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4"/>
  <workbookPr/>
  <mc:AlternateContent xmlns:mc="http://schemas.openxmlformats.org/markup-compatibility/2006">
    <mc:Choice Requires="x15">
      <x15ac:absPath xmlns:x15ac="http://schemas.microsoft.com/office/spreadsheetml/2010/11/ac" url="/Users/irenecho/Downloads/"/>
    </mc:Choice>
  </mc:AlternateContent>
  <xr:revisionPtr revIDLastSave="0" documentId="13_ncr:1_{48D11D5F-4B7E-FC48-876C-9DAF524EBF75}" xr6:coauthVersionLast="43" xr6:coauthVersionMax="43" xr10:uidLastSave="{00000000-0000-0000-0000-000000000000}"/>
  <bookViews>
    <workbookView xWindow="0" yWindow="460" windowWidth="28800" windowHeight="16100" xr2:uid="{00000000-000D-0000-FFFF-FFFF00000000}"/>
  </bookViews>
  <sheets>
    <sheet name="5K Sample" sheetId="4" r:id="rId1"/>
    <sheet name="Rates" sheetId="5" r:id="rId2"/>
  </sheet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C4" i="4" l="1"/>
  <c r="AC5" i="4"/>
  <c r="AC6" i="4"/>
  <c r="AC7" i="4"/>
  <c r="AC8" i="4"/>
  <c r="AC9" i="4"/>
  <c r="AC10" i="4"/>
  <c r="AC11" i="4"/>
  <c r="AC12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7" i="4"/>
  <c r="AC38" i="4"/>
  <c r="AC39" i="4"/>
  <c r="AC40" i="4"/>
  <c r="AC41" i="4"/>
  <c r="AC42" i="4"/>
  <c r="AC43" i="4"/>
  <c r="AC44" i="4"/>
  <c r="AC45" i="4"/>
  <c r="AC46" i="4"/>
  <c r="AC47" i="4"/>
  <c r="AC48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2" i="4"/>
  <c r="AC73" i="4"/>
  <c r="AC74" i="4"/>
  <c r="AC75" i="4"/>
  <c r="AC76" i="4"/>
  <c r="AC77" i="4"/>
  <c r="AC78" i="4"/>
  <c r="AC79" i="4"/>
  <c r="AC80" i="4"/>
  <c r="AC81" i="4"/>
  <c r="AC82" i="4"/>
  <c r="AC83" i="4"/>
  <c r="AC84" i="4"/>
  <c r="AC85" i="4"/>
  <c r="AC86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C106" i="4"/>
  <c r="AC107" i="4"/>
  <c r="AC108" i="4"/>
  <c r="AC109" i="4"/>
  <c r="AC110" i="4"/>
  <c r="AC111" i="4"/>
  <c r="AC112" i="4"/>
  <c r="AC113" i="4"/>
  <c r="AC114" i="4"/>
  <c r="AC115" i="4"/>
  <c r="AC116" i="4"/>
  <c r="AC117" i="4"/>
  <c r="AC118" i="4"/>
  <c r="AC119" i="4"/>
  <c r="AC120" i="4"/>
  <c r="AC121" i="4"/>
  <c r="AC122" i="4"/>
  <c r="AC123" i="4"/>
  <c r="AC124" i="4"/>
  <c r="AC125" i="4"/>
  <c r="AC126" i="4"/>
  <c r="AC127" i="4"/>
  <c r="AC128" i="4"/>
  <c r="AC129" i="4"/>
  <c r="AC130" i="4"/>
  <c r="AC131" i="4"/>
  <c r="AC132" i="4"/>
  <c r="AC133" i="4"/>
  <c r="AC134" i="4"/>
  <c r="AC135" i="4"/>
  <c r="AC136" i="4"/>
  <c r="AC137" i="4"/>
  <c r="AC138" i="4"/>
  <c r="AC139" i="4"/>
  <c r="AC140" i="4"/>
  <c r="AC141" i="4"/>
  <c r="AC142" i="4"/>
  <c r="AC143" i="4"/>
  <c r="AC144" i="4"/>
  <c r="AC145" i="4"/>
  <c r="AC146" i="4"/>
  <c r="AC147" i="4"/>
  <c r="AC148" i="4"/>
  <c r="AC149" i="4"/>
  <c r="AC150" i="4"/>
  <c r="AC151" i="4"/>
  <c r="AC152" i="4"/>
  <c r="AC153" i="4"/>
  <c r="AC154" i="4"/>
  <c r="AC155" i="4"/>
  <c r="AC156" i="4"/>
  <c r="AC157" i="4"/>
  <c r="AC158" i="4"/>
  <c r="AC159" i="4"/>
  <c r="AC160" i="4"/>
  <c r="AC161" i="4"/>
  <c r="AC162" i="4"/>
  <c r="AC163" i="4"/>
  <c r="AC164" i="4"/>
  <c r="AC165" i="4"/>
  <c r="AC166" i="4"/>
  <c r="AC167" i="4"/>
  <c r="AC168" i="4"/>
  <c r="AC169" i="4"/>
  <c r="AC170" i="4"/>
  <c r="AC171" i="4"/>
  <c r="AC172" i="4"/>
  <c r="AC173" i="4"/>
  <c r="AC174" i="4"/>
  <c r="AC175" i="4"/>
  <c r="AC176" i="4"/>
  <c r="AC177" i="4"/>
  <c r="AC178" i="4"/>
  <c r="AC179" i="4"/>
  <c r="AC180" i="4"/>
  <c r="AC181" i="4"/>
  <c r="AC182" i="4"/>
  <c r="AC183" i="4"/>
  <c r="AC184" i="4"/>
  <c r="AC185" i="4"/>
  <c r="AC186" i="4"/>
  <c r="AC187" i="4"/>
  <c r="AC188" i="4"/>
  <c r="AC189" i="4"/>
  <c r="AC190" i="4"/>
  <c r="AC191" i="4"/>
  <c r="AC192" i="4"/>
  <c r="AC193" i="4"/>
  <c r="AC194" i="4"/>
  <c r="AC195" i="4"/>
  <c r="AC196" i="4"/>
  <c r="AC197" i="4"/>
  <c r="AC198" i="4"/>
  <c r="AC199" i="4"/>
  <c r="AC200" i="4"/>
  <c r="AC201" i="4"/>
  <c r="AC202" i="4"/>
  <c r="AC203" i="4"/>
  <c r="AC204" i="4"/>
  <c r="AC205" i="4"/>
  <c r="AC206" i="4"/>
  <c r="AC207" i="4"/>
  <c r="AC208" i="4"/>
  <c r="AC209" i="4"/>
  <c r="AC210" i="4"/>
  <c r="AC211" i="4"/>
  <c r="AC212" i="4"/>
  <c r="AC213" i="4"/>
  <c r="AC214" i="4"/>
  <c r="AC215" i="4"/>
  <c r="AC216" i="4"/>
  <c r="AC217" i="4"/>
  <c r="AC218" i="4"/>
  <c r="AC219" i="4"/>
  <c r="AC220" i="4"/>
  <c r="AC221" i="4"/>
  <c r="AC222" i="4"/>
  <c r="AC223" i="4"/>
  <c r="AC224" i="4"/>
  <c r="AC225" i="4"/>
  <c r="AC226" i="4"/>
  <c r="AC227" i="4"/>
  <c r="AC228" i="4"/>
  <c r="AC229" i="4"/>
  <c r="AC230" i="4"/>
  <c r="AC231" i="4"/>
  <c r="AC232" i="4"/>
  <c r="AC233" i="4"/>
  <c r="AC234" i="4"/>
  <c r="AC235" i="4"/>
  <c r="AC236" i="4"/>
  <c r="AC237" i="4"/>
  <c r="AC238" i="4"/>
  <c r="AC239" i="4"/>
  <c r="AC240" i="4"/>
  <c r="AC241" i="4"/>
  <c r="AC242" i="4"/>
  <c r="AC243" i="4"/>
  <c r="AC244" i="4"/>
  <c r="AC245" i="4"/>
  <c r="AC246" i="4"/>
  <c r="AC247" i="4"/>
  <c r="AC248" i="4"/>
  <c r="AC249" i="4"/>
  <c r="AC250" i="4"/>
  <c r="AC251" i="4"/>
  <c r="AC252" i="4"/>
  <c r="AC253" i="4"/>
  <c r="AC254" i="4"/>
  <c r="AC255" i="4"/>
  <c r="AC256" i="4"/>
  <c r="AC257" i="4"/>
  <c r="AC258" i="4"/>
  <c r="AC259" i="4"/>
  <c r="AC260" i="4"/>
  <c r="AC261" i="4"/>
  <c r="AC262" i="4"/>
  <c r="AC263" i="4"/>
  <c r="AC264" i="4"/>
  <c r="AC265" i="4"/>
  <c r="AC266" i="4"/>
  <c r="AC267" i="4"/>
  <c r="AC268" i="4"/>
  <c r="AC269" i="4"/>
  <c r="AC270" i="4"/>
  <c r="AC271" i="4"/>
  <c r="AC272" i="4"/>
  <c r="AC273" i="4"/>
  <c r="AC274" i="4"/>
  <c r="AC275" i="4"/>
  <c r="AC276" i="4"/>
  <c r="AC277" i="4"/>
  <c r="AC278" i="4"/>
  <c r="AC279" i="4"/>
  <c r="AC280" i="4"/>
  <c r="AC281" i="4"/>
  <c r="AC282" i="4"/>
  <c r="AC283" i="4"/>
  <c r="AC284" i="4"/>
  <c r="AC285" i="4"/>
  <c r="AC286" i="4"/>
  <c r="AC287" i="4"/>
  <c r="AC288" i="4"/>
  <c r="AC289" i="4"/>
  <c r="AC290" i="4"/>
  <c r="AC291" i="4"/>
  <c r="AC292" i="4"/>
  <c r="AC293" i="4"/>
  <c r="AC294" i="4"/>
  <c r="AC295" i="4"/>
  <c r="AC296" i="4"/>
  <c r="AC297" i="4"/>
  <c r="AC298" i="4"/>
  <c r="AC299" i="4"/>
  <c r="AC300" i="4"/>
  <c r="AC301" i="4"/>
  <c r="AC302" i="4"/>
  <c r="AC303" i="4"/>
  <c r="AC304" i="4"/>
  <c r="AC305" i="4"/>
  <c r="AC306" i="4"/>
  <c r="AC307" i="4"/>
  <c r="AC308" i="4"/>
  <c r="AC309" i="4"/>
  <c r="AC310" i="4"/>
  <c r="AC311" i="4"/>
  <c r="AC312" i="4"/>
  <c r="AC313" i="4"/>
  <c r="AC314" i="4"/>
  <c r="AC315" i="4"/>
  <c r="AC316" i="4"/>
  <c r="AC317" i="4"/>
  <c r="AC318" i="4"/>
  <c r="AC319" i="4"/>
  <c r="AC320" i="4"/>
  <c r="AC321" i="4"/>
  <c r="AC322" i="4"/>
  <c r="AC323" i="4"/>
  <c r="AC324" i="4"/>
  <c r="AC325" i="4"/>
  <c r="AC326" i="4"/>
  <c r="AC327" i="4"/>
  <c r="AC328" i="4"/>
  <c r="AC329" i="4"/>
  <c r="AC330" i="4"/>
  <c r="AC331" i="4"/>
  <c r="AC332" i="4"/>
  <c r="AC333" i="4"/>
  <c r="AC334" i="4"/>
  <c r="AC335" i="4"/>
  <c r="AC336" i="4"/>
  <c r="AC337" i="4"/>
  <c r="AC338" i="4"/>
  <c r="AC339" i="4"/>
  <c r="AC340" i="4"/>
  <c r="AC341" i="4"/>
  <c r="AC342" i="4"/>
  <c r="AC343" i="4"/>
  <c r="AC344" i="4"/>
  <c r="AC345" i="4"/>
  <c r="AC346" i="4"/>
  <c r="AC347" i="4"/>
  <c r="AC348" i="4"/>
  <c r="AC349" i="4"/>
  <c r="AC350" i="4"/>
  <c r="AC351" i="4"/>
  <c r="AC352" i="4"/>
  <c r="AC353" i="4"/>
  <c r="AC354" i="4"/>
  <c r="AC355" i="4"/>
  <c r="AC356" i="4"/>
  <c r="AC357" i="4"/>
  <c r="AC358" i="4"/>
  <c r="AC359" i="4"/>
  <c r="AC360" i="4"/>
  <c r="AC361" i="4"/>
  <c r="AC362" i="4"/>
  <c r="AC363" i="4"/>
  <c r="AC364" i="4"/>
  <c r="AC365" i="4"/>
  <c r="AC366" i="4"/>
  <c r="AC367" i="4"/>
  <c r="AC368" i="4"/>
  <c r="AC369" i="4"/>
  <c r="AC370" i="4"/>
  <c r="AC371" i="4"/>
  <c r="AC372" i="4"/>
  <c r="AC373" i="4"/>
  <c r="AC374" i="4"/>
  <c r="AC375" i="4"/>
  <c r="AC376" i="4"/>
  <c r="AC377" i="4"/>
  <c r="AC378" i="4"/>
  <c r="AC379" i="4"/>
  <c r="AC380" i="4"/>
  <c r="AC381" i="4"/>
  <c r="AC382" i="4"/>
  <c r="AC383" i="4"/>
  <c r="AC384" i="4"/>
  <c r="AC385" i="4"/>
  <c r="AC386" i="4"/>
  <c r="AC387" i="4"/>
  <c r="AC388" i="4"/>
  <c r="AC389" i="4"/>
  <c r="AC390" i="4"/>
  <c r="AC391" i="4"/>
  <c r="AC392" i="4"/>
  <c r="AC393" i="4"/>
  <c r="AC394" i="4"/>
  <c r="AC395" i="4"/>
  <c r="AC396" i="4"/>
  <c r="AC397" i="4"/>
  <c r="AC398" i="4"/>
  <c r="AC399" i="4"/>
  <c r="AC400" i="4"/>
  <c r="AC401" i="4"/>
  <c r="AC402" i="4"/>
  <c r="AC403" i="4"/>
  <c r="AC404" i="4"/>
  <c r="AC405" i="4"/>
  <c r="AC406" i="4"/>
  <c r="AC407" i="4"/>
  <c r="AC408" i="4"/>
  <c r="AC409" i="4"/>
  <c r="AC410" i="4"/>
  <c r="AC411" i="4"/>
  <c r="AC412" i="4"/>
  <c r="AC413" i="4"/>
  <c r="AC414" i="4"/>
  <c r="AC415" i="4"/>
  <c r="AC416" i="4"/>
  <c r="AC417" i="4"/>
  <c r="AC418" i="4"/>
  <c r="AC419" i="4"/>
  <c r="AC420" i="4"/>
  <c r="AC421" i="4"/>
  <c r="AC422" i="4"/>
  <c r="AC423" i="4"/>
  <c r="AC424" i="4"/>
  <c r="AC425" i="4"/>
  <c r="AC426" i="4"/>
  <c r="AC427" i="4"/>
  <c r="AC428" i="4"/>
  <c r="AC429" i="4"/>
  <c r="AC430" i="4"/>
  <c r="AC431" i="4"/>
  <c r="AC432" i="4"/>
  <c r="AC433" i="4"/>
  <c r="AC434" i="4"/>
  <c r="AC435" i="4"/>
  <c r="AC436" i="4"/>
  <c r="AC437" i="4"/>
  <c r="AC438" i="4"/>
  <c r="AC439" i="4"/>
  <c r="AC440" i="4"/>
  <c r="AC441" i="4"/>
  <c r="AC442" i="4"/>
  <c r="AC443" i="4"/>
  <c r="AC444" i="4"/>
  <c r="AC445" i="4"/>
  <c r="AC446" i="4"/>
  <c r="AC447" i="4"/>
  <c r="AC448" i="4"/>
  <c r="AC449" i="4"/>
  <c r="AC450" i="4"/>
  <c r="AC451" i="4"/>
  <c r="AC452" i="4"/>
  <c r="AC453" i="4"/>
  <c r="AC454" i="4"/>
  <c r="AC455" i="4"/>
  <c r="AC456" i="4"/>
  <c r="AC457" i="4"/>
  <c r="AC458" i="4"/>
  <c r="AC459" i="4"/>
  <c r="AC460" i="4"/>
  <c r="AC461" i="4"/>
  <c r="AC462" i="4"/>
  <c r="AC463" i="4"/>
  <c r="AC464" i="4"/>
  <c r="AC465" i="4"/>
  <c r="AC466" i="4"/>
  <c r="AC467" i="4"/>
  <c r="AC468" i="4"/>
  <c r="AC469" i="4"/>
  <c r="AC470" i="4"/>
  <c r="AC471" i="4"/>
  <c r="AC472" i="4"/>
  <c r="AC473" i="4"/>
  <c r="AC474" i="4"/>
  <c r="AC475" i="4"/>
  <c r="AC476" i="4"/>
  <c r="AC477" i="4"/>
  <c r="AC478" i="4"/>
  <c r="AC479" i="4"/>
  <c r="AC480" i="4"/>
  <c r="AC481" i="4"/>
  <c r="AC482" i="4"/>
  <c r="AC483" i="4"/>
  <c r="AC484" i="4"/>
  <c r="AC485" i="4"/>
  <c r="AC486" i="4"/>
  <c r="AC487" i="4"/>
  <c r="AC488" i="4"/>
  <c r="AC489" i="4"/>
  <c r="AC490" i="4"/>
  <c r="AC491" i="4"/>
  <c r="AC492" i="4"/>
  <c r="AC493" i="4"/>
  <c r="AC494" i="4"/>
  <c r="AC495" i="4"/>
  <c r="AC496" i="4"/>
  <c r="AC497" i="4"/>
  <c r="AC498" i="4"/>
  <c r="AC499" i="4"/>
  <c r="AC500" i="4"/>
  <c r="AC501" i="4"/>
  <c r="AC502" i="4"/>
  <c r="AC503" i="4"/>
  <c r="AC504" i="4"/>
  <c r="AC505" i="4"/>
  <c r="AC506" i="4"/>
  <c r="AC507" i="4"/>
  <c r="AC508" i="4"/>
  <c r="AC509" i="4"/>
  <c r="AC510" i="4"/>
  <c r="AC511" i="4"/>
  <c r="AC512" i="4"/>
  <c r="AC513" i="4"/>
  <c r="AC514" i="4"/>
  <c r="AC515" i="4"/>
  <c r="AC516" i="4"/>
  <c r="AC517" i="4"/>
  <c r="AC518" i="4"/>
  <c r="AC519" i="4"/>
  <c r="AC520" i="4"/>
  <c r="AC521" i="4"/>
  <c r="AC522" i="4"/>
  <c r="AC523" i="4"/>
  <c r="AC524" i="4"/>
  <c r="AC525" i="4"/>
  <c r="AC526" i="4"/>
  <c r="AC527" i="4"/>
  <c r="AC528" i="4"/>
  <c r="AC529" i="4"/>
  <c r="AC530" i="4"/>
  <c r="AC531" i="4"/>
  <c r="AC532" i="4"/>
  <c r="AC533" i="4"/>
  <c r="AC534" i="4"/>
  <c r="AC535" i="4"/>
  <c r="AC536" i="4"/>
  <c r="AC537" i="4"/>
  <c r="AC538" i="4"/>
  <c r="AC539" i="4"/>
  <c r="AC540" i="4"/>
  <c r="AC541" i="4"/>
  <c r="AC542" i="4"/>
  <c r="AC543" i="4"/>
  <c r="AC544" i="4"/>
  <c r="AC545" i="4"/>
  <c r="AC546" i="4"/>
  <c r="AC547" i="4"/>
  <c r="AC548" i="4"/>
  <c r="AC549" i="4"/>
  <c r="AC550" i="4"/>
  <c r="AC551" i="4"/>
  <c r="AC552" i="4"/>
  <c r="AC553" i="4"/>
  <c r="AC554" i="4"/>
  <c r="AC555" i="4"/>
  <c r="AC556" i="4"/>
  <c r="AC557" i="4"/>
  <c r="AC558" i="4"/>
  <c r="AC559" i="4"/>
  <c r="AC560" i="4"/>
  <c r="AC561" i="4"/>
  <c r="AC562" i="4"/>
  <c r="AC563" i="4"/>
  <c r="AC564" i="4"/>
  <c r="AC565" i="4"/>
  <c r="AC566" i="4"/>
  <c r="AC567" i="4"/>
  <c r="AC568" i="4"/>
  <c r="AC569" i="4"/>
  <c r="AC570" i="4"/>
  <c r="AC571" i="4"/>
  <c r="AC572" i="4"/>
  <c r="AC573" i="4"/>
  <c r="AC574" i="4"/>
  <c r="AC575" i="4"/>
  <c r="AC576" i="4"/>
  <c r="AC577" i="4"/>
  <c r="AC578" i="4"/>
  <c r="AC579" i="4"/>
  <c r="AC580" i="4"/>
  <c r="AC581" i="4"/>
  <c r="AC582" i="4"/>
  <c r="AC583" i="4"/>
  <c r="AC584" i="4"/>
  <c r="AC585" i="4"/>
  <c r="AC586" i="4"/>
  <c r="AC587" i="4"/>
  <c r="AC588" i="4"/>
  <c r="AC589" i="4"/>
  <c r="AC590" i="4"/>
  <c r="AC591" i="4"/>
  <c r="AC592" i="4"/>
  <c r="AC593" i="4"/>
  <c r="AC594" i="4"/>
  <c r="AC595" i="4"/>
  <c r="AC596" i="4"/>
  <c r="AC597" i="4"/>
  <c r="AC598" i="4"/>
  <c r="AC599" i="4"/>
  <c r="AC600" i="4"/>
  <c r="AC601" i="4"/>
  <c r="AC602" i="4"/>
  <c r="AC603" i="4"/>
  <c r="AC604" i="4"/>
  <c r="AC605" i="4"/>
  <c r="AC606" i="4"/>
  <c r="AC607" i="4"/>
  <c r="AC608" i="4"/>
  <c r="AC609" i="4"/>
  <c r="AC610" i="4"/>
  <c r="AC611" i="4"/>
  <c r="AC612" i="4"/>
  <c r="AC613" i="4"/>
  <c r="AC614" i="4"/>
  <c r="AC615" i="4"/>
  <c r="AC616" i="4"/>
  <c r="AC617" i="4"/>
  <c r="AC618" i="4"/>
  <c r="AC619" i="4"/>
  <c r="AC620" i="4"/>
  <c r="AC621" i="4"/>
  <c r="AC622" i="4"/>
  <c r="AC623" i="4"/>
  <c r="AC624" i="4"/>
  <c r="AC625" i="4"/>
  <c r="AC626" i="4"/>
  <c r="AC627" i="4"/>
  <c r="AC628" i="4"/>
  <c r="AC629" i="4"/>
  <c r="AC630" i="4"/>
  <c r="AC631" i="4"/>
  <c r="AC632" i="4"/>
  <c r="AC633" i="4"/>
  <c r="AC634" i="4"/>
  <c r="AC635" i="4"/>
  <c r="AC636" i="4"/>
  <c r="AC637" i="4"/>
  <c r="AC638" i="4"/>
  <c r="AC639" i="4"/>
  <c r="AC640" i="4"/>
  <c r="AC641" i="4"/>
  <c r="AC642" i="4"/>
  <c r="AC643" i="4"/>
  <c r="AC644" i="4"/>
  <c r="AC645" i="4"/>
  <c r="AC646" i="4"/>
  <c r="AC647" i="4"/>
  <c r="AC648" i="4"/>
  <c r="AC649" i="4"/>
  <c r="AC650" i="4"/>
  <c r="AC651" i="4"/>
  <c r="AC652" i="4"/>
  <c r="AC653" i="4"/>
  <c r="AC654" i="4"/>
  <c r="AC655" i="4"/>
  <c r="AC656" i="4"/>
  <c r="AC657" i="4"/>
  <c r="AC658" i="4"/>
  <c r="AC659" i="4"/>
  <c r="AC660" i="4"/>
  <c r="AC661" i="4"/>
  <c r="AC662" i="4"/>
  <c r="AC663" i="4"/>
  <c r="AC664" i="4"/>
  <c r="AC665" i="4"/>
  <c r="AC666" i="4"/>
  <c r="AC667" i="4"/>
  <c r="AC668" i="4"/>
  <c r="AC669" i="4"/>
  <c r="AC670" i="4"/>
  <c r="AC671" i="4"/>
  <c r="AC672" i="4"/>
  <c r="AC673" i="4"/>
  <c r="AC674" i="4"/>
  <c r="AC675" i="4"/>
  <c r="AC676" i="4"/>
  <c r="AC677" i="4"/>
  <c r="AC678" i="4"/>
  <c r="AC679" i="4"/>
  <c r="AC680" i="4"/>
  <c r="AC681" i="4"/>
  <c r="AC682" i="4"/>
  <c r="AC683" i="4"/>
  <c r="AC684" i="4"/>
  <c r="AC685" i="4"/>
  <c r="AC686" i="4"/>
  <c r="AC687" i="4"/>
  <c r="AC688" i="4"/>
  <c r="AC689" i="4"/>
  <c r="AC690" i="4"/>
  <c r="AC691" i="4"/>
  <c r="AC692" i="4"/>
  <c r="AC693" i="4"/>
  <c r="AC694" i="4"/>
  <c r="AC695" i="4"/>
  <c r="AC696" i="4"/>
  <c r="AC697" i="4"/>
  <c r="AC698" i="4"/>
  <c r="AC699" i="4"/>
  <c r="AC700" i="4"/>
  <c r="AC701" i="4"/>
  <c r="AC702" i="4"/>
  <c r="AC703" i="4"/>
  <c r="AC704" i="4"/>
  <c r="AC705" i="4"/>
  <c r="AC706" i="4"/>
  <c r="AC707" i="4"/>
  <c r="AC708" i="4"/>
  <c r="AC709" i="4"/>
  <c r="AC710" i="4"/>
  <c r="AC711" i="4"/>
  <c r="AC712" i="4"/>
  <c r="AC713" i="4"/>
  <c r="AC714" i="4"/>
  <c r="AC715" i="4"/>
  <c r="AC716" i="4"/>
  <c r="AC717" i="4"/>
  <c r="AC718" i="4"/>
  <c r="AC719" i="4"/>
  <c r="AC720" i="4"/>
  <c r="AC721" i="4"/>
  <c r="AC722" i="4"/>
  <c r="AC723" i="4"/>
  <c r="AC724" i="4"/>
  <c r="AC725" i="4"/>
  <c r="AC726" i="4"/>
  <c r="AC727" i="4"/>
  <c r="AC728" i="4"/>
  <c r="AC729" i="4"/>
  <c r="AC730" i="4"/>
  <c r="AC731" i="4"/>
  <c r="AC732" i="4"/>
  <c r="AC733" i="4"/>
  <c r="AC734" i="4"/>
  <c r="AC735" i="4"/>
  <c r="AC736" i="4"/>
  <c r="AC737" i="4"/>
  <c r="AC738" i="4"/>
  <c r="AC739" i="4"/>
  <c r="AC740" i="4"/>
  <c r="AC741" i="4"/>
  <c r="AC742" i="4"/>
  <c r="AC743" i="4"/>
  <c r="AC744" i="4"/>
  <c r="AC745" i="4"/>
  <c r="AC746" i="4"/>
  <c r="AC747" i="4"/>
  <c r="AC748" i="4"/>
  <c r="AC749" i="4"/>
  <c r="AC750" i="4"/>
  <c r="AC751" i="4"/>
  <c r="AC752" i="4"/>
  <c r="AC753" i="4"/>
  <c r="AC754" i="4"/>
  <c r="AC755" i="4"/>
  <c r="AC756" i="4"/>
  <c r="AC757" i="4"/>
  <c r="AC758" i="4"/>
  <c r="AC759" i="4"/>
  <c r="AC760" i="4"/>
  <c r="AC761" i="4"/>
  <c r="AC762" i="4"/>
  <c r="AC763" i="4"/>
  <c r="AC764" i="4"/>
  <c r="AC765" i="4"/>
  <c r="AC766" i="4"/>
  <c r="AC767" i="4"/>
  <c r="AC768" i="4"/>
  <c r="AC769" i="4"/>
  <c r="AC770" i="4"/>
  <c r="AC771" i="4"/>
  <c r="AC772" i="4"/>
  <c r="AC773" i="4"/>
  <c r="AC774" i="4"/>
  <c r="AC775" i="4"/>
  <c r="AC776" i="4"/>
  <c r="AC777" i="4"/>
  <c r="AC778" i="4"/>
  <c r="AC779" i="4"/>
  <c r="AC780" i="4"/>
  <c r="AC781" i="4"/>
  <c r="AC782" i="4"/>
  <c r="AC783" i="4"/>
  <c r="AC784" i="4"/>
  <c r="AC785" i="4"/>
  <c r="AC786" i="4"/>
  <c r="AC787" i="4"/>
  <c r="AC788" i="4"/>
  <c r="AC789" i="4"/>
  <c r="AC790" i="4"/>
  <c r="AC791" i="4"/>
  <c r="AC792" i="4"/>
  <c r="AC793" i="4"/>
  <c r="AC794" i="4"/>
  <c r="AC795" i="4"/>
  <c r="AC796" i="4"/>
  <c r="AC797" i="4"/>
  <c r="AC798" i="4"/>
  <c r="AC799" i="4"/>
  <c r="AC800" i="4"/>
  <c r="AC801" i="4"/>
  <c r="AC802" i="4"/>
  <c r="AC803" i="4"/>
  <c r="AC804" i="4"/>
  <c r="AC805" i="4"/>
  <c r="AC806" i="4"/>
  <c r="AC807" i="4"/>
  <c r="AC808" i="4"/>
  <c r="AC809" i="4"/>
  <c r="AC810" i="4"/>
  <c r="AC811" i="4"/>
  <c r="AC812" i="4"/>
  <c r="AC813" i="4"/>
  <c r="AC814" i="4"/>
  <c r="AC815" i="4"/>
  <c r="AC816" i="4"/>
  <c r="AC817" i="4"/>
  <c r="AC818" i="4"/>
  <c r="AC819" i="4"/>
  <c r="AC820" i="4"/>
  <c r="AC821" i="4"/>
  <c r="AC822" i="4"/>
  <c r="AC823" i="4"/>
  <c r="AC824" i="4"/>
  <c r="AC825" i="4"/>
  <c r="AC826" i="4"/>
  <c r="AC827" i="4"/>
  <c r="AC828" i="4"/>
  <c r="AC829" i="4"/>
  <c r="AC830" i="4"/>
  <c r="AC831" i="4"/>
  <c r="AC832" i="4"/>
  <c r="AC833" i="4"/>
  <c r="AC834" i="4"/>
  <c r="AC835" i="4"/>
  <c r="AC836" i="4"/>
  <c r="AC837" i="4"/>
  <c r="AC838" i="4"/>
  <c r="AC839" i="4"/>
  <c r="AC840" i="4"/>
  <c r="AC841" i="4"/>
  <c r="AC842" i="4"/>
  <c r="AC843" i="4"/>
  <c r="AC844" i="4"/>
  <c r="AC845" i="4"/>
  <c r="AC846" i="4"/>
  <c r="AC847" i="4"/>
  <c r="AC848" i="4"/>
  <c r="AC849" i="4"/>
  <c r="AC850" i="4"/>
  <c r="AC851" i="4"/>
  <c r="AC852" i="4"/>
  <c r="AC853" i="4"/>
  <c r="AC854" i="4"/>
  <c r="AC855" i="4"/>
  <c r="AC856" i="4"/>
  <c r="AC857" i="4"/>
  <c r="AC858" i="4"/>
  <c r="AC859" i="4"/>
  <c r="AC860" i="4"/>
  <c r="AC861" i="4"/>
  <c r="AC862" i="4"/>
  <c r="AC863" i="4"/>
  <c r="AC864" i="4"/>
  <c r="AC865" i="4"/>
  <c r="AC866" i="4"/>
  <c r="AC867" i="4"/>
  <c r="AC868" i="4"/>
  <c r="AC869" i="4"/>
  <c r="AC870" i="4"/>
  <c r="AC871" i="4"/>
  <c r="AC872" i="4"/>
  <c r="AC873" i="4"/>
  <c r="AC874" i="4"/>
  <c r="AC875" i="4"/>
  <c r="AC876" i="4"/>
  <c r="AC877" i="4"/>
  <c r="AC878" i="4"/>
  <c r="AC879" i="4"/>
  <c r="AC880" i="4"/>
  <c r="AC881" i="4"/>
  <c r="AC882" i="4"/>
  <c r="AC883" i="4"/>
  <c r="AC884" i="4"/>
  <c r="AC885" i="4"/>
  <c r="AC886" i="4"/>
  <c r="AC887" i="4"/>
  <c r="AC888" i="4"/>
  <c r="AC889" i="4"/>
  <c r="AC890" i="4"/>
  <c r="AC891" i="4"/>
  <c r="AC892" i="4"/>
  <c r="AC893" i="4"/>
  <c r="AC894" i="4"/>
  <c r="AC895" i="4"/>
  <c r="AC896" i="4"/>
  <c r="AC897" i="4"/>
  <c r="AC898" i="4"/>
  <c r="AC899" i="4"/>
  <c r="AC900" i="4"/>
  <c r="AC901" i="4"/>
  <c r="AC902" i="4"/>
  <c r="AC903" i="4"/>
  <c r="AC904" i="4"/>
  <c r="AC905" i="4"/>
  <c r="AC906" i="4"/>
  <c r="AC907" i="4"/>
  <c r="AC908" i="4"/>
  <c r="AC909" i="4"/>
  <c r="AC910" i="4"/>
  <c r="AC911" i="4"/>
  <c r="AC912" i="4"/>
  <c r="AC913" i="4"/>
  <c r="AC914" i="4"/>
  <c r="AC915" i="4"/>
  <c r="AC916" i="4"/>
  <c r="AC917" i="4"/>
  <c r="AC918" i="4"/>
  <c r="AC919" i="4"/>
  <c r="AC920" i="4"/>
  <c r="AC921" i="4"/>
  <c r="AC922" i="4"/>
  <c r="AC923" i="4"/>
  <c r="AC924" i="4"/>
  <c r="AC925" i="4"/>
  <c r="AC926" i="4"/>
  <c r="AC927" i="4"/>
  <c r="AC928" i="4"/>
  <c r="AC929" i="4"/>
  <c r="AC930" i="4"/>
  <c r="AC931" i="4"/>
  <c r="AC932" i="4"/>
  <c r="AC933" i="4"/>
  <c r="AC934" i="4"/>
  <c r="AC935" i="4"/>
  <c r="AC936" i="4"/>
  <c r="AC937" i="4"/>
  <c r="AC938" i="4"/>
  <c r="AC939" i="4"/>
  <c r="AC940" i="4"/>
  <c r="AC941" i="4"/>
  <c r="AC942" i="4"/>
  <c r="AC943" i="4"/>
  <c r="AC944" i="4"/>
  <c r="AC945" i="4"/>
  <c r="AC946" i="4"/>
  <c r="AC947" i="4"/>
  <c r="AC948" i="4"/>
  <c r="AC949" i="4"/>
  <c r="AC950" i="4"/>
  <c r="AC951" i="4"/>
  <c r="AC952" i="4"/>
  <c r="AC953" i="4"/>
  <c r="AC954" i="4"/>
  <c r="AC955" i="4"/>
  <c r="AC956" i="4"/>
  <c r="AC957" i="4"/>
  <c r="AC958" i="4"/>
  <c r="AC959" i="4"/>
  <c r="AC960" i="4"/>
  <c r="AC961" i="4"/>
  <c r="AC962" i="4"/>
  <c r="AC963" i="4"/>
  <c r="AC964" i="4"/>
  <c r="AC965" i="4"/>
  <c r="AC966" i="4"/>
  <c r="AC967" i="4"/>
  <c r="AC968" i="4"/>
  <c r="AC969" i="4"/>
  <c r="AC970" i="4"/>
  <c r="AC971" i="4"/>
  <c r="AC972" i="4"/>
  <c r="AC973" i="4"/>
  <c r="AC974" i="4"/>
  <c r="AC975" i="4"/>
  <c r="AC976" i="4"/>
  <c r="AC977" i="4"/>
  <c r="AC978" i="4"/>
  <c r="AC979" i="4"/>
  <c r="AC980" i="4"/>
  <c r="AC981" i="4"/>
  <c r="AC982" i="4"/>
  <c r="AC983" i="4"/>
  <c r="AC984" i="4"/>
  <c r="AC985" i="4"/>
  <c r="AC986" i="4"/>
  <c r="AC987" i="4"/>
  <c r="AC988" i="4"/>
  <c r="AC989" i="4"/>
  <c r="AC990" i="4"/>
  <c r="AC991" i="4"/>
  <c r="AC992" i="4"/>
  <c r="AC993" i="4"/>
  <c r="AC994" i="4"/>
  <c r="AC995" i="4"/>
  <c r="AC996" i="4"/>
  <c r="AC997" i="4"/>
  <c r="AC998" i="4"/>
  <c r="AC999" i="4"/>
  <c r="AC1000" i="4"/>
  <c r="AC1001" i="4"/>
  <c r="AC1002" i="4"/>
  <c r="AC1003" i="4"/>
  <c r="AC1004" i="4"/>
  <c r="AC1005" i="4"/>
  <c r="AC1006" i="4"/>
  <c r="AC1007" i="4"/>
  <c r="AC1008" i="4"/>
  <c r="AC1009" i="4"/>
  <c r="AC1010" i="4"/>
  <c r="AC1011" i="4"/>
  <c r="AC1012" i="4"/>
  <c r="AC1013" i="4"/>
  <c r="AC1014" i="4"/>
  <c r="AC1015" i="4"/>
  <c r="AC1016" i="4"/>
  <c r="AC1017" i="4"/>
  <c r="AC1018" i="4"/>
  <c r="AC1019" i="4"/>
  <c r="AC1020" i="4"/>
  <c r="AC1021" i="4"/>
  <c r="AC1022" i="4"/>
  <c r="AC1023" i="4"/>
  <c r="AC1024" i="4"/>
  <c r="AC1025" i="4"/>
  <c r="AC1026" i="4"/>
  <c r="AC1027" i="4"/>
  <c r="AC1028" i="4"/>
  <c r="AC1029" i="4"/>
  <c r="AC1030" i="4"/>
  <c r="AC1031" i="4"/>
  <c r="AC1032" i="4"/>
  <c r="AC1033" i="4"/>
  <c r="AC1034" i="4"/>
  <c r="AC1035" i="4"/>
  <c r="AC1036" i="4"/>
  <c r="AC1037" i="4"/>
  <c r="AC1038" i="4"/>
  <c r="AC1039" i="4"/>
  <c r="AC1040" i="4"/>
  <c r="AC1041" i="4"/>
  <c r="AC1042" i="4"/>
  <c r="AC1043" i="4"/>
  <c r="AC1044" i="4"/>
  <c r="AC1045" i="4"/>
  <c r="AC1046" i="4"/>
  <c r="AC1047" i="4"/>
  <c r="AC1048" i="4"/>
  <c r="AC1049" i="4"/>
  <c r="AC1050" i="4"/>
  <c r="AC1051" i="4"/>
  <c r="AC1052" i="4"/>
  <c r="AC1053" i="4"/>
  <c r="AC1054" i="4"/>
  <c r="AC1055" i="4"/>
  <c r="AC1056" i="4"/>
  <c r="AC1057" i="4"/>
  <c r="AC1058" i="4"/>
  <c r="AC1059" i="4"/>
  <c r="AC1060" i="4"/>
  <c r="AC1061" i="4"/>
  <c r="AC1062" i="4"/>
  <c r="AC1063" i="4"/>
  <c r="AC1064" i="4"/>
  <c r="AC1065" i="4"/>
  <c r="AC1066" i="4"/>
  <c r="AC1067" i="4"/>
  <c r="AC1068" i="4"/>
  <c r="AC1069" i="4"/>
  <c r="AC1070" i="4"/>
  <c r="AC1071" i="4"/>
  <c r="AC1072" i="4"/>
  <c r="AC1073" i="4"/>
  <c r="AC1074" i="4"/>
  <c r="AC1075" i="4"/>
  <c r="AC1076" i="4"/>
  <c r="AC1077" i="4"/>
  <c r="AC1078" i="4"/>
  <c r="AC1079" i="4"/>
  <c r="AC1080" i="4"/>
  <c r="AC1081" i="4"/>
  <c r="AC1082" i="4"/>
  <c r="AC1083" i="4"/>
  <c r="AC1084" i="4"/>
  <c r="AC1085" i="4"/>
  <c r="AC1086" i="4"/>
  <c r="AC1087" i="4"/>
  <c r="AC1088" i="4"/>
  <c r="AC1089" i="4"/>
  <c r="AC1090" i="4"/>
  <c r="AC1091" i="4"/>
  <c r="AC1092" i="4"/>
  <c r="AC1093" i="4"/>
  <c r="AC1094" i="4"/>
  <c r="AC1095" i="4"/>
  <c r="AC1096" i="4"/>
  <c r="AC1097" i="4"/>
  <c r="AC1098" i="4"/>
  <c r="AC1099" i="4"/>
  <c r="AC1100" i="4"/>
  <c r="AC1101" i="4"/>
  <c r="AC1102" i="4"/>
  <c r="AC1103" i="4"/>
  <c r="AC1104" i="4"/>
  <c r="AC1105" i="4"/>
  <c r="AC1106" i="4"/>
  <c r="AC1107" i="4"/>
  <c r="AC1108" i="4"/>
  <c r="AC1109" i="4"/>
  <c r="AC1110" i="4"/>
  <c r="AC1111" i="4"/>
  <c r="AC1112" i="4"/>
  <c r="AC1113" i="4"/>
  <c r="AC1114" i="4"/>
  <c r="AC1115" i="4"/>
  <c r="AC1116" i="4"/>
  <c r="AC1117" i="4"/>
  <c r="AC1118" i="4"/>
  <c r="AC1119" i="4"/>
  <c r="AC1120" i="4"/>
  <c r="AC1121" i="4"/>
  <c r="AC1122" i="4"/>
  <c r="AC1123" i="4"/>
  <c r="AC1124" i="4"/>
  <c r="AC1125" i="4"/>
  <c r="AC1126" i="4"/>
  <c r="AC1127" i="4"/>
  <c r="AC1128" i="4"/>
  <c r="AC1129" i="4"/>
  <c r="AC1130" i="4"/>
  <c r="AC1131" i="4"/>
  <c r="AC1132" i="4"/>
  <c r="AC1133" i="4"/>
  <c r="AC1134" i="4"/>
  <c r="AC1135" i="4"/>
  <c r="AC1136" i="4"/>
  <c r="AC1137" i="4"/>
  <c r="AC1138" i="4"/>
  <c r="AC1139" i="4"/>
  <c r="AC1140" i="4"/>
  <c r="AC1141" i="4"/>
  <c r="AC1142" i="4"/>
  <c r="AC1143" i="4"/>
  <c r="AC1144" i="4"/>
  <c r="AC1145" i="4"/>
  <c r="AC1146" i="4"/>
  <c r="AC1147" i="4"/>
  <c r="AC1148" i="4"/>
  <c r="AC1149" i="4"/>
  <c r="AC1150" i="4"/>
  <c r="AC1151" i="4"/>
  <c r="AC1152" i="4"/>
  <c r="AC1153" i="4"/>
  <c r="AC1154" i="4"/>
  <c r="AC1155" i="4"/>
  <c r="AC1156" i="4"/>
  <c r="AC1157" i="4"/>
  <c r="AC1158" i="4"/>
  <c r="AC1159" i="4"/>
  <c r="AC1160" i="4"/>
  <c r="AC1161" i="4"/>
  <c r="AC1162" i="4"/>
  <c r="AC1163" i="4"/>
  <c r="AC1164" i="4"/>
  <c r="AC1165" i="4"/>
  <c r="AC1166" i="4"/>
  <c r="AC1167" i="4"/>
  <c r="AC1168" i="4"/>
  <c r="AC1169" i="4"/>
  <c r="AC1170" i="4"/>
  <c r="AC1171" i="4"/>
  <c r="AC1172" i="4"/>
  <c r="AC1173" i="4"/>
  <c r="AC1174" i="4"/>
  <c r="AC1175" i="4"/>
  <c r="AC1176" i="4"/>
  <c r="AC1177" i="4"/>
  <c r="AC1178" i="4"/>
  <c r="AC1179" i="4"/>
  <c r="AC1180" i="4"/>
  <c r="AC1181" i="4"/>
  <c r="AC1182" i="4"/>
  <c r="AC1183" i="4"/>
  <c r="AC1184" i="4"/>
  <c r="AC1185" i="4"/>
  <c r="AC1186" i="4"/>
  <c r="AC1187" i="4"/>
  <c r="AC1188" i="4"/>
  <c r="AC1189" i="4"/>
  <c r="AC1190" i="4"/>
  <c r="AC1191" i="4"/>
  <c r="AC1192" i="4"/>
  <c r="AC1193" i="4"/>
  <c r="AC1194" i="4"/>
  <c r="AC1195" i="4"/>
  <c r="AC1196" i="4"/>
  <c r="AC1197" i="4"/>
  <c r="AC1198" i="4"/>
  <c r="AC1199" i="4"/>
  <c r="AC1200" i="4"/>
  <c r="AC1201" i="4"/>
  <c r="AC1202" i="4"/>
  <c r="AC1203" i="4"/>
  <c r="AC1204" i="4"/>
  <c r="AC1205" i="4"/>
  <c r="AC1206" i="4"/>
  <c r="AC1207" i="4"/>
  <c r="AC1208" i="4"/>
  <c r="AC1209" i="4"/>
  <c r="AC1210" i="4"/>
  <c r="AC1211" i="4"/>
  <c r="AC1212" i="4"/>
  <c r="AC1213" i="4"/>
  <c r="AC1214" i="4"/>
  <c r="AC1215" i="4"/>
  <c r="AC1216" i="4"/>
  <c r="AC1217" i="4"/>
  <c r="AC1218" i="4"/>
  <c r="AC1219" i="4"/>
  <c r="AC1220" i="4"/>
  <c r="AC1221" i="4"/>
  <c r="AC1222" i="4"/>
  <c r="AC1223" i="4"/>
  <c r="AC1224" i="4"/>
  <c r="AC1225" i="4"/>
  <c r="AC1226" i="4"/>
  <c r="AC1227" i="4"/>
  <c r="AC1228" i="4"/>
  <c r="AC1229" i="4"/>
  <c r="AC1230" i="4"/>
  <c r="AC1231" i="4"/>
  <c r="AC1232" i="4"/>
  <c r="AC1233" i="4"/>
  <c r="AC1234" i="4"/>
  <c r="AC1235" i="4"/>
  <c r="AC1236" i="4"/>
  <c r="AC1237" i="4"/>
  <c r="AC1238" i="4"/>
  <c r="AC1239" i="4"/>
  <c r="AC1240" i="4"/>
  <c r="AC1241" i="4"/>
  <c r="AC1242" i="4"/>
  <c r="AC1243" i="4"/>
  <c r="AC1244" i="4"/>
  <c r="AC1245" i="4"/>
  <c r="AC1246" i="4"/>
  <c r="AC1247" i="4"/>
  <c r="AC1248" i="4"/>
  <c r="AC1249" i="4"/>
  <c r="AC1250" i="4"/>
  <c r="AC1251" i="4"/>
  <c r="AC1252" i="4"/>
  <c r="AC1253" i="4"/>
  <c r="AC1254" i="4"/>
  <c r="AC1255" i="4"/>
  <c r="AC1256" i="4"/>
  <c r="AC1257" i="4"/>
  <c r="AC1258" i="4"/>
  <c r="AC1259" i="4"/>
  <c r="AC1260" i="4"/>
  <c r="AC1261" i="4"/>
  <c r="AC1262" i="4"/>
  <c r="AC1263" i="4"/>
  <c r="AC1264" i="4"/>
  <c r="AC1265" i="4"/>
  <c r="AC1266" i="4"/>
  <c r="AC1267" i="4"/>
  <c r="AC1268" i="4"/>
  <c r="AC1269" i="4"/>
  <c r="AC1270" i="4"/>
  <c r="AC1271" i="4"/>
  <c r="AC1272" i="4"/>
  <c r="AC1273" i="4"/>
  <c r="AC1274" i="4"/>
  <c r="AC1275" i="4"/>
  <c r="AC1276" i="4"/>
  <c r="AC1277" i="4"/>
  <c r="AC1278" i="4"/>
  <c r="AC1279" i="4"/>
  <c r="AC1280" i="4"/>
  <c r="AC1281" i="4"/>
  <c r="AC1282" i="4"/>
  <c r="AC1283" i="4"/>
  <c r="AC1284" i="4"/>
  <c r="AC1285" i="4"/>
  <c r="AC1286" i="4"/>
  <c r="AC1287" i="4"/>
  <c r="AC1288" i="4"/>
  <c r="AC1289" i="4"/>
  <c r="AC1290" i="4"/>
  <c r="AC1291" i="4"/>
  <c r="AC1292" i="4"/>
  <c r="AC1293" i="4"/>
  <c r="AC1294" i="4"/>
  <c r="AC1295" i="4"/>
  <c r="AC1296" i="4"/>
  <c r="AC1297" i="4"/>
  <c r="AC1298" i="4"/>
  <c r="AC1299" i="4"/>
  <c r="AC1300" i="4"/>
  <c r="AC1301" i="4"/>
  <c r="AC1302" i="4"/>
  <c r="AC1303" i="4"/>
  <c r="AC1304" i="4"/>
  <c r="AC1305" i="4"/>
  <c r="AC1306" i="4"/>
  <c r="AC1307" i="4"/>
  <c r="AC1308" i="4"/>
  <c r="AC1309" i="4"/>
  <c r="AC1310" i="4"/>
  <c r="AC1311" i="4"/>
  <c r="AC1312" i="4"/>
  <c r="AC1313" i="4"/>
  <c r="AC1314" i="4"/>
  <c r="AC1315" i="4"/>
  <c r="AC1316" i="4"/>
  <c r="AC1317" i="4"/>
  <c r="AC1318" i="4"/>
  <c r="AC1319" i="4"/>
  <c r="AC1320" i="4"/>
  <c r="AC1321" i="4"/>
  <c r="AC1322" i="4"/>
  <c r="AC1323" i="4"/>
  <c r="AC1324" i="4"/>
  <c r="AC1325" i="4"/>
  <c r="AC1326" i="4"/>
  <c r="AC1327" i="4"/>
  <c r="AC1328" i="4"/>
  <c r="AC1329" i="4"/>
  <c r="AC1330" i="4"/>
  <c r="AC1331" i="4"/>
  <c r="AC1332" i="4"/>
  <c r="AC1333" i="4"/>
  <c r="AC1334" i="4"/>
  <c r="AC1335" i="4"/>
  <c r="AC1336" i="4"/>
  <c r="AC1337" i="4"/>
  <c r="AC1338" i="4"/>
  <c r="AC1339" i="4"/>
  <c r="AC1340" i="4"/>
  <c r="AC1341" i="4"/>
  <c r="AC1342" i="4"/>
  <c r="AC1343" i="4"/>
  <c r="AC1344" i="4"/>
  <c r="AC1345" i="4"/>
  <c r="AC1346" i="4"/>
  <c r="AC1347" i="4"/>
  <c r="AC1348" i="4"/>
  <c r="AC1349" i="4"/>
  <c r="AC1350" i="4"/>
  <c r="AC1351" i="4"/>
  <c r="AC1352" i="4"/>
  <c r="AC1353" i="4"/>
  <c r="AC1354" i="4"/>
  <c r="AC1355" i="4"/>
  <c r="AC1356" i="4"/>
  <c r="AC1357" i="4"/>
  <c r="AC1358" i="4"/>
  <c r="AC1359" i="4"/>
  <c r="AC1360" i="4"/>
  <c r="AC1361" i="4"/>
  <c r="AC1362" i="4"/>
  <c r="AC1363" i="4"/>
  <c r="AC1364" i="4"/>
  <c r="AC1365" i="4"/>
  <c r="AC1366" i="4"/>
  <c r="AC1367" i="4"/>
  <c r="AC1368" i="4"/>
  <c r="AC1369" i="4"/>
  <c r="AC1370" i="4"/>
  <c r="AC1371" i="4"/>
  <c r="AC1372" i="4"/>
  <c r="AC1373" i="4"/>
  <c r="AC1374" i="4"/>
  <c r="AC1375" i="4"/>
  <c r="AC1376" i="4"/>
  <c r="AC1377" i="4"/>
  <c r="AC1378" i="4"/>
  <c r="AC1379" i="4"/>
  <c r="AC1380" i="4"/>
  <c r="AC1381" i="4"/>
  <c r="AC1382" i="4"/>
  <c r="AC1383" i="4"/>
  <c r="AC1384" i="4"/>
  <c r="AC1385" i="4"/>
  <c r="AC1386" i="4"/>
  <c r="AC1387" i="4"/>
  <c r="AC1388" i="4"/>
  <c r="AC1389" i="4"/>
  <c r="AC1390" i="4"/>
  <c r="AC1391" i="4"/>
  <c r="AC1392" i="4"/>
  <c r="AC1393" i="4"/>
  <c r="AC1394" i="4"/>
  <c r="AC1395" i="4"/>
  <c r="AC1396" i="4"/>
  <c r="AC1397" i="4"/>
  <c r="AC1398" i="4"/>
  <c r="AC1399" i="4"/>
  <c r="AC1400" i="4"/>
  <c r="AC1401" i="4"/>
  <c r="AC1402" i="4"/>
  <c r="AC1403" i="4"/>
  <c r="AC1404" i="4"/>
  <c r="AC1405" i="4"/>
  <c r="AC1406" i="4"/>
  <c r="AC1407" i="4"/>
  <c r="AC1408" i="4"/>
  <c r="AC1409" i="4"/>
  <c r="AC1410" i="4"/>
  <c r="AC1411" i="4"/>
  <c r="AC1412" i="4"/>
  <c r="AC1413" i="4"/>
  <c r="AC1414" i="4"/>
  <c r="AC1415" i="4"/>
  <c r="AC1416" i="4"/>
  <c r="AC1417" i="4"/>
  <c r="AC1418" i="4"/>
  <c r="AC1419" i="4"/>
  <c r="AC1420" i="4"/>
  <c r="AC1421" i="4"/>
  <c r="AC1422" i="4"/>
  <c r="AC1423" i="4"/>
  <c r="AC1424" i="4"/>
  <c r="AC1425" i="4"/>
  <c r="AC1426" i="4"/>
  <c r="AC1427" i="4"/>
  <c r="AC1428" i="4"/>
  <c r="AC1429" i="4"/>
  <c r="AC1430" i="4"/>
  <c r="AC1431" i="4"/>
  <c r="AC1432" i="4"/>
  <c r="AC1433" i="4"/>
  <c r="AC1434" i="4"/>
  <c r="AC1435" i="4"/>
  <c r="AC1436" i="4"/>
  <c r="AC1437" i="4"/>
  <c r="AC1438" i="4"/>
  <c r="AC1439" i="4"/>
  <c r="AC1440" i="4"/>
  <c r="AC1441" i="4"/>
  <c r="AC1442" i="4"/>
  <c r="AC1443" i="4"/>
  <c r="AC1444" i="4"/>
  <c r="AC1445" i="4"/>
  <c r="AC1446" i="4"/>
  <c r="AC1447" i="4"/>
  <c r="AC1448" i="4"/>
  <c r="AC1449" i="4"/>
  <c r="AC1450" i="4"/>
  <c r="AC1451" i="4"/>
  <c r="AC1452" i="4"/>
  <c r="AC1453" i="4"/>
  <c r="AC1454" i="4"/>
  <c r="AC1455" i="4"/>
  <c r="AC1456" i="4"/>
  <c r="AC1457" i="4"/>
  <c r="AC1458" i="4"/>
  <c r="AC1459" i="4"/>
  <c r="AC1460" i="4"/>
  <c r="AC1461" i="4"/>
  <c r="AC1462" i="4"/>
  <c r="AC1463" i="4"/>
  <c r="AC1464" i="4"/>
  <c r="AC1465" i="4"/>
  <c r="AC1466" i="4"/>
  <c r="AC1467" i="4"/>
  <c r="AC1468" i="4"/>
  <c r="AC1469" i="4"/>
  <c r="AC1470" i="4"/>
  <c r="AC1471" i="4"/>
  <c r="AC1472" i="4"/>
  <c r="AC1473" i="4"/>
  <c r="AC1474" i="4"/>
  <c r="AC1475" i="4"/>
  <c r="AC1476" i="4"/>
  <c r="AC1477" i="4"/>
  <c r="AC1478" i="4"/>
  <c r="AC1479" i="4"/>
  <c r="AC1480" i="4"/>
  <c r="AC1481" i="4"/>
  <c r="AC1482" i="4"/>
  <c r="AC1483" i="4"/>
  <c r="AC1484" i="4"/>
  <c r="AC1485" i="4"/>
  <c r="AC1486" i="4"/>
  <c r="AC1487" i="4"/>
  <c r="AC1488" i="4"/>
  <c r="AC1489" i="4"/>
  <c r="AC1490" i="4"/>
  <c r="AC1491" i="4"/>
  <c r="AC1492" i="4"/>
  <c r="AC1493" i="4"/>
  <c r="AC1494" i="4"/>
  <c r="AC1495" i="4"/>
  <c r="AC1496" i="4"/>
  <c r="AC1497" i="4"/>
  <c r="AC1498" i="4"/>
  <c r="AC1499" i="4"/>
  <c r="AC1500" i="4"/>
  <c r="AC1501" i="4"/>
  <c r="AC1502" i="4"/>
  <c r="AC1503" i="4"/>
  <c r="AC1504" i="4"/>
  <c r="AC1505" i="4"/>
  <c r="AC1506" i="4"/>
  <c r="AC1507" i="4"/>
  <c r="AC1508" i="4"/>
  <c r="AC1509" i="4"/>
  <c r="AC1510" i="4"/>
  <c r="AC1511" i="4"/>
  <c r="AC1512" i="4"/>
  <c r="AC1513" i="4"/>
  <c r="AC1514" i="4"/>
  <c r="AC1515" i="4"/>
  <c r="AC1516" i="4"/>
  <c r="AC1517" i="4"/>
  <c r="AC1518" i="4"/>
  <c r="AC1519" i="4"/>
  <c r="AC1520" i="4"/>
  <c r="AC1521" i="4"/>
  <c r="AC1522" i="4"/>
  <c r="AC1523" i="4"/>
  <c r="AC1524" i="4"/>
  <c r="AC1525" i="4"/>
  <c r="AC1526" i="4"/>
  <c r="AC1527" i="4"/>
  <c r="AC1528" i="4"/>
  <c r="AC1529" i="4"/>
  <c r="AC1530" i="4"/>
  <c r="AC1531" i="4"/>
  <c r="AC1532" i="4"/>
  <c r="AC1533" i="4"/>
  <c r="AC1534" i="4"/>
  <c r="AC1535" i="4"/>
  <c r="AC1536" i="4"/>
  <c r="AC1537" i="4"/>
  <c r="AC1538" i="4"/>
  <c r="AC1539" i="4"/>
  <c r="AC1540" i="4"/>
  <c r="AC1541" i="4"/>
  <c r="AC1542" i="4"/>
  <c r="AC1543" i="4"/>
  <c r="AC1544" i="4"/>
  <c r="AC1545" i="4"/>
  <c r="AC1546" i="4"/>
  <c r="AC1547" i="4"/>
  <c r="AC1548" i="4"/>
  <c r="AC1549" i="4"/>
  <c r="AC1550" i="4"/>
  <c r="AC1551" i="4"/>
  <c r="AC1552" i="4"/>
  <c r="AC1553" i="4"/>
  <c r="AC1554" i="4"/>
  <c r="AC1555" i="4"/>
  <c r="AC1556" i="4"/>
  <c r="AC1557" i="4"/>
  <c r="AC1558" i="4"/>
  <c r="AC1559" i="4"/>
  <c r="AC1560" i="4"/>
  <c r="AC1561" i="4"/>
  <c r="AC1562" i="4"/>
  <c r="AC1563" i="4"/>
  <c r="AC1564" i="4"/>
  <c r="AC1565" i="4"/>
  <c r="AC1566" i="4"/>
  <c r="AC1567" i="4"/>
  <c r="AC1568" i="4"/>
  <c r="AC1569" i="4"/>
  <c r="AC1570" i="4"/>
  <c r="AC1571" i="4"/>
  <c r="AC1572" i="4"/>
  <c r="AC1573" i="4"/>
  <c r="AC1574" i="4"/>
  <c r="AC1575" i="4"/>
  <c r="AC1576" i="4"/>
  <c r="AC1577" i="4"/>
  <c r="AC1578" i="4"/>
  <c r="AC1579" i="4"/>
  <c r="AC1580" i="4"/>
  <c r="AC1581" i="4"/>
  <c r="AC1582" i="4"/>
  <c r="AC1583" i="4"/>
  <c r="AC1584" i="4"/>
  <c r="AC1585" i="4"/>
  <c r="AC1586" i="4"/>
  <c r="AC1587" i="4"/>
  <c r="AC1588" i="4"/>
  <c r="AC1589" i="4"/>
  <c r="AC1590" i="4"/>
  <c r="AC1591" i="4"/>
  <c r="AC1592" i="4"/>
  <c r="AC1593" i="4"/>
  <c r="AC1594" i="4"/>
  <c r="AC1595" i="4"/>
  <c r="AC1596" i="4"/>
  <c r="AC1597" i="4"/>
  <c r="AC1598" i="4"/>
  <c r="AC1599" i="4"/>
  <c r="AC1600" i="4"/>
  <c r="AC1601" i="4"/>
  <c r="AC1602" i="4"/>
  <c r="AC1603" i="4"/>
  <c r="AC1604" i="4"/>
  <c r="AC1605" i="4"/>
  <c r="AC1606" i="4"/>
  <c r="AC1607" i="4"/>
  <c r="AC1608" i="4"/>
  <c r="AC1609" i="4"/>
  <c r="AC1610" i="4"/>
  <c r="AC1611" i="4"/>
  <c r="AC1612" i="4"/>
  <c r="AC1613" i="4"/>
  <c r="AC1614" i="4"/>
  <c r="AC1615" i="4"/>
  <c r="AC1616" i="4"/>
  <c r="AC1617" i="4"/>
  <c r="AC1618" i="4"/>
  <c r="AC1619" i="4"/>
  <c r="AC1620" i="4"/>
  <c r="AC1621" i="4"/>
  <c r="AC1622" i="4"/>
  <c r="AC1623" i="4"/>
  <c r="AC1624" i="4"/>
  <c r="AC1625" i="4"/>
  <c r="AC1626" i="4"/>
  <c r="AC1627" i="4"/>
  <c r="AC1628" i="4"/>
  <c r="AC1629" i="4"/>
  <c r="AC1630" i="4"/>
  <c r="AC1631" i="4"/>
  <c r="AC1632" i="4"/>
  <c r="AC1633" i="4"/>
  <c r="AC1634" i="4"/>
  <c r="AC1635" i="4"/>
  <c r="AC1636" i="4"/>
  <c r="AC1637" i="4"/>
  <c r="AC1638" i="4"/>
  <c r="AC1639" i="4"/>
  <c r="AC1640" i="4"/>
  <c r="AC1641" i="4"/>
  <c r="AC1642" i="4"/>
  <c r="AC1643" i="4"/>
  <c r="AC1644" i="4"/>
  <c r="AC1645" i="4"/>
  <c r="AC1646" i="4"/>
  <c r="AC1647" i="4"/>
  <c r="AC1648" i="4"/>
  <c r="AC1649" i="4"/>
  <c r="AC1650" i="4"/>
  <c r="AC1651" i="4"/>
  <c r="AC1652" i="4"/>
  <c r="AC1653" i="4"/>
  <c r="AC1654" i="4"/>
  <c r="AC1655" i="4"/>
  <c r="AC1656" i="4"/>
  <c r="AC1657" i="4"/>
  <c r="AC1658" i="4"/>
  <c r="AC1659" i="4"/>
  <c r="AC1660" i="4"/>
  <c r="AC1661" i="4"/>
  <c r="AC1662" i="4"/>
  <c r="AC1663" i="4"/>
  <c r="AC1664" i="4"/>
  <c r="AC1665" i="4"/>
  <c r="AC1666" i="4"/>
  <c r="AC1667" i="4"/>
  <c r="AC1668" i="4"/>
  <c r="AC1669" i="4"/>
  <c r="AC1670" i="4"/>
  <c r="AC1671" i="4"/>
  <c r="AC1672" i="4"/>
  <c r="AC1673" i="4"/>
  <c r="AC1674" i="4"/>
  <c r="AC1675" i="4"/>
  <c r="AC1676" i="4"/>
  <c r="AC1677" i="4"/>
  <c r="AC1678" i="4"/>
  <c r="AC1679" i="4"/>
  <c r="AC1680" i="4"/>
  <c r="AC1681" i="4"/>
  <c r="AC1682" i="4"/>
  <c r="AC1683" i="4"/>
  <c r="AC1684" i="4"/>
  <c r="AC1685" i="4"/>
  <c r="AC1686" i="4"/>
  <c r="AC1687" i="4"/>
  <c r="AC1688" i="4"/>
  <c r="AC1689" i="4"/>
  <c r="AC1690" i="4"/>
  <c r="AC1691" i="4"/>
  <c r="AC1692" i="4"/>
  <c r="AC1693" i="4"/>
  <c r="AC1694" i="4"/>
  <c r="AC1695" i="4"/>
  <c r="AC1696" i="4"/>
  <c r="AC1697" i="4"/>
  <c r="AC1698" i="4"/>
  <c r="AC1699" i="4"/>
  <c r="AC1700" i="4"/>
  <c r="AC1701" i="4"/>
  <c r="AC1702" i="4"/>
  <c r="AC1703" i="4"/>
  <c r="AC1704" i="4"/>
  <c r="AC1705" i="4"/>
  <c r="AC1706" i="4"/>
  <c r="AC1707" i="4"/>
  <c r="AC1708" i="4"/>
  <c r="AC1709" i="4"/>
  <c r="AC1710" i="4"/>
  <c r="AC1711" i="4"/>
  <c r="AC1712" i="4"/>
  <c r="AC1713" i="4"/>
  <c r="AC1714" i="4"/>
  <c r="AC1715" i="4"/>
  <c r="AC1716" i="4"/>
  <c r="AC1717" i="4"/>
  <c r="AC1718" i="4"/>
  <c r="AC1719" i="4"/>
  <c r="AC1720" i="4"/>
  <c r="AC1721" i="4"/>
  <c r="AC1722" i="4"/>
  <c r="AC1723" i="4"/>
  <c r="AC1724" i="4"/>
  <c r="AC1725" i="4"/>
  <c r="AC1726" i="4"/>
  <c r="AC1727" i="4"/>
  <c r="AC1728" i="4"/>
  <c r="AC1729" i="4"/>
  <c r="AC1730" i="4"/>
  <c r="AC1731" i="4"/>
  <c r="AC1732" i="4"/>
  <c r="AC1733" i="4"/>
  <c r="AC1734" i="4"/>
  <c r="AC1735" i="4"/>
  <c r="AC1736" i="4"/>
  <c r="AC1737" i="4"/>
  <c r="AC1738" i="4"/>
  <c r="AC1739" i="4"/>
  <c r="AC1740" i="4"/>
  <c r="AC1741" i="4"/>
  <c r="AC1742" i="4"/>
  <c r="AC1743" i="4"/>
  <c r="AC1744" i="4"/>
  <c r="AC1745" i="4"/>
  <c r="AC1746" i="4"/>
  <c r="AC1747" i="4"/>
  <c r="AC1748" i="4"/>
  <c r="AC1749" i="4"/>
  <c r="AC1750" i="4"/>
  <c r="AC1751" i="4"/>
  <c r="AC1752" i="4"/>
  <c r="AC1753" i="4"/>
  <c r="AC1754" i="4"/>
  <c r="AC1755" i="4"/>
  <c r="AC1756" i="4"/>
  <c r="AC1757" i="4"/>
  <c r="AC1758" i="4"/>
  <c r="AC1759" i="4"/>
  <c r="AC1760" i="4"/>
  <c r="AC1761" i="4"/>
  <c r="AC1762" i="4"/>
  <c r="AC1763" i="4"/>
  <c r="AC1764" i="4"/>
  <c r="AC1765" i="4"/>
  <c r="AC1766" i="4"/>
  <c r="AC1767" i="4"/>
  <c r="AC1768" i="4"/>
  <c r="AC1769" i="4"/>
  <c r="AC1770" i="4"/>
  <c r="AC1771" i="4"/>
  <c r="AC1772" i="4"/>
  <c r="AC1773" i="4"/>
  <c r="AC1774" i="4"/>
  <c r="AC1775" i="4"/>
  <c r="AC1776" i="4"/>
  <c r="AC1777" i="4"/>
  <c r="AC1778" i="4"/>
  <c r="AC1779" i="4"/>
  <c r="AC1780" i="4"/>
  <c r="AC1781" i="4"/>
  <c r="AC1782" i="4"/>
  <c r="AC1783" i="4"/>
  <c r="AC1784" i="4"/>
  <c r="AC1785" i="4"/>
  <c r="AC1786" i="4"/>
  <c r="AC1787" i="4"/>
  <c r="AC1788" i="4"/>
  <c r="AC1789" i="4"/>
  <c r="AC1790" i="4"/>
  <c r="AC1791" i="4"/>
  <c r="AC1792" i="4"/>
  <c r="AC1793" i="4"/>
  <c r="AC1794" i="4"/>
  <c r="AC1795" i="4"/>
  <c r="AC1796" i="4"/>
  <c r="AC1797" i="4"/>
  <c r="AC1798" i="4"/>
  <c r="AC1799" i="4"/>
  <c r="AC1800" i="4"/>
  <c r="AC1801" i="4"/>
  <c r="AC1802" i="4"/>
  <c r="AC1803" i="4"/>
  <c r="AC1804" i="4"/>
  <c r="AC1805" i="4"/>
  <c r="AC1806" i="4"/>
  <c r="AC1807" i="4"/>
  <c r="AC1808" i="4"/>
  <c r="AC1809" i="4"/>
  <c r="AC1810" i="4"/>
  <c r="AC1811" i="4"/>
  <c r="AC1812" i="4"/>
  <c r="AC1813" i="4"/>
  <c r="AC1814" i="4"/>
  <c r="AC1815" i="4"/>
  <c r="AC1816" i="4"/>
  <c r="AC1817" i="4"/>
  <c r="AC1818" i="4"/>
  <c r="AC1819" i="4"/>
  <c r="AC1820" i="4"/>
  <c r="AC1821" i="4"/>
  <c r="AC1822" i="4"/>
  <c r="AC1823" i="4"/>
  <c r="AC1824" i="4"/>
  <c r="AC1825" i="4"/>
  <c r="AC1826" i="4"/>
  <c r="AC1827" i="4"/>
  <c r="AC1828" i="4"/>
  <c r="AC1829" i="4"/>
  <c r="AC1830" i="4"/>
  <c r="AC1831" i="4"/>
  <c r="AC1832" i="4"/>
  <c r="AC1833" i="4"/>
  <c r="AC1834" i="4"/>
  <c r="AC1835" i="4"/>
  <c r="AC1836" i="4"/>
  <c r="AC1837" i="4"/>
  <c r="AC1838" i="4"/>
  <c r="AC1839" i="4"/>
  <c r="AC1840" i="4"/>
  <c r="AC1841" i="4"/>
  <c r="AC1842" i="4"/>
  <c r="AC1843" i="4"/>
  <c r="AC1844" i="4"/>
  <c r="AC1845" i="4"/>
  <c r="AC1846" i="4"/>
  <c r="AC1847" i="4"/>
  <c r="AC1848" i="4"/>
  <c r="AC1849" i="4"/>
  <c r="AC1850" i="4"/>
  <c r="AC1851" i="4"/>
  <c r="AC1852" i="4"/>
  <c r="AC1853" i="4"/>
  <c r="AC1854" i="4"/>
  <c r="AC1855" i="4"/>
  <c r="AC1856" i="4"/>
  <c r="AC1857" i="4"/>
  <c r="AC1858" i="4"/>
  <c r="AC1859" i="4"/>
  <c r="AC1860" i="4"/>
  <c r="AC1861" i="4"/>
  <c r="AC1862" i="4"/>
  <c r="AC1863" i="4"/>
  <c r="AC1864" i="4"/>
  <c r="AC1865" i="4"/>
  <c r="AC1866" i="4"/>
  <c r="AC1867" i="4"/>
  <c r="AC1868" i="4"/>
  <c r="AC1869" i="4"/>
  <c r="AC1870" i="4"/>
  <c r="AC1871" i="4"/>
  <c r="AC1872" i="4"/>
  <c r="AC1873" i="4"/>
  <c r="AC1874" i="4"/>
  <c r="AC1875" i="4"/>
  <c r="AC1876" i="4"/>
  <c r="AC1877" i="4"/>
  <c r="AC1878" i="4"/>
  <c r="AC1879" i="4"/>
  <c r="AC1880" i="4"/>
  <c r="AC1881" i="4"/>
  <c r="AC1882" i="4"/>
  <c r="AC1883" i="4"/>
  <c r="AC1884" i="4"/>
  <c r="AC1885" i="4"/>
  <c r="AC1886" i="4"/>
  <c r="AC1887" i="4"/>
  <c r="AC1888" i="4"/>
  <c r="AC1889" i="4"/>
  <c r="AC1890" i="4"/>
  <c r="AC1891" i="4"/>
  <c r="AC1892" i="4"/>
  <c r="AC1893" i="4"/>
  <c r="AC1894" i="4"/>
  <c r="AC1895" i="4"/>
  <c r="AC1896" i="4"/>
  <c r="AC1897" i="4"/>
  <c r="AC1898" i="4"/>
  <c r="AC1899" i="4"/>
  <c r="AC1900" i="4"/>
  <c r="AC1901" i="4"/>
  <c r="AC1902" i="4"/>
  <c r="AC1903" i="4"/>
  <c r="AC1904" i="4"/>
  <c r="AC1905" i="4"/>
  <c r="AC1906" i="4"/>
  <c r="AC1907" i="4"/>
  <c r="AC1908" i="4"/>
  <c r="AC1909" i="4"/>
  <c r="AC1910" i="4"/>
  <c r="AC1911" i="4"/>
  <c r="AC1912" i="4"/>
  <c r="AC1913" i="4"/>
  <c r="AC1914" i="4"/>
  <c r="AC1915" i="4"/>
  <c r="AC1916" i="4"/>
  <c r="AC1917" i="4"/>
  <c r="AC1918" i="4"/>
  <c r="AC1919" i="4"/>
  <c r="AC1920" i="4"/>
  <c r="AC1921" i="4"/>
  <c r="AC1922" i="4"/>
  <c r="AC1923" i="4"/>
  <c r="AC1924" i="4"/>
  <c r="AC1925" i="4"/>
  <c r="AC1926" i="4"/>
  <c r="AC1927" i="4"/>
  <c r="AC1928" i="4"/>
  <c r="AC1929" i="4"/>
  <c r="AC1930" i="4"/>
  <c r="AC1931" i="4"/>
  <c r="AC1932" i="4"/>
  <c r="AC1933" i="4"/>
  <c r="AC1934" i="4"/>
  <c r="AC1935" i="4"/>
  <c r="AC1936" i="4"/>
  <c r="AC1937" i="4"/>
  <c r="AC1938" i="4"/>
  <c r="AC1939" i="4"/>
  <c r="AC1940" i="4"/>
  <c r="AC1941" i="4"/>
  <c r="AC1942" i="4"/>
  <c r="AC1943" i="4"/>
  <c r="AC1944" i="4"/>
  <c r="AC1945" i="4"/>
  <c r="AC1946" i="4"/>
  <c r="AC1947" i="4"/>
  <c r="AC1948" i="4"/>
  <c r="AC1949" i="4"/>
  <c r="AC1950" i="4"/>
  <c r="AC1951" i="4"/>
  <c r="AC1952" i="4"/>
  <c r="AC1953" i="4"/>
  <c r="AC1954" i="4"/>
  <c r="AC1955" i="4"/>
  <c r="AC1956" i="4"/>
  <c r="AC1957" i="4"/>
  <c r="AC1958" i="4"/>
  <c r="AC1959" i="4"/>
  <c r="AC1960" i="4"/>
  <c r="AC1961" i="4"/>
  <c r="AC1962" i="4"/>
  <c r="AC1963" i="4"/>
  <c r="AC1964" i="4"/>
  <c r="AC1965" i="4"/>
  <c r="AC1966" i="4"/>
  <c r="AC1967" i="4"/>
  <c r="AC1968" i="4"/>
  <c r="AC1969" i="4"/>
  <c r="AC1970" i="4"/>
  <c r="AC1971" i="4"/>
  <c r="AC1972" i="4"/>
  <c r="AC1973" i="4"/>
  <c r="AC1974" i="4"/>
  <c r="AC1975" i="4"/>
  <c r="AC1976" i="4"/>
  <c r="AC1977" i="4"/>
  <c r="AC1978" i="4"/>
  <c r="AC1979" i="4"/>
  <c r="AC1980" i="4"/>
  <c r="AC1981" i="4"/>
  <c r="AC1982" i="4"/>
  <c r="AC1983" i="4"/>
  <c r="AC1984" i="4"/>
  <c r="AC1985" i="4"/>
  <c r="AC1986" i="4"/>
  <c r="AC1987" i="4"/>
  <c r="AC1988" i="4"/>
  <c r="AC1989" i="4"/>
  <c r="AC1990" i="4"/>
  <c r="AC1991" i="4"/>
  <c r="AC1992" i="4"/>
  <c r="AC1993" i="4"/>
  <c r="AC1994" i="4"/>
  <c r="AC1995" i="4"/>
  <c r="AC1996" i="4"/>
  <c r="AC1997" i="4"/>
  <c r="AC1998" i="4"/>
  <c r="AC1999" i="4"/>
  <c r="AC2000" i="4"/>
  <c r="AC2001" i="4"/>
  <c r="AC2002" i="4"/>
  <c r="AC2003" i="4"/>
  <c r="AC2004" i="4"/>
  <c r="AC2005" i="4"/>
  <c r="AC2006" i="4"/>
  <c r="AC2007" i="4"/>
  <c r="AC2008" i="4"/>
  <c r="AC2009" i="4"/>
  <c r="AC2010" i="4"/>
  <c r="AC2011" i="4"/>
  <c r="AC2012" i="4"/>
  <c r="AC2013" i="4"/>
  <c r="AC2014" i="4"/>
  <c r="AC2015" i="4"/>
  <c r="AC2016" i="4"/>
  <c r="AC2017" i="4"/>
  <c r="AC2018" i="4"/>
  <c r="AC2019" i="4"/>
  <c r="AC2020" i="4"/>
  <c r="AC2021" i="4"/>
  <c r="AC2022" i="4"/>
  <c r="AC2023" i="4"/>
  <c r="AC2024" i="4"/>
  <c r="AC2025" i="4"/>
  <c r="AC2026" i="4"/>
  <c r="AC2027" i="4"/>
  <c r="AC2028" i="4"/>
  <c r="AC2029" i="4"/>
  <c r="AC2030" i="4"/>
  <c r="AC2031" i="4"/>
  <c r="AC2032" i="4"/>
  <c r="AC2033" i="4"/>
  <c r="AC2034" i="4"/>
  <c r="AC2035" i="4"/>
  <c r="AC2036" i="4"/>
  <c r="AC2037" i="4"/>
  <c r="AC2038" i="4"/>
  <c r="AC2039" i="4"/>
  <c r="AC2040" i="4"/>
  <c r="AC2041" i="4"/>
  <c r="AC2042" i="4"/>
  <c r="AC2043" i="4"/>
  <c r="AC2044" i="4"/>
  <c r="AC2045" i="4"/>
  <c r="AC2046" i="4"/>
  <c r="AC2047" i="4"/>
  <c r="AC2048" i="4"/>
  <c r="AC2049" i="4"/>
  <c r="AC2050" i="4"/>
  <c r="AC2051" i="4"/>
  <c r="AC2052" i="4"/>
  <c r="AC2053" i="4"/>
  <c r="AC2054" i="4"/>
  <c r="AC2055" i="4"/>
  <c r="AC2056" i="4"/>
  <c r="AC2057" i="4"/>
  <c r="AC2058" i="4"/>
  <c r="AC2059" i="4"/>
  <c r="AC2060" i="4"/>
  <c r="AC2061" i="4"/>
  <c r="AC2062" i="4"/>
  <c r="AC2063" i="4"/>
  <c r="AC2064" i="4"/>
  <c r="AC2065" i="4"/>
  <c r="AC2066" i="4"/>
  <c r="AC2067" i="4"/>
  <c r="AC2068" i="4"/>
  <c r="AC2069" i="4"/>
  <c r="AC2070" i="4"/>
  <c r="AC2071" i="4"/>
  <c r="AC2072" i="4"/>
  <c r="AC2073" i="4"/>
  <c r="AC2074" i="4"/>
  <c r="AC2075" i="4"/>
  <c r="AC2076" i="4"/>
  <c r="AC2077" i="4"/>
  <c r="AC2078" i="4"/>
  <c r="AC2079" i="4"/>
  <c r="AC2080" i="4"/>
  <c r="AC2081" i="4"/>
  <c r="AC2082" i="4"/>
  <c r="AC2083" i="4"/>
  <c r="AC2084" i="4"/>
  <c r="AC2085" i="4"/>
  <c r="AC2086" i="4"/>
  <c r="AC2087" i="4"/>
  <c r="AC2088" i="4"/>
  <c r="AC2089" i="4"/>
  <c r="AC2090" i="4"/>
  <c r="AC2091" i="4"/>
  <c r="AC2092" i="4"/>
  <c r="AC2093" i="4"/>
  <c r="AC2094" i="4"/>
  <c r="AC2095" i="4"/>
  <c r="AC2096" i="4"/>
  <c r="AC2097" i="4"/>
  <c r="AC2098" i="4"/>
  <c r="AC2099" i="4"/>
  <c r="AC2100" i="4"/>
  <c r="AC2101" i="4"/>
  <c r="AC2102" i="4"/>
  <c r="AC2103" i="4"/>
  <c r="AC2104" i="4"/>
  <c r="AC2105" i="4"/>
  <c r="AC2106" i="4"/>
  <c r="AC2107" i="4"/>
  <c r="AC2108" i="4"/>
  <c r="AC2109" i="4"/>
  <c r="AC2110" i="4"/>
  <c r="AC2111" i="4"/>
  <c r="AC2112" i="4"/>
  <c r="AC2113" i="4"/>
  <c r="AC2114" i="4"/>
  <c r="AC2115" i="4"/>
  <c r="AC2116" i="4"/>
  <c r="AC2117" i="4"/>
  <c r="AC2118" i="4"/>
  <c r="AC2119" i="4"/>
  <c r="AC2120" i="4"/>
  <c r="AC2121" i="4"/>
  <c r="AC2122" i="4"/>
  <c r="AC2123" i="4"/>
  <c r="AC2124" i="4"/>
  <c r="AC2125" i="4"/>
  <c r="AC2126" i="4"/>
  <c r="AC2127" i="4"/>
  <c r="AC2128" i="4"/>
  <c r="AC2129" i="4"/>
  <c r="AC2130" i="4"/>
  <c r="AC2131" i="4"/>
  <c r="AC2132" i="4"/>
  <c r="AC2133" i="4"/>
  <c r="AC2134" i="4"/>
  <c r="AC2135" i="4"/>
  <c r="AC2136" i="4"/>
  <c r="AC2137" i="4"/>
  <c r="AC2138" i="4"/>
  <c r="AC2139" i="4"/>
  <c r="AC2140" i="4"/>
  <c r="AC2141" i="4"/>
  <c r="AC2142" i="4"/>
  <c r="AC2143" i="4"/>
  <c r="AC2144" i="4"/>
  <c r="AC2145" i="4"/>
  <c r="AC2146" i="4"/>
  <c r="AC2147" i="4"/>
  <c r="AC2148" i="4"/>
  <c r="AC2149" i="4"/>
  <c r="AC2150" i="4"/>
  <c r="AC2151" i="4"/>
  <c r="AC2152" i="4"/>
  <c r="AC2153" i="4"/>
  <c r="AC2154" i="4"/>
  <c r="AC2155" i="4"/>
  <c r="AC2156" i="4"/>
  <c r="AC2157" i="4"/>
  <c r="AC2158" i="4"/>
  <c r="AC2159" i="4"/>
  <c r="AC2160" i="4"/>
  <c r="AC2161" i="4"/>
  <c r="AC2162" i="4"/>
  <c r="AC2163" i="4"/>
  <c r="AC2164" i="4"/>
  <c r="AC2165" i="4"/>
  <c r="AC2166" i="4"/>
  <c r="AC2167" i="4"/>
  <c r="AC2168" i="4"/>
  <c r="AC2169" i="4"/>
  <c r="AC2170" i="4"/>
  <c r="AC2171" i="4"/>
  <c r="AC2172" i="4"/>
  <c r="AC2173" i="4"/>
  <c r="AC2174" i="4"/>
  <c r="AC2175" i="4"/>
  <c r="AC2176" i="4"/>
  <c r="AC2177" i="4"/>
  <c r="AC2178" i="4"/>
  <c r="AC2179" i="4"/>
  <c r="AC2180" i="4"/>
  <c r="AC2181" i="4"/>
  <c r="AC2182" i="4"/>
  <c r="AC2183" i="4"/>
  <c r="AC2184" i="4"/>
  <c r="AC2185" i="4"/>
  <c r="AC2186" i="4"/>
  <c r="AC2187" i="4"/>
  <c r="AC2188" i="4"/>
  <c r="AC2189" i="4"/>
  <c r="AC2190" i="4"/>
  <c r="AC2191" i="4"/>
  <c r="AC2192" i="4"/>
  <c r="AC2193" i="4"/>
  <c r="AC2194" i="4"/>
  <c r="AC2195" i="4"/>
  <c r="AC2196" i="4"/>
  <c r="AC2197" i="4"/>
  <c r="AC2198" i="4"/>
  <c r="AC2199" i="4"/>
  <c r="AC2200" i="4"/>
  <c r="AC2201" i="4"/>
  <c r="AC2202" i="4"/>
  <c r="AC2203" i="4"/>
  <c r="AC2204" i="4"/>
  <c r="AC2205" i="4"/>
  <c r="AC2206" i="4"/>
  <c r="AC2207" i="4"/>
  <c r="AC2208" i="4"/>
  <c r="AC2209" i="4"/>
  <c r="AC2210" i="4"/>
  <c r="AC2211" i="4"/>
  <c r="AC2212" i="4"/>
  <c r="AC2213" i="4"/>
  <c r="AC2214" i="4"/>
  <c r="AC2215" i="4"/>
  <c r="AC2216" i="4"/>
  <c r="AC2217" i="4"/>
  <c r="AC2218" i="4"/>
  <c r="AC2219" i="4"/>
  <c r="AC2220" i="4"/>
  <c r="AC2221" i="4"/>
  <c r="AC2222" i="4"/>
  <c r="AC2223" i="4"/>
  <c r="AC2224" i="4"/>
  <c r="AC2225" i="4"/>
  <c r="AC2226" i="4"/>
  <c r="AC2227" i="4"/>
  <c r="AC2228" i="4"/>
  <c r="AC2229" i="4"/>
  <c r="AC2230" i="4"/>
  <c r="AC2231" i="4"/>
  <c r="AC2232" i="4"/>
  <c r="AC2233" i="4"/>
  <c r="AC2234" i="4"/>
  <c r="AC2235" i="4"/>
  <c r="AC2236" i="4"/>
  <c r="AC2237" i="4"/>
  <c r="AC2238" i="4"/>
  <c r="AC2239" i="4"/>
  <c r="AC2240" i="4"/>
  <c r="AC2241" i="4"/>
  <c r="AC2242" i="4"/>
  <c r="AC2243" i="4"/>
  <c r="AC2244" i="4"/>
  <c r="AC2245" i="4"/>
  <c r="AC2246" i="4"/>
  <c r="AC2247" i="4"/>
  <c r="AC2248" i="4"/>
  <c r="AC2249" i="4"/>
  <c r="AC2250" i="4"/>
  <c r="AC2251" i="4"/>
  <c r="AC2252" i="4"/>
  <c r="AC2253" i="4"/>
  <c r="AC2254" i="4"/>
  <c r="AC2255" i="4"/>
  <c r="AC2256" i="4"/>
  <c r="AC2257" i="4"/>
  <c r="AC2258" i="4"/>
  <c r="AC2259" i="4"/>
  <c r="AC2260" i="4"/>
  <c r="AC2261" i="4"/>
  <c r="AC2262" i="4"/>
  <c r="AC2263" i="4"/>
  <c r="AC2264" i="4"/>
  <c r="AC2265" i="4"/>
  <c r="AC2266" i="4"/>
  <c r="AC2267" i="4"/>
  <c r="AC2268" i="4"/>
  <c r="AC2269" i="4"/>
  <c r="AC2270" i="4"/>
  <c r="AC2271" i="4"/>
  <c r="AC2272" i="4"/>
  <c r="AC2273" i="4"/>
  <c r="AC2274" i="4"/>
  <c r="AC2275" i="4"/>
  <c r="AC2276" i="4"/>
  <c r="AC2277" i="4"/>
  <c r="AC2278" i="4"/>
  <c r="AC2279" i="4"/>
  <c r="AC2280" i="4"/>
  <c r="AC2281" i="4"/>
  <c r="AC2282" i="4"/>
  <c r="AC2283" i="4"/>
  <c r="AC2284" i="4"/>
  <c r="AC2285" i="4"/>
  <c r="AC2286" i="4"/>
  <c r="AC2287" i="4"/>
  <c r="AC2288" i="4"/>
  <c r="AC2289" i="4"/>
  <c r="AC2290" i="4"/>
  <c r="AC2291" i="4"/>
  <c r="AC2292" i="4"/>
  <c r="AC2293" i="4"/>
  <c r="AC2294" i="4"/>
  <c r="AC2295" i="4"/>
  <c r="AC2296" i="4"/>
  <c r="AC2297" i="4"/>
  <c r="AC2298" i="4"/>
  <c r="AC2299" i="4"/>
  <c r="AC2300" i="4"/>
  <c r="AC2301" i="4"/>
  <c r="AC2302" i="4"/>
  <c r="AC2303" i="4"/>
  <c r="AC2304" i="4"/>
  <c r="AC2305" i="4"/>
  <c r="AC2306" i="4"/>
  <c r="AC2307" i="4"/>
  <c r="AC2308" i="4"/>
  <c r="AC2309" i="4"/>
  <c r="AC2310" i="4"/>
  <c r="AC2311" i="4"/>
  <c r="AC2312" i="4"/>
  <c r="AC2313" i="4"/>
  <c r="AC2314" i="4"/>
  <c r="AC2315" i="4"/>
  <c r="AC2316" i="4"/>
  <c r="AC2317" i="4"/>
  <c r="AC2318" i="4"/>
  <c r="AC2319" i="4"/>
  <c r="AC2320" i="4"/>
  <c r="AC2321" i="4"/>
  <c r="AC2322" i="4"/>
  <c r="AC2323" i="4"/>
  <c r="AC2324" i="4"/>
  <c r="AC2325" i="4"/>
  <c r="AC2326" i="4"/>
  <c r="AC2327" i="4"/>
  <c r="AC2328" i="4"/>
  <c r="AC2329" i="4"/>
  <c r="AC2330" i="4"/>
  <c r="AC2331" i="4"/>
  <c r="AC2332" i="4"/>
  <c r="AC2333" i="4"/>
  <c r="AC2334" i="4"/>
  <c r="AC2335" i="4"/>
  <c r="AC2336" i="4"/>
  <c r="AC2337" i="4"/>
  <c r="AC2338" i="4"/>
  <c r="AC2339" i="4"/>
  <c r="AC2340" i="4"/>
  <c r="AC2341" i="4"/>
  <c r="AC2342" i="4"/>
  <c r="AC2343" i="4"/>
  <c r="AC2344" i="4"/>
  <c r="AC2345" i="4"/>
  <c r="AC2346" i="4"/>
  <c r="AC2347" i="4"/>
  <c r="AC2348" i="4"/>
  <c r="AC2349" i="4"/>
  <c r="AC2350" i="4"/>
  <c r="AC2351" i="4"/>
  <c r="AC2352" i="4"/>
  <c r="AC2353" i="4"/>
  <c r="AC2354" i="4"/>
  <c r="AC2355" i="4"/>
  <c r="AC2356" i="4"/>
  <c r="AC2357" i="4"/>
  <c r="AC2358" i="4"/>
  <c r="AC2359" i="4"/>
  <c r="AC2360" i="4"/>
  <c r="AC2361" i="4"/>
  <c r="AC2362" i="4"/>
  <c r="AC2363" i="4"/>
  <c r="AC2364" i="4"/>
  <c r="AC2365" i="4"/>
  <c r="AC2366" i="4"/>
  <c r="AC2367" i="4"/>
  <c r="AC2368" i="4"/>
  <c r="AC2369" i="4"/>
  <c r="AC2370" i="4"/>
  <c r="AC2371" i="4"/>
  <c r="AC2372" i="4"/>
  <c r="AC2373" i="4"/>
  <c r="AC2374" i="4"/>
  <c r="AC2375" i="4"/>
  <c r="AC2376" i="4"/>
  <c r="AC2377" i="4"/>
  <c r="AC2378" i="4"/>
  <c r="AC2379" i="4"/>
  <c r="AC2380" i="4"/>
  <c r="AC2381" i="4"/>
  <c r="AC2382" i="4"/>
  <c r="AC2383" i="4"/>
  <c r="AC2384" i="4"/>
  <c r="AC2385" i="4"/>
  <c r="AC2386" i="4"/>
  <c r="AC2387" i="4"/>
  <c r="AC2388" i="4"/>
  <c r="AC2389" i="4"/>
  <c r="AC2390" i="4"/>
  <c r="AC2391" i="4"/>
  <c r="AC2392" i="4"/>
  <c r="AC2393" i="4"/>
  <c r="AC2394" i="4"/>
  <c r="AC2395" i="4"/>
  <c r="AC2396" i="4"/>
  <c r="AC2397" i="4"/>
  <c r="AC2398" i="4"/>
  <c r="AC2399" i="4"/>
  <c r="AC2400" i="4"/>
  <c r="AC2401" i="4"/>
  <c r="AC2402" i="4"/>
  <c r="AC2403" i="4"/>
  <c r="AC2404" i="4"/>
  <c r="AC2405" i="4"/>
  <c r="AC2406" i="4"/>
  <c r="AC2407" i="4"/>
  <c r="AC2408" i="4"/>
  <c r="AC2409" i="4"/>
  <c r="AC2410" i="4"/>
  <c r="AC2411" i="4"/>
  <c r="AC2412" i="4"/>
  <c r="AC2413" i="4"/>
  <c r="AC2414" i="4"/>
  <c r="AC2415" i="4"/>
  <c r="AC2416" i="4"/>
  <c r="AC2417" i="4"/>
  <c r="AC2418" i="4"/>
  <c r="AC2419" i="4"/>
  <c r="AC2420" i="4"/>
  <c r="AC2421" i="4"/>
  <c r="AC2422" i="4"/>
  <c r="AC2423" i="4"/>
  <c r="AC2424" i="4"/>
  <c r="AC2425" i="4"/>
  <c r="AC2426" i="4"/>
  <c r="AC2427" i="4"/>
  <c r="AC2428" i="4"/>
  <c r="AC2429" i="4"/>
  <c r="AC2430" i="4"/>
  <c r="AC2431" i="4"/>
  <c r="AC2432" i="4"/>
  <c r="AC2433" i="4"/>
  <c r="AC2434" i="4"/>
  <c r="AC2435" i="4"/>
  <c r="AC2436" i="4"/>
  <c r="AC2437" i="4"/>
  <c r="AC2438" i="4"/>
  <c r="AC2439" i="4"/>
  <c r="AC2440" i="4"/>
  <c r="AC2441" i="4"/>
  <c r="AC2442" i="4"/>
  <c r="AC2443" i="4"/>
  <c r="AC2444" i="4"/>
  <c r="AC2445" i="4"/>
  <c r="AC2446" i="4"/>
  <c r="AC2447" i="4"/>
  <c r="AC2448" i="4"/>
  <c r="AC2449" i="4"/>
  <c r="AC2450" i="4"/>
  <c r="AC2451" i="4"/>
  <c r="AC2452" i="4"/>
  <c r="AC2453" i="4"/>
  <c r="AC2454" i="4"/>
  <c r="AC2455" i="4"/>
  <c r="AC2456" i="4"/>
  <c r="AC2457" i="4"/>
  <c r="AC2458" i="4"/>
  <c r="AC2459" i="4"/>
  <c r="AC2460" i="4"/>
  <c r="AC2461" i="4"/>
  <c r="AC2462" i="4"/>
  <c r="AC2463" i="4"/>
  <c r="AC2464" i="4"/>
  <c r="AC2465" i="4"/>
  <c r="AC2466" i="4"/>
  <c r="AC2467" i="4"/>
  <c r="AC2468" i="4"/>
  <c r="AC2469" i="4"/>
  <c r="AC2470" i="4"/>
  <c r="AC2471" i="4"/>
  <c r="AC2472" i="4"/>
  <c r="AC2473" i="4"/>
  <c r="AC2474" i="4"/>
  <c r="AC2475" i="4"/>
  <c r="AC2476" i="4"/>
  <c r="AC2477" i="4"/>
  <c r="AC2478" i="4"/>
  <c r="AC2479" i="4"/>
  <c r="AC2480" i="4"/>
  <c r="AC2481" i="4"/>
  <c r="AC2482" i="4"/>
  <c r="AC2483" i="4"/>
  <c r="AC2484" i="4"/>
  <c r="AC2485" i="4"/>
  <c r="AC2486" i="4"/>
  <c r="AC2487" i="4"/>
  <c r="AC2488" i="4"/>
  <c r="AC2489" i="4"/>
  <c r="AC2490" i="4"/>
  <c r="AC2491" i="4"/>
  <c r="AC2492" i="4"/>
  <c r="AC2493" i="4"/>
  <c r="AC2494" i="4"/>
  <c r="AC2495" i="4"/>
  <c r="AC2496" i="4"/>
  <c r="AC2497" i="4"/>
  <c r="AC2498" i="4"/>
  <c r="AC2499" i="4"/>
  <c r="AC2500" i="4"/>
  <c r="AC2501" i="4"/>
  <c r="AC2502" i="4"/>
  <c r="AC2503" i="4"/>
  <c r="AC2504" i="4"/>
  <c r="AC2505" i="4"/>
  <c r="AC2506" i="4"/>
  <c r="AC2507" i="4"/>
  <c r="AC2508" i="4"/>
  <c r="AC2509" i="4"/>
  <c r="AC2510" i="4"/>
  <c r="AC2511" i="4"/>
  <c r="AC2512" i="4"/>
  <c r="AC2513" i="4"/>
  <c r="AC2514" i="4"/>
  <c r="AC2515" i="4"/>
  <c r="AC2516" i="4"/>
  <c r="AC2517" i="4"/>
  <c r="AC2518" i="4"/>
  <c r="AC2519" i="4"/>
  <c r="AC2520" i="4"/>
  <c r="AC2521" i="4"/>
  <c r="AC2522" i="4"/>
  <c r="AC2523" i="4"/>
  <c r="AC2524" i="4"/>
  <c r="AC2525" i="4"/>
  <c r="AC2526" i="4"/>
  <c r="AC2527" i="4"/>
  <c r="AC2528" i="4"/>
  <c r="AC2529" i="4"/>
  <c r="AC2530" i="4"/>
  <c r="AC2531" i="4"/>
  <c r="AC2532" i="4"/>
  <c r="AC2533" i="4"/>
  <c r="AC2534" i="4"/>
  <c r="AC2535" i="4"/>
  <c r="AC2536" i="4"/>
  <c r="AC2537" i="4"/>
  <c r="AC2538" i="4"/>
  <c r="AC2539" i="4"/>
  <c r="AC2540" i="4"/>
  <c r="AC2541" i="4"/>
  <c r="AC2542" i="4"/>
  <c r="AC2543" i="4"/>
  <c r="AC2544" i="4"/>
  <c r="AC2545" i="4"/>
  <c r="AC2546" i="4"/>
  <c r="AC2547" i="4"/>
  <c r="AC2548" i="4"/>
  <c r="AC2549" i="4"/>
  <c r="AC2550" i="4"/>
  <c r="AC2551" i="4"/>
  <c r="AC2552" i="4"/>
  <c r="AC2553" i="4"/>
  <c r="AC2554" i="4"/>
  <c r="AC2555" i="4"/>
  <c r="AC2556" i="4"/>
  <c r="AC2557" i="4"/>
  <c r="AC2558" i="4"/>
  <c r="AC2559" i="4"/>
  <c r="AC2560" i="4"/>
  <c r="AC2561" i="4"/>
  <c r="AC2562" i="4"/>
  <c r="AC2563" i="4"/>
  <c r="AC2564" i="4"/>
  <c r="AC2565" i="4"/>
  <c r="AC2566" i="4"/>
  <c r="AC2567" i="4"/>
  <c r="AC2568" i="4"/>
  <c r="AC2569" i="4"/>
  <c r="AC2570" i="4"/>
  <c r="AC2571" i="4"/>
  <c r="AC2572" i="4"/>
  <c r="AC2573" i="4"/>
  <c r="AC2574" i="4"/>
  <c r="AC2575" i="4"/>
  <c r="AC2576" i="4"/>
  <c r="AC2577" i="4"/>
  <c r="AC2578" i="4"/>
  <c r="AC2579" i="4"/>
  <c r="AC2580" i="4"/>
  <c r="AC2581" i="4"/>
  <c r="AC2582" i="4"/>
  <c r="AC2583" i="4"/>
  <c r="AC2584" i="4"/>
  <c r="AC2585" i="4"/>
  <c r="AC2586" i="4"/>
  <c r="AC2587" i="4"/>
  <c r="AC2588" i="4"/>
  <c r="AC2589" i="4"/>
  <c r="AC2590" i="4"/>
  <c r="AC2591" i="4"/>
  <c r="AC2592" i="4"/>
  <c r="AC2593" i="4"/>
  <c r="AC2594" i="4"/>
  <c r="AC2595" i="4"/>
  <c r="AC2596" i="4"/>
  <c r="AC2597" i="4"/>
  <c r="AC2598" i="4"/>
  <c r="AC2599" i="4"/>
  <c r="AC2600" i="4"/>
  <c r="AC2601" i="4"/>
  <c r="AC2602" i="4"/>
  <c r="AC2603" i="4"/>
  <c r="AC2604" i="4"/>
  <c r="AC2605" i="4"/>
  <c r="AC2606" i="4"/>
  <c r="AC2607" i="4"/>
  <c r="AC2608" i="4"/>
  <c r="AC2609" i="4"/>
  <c r="AC2610" i="4"/>
  <c r="AC2611" i="4"/>
  <c r="AC2612" i="4"/>
  <c r="AC2613" i="4"/>
  <c r="AC2614" i="4"/>
  <c r="AC2615" i="4"/>
  <c r="AC2616" i="4"/>
  <c r="AC2617" i="4"/>
  <c r="AC2618" i="4"/>
  <c r="AC2619" i="4"/>
  <c r="AC2620" i="4"/>
  <c r="AC2621" i="4"/>
  <c r="AC2622" i="4"/>
  <c r="AC2623" i="4"/>
  <c r="AC2624" i="4"/>
  <c r="AC2625" i="4"/>
  <c r="AC2626" i="4"/>
  <c r="AC2627" i="4"/>
  <c r="AC2628" i="4"/>
  <c r="AC2629" i="4"/>
  <c r="AC2630" i="4"/>
  <c r="AC2631" i="4"/>
  <c r="AC2632" i="4"/>
  <c r="AC2633" i="4"/>
  <c r="AC2634" i="4"/>
  <c r="AC2635" i="4"/>
  <c r="AC2636" i="4"/>
  <c r="AC2637" i="4"/>
  <c r="AC2638" i="4"/>
  <c r="AC2639" i="4"/>
  <c r="AC2640" i="4"/>
  <c r="AC2641" i="4"/>
  <c r="AC2642" i="4"/>
  <c r="AC2643" i="4"/>
  <c r="AC2644" i="4"/>
  <c r="AC2645" i="4"/>
  <c r="AC2646" i="4"/>
  <c r="AC2647" i="4"/>
  <c r="AC2648" i="4"/>
  <c r="AC2649" i="4"/>
  <c r="AC2650" i="4"/>
  <c r="AC2651" i="4"/>
  <c r="AC2652" i="4"/>
  <c r="AC2653" i="4"/>
  <c r="AC2654" i="4"/>
  <c r="AC2655" i="4"/>
  <c r="AC2656" i="4"/>
  <c r="AC2657" i="4"/>
  <c r="AC2658" i="4"/>
  <c r="AC2659" i="4"/>
  <c r="AC2660" i="4"/>
  <c r="AC2661" i="4"/>
  <c r="AC2662" i="4"/>
  <c r="AC2663" i="4"/>
  <c r="AC2664" i="4"/>
  <c r="AC2665" i="4"/>
  <c r="AC2666" i="4"/>
  <c r="AC2667" i="4"/>
  <c r="AC2668" i="4"/>
  <c r="AC2669" i="4"/>
  <c r="AC2670" i="4"/>
  <c r="AC2671" i="4"/>
  <c r="AC2672" i="4"/>
  <c r="AC2673" i="4"/>
  <c r="AC2674" i="4"/>
  <c r="AC2675" i="4"/>
  <c r="AC2676" i="4"/>
  <c r="AC2677" i="4"/>
  <c r="AC2678" i="4"/>
  <c r="AC2679" i="4"/>
  <c r="AC2680" i="4"/>
  <c r="AC2681" i="4"/>
  <c r="AC2682" i="4"/>
  <c r="AC2683" i="4"/>
  <c r="AC2684" i="4"/>
  <c r="AC2685" i="4"/>
  <c r="AC2686" i="4"/>
  <c r="AC2687" i="4"/>
  <c r="AC2688" i="4"/>
  <c r="AC2689" i="4"/>
  <c r="AC2690" i="4"/>
  <c r="AC2691" i="4"/>
  <c r="AC2692" i="4"/>
  <c r="AC2693" i="4"/>
  <c r="AC2694" i="4"/>
  <c r="AC2695" i="4"/>
  <c r="AC2696" i="4"/>
  <c r="AC2697" i="4"/>
  <c r="AC2698" i="4"/>
  <c r="AC2699" i="4"/>
  <c r="AC2700" i="4"/>
  <c r="AC2701" i="4"/>
  <c r="AC2702" i="4"/>
  <c r="AC2703" i="4"/>
  <c r="AC2704" i="4"/>
  <c r="AC2705" i="4"/>
  <c r="AC2706" i="4"/>
  <c r="AC2707" i="4"/>
  <c r="AC2708" i="4"/>
  <c r="AC2709" i="4"/>
  <c r="AC2710" i="4"/>
  <c r="AC2711" i="4"/>
  <c r="AC2712" i="4"/>
  <c r="AC2713" i="4"/>
  <c r="AC2714" i="4"/>
  <c r="AC2715" i="4"/>
  <c r="AC2716" i="4"/>
  <c r="AC2717" i="4"/>
  <c r="AC2718" i="4"/>
  <c r="AC2719" i="4"/>
  <c r="AC2720" i="4"/>
  <c r="AC2721" i="4"/>
  <c r="AC2722" i="4"/>
  <c r="AC2723" i="4"/>
  <c r="AC2724" i="4"/>
  <c r="AC2725" i="4"/>
  <c r="AC2726" i="4"/>
  <c r="AC2727" i="4"/>
  <c r="AC2728" i="4"/>
  <c r="AC2729" i="4"/>
  <c r="AC2730" i="4"/>
  <c r="AC2731" i="4"/>
  <c r="AC2732" i="4"/>
  <c r="AC2733" i="4"/>
  <c r="AC2734" i="4"/>
  <c r="AC2735" i="4"/>
  <c r="AC2736" i="4"/>
  <c r="AC2737" i="4"/>
  <c r="AC2738" i="4"/>
  <c r="AC2739" i="4"/>
  <c r="AC2740" i="4"/>
  <c r="AC2741" i="4"/>
  <c r="AC2742" i="4"/>
  <c r="AC2743" i="4"/>
  <c r="AC2744" i="4"/>
  <c r="AC2745" i="4"/>
  <c r="AC2746" i="4"/>
  <c r="AC2747" i="4"/>
  <c r="AC2748" i="4"/>
  <c r="AC2749" i="4"/>
  <c r="AC2750" i="4"/>
  <c r="AC2751" i="4"/>
  <c r="AC2752" i="4"/>
  <c r="AC2753" i="4"/>
  <c r="AC2754" i="4"/>
  <c r="AC2755" i="4"/>
  <c r="AC2756" i="4"/>
  <c r="AC2757" i="4"/>
  <c r="AC2758" i="4"/>
  <c r="AC2759" i="4"/>
  <c r="AC2760" i="4"/>
  <c r="AC2761" i="4"/>
  <c r="AC2762" i="4"/>
  <c r="AC2763" i="4"/>
  <c r="AC2764" i="4"/>
  <c r="AC2765" i="4"/>
  <c r="AC2766" i="4"/>
  <c r="AC2767" i="4"/>
  <c r="AC2768" i="4"/>
  <c r="AC2769" i="4"/>
  <c r="AC2770" i="4"/>
  <c r="AC2771" i="4"/>
  <c r="AC2772" i="4"/>
  <c r="AC2773" i="4"/>
  <c r="AC2774" i="4"/>
  <c r="AC2775" i="4"/>
  <c r="AC2776" i="4"/>
  <c r="AC2777" i="4"/>
  <c r="AC2778" i="4"/>
  <c r="AC2779" i="4"/>
  <c r="AC2780" i="4"/>
  <c r="AC2781" i="4"/>
  <c r="AC2782" i="4"/>
  <c r="AC2783" i="4"/>
  <c r="AC2784" i="4"/>
  <c r="AC2785" i="4"/>
  <c r="AC2786" i="4"/>
  <c r="AC2787" i="4"/>
  <c r="AC2788" i="4"/>
  <c r="AC2789" i="4"/>
  <c r="AC2790" i="4"/>
  <c r="AC2791" i="4"/>
  <c r="AC2792" i="4"/>
  <c r="AC2793" i="4"/>
  <c r="AC2794" i="4"/>
  <c r="AC2795" i="4"/>
  <c r="AC2796" i="4"/>
  <c r="AC2797" i="4"/>
  <c r="AC2798" i="4"/>
  <c r="AC2799" i="4"/>
  <c r="AC2800" i="4"/>
  <c r="AC2801" i="4"/>
  <c r="AC2802" i="4"/>
  <c r="AC2803" i="4"/>
  <c r="AC2804" i="4"/>
  <c r="AC2805" i="4"/>
  <c r="AC2806" i="4"/>
  <c r="AC2807" i="4"/>
  <c r="AC2808" i="4"/>
  <c r="AC2809" i="4"/>
  <c r="AC2810" i="4"/>
  <c r="AC2811" i="4"/>
  <c r="AC2812" i="4"/>
  <c r="AC2813" i="4"/>
  <c r="AC2814" i="4"/>
  <c r="AC2815" i="4"/>
  <c r="AC2816" i="4"/>
  <c r="AC2817" i="4"/>
  <c r="AC2818" i="4"/>
  <c r="AC2819" i="4"/>
  <c r="AC2820" i="4"/>
  <c r="AC2821" i="4"/>
  <c r="AC2822" i="4"/>
  <c r="AC2823" i="4"/>
  <c r="AC2824" i="4"/>
  <c r="AC2825" i="4"/>
  <c r="AC2826" i="4"/>
  <c r="AC2827" i="4"/>
  <c r="AC2828" i="4"/>
  <c r="AC2829" i="4"/>
  <c r="AC2830" i="4"/>
  <c r="AC2831" i="4"/>
  <c r="AC2832" i="4"/>
  <c r="AC2833" i="4"/>
  <c r="AC2834" i="4"/>
  <c r="AC2835" i="4"/>
  <c r="AC2836" i="4"/>
  <c r="AC2837" i="4"/>
  <c r="AC2838" i="4"/>
  <c r="AC2839" i="4"/>
  <c r="AC2840" i="4"/>
  <c r="AC2841" i="4"/>
  <c r="AC2842" i="4"/>
  <c r="AC2843" i="4"/>
  <c r="AC2844" i="4"/>
  <c r="AC2845" i="4"/>
  <c r="AC2846" i="4"/>
  <c r="AC2847" i="4"/>
  <c r="AC2848" i="4"/>
  <c r="AC2849" i="4"/>
  <c r="AC2850" i="4"/>
  <c r="AC2851" i="4"/>
  <c r="AC2852" i="4"/>
  <c r="AC2853" i="4"/>
  <c r="AC2854" i="4"/>
  <c r="AC2855" i="4"/>
  <c r="AC2856" i="4"/>
  <c r="AC2857" i="4"/>
  <c r="AC2858" i="4"/>
  <c r="AC2859" i="4"/>
  <c r="AC2860" i="4"/>
  <c r="AC2861" i="4"/>
  <c r="AC2862" i="4"/>
  <c r="AC2863" i="4"/>
  <c r="AC2864" i="4"/>
  <c r="AC2865" i="4"/>
  <c r="AC2866" i="4"/>
  <c r="AC2867" i="4"/>
  <c r="AC2868" i="4"/>
  <c r="AC2869" i="4"/>
  <c r="AC2870" i="4"/>
  <c r="AC2871" i="4"/>
  <c r="AC2872" i="4"/>
  <c r="AC2873" i="4"/>
  <c r="AC2874" i="4"/>
  <c r="AC2875" i="4"/>
  <c r="AC2876" i="4"/>
  <c r="AC2877" i="4"/>
  <c r="AC2878" i="4"/>
  <c r="AC2879" i="4"/>
  <c r="AC2880" i="4"/>
  <c r="AC2881" i="4"/>
  <c r="AC2882" i="4"/>
  <c r="AC2883" i="4"/>
  <c r="AC2884" i="4"/>
  <c r="AC2885" i="4"/>
  <c r="AC2886" i="4"/>
  <c r="AC2887" i="4"/>
  <c r="AC2888" i="4"/>
  <c r="AC2889" i="4"/>
  <c r="AC2890" i="4"/>
  <c r="AC2891" i="4"/>
  <c r="AC2892" i="4"/>
  <c r="AC2893" i="4"/>
  <c r="AC2894" i="4"/>
  <c r="AC2895" i="4"/>
  <c r="AC2896" i="4"/>
  <c r="AC2897" i="4"/>
  <c r="AC2898" i="4"/>
  <c r="AC2899" i="4"/>
  <c r="AC2900" i="4"/>
  <c r="AC2901" i="4"/>
  <c r="AC2902" i="4"/>
  <c r="AC2903" i="4"/>
  <c r="AC2904" i="4"/>
  <c r="AC2905" i="4"/>
  <c r="AC2906" i="4"/>
  <c r="AC2907" i="4"/>
  <c r="AC2908" i="4"/>
  <c r="AC2909" i="4"/>
  <c r="AC2910" i="4"/>
  <c r="AC2911" i="4"/>
  <c r="AC2912" i="4"/>
  <c r="AC2913" i="4"/>
  <c r="AC2914" i="4"/>
  <c r="AC2915" i="4"/>
  <c r="AC2916" i="4"/>
  <c r="AC2917" i="4"/>
  <c r="AC2918" i="4"/>
  <c r="AC2919" i="4"/>
  <c r="AC2920" i="4"/>
  <c r="AC2921" i="4"/>
  <c r="AC2922" i="4"/>
  <c r="AC2923" i="4"/>
  <c r="AC2924" i="4"/>
  <c r="AC2925" i="4"/>
  <c r="AC2926" i="4"/>
  <c r="AC2927" i="4"/>
  <c r="AC2928" i="4"/>
  <c r="AC2929" i="4"/>
  <c r="AC2930" i="4"/>
  <c r="AC2931" i="4"/>
  <c r="AC2932" i="4"/>
  <c r="AC2933" i="4"/>
  <c r="AC2934" i="4"/>
  <c r="AC2935" i="4"/>
  <c r="AC2936" i="4"/>
  <c r="AC2937" i="4"/>
  <c r="AC2938" i="4"/>
  <c r="AC2939" i="4"/>
  <c r="AC2940" i="4"/>
  <c r="AC2941" i="4"/>
  <c r="AC2942" i="4"/>
  <c r="AC2943" i="4"/>
  <c r="AC2944" i="4"/>
  <c r="AC2945" i="4"/>
  <c r="AC2946" i="4"/>
  <c r="AC2947" i="4"/>
  <c r="AC2948" i="4"/>
  <c r="AC2949" i="4"/>
  <c r="AC2950" i="4"/>
  <c r="AC2951" i="4"/>
  <c r="AC2952" i="4"/>
  <c r="AC2953" i="4"/>
  <c r="AC2954" i="4"/>
  <c r="AC2955" i="4"/>
  <c r="AC2956" i="4"/>
  <c r="AC2957" i="4"/>
  <c r="AC2958" i="4"/>
  <c r="AC2959" i="4"/>
  <c r="AC2960" i="4"/>
  <c r="AC2961" i="4"/>
  <c r="AC2962" i="4"/>
  <c r="AC2963" i="4"/>
  <c r="AC2964" i="4"/>
  <c r="AC2965" i="4"/>
  <c r="AC2966" i="4"/>
  <c r="AC2967" i="4"/>
  <c r="AC2968" i="4"/>
  <c r="AC2969" i="4"/>
  <c r="AC2970" i="4"/>
  <c r="AC2971" i="4"/>
  <c r="AC2972" i="4"/>
  <c r="AC2973" i="4"/>
  <c r="AC2974" i="4"/>
  <c r="AC2975" i="4"/>
  <c r="AC2976" i="4"/>
  <c r="AC2977" i="4"/>
  <c r="AC2978" i="4"/>
  <c r="AC2979" i="4"/>
  <c r="AC2980" i="4"/>
  <c r="AC2981" i="4"/>
  <c r="AC2982" i="4"/>
  <c r="AC2983" i="4"/>
  <c r="AC2984" i="4"/>
  <c r="AC2985" i="4"/>
  <c r="AC2986" i="4"/>
  <c r="AC2987" i="4"/>
  <c r="AC2988" i="4"/>
  <c r="AC2989" i="4"/>
  <c r="AC2990" i="4"/>
  <c r="AC2991" i="4"/>
  <c r="AC2992" i="4"/>
  <c r="AC2993" i="4"/>
  <c r="AC2994" i="4"/>
  <c r="AC2995" i="4"/>
  <c r="AC2996" i="4"/>
  <c r="AC2997" i="4"/>
  <c r="AC2998" i="4"/>
  <c r="AC2999" i="4"/>
  <c r="AC3000" i="4"/>
  <c r="AC3001" i="4"/>
  <c r="AC3002" i="4"/>
  <c r="AC3003" i="4"/>
  <c r="AC3004" i="4"/>
  <c r="AC3005" i="4"/>
  <c r="AC3006" i="4"/>
  <c r="AC3007" i="4"/>
  <c r="AC3008" i="4"/>
  <c r="AC3009" i="4"/>
  <c r="AC3010" i="4"/>
  <c r="AC3011" i="4"/>
  <c r="AC3012" i="4"/>
  <c r="AC3013" i="4"/>
  <c r="AC3014" i="4"/>
  <c r="AC3015" i="4"/>
  <c r="AC3016" i="4"/>
  <c r="AC3017" i="4"/>
  <c r="AC3018" i="4"/>
  <c r="AC3019" i="4"/>
  <c r="AC3020" i="4"/>
  <c r="AC3021" i="4"/>
  <c r="AC3022" i="4"/>
  <c r="AC3023" i="4"/>
  <c r="AC3024" i="4"/>
  <c r="AC3025" i="4"/>
  <c r="AC3026" i="4"/>
  <c r="AC3027" i="4"/>
  <c r="AC3028" i="4"/>
  <c r="AC3029" i="4"/>
  <c r="AC3030" i="4"/>
  <c r="AC3031" i="4"/>
  <c r="AC3032" i="4"/>
  <c r="AC3033" i="4"/>
  <c r="AC3034" i="4"/>
  <c r="AC3035" i="4"/>
  <c r="AC3036" i="4"/>
  <c r="AC3037" i="4"/>
  <c r="AC3038" i="4"/>
  <c r="AC3039" i="4"/>
  <c r="AC3040" i="4"/>
  <c r="AC3041" i="4"/>
  <c r="AC3042" i="4"/>
  <c r="AC3043" i="4"/>
  <c r="AC3044" i="4"/>
  <c r="AC3045" i="4"/>
  <c r="AC3046" i="4"/>
  <c r="AC3047" i="4"/>
  <c r="AC3048" i="4"/>
  <c r="AC3049" i="4"/>
  <c r="AC3050" i="4"/>
  <c r="AC3051" i="4"/>
  <c r="AC3052" i="4"/>
  <c r="AC3053" i="4"/>
  <c r="AC3054" i="4"/>
  <c r="AC3055" i="4"/>
  <c r="AC3056" i="4"/>
  <c r="AC3057" i="4"/>
  <c r="AC3058" i="4"/>
  <c r="AC3059" i="4"/>
  <c r="AC3060" i="4"/>
  <c r="AC3061" i="4"/>
  <c r="AC3062" i="4"/>
  <c r="AC3063" i="4"/>
  <c r="AC3064" i="4"/>
  <c r="AC3065" i="4"/>
  <c r="AC3066" i="4"/>
  <c r="AC3067" i="4"/>
  <c r="AC3068" i="4"/>
  <c r="AC3069" i="4"/>
  <c r="AC3070" i="4"/>
  <c r="AC3071" i="4"/>
  <c r="AC3072" i="4"/>
  <c r="AC3073" i="4"/>
  <c r="AC3074" i="4"/>
  <c r="AC3075" i="4"/>
  <c r="AC3076" i="4"/>
  <c r="AC3077" i="4"/>
  <c r="AC3078" i="4"/>
  <c r="AC3079" i="4"/>
  <c r="AC3080" i="4"/>
  <c r="AC3081" i="4"/>
  <c r="AC3082" i="4"/>
  <c r="AC3083" i="4"/>
  <c r="AC3084" i="4"/>
  <c r="AC3085" i="4"/>
  <c r="AC3086" i="4"/>
  <c r="AC3087" i="4"/>
  <c r="AC3088" i="4"/>
  <c r="AC3089" i="4"/>
  <c r="AC3090" i="4"/>
  <c r="AC3091" i="4"/>
  <c r="AC3092" i="4"/>
  <c r="AC3093" i="4"/>
  <c r="AC3094" i="4"/>
  <c r="AC3095" i="4"/>
  <c r="AC3096" i="4"/>
  <c r="AC3097" i="4"/>
  <c r="AC3098" i="4"/>
  <c r="AC3099" i="4"/>
  <c r="AC3100" i="4"/>
  <c r="AC3101" i="4"/>
  <c r="AC3102" i="4"/>
  <c r="AC3103" i="4"/>
  <c r="AC3104" i="4"/>
  <c r="AC3105" i="4"/>
  <c r="AC3106" i="4"/>
  <c r="AC3107" i="4"/>
  <c r="AC3108" i="4"/>
  <c r="AC3109" i="4"/>
  <c r="AC3110" i="4"/>
  <c r="AC3111" i="4"/>
  <c r="AC3112" i="4"/>
  <c r="AC3113" i="4"/>
  <c r="AC3114" i="4"/>
  <c r="AC3115" i="4"/>
  <c r="AC3116" i="4"/>
  <c r="AC3117" i="4"/>
  <c r="AC3118" i="4"/>
  <c r="AC3119" i="4"/>
  <c r="AC3120" i="4"/>
  <c r="AC3121" i="4"/>
  <c r="AC3122" i="4"/>
  <c r="AC3123" i="4"/>
  <c r="AC3124" i="4"/>
  <c r="AC3125" i="4"/>
  <c r="AC3126" i="4"/>
  <c r="AC3127" i="4"/>
  <c r="AC3128" i="4"/>
  <c r="AC3129" i="4"/>
  <c r="AC3130" i="4"/>
  <c r="AC3131" i="4"/>
  <c r="AC3132" i="4"/>
  <c r="AC3133" i="4"/>
  <c r="AC3134" i="4"/>
  <c r="AC3135" i="4"/>
  <c r="AC3136" i="4"/>
  <c r="AC3137" i="4"/>
  <c r="AC3138" i="4"/>
  <c r="AC3139" i="4"/>
  <c r="AC3140" i="4"/>
  <c r="AC3141" i="4"/>
  <c r="AC3142" i="4"/>
  <c r="AC3143" i="4"/>
  <c r="AC3144" i="4"/>
  <c r="AC3145" i="4"/>
  <c r="AC3146" i="4"/>
  <c r="AC3147" i="4"/>
  <c r="AC3148" i="4"/>
  <c r="AC3149" i="4"/>
  <c r="AC3150" i="4"/>
  <c r="AC3151" i="4"/>
  <c r="AC3152" i="4"/>
  <c r="AC3153" i="4"/>
  <c r="AC3154" i="4"/>
  <c r="AC3155" i="4"/>
  <c r="AC3156" i="4"/>
  <c r="AC3157" i="4"/>
  <c r="AC3158" i="4"/>
  <c r="AC3159" i="4"/>
  <c r="AC3160" i="4"/>
  <c r="AC3161" i="4"/>
  <c r="AC3162" i="4"/>
  <c r="AC3163" i="4"/>
  <c r="AC3164" i="4"/>
  <c r="AC3165" i="4"/>
  <c r="AC3166" i="4"/>
  <c r="AC3167" i="4"/>
  <c r="AC3168" i="4"/>
  <c r="AC3169" i="4"/>
  <c r="AC3170" i="4"/>
  <c r="AC3171" i="4"/>
  <c r="AC3172" i="4"/>
  <c r="AC3173" i="4"/>
  <c r="AC3174" i="4"/>
  <c r="AC3175" i="4"/>
  <c r="AC3176" i="4"/>
  <c r="AC3177" i="4"/>
  <c r="AC3178" i="4"/>
  <c r="AC3179" i="4"/>
  <c r="AC3180" i="4"/>
  <c r="AC3181" i="4"/>
  <c r="AC3182" i="4"/>
  <c r="AC3183" i="4"/>
  <c r="AC3184" i="4"/>
  <c r="AC3185" i="4"/>
  <c r="AC3186" i="4"/>
  <c r="AC3187" i="4"/>
  <c r="AC3188" i="4"/>
  <c r="AC3189" i="4"/>
  <c r="AC3190" i="4"/>
  <c r="AC3191" i="4"/>
  <c r="AC3192" i="4"/>
  <c r="AC3193" i="4"/>
  <c r="AC3194" i="4"/>
  <c r="AC3195" i="4"/>
  <c r="AC3196" i="4"/>
  <c r="AC3197" i="4"/>
  <c r="AC3198" i="4"/>
  <c r="AC3199" i="4"/>
  <c r="AC3200" i="4"/>
  <c r="AC3201" i="4"/>
  <c r="AC3202" i="4"/>
  <c r="AC3203" i="4"/>
  <c r="AC3204" i="4"/>
  <c r="AC3205" i="4"/>
  <c r="AC3206" i="4"/>
  <c r="AC3207" i="4"/>
  <c r="AC3208" i="4"/>
  <c r="AC3209" i="4"/>
  <c r="AC3210" i="4"/>
  <c r="AC3211" i="4"/>
  <c r="AC3212" i="4"/>
  <c r="AC3213" i="4"/>
  <c r="AC3214" i="4"/>
  <c r="AC3215" i="4"/>
  <c r="AC3216" i="4"/>
  <c r="AC3217" i="4"/>
  <c r="AC3218" i="4"/>
  <c r="AC3219" i="4"/>
  <c r="AC3220" i="4"/>
  <c r="AC3221" i="4"/>
  <c r="AC3222" i="4"/>
  <c r="AC3223" i="4"/>
  <c r="AC3224" i="4"/>
  <c r="AC3225" i="4"/>
  <c r="AC3226" i="4"/>
  <c r="AC3227" i="4"/>
  <c r="AC3228" i="4"/>
  <c r="AC3229" i="4"/>
  <c r="AC3230" i="4"/>
  <c r="AC3231" i="4"/>
  <c r="AC3232" i="4"/>
  <c r="AC3233" i="4"/>
  <c r="AC3234" i="4"/>
  <c r="AC3235" i="4"/>
  <c r="AC3236" i="4"/>
  <c r="AC3237" i="4"/>
  <c r="AC3238" i="4"/>
  <c r="AC3239" i="4"/>
  <c r="AC3240" i="4"/>
  <c r="AC3241" i="4"/>
  <c r="AC3242" i="4"/>
  <c r="AC3243" i="4"/>
  <c r="AC3244" i="4"/>
  <c r="AC3245" i="4"/>
  <c r="AC3246" i="4"/>
  <c r="AC3247" i="4"/>
  <c r="AC3248" i="4"/>
  <c r="AC3249" i="4"/>
  <c r="AC3250" i="4"/>
  <c r="AC3251" i="4"/>
  <c r="AC3252" i="4"/>
  <c r="AC3253" i="4"/>
  <c r="AC3254" i="4"/>
  <c r="AC3255" i="4"/>
  <c r="AC3256" i="4"/>
  <c r="AC3257" i="4"/>
  <c r="AC3258" i="4"/>
  <c r="AC3259" i="4"/>
  <c r="AC3260" i="4"/>
  <c r="AC3261" i="4"/>
  <c r="AC3262" i="4"/>
  <c r="AC3263" i="4"/>
  <c r="AC3264" i="4"/>
  <c r="AC3265" i="4"/>
  <c r="AC3266" i="4"/>
  <c r="AC3267" i="4"/>
  <c r="AC3268" i="4"/>
  <c r="AC3269" i="4"/>
  <c r="AC3270" i="4"/>
  <c r="AC3271" i="4"/>
  <c r="AC3272" i="4"/>
  <c r="AC3273" i="4"/>
  <c r="AC3274" i="4"/>
  <c r="AC3275" i="4"/>
  <c r="AC3276" i="4"/>
  <c r="AC3277" i="4"/>
  <c r="AC3278" i="4"/>
  <c r="AC3279" i="4"/>
  <c r="AC3280" i="4"/>
  <c r="AC3281" i="4"/>
  <c r="AC3282" i="4"/>
  <c r="AC3283" i="4"/>
  <c r="AC3284" i="4"/>
  <c r="AC3285" i="4"/>
  <c r="AC3286" i="4"/>
  <c r="AC3287" i="4"/>
  <c r="AC3288" i="4"/>
  <c r="AC3289" i="4"/>
  <c r="AC3290" i="4"/>
  <c r="AC3291" i="4"/>
  <c r="AC3292" i="4"/>
  <c r="AC3293" i="4"/>
  <c r="AC3294" i="4"/>
  <c r="AC3295" i="4"/>
  <c r="AC3296" i="4"/>
  <c r="AC3297" i="4"/>
  <c r="AC3298" i="4"/>
  <c r="AC3299" i="4"/>
  <c r="AC3300" i="4"/>
  <c r="AC3301" i="4"/>
  <c r="AC3302" i="4"/>
  <c r="AC3303" i="4"/>
  <c r="AC3304" i="4"/>
  <c r="AC3305" i="4"/>
  <c r="AC3306" i="4"/>
  <c r="AC3307" i="4"/>
  <c r="AC3308" i="4"/>
  <c r="AC3309" i="4"/>
  <c r="AC3310" i="4"/>
  <c r="AC3311" i="4"/>
  <c r="AC3312" i="4"/>
  <c r="AC3313" i="4"/>
  <c r="AC3314" i="4"/>
  <c r="AC3315" i="4"/>
  <c r="AC3316" i="4"/>
  <c r="AC3317" i="4"/>
  <c r="AC3318" i="4"/>
  <c r="AC3319" i="4"/>
  <c r="AC3320" i="4"/>
  <c r="AC3321" i="4"/>
  <c r="AC3322" i="4"/>
  <c r="AC3323" i="4"/>
  <c r="AC3324" i="4"/>
  <c r="AC3325" i="4"/>
  <c r="AC3326" i="4"/>
  <c r="AC3327" i="4"/>
  <c r="AC3328" i="4"/>
  <c r="AC3329" i="4"/>
  <c r="AC3330" i="4"/>
  <c r="AC3331" i="4"/>
  <c r="AC3332" i="4"/>
  <c r="AC3333" i="4"/>
  <c r="AC3334" i="4"/>
  <c r="AC3335" i="4"/>
  <c r="AC3336" i="4"/>
  <c r="AC3337" i="4"/>
  <c r="AC3338" i="4"/>
  <c r="AC3339" i="4"/>
  <c r="AC3340" i="4"/>
  <c r="AC3341" i="4"/>
  <c r="AC3342" i="4"/>
  <c r="AC3343" i="4"/>
  <c r="AC3344" i="4"/>
  <c r="AC3345" i="4"/>
  <c r="AC3346" i="4"/>
  <c r="AC3347" i="4"/>
  <c r="AC3348" i="4"/>
  <c r="AC3349" i="4"/>
  <c r="AC3350" i="4"/>
  <c r="AC3351" i="4"/>
  <c r="AC3352" i="4"/>
  <c r="AC3353" i="4"/>
  <c r="AC3354" i="4"/>
  <c r="AC3355" i="4"/>
  <c r="AC3356" i="4"/>
  <c r="AC3357" i="4"/>
  <c r="AC3358" i="4"/>
  <c r="AC3359" i="4"/>
  <c r="AC3360" i="4"/>
  <c r="AC3361" i="4"/>
  <c r="AC3362" i="4"/>
  <c r="AC3363" i="4"/>
  <c r="AC3364" i="4"/>
  <c r="AC3365" i="4"/>
  <c r="AC3366" i="4"/>
  <c r="AC3367" i="4"/>
  <c r="AC3368" i="4"/>
  <c r="AC3369" i="4"/>
  <c r="AC3370" i="4"/>
  <c r="AC3371" i="4"/>
  <c r="AC3372" i="4"/>
  <c r="AC3373" i="4"/>
  <c r="AC3374" i="4"/>
  <c r="AC3375" i="4"/>
  <c r="AC3376" i="4"/>
  <c r="AC3377" i="4"/>
  <c r="AC3378" i="4"/>
  <c r="AC3379" i="4"/>
  <c r="AC3380" i="4"/>
  <c r="AC3381" i="4"/>
  <c r="AC3382" i="4"/>
  <c r="AC3383" i="4"/>
  <c r="AC3384" i="4"/>
  <c r="AC3385" i="4"/>
  <c r="AC3386" i="4"/>
  <c r="AC3387" i="4"/>
  <c r="AC3388" i="4"/>
  <c r="AC3389" i="4"/>
  <c r="AC3390" i="4"/>
  <c r="AC3391" i="4"/>
  <c r="AC3392" i="4"/>
  <c r="AC3393" i="4"/>
  <c r="AC3394" i="4"/>
  <c r="AC3395" i="4"/>
  <c r="AC3396" i="4"/>
  <c r="AC3397" i="4"/>
  <c r="AC3398" i="4"/>
  <c r="AC3399" i="4"/>
  <c r="AC3400" i="4"/>
  <c r="AC3401" i="4"/>
  <c r="AC3402" i="4"/>
  <c r="AC3403" i="4"/>
  <c r="AC3404" i="4"/>
  <c r="AC3405" i="4"/>
  <c r="AC3406" i="4"/>
  <c r="AC3407" i="4"/>
  <c r="AC3408" i="4"/>
  <c r="AC3409" i="4"/>
  <c r="AC3410" i="4"/>
  <c r="AC3411" i="4"/>
  <c r="AC3412" i="4"/>
  <c r="AC3413" i="4"/>
  <c r="AC3414" i="4"/>
  <c r="AC3415" i="4"/>
  <c r="AC3416" i="4"/>
  <c r="AC3417" i="4"/>
  <c r="AC3418" i="4"/>
  <c r="AC3419" i="4"/>
  <c r="AC3420" i="4"/>
  <c r="AC3421" i="4"/>
  <c r="AC3422" i="4"/>
  <c r="AC3423" i="4"/>
  <c r="AC3424" i="4"/>
  <c r="AC3425" i="4"/>
  <c r="AC3426" i="4"/>
  <c r="AC3427" i="4"/>
  <c r="AC3428" i="4"/>
  <c r="AC3429" i="4"/>
  <c r="AC3430" i="4"/>
  <c r="AC3431" i="4"/>
  <c r="AC3432" i="4"/>
  <c r="AC3433" i="4"/>
  <c r="AC3434" i="4"/>
  <c r="AC3435" i="4"/>
  <c r="AC3436" i="4"/>
  <c r="AC3437" i="4"/>
  <c r="AC3438" i="4"/>
  <c r="AC3439" i="4"/>
  <c r="AC3440" i="4"/>
  <c r="AC3441" i="4"/>
  <c r="AC3442" i="4"/>
  <c r="AC3443" i="4"/>
  <c r="AC3444" i="4"/>
  <c r="AC3445" i="4"/>
  <c r="AC3446" i="4"/>
  <c r="AC3447" i="4"/>
  <c r="AC3448" i="4"/>
  <c r="AC3449" i="4"/>
  <c r="AC3450" i="4"/>
  <c r="AC3451" i="4"/>
  <c r="AC3452" i="4"/>
  <c r="AC3453" i="4"/>
  <c r="AC3454" i="4"/>
  <c r="AC3455" i="4"/>
  <c r="AC3456" i="4"/>
  <c r="AC3457" i="4"/>
  <c r="AC3458" i="4"/>
  <c r="AC3459" i="4"/>
  <c r="AC3460" i="4"/>
  <c r="AC3461" i="4"/>
  <c r="AC3462" i="4"/>
  <c r="AC3463" i="4"/>
  <c r="AC3464" i="4"/>
  <c r="AC3465" i="4"/>
  <c r="AC3466" i="4"/>
  <c r="AC3467" i="4"/>
  <c r="AC3468" i="4"/>
  <c r="AC3469" i="4"/>
  <c r="AC3470" i="4"/>
  <c r="AC3471" i="4"/>
  <c r="AC3472" i="4"/>
  <c r="AC3473" i="4"/>
  <c r="AC3474" i="4"/>
  <c r="AC3475" i="4"/>
  <c r="AC3476" i="4"/>
  <c r="AC3477" i="4"/>
  <c r="AC3478" i="4"/>
  <c r="AC3479" i="4"/>
  <c r="AC3480" i="4"/>
  <c r="AC3481" i="4"/>
  <c r="AC3482" i="4"/>
  <c r="AC3483" i="4"/>
  <c r="AC3484" i="4"/>
  <c r="AC3485" i="4"/>
  <c r="AC3486" i="4"/>
  <c r="AC3487" i="4"/>
  <c r="AC3488" i="4"/>
  <c r="AC3489" i="4"/>
  <c r="AC3490" i="4"/>
  <c r="AC3491" i="4"/>
  <c r="AC3492" i="4"/>
  <c r="AC3493" i="4"/>
  <c r="AC3494" i="4"/>
  <c r="AC3495" i="4"/>
  <c r="AC3496" i="4"/>
  <c r="AC3497" i="4"/>
  <c r="AC3498" i="4"/>
  <c r="AC3499" i="4"/>
  <c r="AC3500" i="4"/>
  <c r="AC3501" i="4"/>
  <c r="AC3502" i="4"/>
  <c r="AC3503" i="4"/>
  <c r="AC3504" i="4"/>
  <c r="AC3505" i="4"/>
  <c r="AC3506" i="4"/>
  <c r="AC3507" i="4"/>
  <c r="AC3508" i="4"/>
  <c r="AC3509" i="4"/>
  <c r="AC3510" i="4"/>
  <c r="AC3511" i="4"/>
  <c r="AC3512" i="4"/>
  <c r="AC3513" i="4"/>
  <c r="AC3514" i="4"/>
  <c r="AC3515" i="4"/>
  <c r="AC3516" i="4"/>
  <c r="AC3517" i="4"/>
  <c r="AC3518" i="4"/>
  <c r="AC3519" i="4"/>
  <c r="AC3520" i="4"/>
  <c r="AC3521" i="4"/>
  <c r="AC3522" i="4"/>
  <c r="AC3523" i="4"/>
  <c r="AC3524" i="4"/>
  <c r="AC3525" i="4"/>
  <c r="AC3526" i="4"/>
  <c r="AC3527" i="4"/>
  <c r="AC3528" i="4"/>
  <c r="AC3529" i="4"/>
  <c r="AC3530" i="4"/>
  <c r="AC3531" i="4"/>
  <c r="AC3532" i="4"/>
  <c r="AC3533" i="4"/>
  <c r="AC3534" i="4"/>
  <c r="AC3535" i="4"/>
  <c r="AC3536" i="4"/>
  <c r="AC3537" i="4"/>
  <c r="AC3538" i="4"/>
  <c r="AC3539" i="4"/>
  <c r="AC3540" i="4"/>
  <c r="AC3541" i="4"/>
  <c r="AC3542" i="4"/>
  <c r="AC3543" i="4"/>
  <c r="AC3544" i="4"/>
  <c r="AC3545" i="4"/>
  <c r="AC3546" i="4"/>
  <c r="AC3547" i="4"/>
  <c r="AC3548" i="4"/>
  <c r="AC3549" i="4"/>
  <c r="AC3550" i="4"/>
  <c r="AC3551" i="4"/>
  <c r="AC3552" i="4"/>
  <c r="AC3553" i="4"/>
  <c r="AC3554" i="4"/>
  <c r="AC3555" i="4"/>
  <c r="AC3556" i="4"/>
  <c r="AC3557" i="4"/>
  <c r="AC3558" i="4"/>
  <c r="AC3559" i="4"/>
  <c r="AC3560" i="4"/>
  <c r="AC3561" i="4"/>
  <c r="AC3562" i="4"/>
  <c r="AC3563" i="4"/>
  <c r="AC3564" i="4"/>
  <c r="AC3565" i="4"/>
  <c r="AC3566" i="4"/>
  <c r="AC3567" i="4"/>
  <c r="AC3568" i="4"/>
  <c r="AC3569" i="4"/>
  <c r="AC3570" i="4"/>
  <c r="AC3571" i="4"/>
  <c r="AC3572" i="4"/>
  <c r="AC3573" i="4"/>
  <c r="AC3574" i="4"/>
  <c r="AC3575" i="4"/>
  <c r="AC3576" i="4"/>
  <c r="AC3577" i="4"/>
  <c r="AC3578" i="4"/>
  <c r="AC3579" i="4"/>
  <c r="AC3580" i="4"/>
  <c r="AC3581" i="4"/>
  <c r="AC3582" i="4"/>
  <c r="AC3583" i="4"/>
  <c r="AC3584" i="4"/>
  <c r="AC3585" i="4"/>
  <c r="AC3586" i="4"/>
  <c r="AC3587" i="4"/>
  <c r="AC3588" i="4"/>
  <c r="AC3589" i="4"/>
  <c r="AC3590" i="4"/>
  <c r="AC3591" i="4"/>
  <c r="AC3592" i="4"/>
  <c r="AC3593" i="4"/>
  <c r="AC3594" i="4"/>
  <c r="AC3595" i="4"/>
  <c r="AC3596" i="4"/>
  <c r="AC3597" i="4"/>
  <c r="AC3598" i="4"/>
  <c r="AC3599" i="4"/>
  <c r="AC3600" i="4"/>
  <c r="AC3601" i="4"/>
  <c r="AC3602" i="4"/>
  <c r="AC3603" i="4"/>
  <c r="AC3604" i="4"/>
  <c r="AC3605" i="4"/>
  <c r="AC3606" i="4"/>
  <c r="AC3607" i="4"/>
  <c r="AC3608" i="4"/>
  <c r="AC3609" i="4"/>
  <c r="AC3610" i="4"/>
  <c r="AC3611" i="4"/>
  <c r="AC3612" i="4"/>
  <c r="AC3613" i="4"/>
  <c r="AC3614" i="4"/>
  <c r="AC3615" i="4"/>
  <c r="AC3616" i="4"/>
  <c r="AC3617" i="4"/>
  <c r="AC3618" i="4"/>
  <c r="AC3619" i="4"/>
  <c r="AC3620" i="4"/>
  <c r="AC3621" i="4"/>
  <c r="AC3622" i="4"/>
  <c r="AC3623" i="4"/>
  <c r="AC3624" i="4"/>
  <c r="AC3625" i="4"/>
  <c r="AC3626" i="4"/>
  <c r="AC3627" i="4"/>
  <c r="AC3628" i="4"/>
  <c r="AC3629" i="4"/>
  <c r="AC3630" i="4"/>
  <c r="AC3631" i="4"/>
  <c r="AC3632" i="4"/>
  <c r="AC3633" i="4"/>
  <c r="AC3634" i="4"/>
  <c r="AC3635" i="4"/>
  <c r="AC3636" i="4"/>
  <c r="AC3637" i="4"/>
  <c r="AC3638" i="4"/>
  <c r="AC3639" i="4"/>
  <c r="AC3640" i="4"/>
  <c r="AC3641" i="4"/>
  <c r="AC3642" i="4"/>
  <c r="AC3643" i="4"/>
  <c r="AC3644" i="4"/>
  <c r="AC3645" i="4"/>
  <c r="AC3646" i="4"/>
  <c r="AC3647" i="4"/>
  <c r="AC3648" i="4"/>
  <c r="AC3649" i="4"/>
  <c r="AC3650" i="4"/>
  <c r="AC3651" i="4"/>
  <c r="AC3652" i="4"/>
  <c r="AC3653" i="4"/>
  <c r="AC3654" i="4"/>
  <c r="AC3655" i="4"/>
  <c r="AC3656" i="4"/>
  <c r="AC3657" i="4"/>
  <c r="AC3658" i="4"/>
  <c r="AC3659" i="4"/>
  <c r="AC3660" i="4"/>
  <c r="AC3661" i="4"/>
  <c r="AC3662" i="4"/>
  <c r="AC3663" i="4"/>
  <c r="AC3664" i="4"/>
  <c r="AC3665" i="4"/>
  <c r="AC3666" i="4"/>
  <c r="AC3667" i="4"/>
  <c r="AC3668" i="4"/>
  <c r="AC3669" i="4"/>
  <c r="AC3670" i="4"/>
  <c r="AC3671" i="4"/>
  <c r="AC3672" i="4"/>
  <c r="AC3673" i="4"/>
  <c r="AC3674" i="4"/>
  <c r="AC3675" i="4"/>
  <c r="AC3676" i="4"/>
  <c r="AC3677" i="4"/>
  <c r="AC3678" i="4"/>
  <c r="AC3679" i="4"/>
  <c r="AC3680" i="4"/>
  <c r="AC3681" i="4"/>
  <c r="AC3682" i="4"/>
  <c r="AC3683" i="4"/>
  <c r="AC3684" i="4"/>
  <c r="AC3685" i="4"/>
  <c r="AC3686" i="4"/>
  <c r="AC3687" i="4"/>
  <c r="AC3688" i="4"/>
  <c r="AC3689" i="4"/>
  <c r="AC3690" i="4"/>
  <c r="AC3691" i="4"/>
  <c r="AC3692" i="4"/>
  <c r="AC3693" i="4"/>
  <c r="AC3694" i="4"/>
  <c r="AC3695" i="4"/>
  <c r="AC3696" i="4"/>
  <c r="AC3697" i="4"/>
  <c r="AC3698" i="4"/>
  <c r="AC3699" i="4"/>
  <c r="AC3700" i="4"/>
  <c r="AC3701" i="4"/>
  <c r="AC3702" i="4"/>
  <c r="AC3703" i="4"/>
  <c r="AC3704" i="4"/>
  <c r="AC3705" i="4"/>
  <c r="AC3706" i="4"/>
  <c r="AC3707" i="4"/>
  <c r="AC3708" i="4"/>
  <c r="AC3709" i="4"/>
  <c r="AC3710" i="4"/>
  <c r="AC3711" i="4"/>
  <c r="AC3712" i="4"/>
  <c r="AC3713" i="4"/>
  <c r="AC3714" i="4"/>
  <c r="AC3715" i="4"/>
  <c r="AC3716" i="4"/>
  <c r="AC3717" i="4"/>
  <c r="AC3718" i="4"/>
  <c r="AC3719" i="4"/>
  <c r="AC3720" i="4"/>
  <c r="AC3721" i="4"/>
  <c r="AC3722" i="4"/>
  <c r="AC3723" i="4"/>
  <c r="AC3724" i="4"/>
  <c r="AC3725" i="4"/>
  <c r="AC3726" i="4"/>
  <c r="AC3727" i="4"/>
  <c r="AC3728" i="4"/>
  <c r="AC3729" i="4"/>
  <c r="AC3730" i="4"/>
  <c r="AC3731" i="4"/>
  <c r="AC3732" i="4"/>
  <c r="AC3733" i="4"/>
  <c r="AC3734" i="4"/>
  <c r="AC3735" i="4"/>
  <c r="AC3736" i="4"/>
  <c r="AC3737" i="4"/>
  <c r="AC3738" i="4"/>
  <c r="AC3739" i="4"/>
  <c r="AC3740" i="4"/>
  <c r="AC3741" i="4"/>
  <c r="AC3742" i="4"/>
  <c r="AC3743" i="4"/>
  <c r="AC3744" i="4"/>
  <c r="AC3745" i="4"/>
  <c r="AC3746" i="4"/>
  <c r="AC3747" i="4"/>
  <c r="AC3748" i="4"/>
  <c r="AC3749" i="4"/>
  <c r="AC3750" i="4"/>
  <c r="AC3751" i="4"/>
  <c r="AC3752" i="4"/>
  <c r="AC3753" i="4"/>
  <c r="AC3754" i="4"/>
  <c r="AC3755" i="4"/>
  <c r="AC3756" i="4"/>
  <c r="AC3757" i="4"/>
  <c r="AC3758" i="4"/>
  <c r="AC3759" i="4"/>
  <c r="AC3760" i="4"/>
  <c r="AC3761" i="4"/>
  <c r="AC3762" i="4"/>
  <c r="AC3763" i="4"/>
  <c r="AC3764" i="4"/>
  <c r="AC3765" i="4"/>
  <c r="AC3766" i="4"/>
  <c r="AC3767" i="4"/>
  <c r="AC3768" i="4"/>
  <c r="AC3769" i="4"/>
  <c r="AC3770" i="4"/>
  <c r="AC3771" i="4"/>
  <c r="AC3772" i="4"/>
  <c r="AC3773" i="4"/>
  <c r="AC3774" i="4"/>
  <c r="AC3775" i="4"/>
  <c r="AC3776" i="4"/>
  <c r="AC3777" i="4"/>
  <c r="AC3778" i="4"/>
  <c r="AC3779" i="4"/>
  <c r="AC3780" i="4"/>
  <c r="AC3781" i="4"/>
  <c r="AC3782" i="4"/>
  <c r="AC3783" i="4"/>
  <c r="AC3784" i="4"/>
  <c r="AC3785" i="4"/>
  <c r="AC3786" i="4"/>
  <c r="AC3787" i="4"/>
  <c r="AC3788" i="4"/>
  <c r="AC3789" i="4"/>
  <c r="AC3790" i="4"/>
  <c r="AC3791" i="4"/>
  <c r="AC3792" i="4"/>
  <c r="AC3793" i="4"/>
  <c r="AC3794" i="4"/>
  <c r="AC3795" i="4"/>
  <c r="AC3796" i="4"/>
  <c r="AC3797" i="4"/>
  <c r="AC3798" i="4"/>
  <c r="AC3799" i="4"/>
  <c r="AC3800" i="4"/>
  <c r="AC3801" i="4"/>
  <c r="AC3802" i="4"/>
  <c r="AC3803" i="4"/>
  <c r="AC3804" i="4"/>
  <c r="AC3805" i="4"/>
  <c r="AC3806" i="4"/>
  <c r="AC3807" i="4"/>
  <c r="AC3808" i="4"/>
  <c r="AC3809" i="4"/>
  <c r="AC3810" i="4"/>
  <c r="AC3811" i="4"/>
  <c r="AC3812" i="4"/>
  <c r="AC3813" i="4"/>
  <c r="AC3814" i="4"/>
  <c r="AC3815" i="4"/>
  <c r="AC3816" i="4"/>
  <c r="AC3817" i="4"/>
  <c r="AC3818" i="4"/>
  <c r="AC3819" i="4"/>
  <c r="AC3820" i="4"/>
  <c r="AC3821" i="4"/>
  <c r="AC3822" i="4"/>
  <c r="AC3823" i="4"/>
  <c r="AC3824" i="4"/>
  <c r="AC3825" i="4"/>
  <c r="AC3826" i="4"/>
  <c r="AC3827" i="4"/>
  <c r="AC3828" i="4"/>
  <c r="AC3829" i="4"/>
  <c r="AC3830" i="4"/>
  <c r="AC3831" i="4"/>
  <c r="AC3832" i="4"/>
  <c r="AC3833" i="4"/>
  <c r="AC3834" i="4"/>
  <c r="AC3835" i="4"/>
  <c r="AC3836" i="4"/>
  <c r="AC3837" i="4"/>
  <c r="AC3838" i="4"/>
  <c r="AC3839" i="4"/>
  <c r="AC3840" i="4"/>
  <c r="AC3841" i="4"/>
  <c r="AC3842" i="4"/>
  <c r="AC3843" i="4"/>
  <c r="AC3844" i="4"/>
  <c r="AC3845" i="4"/>
  <c r="AC3846" i="4"/>
  <c r="AC3847" i="4"/>
  <c r="AC3848" i="4"/>
  <c r="AC3849" i="4"/>
  <c r="AC3850" i="4"/>
  <c r="AC3851" i="4"/>
  <c r="AC3852" i="4"/>
  <c r="AC3853" i="4"/>
  <c r="AC3854" i="4"/>
  <c r="AC3855" i="4"/>
  <c r="AC3856" i="4"/>
  <c r="AC3857" i="4"/>
  <c r="AC3858" i="4"/>
  <c r="AC3859" i="4"/>
  <c r="AC3860" i="4"/>
  <c r="AC3861" i="4"/>
  <c r="AC3862" i="4"/>
  <c r="AC3863" i="4"/>
  <c r="AC3864" i="4"/>
  <c r="AC3865" i="4"/>
  <c r="AC3866" i="4"/>
  <c r="AC3867" i="4"/>
  <c r="AC3868" i="4"/>
  <c r="AC3869" i="4"/>
  <c r="AC3870" i="4"/>
  <c r="AC3871" i="4"/>
  <c r="AC3872" i="4"/>
  <c r="AC3873" i="4"/>
  <c r="AC3874" i="4"/>
  <c r="AC3875" i="4"/>
  <c r="AC3876" i="4"/>
  <c r="AC3877" i="4"/>
  <c r="AC3878" i="4"/>
  <c r="AC3879" i="4"/>
  <c r="AC3880" i="4"/>
  <c r="AC3881" i="4"/>
  <c r="AC3882" i="4"/>
  <c r="AC3883" i="4"/>
  <c r="AC3884" i="4"/>
  <c r="AC3885" i="4"/>
  <c r="AC3886" i="4"/>
  <c r="AC3887" i="4"/>
  <c r="AC3888" i="4"/>
  <c r="AC3889" i="4"/>
  <c r="AC3890" i="4"/>
  <c r="AC3891" i="4"/>
  <c r="AC3892" i="4"/>
  <c r="AC3893" i="4"/>
  <c r="AC3894" i="4"/>
  <c r="AC3895" i="4"/>
  <c r="AC3896" i="4"/>
  <c r="AC3897" i="4"/>
  <c r="AC3898" i="4"/>
  <c r="AC3899" i="4"/>
  <c r="AC3900" i="4"/>
  <c r="AC3901" i="4"/>
  <c r="AC3902" i="4"/>
  <c r="AC3903" i="4"/>
  <c r="AC3904" i="4"/>
  <c r="AC3905" i="4"/>
  <c r="AC3906" i="4"/>
  <c r="AC3907" i="4"/>
  <c r="AC3908" i="4"/>
  <c r="AC3909" i="4"/>
  <c r="AC3910" i="4"/>
  <c r="AC3911" i="4"/>
  <c r="AC3912" i="4"/>
  <c r="AC3913" i="4"/>
  <c r="AC3914" i="4"/>
  <c r="AC3915" i="4"/>
  <c r="AC3916" i="4"/>
  <c r="AC3917" i="4"/>
  <c r="AC3918" i="4"/>
  <c r="AC3919" i="4"/>
  <c r="AC3920" i="4"/>
  <c r="AC3921" i="4"/>
  <c r="AC3922" i="4"/>
  <c r="AC3923" i="4"/>
  <c r="AC3924" i="4"/>
  <c r="AC3925" i="4"/>
  <c r="AC3926" i="4"/>
  <c r="AC3927" i="4"/>
  <c r="AC3928" i="4"/>
  <c r="AC3929" i="4"/>
  <c r="AC3930" i="4"/>
  <c r="AC3931" i="4"/>
  <c r="AC3932" i="4"/>
  <c r="AC3933" i="4"/>
  <c r="AC3934" i="4"/>
  <c r="AC3935" i="4"/>
  <c r="AC3936" i="4"/>
  <c r="AC3937" i="4"/>
  <c r="AC3938" i="4"/>
  <c r="AC3939" i="4"/>
  <c r="AC3940" i="4"/>
  <c r="AC3941" i="4"/>
  <c r="AC3942" i="4"/>
  <c r="AC3943" i="4"/>
  <c r="AC3944" i="4"/>
  <c r="AC3945" i="4"/>
  <c r="AC3946" i="4"/>
  <c r="AC3947" i="4"/>
  <c r="AC3948" i="4"/>
  <c r="AC3949" i="4"/>
  <c r="AC3950" i="4"/>
  <c r="AC3951" i="4"/>
  <c r="AC3952" i="4"/>
  <c r="AC3953" i="4"/>
  <c r="AC3954" i="4"/>
  <c r="AC3955" i="4"/>
  <c r="AC3956" i="4"/>
  <c r="AC3957" i="4"/>
  <c r="AC3958" i="4"/>
  <c r="AC3959" i="4"/>
  <c r="AC3960" i="4"/>
  <c r="AC3961" i="4"/>
  <c r="AC3962" i="4"/>
  <c r="AC3963" i="4"/>
  <c r="AC3964" i="4"/>
  <c r="AC3965" i="4"/>
  <c r="AC3966" i="4"/>
  <c r="AC3967" i="4"/>
  <c r="AC3968" i="4"/>
  <c r="AC3969" i="4"/>
  <c r="AC3970" i="4"/>
  <c r="AC3971" i="4"/>
  <c r="AC3972" i="4"/>
  <c r="AC3973" i="4"/>
  <c r="AC3974" i="4"/>
  <c r="AC3975" i="4"/>
  <c r="AC3976" i="4"/>
  <c r="AC3977" i="4"/>
  <c r="AC3978" i="4"/>
  <c r="AC3979" i="4"/>
  <c r="AC3980" i="4"/>
  <c r="AC3981" i="4"/>
  <c r="AC3982" i="4"/>
  <c r="AC3983" i="4"/>
  <c r="AC3984" i="4"/>
  <c r="AC3985" i="4"/>
  <c r="AC3986" i="4"/>
  <c r="AC3987" i="4"/>
  <c r="AC3988" i="4"/>
  <c r="AC3989" i="4"/>
  <c r="AC3990" i="4"/>
  <c r="AC3991" i="4"/>
  <c r="AC3992" i="4"/>
  <c r="AC3993" i="4"/>
  <c r="AC3994" i="4"/>
  <c r="AC3995" i="4"/>
  <c r="AC3996" i="4"/>
  <c r="AC3997" i="4"/>
  <c r="AC3998" i="4"/>
  <c r="AC3999" i="4"/>
  <c r="AC4000" i="4"/>
  <c r="AC4001" i="4"/>
  <c r="AC4002" i="4"/>
  <c r="AC4003" i="4"/>
  <c r="AC4004" i="4"/>
  <c r="AC4005" i="4"/>
  <c r="AC4006" i="4"/>
  <c r="AC4007" i="4"/>
  <c r="AC4008" i="4"/>
  <c r="AC4009" i="4"/>
  <c r="AC4010" i="4"/>
  <c r="AC4011" i="4"/>
  <c r="AC4012" i="4"/>
  <c r="AC4013" i="4"/>
  <c r="AC4014" i="4"/>
  <c r="AC4015" i="4"/>
  <c r="AC4016" i="4"/>
  <c r="AC4017" i="4"/>
  <c r="AC4018" i="4"/>
  <c r="AC4019" i="4"/>
  <c r="AC4020" i="4"/>
  <c r="AC4021" i="4"/>
  <c r="AC4022" i="4"/>
  <c r="AC4023" i="4"/>
  <c r="AC4024" i="4"/>
  <c r="AC4025" i="4"/>
  <c r="AC4026" i="4"/>
  <c r="AC4027" i="4"/>
  <c r="AC4028" i="4"/>
  <c r="AC4029" i="4"/>
  <c r="AC4030" i="4"/>
  <c r="AC4031" i="4"/>
  <c r="AC4032" i="4"/>
  <c r="AC4033" i="4"/>
  <c r="AC4034" i="4"/>
  <c r="AC4035" i="4"/>
  <c r="AC4036" i="4"/>
  <c r="AC4037" i="4"/>
  <c r="AC4038" i="4"/>
  <c r="AC4039" i="4"/>
  <c r="AC4040" i="4"/>
  <c r="AC4041" i="4"/>
  <c r="AC4042" i="4"/>
  <c r="AC4043" i="4"/>
  <c r="AC4044" i="4"/>
  <c r="AC4045" i="4"/>
  <c r="AC4046" i="4"/>
  <c r="AC4047" i="4"/>
  <c r="AC4048" i="4"/>
  <c r="AC4049" i="4"/>
  <c r="AC4050" i="4"/>
  <c r="AC4051" i="4"/>
  <c r="AC4052" i="4"/>
  <c r="AC4053" i="4"/>
  <c r="AC4054" i="4"/>
  <c r="AC4055" i="4"/>
  <c r="AC4056" i="4"/>
  <c r="AC4057" i="4"/>
  <c r="AC4058" i="4"/>
  <c r="AC4059" i="4"/>
  <c r="AC4060" i="4"/>
  <c r="AC4061" i="4"/>
  <c r="AC4062" i="4"/>
  <c r="AC4063" i="4"/>
  <c r="AC4064" i="4"/>
  <c r="AC4065" i="4"/>
  <c r="AC4066" i="4"/>
  <c r="AC4067" i="4"/>
  <c r="AC4068" i="4"/>
  <c r="AC4069" i="4"/>
  <c r="AC4070" i="4"/>
  <c r="AC4071" i="4"/>
  <c r="AC4072" i="4"/>
  <c r="AC4073" i="4"/>
  <c r="AC4074" i="4"/>
  <c r="AC4075" i="4"/>
  <c r="AC4076" i="4"/>
  <c r="AC4077" i="4"/>
  <c r="AC4078" i="4"/>
  <c r="AC4079" i="4"/>
  <c r="AC4080" i="4"/>
  <c r="AC4081" i="4"/>
  <c r="AC4082" i="4"/>
  <c r="AC4083" i="4"/>
  <c r="AC4084" i="4"/>
  <c r="AC4085" i="4"/>
  <c r="AC4086" i="4"/>
  <c r="AC4087" i="4"/>
  <c r="AC4088" i="4"/>
  <c r="AC4089" i="4"/>
  <c r="AC4090" i="4"/>
  <c r="AC4091" i="4"/>
  <c r="AC4092" i="4"/>
  <c r="AC4093" i="4"/>
  <c r="AC4094" i="4"/>
  <c r="AC4095" i="4"/>
  <c r="AC4096" i="4"/>
  <c r="AC4097" i="4"/>
  <c r="AC4098" i="4"/>
  <c r="AC4099" i="4"/>
  <c r="AC4100" i="4"/>
  <c r="AC4101" i="4"/>
  <c r="AC4102" i="4"/>
  <c r="AC4103" i="4"/>
  <c r="AC4104" i="4"/>
  <c r="AC4105" i="4"/>
  <c r="AC4106" i="4"/>
  <c r="AC4107" i="4"/>
  <c r="AC4108" i="4"/>
  <c r="AC4109" i="4"/>
  <c r="AC4110" i="4"/>
  <c r="AC4111" i="4"/>
  <c r="AC4112" i="4"/>
  <c r="AC4113" i="4"/>
  <c r="AC4114" i="4"/>
  <c r="AC4115" i="4"/>
  <c r="AC4116" i="4"/>
  <c r="AC4117" i="4"/>
  <c r="AC4118" i="4"/>
  <c r="AC4119" i="4"/>
  <c r="AC4120" i="4"/>
  <c r="AC4121" i="4"/>
  <c r="AC4122" i="4"/>
  <c r="AC4123" i="4"/>
  <c r="AC4124" i="4"/>
  <c r="AC4125" i="4"/>
  <c r="AC4126" i="4"/>
  <c r="AC4127" i="4"/>
  <c r="AC4128" i="4"/>
  <c r="AC4129" i="4"/>
  <c r="AC4130" i="4"/>
  <c r="AC4131" i="4"/>
  <c r="AC4132" i="4"/>
  <c r="AC4133" i="4"/>
  <c r="AC4134" i="4"/>
  <c r="AC4135" i="4"/>
  <c r="AC4136" i="4"/>
  <c r="AC4137" i="4"/>
  <c r="AC4138" i="4"/>
  <c r="AC4139" i="4"/>
  <c r="AC4140" i="4"/>
  <c r="AC4141" i="4"/>
  <c r="AC4142" i="4"/>
  <c r="AC4143" i="4"/>
  <c r="AC4144" i="4"/>
  <c r="AC4145" i="4"/>
  <c r="AC4146" i="4"/>
  <c r="AC4147" i="4"/>
  <c r="AC4148" i="4"/>
  <c r="AC4149" i="4"/>
  <c r="AC4150" i="4"/>
  <c r="AC4151" i="4"/>
  <c r="AC4152" i="4"/>
  <c r="AC4153" i="4"/>
  <c r="AC4154" i="4"/>
  <c r="AC4155" i="4"/>
  <c r="AC4156" i="4"/>
  <c r="AC4157" i="4"/>
  <c r="AC4158" i="4"/>
  <c r="AC4159" i="4"/>
  <c r="AC4160" i="4"/>
  <c r="AC4161" i="4"/>
  <c r="AC4162" i="4"/>
  <c r="AC4163" i="4"/>
  <c r="AC4164" i="4"/>
  <c r="AC4165" i="4"/>
  <c r="AC4166" i="4"/>
  <c r="AC4167" i="4"/>
  <c r="AC4168" i="4"/>
  <c r="AC4169" i="4"/>
  <c r="AC4170" i="4"/>
  <c r="AC4171" i="4"/>
  <c r="AC4172" i="4"/>
  <c r="AC4173" i="4"/>
  <c r="AC4174" i="4"/>
  <c r="AC4175" i="4"/>
  <c r="AC4176" i="4"/>
  <c r="AC4177" i="4"/>
  <c r="AC4178" i="4"/>
  <c r="AC4179" i="4"/>
  <c r="AC4180" i="4"/>
  <c r="AC4181" i="4"/>
  <c r="AC4182" i="4"/>
  <c r="AC4183" i="4"/>
  <c r="AC4184" i="4"/>
  <c r="AC4185" i="4"/>
  <c r="AC4186" i="4"/>
  <c r="AC4187" i="4"/>
  <c r="AC4188" i="4"/>
  <c r="AC4189" i="4"/>
  <c r="AC4190" i="4"/>
  <c r="AC4191" i="4"/>
  <c r="AC4192" i="4"/>
  <c r="AC4193" i="4"/>
  <c r="AC4194" i="4"/>
  <c r="AC4195" i="4"/>
  <c r="AC4196" i="4"/>
  <c r="AC4197" i="4"/>
  <c r="AC4198" i="4"/>
  <c r="AC4199" i="4"/>
  <c r="AC4200" i="4"/>
  <c r="AC4201" i="4"/>
  <c r="AC4202" i="4"/>
  <c r="AC4203" i="4"/>
  <c r="AC4204" i="4"/>
  <c r="AC4205" i="4"/>
  <c r="AC4206" i="4"/>
  <c r="AC4207" i="4"/>
  <c r="AC4208" i="4"/>
  <c r="AC4209" i="4"/>
  <c r="AC4210" i="4"/>
  <c r="AC4211" i="4"/>
  <c r="AC4212" i="4"/>
  <c r="AC4213" i="4"/>
  <c r="AC4214" i="4"/>
  <c r="AC4215" i="4"/>
  <c r="AC4216" i="4"/>
  <c r="AC4217" i="4"/>
  <c r="AC4218" i="4"/>
  <c r="AC4219" i="4"/>
  <c r="AC4220" i="4"/>
  <c r="AC4221" i="4"/>
  <c r="AC4222" i="4"/>
  <c r="AC4223" i="4"/>
  <c r="AC4224" i="4"/>
  <c r="AC4225" i="4"/>
  <c r="AC4226" i="4"/>
  <c r="AC4227" i="4"/>
  <c r="AC4228" i="4"/>
  <c r="AC4229" i="4"/>
  <c r="AC4230" i="4"/>
  <c r="AC4231" i="4"/>
  <c r="AC4232" i="4"/>
  <c r="AC4233" i="4"/>
  <c r="AC4234" i="4"/>
  <c r="AC4235" i="4"/>
  <c r="AC4236" i="4"/>
  <c r="AC4237" i="4"/>
  <c r="AC4238" i="4"/>
  <c r="AC4239" i="4"/>
  <c r="AC4240" i="4"/>
  <c r="AC4241" i="4"/>
  <c r="AC4242" i="4"/>
  <c r="AC4243" i="4"/>
  <c r="AC4244" i="4"/>
  <c r="AC4245" i="4"/>
  <c r="AC4246" i="4"/>
  <c r="AC4247" i="4"/>
  <c r="AC4248" i="4"/>
  <c r="AC4249" i="4"/>
  <c r="AC4250" i="4"/>
  <c r="AC4251" i="4"/>
  <c r="AC4252" i="4"/>
  <c r="AC4253" i="4"/>
  <c r="AC4254" i="4"/>
  <c r="AC4255" i="4"/>
  <c r="AC4256" i="4"/>
  <c r="AC4257" i="4"/>
  <c r="AC4258" i="4"/>
  <c r="AC4259" i="4"/>
  <c r="AC4260" i="4"/>
  <c r="AC4261" i="4"/>
  <c r="AC4262" i="4"/>
  <c r="AC4263" i="4"/>
  <c r="AC4264" i="4"/>
  <c r="AC4265" i="4"/>
  <c r="AC4266" i="4"/>
  <c r="AC4267" i="4"/>
  <c r="AC4268" i="4"/>
  <c r="AC4269" i="4"/>
  <c r="AC4270" i="4"/>
  <c r="AC4271" i="4"/>
  <c r="AC4272" i="4"/>
  <c r="AC4273" i="4"/>
  <c r="AC4274" i="4"/>
  <c r="AC4275" i="4"/>
  <c r="AC4276" i="4"/>
  <c r="AC4277" i="4"/>
  <c r="AC4278" i="4"/>
  <c r="AC4279" i="4"/>
  <c r="AC4280" i="4"/>
  <c r="AC4281" i="4"/>
  <c r="AC4282" i="4"/>
  <c r="AC4283" i="4"/>
  <c r="AC4284" i="4"/>
  <c r="AC4285" i="4"/>
  <c r="AC4286" i="4"/>
  <c r="AC4287" i="4"/>
  <c r="AC4288" i="4"/>
  <c r="AC4289" i="4"/>
  <c r="AC4290" i="4"/>
  <c r="AC4291" i="4"/>
  <c r="AC4292" i="4"/>
  <c r="AC4293" i="4"/>
  <c r="AC4294" i="4"/>
  <c r="AC4295" i="4"/>
  <c r="AC4296" i="4"/>
  <c r="AC4297" i="4"/>
  <c r="AC4298" i="4"/>
  <c r="AC4299" i="4"/>
  <c r="AC4300" i="4"/>
  <c r="AC4301" i="4"/>
  <c r="AC4302" i="4"/>
  <c r="AC4303" i="4"/>
  <c r="AC4304" i="4"/>
  <c r="AC4305" i="4"/>
  <c r="AC4306" i="4"/>
  <c r="AC4307" i="4"/>
  <c r="AC4308" i="4"/>
  <c r="AC4309" i="4"/>
  <c r="AC4310" i="4"/>
  <c r="AC4311" i="4"/>
  <c r="AC4312" i="4"/>
  <c r="AC4313" i="4"/>
  <c r="AC4314" i="4"/>
  <c r="AC4315" i="4"/>
  <c r="AC4316" i="4"/>
  <c r="AC4317" i="4"/>
  <c r="AC4318" i="4"/>
  <c r="AC4319" i="4"/>
  <c r="AC4320" i="4"/>
  <c r="AC4321" i="4"/>
  <c r="AC4322" i="4"/>
  <c r="AC4323" i="4"/>
  <c r="AC4324" i="4"/>
  <c r="AC4325" i="4"/>
  <c r="AC4326" i="4"/>
  <c r="AC4327" i="4"/>
  <c r="AC4328" i="4"/>
  <c r="AC4329" i="4"/>
  <c r="AC4330" i="4"/>
  <c r="AC4331" i="4"/>
  <c r="AC4332" i="4"/>
  <c r="AC4333" i="4"/>
  <c r="AC4334" i="4"/>
  <c r="AC4335" i="4"/>
  <c r="AC4336" i="4"/>
  <c r="AC4337" i="4"/>
  <c r="AC4338" i="4"/>
  <c r="AC4339" i="4"/>
  <c r="AC4340" i="4"/>
  <c r="AC4341" i="4"/>
  <c r="AC4342" i="4"/>
  <c r="AC4343" i="4"/>
  <c r="AC4344" i="4"/>
  <c r="AC4345" i="4"/>
  <c r="AC4346" i="4"/>
  <c r="AC4347" i="4"/>
  <c r="AC4348" i="4"/>
  <c r="AC4349" i="4"/>
  <c r="AC4350" i="4"/>
  <c r="AC4351" i="4"/>
  <c r="AC4352" i="4"/>
  <c r="AC4353" i="4"/>
  <c r="AC4354" i="4"/>
  <c r="AC4355" i="4"/>
  <c r="AC4356" i="4"/>
  <c r="AC4357" i="4"/>
  <c r="AC4358" i="4"/>
  <c r="AC4359" i="4"/>
  <c r="AC4360" i="4"/>
  <c r="AC4361" i="4"/>
  <c r="AC4362" i="4"/>
  <c r="AC4363" i="4"/>
  <c r="AC4364" i="4"/>
  <c r="AC4365" i="4"/>
  <c r="AC4366" i="4"/>
  <c r="AC4367" i="4"/>
  <c r="AC4368" i="4"/>
  <c r="AC4369" i="4"/>
  <c r="AC4370" i="4"/>
  <c r="AC4371" i="4"/>
  <c r="AC4372" i="4"/>
  <c r="AC4373" i="4"/>
  <c r="AC4374" i="4"/>
  <c r="AC4375" i="4"/>
  <c r="AC4376" i="4"/>
  <c r="AC4377" i="4"/>
  <c r="AC4378" i="4"/>
  <c r="AC4379" i="4"/>
  <c r="AC4380" i="4"/>
  <c r="AC4381" i="4"/>
  <c r="AC4382" i="4"/>
  <c r="AC4383" i="4"/>
  <c r="AC4384" i="4"/>
  <c r="AC4385" i="4"/>
  <c r="AC4386" i="4"/>
  <c r="AC4387" i="4"/>
  <c r="AC4388" i="4"/>
  <c r="AC4389" i="4"/>
  <c r="AC4390" i="4"/>
  <c r="AC4391" i="4"/>
  <c r="AC4392" i="4"/>
  <c r="AC4393" i="4"/>
  <c r="AC4394" i="4"/>
  <c r="AC4395" i="4"/>
  <c r="AC4396" i="4"/>
  <c r="AC4397" i="4"/>
  <c r="AC4398" i="4"/>
  <c r="AC4399" i="4"/>
  <c r="AC4400" i="4"/>
  <c r="AC4401" i="4"/>
  <c r="AC4402" i="4"/>
  <c r="AC4403" i="4"/>
  <c r="AC4404" i="4"/>
  <c r="AC4405" i="4"/>
  <c r="AC4406" i="4"/>
  <c r="AC4407" i="4"/>
  <c r="AC4408" i="4"/>
  <c r="AC4409" i="4"/>
  <c r="AC4410" i="4"/>
  <c r="AC4411" i="4"/>
  <c r="AC4412" i="4"/>
  <c r="AC4413" i="4"/>
  <c r="AC4414" i="4"/>
  <c r="AC4415" i="4"/>
  <c r="AC4416" i="4"/>
  <c r="AC4417" i="4"/>
  <c r="AC4418" i="4"/>
  <c r="AC4419" i="4"/>
  <c r="AC4420" i="4"/>
  <c r="AC4421" i="4"/>
  <c r="AC4422" i="4"/>
  <c r="AC4423" i="4"/>
  <c r="AC4424" i="4"/>
  <c r="AC4425" i="4"/>
  <c r="AC4426" i="4"/>
  <c r="AC4427" i="4"/>
  <c r="AC4428" i="4"/>
  <c r="AC4429" i="4"/>
  <c r="AC4430" i="4"/>
  <c r="AC4431" i="4"/>
  <c r="AC4432" i="4"/>
  <c r="AC4433" i="4"/>
  <c r="AC4434" i="4"/>
  <c r="AC4435" i="4"/>
  <c r="AC4436" i="4"/>
  <c r="AC4437" i="4"/>
  <c r="AC4438" i="4"/>
  <c r="AC4439" i="4"/>
  <c r="AC4440" i="4"/>
  <c r="AC4441" i="4"/>
  <c r="AC4442" i="4"/>
  <c r="AC4443" i="4"/>
  <c r="AC4444" i="4"/>
  <c r="AC4445" i="4"/>
  <c r="AC4446" i="4"/>
  <c r="AC4447" i="4"/>
  <c r="AC4448" i="4"/>
  <c r="AC4449" i="4"/>
  <c r="AC4450" i="4"/>
  <c r="AC4451" i="4"/>
  <c r="AC4452" i="4"/>
  <c r="AC4453" i="4"/>
  <c r="AC4454" i="4"/>
  <c r="AC4455" i="4"/>
  <c r="AC4456" i="4"/>
  <c r="AC4457" i="4"/>
  <c r="AC4458" i="4"/>
  <c r="AC4459" i="4"/>
  <c r="AC4460" i="4"/>
  <c r="AC4461" i="4"/>
  <c r="AC4462" i="4"/>
  <c r="AC4463" i="4"/>
  <c r="AC4464" i="4"/>
  <c r="AC4465" i="4"/>
  <c r="AC4466" i="4"/>
  <c r="AC4467" i="4"/>
  <c r="AC4468" i="4"/>
  <c r="AC4469" i="4"/>
  <c r="AC4470" i="4"/>
  <c r="AC4471" i="4"/>
  <c r="AC4472" i="4"/>
  <c r="AC4473" i="4"/>
  <c r="AC4474" i="4"/>
  <c r="AC4475" i="4"/>
  <c r="AC4476" i="4"/>
  <c r="AC4477" i="4"/>
  <c r="AC4478" i="4"/>
  <c r="AC4479" i="4"/>
  <c r="AC4480" i="4"/>
  <c r="AC4481" i="4"/>
  <c r="AC4482" i="4"/>
  <c r="AC4483" i="4"/>
  <c r="AC4484" i="4"/>
  <c r="AC4485" i="4"/>
  <c r="AC4486" i="4"/>
  <c r="AC4487" i="4"/>
  <c r="AC4488" i="4"/>
  <c r="AC4489" i="4"/>
  <c r="AC4490" i="4"/>
  <c r="AC4491" i="4"/>
  <c r="AC4492" i="4"/>
  <c r="AC4493" i="4"/>
  <c r="AC4494" i="4"/>
  <c r="AC4495" i="4"/>
  <c r="AC4496" i="4"/>
  <c r="AC4497" i="4"/>
  <c r="AC4498" i="4"/>
  <c r="AC4499" i="4"/>
  <c r="AC4500" i="4"/>
  <c r="AC4501" i="4"/>
  <c r="AC4502" i="4"/>
  <c r="AC4503" i="4"/>
  <c r="AC4504" i="4"/>
  <c r="AC4505" i="4"/>
  <c r="AC4506" i="4"/>
  <c r="AC4507" i="4"/>
  <c r="AC4508" i="4"/>
  <c r="AC4509" i="4"/>
  <c r="AC4510" i="4"/>
  <c r="AC4511" i="4"/>
  <c r="AC4512" i="4"/>
  <c r="AC4513" i="4"/>
  <c r="AC4514" i="4"/>
  <c r="AC4515" i="4"/>
  <c r="AC4516" i="4"/>
  <c r="AC4517" i="4"/>
  <c r="AC4518" i="4"/>
  <c r="AC4519" i="4"/>
  <c r="AC4520" i="4"/>
  <c r="AC4521" i="4"/>
  <c r="AC4522" i="4"/>
  <c r="AC4523" i="4"/>
  <c r="AC4524" i="4"/>
  <c r="AC4525" i="4"/>
  <c r="AC4526" i="4"/>
  <c r="AC4527" i="4"/>
  <c r="AC4528" i="4"/>
  <c r="AC4529" i="4"/>
  <c r="AC4530" i="4"/>
  <c r="AC4531" i="4"/>
  <c r="AC4532" i="4"/>
  <c r="AC4533" i="4"/>
  <c r="AC4534" i="4"/>
  <c r="AC4535" i="4"/>
  <c r="AC4536" i="4"/>
  <c r="AC4537" i="4"/>
  <c r="AC4538" i="4"/>
  <c r="AC4539" i="4"/>
  <c r="AC4540" i="4"/>
  <c r="AC4541" i="4"/>
  <c r="AC4542" i="4"/>
  <c r="AC4543" i="4"/>
  <c r="AC4544" i="4"/>
  <c r="AC4545" i="4"/>
  <c r="AC4546" i="4"/>
  <c r="AC4547" i="4"/>
  <c r="AC4548" i="4"/>
  <c r="AC4549" i="4"/>
  <c r="AC4550" i="4"/>
  <c r="AC4551" i="4"/>
  <c r="AC4552" i="4"/>
  <c r="AC4553" i="4"/>
  <c r="AC4554" i="4"/>
  <c r="AC4555" i="4"/>
  <c r="AC4556" i="4"/>
  <c r="AC4557" i="4"/>
  <c r="AC4558" i="4"/>
  <c r="AC4559" i="4"/>
  <c r="AC4560" i="4"/>
  <c r="AC4561" i="4"/>
  <c r="AC4562" i="4"/>
  <c r="AC4563" i="4"/>
  <c r="AC4564" i="4"/>
  <c r="AC4565" i="4"/>
  <c r="AC4566" i="4"/>
  <c r="AC4567" i="4"/>
  <c r="AC4568" i="4"/>
  <c r="AC4569" i="4"/>
  <c r="AC4570" i="4"/>
  <c r="AC4571" i="4"/>
  <c r="AC4572" i="4"/>
  <c r="AC4573" i="4"/>
  <c r="AC4574" i="4"/>
  <c r="AC4575" i="4"/>
  <c r="AC4576" i="4"/>
  <c r="AC4577" i="4"/>
  <c r="AC4578" i="4"/>
  <c r="AC4579" i="4"/>
  <c r="AC4580" i="4"/>
  <c r="AC4581" i="4"/>
  <c r="AC4582" i="4"/>
  <c r="AC4583" i="4"/>
  <c r="AC4584" i="4"/>
  <c r="AC4585" i="4"/>
  <c r="AC4586" i="4"/>
  <c r="AC4587" i="4"/>
  <c r="AC4588" i="4"/>
  <c r="AC4589" i="4"/>
  <c r="AC4590" i="4"/>
  <c r="AC4591" i="4"/>
  <c r="AC4592" i="4"/>
  <c r="AC4593" i="4"/>
  <c r="AC4594" i="4"/>
  <c r="AC4595" i="4"/>
  <c r="AC4596" i="4"/>
  <c r="AC4597" i="4"/>
  <c r="AC4598" i="4"/>
  <c r="AC4599" i="4"/>
  <c r="AC4600" i="4"/>
  <c r="AC4601" i="4"/>
  <c r="AC4602" i="4"/>
  <c r="AC4603" i="4"/>
  <c r="AC4604" i="4"/>
  <c r="AC4605" i="4"/>
  <c r="AC4606" i="4"/>
  <c r="AC4607" i="4"/>
  <c r="AC4608" i="4"/>
  <c r="AC4609" i="4"/>
  <c r="AC4610" i="4"/>
  <c r="AC4611" i="4"/>
  <c r="AC4612" i="4"/>
  <c r="AC4613" i="4"/>
  <c r="AC4614" i="4"/>
  <c r="AC4615" i="4"/>
  <c r="AC4616" i="4"/>
  <c r="AC4617" i="4"/>
  <c r="AC4618" i="4"/>
  <c r="AC4619" i="4"/>
  <c r="AC4620" i="4"/>
  <c r="AC4621" i="4"/>
  <c r="AC4622" i="4"/>
  <c r="AC4623" i="4"/>
  <c r="AC4624" i="4"/>
  <c r="AC4625" i="4"/>
  <c r="AC4626" i="4"/>
  <c r="AC4627" i="4"/>
  <c r="AC4628" i="4"/>
  <c r="AC4629" i="4"/>
  <c r="AC4630" i="4"/>
  <c r="AC4631" i="4"/>
  <c r="AC4632" i="4"/>
  <c r="AC4633" i="4"/>
  <c r="AC4634" i="4"/>
  <c r="AC4635" i="4"/>
  <c r="AC4636" i="4"/>
  <c r="AC4637" i="4"/>
  <c r="AC4638" i="4"/>
  <c r="AC4639" i="4"/>
  <c r="AC4640" i="4"/>
  <c r="AC4641" i="4"/>
  <c r="AC4642" i="4"/>
  <c r="AC4643" i="4"/>
  <c r="AC4644" i="4"/>
  <c r="AC4645" i="4"/>
  <c r="AC4646" i="4"/>
  <c r="AC4647" i="4"/>
  <c r="AC4648" i="4"/>
  <c r="AC4649" i="4"/>
  <c r="AC4650" i="4"/>
  <c r="AC4651" i="4"/>
  <c r="AC4652" i="4"/>
  <c r="AC4653" i="4"/>
  <c r="AC4654" i="4"/>
  <c r="AC4655" i="4"/>
  <c r="AC4656" i="4"/>
  <c r="AC4657" i="4"/>
  <c r="AC4658" i="4"/>
  <c r="AC4659" i="4"/>
  <c r="AC4660" i="4"/>
  <c r="AC4661" i="4"/>
  <c r="AC4662" i="4"/>
  <c r="AC4663" i="4"/>
  <c r="AC4664" i="4"/>
  <c r="AC4665" i="4"/>
  <c r="AC4666" i="4"/>
  <c r="AC4667" i="4"/>
  <c r="AC4668" i="4"/>
  <c r="AC4669" i="4"/>
  <c r="AC4670" i="4"/>
  <c r="AC4671" i="4"/>
  <c r="AC4672" i="4"/>
  <c r="AC4673" i="4"/>
  <c r="AC4674" i="4"/>
  <c r="AC4675" i="4"/>
  <c r="AC4676" i="4"/>
  <c r="AC4677" i="4"/>
  <c r="AC4678" i="4"/>
  <c r="AC4679" i="4"/>
  <c r="AC4680" i="4"/>
  <c r="AC4681" i="4"/>
  <c r="AC4682" i="4"/>
  <c r="AC4683" i="4"/>
  <c r="AC4684" i="4"/>
  <c r="AC4685" i="4"/>
  <c r="AC4686" i="4"/>
  <c r="AC4687" i="4"/>
  <c r="AC4688" i="4"/>
  <c r="AC4689" i="4"/>
  <c r="AC4690" i="4"/>
  <c r="AC4691" i="4"/>
  <c r="AC4692" i="4"/>
  <c r="AC4693" i="4"/>
  <c r="AC4694" i="4"/>
  <c r="AC4695" i="4"/>
  <c r="AC4696" i="4"/>
  <c r="AC4697" i="4"/>
  <c r="AC4698" i="4"/>
  <c r="AC4699" i="4"/>
  <c r="AC4700" i="4"/>
  <c r="AC4701" i="4"/>
  <c r="AC4702" i="4"/>
  <c r="AC4703" i="4"/>
  <c r="AC4704" i="4"/>
  <c r="AC4705" i="4"/>
  <c r="AC4706" i="4"/>
  <c r="AC4707" i="4"/>
  <c r="AC4708" i="4"/>
  <c r="AC4709" i="4"/>
  <c r="AC4710" i="4"/>
  <c r="AC4711" i="4"/>
  <c r="AC4712" i="4"/>
  <c r="AC4713" i="4"/>
  <c r="AC4714" i="4"/>
  <c r="AC4715" i="4"/>
  <c r="AC4716" i="4"/>
  <c r="AC4717" i="4"/>
  <c r="AC4718" i="4"/>
  <c r="AC4719" i="4"/>
  <c r="AC4720" i="4"/>
  <c r="AC4721" i="4"/>
  <c r="AC4722" i="4"/>
  <c r="AC4723" i="4"/>
  <c r="AC4724" i="4"/>
  <c r="AC4725" i="4"/>
  <c r="AC4726" i="4"/>
  <c r="AC4727" i="4"/>
  <c r="AC4728" i="4"/>
  <c r="AC4729" i="4"/>
  <c r="AC4730" i="4"/>
  <c r="AC4731" i="4"/>
  <c r="AC4732" i="4"/>
  <c r="AC4733" i="4"/>
  <c r="AC4734" i="4"/>
  <c r="AC4735" i="4"/>
  <c r="AC4736" i="4"/>
  <c r="AC4737" i="4"/>
  <c r="AC4738" i="4"/>
  <c r="AC4739" i="4"/>
  <c r="AC4740" i="4"/>
  <c r="AC4741" i="4"/>
  <c r="AC4742" i="4"/>
  <c r="AC4743" i="4"/>
  <c r="AC4744" i="4"/>
  <c r="AC4745" i="4"/>
  <c r="AC4746" i="4"/>
  <c r="AC4747" i="4"/>
  <c r="AC4748" i="4"/>
  <c r="AC4749" i="4"/>
  <c r="AC4750" i="4"/>
  <c r="AC4751" i="4"/>
  <c r="AC4752" i="4"/>
  <c r="AC4753" i="4"/>
  <c r="AC4754" i="4"/>
  <c r="AC4755" i="4"/>
  <c r="AC4756" i="4"/>
  <c r="AC4757" i="4"/>
  <c r="AC4758" i="4"/>
  <c r="AC4759" i="4"/>
  <c r="AC4760" i="4"/>
  <c r="AC4761" i="4"/>
  <c r="AC4762" i="4"/>
  <c r="AC4763" i="4"/>
  <c r="AC4764" i="4"/>
  <c r="AC4765" i="4"/>
  <c r="AC4766" i="4"/>
  <c r="AC4767" i="4"/>
  <c r="AC4768" i="4"/>
  <c r="AC4769" i="4"/>
  <c r="AC4770" i="4"/>
  <c r="AC4771" i="4"/>
  <c r="AC4772" i="4"/>
  <c r="AC4773" i="4"/>
  <c r="AC4774" i="4"/>
  <c r="AC4775" i="4"/>
  <c r="AC4776" i="4"/>
  <c r="AC4777" i="4"/>
  <c r="AC4778" i="4"/>
  <c r="AC4779" i="4"/>
  <c r="AC4780" i="4"/>
  <c r="AC4781" i="4"/>
  <c r="AC4782" i="4"/>
  <c r="AC4783" i="4"/>
  <c r="AC4784" i="4"/>
  <c r="AC4785" i="4"/>
  <c r="AC4786" i="4"/>
  <c r="AC4787" i="4"/>
  <c r="AC4788" i="4"/>
  <c r="AC4789" i="4"/>
  <c r="AC4790" i="4"/>
  <c r="AC4791" i="4"/>
  <c r="AC4792" i="4"/>
  <c r="AC4793" i="4"/>
  <c r="AC4794" i="4"/>
  <c r="AC4795" i="4"/>
  <c r="AC4796" i="4"/>
  <c r="AC4797" i="4"/>
  <c r="AC4798" i="4"/>
  <c r="AC4799" i="4"/>
  <c r="AC4800" i="4"/>
  <c r="AC4801" i="4"/>
  <c r="AC4802" i="4"/>
  <c r="AC4803" i="4"/>
  <c r="AC4804" i="4"/>
  <c r="AC4805" i="4"/>
  <c r="AC4806" i="4"/>
  <c r="AC4807" i="4"/>
  <c r="AC4808" i="4"/>
  <c r="AC4809" i="4"/>
  <c r="AC4810" i="4"/>
  <c r="AC4811" i="4"/>
  <c r="AC4812" i="4"/>
  <c r="AC4813" i="4"/>
  <c r="AC4814" i="4"/>
  <c r="AC4815" i="4"/>
  <c r="AC4816" i="4"/>
  <c r="AC4817" i="4"/>
  <c r="AC4818" i="4"/>
  <c r="AC4819" i="4"/>
  <c r="AC4820" i="4"/>
  <c r="AC4821" i="4"/>
  <c r="AC4822" i="4"/>
  <c r="AC4823" i="4"/>
  <c r="AC4824" i="4"/>
  <c r="AC4825" i="4"/>
  <c r="AC4826" i="4"/>
  <c r="AC4827" i="4"/>
  <c r="AC4828" i="4"/>
  <c r="AC4829" i="4"/>
  <c r="AC4830" i="4"/>
  <c r="AC4831" i="4"/>
  <c r="AC4832" i="4"/>
  <c r="AC4833" i="4"/>
  <c r="AC4834" i="4"/>
  <c r="AC4835" i="4"/>
  <c r="AC4836" i="4"/>
  <c r="AC4837" i="4"/>
  <c r="AC4838" i="4"/>
  <c r="AC4839" i="4"/>
  <c r="AC4840" i="4"/>
  <c r="AC4841" i="4"/>
  <c r="AC4842" i="4"/>
  <c r="AC4843" i="4"/>
  <c r="AC4844" i="4"/>
  <c r="AC4845" i="4"/>
  <c r="AC4846" i="4"/>
  <c r="AC4847" i="4"/>
  <c r="AC4848" i="4"/>
  <c r="AC4849" i="4"/>
  <c r="AC4850" i="4"/>
  <c r="AC4851" i="4"/>
  <c r="AC4852" i="4"/>
  <c r="AC4853" i="4"/>
  <c r="AC4854" i="4"/>
  <c r="AC4855" i="4"/>
  <c r="AC4856" i="4"/>
  <c r="AC4857" i="4"/>
  <c r="AC4858" i="4"/>
  <c r="AC4859" i="4"/>
  <c r="AC4860" i="4"/>
  <c r="AC4861" i="4"/>
  <c r="AC4862" i="4"/>
  <c r="AC4863" i="4"/>
  <c r="AC4864" i="4"/>
  <c r="AC4865" i="4"/>
  <c r="AC4866" i="4"/>
  <c r="AC4867" i="4"/>
  <c r="AC4868" i="4"/>
  <c r="AC4869" i="4"/>
  <c r="AC4870" i="4"/>
  <c r="AC4871" i="4"/>
  <c r="AC4872" i="4"/>
  <c r="AC4873" i="4"/>
  <c r="AC4874" i="4"/>
  <c r="AC4875" i="4"/>
  <c r="AC4876" i="4"/>
  <c r="AC4877" i="4"/>
  <c r="AC4878" i="4"/>
  <c r="AC4879" i="4"/>
  <c r="AC4880" i="4"/>
  <c r="AC4881" i="4"/>
  <c r="AC4882" i="4"/>
  <c r="AC4883" i="4"/>
  <c r="AC4884" i="4"/>
  <c r="AC4885" i="4"/>
  <c r="AC4886" i="4"/>
  <c r="AC4887" i="4"/>
  <c r="AC4888" i="4"/>
  <c r="AC4889" i="4"/>
  <c r="AC4890" i="4"/>
  <c r="AC4891" i="4"/>
  <c r="AC4892" i="4"/>
  <c r="AC4893" i="4"/>
  <c r="AC4894" i="4"/>
  <c r="AC4895" i="4"/>
  <c r="AC4896" i="4"/>
  <c r="AC4897" i="4"/>
  <c r="AC4898" i="4"/>
  <c r="AC4899" i="4"/>
  <c r="AC4900" i="4"/>
  <c r="AC4901" i="4"/>
  <c r="AC4902" i="4"/>
  <c r="AC4903" i="4"/>
  <c r="AC4904" i="4"/>
  <c r="AC4905" i="4"/>
  <c r="AC4906" i="4"/>
  <c r="AC4907" i="4"/>
  <c r="AC4908" i="4"/>
  <c r="AC4909" i="4"/>
  <c r="AC4910" i="4"/>
  <c r="AC4911" i="4"/>
  <c r="AC4912" i="4"/>
  <c r="AC4913" i="4"/>
  <c r="AC4914" i="4"/>
  <c r="AC4915" i="4"/>
  <c r="AC4916" i="4"/>
  <c r="AC4917" i="4"/>
  <c r="AC4918" i="4"/>
  <c r="AC4919" i="4"/>
  <c r="AC4920" i="4"/>
  <c r="AC4921" i="4"/>
  <c r="AC4922" i="4"/>
  <c r="AC4923" i="4"/>
  <c r="AC4924" i="4"/>
  <c r="AC4925" i="4"/>
  <c r="AC4926" i="4"/>
  <c r="AC4927" i="4"/>
  <c r="AC4928" i="4"/>
  <c r="AC4929" i="4"/>
  <c r="AC4930" i="4"/>
  <c r="AC4931" i="4"/>
  <c r="AC4932" i="4"/>
  <c r="AC4933" i="4"/>
  <c r="AC4934" i="4"/>
  <c r="AC4935" i="4"/>
  <c r="AC4936" i="4"/>
  <c r="AC4937" i="4"/>
  <c r="AC4938" i="4"/>
  <c r="AC4939" i="4"/>
  <c r="AC4940" i="4"/>
  <c r="AC4941" i="4"/>
  <c r="AC4942" i="4"/>
  <c r="AC4943" i="4"/>
  <c r="AC4944" i="4"/>
  <c r="AC4945" i="4"/>
  <c r="AC4946" i="4"/>
  <c r="AC4947" i="4"/>
  <c r="AC4948" i="4"/>
  <c r="AC4949" i="4"/>
  <c r="AC4950" i="4"/>
  <c r="AC4951" i="4"/>
  <c r="AC4952" i="4"/>
  <c r="AC4953" i="4"/>
  <c r="AC4954" i="4"/>
  <c r="AC4955" i="4"/>
  <c r="AC4956" i="4"/>
  <c r="AC4957" i="4"/>
  <c r="AC4958" i="4"/>
  <c r="AC4959" i="4"/>
  <c r="AC4960" i="4"/>
  <c r="AC4961" i="4"/>
  <c r="AC4962" i="4"/>
  <c r="AC4963" i="4"/>
  <c r="AC4964" i="4"/>
  <c r="AC4965" i="4"/>
  <c r="AC4966" i="4"/>
  <c r="AC4967" i="4"/>
  <c r="AC4968" i="4"/>
  <c r="AC4969" i="4"/>
  <c r="AC4970" i="4"/>
  <c r="AC4971" i="4"/>
  <c r="AC4972" i="4"/>
  <c r="AC4973" i="4"/>
  <c r="AC4974" i="4"/>
  <c r="AC4975" i="4"/>
  <c r="AC4976" i="4"/>
  <c r="AC4977" i="4"/>
  <c r="AC4978" i="4"/>
  <c r="AC4979" i="4"/>
  <c r="AC4980" i="4"/>
  <c r="AC4981" i="4"/>
  <c r="AC4982" i="4"/>
  <c r="AC4983" i="4"/>
  <c r="AC4984" i="4"/>
  <c r="AC4985" i="4"/>
  <c r="AC4986" i="4"/>
  <c r="AC4987" i="4"/>
  <c r="AC4988" i="4"/>
  <c r="AC4989" i="4"/>
  <c r="AC4990" i="4"/>
  <c r="AC4991" i="4"/>
  <c r="AC4992" i="4"/>
  <c r="AC4993" i="4"/>
  <c r="AC4994" i="4"/>
  <c r="AC4995" i="4"/>
  <c r="AC4996" i="4"/>
  <c r="AC4997" i="4"/>
  <c r="AC4998" i="4"/>
  <c r="AC4999" i="4"/>
  <c r="AC5000" i="4"/>
  <c r="AC5001" i="4"/>
  <c r="AC3" i="4"/>
  <c r="AC2" i="4"/>
  <c r="AB5001" i="4"/>
  <c r="AA5001" i="4"/>
  <c r="Z5001" i="4"/>
  <c r="Y5001" i="4"/>
  <c r="W5001" i="4"/>
  <c r="V5001" i="4"/>
  <c r="U5001" i="4"/>
  <c r="P5001" i="4"/>
  <c r="O5001" i="4"/>
  <c r="N5001" i="4"/>
  <c r="AB5000" i="4"/>
  <c r="AA5000" i="4"/>
  <c r="Z5000" i="4"/>
  <c r="Y5000" i="4"/>
  <c r="W5000" i="4"/>
  <c r="V5000" i="4"/>
  <c r="U5000" i="4"/>
  <c r="P5000" i="4"/>
  <c r="O5000" i="4"/>
  <c r="N5000" i="4"/>
  <c r="AB4999" i="4"/>
  <c r="AA4999" i="4"/>
  <c r="Z4999" i="4"/>
  <c r="Y4999" i="4"/>
  <c r="W4999" i="4"/>
  <c r="V4999" i="4"/>
  <c r="U4999" i="4"/>
  <c r="P4999" i="4"/>
  <c r="O4999" i="4"/>
  <c r="N4999" i="4"/>
  <c r="AB4998" i="4"/>
  <c r="AA4998" i="4"/>
  <c r="Z4998" i="4"/>
  <c r="Y4998" i="4"/>
  <c r="W4998" i="4"/>
  <c r="V4998" i="4"/>
  <c r="U4998" i="4"/>
  <c r="P4998" i="4"/>
  <c r="O4998" i="4"/>
  <c r="N4998" i="4"/>
  <c r="AB4997" i="4"/>
  <c r="AA4997" i="4"/>
  <c r="Z4997" i="4"/>
  <c r="Y4997" i="4"/>
  <c r="W4997" i="4"/>
  <c r="V4997" i="4"/>
  <c r="U4997" i="4"/>
  <c r="P4997" i="4"/>
  <c r="O4997" i="4"/>
  <c r="N4997" i="4"/>
  <c r="AB4996" i="4"/>
  <c r="AA4996" i="4"/>
  <c r="Z4996" i="4"/>
  <c r="Y4996" i="4"/>
  <c r="W4996" i="4"/>
  <c r="V4996" i="4"/>
  <c r="U4996" i="4"/>
  <c r="P4996" i="4"/>
  <c r="O4996" i="4"/>
  <c r="N4996" i="4"/>
  <c r="AB4995" i="4"/>
  <c r="AA4995" i="4"/>
  <c r="Z4995" i="4"/>
  <c r="Y4995" i="4"/>
  <c r="W4995" i="4"/>
  <c r="V4995" i="4"/>
  <c r="U4995" i="4"/>
  <c r="P4995" i="4"/>
  <c r="O4995" i="4"/>
  <c r="N4995" i="4"/>
  <c r="AB4994" i="4"/>
  <c r="AA4994" i="4"/>
  <c r="Z4994" i="4"/>
  <c r="Y4994" i="4"/>
  <c r="W4994" i="4"/>
  <c r="V4994" i="4"/>
  <c r="U4994" i="4"/>
  <c r="P4994" i="4"/>
  <c r="O4994" i="4"/>
  <c r="N4994" i="4"/>
  <c r="AB4993" i="4"/>
  <c r="AA4993" i="4"/>
  <c r="Z4993" i="4"/>
  <c r="Y4993" i="4"/>
  <c r="W4993" i="4"/>
  <c r="V4993" i="4"/>
  <c r="U4993" i="4"/>
  <c r="P4993" i="4"/>
  <c r="O4993" i="4"/>
  <c r="N4993" i="4"/>
  <c r="AB4992" i="4"/>
  <c r="AA4992" i="4"/>
  <c r="Z4992" i="4"/>
  <c r="Y4992" i="4"/>
  <c r="W4992" i="4"/>
  <c r="V4992" i="4"/>
  <c r="U4992" i="4"/>
  <c r="P4992" i="4"/>
  <c r="O4992" i="4"/>
  <c r="N4992" i="4"/>
  <c r="AB4991" i="4"/>
  <c r="AA4991" i="4"/>
  <c r="Z4991" i="4"/>
  <c r="Y4991" i="4"/>
  <c r="W4991" i="4"/>
  <c r="V4991" i="4"/>
  <c r="U4991" i="4"/>
  <c r="P4991" i="4"/>
  <c r="O4991" i="4"/>
  <c r="N4991" i="4"/>
  <c r="AB4990" i="4"/>
  <c r="AA4990" i="4"/>
  <c r="Z4990" i="4"/>
  <c r="Y4990" i="4"/>
  <c r="W4990" i="4"/>
  <c r="V4990" i="4"/>
  <c r="U4990" i="4"/>
  <c r="P4990" i="4"/>
  <c r="O4990" i="4"/>
  <c r="N4990" i="4"/>
  <c r="AB4989" i="4"/>
  <c r="AA4989" i="4"/>
  <c r="Z4989" i="4"/>
  <c r="Y4989" i="4"/>
  <c r="W4989" i="4"/>
  <c r="V4989" i="4"/>
  <c r="U4989" i="4"/>
  <c r="P4989" i="4"/>
  <c r="O4989" i="4"/>
  <c r="N4989" i="4"/>
  <c r="AB4988" i="4"/>
  <c r="AA4988" i="4"/>
  <c r="Z4988" i="4"/>
  <c r="Y4988" i="4"/>
  <c r="W4988" i="4"/>
  <c r="V4988" i="4"/>
  <c r="U4988" i="4"/>
  <c r="P4988" i="4"/>
  <c r="O4988" i="4"/>
  <c r="N4988" i="4"/>
  <c r="AB4987" i="4"/>
  <c r="AA4987" i="4"/>
  <c r="Z4987" i="4"/>
  <c r="Y4987" i="4"/>
  <c r="W4987" i="4"/>
  <c r="V4987" i="4"/>
  <c r="U4987" i="4"/>
  <c r="P4987" i="4"/>
  <c r="O4987" i="4"/>
  <c r="N4987" i="4"/>
  <c r="AB4986" i="4"/>
  <c r="AA4986" i="4"/>
  <c r="Z4986" i="4"/>
  <c r="Y4986" i="4"/>
  <c r="W4986" i="4"/>
  <c r="V4986" i="4"/>
  <c r="U4986" i="4"/>
  <c r="P4986" i="4"/>
  <c r="O4986" i="4"/>
  <c r="N4986" i="4"/>
  <c r="AB4985" i="4"/>
  <c r="AA4985" i="4"/>
  <c r="Z4985" i="4"/>
  <c r="Y4985" i="4"/>
  <c r="W4985" i="4"/>
  <c r="V4985" i="4"/>
  <c r="U4985" i="4"/>
  <c r="P4985" i="4"/>
  <c r="O4985" i="4"/>
  <c r="N4985" i="4"/>
  <c r="AB4984" i="4"/>
  <c r="AA4984" i="4"/>
  <c r="Z4984" i="4"/>
  <c r="Y4984" i="4"/>
  <c r="W4984" i="4"/>
  <c r="V4984" i="4"/>
  <c r="U4984" i="4"/>
  <c r="P4984" i="4"/>
  <c r="O4984" i="4"/>
  <c r="N4984" i="4"/>
  <c r="AB4983" i="4"/>
  <c r="AA4983" i="4"/>
  <c r="Z4983" i="4"/>
  <c r="Y4983" i="4"/>
  <c r="W4983" i="4"/>
  <c r="V4983" i="4"/>
  <c r="U4983" i="4"/>
  <c r="P4983" i="4"/>
  <c r="O4983" i="4"/>
  <c r="N4983" i="4"/>
  <c r="AB4982" i="4"/>
  <c r="AA4982" i="4"/>
  <c r="Z4982" i="4"/>
  <c r="Y4982" i="4"/>
  <c r="W4982" i="4"/>
  <c r="V4982" i="4"/>
  <c r="U4982" i="4"/>
  <c r="P4982" i="4"/>
  <c r="O4982" i="4"/>
  <c r="N4982" i="4"/>
  <c r="AB4981" i="4"/>
  <c r="AA4981" i="4"/>
  <c r="Z4981" i="4"/>
  <c r="Y4981" i="4"/>
  <c r="W4981" i="4"/>
  <c r="V4981" i="4"/>
  <c r="U4981" i="4"/>
  <c r="P4981" i="4"/>
  <c r="O4981" i="4"/>
  <c r="N4981" i="4"/>
  <c r="AB4980" i="4"/>
  <c r="AA4980" i="4"/>
  <c r="Z4980" i="4"/>
  <c r="Y4980" i="4"/>
  <c r="W4980" i="4"/>
  <c r="V4980" i="4"/>
  <c r="U4980" i="4"/>
  <c r="P4980" i="4"/>
  <c r="O4980" i="4"/>
  <c r="N4980" i="4"/>
  <c r="AB4979" i="4"/>
  <c r="AA4979" i="4"/>
  <c r="Z4979" i="4"/>
  <c r="Y4979" i="4"/>
  <c r="W4979" i="4"/>
  <c r="V4979" i="4"/>
  <c r="U4979" i="4"/>
  <c r="P4979" i="4"/>
  <c r="O4979" i="4"/>
  <c r="N4979" i="4"/>
  <c r="AB4978" i="4"/>
  <c r="AA4978" i="4"/>
  <c r="Z4978" i="4"/>
  <c r="Y4978" i="4"/>
  <c r="W4978" i="4"/>
  <c r="V4978" i="4"/>
  <c r="U4978" i="4"/>
  <c r="P4978" i="4"/>
  <c r="O4978" i="4"/>
  <c r="N4978" i="4"/>
  <c r="AB4977" i="4"/>
  <c r="AA4977" i="4"/>
  <c r="Z4977" i="4"/>
  <c r="Y4977" i="4"/>
  <c r="W4977" i="4"/>
  <c r="V4977" i="4"/>
  <c r="U4977" i="4"/>
  <c r="P4977" i="4"/>
  <c r="O4977" i="4"/>
  <c r="N4977" i="4"/>
  <c r="AB4976" i="4"/>
  <c r="AA4976" i="4"/>
  <c r="Z4976" i="4"/>
  <c r="Y4976" i="4"/>
  <c r="W4976" i="4"/>
  <c r="V4976" i="4"/>
  <c r="U4976" i="4"/>
  <c r="P4976" i="4"/>
  <c r="O4976" i="4"/>
  <c r="N4976" i="4"/>
  <c r="AB4975" i="4"/>
  <c r="AA4975" i="4"/>
  <c r="Z4975" i="4"/>
  <c r="Y4975" i="4"/>
  <c r="W4975" i="4"/>
  <c r="V4975" i="4"/>
  <c r="U4975" i="4"/>
  <c r="P4975" i="4"/>
  <c r="O4975" i="4"/>
  <c r="N4975" i="4"/>
  <c r="AB4974" i="4"/>
  <c r="AA4974" i="4"/>
  <c r="Z4974" i="4"/>
  <c r="Y4974" i="4"/>
  <c r="W4974" i="4"/>
  <c r="V4974" i="4"/>
  <c r="U4974" i="4"/>
  <c r="P4974" i="4"/>
  <c r="O4974" i="4"/>
  <c r="N4974" i="4"/>
  <c r="AB4973" i="4"/>
  <c r="AA4973" i="4"/>
  <c r="Z4973" i="4"/>
  <c r="Y4973" i="4"/>
  <c r="W4973" i="4"/>
  <c r="V4973" i="4"/>
  <c r="U4973" i="4"/>
  <c r="P4973" i="4"/>
  <c r="O4973" i="4"/>
  <c r="N4973" i="4"/>
  <c r="AB4972" i="4"/>
  <c r="AA4972" i="4"/>
  <c r="Z4972" i="4"/>
  <c r="Y4972" i="4"/>
  <c r="W4972" i="4"/>
  <c r="V4972" i="4"/>
  <c r="U4972" i="4"/>
  <c r="P4972" i="4"/>
  <c r="O4972" i="4"/>
  <c r="N4972" i="4"/>
  <c r="AB4971" i="4"/>
  <c r="AA4971" i="4"/>
  <c r="Z4971" i="4"/>
  <c r="Y4971" i="4"/>
  <c r="W4971" i="4"/>
  <c r="V4971" i="4"/>
  <c r="U4971" i="4"/>
  <c r="P4971" i="4"/>
  <c r="O4971" i="4"/>
  <c r="N4971" i="4"/>
  <c r="AB4970" i="4"/>
  <c r="AA4970" i="4"/>
  <c r="Z4970" i="4"/>
  <c r="Y4970" i="4"/>
  <c r="W4970" i="4"/>
  <c r="V4970" i="4"/>
  <c r="U4970" i="4"/>
  <c r="P4970" i="4"/>
  <c r="O4970" i="4"/>
  <c r="N4970" i="4"/>
  <c r="AB4969" i="4"/>
  <c r="AA4969" i="4"/>
  <c r="Z4969" i="4"/>
  <c r="Y4969" i="4"/>
  <c r="W4969" i="4"/>
  <c r="V4969" i="4"/>
  <c r="U4969" i="4"/>
  <c r="P4969" i="4"/>
  <c r="O4969" i="4"/>
  <c r="N4969" i="4"/>
  <c r="AB4968" i="4"/>
  <c r="AA4968" i="4"/>
  <c r="Z4968" i="4"/>
  <c r="Y4968" i="4"/>
  <c r="W4968" i="4"/>
  <c r="V4968" i="4"/>
  <c r="U4968" i="4"/>
  <c r="P4968" i="4"/>
  <c r="O4968" i="4"/>
  <c r="N4968" i="4"/>
  <c r="AB4967" i="4"/>
  <c r="AA4967" i="4"/>
  <c r="Z4967" i="4"/>
  <c r="Y4967" i="4"/>
  <c r="W4967" i="4"/>
  <c r="V4967" i="4"/>
  <c r="U4967" i="4"/>
  <c r="P4967" i="4"/>
  <c r="O4967" i="4"/>
  <c r="N4967" i="4"/>
  <c r="AB4966" i="4"/>
  <c r="AA4966" i="4"/>
  <c r="Z4966" i="4"/>
  <c r="Y4966" i="4"/>
  <c r="W4966" i="4"/>
  <c r="V4966" i="4"/>
  <c r="U4966" i="4"/>
  <c r="P4966" i="4"/>
  <c r="O4966" i="4"/>
  <c r="N4966" i="4"/>
  <c r="AB4965" i="4"/>
  <c r="AA4965" i="4"/>
  <c r="Z4965" i="4"/>
  <c r="Y4965" i="4"/>
  <c r="W4965" i="4"/>
  <c r="V4965" i="4"/>
  <c r="U4965" i="4"/>
  <c r="P4965" i="4"/>
  <c r="O4965" i="4"/>
  <c r="N4965" i="4"/>
  <c r="AB4964" i="4"/>
  <c r="AA4964" i="4"/>
  <c r="Z4964" i="4"/>
  <c r="Y4964" i="4"/>
  <c r="W4964" i="4"/>
  <c r="V4964" i="4"/>
  <c r="U4964" i="4"/>
  <c r="P4964" i="4"/>
  <c r="O4964" i="4"/>
  <c r="N4964" i="4"/>
  <c r="AB4963" i="4"/>
  <c r="AA4963" i="4"/>
  <c r="Z4963" i="4"/>
  <c r="Y4963" i="4"/>
  <c r="W4963" i="4"/>
  <c r="V4963" i="4"/>
  <c r="U4963" i="4"/>
  <c r="P4963" i="4"/>
  <c r="O4963" i="4"/>
  <c r="N4963" i="4"/>
  <c r="AB4962" i="4"/>
  <c r="AA4962" i="4"/>
  <c r="Z4962" i="4"/>
  <c r="Y4962" i="4"/>
  <c r="W4962" i="4"/>
  <c r="V4962" i="4"/>
  <c r="U4962" i="4"/>
  <c r="P4962" i="4"/>
  <c r="O4962" i="4"/>
  <c r="N4962" i="4"/>
  <c r="AB4961" i="4"/>
  <c r="AA4961" i="4"/>
  <c r="Z4961" i="4"/>
  <c r="Y4961" i="4"/>
  <c r="W4961" i="4"/>
  <c r="V4961" i="4"/>
  <c r="U4961" i="4"/>
  <c r="P4961" i="4"/>
  <c r="O4961" i="4"/>
  <c r="N4961" i="4"/>
  <c r="AB4960" i="4"/>
  <c r="AA4960" i="4"/>
  <c r="Z4960" i="4"/>
  <c r="Y4960" i="4"/>
  <c r="W4960" i="4"/>
  <c r="V4960" i="4"/>
  <c r="U4960" i="4"/>
  <c r="P4960" i="4"/>
  <c r="O4960" i="4"/>
  <c r="N4960" i="4"/>
  <c r="AB4959" i="4"/>
  <c r="AA4959" i="4"/>
  <c r="Z4959" i="4"/>
  <c r="Y4959" i="4"/>
  <c r="W4959" i="4"/>
  <c r="V4959" i="4"/>
  <c r="U4959" i="4"/>
  <c r="P4959" i="4"/>
  <c r="O4959" i="4"/>
  <c r="N4959" i="4"/>
  <c r="AB4958" i="4"/>
  <c r="AA4958" i="4"/>
  <c r="Z4958" i="4"/>
  <c r="Y4958" i="4"/>
  <c r="W4958" i="4"/>
  <c r="V4958" i="4"/>
  <c r="U4958" i="4"/>
  <c r="P4958" i="4"/>
  <c r="O4958" i="4"/>
  <c r="N4958" i="4"/>
  <c r="AB4957" i="4"/>
  <c r="AA4957" i="4"/>
  <c r="Z4957" i="4"/>
  <c r="Y4957" i="4"/>
  <c r="W4957" i="4"/>
  <c r="V4957" i="4"/>
  <c r="U4957" i="4"/>
  <c r="P4957" i="4"/>
  <c r="O4957" i="4"/>
  <c r="N4957" i="4"/>
  <c r="AB4956" i="4"/>
  <c r="AA4956" i="4"/>
  <c r="Z4956" i="4"/>
  <c r="Y4956" i="4"/>
  <c r="W4956" i="4"/>
  <c r="V4956" i="4"/>
  <c r="U4956" i="4"/>
  <c r="P4956" i="4"/>
  <c r="O4956" i="4"/>
  <c r="N4956" i="4"/>
  <c r="AB4955" i="4"/>
  <c r="AA4955" i="4"/>
  <c r="Z4955" i="4"/>
  <c r="Y4955" i="4"/>
  <c r="W4955" i="4"/>
  <c r="V4955" i="4"/>
  <c r="U4955" i="4"/>
  <c r="P4955" i="4"/>
  <c r="O4955" i="4"/>
  <c r="N4955" i="4"/>
  <c r="AB4954" i="4"/>
  <c r="AA4954" i="4"/>
  <c r="Z4954" i="4"/>
  <c r="Y4954" i="4"/>
  <c r="W4954" i="4"/>
  <c r="V4954" i="4"/>
  <c r="U4954" i="4"/>
  <c r="P4954" i="4"/>
  <c r="O4954" i="4"/>
  <c r="N4954" i="4"/>
  <c r="AB4953" i="4"/>
  <c r="AA4953" i="4"/>
  <c r="Z4953" i="4"/>
  <c r="Y4953" i="4"/>
  <c r="W4953" i="4"/>
  <c r="V4953" i="4"/>
  <c r="U4953" i="4"/>
  <c r="P4953" i="4"/>
  <c r="O4953" i="4"/>
  <c r="N4953" i="4"/>
  <c r="AB4952" i="4"/>
  <c r="AA4952" i="4"/>
  <c r="Z4952" i="4"/>
  <c r="Y4952" i="4"/>
  <c r="W4952" i="4"/>
  <c r="V4952" i="4"/>
  <c r="U4952" i="4"/>
  <c r="P4952" i="4"/>
  <c r="O4952" i="4"/>
  <c r="N4952" i="4"/>
  <c r="AB4951" i="4"/>
  <c r="AA4951" i="4"/>
  <c r="Z4951" i="4"/>
  <c r="Y4951" i="4"/>
  <c r="W4951" i="4"/>
  <c r="V4951" i="4"/>
  <c r="U4951" i="4"/>
  <c r="P4951" i="4"/>
  <c r="O4951" i="4"/>
  <c r="N4951" i="4"/>
  <c r="AB4950" i="4"/>
  <c r="AA4950" i="4"/>
  <c r="Z4950" i="4"/>
  <c r="Y4950" i="4"/>
  <c r="W4950" i="4"/>
  <c r="V4950" i="4"/>
  <c r="U4950" i="4"/>
  <c r="P4950" i="4"/>
  <c r="O4950" i="4"/>
  <c r="N4950" i="4"/>
  <c r="AB4949" i="4"/>
  <c r="AA4949" i="4"/>
  <c r="Z4949" i="4"/>
  <c r="Y4949" i="4"/>
  <c r="W4949" i="4"/>
  <c r="V4949" i="4"/>
  <c r="U4949" i="4"/>
  <c r="P4949" i="4"/>
  <c r="O4949" i="4"/>
  <c r="N4949" i="4"/>
  <c r="AB4948" i="4"/>
  <c r="AA4948" i="4"/>
  <c r="Z4948" i="4"/>
  <c r="Y4948" i="4"/>
  <c r="W4948" i="4"/>
  <c r="V4948" i="4"/>
  <c r="U4948" i="4"/>
  <c r="P4948" i="4"/>
  <c r="O4948" i="4"/>
  <c r="N4948" i="4"/>
  <c r="AB4947" i="4"/>
  <c r="AA4947" i="4"/>
  <c r="Z4947" i="4"/>
  <c r="Y4947" i="4"/>
  <c r="W4947" i="4"/>
  <c r="V4947" i="4"/>
  <c r="U4947" i="4"/>
  <c r="P4947" i="4"/>
  <c r="O4947" i="4"/>
  <c r="N4947" i="4"/>
  <c r="AB4946" i="4"/>
  <c r="AA4946" i="4"/>
  <c r="Z4946" i="4"/>
  <c r="Y4946" i="4"/>
  <c r="W4946" i="4"/>
  <c r="V4946" i="4"/>
  <c r="U4946" i="4"/>
  <c r="P4946" i="4"/>
  <c r="O4946" i="4"/>
  <c r="N4946" i="4"/>
  <c r="AB4945" i="4"/>
  <c r="AA4945" i="4"/>
  <c r="Z4945" i="4"/>
  <c r="Y4945" i="4"/>
  <c r="W4945" i="4"/>
  <c r="V4945" i="4"/>
  <c r="U4945" i="4"/>
  <c r="P4945" i="4"/>
  <c r="O4945" i="4"/>
  <c r="N4945" i="4"/>
  <c r="AB4944" i="4"/>
  <c r="AA4944" i="4"/>
  <c r="Z4944" i="4"/>
  <c r="Y4944" i="4"/>
  <c r="W4944" i="4"/>
  <c r="V4944" i="4"/>
  <c r="U4944" i="4"/>
  <c r="P4944" i="4"/>
  <c r="O4944" i="4"/>
  <c r="N4944" i="4"/>
  <c r="AB4943" i="4"/>
  <c r="AA4943" i="4"/>
  <c r="Z4943" i="4"/>
  <c r="Y4943" i="4"/>
  <c r="W4943" i="4"/>
  <c r="V4943" i="4"/>
  <c r="U4943" i="4"/>
  <c r="P4943" i="4"/>
  <c r="O4943" i="4"/>
  <c r="N4943" i="4"/>
  <c r="AB4942" i="4"/>
  <c r="AA4942" i="4"/>
  <c r="Z4942" i="4"/>
  <c r="Y4942" i="4"/>
  <c r="W4942" i="4"/>
  <c r="V4942" i="4"/>
  <c r="U4942" i="4"/>
  <c r="P4942" i="4"/>
  <c r="O4942" i="4"/>
  <c r="N4942" i="4"/>
  <c r="AB4941" i="4"/>
  <c r="AA4941" i="4"/>
  <c r="Z4941" i="4"/>
  <c r="Y4941" i="4"/>
  <c r="W4941" i="4"/>
  <c r="V4941" i="4"/>
  <c r="U4941" i="4"/>
  <c r="P4941" i="4"/>
  <c r="O4941" i="4"/>
  <c r="N4941" i="4"/>
  <c r="AB4940" i="4"/>
  <c r="AA4940" i="4"/>
  <c r="Z4940" i="4"/>
  <c r="Y4940" i="4"/>
  <c r="W4940" i="4"/>
  <c r="V4940" i="4"/>
  <c r="U4940" i="4"/>
  <c r="P4940" i="4"/>
  <c r="O4940" i="4"/>
  <c r="N4940" i="4"/>
  <c r="AB4939" i="4"/>
  <c r="AA4939" i="4"/>
  <c r="Z4939" i="4"/>
  <c r="Y4939" i="4"/>
  <c r="W4939" i="4"/>
  <c r="V4939" i="4"/>
  <c r="U4939" i="4"/>
  <c r="P4939" i="4"/>
  <c r="O4939" i="4"/>
  <c r="N4939" i="4"/>
  <c r="AB4938" i="4"/>
  <c r="AA4938" i="4"/>
  <c r="Z4938" i="4"/>
  <c r="Y4938" i="4"/>
  <c r="W4938" i="4"/>
  <c r="V4938" i="4"/>
  <c r="U4938" i="4"/>
  <c r="P4938" i="4"/>
  <c r="O4938" i="4"/>
  <c r="N4938" i="4"/>
  <c r="AB4937" i="4"/>
  <c r="AA4937" i="4"/>
  <c r="Z4937" i="4"/>
  <c r="Y4937" i="4"/>
  <c r="W4937" i="4"/>
  <c r="V4937" i="4"/>
  <c r="U4937" i="4"/>
  <c r="P4937" i="4"/>
  <c r="O4937" i="4"/>
  <c r="N4937" i="4"/>
  <c r="AB4936" i="4"/>
  <c r="AA4936" i="4"/>
  <c r="Z4936" i="4"/>
  <c r="Y4936" i="4"/>
  <c r="W4936" i="4"/>
  <c r="V4936" i="4"/>
  <c r="U4936" i="4"/>
  <c r="P4936" i="4"/>
  <c r="O4936" i="4"/>
  <c r="N4936" i="4"/>
  <c r="AB4935" i="4"/>
  <c r="AA4935" i="4"/>
  <c r="Z4935" i="4"/>
  <c r="Y4935" i="4"/>
  <c r="W4935" i="4"/>
  <c r="V4935" i="4"/>
  <c r="U4935" i="4"/>
  <c r="P4935" i="4"/>
  <c r="O4935" i="4"/>
  <c r="N4935" i="4"/>
  <c r="AB4934" i="4"/>
  <c r="AA4934" i="4"/>
  <c r="Z4934" i="4"/>
  <c r="Y4934" i="4"/>
  <c r="W4934" i="4"/>
  <c r="V4934" i="4"/>
  <c r="U4934" i="4"/>
  <c r="P4934" i="4"/>
  <c r="O4934" i="4"/>
  <c r="N4934" i="4"/>
  <c r="AB4933" i="4"/>
  <c r="AA4933" i="4"/>
  <c r="Z4933" i="4"/>
  <c r="Y4933" i="4"/>
  <c r="W4933" i="4"/>
  <c r="V4933" i="4"/>
  <c r="U4933" i="4"/>
  <c r="P4933" i="4"/>
  <c r="O4933" i="4"/>
  <c r="N4933" i="4"/>
  <c r="AB4932" i="4"/>
  <c r="AA4932" i="4"/>
  <c r="Z4932" i="4"/>
  <c r="Y4932" i="4"/>
  <c r="W4932" i="4"/>
  <c r="V4932" i="4"/>
  <c r="U4932" i="4"/>
  <c r="P4932" i="4"/>
  <c r="O4932" i="4"/>
  <c r="N4932" i="4"/>
  <c r="AB4931" i="4"/>
  <c r="AA4931" i="4"/>
  <c r="Z4931" i="4"/>
  <c r="Y4931" i="4"/>
  <c r="W4931" i="4"/>
  <c r="V4931" i="4"/>
  <c r="U4931" i="4"/>
  <c r="P4931" i="4"/>
  <c r="O4931" i="4"/>
  <c r="N4931" i="4"/>
  <c r="AB4930" i="4"/>
  <c r="AA4930" i="4"/>
  <c r="Z4930" i="4"/>
  <c r="Y4930" i="4"/>
  <c r="W4930" i="4"/>
  <c r="V4930" i="4"/>
  <c r="U4930" i="4"/>
  <c r="P4930" i="4"/>
  <c r="O4930" i="4"/>
  <c r="N4930" i="4"/>
  <c r="AB4929" i="4"/>
  <c r="AA4929" i="4"/>
  <c r="Z4929" i="4"/>
  <c r="Y4929" i="4"/>
  <c r="W4929" i="4"/>
  <c r="V4929" i="4"/>
  <c r="U4929" i="4"/>
  <c r="P4929" i="4"/>
  <c r="O4929" i="4"/>
  <c r="N4929" i="4"/>
  <c r="AB4928" i="4"/>
  <c r="AA4928" i="4"/>
  <c r="Z4928" i="4"/>
  <c r="Y4928" i="4"/>
  <c r="W4928" i="4"/>
  <c r="V4928" i="4"/>
  <c r="U4928" i="4"/>
  <c r="P4928" i="4"/>
  <c r="O4928" i="4"/>
  <c r="N4928" i="4"/>
  <c r="AB4927" i="4"/>
  <c r="AA4927" i="4"/>
  <c r="Z4927" i="4"/>
  <c r="Y4927" i="4"/>
  <c r="W4927" i="4"/>
  <c r="V4927" i="4"/>
  <c r="U4927" i="4"/>
  <c r="P4927" i="4"/>
  <c r="O4927" i="4"/>
  <c r="N4927" i="4"/>
  <c r="AB4926" i="4"/>
  <c r="AA4926" i="4"/>
  <c r="Z4926" i="4"/>
  <c r="Y4926" i="4"/>
  <c r="W4926" i="4"/>
  <c r="V4926" i="4"/>
  <c r="U4926" i="4"/>
  <c r="P4926" i="4"/>
  <c r="O4926" i="4"/>
  <c r="N4926" i="4"/>
  <c r="AB4925" i="4"/>
  <c r="AA4925" i="4"/>
  <c r="Z4925" i="4"/>
  <c r="Y4925" i="4"/>
  <c r="W4925" i="4"/>
  <c r="V4925" i="4"/>
  <c r="U4925" i="4"/>
  <c r="P4925" i="4"/>
  <c r="O4925" i="4"/>
  <c r="N4925" i="4"/>
  <c r="AB4924" i="4"/>
  <c r="AA4924" i="4"/>
  <c r="Z4924" i="4"/>
  <c r="Y4924" i="4"/>
  <c r="W4924" i="4"/>
  <c r="V4924" i="4"/>
  <c r="U4924" i="4"/>
  <c r="P4924" i="4"/>
  <c r="O4924" i="4"/>
  <c r="N4924" i="4"/>
  <c r="AB4923" i="4"/>
  <c r="AA4923" i="4"/>
  <c r="Z4923" i="4"/>
  <c r="Y4923" i="4"/>
  <c r="W4923" i="4"/>
  <c r="V4923" i="4"/>
  <c r="U4923" i="4"/>
  <c r="P4923" i="4"/>
  <c r="O4923" i="4"/>
  <c r="N4923" i="4"/>
  <c r="AB4922" i="4"/>
  <c r="AA4922" i="4"/>
  <c r="Z4922" i="4"/>
  <c r="Y4922" i="4"/>
  <c r="W4922" i="4"/>
  <c r="V4922" i="4"/>
  <c r="U4922" i="4"/>
  <c r="P4922" i="4"/>
  <c r="O4922" i="4"/>
  <c r="N4922" i="4"/>
  <c r="AB4921" i="4"/>
  <c r="AA4921" i="4"/>
  <c r="Z4921" i="4"/>
  <c r="Y4921" i="4"/>
  <c r="W4921" i="4"/>
  <c r="V4921" i="4"/>
  <c r="U4921" i="4"/>
  <c r="P4921" i="4"/>
  <c r="O4921" i="4"/>
  <c r="N4921" i="4"/>
  <c r="AB4920" i="4"/>
  <c r="AA4920" i="4"/>
  <c r="Z4920" i="4"/>
  <c r="Y4920" i="4"/>
  <c r="W4920" i="4"/>
  <c r="V4920" i="4"/>
  <c r="U4920" i="4"/>
  <c r="P4920" i="4"/>
  <c r="O4920" i="4"/>
  <c r="N4920" i="4"/>
  <c r="AB4919" i="4"/>
  <c r="AA4919" i="4"/>
  <c r="Z4919" i="4"/>
  <c r="Y4919" i="4"/>
  <c r="W4919" i="4"/>
  <c r="V4919" i="4"/>
  <c r="U4919" i="4"/>
  <c r="P4919" i="4"/>
  <c r="O4919" i="4"/>
  <c r="N4919" i="4"/>
  <c r="AB4918" i="4"/>
  <c r="AA4918" i="4"/>
  <c r="Z4918" i="4"/>
  <c r="Y4918" i="4"/>
  <c r="W4918" i="4"/>
  <c r="V4918" i="4"/>
  <c r="U4918" i="4"/>
  <c r="P4918" i="4"/>
  <c r="O4918" i="4"/>
  <c r="N4918" i="4"/>
  <c r="AB4917" i="4"/>
  <c r="AA4917" i="4"/>
  <c r="Z4917" i="4"/>
  <c r="Y4917" i="4"/>
  <c r="W4917" i="4"/>
  <c r="V4917" i="4"/>
  <c r="U4917" i="4"/>
  <c r="P4917" i="4"/>
  <c r="O4917" i="4"/>
  <c r="N4917" i="4"/>
  <c r="AB4916" i="4"/>
  <c r="AA4916" i="4"/>
  <c r="Z4916" i="4"/>
  <c r="Y4916" i="4"/>
  <c r="W4916" i="4"/>
  <c r="V4916" i="4"/>
  <c r="U4916" i="4"/>
  <c r="P4916" i="4"/>
  <c r="O4916" i="4"/>
  <c r="N4916" i="4"/>
  <c r="AB4915" i="4"/>
  <c r="AA4915" i="4"/>
  <c r="Z4915" i="4"/>
  <c r="Y4915" i="4"/>
  <c r="W4915" i="4"/>
  <c r="V4915" i="4"/>
  <c r="U4915" i="4"/>
  <c r="P4915" i="4"/>
  <c r="O4915" i="4"/>
  <c r="N4915" i="4"/>
  <c r="AB4914" i="4"/>
  <c r="AA4914" i="4"/>
  <c r="Z4914" i="4"/>
  <c r="Y4914" i="4"/>
  <c r="W4914" i="4"/>
  <c r="V4914" i="4"/>
  <c r="U4914" i="4"/>
  <c r="P4914" i="4"/>
  <c r="O4914" i="4"/>
  <c r="N4914" i="4"/>
  <c r="AB4913" i="4"/>
  <c r="AA4913" i="4"/>
  <c r="Z4913" i="4"/>
  <c r="Y4913" i="4"/>
  <c r="W4913" i="4"/>
  <c r="V4913" i="4"/>
  <c r="U4913" i="4"/>
  <c r="P4913" i="4"/>
  <c r="O4913" i="4"/>
  <c r="N4913" i="4"/>
  <c r="AB4912" i="4"/>
  <c r="AA4912" i="4"/>
  <c r="Z4912" i="4"/>
  <c r="Y4912" i="4"/>
  <c r="W4912" i="4"/>
  <c r="V4912" i="4"/>
  <c r="U4912" i="4"/>
  <c r="P4912" i="4"/>
  <c r="O4912" i="4"/>
  <c r="N4912" i="4"/>
  <c r="AB4911" i="4"/>
  <c r="AA4911" i="4"/>
  <c r="Z4911" i="4"/>
  <c r="Y4911" i="4"/>
  <c r="W4911" i="4"/>
  <c r="V4911" i="4"/>
  <c r="U4911" i="4"/>
  <c r="P4911" i="4"/>
  <c r="O4911" i="4"/>
  <c r="N4911" i="4"/>
  <c r="AB4910" i="4"/>
  <c r="AA4910" i="4"/>
  <c r="Z4910" i="4"/>
  <c r="Y4910" i="4"/>
  <c r="W4910" i="4"/>
  <c r="V4910" i="4"/>
  <c r="U4910" i="4"/>
  <c r="P4910" i="4"/>
  <c r="O4910" i="4"/>
  <c r="N4910" i="4"/>
  <c r="AB4909" i="4"/>
  <c r="AA4909" i="4"/>
  <c r="Z4909" i="4"/>
  <c r="Y4909" i="4"/>
  <c r="W4909" i="4"/>
  <c r="V4909" i="4"/>
  <c r="U4909" i="4"/>
  <c r="P4909" i="4"/>
  <c r="O4909" i="4"/>
  <c r="N4909" i="4"/>
  <c r="AB4908" i="4"/>
  <c r="AA4908" i="4"/>
  <c r="Z4908" i="4"/>
  <c r="Y4908" i="4"/>
  <c r="W4908" i="4"/>
  <c r="V4908" i="4"/>
  <c r="U4908" i="4"/>
  <c r="P4908" i="4"/>
  <c r="O4908" i="4"/>
  <c r="N4908" i="4"/>
  <c r="AB4907" i="4"/>
  <c r="AA4907" i="4"/>
  <c r="Z4907" i="4"/>
  <c r="Y4907" i="4"/>
  <c r="W4907" i="4"/>
  <c r="V4907" i="4"/>
  <c r="U4907" i="4"/>
  <c r="P4907" i="4"/>
  <c r="O4907" i="4"/>
  <c r="N4907" i="4"/>
  <c r="AB4906" i="4"/>
  <c r="AA4906" i="4"/>
  <c r="Z4906" i="4"/>
  <c r="Y4906" i="4"/>
  <c r="W4906" i="4"/>
  <c r="V4906" i="4"/>
  <c r="U4906" i="4"/>
  <c r="P4906" i="4"/>
  <c r="O4906" i="4"/>
  <c r="N4906" i="4"/>
  <c r="AB4905" i="4"/>
  <c r="AA4905" i="4"/>
  <c r="Z4905" i="4"/>
  <c r="Y4905" i="4"/>
  <c r="W4905" i="4"/>
  <c r="V4905" i="4"/>
  <c r="U4905" i="4"/>
  <c r="P4905" i="4"/>
  <c r="O4905" i="4"/>
  <c r="N4905" i="4"/>
  <c r="AB4904" i="4"/>
  <c r="AA4904" i="4"/>
  <c r="Z4904" i="4"/>
  <c r="Y4904" i="4"/>
  <c r="W4904" i="4"/>
  <c r="V4904" i="4"/>
  <c r="U4904" i="4"/>
  <c r="P4904" i="4"/>
  <c r="O4904" i="4"/>
  <c r="N4904" i="4"/>
  <c r="AB4903" i="4"/>
  <c r="AA4903" i="4"/>
  <c r="Z4903" i="4"/>
  <c r="Y4903" i="4"/>
  <c r="W4903" i="4"/>
  <c r="V4903" i="4"/>
  <c r="U4903" i="4"/>
  <c r="P4903" i="4"/>
  <c r="O4903" i="4"/>
  <c r="N4903" i="4"/>
  <c r="AB4902" i="4"/>
  <c r="AA4902" i="4"/>
  <c r="Z4902" i="4"/>
  <c r="Y4902" i="4"/>
  <c r="W4902" i="4"/>
  <c r="V4902" i="4"/>
  <c r="U4902" i="4"/>
  <c r="P4902" i="4"/>
  <c r="O4902" i="4"/>
  <c r="N4902" i="4"/>
  <c r="AB4901" i="4"/>
  <c r="AA4901" i="4"/>
  <c r="Z4901" i="4"/>
  <c r="Y4901" i="4"/>
  <c r="W4901" i="4"/>
  <c r="V4901" i="4"/>
  <c r="U4901" i="4"/>
  <c r="P4901" i="4"/>
  <c r="O4901" i="4"/>
  <c r="N4901" i="4"/>
  <c r="AB4900" i="4"/>
  <c r="AA4900" i="4"/>
  <c r="Z4900" i="4"/>
  <c r="Y4900" i="4"/>
  <c r="W4900" i="4"/>
  <c r="V4900" i="4"/>
  <c r="U4900" i="4"/>
  <c r="P4900" i="4"/>
  <c r="O4900" i="4"/>
  <c r="N4900" i="4"/>
  <c r="AB4899" i="4"/>
  <c r="AA4899" i="4"/>
  <c r="Z4899" i="4"/>
  <c r="Y4899" i="4"/>
  <c r="W4899" i="4"/>
  <c r="V4899" i="4"/>
  <c r="U4899" i="4"/>
  <c r="P4899" i="4"/>
  <c r="O4899" i="4"/>
  <c r="N4899" i="4"/>
  <c r="AB4898" i="4"/>
  <c r="AA4898" i="4"/>
  <c r="Z4898" i="4"/>
  <c r="Y4898" i="4"/>
  <c r="W4898" i="4"/>
  <c r="V4898" i="4"/>
  <c r="U4898" i="4"/>
  <c r="P4898" i="4"/>
  <c r="O4898" i="4"/>
  <c r="N4898" i="4"/>
  <c r="AB4897" i="4"/>
  <c r="AA4897" i="4"/>
  <c r="Z4897" i="4"/>
  <c r="Y4897" i="4"/>
  <c r="W4897" i="4"/>
  <c r="V4897" i="4"/>
  <c r="U4897" i="4"/>
  <c r="P4897" i="4"/>
  <c r="O4897" i="4"/>
  <c r="N4897" i="4"/>
  <c r="AB4896" i="4"/>
  <c r="AA4896" i="4"/>
  <c r="Z4896" i="4"/>
  <c r="Y4896" i="4"/>
  <c r="W4896" i="4"/>
  <c r="V4896" i="4"/>
  <c r="U4896" i="4"/>
  <c r="P4896" i="4"/>
  <c r="O4896" i="4"/>
  <c r="N4896" i="4"/>
  <c r="AB4895" i="4"/>
  <c r="AA4895" i="4"/>
  <c r="Z4895" i="4"/>
  <c r="Y4895" i="4"/>
  <c r="W4895" i="4"/>
  <c r="V4895" i="4"/>
  <c r="U4895" i="4"/>
  <c r="P4895" i="4"/>
  <c r="O4895" i="4"/>
  <c r="N4895" i="4"/>
  <c r="AB4894" i="4"/>
  <c r="AA4894" i="4"/>
  <c r="Z4894" i="4"/>
  <c r="Y4894" i="4"/>
  <c r="W4894" i="4"/>
  <c r="V4894" i="4"/>
  <c r="U4894" i="4"/>
  <c r="P4894" i="4"/>
  <c r="O4894" i="4"/>
  <c r="N4894" i="4"/>
  <c r="AB4893" i="4"/>
  <c r="AA4893" i="4"/>
  <c r="Z4893" i="4"/>
  <c r="Y4893" i="4"/>
  <c r="W4893" i="4"/>
  <c r="V4893" i="4"/>
  <c r="U4893" i="4"/>
  <c r="P4893" i="4"/>
  <c r="O4893" i="4"/>
  <c r="N4893" i="4"/>
  <c r="AB4892" i="4"/>
  <c r="AA4892" i="4"/>
  <c r="Z4892" i="4"/>
  <c r="Y4892" i="4"/>
  <c r="W4892" i="4"/>
  <c r="V4892" i="4"/>
  <c r="U4892" i="4"/>
  <c r="P4892" i="4"/>
  <c r="O4892" i="4"/>
  <c r="N4892" i="4"/>
  <c r="AB4891" i="4"/>
  <c r="AA4891" i="4"/>
  <c r="Z4891" i="4"/>
  <c r="Y4891" i="4"/>
  <c r="W4891" i="4"/>
  <c r="V4891" i="4"/>
  <c r="U4891" i="4"/>
  <c r="P4891" i="4"/>
  <c r="O4891" i="4"/>
  <c r="N4891" i="4"/>
  <c r="AB4890" i="4"/>
  <c r="AA4890" i="4"/>
  <c r="Z4890" i="4"/>
  <c r="Y4890" i="4"/>
  <c r="W4890" i="4"/>
  <c r="V4890" i="4"/>
  <c r="U4890" i="4"/>
  <c r="P4890" i="4"/>
  <c r="O4890" i="4"/>
  <c r="N4890" i="4"/>
  <c r="AB4889" i="4"/>
  <c r="AA4889" i="4"/>
  <c r="Z4889" i="4"/>
  <c r="Y4889" i="4"/>
  <c r="W4889" i="4"/>
  <c r="V4889" i="4"/>
  <c r="U4889" i="4"/>
  <c r="P4889" i="4"/>
  <c r="O4889" i="4"/>
  <c r="N4889" i="4"/>
  <c r="AB4888" i="4"/>
  <c r="AA4888" i="4"/>
  <c r="Z4888" i="4"/>
  <c r="Y4888" i="4"/>
  <c r="W4888" i="4"/>
  <c r="V4888" i="4"/>
  <c r="U4888" i="4"/>
  <c r="P4888" i="4"/>
  <c r="O4888" i="4"/>
  <c r="N4888" i="4"/>
  <c r="AB4887" i="4"/>
  <c r="AA4887" i="4"/>
  <c r="Z4887" i="4"/>
  <c r="Y4887" i="4"/>
  <c r="W4887" i="4"/>
  <c r="V4887" i="4"/>
  <c r="U4887" i="4"/>
  <c r="P4887" i="4"/>
  <c r="O4887" i="4"/>
  <c r="N4887" i="4"/>
  <c r="AB4886" i="4"/>
  <c r="AA4886" i="4"/>
  <c r="Z4886" i="4"/>
  <c r="Y4886" i="4"/>
  <c r="W4886" i="4"/>
  <c r="V4886" i="4"/>
  <c r="U4886" i="4"/>
  <c r="P4886" i="4"/>
  <c r="O4886" i="4"/>
  <c r="N4886" i="4"/>
  <c r="AB4885" i="4"/>
  <c r="AA4885" i="4"/>
  <c r="Z4885" i="4"/>
  <c r="Y4885" i="4"/>
  <c r="W4885" i="4"/>
  <c r="V4885" i="4"/>
  <c r="U4885" i="4"/>
  <c r="P4885" i="4"/>
  <c r="O4885" i="4"/>
  <c r="N4885" i="4"/>
  <c r="AB4884" i="4"/>
  <c r="AA4884" i="4"/>
  <c r="Z4884" i="4"/>
  <c r="Y4884" i="4"/>
  <c r="W4884" i="4"/>
  <c r="V4884" i="4"/>
  <c r="U4884" i="4"/>
  <c r="P4884" i="4"/>
  <c r="O4884" i="4"/>
  <c r="N4884" i="4"/>
  <c r="AB4883" i="4"/>
  <c r="AA4883" i="4"/>
  <c r="Z4883" i="4"/>
  <c r="Y4883" i="4"/>
  <c r="W4883" i="4"/>
  <c r="V4883" i="4"/>
  <c r="U4883" i="4"/>
  <c r="P4883" i="4"/>
  <c r="O4883" i="4"/>
  <c r="N4883" i="4"/>
  <c r="AB4882" i="4"/>
  <c r="AA4882" i="4"/>
  <c r="Z4882" i="4"/>
  <c r="Y4882" i="4"/>
  <c r="W4882" i="4"/>
  <c r="V4882" i="4"/>
  <c r="U4882" i="4"/>
  <c r="P4882" i="4"/>
  <c r="O4882" i="4"/>
  <c r="N4882" i="4"/>
  <c r="AB4881" i="4"/>
  <c r="AA4881" i="4"/>
  <c r="Z4881" i="4"/>
  <c r="Y4881" i="4"/>
  <c r="W4881" i="4"/>
  <c r="V4881" i="4"/>
  <c r="U4881" i="4"/>
  <c r="P4881" i="4"/>
  <c r="O4881" i="4"/>
  <c r="N4881" i="4"/>
  <c r="AB4880" i="4"/>
  <c r="AA4880" i="4"/>
  <c r="Z4880" i="4"/>
  <c r="Y4880" i="4"/>
  <c r="W4880" i="4"/>
  <c r="V4880" i="4"/>
  <c r="U4880" i="4"/>
  <c r="P4880" i="4"/>
  <c r="O4880" i="4"/>
  <c r="N4880" i="4"/>
  <c r="AB4879" i="4"/>
  <c r="AA4879" i="4"/>
  <c r="Z4879" i="4"/>
  <c r="Y4879" i="4"/>
  <c r="W4879" i="4"/>
  <c r="V4879" i="4"/>
  <c r="U4879" i="4"/>
  <c r="P4879" i="4"/>
  <c r="O4879" i="4"/>
  <c r="N4879" i="4"/>
  <c r="AB4878" i="4"/>
  <c r="AA4878" i="4"/>
  <c r="Z4878" i="4"/>
  <c r="Y4878" i="4"/>
  <c r="W4878" i="4"/>
  <c r="V4878" i="4"/>
  <c r="U4878" i="4"/>
  <c r="P4878" i="4"/>
  <c r="O4878" i="4"/>
  <c r="N4878" i="4"/>
  <c r="AB4877" i="4"/>
  <c r="AA4877" i="4"/>
  <c r="Z4877" i="4"/>
  <c r="Y4877" i="4"/>
  <c r="W4877" i="4"/>
  <c r="V4877" i="4"/>
  <c r="U4877" i="4"/>
  <c r="P4877" i="4"/>
  <c r="O4877" i="4"/>
  <c r="N4877" i="4"/>
  <c r="AB4876" i="4"/>
  <c r="AA4876" i="4"/>
  <c r="Z4876" i="4"/>
  <c r="Y4876" i="4"/>
  <c r="W4876" i="4"/>
  <c r="V4876" i="4"/>
  <c r="U4876" i="4"/>
  <c r="P4876" i="4"/>
  <c r="O4876" i="4"/>
  <c r="N4876" i="4"/>
  <c r="AB4875" i="4"/>
  <c r="AA4875" i="4"/>
  <c r="Z4875" i="4"/>
  <c r="Y4875" i="4"/>
  <c r="W4875" i="4"/>
  <c r="V4875" i="4"/>
  <c r="U4875" i="4"/>
  <c r="P4875" i="4"/>
  <c r="O4875" i="4"/>
  <c r="N4875" i="4"/>
  <c r="AB4874" i="4"/>
  <c r="AA4874" i="4"/>
  <c r="Z4874" i="4"/>
  <c r="Y4874" i="4"/>
  <c r="W4874" i="4"/>
  <c r="V4874" i="4"/>
  <c r="U4874" i="4"/>
  <c r="P4874" i="4"/>
  <c r="O4874" i="4"/>
  <c r="N4874" i="4"/>
  <c r="AB4873" i="4"/>
  <c r="AA4873" i="4"/>
  <c r="Z4873" i="4"/>
  <c r="Y4873" i="4"/>
  <c r="W4873" i="4"/>
  <c r="V4873" i="4"/>
  <c r="U4873" i="4"/>
  <c r="P4873" i="4"/>
  <c r="O4873" i="4"/>
  <c r="N4873" i="4"/>
  <c r="AB4872" i="4"/>
  <c r="AA4872" i="4"/>
  <c r="Z4872" i="4"/>
  <c r="Y4872" i="4"/>
  <c r="W4872" i="4"/>
  <c r="V4872" i="4"/>
  <c r="U4872" i="4"/>
  <c r="P4872" i="4"/>
  <c r="O4872" i="4"/>
  <c r="N4872" i="4"/>
  <c r="AB4871" i="4"/>
  <c r="AA4871" i="4"/>
  <c r="Z4871" i="4"/>
  <c r="Y4871" i="4"/>
  <c r="W4871" i="4"/>
  <c r="V4871" i="4"/>
  <c r="U4871" i="4"/>
  <c r="P4871" i="4"/>
  <c r="O4871" i="4"/>
  <c r="N4871" i="4"/>
  <c r="AB4870" i="4"/>
  <c r="AA4870" i="4"/>
  <c r="Z4870" i="4"/>
  <c r="Y4870" i="4"/>
  <c r="W4870" i="4"/>
  <c r="V4870" i="4"/>
  <c r="U4870" i="4"/>
  <c r="P4870" i="4"/>
  <c r="O4870" i="4"/>
  <c r="N4870" i="4"/>
  <c r="AB4869" i="4"/>
  <c r="AA4869" i="4"/>
  <c r="Z4869" i="4"/>
  <c r="Y4869" i="4"/>
  <c r="W4869" i="4"/>
  <c r="V4869" i="4"/>
  <c r="U4869" i="4"/>
  <c r="P4869" i="4"/>
  <c r="O4869" i="4"/>
  <c r="N4869" i="4"/>
  <c r="AB4868" i="4"/>
  <c r="AA4868" i="4"/>
  <c r="Z4868" i="4"/>
  <c r="Y4868" i="4"/>
  <c r="W4868" i="4"/>
  <c r="V4868" i="4"/>
  <c r="U4868" i="4"/>
  <c r="P4868" i="4"/>
  <c r="O4868" i="4"/>
  <c r="N4868" i="4"/>
  <c r="AB4867" i="4"/>
  <c r="AA4867" i="4"/>
  <c r="Z4867" i="4"/>
  <c r="Y4867" i="4"/>
  <c r="W4867" i="4"/>
  <c r="V4867" i="4"/>
  <c r="U4867" i="4"/>
  <c r="P4867" i="4"/>
  <c r="O4867" i="4"/>
  <c r="N4867" i="4"/>
  <c r="AB4866" i="4"/>
  <c r="AA4866" i="4"/>
  <c r="Z4866" i="4"/>
  <c r="Y4866" i="4"/>
  <c r="W4866" i="4"/>
  <c r="V4866" i="4"/>
  <c r="U4866" i="4"/>
  <c r="P4866" i="4"/>
  <c r="O4866" i="4"/>
  <c r="N4866" i="4"/>
  <c r="AB4865" i="4"/>
  <c r="AA4865" i="4"/>
  <c r="Z4865" i="4"/>
  <c r="Y4865" i="4"/>
  <c r="W4865" i="4"/>
  <c r="V4865" i="4"/>
  <c r="U4865" i="4"/>
  <c r="P4865" i="4"/>
  <c r="O4865" i="4"/>
  <c r="N4865" i="4"/>
  <c r="AB4864" i="4"/>
  <c r="AA4864" i="4"/>
  <c r="Z4864" i="4"/>
  <c r="Y4864" i="4"/>
  <c r="W4864" i="4"/>
  <c r="V4864" i="4"/>
  <c r="U4864" i="4"/>
  <c r="P4864" i="4"/>
  <c r="O4864" i="4"/>
  <c r="N4864" i="4"/>
  <c r="AB4863" i="4"/>
  <c r="AA4863" i="4"/>
  <c r="Z4863" i="4"/>
  <c r="Y4863" i="4"/>
  <c r="W4863" i="4"/>
  <c r="V4863" i="4"/>
  <c r="U4863" i="4"/>
  <c r="P4863" i="4"/>
  <c r="O4863" i="4"/>
  <c r="N4863" i="4"/>
  <c r="AB4862" i="4"/>
  <c r="AA4862" i="4"/>
  <c r="Z4862" i="4"/>
  <c r="Y4862" i="4"/>
  <c r="W4862" i="4"/>
  <c r="V4862" i="4"/>
  <c r="U4862" i="4"/>
  <c r="P4862" i="4"/>
  <c r="O4862" i="4"/>
  <c r="N4862" i="4"/>
  <c r="AB4861" i="4"/>
  <c r="AA4861" i="4"/>
  <c r="Z4861" i="4"/>
  <c r="Y4861" i="4"/>
  <c r="W4861" i="4"/>
  <c r="V4861" i="4"/>
  <c r="U4861" i="4"/>
  <c r="P4861" i="4"/>
  <c r="O4861" i="4"/>
  <c r="N4861" i="4"/>
  <c r="AB4860" i="4"/>
  <c r="AA4860" i="4"/>
  <c r="Z4860" i="4"/>
  <c r="Y4860" i="4"/>
  <c r="W4860" i="4"/>
  <c r="V4860" i="4"/>
  <c r="U4860" i="4"/>
  <c r="P4860" i="4"/>
  <c r="O4860" i="4"/>
  <c r="N4860" i="4"/>
  <c r="AB4859" i="4"/>
  <c r="AA4859" i="4"/>
  <c r="Z4859" i="4"/>
  <c r="Y4859" i="4"/>
  <c r="W4859" i="4"/>
  <c r="V4859" i="4"/>
  <c r="U4859" i="4"/>
  <c r="P4859" i="4"/>
  <c r="O4859" i="4"/>
  <c r="N4859" i="4"/>
  <c r="AB4858" i="4"/>
  <c r="AA4858" i="4"/>
  <c r="Z4858" i="4"/>
  <c r="Y4858" i="4"/>
  <c r="W4858" i="4"/>
  <c r="V4858" i="4"/>
  <c r="U4858" i="4"/>
  <c r="P4858" i="4"/>
  <c r="O4858" i="4"/>
  <c r="N4858" i="4"/>
  <c r="AB4857" i="4"/>
  <c r="AA4857" i="4"/>
  <c r="Z4857" i="4"/>
  <c r="Y4857" i="4"/>
  <c r="W4857" i="4"/>
  <c r="V4857" i="4"/>
  <c r="U4857" i="4"/>
  <c r="P4857" i="4"/>
  <c r="O4857" i="4"/>
  <c r="N4857" i="4"/>
  <c r="AB4856" i="4"/>
  <c r="AA4856" i="4"/>
  <c r="Z4856" i="4"/>
  <c r="Y4856" i="4"/>
  <c r="W4856" i="4"/>
  <c r="V4856" i="4"/>
  <c r="U4856" i="4"/>
  <c r="P4856" i="4"/>
  <c r="O4856" i="4"/>
  <c r="N4856" i="4"/>
  <c r="AB4855" i="4"/>
  <c r="AA4855" i="4"/>
  <c r="Z4855" i="4"/>
  <c r="Y4855" i="4"/>
  <c r="W4855" i="4"/>
  <c r="V4855" i="4"/>
  <c r="U4855" i="4"/>
  <c r="P4855" i="4"/>
  <c r="O4855" i="4"/>
  <c r="N4855" i="4"/>
  <c r="AB4854" i="4"/>
  <c r="AA4854" i="4"/>
  <c r="Z4854" i="4"/>
  <c r="Y4854" i="4"/>
  <c r="W4854" i="4"/>
  <c r="V4854" i="4"/>
  <c r="U4854" i="4"/>
  <c r="P4854" i="4"/>
  <c r="O4854" i="4"/>
  <c r="N4854" i="4"/>
  <c r="AB4853" i="4"/>
  <c r="AA4853" i="4"/>
  <c r="Z4853" i="4"/>
  <c r="Y4853" i="4"/>
  <c r="W4853" i="4"/>
  <c r="V4853" i="4"/>
  <c r="U4853" i="4"/>
  <c r="P4853" i="4"/>
  <c r="O4853" i="4"/>
  <c r="N4853" i="4"/>
  <c r="AB4852" i="4"/>
  <c r="AA4852" i="4"/>
  <c r="Z4852" i="4"/>
  <c r="Y4852" i="4"/>
  <c r="W4852" i="4"/>
  <c r="V4852" i="4"/>
  <c r="U4852" i="4"/>
  <c r="P4852" i="4"/>
  <c r="O4852" i="4"/>
  <c r="N4852" i="4"/>
  <c r="AB4851" i="4"/>
  <c r="AA4851" i="4"/>
  <c r="Z4851" i="4"/>
  <c r="Y4851" i="4"/>
  <c r="W4851" i="4"/>
  <c r="V4851" i="4"/>
  <c r="U4851" i="4"/>
  <c r="P4851" i="4"/>
  <c r="O4851" i="4"/>
  <c r="N4851" i="4"/>
  <c r="AB4850" i="4"/>
  <c r="AA4850" i="4"/>
  <c r="Z4850" i="4"/>
  <c r="Y4850" i="4"/>
  <c r="W4850" i="4"/>
  <c r="V4850" i="4"/>
  <c r="U4850" i="4"/>
  <c r="P4850" i="4"/>
  <c r="O4850" i="4"/>
  <c r="N4850" i="4"/>
  <c r="AB4849" i="4"/>
  <c r="AA4849" i="4"/>
  <c r="Z4849" i="4"/>
  <c r="Y4849" i="4"/>
  <c r="W4849" i="4"/>
  <c r="V4849" i="4"/>
  <c r="U4849" i="4"/>
  <c r="P4849" i="4"/>
  <c r="O4849" i="4"/>
  <c r="N4849" i="4"/>
  <c r="AB4848" i="4"/>
  <c r="AA4848" i="4"/>
  <c r="Z4848" i="4"/>
  <c r="Y4848" i="4"/>
  <c r="W4848" i="4"/>
  <c r="V4848" i="4"/>
  <c r="U4848" i="4"/>
  <c r="P4848" i="4"/>
  <c r="O4848" i="4"/>
  <c r="N4848" i="4"/>
  <c r="AB4847" i="4"/>
  <c r="AA4847" i="4"/>
  <c r="Z4847" i="4"/>
  <c r="Y4847" i="4"/>
  <c r="W4847" i="4"/>
  <c r="V4847" i="4"/>
  <c r="U4847" i="4"/>
  <c r="P4847" i="4"/>
  <c r="O4847" i="4"/>
  <c r="N4847" i="4"/>
  <c r="AB4846" i="4"/>
  <c r="AA4846" i="4"/>
  <c r="Z4846" i="4"/>
  <c r="Y4846" i="4"/>
  <c r="W4846" i="4"/>
  <c r="V4846" i="4"/>
  <c r="U4846" i="4"/>
  <c r="P4846" i="4"/>
  <c r="O4846" i="4"/>
  <c r="N4846" i="4"/>
  <c r="AB4845" i="4"/>
  <c r="AA4845" i="4"/>
  <c r="Z4845" i="4"/>
  <c r="Y4845" i="4"/>
  <c r="W4845" i="4"/>
  <c r="V4845" i="4"/>
  <c r="U4845" i="4"/>
  <c r="P4845" i="4"/>
  <c r="O4845" i="4"/>
  <c r="N4845" i="4"/>
  <c r="AB4844" i="4"/>
  <c r="AA4844" i="4"/>
  <c r="Z4844" i="4"/>
  <c r="Y4844" i="4"/>
  <c r="W4844" i="4"/>
  <c r="V4844" i="4"/>
  <c r="U4844" i="4"/>
  <c r="P4844" i="4"/>
  <c r="O4844" i="4"/>
  <c r="N4844" i="4"/>
  <c r="AB4843" i="4"/>
  <c r="AA4843" i="4"/>
  <c r="Z4843" i="4"/>
  <c r="Y4843" i="4"/>
  <c r="W4843" i="4"/>
  <c r="V4843" i="4"/>
  <c r="U4843" i="4"/>
  <c r="P4843" i="4"/>
  <c r="O4843" i="4"/>
  <c r="N4843" i="4"/>
  <c r="AB4842" i="4"/>
  <c r="AA4842" i="4"/>
  <c r="Z4842" i="4"/>
  <c r="Y4842" i="4"/>
  <c r="W4842" i="4"/>
  <c r="V4842" i="4"/>
  <c r="U4842" i="4"/>
  <c r="P4842" i="4"/>
  <c r="O4842" i="4"/>
  <c r="N4842" i="4"/>
  <c r="AB4841" i="4"/>
  <c r="AA4841" i="4"/>
  <c r="Z4841" i="4"/>
  <c r="Y4841" i="4"/>
  <c r="W4841" i="4"/>
  <c r="V4841" i="4"/>
  <c r="U4841" i="4"/>
  <c r="P4841" i="4"/>
  <c r="O4841" i="4"/>
  <c r="N4841" i="4"/>
  <c r="AB4840" i="4"/>
  <c r="AA4840" i="4"/>
  <c r="Z4840" i="4"/>
  <c r="Y4840" i="4"/>
  <c r="W4840" i="4"/>
  <c r="V4840" i="4"/>
  <c r="U4840" i="4"/>
  <c r="P4840" i="4"/>
  <c r="O4840" i="4"/>
  <c r="N4840" i="4"/>
  <c r="AB4839" i="4"/>
  <c r="AA4839" i="4"/>
  <c r="Z4839" i="4"/>
  <c r="Y4839" i="4"/>
  <c r="W4839" i="4"/>
  <c r="V4839" i="4"/>
  <c r="U4839" i="4"/>
  <c r="P4839" i="4"/>
  <c r="O4839" i="4"/>
  <c r="N4839" i="4"/>
  <c r="AB4838" i="4"/>
  <c r="AA4838" i="4"/>
  <c r="Z4838" i="4"/>
  <c r="Y4838" i="4"/>
  <c r="W4838" i="4"/>
  <c r="V4838" i="4"/>
  <c r="U4838" i="4"/>
  <c r="P4838" i="4"/>
  <c r="O4838" i="4"/>
  <c r="N4838" i="4"/>
  <c r="AB4837" i="4"/>
  <c r="AA4837" i="4"/>
  <c r="Z4837" i="4"/>
  <c r="Y4837" i="4"/>
  <c r="W4837" i="4"/>
  <c r="V4837" i="4"/>
  <c r="U4837" i="4"/>
  <c r="P4837" i="4"/>
  <c r="O4837" i="4"/>
  <c r="N4837" i="4"/>
  <c r="AB4836" i="4"/>
  <c r="AA4836" i="4"/>
  <c r="Z4836" i="4"/>
  <c r="Y4836" i="4"/>
  <c r="W4836" i="4"/>
  <c r="V4836" i="4"/>
  <c r="U4836" i="4"/>
  <c r="P4836" i="4"/>
  <c r="O4836" i="4"/>
  <c r="N4836" i="4"/>
  <c r="AB4835" i="4"/>
  <c r="AA4835" i="4"/>
  <c r="Z4835" i="4"/>
  <c r="Y4835" i="4"/>
  <c r="W4835" i="4"/>
  <c r="V4835" i="4"/>
  <c r="U4835" i="4"/>
  <c r="P4835" i="4"/>
  <c r="O4835" i="4"/>
  <c r="N4835" i="4"/>
  <c r="AB4834" i="4"/>
  <c r="AA4834" i="4"/>
  <c r="Z4834" i="4"/>
  <c r="Y4834" i="4"/>
  <c r="W4834" i="4"/>
  <c r="V4834" i="4"/>
  <c r="U4834" i="4"/>
  <c r="P4834" i="4"/>
  <c r="O4834" i="4"/>
  <c r="N4834" i="4"/>
  <c r="AB4833" i="4"/>
  <c r="AA4833" i="4"/>
  <c r="Z4833" i="4"/>
  <c r="Y4833" i="4"/>
  <c r="W4833" i="4"/>
  <c r="V4833" i="4"/>
  <c r="U4833" i="4"/>
  <c r="P4833" i="4"/>
  <c r="O4833" i="4"/>
  <c r="N4833" i="4"/>
  <c r="AB4832" i="4"/>
  <c r="AA4832" i="4"/>
  <c r="Z4832" i="4"/>
  <c r="Y4832" i="4"/>
  <c r="W4832" i="4"/>
  <c r="V4832" i="4"/>
  <c r="U4832" i="4"/>
  <c r="P4832" i="4"/>
  <c r="O4832" i="4"/>
  <c r="N4832" i="4"/>
  <c r="AB4831" i="4"/>
  <c r="AA4831" i="4"/>
  <c r="Z4831" i="4"/>
  <c r="Y4831" i="4"/>
  <c r="W4831" i="4"/>
  <c r="V4831" i="4"/>
  <c r="U4831" i="4"/>
  <c r="P4831" i="4"/>
  <c r="O4831" i="4"/>
  <c r="N4831" i="4"/>
  <c r="AB4830" i="4"/>
  <c r="AA4830" i="4"/>
  <c r="Z4830" i="4"/>
  <c r="Y4830" i="4"/>
  <c r="W4830" i="4"/>
  <c r="V4830" i="4"/>
  <c r="U4830" i="4"/>
  <c r="P4830" i="4"/>
  <c r="O4830" i="4"/>
  <c r="N4830" i="4"/>
  <c r="AB4829" i="4"/>
  <c r="AA4829" i="4"/>
  <c r="Z4829" i="4"/>
  <c r="Y4829" i="4"/>
  <c r="W4829" i="4"/>
  <c r="V4829" i="4"/>
  <c r="U4829" i="4"/>
  <c r="P4829" i="4"/>
  <c r="O4829" i="4"/>
  <c r="N4829" i="4"/>
  <c r="AB4828" i="4"/>
  <c r="AA4828" i="4"/>
  <c r="Z4828" i="4"/>
  <c r="Y4828" i="4"/>
  <c r="W4828" i="4"/>
  <c r="V4828" i="4"/>
  <c r="U4828" i="4"/>
  <c r="P4828" i="4"/>
  <c r="O4828" i="4"/>
  <c r="N4828" i="4"/>
  <c r="AB4827" i="4"/>
  <c r="AA4827" i="4"/>
  <c r="Z4827" i="4"/>
  <c r="Y4827" i="4"/>
  <c r="W4827" i="4"/>
  <c r="V4827" i="4"/>
  <c r="U4827" i="4"/>
  <c r="P4827" i="4"/>
  <c r="O4827" i="4"/>
  <c r="N4827" i="4"/>
  <c r="AB4826" i="4"/>
  <c r="AA4826" i="4"/>
  <c r="Z4826" i="4"/>
  <c r="Y4826" i="4"/>
  <c r="W4826" i="4"/>
  <c r="V4826" i="4"/>
  <c r="U4826" i="4"/>
  <c r="P4826" i="4"/>
  <c r="O4826" i="4"/>
  <c r="N4826" i="4"/>
  <c r="AB4825" i="4"/>
  <c r="AA4825" i="4"/>
  <c r="Z4825" i="4"/>
  <c r="Y4825" i="4"/>
  <c r="W4825" i="4"/>
  <c r="V4825" i="4"/>
  <c r="U4825" i="4"/>
  <c r="P4825" i="4"/>
  <c r="O4825" i="4"/>
  <c r="N4825" i="4"/>
  <c r="AB4824" i="4"/>
  <c r="AA4824" i="4"/>
  <c r="Z4824" i="4"/>
  <c r="Y4824" i="4"/>
  <c r="W4824" i="4"/>
  <c r="V4824" i="4"/>
  <c r="U4824" i="4"/>
  <c r="P4824" i="4"/>
  <c r="O4824" i="4"/>
  <c r="N4824" i="4"/>
  <c r="AB4823" i="4"/>
  <c r="AA4823" i="4"/>
  <c r="Z4823" i="4"/>
  <c r="Y4823" i="4"/>
  <c r="W4823" i="4"/>
  <c r="V4823" i="4"/>
  <c r="U4823" i="4"/>
  <c r="P4823" i="4"/>
  <c r="O4823" i="4"/>
  <c r="N4823" i="4"/>
  <c r="AB4822" i="4"/>
  <c r="AA4822" i="4"/>
  <c r="Z4822" i="4"/>
  <c r="Y4822" i="4"/>
  <c r="W4822" i="4"/>
  <c r="V4822" i="4"/>
  <c r="U4822" i="4"/>
  <c r="P4822" i="4"/>
  <c r="O4822" i="4"/>
  <c r="N4822" i="4"/>
  <c r="AB4821" i="4"/>
  <c r="AA4821" i="4"/>
  <c r="Z4821" i="4"/>
  <c r="Y4821" i="4"/>
  <c r="W4821" i="4"/>
  <c r="V4821" i="4"/>
  <c r="U4821" i="4"/>
  <c r="P4821" i="4"/>
  <c r="O4821" i="4"/>
  <c r="N4821" i="4"/>
  <c r="AB4820" i="4"/>
  <c r="AA4820" i="4"/>
  <c r="Z4820" i="4"/>
  <c r="Y4820" i="4"/>
  <c r="W4820" i="4"/>
  <c r="V4820" i="4"/>
  <c r="U4820" i="4"/>
  <c r="P4820" i="4"/>
  <c r="O4820" i="4"/>
  <c r="N4820" i="4"/>
  <c r="AB4819" i="4"/>
  <c r="AA4819" i="4"/>
  <c r="Z4819" i="4"/>
  <c r="Y4819" i="4"/>
  <c r="W4819" i="4"/>
  <c r="V4819" i="4"/>
  <c r="U4819" i="4"/>
  <c r="P4819" i="4"/>
  <c r="O4819" i="4"/>
  <c r="N4819" i="4"/>
  <c r="AB4818" i="4"/>
  <c r="AA4818" i="4"/>
  <c r="Z4818" i="4"/>
  <c r="Y4818" i="4"/>
  <c r="W4818" i="4"/>
  <c r="V4818" i="4"/>
  <c r="U4818" i="4"/>
  <c r="P4818" i="4"/>
  <c r="O4818" i="4"/>
  <c r="N4818" i="4"/>
  <c r="AB4817" i="4"/>
  <c r="AA4817" i="4"/>
  <c r="Z4817" i="4"/>
  <c r="Y4817" i="4"/>
  <c r="W4817" i="4"/>
  <c r="V4817" i="4"/>
  <c r="U4817" i="4"/>
  <c r="P4817" i="4"/>
  <c r="O4817" i="4"/>
  <c r="N4817" i="4"/>
  <c r="AB4816" i="4"/>
  <c r="AA4816" i="4"/>
  <c r="Z4816" i="4"/>
  <c r="Y4816" i="4"/>
  <c r="W4816" i="4"/>
  <c r="V4816" i="4"/>
  <c r="U4816" i="4"/>
  <c r="P4816" i="4"/>
  <c r="O4816" i="4"/>
  <c r="N4816" i="4"/>
  <c r="AB4815" i="4"/>
  <c r="AA4815" i="4"/>
  <c r="Z4815" i="4"/>
  <c r="Y4815" i="4"/>
  <c r="W4815" i="4"/>
  <c r="V4815" i="4"/>
  <c r="U4815" i="4"/>
  <c r="P4815" i="4"/>
  <c r="O4815" i="4"/>
  <c r="N4815" i="4"/>
  <c r="AB4814" i="4"/>
  <c r="AA4814" i="4"/>
  <c r="Z4814" i="4"/>
  <c r="Y4814" i="4"/>
  <c r="W4814" i="4"/>
  <c r="V4814" i="4"/>
  <c r="U4814" i="4"/>
  <c r="P4814" i="4"/>
  <c r="O4814" i="4"/>
  <c r="N4814" i="4"/>
  <c r="AB4813" i="4"/>
  <c r="AA4813" i="4"/>
  <c r="Z4813" i="4"/>
  <c r="Y4813" i="4"/>
  <c r="W4813" i="4"/>
  <c r="V4813" i="4"/>
  <c r="U4813" i="4"/>
  <c r="P4813" i="4"/>
  <c r="O4813" i="4"/>
  <c r="N4813" i="4"/>
  <c r="AB4812" i="4"/>
  <c r="AA4812" i="4"/>
  <c r="Z4812" i="4"/>
  <c r="Y4812" i="4"/>
  <c r="W4812" i="4"/>
  <c r="V4812" i="4"/>
  <c r="U4812" i="4"/>
  <c r="P4812" i="4"/>
  <c r="O4812" i="4"/>
  <c r="N4812" i="4"/>
  <c r="AB4811" i="4"/>
  <c r="AA4811" i="4"/>
  <c r="Z4811" i="4"/>
  <c r="Y4811" i="4"/>
  <c r="W4811" i="4"/>
  <c r="V4811" i="4"/>
  <c r="U4811" i="4"/>
  <c r="P4811" i="4"/>
  <c r="O4811" i="4"/>
  <c r="N4811" i="4"/>
  <c r="AB4810" i="4"/>
  <c r="AA4810" i="4"/>
  <c r="Z4810" i="4"/>
  <c r="Y4810" i="4"/>
  <c r="W4810" i="4"/>
  <c r="V4810" i="4"/>
  <c r="U4810" i="4"/>
  <c r="P4810" i="4"/>
  <c r="O4810" i="4"/>
  <c r="N4810" i="4"/>
  <c r="AB4809" i="4"/>
  <c r="AA4809" i="4"/>
  <c r="Z4809" i="4"/>
  <c r="Y4809" i="4"/>
  <c r="W4809" i="4"/>
  <c r="V4809" i="4"/>
  <c r="U4809" i="4"/>
  <c r="P4809" i="4"/>
  <c r="O4809" i="4"/>
  <c r="N4809" i="4"/>
  <c r="AB4808" i="4"/>
  <c r="AA4808" i="4"/>
  <c r="Z4808" i="4"/>
  <c r="Y4808" i="4"/>
  <c r="W4808" i="4"/>
  <c r="V4808" i="4"/>
  <c r="U4808" i="4"/>
  <c r="P4808" i="4"/>
  <c r="O4808" i="4"/>
  <c r="N4808" i="4"/>
  <c r="AB4807" i="4"/>
  <c r="AA4807" i="4"/>
  <c r="Z4807" i="4"/>
  <c r="Y4807" i="4"/>
  <c r="W4807" i="4"/>
  <c r="V4807" i="4"/>
  <c r="U4807" i="4"/>
  <c r="P4807" i="4"/>
  <c r="O4807" i="4"/>
  <c r="N4807" i="4"/>
  <c r="AB4806" i="4"/>
  <c r="AA4806" i="4"/>
  <c r="Z4806" i="4"/>
  <c r="Y4806" i="4"/>
  <c r="W4806" i="4"/>
  <c r="V4806" i="4"/>
  <c r="U4806" i="4"/>
  <c r="P4806" i="4"/>
  <c r="O4806" i="4"/>
  <c r="N4806" i="4"/>
  <c r="AB4805" i="4"/>
  <c r="AA4805" i="4"/>
  <c r="Z4805" i="4"/>
  <c r="Y4805" i="4"/>
  <c r="W4805" i="4"/>
  <c r="V4805" i="4"/>
  <c r="U4805" i="4"/>
  <c r="P4805" i="4"/>
  <c r="O4805" i="4"/>
  <c r="N4805" i="4"/>
  <c r="AB4804" i="4"/>
  <c r="AA4804" i="4"/>
  <c r="Z4804" i="4"/>
  <c r="Y4804" i="4"/>
  <c r="W4804" i="4"/>
  <c r="V4804" i="4"/>
  <c r="U4804" i="4"/>
  <c r="P4804" i="4"/>
  <c r="O4804" i="4"/>
  <c r="N4804" i="4"/>
  <c r="AB4803" i="4"/>
  <c r="AA4803" i="4"/>
  <c r="Z4803" i="4"/>
  <c r="Y4803" i="4"/>
  <c r="W4803" i="4"/>
  <c r="V4803" i="4"/>
  <c r="U4803" i="4"/>
  <c r="P4803" i="4"/>
  <c r="O4803" i="4"/>
  <c r="N4803" i="4"/>
  <c r="AB4802" i="4"/>
  <c r="AA4802" i="4"/>
  <c r="Z4802" i="4"/>
  <c r="Y4802" i="4"/>
  <c r="W4802" i="4"/>
  <c r="V4802" i="4"/>
  <c r="U4802" i="4"/>
  <c r="P4802" i="4"/>
  <c r="O4802" i="4"/>
  <c r="N4802" i="4"/>
  <c r="AB4801" i="4"/>
  <c r="AA4801" i="4"/>
  <c r="Z4801" i="4"/>
  <c r="Y4801" i="4"/>
  <c r="W4801" i="4"/>
  <c r="V4801" i="4"/>
  <c r="U4801" i="4"/>
  <c r="P4801" i="4"/>
  <c r="O4801" i="4"/>
  <c r="N4801" i="4"/>
  <c r="AB4800" i="4"/>
  <c r="AA4800" i="4"/>
  <c r="Z4800" i="4"/>
  <c r="Y4800" i="4"/>
  <c r="W4800" i="4"/>
  <c r="V4800" i="4"/>
  <c r="U4800" i="4"/>
  <c r="P4800" i="4"/>
  <c r="O4800" i="4"/>
  <c r="N4800" i="4"/>
  <c r="AB4799" i="4"/>
  <c r="AA4799" i="4"/>
  <c r="Z4799" i="4"/>
  <c r="Y4799" i="4"/>
  <c r="W4799" i="4"/>
  <c r="V4799" i="4"/>
  <c r="U4799" i="4"/>
  <c r="P4799" i="4"/>
  <c r="O4799" i="4"/>
  <c r="N4799" i="4"/>
  <c r="AB4798" i="4"/>
  <c r="AA4798" i="4"/>
  <c r="Z4798" i="4"/>
  <c r="Y4798" i="4"/>
  <c r="W4798" i="4"/>
  <c r="V4798" i="4"/>
  <c r="U4798" i="4"/>
  <c r="P4798" i="4"/>
  <c r="O4798" i="4"/>
  <c r="N4798" i="4"/>
  <c r="AB4797" i="4"/>
  <c r="AA4797" i="4"/>
  <c r="Z4797" i="4"/>
  <c r="Y4797" i="4"/>
  <c r="W4797" i="4"/>
  <c r="V4797" i="4"/>
  <c r="U4797" i="4"/>
  <c r="P4797" i="4"/>
  <c r="O4797" i="4"/>
  <c r="N4797" i="4"/>
  <c r="AB4796" i="4"/>
  <c r="AA4796" i="4"/>
  <c r="Z4796" i="4"/>
  <c r="Y4796" i="4"/>
  <c r="W4796" i="4"/>
  <c r="V4796" i="4"/>
  <c r="U4796" i="4"/>
  <c r="P4796" i="4"/>
  <c r="O4796" i="4"/>
  <c r="N4796" i="4"/>
  <c r="AB4795" i="4"/>
  <c r="AA4795" i="4"/>
  <c r="Z4795" i="4"/>
  <c r="Y4795" i="4"/>
  <c r="W4795" i="4"/>
  <c r="V4795" i="4"/>
  <c r="U4795" i="4"/>
  <c r="P4795" i="4"/>
  <c r="O4795" i="4"/>
  <c r="N4795" i="4"/>
  <c r="AB4794" i="4"/>
  <c r="AA4794" i="4"/>
  <c r="Z4794" i="4"/>
  <c r="Y4794" i="4"/>
  <c r="W4794" i="4"/>
  <c r="V4794" i="4"/>
  <c r="U4794" i="4"/>
  <c r="P4794" i="4"/>
  <c r="O4794" i="4"/>
  <c r="N4794" i="4"/>
  <c r="AB4793" i="4"/>
  <c r="AA4793" i="4"/>
  <c r="Z4793" i="4"/>
  <c r="Y4793" i="4"/>
  <c r="W4793" i="4"/>
  <c r="V4793" i="4"/>
  <c r="U4793" i="4"/>
  <c r="P4793" i="4"/>
  <c r="O4793" i="4"/>
  <c r="N4793" i="4"/>
  <c r="AB4792" i="4"/>
  <c r="AA4792" i="4"/>
  <c r="Z4792" i="4"/>
  <c r="Y4792" i="4"/>
  <c r="W4792" i="4"/>
  <c r="V4792" i="4"/>
  <c r="U4792" i="4"/>
  <c r="P4792" i="4"/>
  <c r="O4792" i="4"/>
  <c r="N4792" i="4"/>
  <c r="AB4791" i="4"/>
  <c r="AA4791" i="4"/>
  <c r="Z4791" i="4"/>
  <c r="Y4791" i="4"/>
  <c r="W4791" i="4"/>
  <c r="V4791" i="4"/>
  <c r="U4791" i="4"/>
  <c r="P4791" i="4"/>
  <c r="O4791" i="4"/>
  <c r="N4791" i="4"/>
  <c r="AB4790" i="4"/>
  <c r="AA4790" i="4"/>
  <c r="Z4790" i="4"/>
  <c r="Y4790" i="4"/>
  <c r="W4790" i="4"/>
  <c r="V4790" i="4"/>
  <c r="U4790" i="4"/>
  <c r="P4790" i="4"/>
  <c r="O4790" i="4"/>
  <c r="N4790" i="4"/>
  <c r="AB4789" i="4"/>
  <c r="AA4789" i="4"/>
  <c r="Z4789" i="4"/>
  <c r="Y4789" i="4"/>
  <c r="W4789" i="4"/>
  <c r="V4789" i="4"/>
  <c r="U4789" i="4"/>
  <c r="P4789" i="4"/>
  <c r="O4789" i="4"/>
  <c r="N4789" i="4"/>
  <c r="AB4788" i="4"/>
  <c r="AA4788" i="4"/>
  <c r="Z4788" i="4"/>
  <c r="Y4788" i="4"/>
  <c r="W4788" i="4"/>
  <c r="V4788" i="4"/>
  <c r="U4788" i="4"/>
  <c r="P4788" i="4"/>
  <c r="O4788" i="4"/>
  <c r="N4788" i="4"/>
  <c r="AB4787" i="4"/>
  <c r="AA4787" i="4"/>
  <c r="Z4787" i="4"/>
  <c r="Y4787" i="4"/>
  <c r="W4787" i="4"/>
  <c r="V4787" i="4"/>
  <c r="U4787" i="4"/>
  <c r="P4787" i="4"/>
  <c r="O4787" i="4"/>
  <c r="N4787" i="4"/>
  <c r="AB4786" i="4"/>
  <c r="AA4786" i="4"/>
  <c r="Z4786" i="4"/>
  <c r="Y4786" i="4"/>
  <c r="W4786" i="4"/>
  <c r="V4786" i="4"/>
  <c r="U4786" i="4"/>
  <c r="P4786" i="4"/>
  <c r="O4786" i="4"/>
  <c r="N4786" i="4"/>
  <c r="AB4785" i="4"/>
  <c r="AA4785" i="4"/>
  <c r="Z4785" i="4"/>
  <c r="Y4785" i="4"/>
  <c r="W4785" i="4"/>
  <c r="V4785" i="4"/>
  <c r="U4785" i="4"/>
  <c r="P4785" i="4"/>
  <c r="O4785" i="4"/>
  <c r="N4785" i="4"/>
  <c r="AB4784" i="4"/>
  <c r="AA4784" i="4"/>
  <c r="Z4784" i="4"/>
  <c r="Y4784" i="4"/>
  <c r="W4784" i="4"/>
  <c r="V4784" i="4"/>
  <c r="U4784" i="4"/>
  <c r="P4784" i="4"/>
  <c r="O4784" i="4"/>
  <c r="N4784" i="4"/>
  <c r="AB4783" i="4"/>
  <c r="AA4783" i="4"/>
  <c r="Z4783" i="4"/>
  <c r="Y4783" i="4"/>
  <c r="W4783" i="4"/>
  <c r="V4783" i="4"/>
  <c r="U4783" i="4"/>
  <c r="P4783" i="4"/>
  <c r="O4783" i="4"/>
  <c r="N4783" i="4"/>
  <c r="AB4782" i="4"/>
  <c r="AA4782" i="4"/>
  <c r="Z4782" i="4"/>
  <c r="Y4782" i="4"/>
  <c r="W4782" i="4"/>
  <c r="V4782" i="4"/>
  <c r="U4782" i="4"/>
  <c r="P4782" i="4"/>
  <c r="O4782" i="4"/>
  <c r="N4782" i="4"/>
  <c r="AB4781" i="4"/>
  <c r="AA4781" i="4"/>
  <c r="Z4781" i="4"/>
  <c r="Y4781" i="4"/>
  <c r="W4781" i="4"/>
  <c r="V4781" i="4"/>
  <c r="U4781" i="4"/>
  <c r="P4781" i="4"/>
  <c r="O4781" i="4"/>
  <c r="N4781" i="4"/>
  <c r="AB4780" i="4"/>
  <c r="AA4780" i="4"/>
  <c r="Z4780" i="4"/>
  <c r="Y4780" i="4"/>
  <c r="W4780" i="4"/>
  <c r="V4780" i="4"/>
  <c r="U4780" i="4"/>
  <c r="P4780" i="4"/>
  <c r="O4780" i="4"/>
  <c r="N4780" i="4"/>
  <c r="AB4779" i="4"/>
  <c r="AA4779" i="4"/>
  <c r="Z4779" i="4"/>
  <c r="Y4779" i="4"/>
  <c r="W4779" i="4"/>
  <c r="V4779" i="4"/>
  <c r="U4779" i="4"/>
  <c r="P4779" i="4"/>
  <c r="O4779" i="4"/>
  <c r="N4779" i="4"/>
  <c r="AB4778" i="4"/>
  <c r="AA4778" i="4"/>
  <c r="Z4778" i="4"/>
  <c r="Y4778" i="4"/>
  <c r="W4778" i="4"/>
  <c r="V4778" i="4"/>
  <c r="U4778" i="4"/>
  <c r="P4778" i="4"/>
  <c r="O4778" i="4"/>
  <c r="N4778" i="4"/>
  <c r="AB4777" i="4"/>
  <c r="AA4777" i="4"/>
  <c r="Z4777" i="4"/>
  <c r="Y4777" i="4"/>
  <c r="W4777" i="4"/>
  <c r="V4777" i="4"/>
  <c r="U4777" i="4"/>
  <c r="P4777" i="4"/>
  <c r="O4777" i="4"/>
  <c r="N4777" i="4"/>
  <c r="AB4776" i="4"/>
  <c r="AA4776" i="4"/>
  <c r="Z4776" i="4"/>
  <c r="Y4776" i="4"/>
  <c r="W4776" i="4"/>
  <c r="V4776" i="4"/>
  <c r="U4776" i="4"/>
  <c r="P4776" i="4"/>
  <c r="O4776" i="4"/>
  <c r="N4776" i="4"/>
  <c r="AB4775" i="4"/>
  <c r="AA4775" i="4"/>
  <c r="Z4775" i="4"/>
  <c r="Y4775" i="4"/>
  <c r="W4775" i="4"/>
  <c r="V4775" i="4"/>
  <c r="U4775" i="4"/>
  <c r="P4775" i="4"/>
  <c r="O4775" i="4"/>
  <c r="N4775" i="4"/>
  <c r="AB4774" i="4"/>
  <c r="AA4774" i="4"/>
  <c r="Z4774" i="4"/>
  <c r="Y4774" i="4"/>
  <c r="W4774" i="4"/>
  <c r="V4774" i="4"/>
  <c r="U4774" i="4"/>
  <c r="P4774" i="4"/>
  <c r="O4774" i="4"/>
  <c r="N4774" i="4"/>
  <c r="AB4773" i="4"/>
  <c r="AA4773" i="4"/>
  <c r="Z4773" i="4"/>
  <c r="Y4773" i="4"/>
  <c r="W4773" i="4"/>
  <c r="V4773" i="4"/>
  <c r="U4773" i="4"/>
  <c r="P4773" i="4"/>
  <c r="O4773" i="4"/>
  <c r="N4773" i="4"/>
  <c r="AB4772" i="4"/>
  <c r="AA4772" i="4"/>
  <c r="Z4772" i="4"/>
  <c r="Y4772" i="4"/>
  <c r="W4772" i="4"/>
  <c r="V4772" i="4"/>
  <c r="U4772" i="4"/>
  <c r="P4772" i="4"/>
  <c r="O4772" i="4"/>
  <c r="N4772" i="4"/>
  <c r="AB4771" i="4"/>
  <c r="AA4771" i="4"/>
  <c r="Z4771" i="4"/>
  <c r="Y4771" i="4"/>
  <c r="W4771" i="4"/>
  <c r="V4771" i="4"/>
  <c r="U4771" i="4"/>
  <c r="P4771" i="4"/>
  <c r="O4771" i="4"/>
  <c r="N4771" i="4"/>
  <c r="AB4770" i="4"/>
  <c r="AA4770" i="4"/>
  <c r="Z4770" i="4"/>
  <c r="Y4770" i="4"/>
  <c r="W4770" i="4"/>
  <c r="V4770" i="4"/>
  <c r="U4770" i="4"/>
  <c r="P4770" i="4"/>
  <c r="O4770" i="4"/>
  <c r="N4770" i="4"/>
  <c r="AB4769" i="4"/>
  <c r="AA4769" i="4"/>
  <c r="Z4769" i="4"/>
  <c r="Y4769" i="4"/>
  <c r="W4769" i="4"/>
  <c r="V4769" i="4"/>
  <c r="U4769" i="4"/>
  <c r="P4769" i="4"/>
  <c r="O4769" i="4"/>
  <c r="N4769" i="4"/>
  <c r="AB4768" i="4"/>
  <c r="AA4768" i="4"/>
  <c r="Z4768" i="4"/>
  <c r="Y4768" i="4"/>
  <c r="W4768" i="4"/>
  <c r="V4768" i="4"/>
  <c r="U4768" i="4"/>
  <c r="P4768" i="4"/>
  <c r="O4768" i="4"/>
  <c r="N4768" i="4"/>
  <c r="AB4767" i="4"/>
  <c r="AA4767" i="4"/>
  <c r="Z4767" i="4"/>
  <c r="Y4767" i="4"/>
  <c r="W4767" i="4"/>
  <c r="V4767" i="4"/>
  <c r="U4767" i="4"/>
  <c r="P4767" i="4"/>
  <c r="O4767" i="4"/>
  <c r="N4767" i="4"/>
  <c r="AB4766" i="4"/>
  <c r="AA4766" i="4"/>
  <c r="Z4766" i="4"/>
  <c r="Y4766" i="4"/>
  <c r="W4766" i="4"/>
  <c r="V4766" i="4"/>
  <c r="U4766" i="4"/>
  <c r="P4766" i="4"/>
  <c r="O4766" i="4"/>
  <c r="N4766" i="4"/>
  <c r="AB4765" i="4"/>
  <c r="AA4765" i="4"/>
  <c r="Z4765" i="4"/>
  <c r="Y4765" i="4"/>
  <c r="W4765" i="4"/>
  <c r="V4765" i="4"/>
  <c r="U4765" i="4"/>
  <c r="P4765" i="4"/>
  <c r="O4765" i="4"/>
  <c r="N4765" i="4"/>
  <c r="AB4764" i="4"/>
  <c r="AA4764" i="4"/>
  <c r="Z4764" i="4"/>
  <c r="Y4764" i="4"/>
  <c r="W4764" i="4"/>
  <c r="V4764" i="4"/>
  <c r="U4764" i="4"/>
  <c r="P4764" i="4"/>
  <c r="O4764" i="4"/>
  <c r="N4764" i="4"/>
  <c r="AB4763" i="4"/>
  <c r="AA4763" i="4"/>
  <c r="Z4763" i="4"/>
  <c r="Y4763" i="4"/>
  <c r="W4763" i="4"/>
  <c r="V4763" i="4"/>
  <c r="U4763" i="4"/>
  <c r="P4763" i="4"/>
  <c r="O4763" i="4"/>
  <c r="N4763" i="4"/>
  <c r="AB4762" i="4"/>
  <c r="AA4762" i="4"/>
  <c r="Z4762" i="4"/>
  <c r="Y4762" i="4"/>
  <c r="W4762" i="4"/>
  <c r="V4762" i="4"/>
  <c r="U4762" i="4"/>
  <c r="P4762" i="4"/>
  <c r="O4762" i="4"/>
  <c r="N4762" i="4"/>
  <c r="AB4761" i="4"/>
  <c r="AA4761" i="4"/>
  <c r="Z4761" i="4"/>
  <c r="Y4761" i="4"/>
  <c r="W4761" i="4"/>
  <c r="V4761" i="4"/>
  <c r="U4761" i="4"/>
  <c r="P4761" i="4"/>
  <c r="O4761" i="4"/>
  <c r="N4761" i="4"/>
  <c r="AB4760" i="4"/>
  <c r="AA4760" i="4"/>
  <c r="Z4760" i="4"/>
  <c r="Y4760" i="4"/>
  <c r="W4760" i="4"/>
  <c r="V4760" i="4"/>
  <c r="U4760" i="4"/>
  <c r="P4760" i="4"/>
  <c r="O4760" i="4"/>
  <c r="N4760" i="4"/>
  <c r="AB4759" i="4"/>
  <c r="AA4759" i="4"/>
  <c r="Z4759" i="4"/>
  <c r="Y4759" i="4"/>
  <c r="W4759" i="4"/>
  <c r="V4759" i="4"/>
  <c r="U4759" i="4"/>
  <c r="P4759" i="4"/>
  <c r="O4759" i="4"/>
  <c r="N4759" i="4"/>
  <c r="AB4758" i="4"/>
  <c r="AA4758" i="4"/>
  <c r="Z4758" i="4"/>
  <c r="Y4758" i="4"/>
  <c r="W4758" i="4"/>
  <c r="V4758" i="4"/>
  <c r="U4758" i="4"/>
  <c r="P4758" i="4"/>
  <c r="O4758" i="4"/>
  <c r="N4758" i="4"/>
  <c r="AB4757" i="4"/>
  <c r="AA4757" i="4"/>
  <c r="Z4757" i="4"/>
  <c r="Y4757" i="4"/>
  <c r="W4757" i="4"/>
  <c r="V4757" i="4"/>
  <c r="U4757" i="4"/>
  <c r="P4757" i="4"/>
  <c r="O4757" i="4"/>
  <c r="N4757" i="4"/>
  <c r="AB4756" i="4"/>
  <c r="AA4756" i="4"/>
  <c r="Z4756" i="4"/>
  <c r="Y4756" i="4"/>
  <c r="W4756" i="4"/>
  <c r="V4756" i="4"/>
  <c r="U4756" i="4"/>
  <c r="P4756" i="4"/>
  <c r="O4756" i="4"/>
  <c r="N4756" i="4"/>
  <c r="AB4755" i="4"/>
  <c r="AA4755" i="4"/>
  <c r="Z4755" i="4"/>
  <c r="Y4755" i="4"/>
  <c r="W4755" i="4"/>
  <c r="V4755" i="4"/>
  <c r="U4755" i="4"/>
  <c r="P4755" i="4"/>
  <c r="O4755" i="4"/>
  <c r="N4755" i="4"/>
  <c r="AB4754" i="4"/>
  <c r="AA4754" i="4"/>
  <c r="Z4754" i="4"/>
  <c r="Y4754" i="4"/>
  <c r="W4754" i="4"/>
  <c r="V4754" i="4"/>
  <c r="U4754" i="4"/>
  <c r="P4754" i="4"/>
  <c r="O4754" i="4"/>
  <c r="N4754" i="4"/>
  <c r="AB4753" i="4"/>
  <c r="AA4753" i="4"/>
  <c r="Z4753" i="4"/>
  <c r="Y4753" i="4"/>
  <c r="W4753" i="4"/>
  <c r="V4753" i="4"/>
  <c r="U4753" i="4"/>
  <c r="P4753" i="4"/>
  <c r="O4753" i="4"/>
  <c r="N4753" i="4"/>
  <c r="AB4752" i="4"/>
  <c r="AA4752" i="4"/>
  <c r="Z4752" i="4"/>
  <c r="Y4752" i="4"/>
  <c r="W4752" i="4"/>
  <c r="V4752" i="4"/>
  <c r="U4752" i="4"/>
  <c r="P4752" i="4"/>
  <c r="O4752" i="4"/>
  <c r="N4752" i="4"/>
  <c r="AB4751" i="4"/>
  <c r="AA4751" i="4"/>
  <c r="Z4751" i="4"/>
  <c r="Y4751" i="4"/>
  <c r="W4751" i="4"/>
  <c r="V4751" i="4"/>
  <c r="U4751" i="4"/>
  <c r="P4751" i="4"/>
  <c r="O4751" i="4"/>
  <c r="N4751" i="4"/>
  <c r="AB4750" i="4"/>
  <c r="AA4750" i="4"/>
  <c r="Z4750" i="4"/>
  <c r="Y4750" i="4"/>
  <c r="W4750" i="4"/>
  <c r="V4750" i="4"/>
  <c r="U4750" i="4"/>
  <c r="P4750" i="4"/>
  <c r="O4750" i="4"/>
  <c r="N4750" i="4"/>
  <c r="AB4749" i="4"/>
  <c r="AA4749" i="4"/>
  <c r="Z4749" i="4"/>
  <c r="Y4749" i="4"/>
  <c r="W4749" i="4"/>
  <c r="V4749" i="4"/>
  <c r="U4749" i="4"/>
  <c r="P4749" i="4"/>
  <c r="O4749" i="4"/>
  <c r="N4749" i="4"/>
  <c r="AB4748" i="4"/>
  <c r="AA4748" i="4"/>
  <c r="Z4748" i="4"/>
  <c r="Y4748" i="4"/>
  <c r="W4748" i="4"/>
  <c r="V4748" i="4"/>
  <c r="U4748" i="4"/>
  <c r="P4748" i="4"/>
  <c r="O4748" i="4"/>
  <c r="N4748" i="4"/>
  <c r="AB4747" i="4"/>
  <c r="AA4747" i="4"/>
  <c r="Z4747" i="4"/>
  <c r="Y4747" i="4"/>
  <c r="W4747" i="4"/>
  <c r="V4747" i="4"/>
  <c r="U4747" i="4"/>
  <c r="P4747" i="4"/>
  <c r="O4747" i="4"/>
  <c r="N4747" i="4"/>
  <c r="AB4746" i="4"/>
  <c r="AA4746" i="4"/>
  <c r="Z4746" i="4"/>
  <c r="Y4746" i="4"/>
  <c r="W4746" i="4"/>
  <c r="V4746" i="4"/>
  <c r="U4746" i="4"/>
  <c r="P4746" i="4"/>
  <c r="O4746" i="4"/>
  <c r="N4746" i="4"/>
  <c r="AB4745" i="4"/>
  <c r="AA4745" i="4"/>
  <c r="Z4745" i="4"/>
  <c r="Y4745" i="4"/>
  <c r="W4745" i="4"/>
  <c r="V4745" i="4"/>
  <c r="U4745" i="4"/>
  <c r="P4745" i="4"/>
  <c r="O4745" i="4"/>
  <c r="N4745" i="4"/>
  <c r="AB4744" i="4"/>
  <c r="AA4744" i="4"/>
  <c r="Z4744" i="4"/>
  <c r="Y4744" i="4"/>
  <c r="W4744" i="4"/>
  <c r="V4744" i="4"/>
  <c r="U4744" i="4"/>
  <c r="P4744" i="4"/>
  <c r="O4744" i="4"/>
  <c r="N4744" i="4"/>
  <c r="AB4743" i="4"/>
  <c r="AA4743" i="4"/>
  <c r="Z4743" i="4"/>
  <c r="Y4743" i="4"/>
  <c r="W4743" i="4"/>
  <c r="V4743" i="4"/>
  <c r="U4743" i="4"/>
  <c r="P4743" i="4"/>
  <c r="O4743" i="4"/>
  <c r="N4743" i="4"/>
  <c r="AB4742" i="4"/>
  <c r="AA4742" i="4"/>
  <c r="Z4742" i="4"/>
  <c r="Y4742" i="4"/>
  <c r="W4742" i="4"/>
  <c r="V4742" i="4"/>
  <c r="U4742" i="4"/>
  <c r="P4742" i="4"/>
  <c r="O4742" i="4"/>
  <c r="N4742" i="4"/>
  <c r="AB4741" i="4"/>
  <c r="AA4741" i="4"/>
  <c r="Z4741" i="4"/>
  <c r="Y4741" i="4"/>
  <c r="W4741" i="4"/>
  <c r="V4741" i="4"/>
  <c r="U4741" i="4"/>
  <c r="P4741" i="4"/>
  <c r="O4741" i="4"/>
  <c r="N4741" i="4"/>
  <c r="AB4740" i="4"/>
  <c r="AA4740" i="4"/>
  <c r="Z4740" i="4"/>
  <c r="Y4740" i="4"/>
  <c r="W4740" i="4"/>
  <c r="V4740" i="4"/>
  <c r="U4740" i="4"/>
  <c r="P4740" i="4"/>
  <c r="O4740" i="4"/>
  <c r="N4740" i="4"/>
  <c r="AB4739" i="4"/>
  <c r="AA4739" i="4"/>
  <c r="Z4739" i="4"/>
  <c r="Y4739" i="4"/>
  <c r="W4739" i="4"/>
  <c r="V4739" i="4"/>
  <c r="U4739" i="4"/>
  <c r="P4739" i="4"/>
  <c r="O4739" i="4"/>
  <c r="N4739" i="4"/>
  <c r="AB4738" i="4"/>
  <c r="AA4738" i="4"/>
  <c r="Z4738" i="4"/>
  <c r="Y4738" i="4"/>
  <c r="W4738" i="4"/>
  <c r="V4738" i="4"/>
  <c r="U4738" i="4"/>
  <c r="P4738" i="4"/>
  <c r="O4738" i="4"/>
  <c r="N4738" i="4"/>
  <c r="AB4737" i="4"/>
  <c r="AA4737" i="4"/>
  <c r="Z4737" i="4"/>
  <c r="Y4737" i="4"/>
  <c r="W4737" i="4"/>
  <c r="V4737" i="4"/>
  <c r="U4737" i="4"/>
  <c r="P4737" i="4"/>
  <c r="O4737" i="4"/>
  <c r="N4737" i="4"/>
  <c r="AB4736" i="4"/>
  <c r="AA4736" i="4"/>
  <c r="Z4736" i="4"/>
  <c r="Y4736" i="4"/>
  <c r="W4736" i="4"/>
  <c r="V4736" i="4"/>
  <c r="U4736" i="4"/>
  <c r="P4736" i="4"/>
  <c r="O4736" i="4"/>
  <c r="N4736" i="4"/>
  <c r="AB4735" i="4"/>
  <c r="AA4735" i="4"/>
  <c r="Z4735" i="4"/>
  <c r="Y4735" i="4"/>
  <c r="W4735" i="4"/>
  <c r="V4735" i="4"/>
  <c r="U4735" i="4"/>
  <c r="P4735" i="4"/>
  <c r="O4735" i="4"/>
  <c r="N4735" i="4"/>
  <c r="AB4734" i="4"/>
  <c r="AA4734" i="4"/>
  <c r="Z4734" i="4"/>
  <c r="Y4734" i="4"/>
  <c r="W4734" i="4"/>
  <c r="V4734" i="4"/>
  <c r="U4734" i="4"/>
  <c r="P4734" i="4"/>
  <c r="O4734" i="4"/>
  <c r="N4734" i="4"/>
  <c r="AB4733" i="4"/>
  <c r="AA4733" i="4"/>
  <c r="Z4733" i="4"/>
  <c r="Y4733" i="4"/>
  <c r="W4733" i="4"/>
  <c r="V4733" i="4"/>
  <c r="U4733" i="4"/>
  <c r="P4733" i="4"/>
  <c r="O4733" i="4"/>
  <c r="N4733" i="4"/>
  <c r="AB4732" i="4"/>
  <c r="AA4732" i="4"/>
  <c r="Z4732" i="4"/>
  <c r="Y4732" i="4"/>
  <c r="W4732" i="4"/>
  <c r="V4732" i="4"/>
  <c r="U4732" i="4"/>
  <c r="P4732" i="4"/>
  <c r="O4732" i="4"/>
  <c r="N4732" i="4"/>
  <c r="AB4731" i="4"/>
  <c r="AA4731" i="4"/>
  <c r="Z4731" i="4"/>
  <c r="Y4731" i="4"/>
  <c r="W4731" i="4"/>
  <c r="V4731" i="4"/>
  <c r="U4731" i="4"/>
  <c r="P4731" i="4"/>
  <c r="O4731" i="4"/>
  <c r="N4731" i="4"/>
  <c r="AB4730" i="4"/>
  <c r="AA4730" i="4"/>
  <c r="Z4730" i="4"/>
  <c r="Y4730" i="4"/>
  <c r="W4730" i="4"/>
  <c r="V4730" i="4"/>
  <c r="U4730" i="4"/>
  <c r="P4730" i="4"/>
  <c r="O4730" i="4"/>
  <c r="N4730" i="4"/>
  <c r="AB4729" i="4"/>
  <c r="AA4729" i="4"/>
  <c r="Z4729" i="4"/>
  <c r="Y4729" i="4"/>
  <c r="W4729" i="4"/>
  <c r="V4729" i="4"/>
  <c r="U4729" i="4"/>
  <c r="P4729" i="4"/>
  <c r="O4729" i="4"/>
  <c r="N4729" i="4"/>
  <c r="AB4728" i="4"/>
  <c r="AA4728" i="4"/>
  <c r="Z4728" i="4"/>
  <c r="Y4728" i="4"/>
  <c r="W4728" i="4"/>
  <c r="V4728" i="4"/>
  <c r="U4728" i="4"/>
  <c r="P4728" i="4"/>
  <c r="O4728" i="4"/>
  <c r="N4728" i="4"/>
  <c r="AB4727" i="4"/>
  <c r="AA4727" i="4"/>
  <c r="Z4727" i="4"/>
  <c r="Y4727" i="4"/>
  <c r="W4727" i="4"/>
  <c r="V4727" i="4"/>
  <c r="U4727" i="4"/>
  <c r="P4727" i="4"/>
  <c r="O4727" i="4"/>
  <c r="N4727" i="4"/>
  <c r="AB4726" i="4"/>
  <c r="AA4726" i="4"/>
  <c r="Z4726" i="4"/>
  <c r="Y4726" i="4"/>
  <c r="W4726" i="4"/>
  <c r="V4726" i="4"/>
  <c r="U4726" i="4"/>
  <c r="P4726" i="4"/>
  <c r="O4726" i="4"/>
  <c r="N4726" i="4"/>
  <c r="AB4725" i="4"/>
  <c r="AA4725" i="4"/>
  <c r="Z4725" i="4"/>
  <c r="Y4725" i="4"/>
  <c r="W4725" i="4"/>
  <c r="V4725" i="4"/>
  <c r="U4725" i="4"/>
  <c r="P4725" i="4"/>
  <c r="O4725" i="4"/>
  <c r="N4725" i="4"/>
  <c r="AB4724" i="4"/>
  <c r="AA4724" i="4"/>
  <c r="Z4724" i="4"/>
  <c r="Y4724" i="4"/>
  <c r="W4724" i="4"/>
  <c r="V4724" i="4"/>
  <c r="U4724" i="4"/>
  <c r="P4724" i="4"/>
  <c r="O4724" i="4"/>
  <c r="N4724" i="4"/>
  <c r="AB4723" i="4"/>
  <c r="AA4723" i="4"/>
  <c r="Z4723" i="4"/>
  <c r="Y4723" i="4"/>
  <c r="W4723" i="4"/>
  <c r="V4723" i="4"/>
  <c r="U4723" i="4"/>
  <c r="P4723" i="4"/>
  <c r="O4723" i="4"/>
  <c r="N4723" i="4"/>
  <c r="AB4722" i="4"/>
  <c r="AA4722" i="4"/>
  <c r="Z4722" i="4"/>
  <c r="Y4722" i="4"/>
  <c r="W4722" i="4"/>
  <c r="V4722" i="4"/>
  <c r="U4722" i="4"/>
  <c r="P4722" i="4"/>
  <c r="O4722" i="4"/>
  <c r="N4722" i="4"/>
  <c r="AB4721" i="4"/>
  <c r="AA4721" i="4"/>
  <c r="Z4721" i="4"/>
  <c r="Y4721" i="4"/>
  <c r="W4721" i="4"/>
  <c r="V4721" i="4"/>
  <c r="U4721" i="4"/>
  <c r="P4721" i="4"/>
  <c r="O4721" i="4"/>
  <c r="N4721" i="4"/>
  <c r="AB4720" i="4"/>
  <c r="AA4720" i="4"/>
  <c r="Z4720" i="4"/>
  <c r="Y4720" i="4"/>
  <c r="W4720" i="4"/>
  <c r="V4720" i="4"/>
  <c r="U4720" i="4"/>
  <c r="P4720" i="4"/>
  <c r="O4720" i="4"/>
  <c r="N4720" i="4"/>
  <c r="AB4719" i="4"/>
  <c r="AA4719" i="4"/>
  <c r="Z4719" i="4"/>
  <c r="Y4719" i="4"/>
  <c r="W4719" i="4"/>
  <c r="V4719" i="4"/>
  <c r="U4719" i="4"/>
  <c r="P4719" i="4"/>
  <c r="O4719" i="4"/>
  <c r="N4719" i="4"/>
  <c r="AB4718" i="4"/>
  <c r="AA4718" i="4"/>
  <c r="Z4718" i="4"/>
  <c r="Y4718" i="4"/>
  <c r="W4718" i="4"/>
  <c r="V4718" i="4"/>
  <c r="U4718" i="4"/>
  <c r="P4718" i="4"/>
  <c r="O4718" i="4"/>
  <c r="N4718" i="4"/>
  <c r="AB4717" i="4"/>
  <c r="AA4717" i="4"/>
  <c r="Z4717" i="4"/>
  <c r="Y4717" i="4"/>
  <c r="W4717" i="4"/>
  <c r="V4717" i="4"/>
  <c r="U4717" i="4"/>
  <c r="P4717" i="4"/>
  <c r="O4717" i="4"/>
  <c r="N4717" i="4"/>
  <c r="AB4716" i="4"/>
  <c r="AA4716" i="4"/>
  <c r="Z4716" i="4"/>
  <c r="Y4716" i="4"/>
  <c r="W4716" i="4"/>
  <c r="V4716" i="4"/>
  <c r="U4716" i="4"/>
  <c r="P4716" i="4"/>
  <c r="O4716" i="4"/>
  <c r="N4716" i="4"/>
  <c r="AB4715" i="4"/>
  <c r="AA4715" i="4"/>
  <c r="Z4715" i="4"/>
  <c r="Y4715" i="4"/>
  <c r="W4715" i="4"/>
  <c r="V4715" i="4"/>
  <c r="U4715" i="4"/>
  <c r="P4715" i="4"/>
  <c r="O4715" i="4"/>
  <c r="N4715" i="4"/>
  <c r="AB4714" i="4"/>
  <c r="AA4714" i="4"/>
  <c r="Z4714" i="4"/>
  <c r="Y4714" i="4"/>
  <c r="W4714" i="4"/>
  <c r="V4714" i="4"/>
  <c r="U4714" i="4"/>
  <c r="P4714" i="4"/>
  <c r="O4714" i="4"/>
  <c r="N4714" i="4"/>
  <c r="AB4713" i="4"/>
  <c r="AA4713" i="4"/>
  <c r="Z4713" i="4"/>
  <c r="Y4713" i="4"/>
  <c r="W4713" i="4"/>
  <c r="V4713" i="4"/>
  <c r="U4713" i="4"/>
  <c r="P4713" i="4"/>
  <c r="O4713" i="4"/>
  <c r="N4713" i="4"/>
  <c r="AB4712" i="4"/>
  <c r="AA4712" i="4"/>
  <c r="Z4712" i="4"/>
  <c r="Y4712" i="4"/>
  <c r="W4712" i="4"/>
  <c r="V4712" i="4"/>
  <c r="U4712" i="4"/>
  <c r="P4712" i="4"/>
  <c r="O4712" i="4"/>
  <c r="N4712" i="4"/>
  <c r="AB4711" i="4"/>
  <c r="AA4711" i="4"/>
  <c r="Z4711" i="4"/>
  <c r="Y4711" i="4"/>
  <c r="W4711" i="4"/>
  <c r="V4711" i="4"/>
  <c r="U4711" i="4"/>
  <c r="P4711" i="4"/>
  <c r="O4711" i="4"/>
  <c r="N4711" i="4"/>
  <c r="AB4710" i="4"/>
  <c r="AA4710" i="4"/>
  <c r="Z4710" i="4"/>
  <c r="Y4710" i="4"/>
  <c r="W4710" i="4"/>
  <c r="V4710" i="4"/>
  <c r="U4710" i="4"/>
  <c r="P4710" i="4"/>
  <c r="O4710" i="4"/>
  <c r="N4710" i="4"/>
  <c r="AB4709" i="4"/>
  <c r="AA4709" i="4"/>
  <c r="Z4709" i="4"/>
  <c r="Y4709" i="4"/>
  <c r="W4709" i="4"/>
  <c r="V4709" i="4"/>
  <c r="U4709" i="4"/>
  <c r="P4709" i="4"/>
  <c r="O4709" i="4"/>
  <c r="N4709" i="4"/>
  <c r="AB4708" i="4"/>
  <c r="AA4708" i="4"/>
  <c r="Z4708" i="4"/>
  <c r="Y4708" i="4"/>
  <c r="W4708" i="4"/>
  <c r="V4708" i="4"/>
  <c r="U4708" i="4"/>
  <c r="P4708" i="4"/>
  <c r="O4708" i="4"/>
  <c r="N4708" i="4"/>
  <c r="AB4707" i="4"/>
  <c r="AA4707" i="4"/>
  <c r="Z4707" i="4"/>
  <c r="Y4707" i="4"/>
  <c r="W4707" i="4"/>
  <c r="V4707" i="4"/>
  <c r="U4707" i="4"/>
  <c r="P4707" i="4"/>
  <c r="O4707" i="4"/>
  <c r="N4707" i="4"/>
  <c r="AB4706" i="4"/>
  <c r="AA4706" i="4"/>
  <c r="Z4706" i="4"/>
  <c r="Y4706" i="4"/>
  <c r="W4706" i="4"/>
  <c r="V4706" i="4"/>
  <c r="U4706" i="4"/>
  <c r="P4706" i="4"/>
  <c r="O4706" i="4"/>
  <c r="N4706" i="4"/>
  <c r="AB4705" i="4"/>
  <c r="AA4705" i="4"/>
  <c r="Z4705" i="4"/>
  <c r="Y4705" i="4"/>
  <c r="W4705" i="4"/>
  <c r="V4705" i="4"/>
  <c r="U4705" i="4"/>
  <c r="P4705" i="4"/>
  <c r="O4705" i="4"/>
  <c r="N4705" i="4"/>
  <c r="AB4704" i="4"/>
  <c r="AA4704" i="4"/>
  <c r="Z4704" i="4"/>
  <c r="Y4704" i="4"/>
  <c r="W4704" i="4"/>
  <c r="V4704" i="4"/>
  <c r="U4704" i="4"/>
  <c r="P4704" i="4"/>
  <c r="O4704" i="4"/>
  <c r="N4704" i="4"/>
  <c r="AB4703" i="4"/>
  <c r="AA4703" i="4"/>
  <c r="Z4703" i="4"/>
  <c r="Y4703" i="4"/>
  <c r="W4703" i="4"/>
  <c r="V4703" i="4"/>
  <c r="U4703" i="4"/>
  <c r="P4703" i="4"/>
  <c r="O4703" i="4"/>
  <c r="N4703" i="4"/>
  <c r="AB4702" i="4"/>
  <c r="AA4702" i="4"/>
  <c r="Z4702" i="4"/>
  <c r="Y4702" i="4"/>
  <c r="W4702" i="4"/>
  <c r="V4702" i="4"/>
  <c r="U4702" i="4"/>
  <c r="P4702" i="4"/>
  <c r="O4702" i="4"/>
  <c r="N4702" i="4"/>
  <c r="AB4701" i="4"/>
  <c r="AA4701" i="4"/>
  <c r="Z4701" i="4"/>
  <c r="Y4701" i="4"/>
  <c r="W4701" i="4"/>
  <c r="V4701" i="4"/>
  <c r="U4701" i="4"/>
  <c r="P4701" i="4"/>
  <c r="O4701" i="4"/>
  <c r="N4701" i="4"/>
  <c r="AB4700" i="4"/>
  <c r="AA4700" i="4"/>
  <c r="Z4700" i="4"/>
  <c r="Y4700" i="4"/>
  <c r="W4700" i="4"/>
  <c r="V4700" i="4"/>
  <c r="U4700" i="4"/>
  <c r="P4700" i="4"/>
  <c r="O4700" i="4"/>
  <c r="N4700" i="4"/>
  <c r="AB4699" i="4"/>
  <c r="AA4699" i="4"/>
  <c r="Z4699" i="4"/>
  <c r="Y4699" i="4"/>
  <c r="W4699" i="4"/>
  <c r="V4699" i="4"/>
  <c r="U4699" i="4"/>
  <c r="P4699" i="4"/>
  <c r="O4699" i="4"/>
  <c r="N4699" i="4"/>
  <c r="AB4698" i="4"/>
  <c r="AA4698" i="4"/>
  <c r="Z4698" i="4"/>
  <c r="Y4698" i="4"/>
  <c r="W4698" i="4"/>
  <c r="V4698" i="4"/>
  <c r="U4698" i="4"/>
  <c r="P4698" i="4"/>
  <c r="O4698" i="4"/>
  <c r="N4698" i="4"/>
  <c r="AB4697" i="4"/>
  <c r="AA4697" i="4"/>
  <c r="Z4697" i="4"/>
  <c r="Y4697" i="4"/>
  <c r="W4697" i="4"/>
  <c r="V4697" i="4"/>
  <c r="U4697" i="4"/>
  <c r="P4697" i="4"/>
  <c r="O4697" i="4"/>
  <c r="N4697" i="4"/>
  <c r="AB4696" i="4"/>
  <c r="AA4696" i="4"/>
  <c r="Z4696" i="4"/>
  <c r="Y4696" i="4"/>
  <c r="W4696" i="4"/>
  <c r="V4696" i="4"/>
  <c r="U4696" i="4"/>
  <c r="P4696" i="4"/>
  <c r="O4696" i="4"/>
  <c r="N4696" i="4"/>
  <c r="AB4695" i="4"/>
  <c r="AA4695" i="4"/>
  <c r="Z4695" i="4"/>
  <c r="Y4695" i="4"/>
  <c r="W4695" i="4"/>
  <c r="V4695" i="4"/>
  <c r="U4695" i="4"/>
  <c r="P4695" i="4"/>
  <c r="O4695" i="4"/>
  <c r="N4695" i="4"/>
  <c r="AB4694" i="4"/>
  <c r="AA4694" i="4"/>
  <c r="Z4694" i="4"/>
  <c r="Y4694" i="4"/>
  <c r="W4694" i="4"/>
  <c r="V4694" i="4"/>
  <c r="U4694" i="4"/>
  <c r="P4694" i="4"/>
  <c r="O4694" i="4"/>
  <c r="N4694" i="4"/>
  <c r="AB4693" i="4"/>
  <c r="AA4693" i="4"/>
  <c r="Z4693" i="4"/>
  <c r="Y4693" i="4"/>
  <c r="W4693" i="4"/>
  <c r="V4693" i="4"/>
  <c r="U4693" i="4"/>
  <c r="P4693" i="4"/>
  <c r="O4693" i="4"/>
  <c r="N4693" i="4"/>
  <c r="AB4692" i="4"/>
  <c r="AA4692" i="4"/>
  <c r="Z4692" i="4"/>
  <c r="Y4692" i="4"/>
  <c r="W4692" i="4"/>
  <c r="V4692" i="4"/>
  <c r="U4692" i="4"/>
  <c r="P4692" i="4"/>
  <c r="O4692" i="4"/>
  <c r="N4692" i="4"/>
  <c r="AB4691" i="4"/>
  <c r="AA4691" i="4"/>
  <c r="Z4691" i="4"/>
  <c r="Y4691" i="4"/>
  <c r="W4691" i="4"/>
  <c r="V4691" i="4"/>
  <c r="U4691" i="4"/>
  <c r="P4691" i="4"/>
  <c r="O4691" i="4"/>
  <c r="N4691" i="4"/>
  <c r="AB4690" i="4"/>
  <c r="AA4690" i="4"/>
  <c r="Z4690" i="4"/>
  <c r="Y4690" i="4"/>
  <c r="W4690" i="4"/>
  <c r="V4690" i="4"/>
  <c r="U4690" i="4"/>
  <c r="P4690" i="4"/>
  <c r="O4690" i="4"/>
  <c r="N4690" i="4"/>
  <c r="AB4689" i="4"/>
  <c r="AA4689" i="4"/>
  <c r="Z4689" i="4"/>
  <c r="Y4689" i="4"/>
  <c r="W4689" i="4"/>
  <c r="V4689" i="4"/>
  <c r="U4689" i="4"/>
  <c r="P4689" i="4"/>
  <c r="O4689" i="4"/>
  <c r="N4689" i="4"/>
  <c r="AB4688" i="4"/>
  <c r="AA4688" i="4"/>
  <c r="Z4688" i="4"/>
  <c r="Y4688" i="4"/>
  <c r="W4688" i="4"/>
  <c r="V4688" i="4"/>
  <c r="U4688" i="4"/>
  <c r="P4688" i="4"/>
  <c r="O4688" i="4"/>
  <c r="N4688" i="4"/>
  <c r="AB4687" i="4"/>
  <c r="AA4687" i="4"/>
  <c r="Z4687" i="4"/>
  <c r="Y4687" i="4"/>
  <c r="W4687" i="4"/>
  <c r="V4687" i="4"/>
  <c r="U4687" i="4"/>
  <c r="P4687" i="4"/>
  <c r="O4687" i="4"/>
  <c r="N4687" i="4"/>
  <c r="AB4686" i="4"/>
  <c r="AA4686" i="4"/>
  <c r="Z4686" i="4"/>
  <c r="Y4686" i="4"/>
  <c r="W4686" i="4"/>
  <c r="V4686" i="4"/>
  <c r="U4686" i="4"/>
  <c r="P4686" i="4"/>
  <c r="O4686" i="4"/>
  <c r="N4686" i="4"/>
  <c r="AB4685" i="4"/>
  <c r="AA4685" i="4"/>
  <c r="Z4685" i="4"/>
  <c r="Y4685" i="4"/>
  <c r="W4685" i="4"/>
  <c r="V4685" i="4"/>
  <c r="U4685" i="4"/>
  <c r="P4685" i="4"/>
  <c r="O4685" i="4"/>
  <c r="N4685" i="4"/>
  <c r="AB4684" i="4"/>
  <c r="AA4684" i="4"/>
  <c r="Z4684" i="4"/>
  <c r="Y4684" i="4"/>
  <c r="W4684" i="4"/>
  <c r="V4684" i="4"/>
  <c r="U4684" i="4"/>
  <c r="P4684" i="4"/>
  <c r="O4684" i="4"/>
  <c r="N4684" i="4"/>
  <c r="AB4683" i="4"/>
  <c r="AA4683" i="4"/>
  <c r="Z4683" i="4"/>
  <c r="Y4683" i="4"/>
  <c r="W4683" i="4"/>
  <c r="V4683" i="4"/>
  <c r="U4683" i="4"/>
  <c r="P4683" i="4"/>
  <c r="O4683" i="4"/>
  <c r="N4683" i="4"/>
  <c r="AB4682" i="4"/>
  <c r="AA4682" i="4"/>
  <c r="Z4682" i="4"/>
  <c r="Y4682" i="4"/>
  <c r="W4682" i="4"/>
  <c r="V4682" i="4"/>
  <c r="U4682" i="4"/>
  <c r="P4682" i="4"/>
  <c r="O4682" i="4"/>
  <c r="N4682" i="4"/>
  <c r="AB4681" i="4"/>
  <c r="AA4681" i="4"/>
  <c r="Z4681" i="4"/>
  <c r="Y4681" i="4"/>
  <c r="W4681" i="4"/>
  <c r="V4681" i="4"/>
  <c r="U4681" i="4"/>
  <c r="P4681" i="4"/>
  <c r="O4681" i="4"/>
  <c r="N4681" i="4"/>
  <c r="AB4680" i="4"/>
  <c r="AA4680" i="4"/>
  <c r="Z4680" i="4"/>
  <c r="Y4680" i="4"/>
  <c r="W4680" i="4"/>
  <c r="V4680" i="4"/>
  <c r="U4680" i="4"/>
  <c r="P4680" i="4"/>
  <c r="O4680" i="4"/>
  <c r="N4680" i="4"/>
  <c r="AB4679" i="4"/>
  <c r="AA4679" i="4"/>
  <c r="Z4679" i="4"/>
  <c r="Y4679" i="4"/>
  <c r="W4679" i="4"/>
  <c r="V4679" i="4"/>
  <c r="U4679" i="4"/>
  <c r="P4679" i="4"/>
  <c r="O4679" i="4"/>
  <c r="N4679" i="4"/>
  <c r="AB4678" i="4"/>
  <c r="AA4678" i="4"/>
  <c r="Z4678" i="4"/>
  <c r="Y4678" i="4"/>
  <c r="W4678" i="4"/>
  <c r="V4678" i="4"/>
  <c r="U4678" i="4"/>
  <c r="P4678" i="4"/>
  <c r="O4678" i="4"/>
  <c r="N4678" i="4"/>
  <c r="AB4677" i="4"/>
  <c r="AA4677" i="4"/>
  <c r="Z4677" i="4"/>
  <c r="Y4677" i="4"/>
  <c r="W4677" i="4"/>
  <c r="V4677" i="4"/>
  <c r="U4677" i="4"/>
  <c r="P4677" i="4"/>
  <c r="O4677" i="4"/>
  <c r="N4677" i="4"/>
  <c r="AB4676" i="4"/>
  <c r="AA4676" i="4"/>
  <c r="Z4676" i="4"/>
  <c r="Y4676" i="4"/>
  <c r="W4676" i="4"/>
  <c r="V4676" i="4"/>
  <c r="U4676" i="4"/>
  <c r="P4676" i="4"/>
  <c r="O4676" i="4"/>
  <c r="N4676" i="4"/>
  <c r="AB4675" i="4"/>
  <c r="AA4675" i="4"/>
  <c r="Z4675" i="4"/>
  <c r="Y4675" i="4"/>
  <c r="W4675" i="4"/>
  <c r="V4675" i="4"/>
  <c r="U4675" i="4"/>
  <c r="P4675" i="4"/>
  <c r="O4675" i="4"/>
  <c r="N4675" i="4"/>
  <c r="AB4674" i="4"/>
  <c r="AA4674" i="4"/>
  <c r="Z4674" i="4"/>
  <c r="Y4674" i="4"/>
  <c r="W4674" i="4"/>
  <c r="V4674" i="4"/>
  <c r="U4674" i="4"/>
  <c r="P4674" i="4"/>
  <c r="O4674" i="4"/>
  <c r="N4674" i="4"/>
  <c r="AB4673" i="4"/>
  <c r="AA4673" i="4"/>
  <c r="Z4673" i="4"/>
  <c r="Y4673" i="4"/>
  <c r="W4673" i="4"/>
  <c r="V4673" i="4"/>
  <c r="U4673" i="4"/>
  <c r="P4673" i="4"/>
  <c r="O4673" i="4"/>
  <c r="N4673" i="4"/>
  <c r="AB4672" i="4"/>
  <c r="AA4672" i="4"/>
  <c r="Z4672" i="4"/>
  <c r="Y4672" i="4"/>
  <c r="W4672" i="4"/>
  <c r="V4672" i="4"/>
  <c r="U4672" i="4"/>
  <c r="P4672" i="4"/>
  <c r="O4672" i="4"/>
  <c r="N4672" i="4"/>
  <c r="AB4671" i="4"/>
  <c r="AA4671" i="4"/>
  <c r="Z4671" i="4"/>
  <c r="Y4671" i="4"/>
  <c r="W4671" i="4"/>
  <c r="V4671" i="4"/>
  <c r="U4671" i="4"/>
  <c r="P4671" i="4"/>
  <c r="O4671" i="4"/>
  <c r="N4671" i="4"/>
  <c r="AB4670" i="4"/>
  <c r="AA4670" i="4"/>
  <c r="Z4670" i="4"/>
  <c r="Y4670" i="4"/>
  <c r="W4670" i="4"/>
  <c r="V4670" i="4"/>
  <c r="U4670" i="4"/>
  <c r="P4670" i="4"/>
  <c r="O4670" i="4"/>
  <c r="N4670" i="4"/>
  <c r="AB4669" i="4"/>
  <c r="AA4669" i="4"/>
  <c r="Z4669" i="4"/>
  <c r="Y4669" i="4"/>
  <c r="W4669" i="4"/>
  <c r="V4669" i="4"/>
  <c r="U4669" i="4"/>
  <c r="P4669" i="4"/>
  <c r="O4669" i="4"/>
  <c r="N4669" i="4"/>
  <c r="AB4668" i="4"/>
  <c r="AA4668" i="4"/>
  <c r="Z4668" i="4"/>
  <c r="Y4668" i="4"/>
  <c r="W4668" i="4"/>
  <c r="V4668" i="4"/>
  <c r="U4668" i="4"/>
  <c r="P4668" i="4"/>
  <c r="O4668" i="4"/>
  <c r="N4668" i="4"/>
  <c r="AB4667" i="4"/>
  <c r="AA4667" i="4"/>
  <c r="Z4667" i="4"/>
  <c r="Y4667" i="4"/>
  <c r="W4667" i="4"/>
  <c r="V4667" i="4"/>
  <c r="U4667" i="4"/>
  <c r="P4667" i="4"/>
  <c r="O4667" i="4"/>
  <c r="N4667" i="4"/>
  <c r="AB4666" i="4"/>
  <c r="AA4666" i="4"/>
  <c r="Z4666" i="4"/>
  <c r="Y4666" i="4"/>
  <c r="W4666" i="4"/>
  <c r="V4666" i="4"/>
  <c r="U4666" i="4"/>
  <c r="P4666" i="4"/>
  <c r="O4666" i="4"/>
  <c r="N4666" i="4"/>
  <c r="AB4665" i="4"/>
  <c r="AA4665" i="4"/>
  <c r="Z4665" i="4"/>
  <c r="Y4665" i="4"/>
  <c r="W4665" i="4"/>
  <c r="V4665" i="4"/>
  <c r="U4665" i="4"/>
  <c r="P4665" i="4"/>
  <c r="O4665" i="4"/>
  <c r="N4665" i="4"/>
  <c r="AB4664" i="4"/>
  <c r="AA4664" i="4"/>
  <c r="Z4664" i="4"/>
  <c r="Y4664" i="4"/>
  <c r="W4664" i="4"/>
  <c r="V4664" i="4"/>
  <c r="U4664" i="4"/>
  <c r="P4664" i="4"/>
  <c r="O4664" i="4"/>
  <c r="N4664" i="4"/>
  <c r="AB4663" i="4"/>
  <c r="AA4663" i="4"/>
  <c r="Z4663" i="4"/>
  <c r="Y4663" i="4"/>
  <c r="W4663" i="4"/>
  <c r="V4663" i="4"/>
  <c r="U4663" i="4"/>
  <c r="P4663" i="4"/>
  <c r="O4663" i="4"/>
  <c r="N4663" i="4"/>
  <c r="AB4662" i="4"/>
  <c r="AA4662" i="4"/>
  <c r="Z4662" i="4"/>
  <c r="Y4662" i="4"/>
  <c r="W4662" i="4"/>
  <c r="V4662" i="4"/>
  <c r="U4662" i="4"/>
  <c r="P4662" i="4"/>
  <c r="O4662" i="4"/>
  <c r="N4662" i="4"/>
  <c r="AB4661" i="4"/>
  <c r="AA4661" i="4"/>
  <c r="Z4661" i="4"/>
  <c r="Y4661" i="4"/>
  <c r="W4661" i="4"/>
  <c r="V4661" i="4"/>
  <c r="U4661" i="4"/>
  <c r="P4661" i="4"/>
  <c r="O4661" i="4"/>
  <c r="N4661" i="4"/>
  <c r="AB4660" i="4"/>
  <c r="AA4660" i="4"/>
  <c r="Z4660" i="4"/>
  <c r="Y4660" i="4"/>
  <c r="W4660" i="4"/>
  <c r="V4660" i="4"/>
  <c r="U4660" i="4"/>
  <c r="P4660" i="4"/>
  <c r="O4660" i="4"/>
  <c r="N4660" i="4"/>
  <c r="AB4659" i="4"/>
  <c r="AA4659" i="4"/>
  <c r="Z4659" i="4"/>
  <c r="Y4659" i="4"/>
  <c r="W4659" i="4"/>
  <c r="V4659" i="4"/>
  <c r="U4659" i="4"/>
  <c r="P4659" i="4"/>
  <c r="O4659" i="4"/>
  <c r="N4659" i="4"/>
  <c r="AB4658" i="4"/>
  <c r="AA4658" i="4"/>
  <c r="Z4658" i="4"/>
  <c r="Y4658" i="4"/>
  <c r="W4658" i="4"/>
  <c r="V4658" i="4"/>
  <c r="U4658" i="4"/>
  <c r="P4658" i="4"/>
  <c r="O4658" i="4"/>
  <c r="N4658" i="4"/>
  <c r="AB4657" i="4"/>
  <c r="AA4657" i="4"/>
  <c r="Z4657" i="4"/>
  <c r="Y4657" i="4"/>
  <c r="W4657" i="4"/>
  <c r="V4657" i="4"/>
  <c r="U4657" i="4"/>
  <c r="P4657" i="4"/>
  <c r="O4657" i="4"/>
  <c r="N4657" i="4"/>
  <c r="AB4656" i="4"/>
  <c r="AA4656" i="4"/>
  <c r="Z4656" i="4"/>
  <c r="Y4656" i="4"/>
  <c r="W4656" i="4"/>
  <c r="V4656" i="4"/>
  <c r="U4656" i="4"/>
  <c r="P4656" i="4"/>
  <c r="O4656" i="4"/>
  <c r="N4656" i="4"/>
  <c r="AB4655" i="4"/>
  <c r="AA4655" i="4"/>
  <c r="Z4655" i="4"/>
  <c r="Y4655" i="4"/>
  <c r="W4655" i="4"/>
  <c r="V4655" i="4"/>
  <c r="U4655" i="4"/>
  <c r="P4655" i="4"/>
  <c r="O4655" i="4"/>
  <c r="N4655" i="4"/>
  <c r="AB4654" i="4"/>
  <c r="AA4654" i="4"/>
  <c r="Z4654" i="4"/>
  <c r="Y4654" i="4"/>
  <c r="W4654" i="4"/>
  <c r="V4654" i="4"/>
  <c r="U4654" i="4"/>
  <c r="P4654" i="4"/>
  <c r="O4654" i="4"/>
  <c r="N4654" i="4"/>
  <c r="AB4653" i="4"/>
  <c r="AA4653" i="4"/>
  <c r="Z4653" i="4"/>
  <c r="Y4653" i="4"/>
  <c r="W4653" i="4"/>
  <c r="V4653" i="4"/>
  <c r="U4653" i="4"/>
  <c r="P4653" i="4"/>
  <c r="O4653" i="4"/>
  <c r="N4653" i="4"/>
  <c r="AB4652" i="4"/>
  <c r="AA4652" i="4"/>
  <c r="Z4652" i="4"/>
  <c r="Y4652" i="4"/>
  <c r="W4652" i="4"/>
  <c r="V4652" i="4"/>
  <c r="U4652" i="4"/>
  <c r="P4652" i="4"/>
  <c r="O4652" i="4"/>
  <c r="N4652" i="4"/>
  <c r="AB4651" i="4"/>
  <c r="AA4651" i="4"/>
  <c r="Z4651" i="4"/>
  <c r="Y4651" i="4"/>
  <c r="W4651" i="4"/>
  <c r="V4651" i="4"/>
  <c r="U4651" i="4"/>
  <c r="P4651" i="4"/>
  <c r="O4651" i="4"/>
  <c r="N4651" i="4"/>
  <c r="AB4650" i="4"/>
  <c r="AA4650" i="4"/>
  <c r="Z4650" i="4"/>
  <c r="Y4650" i="4"/>
  <c r="W4650" i="4"/>
  <c r="V4650" i="4"/>
  <c r="U4650" i="4"/>
  <c r="P4650" i="4"/>
  <c r="O4650" i="4"/>
  <c r="N4650" i="4"/>
  <c r="AB4649" i="4"/>
  <c r="AA4649" i="4"/>
  <c r="Z4649" i="4"/>
  <c r="Y4649" i="4"/>
  <c r="W4649" i="4"/>
  <c r="V4649" i="4"/>
  <c r="U4649" i="4"/>
  <c r="P4649" i="4"/>
  <c r="O4649" i="4"/>
  <c r="N4649" i="4"/>
  <c r="AB4648" i="4"/>
  <c r="AA4648" i="4"/>
  <c r="Z4648" i="4"/>
  <c r="Y4648" i="4"/>
  <c r="W4648" i="4"/>
  <c r="V4648" i="4"/>
  <c r="U4648" i="4"/>
  <c r="P4648" i="4"/>
  <c r="O4648" i="4"/>
  <c r="N4648" i="4"/>
  <c r="AB4647" i="4"/>
  <c r="AA4647" i="4"/>
  <c r="Z4647" i="4"/>
  <c r="Y4647" i="4"/>
  <c r="W4647" i="4"/>
  <c r="V4647" i="4"/>
  <c r="U4647" i="4"/>
  <c r="P4647" i="4"/>
  <c r="O4647" i="4"/>
  <c r="N4647" i="4"/>
  <c r="AB4646" i="4"/>
  <c r="AA4646" i="4"/>
  <c r="Z4646" i="4"/>
  <c r="Y4646" i="4"/>
  <c r="W4646" i="4"/>
  <c r="V4646" i="4"/>
  <c r="U4646" i="4"/>
  <c r="P4646" i="4"/>
  <c r="O4646" i="4"/>
  <c r="N4646" i="4"/>
  <c r="AB4645" i="4"/>
  <c r="AA4645" i="4"/>
  <c r="Z4645" i="4"/>
  <c r="Y4645" i="4"/>
  <c r="W4645" i="4"/>
  <c r="V4645" i="4"/>
  <c r="U4645" i="4"/>
  <c r="P4645" i="4"/>
  <c r="O4645" i="4"/>
  <c r="N4645" i="4"/>
  <c r="AB4644" i="4"/>
  <c r="AA4644" i="4"/>
  <c r="Z4644" i="4"/>
  <c r="Y4644" i="4"/>
  <c r="W4644" i="4"/>
  <c r="V4644" i="4"/>
  <c r="U4644" i="4"/>
  <c r="P4644" i="4"/>
  <c r="O4644" i="4"/>
  <c r="N4644" i="4"/>
  <c r="AB4643" i="4"/>
  <c r="AA4643" i="4"/>
  <c r="Z4643" i="4"/>
  <c r="Y4643" i="4"/>
  <c r="W4643" i="4"/>
  <c r="V4643" i="4"/>
  <c r="U4643" i="4"/>
  <c r="P4643" i="4"/>
  <c r="O4643" i="4"/>
  <c r="N4643" i="4"/>
  <c r="AB4642" i="4"/>
  <c r="AA4642" i="4"/>
  <c r="Z4642" i="4"/>
  <c r="Y4642" i="4"/>
  <c r="W4642" i="4"/>
  <c r="V4642" i="4"/>
  <c r="U4642" i="4"/>
  <c r="P4642" i="4"/>
  <c r="O4642" i="4"/>
  <c r="N4642" i="4"/>
  <c r="AB4641" i="4"/>
  <c r="AA4641" i="4"/>
  <c r="Z4641" i="4"/>
  <c r="Y4641" i="4"/>
  <c r="W4641" i="4"/>
  <c r="V4641" i="4"/>
  <c r="U4641" i="4"/>
  <c r="P4641" i="4"/>
  <c r="O4641" i="4"/>
  <c r="N4641" i="4"/>
  <c r="AB4640" i="4"/>
  <c r="AA4640" i="4"/>
  <c r="Z4640" i="4"/>
  <c r="Y4640" i="4"/>
  <c r="W4640" i="4"/>
  <c r="V4640" i="4"/>
  <c r="U4640" i="4"/>
  <c r="P4640" i="4"/>
  <c r="O4640" i="4"/>
  <c r="N4640" i="4"/>
  <c r="AB4639" i="4"/>
  <c r="AA4639" i="4"/>
  <c r="Z4639" i="4"/>
  <c r="Y4639" i="4"/>
  <c r="W4639" i="4"/>
  <c r="V4639" i="4"/>
  <c r="U4639" i="4"/>
  <c r="P4639" i="4"/>
  <c r="O4639" i="4"/>
  <c r="N4639" i="4"/>
  <c r="AB4638" i="4"/>
  <c r="AA4638" i="4"/>
  <c r="Z4638" i="4"/>
  <c r="Y4638" i="4"/>
  <c r="W4638" i="4"/>
  <c r="V4638" i="4"/>
  <c r="U4638" i="4"/>
  <c r="P4638" i="4"/>
  <c r="O4638" i="4"/>
  <c r="N4638" i="4"/>
  <c r="AB4637" i="4"/>
  <c r="AA4637" i="4"/>
  <c r="Z4637" i="4"/>
  <c r="Y4637" i="4"/>
  <c r="W4637" i="4"/>
  <c r="V4637" i="4"/>
  <c r="U4637" i="4"/>
  <c r="P4637" i="4"/>
  <c r="O4637" i="4"/>
  <c r="N4637" i="4"/>
  <c r="AB4636" i="4"/>
  <c r="AA4636" i="4"/>
  <c r="Z4636" i="4"/>
  <c r="Y4636" i="4"/>
  <c r="W4636" i="4"/>
  <c r="V4636" i="4"/>
  <c r="U4636" i="4"/>
  <c r="P4636" i="4"/>
  <c r="O4636" i="4"/>
  <c r="N4636" i="4"/>
  <c r="AB4635" i="4"/>
  <c r="AA4635" i="4"/>
  <c r="Z4635" i="4"/>
  <c r="Y4635" i="4"/>
  <c r="W4635" i="4"/>
  <c r="V4635" i="4"/>
  <c r="U4635" i="4"/>
  <c r="P4635" i="4"/>
  <c r="O4635" i="4"/>
  <c r="N4635" i="4"/>
  <c r="AB4634" i="4"/>
  <c r="AA4634" i="4"/>
  <c r="Z4634" i="4"/>
  <c r="Y4634" i="4"/>
  <c r="W4634" i="4"/>
  <c r="V4634" i="4"/>
  <c r="U4634" i="4"/>
  <c r="P4634" i="4"/>
  <c r="O4634" i="4"/>
  <c r="N4634" i="4"/>
  <c r="AB4633" i="4"/>
  <c r="AA4633" i="4"/>
  <c r="Z4633" i="4"/>
  <c r="Y4633" i="4"/>
  <c r="W4633" i="4"/>
  <c r="V4633" i="4"/>
  <c r="U4633" i="4"/>
  <c r="P4633" i="4"/>
  <c r="O4633" i="4"/>
  <c r="N4633" i="4"/>
  <c r="AB4632" i="4"/>
  <c r="AA4632" i="4"/>
  <c r="Z4632" i="4"/>
  <c r="Y4632" i="4"/>
  <c r="W4632" i="4"/>
  <c r="V4632" i="4"/>
  <c r="U4632" i="4"/>
  <c r="P4632" i="4"/>
  <c r="O4632" i="4"/>
  <c r="N4632" i="4"/>
  <c r="AB4631" i="4"/>
  <c r="AA4631" i="4"/>
  <c r="Z4631" i="4"/>
  <c r="Y4631" i="4"/>
  <c r="W4631" i="4"/>
  <c r="V4631" i="4"/>
  <c r="U4631" i="4"/>
  <c r="P4631" i="4"/>
  <c r="O4631" i="4"/>
  <c r="N4631" i="4"/>
  <c r="AB4630" i="4"/>
  <c r="AA4630" i="4"/>
  <c r="Z4630" i="4"/>
  <c r="Y4630" i="4"/>
  <c r="W4630" i="4"/>
  <c r="V4630" i="4"/>
  <c r="U4630" i="4"/>
  <c r="P4630" i="4"/>
  <c r="O4630" i="4"/>
  <c r="N4630" i="4"/>
  <c r="AB4629" i="4"/>
  <c r="AA4629" i="4"/>
  <c r="Z4629" i="4"/>
  <c r="Y4629" i="4"/>
  <c r="W4629" i="4"/>
  <c r="V4629" i="4"/>
  <c r="U4629" i="4"/>
  <c r="P4629" i="4"/>
  <c r="O4629" i="4"/>
  <c r="N4629" i="4"/>
  <c r="AB4628" i="4"/>
  <c r="AA4628" i="4"/>
  <c r="Z4628" i="4"/>
  <c r="Y4628" i="4"/>
  <c r="W4628" i="4"/>
  <c r="V4628" i="4"/>
  <c r="U4628" i="4"/>
  <c r="P4628" i="4"/>
  <c r="O4628" i="4"/>
  <c r="N4628" i="4"/>
  <c r="AB4627" i="4"/>
  <c r="AA4627" i="4"/>
  <c r="Z4627" i="4"/>
  <c r="Y4627" i="4"/>
  <c r="W4627" i="4"/>
  <c r="V4627" i="4"/>
  <c r="U4627" i="4"/>
  <c r="P4627" i="4"/>
  <c r="O4627" i="4"/>
  <c r="N4627" i="4"/>
  <c r="AB4626" i="4"/>
  <c r="AA4626" i="4"/>
  <c r="Z4626" i="4"/>
  <c r="Y4626" i="4"/>
  <c r="W4626" i="4"/>
  <c r="V4626" i="4"/>
  <c r="U4626" i="4"/>
  <c r="P4626" i="4"/>
  <c r="O4626" i="4"/>
  <c r="N4626" i="4"/>
  <c r="AB4625" i="4"/>
  <c r="AA4625" i="4"/>
  <c r="Z4625" i="4"/>
  <c r="Y4625" i="4"/>
  <c r="W4625" i="4"/>
  <c r="V4625" i="4"/>
  <c r="U4625" i="4"/>
  <c r="P4625" i="4"/>
  <c r="O4625" i="4"/>
  <c r="N4625" i="4"/>
  <c r="AB4624" i="4"/>
  <c r="AA4624" i="4"/>
  <c r="Z4624" i="4"/>
  <c r="Y4624" i="4"/>
  <c r="W4624" i="4"/>
  <c r="V4624" i="4"/>
  <c r="U4624" i="4"/>
  <c r="P4624" i="4"/>
  <c r="O4624" i="4"/>
  <c r="N4624" i="4"/>
  <c r="AB4623" i="4"/>
  <c r="AA4623" i="4"/>
  <c r="Z4623" i="4"/>
  <c r="Y4623" i="4"/>
  <c r="W4623" i="4"/>
  <c r="V4623" i="4"/>
  <c r="U4623" i="4"/>
  <c r="P4623" i="4"/>
  <c r="O4623" i="4"/>
  <c r="N4623" i="4"/>
  <c r="AB4622" i="4"/>
  <c r="AA4622" i="4"/>
  <c r="Z4622" i="4"/>
  <c r="Y4622" i="4"/>
  <c r="W4622" i="4"/>
  <c r="V4622" i="4"/>
  <c r="U4622" i="4"/>
  <c r="P4622" i="4"/>
  <c r="O4622" i="4"/>
  <c r="N4622" i="4"/>
  <c r="AB4621" i="4"/>
  <c r="AA4621" i="4"/>
  <c r="Z4621" i="4"/>
  <c r="Y4621" i="4"/>
  <c r="W4621" i="4"/>
  <c r="V4621" i="4"/>
  <c r="U4621" i="4"/>
  <c r="P4621" i="4"/>
  <c r="O4621" i="4"/>
  <c r="N4621" i="4"/>
  <c r="AB4620" i="4"/>
  <c r="AA4620" i="4"/>
  <c r="Z4620" i="4"/>
  <c r="Y4620" i="4"/>
  <c r="W4620" i="4"/>
  <c r="V4620" i="4"/>
  <c r="U4620" i="4"/>
  <c r="P4620" i="4"/>
  <c r="O4620" i="4"/>
  <c r="N4620" i="4"/>
  <c r="AB4619" i="4"/>
  <c r="AA4619" i="4"/>
  <c r="Z4619" i="4"/>
  <c r="Y4619" i="4"/>
  <c r="W4619" i="4"/>
  <c r="V4619" i="4"/>
  <c r="U4619" i="4"/>
  <c r="P4619" i="4"/>
  <c r="O4619" i="4"/>
  <c r="N4619" i="4"/>
  <c r="AB4618" i="4"/>
  <c r="AA4618" i="4"/>
  <c r="Z4618" i="4"/>
  <c r="Y4618" i="4"/>
  <c r="W4618" i="4"/>
  <c r="V4618" i="4"/>
  <c r="U4618" i="4"/>
  <c r="P4618" i="4"/>
  <c r="O4618" i="4"/>
  <c r="N4618" i="4"/>
  <c r="AB4617" i="4"/>
  <c r="AA4617" i="4"/>
  <c r="Z4617" i="4"/>
  <c r="Y4617" i="4"/>
  <c r="W4617" i="4"/>
  <c r="V4617" i="4"/>
  <c r="U4617" i="4"/>
  <c r="P4617" i="4"/>
  <c r="O4617" i="4"/>
  <c r="N4617" i="4"/>
  <c r="AB4616" i="4"/>
  <c r="AA4616" i="4"/>
  <c r="Z4616" i="4"/>
  <c r="Y4616" i="4"/>
  <c r="W4616" i="4"/>
  <c r="V4616" i="4"/>
  <c r="U4616" i="4"/>
  <c r="P4616" i="4"/>
  <c r="O4616" i="4"/>
  <c r="N4616" i="4"/>
  <c r="AB4615" i="4"/>
  <c r="AA4615" i="4"/>
  <c r="Z4615" i="4"/>
  <c r="Y4615" i="4"/>
  <c r="W4615" i="4"/>
  <c r="V4615" i="4"/>
  <c r="U4615" i="4"/>
  <c r="P4615" i="4"/>
  <c r="O4615" i="4"/>
  <c r="N4615" i="4"/>
  <c r="AB4614" i="4"/>
  <c r="AA4614" i="4"/>
  <c r="Z4614" i="4"/>
  <c r="Y4614" i="4"/>
  <c r="W4614" i="4"/>
  <c r="V4614" i="4"/>
  <c r="U4614" i="4"/>
  <c r="P4614" i="4"/>
  <c r="O4614" i="4"/>
  <c r="N4614" i="4"/>
  <c r="AB4613" i="4"/>
  <c r="AA4613" i="4"/>
  <c r="Z4613" i="4"/>
  <c r="Y4613" i="4"/>
  <c r="W4613" i="4"/>
  <c r="V4613" i="4"/>
  <c r="U4613" i="4"/>
  <c r="P4613" i="4"/>
  <c r="O4613" i="4"/>
  <c r="N4613" i="4"/>
  <c r="AB4612" i="4"/>
  <c r="AA4612" i="4"/>
  <c r="Z4612" i="4"/>
  <c r="Y4612" i="4"/>
  <c r="W4612" i="4"/>
  <c r="V4612" i="4"/>
  <c r="U4612" i="4"/>
  <c r="P4612" i="4"/>
  <c r="O4612" i="4"/>
  <c r="N4612" i="4"/>
  <c r="AB4611" i="4"/>
  <c r="AA4611" i="4"/>
  <c r="Z4611" i="4"/>
  <c r="Y4611" i="4"/>
  <c r="W4611" i="4"/>
  <c r="V4611" i="4"/>
  <c r="U4611" i="4"/>
  <c r="P4611" i="4"/>
  <c r="O4611" i="4"/>
  <c r="N4611" i="4"/>
  <c r="AB4610" i="4"/>
  <c r="AA4610" i="4"/>
  <c r="Z4610" i="4"/>
  <c r="Y4610" i="4"/>
  <c r="W4610" i="4"/>
  <c r="V4610" i="4"/>
  <c r="U4610" i="4"/>
  <c r="P4610" i="4"/>
  <c r="O4610" i="4"/>
  <c r="N4610" i="4"/>
  <c r="AB4609" i="4"/>
  <c r="AA4609" i="4"/>
  <c r="Z4609" i="4"/>
  <c r="Y4609" i="4"/>
  <c r="W4609" i="4"/>
  <c r="V4609" i="4"/>
  <c r="U4609" i="4"/>
  <c r="P4609" i="4"/>
  <c r="O4609" i="4"/>
  <c r="N4609" i="4"/>
  <c r="AB4608" i="4"/>
  <c r="AA4608" i="4"/>
  <c r="Z4608" i="4"/>
  <c r="Y4608" i="4"/>
  <c r="W4608" i="4"/>
  <c r="V4608" i="4"/>
  <c r="U4608" i="4"/>
  <c r="P4608" i="4"/>
  <c r="O4608" i="4"/>
  <c r="N4608" i="4"/>
  <c r="AB4607" i="4"/>
  <c r="AA4607" i="4"/>
  <c r="Z4607" i="4"/>
  <c r="Y4607" i="4"/>
  <c r="W4607" i="4"/>
  <c r="V4607" i="4"/>
  <c r="U4607" i="4"/>
  <c r="P4607" i="4"/>
  <c r="O4607" i="4"/>
  <c r="N4607" i="4"/>
  <c r="AB4606" i="4"/>
  <c r="AA4606" i="4"/>
  <c r="Z4606" i="4"/>
  <c r="Y4606" i="4"/>
  <c r="W4606" i="4"/>
  <c r="V4606" i="4"/>
  <c r="U4606" i="4"/>
  <c r="P4606" i="4"/>
  <c r="O4606" i="4"/>
  <c r="N4606" i="4"/>
  <c r="AB4605" i="4"/>
  <c r="AA4605" i="4"/>
  <c r="Z4605" i="4"/>
  <c r="Y4605" i="4"/>
  <c r="W4605" i="4"/>
  <c r="V4605" i="4"/>
  <c r="U4605" i="4"/>
  <c r="P4605" i="4"/>
  <c r="O4605" i="4"/>
  <c r="N4605" i="4"/>
  <c r="AB4604" i="4"/>
  <c r="AA4604" i="4"/>
  <c r="Z4604" i="4"/>
  <c r="Y4604" i="4"/>
  <c r="W4604" i="4"/>
  <c r="V4604" i="4"/>
  <c r="U4604" i="4"/>
  <c r="P4604" i="4"/>
  <c r="O4604" i="4"/>
  <c r="N4604" i="4"/>
  <c r="AB4603" i="4"/>
  <c r="AA4603" i="4"/>
  <c r="Z4603" i="4"/>
  <c r="Y4603" i="4"/>
  <c r="W4603" i="4"/>
  <c r="V4603" i="4"/>
  <c r="U4603" i="4"/>
  <c r="P4603" i="4"/>
  <c r="O4603" i="4"/>
  <c r="N4603" i="4"/>
  <c r="AB4602" i="4"/>
  <c r="AA4602" i="4"/>
  <c r="Z4602" i="4"/>
  <c r="Y4602" i="4"/>
  <c r="W4602" i="4"/>
  <c r="V4602" i="4"/>
  <c r="U4602" i="4"/>
  <c r="P4602" i="4"/>
  <c r="O4602" i="4"/>
  <c r="N4602" i="4"/>
  <c r="AB4601" i="4"/>
  <c r="AA4601" i="4"/>
  <c r="Z4601" i="4"/>
  <c r="Y4601" i="4"/>
  <c r="W4601" i="4"/>
  <c r="V4601" i="4"/>
  <c r="U4601" i="4"/>
  <c r="P4601" i="4"/>
  <c r="O4601" i="4"/>
  <c r="N4601" i="4"/>
  <c r="AB4600" i="4"/>
  <c r="AA4600" i="4"/>
  <c r="Z4600" i="4"/>
  <c r="Y4600" i="4"/>
  <c r="W4600" i="4"/>
  <c r="V4600" i="4"/>
  <c r="U4600" i="4"/>
  <c r="P4600" i="4"/>
  <c r="O4600" i="4"/>
  <c r="N4600" i="4"/>
  <c r="AB4599" i="4"/>
  <c r="AA4599" i="4"/>
  <c r="Z4599" i="4"/>
  <c r="Y4599" i="4"/>
  <c r="W4599" i="4"/>
  <c r="V4599" i="4"/>
  <c r="U4599" i="4"/>
  <c r="P4599" i="4"/>
  <c r="O4599" i="4"/>
  <c r="N4599" i="4"/>
  <c r="AB4598" i="4"/>
  <c r="AA4598" i="4"/>
  <c r="Z4598" i="4"/>
  <c r="Y4598" i="4"/>
  <c r="W4598" i="4"/>
  <c r="V4598" i="4"/>
  <c r="U4598" i="4"/>
  <c r="P4598" i="4"/>
  <c r="O4598" i="4"/>
  <c r="N4598" i="4"/>
  <c r="AB4597" i="4"/>
  <c r="AA4597" i="4"/>
  <c r="Z4597" i="4"/>
  <c r="Y4597" i="4"/>
  <c r="W4597" i="4"/>
  <c r="V4597" i="4"/>
  <c r="U4597" i="4"/>
  <c r="P4597" i="4"/>
  <c r="O4597" i="4"/>
  <c r="N4597" i="4"/>
  <c r="AB4596" i="4"/>
  <c r="AA4596" i="4"/>
  <c r="Z4596" i="4"/>
  <c r="Y4596" i="4"/>
  <c r="W4596" i="4"/>
  <c r="V4596" i="4"/>
  <c r="U4596" i="4"/>
  <c r="P4596" i="4"/>
  <c r="O4596" i="4"/>
  <c r="N4596" i="4"/>
  <c r="AB4595" i="4"/>
  <c r="AA4595" i="4"/>
  <c r="Z4595" i="4"/>
  <c r="Y4595" i="4"/>
  <c r="W4595" i="4"/>
  <c r="V4595" i="4"/>
  <c r="U4595" i="4"/>
  <c r="P4595" i="4"/>
  <c r="O4595" i="4"/>
  <c r="N4595" i="4"/>
  <c r="AB4594" i="4"/>
  <c r="AA4594" i="4"/>
  <c r="Z4594" i="4"/>
  <c r="Y4594" i="4"/>
  <c r="W4594" i="4"/>
  <c r="V4594" i="4"/>
  <c r="U4594" i="4"/>
  <c r="P4594" i="4"/>
  <c r="O4594" i="4"/>
  <c r="N4594" i="4"/>
  <c r="AB4593" i="4"/>
  <c r="AA4593" i="4"/>
  <c r="Z4593" i="4"/>
  <c r="Y4593" i="4"/>
  <c r="W4593" i="4"/>
  <c r="V4593" i="4"/>
  <c r="U4593" i="4"/>
  <c r="P4593" i="4"/>
  <c r="O4593" i="4"/>
  <c r="N4593" i="4"/>
  <c r="AB4592" i="4"/>
  <c r="AA4592" i="4"/>
  <c r="Z4592" i="4"/>
  <c r="Y4592" i="4"/>
  <c r="W4592" i="4"/>
  <c r="V4592" i="4"/>
  <c r="U4592" i="4"/>
  <c r="P4592" i="4"/>
  <c r="O4592" i="4"/>
  <c r="N4592" i="4"/>
  <c r="AB4591" i="4"/>
  <c r="AA4591" i="4"/>
  <c r="Z4591" i="4"/>
  <c r="Y4591" i="4"/>
  <c r="W4591" i="4"/>
  <c r="V4591" i="4"/>
  <c r="U4591" i="4"/>
  <c r="P4591" i="4"/>
  <c r="O4591" i="4"/>
  <c r="N4591" i="4"/>
  <c r="AB4590" i="4"/>
  <c r="AA4590" i="4"/>
  <c r="Z4590" i="4"/>
  <c r="Y4590" i="4"/>
  <c r="W4590" i="4"/>
  <c r="V4590" i="4"/>
  <c r="U4590" i="4"/>
  <c r="P4590" i="4"/>
  <c r="O4590" i="4"/>
  <c r="N4590" i="4"/>
  <c r="AB4589" i="4"/>
  <c r="AA4589" i="4"/>
  <c r="Z4589" i="4"/>
  <c r="Y4589" i="4"/>
  <c r="W4589" i="4"/>
  <c r="V4589" i="4"/>
  <c r="U4589" i="4"/>
  <c r="P4589" i="4"/>
  <c r="O4589" i="4"/>
  <c r="N4589" i="4"/>
  <c r="AB4588" i="4"/>
  <c r="AA4588" i="4"/>
  <c r="Z4588" i="4"/>
  <c r="Y4588" i="4"/>
  <c r="W4588" i="4"/>
  <c r="V4588" i="4"/>
  <c r="U4588" i="4"/>
  <c r="P4588" i="4"/>
  <c r="O4588" i="4"/>
  <c r="N4588" i="4"/>
  <c r="AB4587" i="4"/>
  <c r="AA4587" i="4"/>
  <c r="Z4587" i="4"/>
  <c r="Y4587" i="4"/>
  <c r="W4587" i="4"/>
  <c r="V4587" i="4"/>
  <c r="U4587" i="4"/>
  <c r="P4587" i="4"/>
  <c r="O4587" i="4"/>
  <c r="N4587" i="4"/>
  <c r="AB4586" i="4"/>
  <c r="AA4586" i="4"/>
  <c r="Z4586" i="4"/>
  <c r="Y4586" i="4"/>
  <c r="W4586" i="4"/>
  <c r="V4586" i="4"/>
  <c r="U4586" i="4"/>
  <c r="P4586" i="4"/>
  <c r="O4586" i="4"/>
  <c r="N4586" i="4"/>
  <c r="AB4585" i="4"/>
  <c r="AA4585" i="4"/>
  <c r="Z4585" i="4"/>
  <c r="Y4585" i="4"/>
  <c r="W4585" i="4"/>
  <c r="V4585" i="4"/>
  <c r="U4585" i="4"/>
  <c r="P4585" i="4"/>
  <c r="O4585" i="4"/>
  <c r="N4585" i="4"/>
  <c r="AB4584" i="4"/>
  <c r="AA4584" i="4"/>
  <c r="Z4584" i="4"/>
  <c r="Y4584" i="4"/>
  <c r="W4584" i="4"/>
  <c r="V4584" i="4"/>
  <c r="U4584" i="4"/>
  <c r="P4584" i="4"/>
  <c r="O4584" i="4"/>
  <c r="N4584" i="4"/>
  <c r="AB4583" i="4"/>
  <c r="AA4583" i="4"/>
  <c r="Z4583" i="4"/>
  <c r="Y4583" i="4"/>
  <c r="W4583" i="4"/>
  <c r="V4583" i="4"/>
  <c r="U4583" i="4"/>
  <c r="P4583" i="4"/>
  <c r="O4583" i="4"/>
  <c r="N4583" i="4"/>
  <c r="AB4582" i="4"/>
  <c r="AA4582" i="4"/>
  <c r="Z4582" i="4"/>
  <c r="Y4582" i="4"/>
  <c r="W4582" i="4"/>
  <c r="V4582" i="4"/>
  <c r="U4582" i="4"/>
  <c r="P4582" i="4"/>
  <c r="O4582" i="4"/>
  <c r="N4582" i="4"/>
  <c r="AB4581" i="4"/>
  <c r="AA4581" i="4"/>
  <c r="Z4581" i="4"/>
  <c r="Y4581" i="4"/>
  <c r="W4581" i="4"/>
  <c r="V4581" i="4"/>
  <c r="U4581" i="4"/>
  <c r="P4581" i="4"/>
  <c r="O4581" i="4"/>
  <c r="N4581" i="4"/>
  <c r="AB4580" i="4"/>
  <c r="AA4580" i="4"/>
  <c r="Z4580" i="4"/>
  <c r="Y4580" i="4"/>
  <c r="W4580" i="4"/>
  <c r="V4580" i="4"/>
  <c r="U4580" i="4"/>
  <c r="P4580" i="4"/>
  <c r="O4580" i="4"/>
  <c r="N4580" i="4"/>
  <c r="AB4579" i="4"/>
  <c r="AA4579" i="4"/>
  <c r="Z4579" i="4"/>
  <c r="Y4579" i="4"/>
  <c r="W4579" i="4"/>
  <c r="V4579" i="4"/>
  <c r="U4579" i="4"/>
  <c r="P4579" i="4"/>
  <c r="O4579" i="4"/>
  <c r="N4579" i="4"/>
  <c r="AB4578" i="4"/>
  <c r="AA4578" i="4"/>
  <c r="Z4578" i="4"/>
  <c r="Y4578" i="4"/>
  <c r="W4578" i="4"/>
  <c r="V4578" i="4"/>
  <c r="U4578" i="4"/>
  <c r="P4578" i="4"/>
  <c r="O4578" i="4"/>
  <c r="N4578" i="4"/>
  <c r="AB4577" i="4"/>
  <c r="AA4577" i="4"/>
  <c r="Z4577" i="4"/>
  <c r="Y4577" i="4"/>
  <c r="W4577" i="4"/>
  <c r="V4577" i="4"/>
  <c r="U4577" i="4"/>
  <c r="P4577" i="4"/>
  <c r="O4577" i="4"/>
  <c r="N4577" i="4"/>
  <c r="AB4576" i="4"/>
  <c r="AA4576" i="4"/>
  <c r="Z4576" i="4"/>
  <c r="Y4576" i="4"/>
  <c r="W4576" i="4"/>
  <c r="V4576" i="4"/>
  <c r="U4576" i="4"/>
  <c r="P4576" i="4"/>
  <c r="O4576" i="4"/>
  <c r="N4576" i="4"/>
  <c r="AB4575" i="4"/>
  <c r="AA4575" i="4"/>
  <c r="Z4575" i="4"/>
  <c r="Y4575" i="4"/>
  <c r="W4575" i="4"/>
  <c r="V4575" i="4"/>
  <c r="U4575" i="4"/>
  <c r="P4575" i="4"/>
  <c r="O4575" i="4"/>
  <c r="N4575" i="4"/>
  <c r="AB4574" i="4"/>
  <c r="AA4574" i="4"/>
  <c r="Z4574" i="4"/>
  <c r="Y4574" i="4"/>
  <c r="W4574" i="4"/>
  <c r="V4574" i="4"/>
  <c r="U4574" i="4"/>
  <c r="P4574" i="4"/>
  <c r="O4574" i="4"/>
  <c r="N4574" i="4"/>
  <c r="AB4573" i="4"/>
  <c r="AA4573" i="4"/>
  <c r="Z4573" i="4"/>
  <c r="Y4573" i="4"/>
  <c r="W4573" i="4"/>
  <c r="V4573" i="4"/>
  <c r="U4573" i="4"/>
  <c r="P4573" i="4"/>
  <c r="O4573" i="4"/>
  <c r="N4573" i="4"/>
  <c r="AB4572" i="4"/>
  <c r="AA4572" i="4"/>
  <c r="Z4572" i="4"/>
  <c r="Y4572" i="4"/>
  <c r="W4572" i="4"/>
  <c r="V4572" i="4"/>
  <c r="U4572" i="4"/>
  <c r="P4572" i="4"/>
  <c r="O4572" i="4"/>
  <c r="N4572" i="4"/>
  <c r="AB4571" i="4"/>
  <c r="AA4571" i="4"/>
  <c r="Z4571" i="4"/>
  <c r="Y4571" i="4"/>
  <c r="W4571" i="4"/>
  <c r="V4571" i="4"/>
  <c r="U4571" i="4"/>
  <c r="P4571" i="4"/>
  <c r="O4571" i="4"/>
  <c r="N4571" i="4"/>
  <c r="AB4570" i="4"/>
  <c r="AA4570" i="4"/>
  <c r="Z4570" i="4"/>
  <c r="Y4570" i="4"/>
  <c r="W4570" i="4"/>
  <c r="V4570" i="4"/>
  <c r="U4570" i="4"/>
  <c r="P4570" i="4"/>
  <c r="O4570" i="4"/>
  <c r="N4570" i="4"/>
  <c r="AB4569" i="4"/>
  <c r="AA4569" i="4"/>
  <c r="Z4569" i="4"/>
  <c r="Y4569" i="4"/>
  <c r="W4569" i="4"/>
  <c r="V4569" i="4"/>
  <c r="U4569" i="4"/>
  <c r="P4569" i="4"/>
  <c r="O4569" i="4"/>
  <c r="N4569" i="4"/>
  <c r="AB4568" i="4"/>
  <c r="AA4568" i="4"/>
  <c r="Z4568" i="4"/>
  <c r="Y4568" i="4"/>
  <c r="W4568" i="4"/>
  <c r="V4568" i="4"/>
  <c r="U4568" i="4"/>
  <c r="P4568" i="4"/>
  <c r="O4568" i="4"/>
  <c r="N4568" i="4"/>
  <c r="AB4567" i="4"/>
  <c r="AA4567" i="4"/>
  <c r="Z4567" i="4"/>
  <c r="Y4567" i="4"/>
  <c r="W4567" i="4"/>
  <c r="V4567" i="4"/>
  <c r="U4567" i="4"/>
  <c r="P4567" i="4"/>
  <c r="O4567" i="4"/>
  <c r="N4567" i="4"/>
  <c r="AB4566" i="4"/>
  <c r="AA4566" i="4"/>
  <c r="Z4566" i="4"/>
  <c r="Y4566" i="4"/>
  <c r="W4566" i="4"/>
  <c r="V4566" i="4"/>
  <c r="U4566" i="4"/>
  <c r="P4566" i="4"/>
  <c r="O4566" i="4"/>
  <c r="N4566" i="4"/>
  <c r="AB4565" i="4"/>
  <c r="AA4565" i="4"/>
  <c r="Z4565" i="4"/>
  <c r="Y4565" i="4"/>
  <c r="W4565" i="4"/>
  <c r="V4565" i="4"/>
  <c r="U4565" i="4"/>
  <c r="P4565" i="4"/>
  <c r="O4565" i="4"/>
  <c r="N4565" i="4"/>
  <c r="AB4564" i="4"/>
  <c r="AA4564" i="4"/>
  <c r="Z4564" i="4"/>
  <c r="Y4564" i="4"/>
  <c r="W4564" i="4"/>
  <c r="V4564" i="4"/>
  <c r="U4564" i="4"/>
  <c r="P4564" i="4"/>
  <c r="O4564" i="4"/>
  <c r="N4564" i="4"/>
  <c r="AB4563" i="4"/>
  <c r="AA4563" i="4"/>
  <c r="Z4563" i="4"/>
  <c r="Y4563" i="4"/>
  <c r="W4563" i="4"/>
  <c r="V4563" i="4"/>
  <c r="U4563" i="4"/>
  <c r="P4563" i="4"/>
  <c r="O4563" i="4"/>
  <c r="N4563" i="4"/>
  <c r="AB4562" i="4"/>
  <c r="AA4562" i="4"/>
  <c r="Z4562" i="4"/>
  <c r="Y4562" i="4"/>
  <c r="W4562" i="4"/>
  <c r="V4562" i="4"/>
  <c r="U4562" i="4"/>
  <c r="P4562" i="4"/>
  <c r="O4562" i="4"/>
  <c r="N4562" i="4"/>
  <c r="AB4561" i="4"/>
  <c r="AA4561" i="4"/>
  <c r="Z4561" i="4"/>
  <c r="Y4561" i="4"/>
  <c r="W4561" i="4"/>
  <c r="V4561" i="4"/>
  <c r="U4561" i="4"/>
  <c r="P4561" i="4"/>
  <c r="O4561" i="4"/>
  <c r="N4561" i="4"/>
  <c r="AB4560" i="4"/>
  <c r="AA4560" i="4"/>
  <c r="Z4560" i="4"/>
  <c r="Y4560" i="4"/>
  <c r="W4560" i="4"/>
  <c r="V4560" i="4"/>
  <c r="U4560" i="4"/>
  <c r="P4560" i="4"/>
  <c r="O4560" i="4"/>
  <c r="N4560" i="4"/>
  <c r="AB4559" i="4"/>
  <c r="AA4559" i="4"/>
  <c r="Z4559" i="4"/>
  <c r="Y4559" i="4"/>
  <c r="W4559" i="4"/>
  <c r="V4559" i="4"/>
  <c r="U4559" i="4"/>
  <c r="P4559" i="4"/>
  <c r="O4559" i="4"/>
  <c r="N4559" i="4"/>
  <c r="AB4558" i="4"/>
  <c r="AA4558" i="4"/>
  <c r="Z4558" i="4"/>
  <c r="Y4558" i="4"/>
  <c r="W4558" i="4"/>
  <c r="V4558" i="4"/>
  <c r="U4558" i="4"/>
  <c r="P4558" i="4"/>
  <c r="O4558" i="4"/>
  <c r="N4558" i="4"/>
  <c r="AB4557" i="4"/>
  <c r="AA4557" i="4"/>
  <c r="Z4557" i="4"/>
  <c r="Y4557" i="4"/>
  <c r="W4557" i="4"/>
  <c r="V4557" i="4"/>
  <c r="U4557" i="4"/>
  <c r="P4557" i="4"/>
  <c r="O4557" i="4"/>
  <c r="N4557" i="4"/>
  <c r="AB4556" i="4"/>
  <c r="AA4556" i="4"/>
  <c r="Z4556" i="4"/>
  <c r="Y4556" i="4"/>
  <c r="W4556" i="4"/>
  <c r="V4556" i="4"/>
  <c r="U4556" i="4"/>
  <c r="P4556" i="4"/>
  <c r="O4556" i="4"/>
  <c r="N4556" i="4"/>
  <c r="AB4555" i="4"/>
  <c r="AA4555" i="4"/>
  <c r="Z4555" i="4"/>
  <c r="Y4555" i="4"/>
  <c r="W4555" i="4"/>
  <c r="V4555" i="4"/>
  <c r="U4555" i="4"/>
  <c r="P4555" i="4"/>
  <c r="O4555" i="4"/>
  <c r="N4555" i="4"/>
  <c r="AB4554" i="4"/>
  <c r="AA4554" i="4"/>
  <c r="Z4554" i="4"/>
  <c r="Y4554" i="4"/>
  <c r="W4554" i="4"/>
  <c r="V4554" i="4"/>
  <c r="U4554" i="4"/>
  <c r="P4554" i="4"/>
  <c r="O4554" i="4"/>
  <c r="N4554" i="4"/>
  <c r="AB4553" i="4"/>
  <c r="AA4553" i="4"/>
  <c r="Z4553" i="4"/>
  <c r="Y4553" i="4"/>
  <c r="W4553" i="4"/>
  <c r="V4553" i="4"/>
  <c r="U4553" i="4"/>
  <c r="P4553" i="4"/>
  <c r="O4553" i="4"/>
  <c r="N4553" i="4"/>
  <c r="AB4552" i="4"/>
  <c r="AA4552" i="4"/>
  <c r="Z4552" i="4"/>
  <c r="Y4552" i="4"/>
  <c r="W4552" i="4"/>
  <c r="V4552" i="4"/>
  <c r="U4552" i="4"/>
  <c r="P4552" i="4"/>
  <c r="O4552" i="4"/>
  <c r="N4552" i="4"/>
  <c r="AB4551" i="4"/>
  <c r="AA4551" i="4"/>
  <c r="Z4551" i="4"/>
  <c r="Y4551" i="4"/>
  <c r="W4551" i="4"/>
  <c r="V4551" i="4"/>
  <c r="U4551" i="4"/>
  <c r="P4551" i="4"/>
  <c r="O4551" i="4"/>
  <c r="N4551" i="4"/>
  <c r="AB4550" i="4"/>
  <c r="AA4550" i="4"/>
  <c r="Z4550" i="4"/>
  <c r="Y4550" i="4"/>
  <c r="W4550" i="4"/>
  <c r="V4550" i="4"/>
  <c r="U4550" i="4"/>
  <c r="P4550" i="4"/>
  <c r="O4550" i="4"/>
  <c r="N4550" i="4"/>
  <c r="AB4549" i="4"/>
  <c r="AA4549" i="4"/>
  <c r="Z4549" i="4"/>
  <c r="Y4549" i="4"/>
  <c r="W4549" i="4"/>
  <c r="V4549" i="4"/>
  <c r="U4549" i="4"/>
  <c r="P4549" i="4"/>
  <c r="O4549" i="4"/>
  <c r="N4549" i="4"/>
  <c r="AB4548" i="4"/>
  <c r="AA4548" i="4"/>
  <c r="Z4548" i="4"/>
  <c r="Y4548" i="4"/>
  <c r="W4548" i="4"/>
  <c r="V4548" i="4"/>
  <c r="U4548" i="4"/>
  <c r="P4548" i="4"/>
  <c r="O4548" i="4"/>
  <c r="N4548" i="4"/>
  <c r="AB4547" i="4"/>
  <c r="AA4547" i="4"/>
  <c r="Z4547" i="4"/>
  <c r="Y4547" i="4"/>
  <c r="W4547" i="4"/>
  <c r="V4547" i="4"/>
  <c r="U4547" i="4"/>
  <c r="P4547" i="4"/>
  <c r="O4547" i="4"/>
  <c r="N4547" i="4"/>
  <c r="AB4546" i="4"/>
  <c r="AA4546" i="4"/>
  <c r="Z4546" i="4"/>
  <c r="Y4546" i="4"/>
  <c r="W4546" i="4"/>
  <c r="V4546" i="4"/>
  <c r="U4546" i="4"/>
  <c r="P4546" i="4"/>
  <c r="O4546" i="4"/>
  <c r="N4546" i="4"/>
  <c r="AB4545" i="4"/>
  <c r="AA4545" i="4"/>
  <c r="Z4545" i="4"/>
  <c r="Y4545" i="4"/>
  <c r="W4545" i="4"/>
  <c r="V4545" i="4"/>
  <c r="U4545" i="4"/>
  <c r="P4545" i="4"/>
  <c r="O4545" i="4"/>
  <c r="N4545" i="4"/>
  <c r="AB4544" i="4"/>
  <c r="AA4544" i="4"/>
  <c r="Z4544" i="4"/>
  <c r="Y4544" i="4"/>
  <c r="W4544" i="4"/>
  <c r="V4544" i="4"/>
  <c r="U4544" i="4"/>
  <c r="P4544" i="4"/>
  <c r="O4544" i="4"/>
  <c r="N4544" i="4"/>
  <c r="AB4543" i="4"/>
  <c r="AA4543" i="4"/>
  <c r="Z4543" i="4"/>
  <c r="Y4543" i="4"/>
  <c r="W4543" i="4"/>
  <c r="V4543" i="4"/>
  <c r="U4543" i="4"/>
  <c r="P4543" i="4"/>
  <c r="O4543" i="4"/>
  <c r="N4543" i="4"/>
  <c r="AB4542" i="4"/>
  <c r="AA4542" i="4"/>
  <c r="Z4542" i="4"/>
  <c r="Y4542" i="4"/>
  <c r="W4542" i="4"/>
  <c r="V4542" i="4"/>
  <c r="U4542" i="4"/>
  <c r="P4542" i="4"/>
  <c r="O4542" i="4"/>
  <c r="N4542" i="4"/>
  <c r="AB4541" i="4"/>
  <c r="AA4541" i="4"/>
  <c r="Z4541" i="4"/>
  <c r="Y4541" i="4"/>
  <c r="W4541" i="4"/>
  <c r="V4541" i="4"/>
  <c r="U4541" i="4"/>
  <c r="P4541" i="4"/>
  <c r="O4541" i="4"/>
  <c r="N4541" i="4"/>
  <c r="AB4540" i="4"/>
  <c r="AA4540" i="4"/>
  <c r="Z4540" i="4"/>
  <c r="Y4540" i="4"/>
  <c r="W4540" i="4"/>
  <c r="V4540" i="4"/>
  <c r="U4540" i="4"/>
  <c r="P4540" i="4"/>
  <c r="O4540" i="4"/>
  <c r="N4540" i="4"/>
  <c r="AB4539" i="4"/>
  <c r="AA4539" i="4"/>
  <c r="Z4539" i="4"/>
  <c r="Y4539" i="4"/>
  <c r="W4539" i="4"/>
  <c r="V4539" i="4"/>
  <c r="U4539" i="4"/>
  <c r="P4539" i="4"/>
  <c r="O4539" i="4"/>
  <c r="N4539" i="4"/>
  <c r="AB4538" i="4"/>
  <c r="AA4538" i="4"/>
  <c r="Z4538" i="4"/>
  <c r="Y4538" i="4"/>
  <c r="W4538" i="4"/>
  <c r="V4538" i="4"/>
  <c r="U4538" i="4"/>
  <c r="P4538" i="4"/>
  <c r="O4538" i="4"/>
  <c r="N4538" i="4"/>
  <c r="AB4537" i="4"/>
  <c r="AA4537" i="4"/>
  <c r="Z4537" i="4"/>
  <c r="Y4537" i="4"/>
  <c r="W4537" i="4"/>
  <c r="V4537" i="4"/>
  <c r="U4537" i="4"/>
  <c r="P4537" i="4"/>
  <c r="O4537" i="4"/>
  <c r="N4537" i="4"/>
  <c r="AB4536" i="4"/>
  <c r="AA4536" i="4"/>
  <c r="Z4536" i="4"/>
  <c r="Y4536" i="4"/>
  <c r="W4536" i="4"/>
  <c r="V4536" i="4"/>
  <c r="U4536" i="4"/>
  <c r="P4536" i="4"/>
  <c r="O4536" i="4"/>
  <c r="N4536" i="4"/>
  <c r="AB4535" i="4"/>
  <c r="AA4535" i="4"/>
  <c r="Z4535" i="4"/>
  <c r="Y4535" i="4"/>
  <c r="W4535" i="4"/>
  <c r="V4535" i="4"/>
  <c r="U4535" i="4"/>
  <c r="P4535" i="4"/>
  <c r="O4535" i="4"/>
  <c r="N4535" i="4"/>
  <c r="AB4534" i="4"/>
  <c r="AA4534" i="4"/>
  <c r="Z4534" i="4"/>
  <c r="Y4534" i="4"/>
  <c r="W4534" i="4"/>
  <c r="V4534" i="4"/>
  <c r="U4534" i="4"/>
  <c r="P4534" i="4"/>
  <c r="O4534" i="4"/>
  <c r="N4534" i="4"/>
  <c r="AB4533" i="4"/>
  <c r="AA4533" i="4"/>
  <c r="Z4533" i="4"/>
  <c r="Y4533" i="4"/>
  <c r="W4533" i="4"/>
  <c r="V4533" i="4"/>
  <c r="U4533" i="4"/>
  <c r="P4533" i="4"/>
  <c r="O4533" i="4"/>
  <c r="N4533" i="4"/>
  <c r="AB4532" i="4"/>
  <c r="AA4532" i="4"/>
  <c r="Z4532" i="4"/>
  <c r="Y4532" i="4"/>
  <c r="W4532" i="4"/>
  <c r="V4532" i="4"/>
  <c r="U4532" i="4"/>
  <c r="P4532" i="4"/>
  <c r="O4532" i="4"/>
  <c r="N4532" i="4"/>
  <c r="AB4531" i="4"/>
  <c r="AA4531" i="4"/>
  <c r="Z4531" i="4"/>
  <c r="Y4531" i="4"/>
  <c r="W4531" i="4"/>
  <c r="V4531" i="4"/>
  <c r="U4531" i="4"/>
  <c r="P4531" i="4"/>
  <c r="O4531" i="4"/>
  <c r="N4531" i="4"/>
  <c r="AB4530" i="4"/>
  <c r="AA4530" i="4"/>
  <c r="Z4530" i="4"/>
  <c r="Y4530" i="4"/>
  <c r="W4530" i="4"/>
  <c r="V4530" i="4"/>
  <c r="U4530" i="4"/>
  <c r="P4530" i="4"/>
  <c r="O4530" i="4"/>
  <c r="N4530" i="4"/>
  <c r="AB4529" i="4"/>
  <c r="AA4529" i="4"/>
  <c r="Z4529" i="4"/>
  <c r="Y4529" i="4"/>
  <c r="W4529" i="4"/>
  <c r="V4529" i="4"/>
  <c r="U4529" i="4"/>
  <c r="P4529" i="4"/>
  <c r="O4529" i="4"/>
  <c r="N4529" i="4"/>
  <c r="AB4528" i="4"/>
  <c r="AA4528" i="4"/>
  <c r="Z4528" i="4"/>
  <c r="Y4528" i="4"/>
  <c r="W4528" i="4"/>
  <c r="V4528" i="4"/>
  <c r="U4528" i="4"/>
  <c r="P4528" i="4"/>
  <c r="O4528" i="4"/>
  <c r="N4528" i="4"/>
  <c r="AB4527" i="4"/>
  <c r="AA4527" i="4"/>
  <c r="Z4527" i="4"/>
  <c r="Y4527" i="4"/>
  <c r="W4527" i="4"/>
  <c r="V4527" i="4"/>
  <c r="U4527" i="4"/>
  <c r="P4527" i="4"/>
  <c r="O4527" i="4"/>
  <c r="N4527" i="4"/>
  <c r="AB4526" i="4"/>
  <c r="AA4526" i="4"/>
  <c r="Z4526" i="4"/>
  <c r="Y4526" i="4"/>
  <c r="W4526" i="4"/>
  <c r="V4526" i="4"/>
  <c r="U4526" i="4"/>
  <c r="P4526" i="4"/>
  <c r="O4526" i="4"/>
  <c r="N4526" i="4"/>
  <c r="AB4525" i="4"/>
  <c r="AA4525" i="4"/>
  <c r="Z4525" i="4"/>
  <c r="Y4525" i="4"/>
  <c r="W4525" i="4"/>
  <c r="V4525" i="4"/>
  <c r="U4525" i="4"/>
  <c r="P4525" i="4"/>
  <c r="O4525" i="4"/>
  <c r="N4525" i="4"/>
  <c r="AB4524" i="4"/>
  <c r="AA4524" i="4"/>
  <c r="Z4524" i="4"/>
  <c r="Y4524" i="4"/>
  <c r="W4524" i="4"/>
  <c r="V4524" i="4"/>
  <c r="U4524" i="4"/>
  <c r="P4524" i="4"/>
  <c r="O4524" i="4"/>
  <c r="N4524" i="4"/>
  <c r="AB4523" i="4"/>
  <c r="AA4523" i="4"/>
  <c r="Z4523" i="4"/>
  <c r="Y4523" i="4"/>
  <c r="W4523" i="4"/>
  <c r="V4523" i="4"/>
  <c r="U4523" i="4"/>
  <c r="P4523" i="4"/>
  <c r="O4523" i="4"/>
  <c r="N4523" i="4"/>
  <c r="AB4522" i="4"/>
  <c r="AA4522" i="4"/>
  <c r="Z4522" i="4"/>
  <c r="Y4522" i="4"/>
  <c r="W4522" i="4"/>
  <c r="V4522" i="4"/>
  <c r="U4522" i="4"/>
  <c r="P4522" i="4"/>
  <c r="O4522" i="4"/>
  <c r="N4522" i="4"/>
  <c r="AB4521" i="4"/>
  <c r="AA4521" i="4"/>
  <c r="Z4521" i="4"/>
  <c r="Y4521" i="4"/>
  <c r="W4521" i="4"/>
  <c r="V4521" i="4"/>
  <c r="U4521" i="4"/>
  <c r="P4521" i="4"/>
  <c r="O4521" i="4"/>
  <c r="N4521" i="4"/>
  <c r="AB4520" i="4"/>
  <c r="AA4520" i="4"/>
  <c r="Z4520" i="4"/>
  <c r="Y4520" i="4"/>
  <c r="W4520" i="4"/>
  <c r="V4520" i="4"/>
  <c r="U4520" i="4"/>
  <c r="P4520" i="4"/>
  <c r="O4520" i="4"/>
  <c r="N4520" i="4"/>
  <c r="AB4519" i="4"/>
  <c r="AA4519" i="4"/>
  <c r="Z4519" i="4"/>
  <c r="Y4519" i="4"/>
  <c r="W4519" i="4"/>
  <c r="V4519" i="4"/>
  <c r="U4519" i="4"/>
  <c r="P4519" i="4"/>
  <c r="O4519" i="4"/>
  <c r="N4519" i="4"/>
  <c r="AB4518" i="4"/>
  <c r="AA4518" i="4"/>
  <c r="Z4518" i="4"/>
  <c r="Y4518" i="4"/>
  <c r="W4518" i="4"/>
  <c r="V4518" i="4"/>
  <c r="U4518" i="4"/>
  <c r="P4518" i="4"/>
  <c r="O4518" i="4"/>
  <c r="N4518" i="4"/>
  <c r="AB4517" i="4"/>
  <c r="AA4517" i="4"/>
  <c r="Z4517" i="4"/>
  <c r="Y4517" i="4"/>
  <c r="W4517" i="4"/>
  <c r="V4517" i="4"/>
  <c r="U4517" i="4"/>
  <c r="P4517" i="4"/>
  <c r="O4517" i="4"/>
  <c r="N4517" i="4"/>
  <c r="AB4516" i="4"/>
  <c r="AA4516" i="4"/>
  <c r="Z4516" i="4"/>
  <c r="Y4516" i="4"/>
  <c r="W4516" i="4"/>
  <c r="V4516" i="4"/>
  <c r="U4516" i="4"/>
  <c r="P4516" i="4"/>
  <c r="O4516" i="4"/>
  <c r="N4516" i="4"/>
  <c r="AB4515" i="4"/>
  <c r="AA4515" i="4"/>
  <c r="Z4515" i="4"/>
  <c r="Y4515" i="4"/>
  <c r="W4515" i="4"/>
  <c r="V4515" i="4"/>
  <c r="U4515" i="4"/>
  <c r="P4515" i="4"/>
  <c r="O4515" i="4"/>
  <c r="N4515" i="4"/>
  <c r="AB4514" i="4"/>
  <c r="AA4514" i="4"/>
  <c r="Z4514" i="4"/>
  <c r="Y4514" i="4"/>
  <c r="W4514" i="4"/>
  <c r="V4514" i="4"/>
  <c r="U4514" i="4"/>
  <c r="P4514" i="4"/>
  <c r="O4514" i="4"/>
  <c r="N4514" i="4"/>
  <c r="AB4513" i="4"/>
  <c r="AA4513" i="4"/>
  <c r="Z4513" i="4"/>
  <c r="Y4513" i="4"/>
  <c r="W4513" i="4"/>
  <c r="V4513" i="4"/>
  <c r="U4513" i="4"/>
  <c r="P4513" i="4"/>
  <c r="O4513" i="4"/>
  <c r="N4513" i="4"/>
  <c r="AB4512" i="4"/>
  <c r="AA4512" i="4"/>
  <c r="Z4512" i="4"/>
  <c r="Y4512" i="4"/>
  <c r="W4512" i="4"/>
  <c r="V4512" i="4"/>
  <c r="U4512" i="4"/>
  <c r="P4512" i="4"/>
  <c r="O4512" i="4"/>
  <c r="N4512" i="4"/>
  <c r="AB4511" i="4"/>
  <c r="AA4511" i="4"/>
  <c r="Z4511" i="4"/>
  <c r="Y4511" i="4"/>
  <c r="W4511" i="4"/>
  <c r="V4511" i="4"/>
  <c r="U4511" i="4"/>
  <c r="P4511" i="4"/>
  <c r="O4511" i="4"/>
  <c r="N4511" i="4"/>
  <c r="AB4510" i="4"/>
  <c r="AA4510" i="4"/>
  <c r="Z4510" i="4"/>
  <c r="Y4510" i="4"/>
  <c r="W4510" i="4"/>
  <c r="V4510" i="4"/>
  <c r="U4510" i="4"/>
  <c r="P4510" i="4"/>
  <c r="O4510" i="4"/>
  <c r="N4510" i="4"/>
  <c r="AB4509" i="4"/>
  <c r="AA4509" i="4"/>
  <c r="Z4509" i="4"/>
  <c r="Y4509" i="4"/>
  <c r="W4509" i="4"/>
  <c r="V4509" i="4"/>
  <c r="U4509" i="4"/>
  <c r="P4509" i="4"/>
  <c r="O4509" i="4"/>
  <c r="N4509" i="4"/>
  <c r="AB4508" i="4"/>
  <c r="AA4508" i="4"/>
  <c r="Z4508" i="4"/>
  <c r="Y4508" i="4"/>
  <c r="W4508" i="4"/>
  <c r="V4508" i="4"/>
  <c r="U4508" i="4"/>
  <c r="P4508" i="4"/>
  <c r="O4508" i="4"/>
  <c r="N4508" i="4"/>
  <c r="AB4507" i="4"/>
  <c r="AA4507" i="4"/>
  <c r="Z4507" i="4"/>
  <c r="Y4507" i="4"/>
  <c r="W4507" i="4"/>
  <c r="V4507" i="4"/>
  <c r="U4507" i="4"/>
  <c r="P4507" i="4"/>
  <c r="O4507" i="4"/>
  <c r="N4507" i="4"/>
  <c r="AB4506" i="4"/>
  <c r="AA4506" i="4"/>
  <c r="Z4506" i="4"/>
  <c r="Y4506" i="4"/>
  <c r="W4506" i="4"/>
  <c r="V4506" i="4"/>
  <c r="U4506" i="4"/>
  <c r="P4506" i="4"/>
  <c r="O4506" i="4"/>
  <c r="N4506" i="4"/>
  <c r="AB4505" i="4"/>
  <c r="AA4505" i="4"/>
  <c r="Z4505" i="4"/>
  <c r="Y4505" i="4"/>
  <c r="W4505" i="4"/>
  <c r="V4505" i="4"/>
  <c r="U4505" i="4"/>
  <c r="P4505" i="4"/>
  <c r="O4505" i="4"/>
  <c r="N4505" i="4"/>
  <c r="AB4504" i="4"/>
  <c r="AA4504" i="4"/>
  <c r="Z4504" i="4"/>
  <c r="Y4504" i="4"/>
  <c r="W4504" i="4"/>
  <c r="V4504" i="4"/>
  <c r="U4504" i="4"/>
  <c r="P4504" i="4"/>
  <c r="O4504" i="4"/>
  <c r="N4504" i="4"/>
  <c r="AB4503" i="4"/>
  <c r="AA4503" i="4"/>
  <c r="Z4503" i="4"/>
  <c r="Y4503" i="4"/>
  <c r="W4503" i="4"/>
  <c r="V4503" i="4"/>
  <c r="U4503" i="4"/>
  <c r="P4503" i="4"/>
  <c r="O4503" i="4"/>
  <c r="N4503" i="4"/>
  <c r="AB4502" i="4"/>
  <c r="AA4502" i="4"/>
  <c r="Z4502" i="4"/>
  <c r="Y4502" i="4"/>
  <c r="W4502" i="4"/>
  <c r="V4502" i="4"/>
  <c r="U4502" i="4"/>
  <c r="P4502" i="4"/>
  <c r="O4502" i="4"/>
  <c r="N4502" i="4"/>
  <c r="AB4501" i="4"/>
  <c r="AA4501" i="4"/>
  <c r="Z4501" i="4"/>
  <c r="Y4501" i="4"/>
  <c r="W4501" i="4"/>
  <c r="V4501" i="4"/>
  <c r="U4501" i="4"/>
  <c r="P4501" i="4"/>
  <c r="O4501" i="4"/>
  <c r="N4501" i="4"/>
  <c r="AB4500" i="4"/>
  <c r="AA4500" i="4"/>
  <c r="Z4500" i="4"/>
  <c r="Y4500" i="4"/>
  <c r="W4500" i="4"/>
  <c r="V4500" i="4"/>
  <c r="U4500" i="4"/>
  <c r="P4500" i="4"/>
  <c r="O4500" i="4"/>
  <c r="N4500" i="4"/>
  <c r="AB4499" i="4"/>
  <c r="AA4499" i="4"/>
  <c r="Z4499" i="4"/>
  <c r="Y4499" i="4"/>
  <c r="W4499" i="4"/>
  <c r="V4499" i="4"/>
  <c r="U4499" i="4"/>
  <c r="P4499" i="4"/>
  <c r="O4499" i="4"/>
  <c r="N4499" i="4"/>
  <c r="AB4498" i="4"/>
  <c r="AA4498" i="4"/>
  <c r="Z4498" i="4"/>
  <c r="Y4498" i="4"/>
  <c r="W4498" i="4"/>
  <c r="V4498" i="4"/>
  <c r="U4498" i="4"/>
  <c r="P4498" i="4"/>
  <c r="O4498" i="4"/>
  <c r="N4498" i="4"/>
  <c r="AB4497" i="4"/>
  <c r="AA4497" i="4"/>
  <c r="Z4497" i="4"/>
  <c r="Y4497" i="4"/>
  <c r="W4497" i="4"/>
  <c r="V4497" i="4"/>
  <c r="U4497" i="4"/>
  <c r="P4497" i="4"/>
  <c r="O4497" i="4"/>
  <c r="N4497" i="4"/>
  <c r="AB4496" i="4"/>
  <c r="AA4496" i="4"/>
  <c r="Z4496" i="4"/>
  <c r="Y4496" i="4"/>
  <c r="W4496" i="4"/>
  <c r="V4496" i="4"/>
  <c r="U4496" i="4"/>
  <c r="P4496" i="4"/>
  <c r="O4496" i="4"/>
  <c r="N4496" i="4"/>
  <c r="AB4495" i="4"/>
  <c r="AA4495" i="4"/>
  <c r="Z4495" i="4"/>
  <c r="Y4495" i="4"/>
  <c r="W4495" i="4"/>
  <c r="V4495" i="4"/>
  <c r="U4495" i="4"/>
  <c r="P4495" i="4"/>
  <c r="O4495" i="4"/>
  <c r="N4495" i="4"/>
  <c r="AB4494" i="4"/>
  <c r="AA4494" i="4"/>
  <c r="Z4494" i="4"/>
  <c r="Y4494" i="4"/>
  <c r="W4494" i="4"/>
  <c r="V4494" i="4"/>
  <c r="U4494" i="4"/>
  <c r="P4494" i="4"/>
  <c r="O4494" i="4"/>
  <c r="N4494" i="4"/>
  <c r="AB4493" i="4"/>
  <c r="AA4493" i="4"/>
  <c r="Z4493" i="4"/>
  <c r="Y4493" i="4"/>
  <c r="W4493" i="4"/>
  <c r="V4493" i="4"/>
  <c r="U4493" i="4"/>
  <c r="P4493" i="4"/>
  <c r="O4493" i="4"/>
  <c r="N4493" i="4"/>
  <c r="AB4492" i="4"/>
  <c r="AA4492" i="4"/>
  <c r="Z4492" i="4"/>
  <c r="Y4492" i="4"/>
  <c r="W4492" i="4"/>
  <c r="V4492" i="4"/>
  <c r="U4492" i="4"/>
  <c r="P4492" i="4"/>
  <c r="O4492" i="4"/>
  <c r="N4492" i="4"/>
  <c r="AB4491" i="4"/>
  <c r="AA4491" i="4"/>
  <c r="Z4491" i="4"/>
  <c r="Y4491" i="4"/>
  <c r="W4491" i="4"/>
  <c r="V4491" i="4"/>
  <c r="U4491" i="4"/>
  <c r="P4491" i="4"/>
  <c r="O4491" i="4"/>
  <c r="N4491" i="4"/>
  <c r="AB4490" i="4"/>
  <c r="AA4490" i="4"/>
  <c r="Z4490" i="4"/>
  <c r="Y4490" i="4"/>
  <c r="W4490" i="4"/>
  <c r="V4490" i="4"/>
  <c r="U4490" i="4"/>
  <c r="P4490" i="4"/>
  <c r="O4490" i="4"/>
  <c r="N4490" i="4"/>
  <c r="AB4489" i="4"/>
  <c r="AA4489" i="4"/>
  <c r="Z4489" i="4"/>
  <c r="Y4489" i="4"/>
  <c r="W4489" i="4"/>
  <c r="V4489" i="4"/>
  <c r="U4489" i="4"/>
  <c r="P4489" i="4"/>
  <c r="O4489" i="4"/>
  <c r="N4489" i="4"/>
  <c r="AB4488" i="4"/>
  <c r="AA4488" i="4"/>
  <c r="Z4488" i="4"/>
  <c r="Y4488" i="4"/>
  <c r="W4488" i="4"/>
  <c r="V4488" i="4"/>
  <c r="U4488" i="4"/>
  <c r="P4488" i="4"/>
  <c r="O4488" i="4"/>
  <c r="N4488" i="4"/>
  <c r="AB4487" i="4"/>
  <c r="AA4487" i="4"/>
  <c r="Z4487" i="4"/>
  <c r="Y4487" i="4"/>
  <c r="W4487" i="4"/>
  <c r="V4487" i="4"/>
  <c r="U4487" i="4"/>
  <c r="P4487" i="4"/>
  <c r="O4487" i="4"/>
  <c r="N4487" i="4"/>
  <c r="AB4486" i="4"/>
  <c r="AA4486" i="4"/>
  <c r="Z4486" i="4"/>
  <c r="Y4486" i="4"/>
  <c r="W4486" i="4"/>
  <c r="V4486" i="4"/>
  <c r="U4486" i="4"/>
  <c r="P4486" i="4"/>
  <c r="O4486" i="4"/>
  <c r="N4486" i="4"/>
  <c r="AB4485" i="4"/>
  <c r="AA4485" i="4"/>
  <c r="Z4485" i="4"/>
  <c r="Y4485" i="4"/>
  <c r="W4485" i="4"/>
  <c r="V4485" i="4"/>
  <c r="U4485" i="4"/>
  <c r="P4485" i="4"/>
  <c r="O4485" i="4"/>
  <c r="N4485" i="4"/>
  <c r="AB4484" i="4"/>
  <c r="AA4484" i="4"/>
  <c r="Z4484" i="4"/>
  <c r="Y4484" i="4"/>
  <c r="W4484" i="4"/>
  <c r="V4484" i="4"/>
  <c r="U4484" i="4"/>
  <c r="P4484" i="4"/>
  <c r="O4484" i="4"/>
  <c r="N4484" i="4"/>
  <c r="AB4483" i="4"/>
  <c r="AA4483" i="4"/>
  <c r="Z4483" i="4"/>
  <c r="Y4483" i="4"/>
  <c r="W4483" i="4"/>
  <c r="V4483" i="4"/>
  <c r="U4483" i="4"/>
  <c r="P4483" i="4"/>
  <c r="O4483" i="4"/>
  <c r="N4483" i="4"/>
  <c r="AB4482" i="4"/>
  <c r="AA4482" i="4"/>
  <c r="Z4482" i="4"/>
  <c r="Y4482" i="4"/>
  <c r="W4482" i="4"/>
  <c r="V4482" i="4"/>
  <c r="U4482" i="4"/>
  <c r="P4482" i="4"/>
  <c r="O4482" i="4"/>
  <c r="N4482" i="4"/>
  <c r="AB4481" i="4"/>
  <c r="AA4481" i="4"/>
  <c r="Z4481" i="4"/>
  <c r="Y4481" i="4"/>
  <c r="W4481" i="4"/>
  <c r="V4481" i="4"/>
  <c r="U4481" i="4"/>
  <c r="P4481" i="4"/>
  <c r="O4481" i="4"/>
  <c r="N4481" i="4"/>
  <c r="AB4480" i="4"/>
  <c r="AA4480" i="4"/>
  <c r="Z4480" i="4"/>
  <c r="Y4480" i="4"/>
  <c r="W4480" i="4"/>
  <c r="V4480" i="4"/>
  <c r="U4480" i="4"/>
  <c r="P4480" i="4"/>
  <c r="O4480" i="4"/>
  <c r="N4480" i="4"/>
  <c r="AB4479" i="4"/>
  <c r="AA4479" i="4"/>
  <c r="Z4479" i="4"/>
  <c r="Y4479" i="4"/>
  <c r="W4479" i="4"/>
  <c r="V4479" i="4"/>
  <c r="U4479" i="4"/>
  <c r="P4479" i="4"/>
  <c r="O4479" i="4"/>
  <c r="N4479" i="4"/>
  <c r="AB4478" i="4"/>
  <c r="AA4478" i="4"/>
  <c r="Z4478" i="4"/>
  <c r="Y4478" i="4"/>
  <c r="W4478" i="4"/>
  <c r="V4478" i="4"/>
  <c r="U4478" i="4"/>
  <c r="P4478" i="4"/>
  <c r="O4478" i="4"/>
  <c r="N4478" i="4"/>
  <c r="AB4477" i="4"/>
  <c r="AA4477" i="4"/>
  <c r="Z4477" i="4"/>
  <c r="Y4477" i="4"/>
  <c r="W4477" i="4"/>
  <c r="V4477" i="4"/>
  <c r="U4477" i="4"/>
  <c r="P4477" i="4"/>
  <c r="O4477" i="4"/>
  <c r="N4477" i="4"/>
  <c r="AB4476" i="4"/>
  <c r="AA4476" i="4"/>
  <c r="Z4476" i="4"/>
  <c r="Y4476" i="4"/>
  <c r="W4476" i="4"/>
  <c r="V4476" i="4"/>
  <c r="U4476" i="4"/>
  <c r="P4476" i="4"/>
  <c r="O4476" i="4"/>
  <c r="N4476" i="4"/>
  <c r="AB4475" i="4"/>
  <c r="AA4475" i="4"/>
  <c r="Z4475" i="4"/>
  <c r="Y4475" i="4"/>
  <c r="W4475" i="4"/>
  <c r="V4475" i="4"/>
  <c r="U4475" i="4"/>
  <c r="P4475" i="4"/>
  <c r="O4475" i="4"/>
  <c r="N4475" i="4"/>
  <c r="AB4474" i="4"/>
  <c r="AA4474" i="4"/>
  <c r="Z4474" i="4"/>
  <c r="Y4474" i="4"/>
  <c r="W4474" i="4"/>
  <c r="V4474" i="4"/>
  <c r="U4474" i="4"/>
  <c r="P4474" i="4"/>
  <c r="O4474" i="4"/>
  <c r="N4474" i="4"/>
  <c r="AB4473" i="4"/>
  <c r="AA4473" i="4"/>
  <c r="Z4473" i="4"/>
  <c r="Y4473" i="4"/>
  <c r="W4473" i="4"/>
  <c r="V4473" i="4"/>
  <c r="U4473" i="4"/>
  <c r="P4473" i="4"/>
  <c r="O4473" i="4"/>
  <c r="N4473" i="4"/>
  <c r="AB4472" i="4"/>
  <c r="AA4472" i="4"/>
  <c r="Z4472" i="4"/>
  <c r="Y4472" i="4"/>
  <c r="W4472" i="4"/>
  <c r="V4472" i="4"/>
  <c r="U4472" i="4"/>
  <c r="P4472" i="4"/>
  <c r="O4472" i="4"/>
  <c r="N4472" i="4"/>
  <c r="AB4471" i="4"/>
  <c r="AA4471" i="4"/>
  <c r="Z4471" i="4"/>
  <c r="Y4471" i="4"/>
  <c r="W4471" i="4"/>
  <c r="V4471" i="4"/>
  <c r="U4471" i="4"/>
  <c r="P4471" i="4"/>
  <c r="O4471" i="4"/>
  <c r="N4471" i="4"/>
  <c r="AB4470" i="4"/>
  <c r="AA4470" i="4"/>
  <c r="Z4470" i="4"/>
  <c r="Y4470" i="4"/>
  <c r="W4470" i="4"/>
  <c r="V4470" i="4"/>
  <c r="U4470" i="4"/>
  <c r="P4470" i="4"/>
  <c r="O4470" i="4"/>
  <c r="N4470" i="4"/>
  <c r="AB4469" i="4"/>
  <c r="AA4469" i="4"/>
  <c r="Z4469" i="4"/>
  <c r="Y4469" i="4"/>
  <c r="W4469" i="4"/>
  <c r="V4469" i="4"/>
  <c r="U4469" i="4"/>
  <c r="P4469" i="4"/>
  <c r="O4469" i="4"/>
  <c r="N4469" i="4"/>
  <c r="AB4468" i="4"/>
  <c r="AA4468" i="4"/>
  <c r="Z4468" i="4"/>
  <c r="Y4468" i="4"/>
  <c r="W4468" i="4"/>
  <c r="V4468" i="4"/>
  <c r="U4468" i="4"/>
  <c r="P4468" i="4"/>
  <c r="O4468" i="4"/>
  <c r="N4468" i="4"/>
  <c r="AB4467" i="4"/>
  <c r="AA4467" i="4"/>
  <c r="Z4467" i="4"/>
  <c r="Y4467" i="4"/>
  <c r="W4467" i="4"/>
  <c r="V4467" i="4"/>
  <c r="U4467" i="4"/>
  <c r="P4467" i="4"/>
  <c r="O4467" i="4"/>
  <c r="N4467" i="4"/>
  <c r="AB4466" i="4"/>
  <c r="AA4466" i="4"/>
  <c r="Z4466" i="4"/>
  <c r="Y4466" i="4"/>
  <c r="W4466" i="4"/>
  <c r="V4466" i="4"/>
  <c r="U4466" i="4"/>
  <c r="P4466" i="4"/>
  <c r="O4466" i="4"/>
  <c r="N4466" i="4"/>
  <c r="AB4465" i="4"/>
  <c r="AA4465" i="4"/>
  <c r="Z4465" i="4"/>
  <c r="Y4465" i="4"/>
  <c r="W4465" i="4"/>
  <c r="V4465" i="4"/>
  <c r="U4465" i="4"/>
  <c r="P4465" i="4"/>
  <c r="O4465" i="4"/>
  <c r="N4465" i="4"/>
  <c r="AB4464" i="4"/>
  <c r="AA4464" i="4"/>
  <c r="Z4464" i="4"/>
  <c r="Y4464" i="4"/>
  <c r="W4464" i="4"/>
  <c r="V4464" i="4"/>
  <c r="U4464" i="4"/>
  <c r="P4464" i="4"/>
  <c r="O4464" i="4"/>
  <c r="N4464" i="4"/>
  <c r="AB4463" i="4"/>
  <c r="AA4463" i="4"/>
  <c r="Z4463" i="4"/>
  <c r="Y4463" i="4"/>
  <c r="W4463" i="4"/>
  <c r="V4463" i="4"/>
  <c r="U4463" i="4"/>
  <c r="P4463" i="4"/>
  <c r="O4463" i="4"/>
  <c r="N4463" i="4"/>
  <c r="AB4462" i="4"/>
  <c r="AA4462" i="4"/>
  <c r="Z4462" i="4"/>
  <c r="Y4462" i="4"/>
  <c r="W4462" i="4"/>
  <c r="V4462" i="4"/>
  <c r="U4462" i="4"/>
  <c r="P4462" i="4"/>
  <c r="O4462" i="4"/>
  <c r="N4462" i="4"/>
  <c r="AB4461" i="4"/>
  <c r="AA4461" i="4"/>
  <c r="Z4461" i="4"/>
  <c r="Y4461" i="4"/>
  <c r="W4461" i="4"/>
  <c r="V4461" i="4"/>
  <c r="U4461" i="4"/>
  <c r="P4461" i="4"/>
  <c r="O4461" i="4"/>
  <c r="N4461" i="4"/>
  <c r="AB4460" i="4"/>
  <c r="AA4460" i="4"/>
  <c r="Z4460" i="4"/>
  <c r="Y4460" i="4"/>
  <c r="W4460" i="4"/>
  <c r="V4460" i="4"/>
  <c r="U4460" i="4"/>
  <c r="P4460" i="4"/>
  <c r="O4460" i="4"/>
  <c r="N4460" i="4"/>
  <c r="AB4459" i="4"/>
  <c r="AA4459" i="4"/>
  <c r="Z4459" i="4"/>
  <c r="Y4459" i="4"/>
  <c r="W4459" i="4"/>
  <c r="V4459" i="4"/>
  <c r="U4459" i="4"/>
  <c r="P4459" i="4"/>
  <c r="O4459" i="4"/>
  <c r="N4459" i="4"/>
  <c r="AB4458" i="4"/>
  <c r="AA4458" i="4"/>
  <c r="Z4458" i="4"/>
  <c r="Y4458" i="4"/>
  <c r="W4458" i="4"/>
  <c r="V4458" i="4"/>
  <c r="U4458" i="4"/>
  <c r="P4458" i="4"/>
  <c r="O4458" i="4"/>
  <c r="N4458" i="4"/>
  <c r="AB4457" i="4"/>
  <c r="AA4457" i="4"/>
  <c r="Z4457" i="4"/>
  <c r="Y4457" i="4"/>
  <c r="W4457" i="4"/>
  <c r="V4457" i="4"/>
  <c r="U4457" i="4"/>
  <c r="P4457" i="4"/>
  <c r="O4457" i="4"/>
  <c r="N4457" i="4"/>
  <c r="AB4456" i="4"/>
  <c r="AA4456" i="4"/>
  <c r="Z4456" i="4"/>
  <c r="Y4456" i="4"/>
  <c r="W4456" i="4"/>
  <c r="V4456" i="4"/>
  <c r="U4456" i="4"/>
  <c r="P4456" i="4"/>
  <c r="O4456" i="4"/>
  <c r="N4456" i="4"/>
  <c r="AB4455" i="4"/>
  <c r="AA4455" i="4"/>
  <c r="Z4455" i="4"/>
  <c r="Y4455" i="4"/>
  <c r="W4455" i="4"/>
  <c r="V4455" i="4"/>
  <c r="U4455" i="4"/>
  <c r="P4455" i="4"/>
  <c r="O4455" i="4"/>
  <c r="N4455" i="4"/>
  <c r="AB4454" i="4"/>
  <c r="AA4454" i="4"/>
  <c r="Z4454" i="4"/>
  <c r="Y4454" i="4"/>
  <c r="W4454" i="4"/>
  <c r="V4454" i="4"/>
  <c r="U4454" i="4"/>
  <c r="P4454" i="4"/>
  <c r="O4454" i="4"/>
  <c r="N4454" i="4"/>
  <c r="AB4453" i="4"/>
  <c r="AA4453" i="4"/>
  <c r="Z4453" i="4"/>
  <c r="Y4453" i="4"/>
  <c r="W4453" i="4"/>
  <c r="V4453" i="4"/>
  <c r="U4453" i="4"/>
  <c r="P4453" i="4"/>
  <c r="O4453" i="4"/>
  <c r="N4453" i="4"/>
  <c r="AB4452" i="4"/>
  <c r="AA4452" i="4"/>
  <c r="Z4452" i="4"/>
  <c r="Y4452" i="4"/>
  <c r="W4452" i="4"/>
  <c r="V4452" i="4"/>
  <c r="U4452" i="4"/>
  <c r="P4452" i="4"/>
  <c r="O4452" i="4"/>
  <c r="N4452" i="4"/>
  <c r="AB4451" i="4"/>
  <c r="AA4451" i="4"/>
  <c r="Z4451" i="4"/>
  <c r="Y4451" i="4"/>
  <c r="W4451" i="4"/>
  <c r="V4451" i="4"/>
  <c r="U4451" i="4"/>
  <c r="P4451" i="4"/>
  <c r="O4451" i="4"/>
  <c r="N4451" i="4"/>
  <c r="AB4450" i="4"/>
  <c r="AA4450" i="4"/>
  <c r="Z4450" i="4"/>
  <c r="Y4450" i="4"/>
  <c r="W4450" i="4"/>
  <c r="V4450" i="4"/>
  <c r="U4450" i="4"/>
  <c r="P4450" i="4"/>
  <c r="O4450" i="4"/>
  <c r="N4450" i="4"/>
  <c r="AB4449" i="4"/>
  <c r="AA4449" i="4"/>
  <c r="Z4449" i="4"/>
  <c r="Y4449" i="4"/>
  <c r="W4449" i="4"/>
  <c r="V4449" i="4"/>
  <c r="U4449" i="4"/>
  <c r="P4449" i="4"/>
  <c r="O4449" i="4"/>
  <c r="N4449" i="4"/>
  <c r="AB4448" i="4"/>
  <c r="AA4448" i="4"/>
  <c r="Z4448" i="4"/>
  <c r="Y4448" i="4"/>
  <c r="W4448" i="4"/>
  <c r="V4448" i="4"/>
  <c r="U4448" i="4"/>
  <c r="P4448" i="4"/>
  <c r="O4448" i="4"/>
  <c r="N4448" i="4"/>
  <c r="AB4447" i="4"/>
  <c r="AA4447" i="4"/>
  <c r="Z4447" i="4"/>
  <c r="Y4447" i="4"/>
  <c r="W4447" i="4"/>
  <c r="V4447" i="4"/>
  <c r="U4447" i="4"/>
  <c r="P4447" i="4"/>
  <c r="O4447" i="4"/>
  <c r="N4447" i="4"/>
  <c r="AB4446" i="4"/>
  <c r="AA4446" i="4"/>
  <c r="Z4446" i="4"/>
  <c r="Y4446" i="4"/>
  <c r="W4446" i="4"/>
  <c r="V4446" i="4"/>
  <c r="U4446" i="4"/>
  <c r="P4446" i="4"/>
  <c r="O4446" i="4"/>
  <c r="N4446" i="4"/>
  <c r="AB4445" i="4"/>
  <c r="AA4445" i="4"/>
  <c r="Z4445" i="4"/>
  <c r="Y4445" i="4"/>
  <c r="W4445" i="4"/>
  <c r="V4445" i="4"/>
  <c r="U4445" i="4"/>
  <c r="P4445" i="4"/>
  <c r="O4445" i="4"/>
  <c r="N4445" i="4"/>
  <c r="AB4444" i="4"/>
  <c r="AA4444" i="4"/>
  <c r="Z4444" i="4"/>
  <c r="Y4444" i="4"/>
  <c r="W4444" i="4"/>
  <c r="V4444" i="4"/>
  <c r="U4444" i="4"/>
  <c r="P4444" i="4"/>
  <c r="O4444" i="4"/>
  <c r="N4444" i="4"/>
  <c r="AB4443" i="4"/>
  <c r="AA4443" i="4"/>
  <c r="Z4443" i="4"/>
  <c r="Y4443" i="4"/>
  <c r="W4443" i="4"/>
  <c r="V4443" i="4"/>
  <c r="U4443" i="4"/>
  <c r="P4443" i="4"/>
  <c r="O4443" i="4"/>
  <c r="N4443" i="4"/>
  <c r="AB4442" i="4"/>
  <c r="AA4442" i="4"/>
  <c r="Z4442" i="4"/>
  <c r="Y4442" i="4"/>
  <c r="W4442" i="4"/>
  <c r="V4442" i="4"/>
  <c r="U4442" i="4"/>
  <c r="P4442" i="4"/>
  <c r="O4442" i="4"/>
  <c r="N4442" i="4"/>
  <c r="AB4441" i="4"/>
  <c r="AA4441" i="4"/>
  <c r="Z4441" i="4"/>
  <c r="Y4441" i="4"/>
  <c r="W4441" i="4"/>
  <c r="V4441" i="4"/>
  <c r="U4441" i="4"/>
  <c r="P4441" i="4"/>
  <c r="O4441" i="4"/>
  <c r="N4441" i="4"/>
  <c r="AB4440" i="4"/>
  <c r="AA4440" i="4"/>
  <c r="Z4440" i="4"/>
  <c r="Y4440" i="4"/>
  <c r="W4440" i="4"/>
  <c r="V4440" i="4"/>
  <c r="U4440" i="4"/>
  <c r="P4440" i="4"/>
  <c r="O4440" i="4"/>
  <c r="N4440" i="4"/>
  <c r="AB4439" i="4"/>
  <c r="AA4439" i="4"/>
  <c r="Z4439" i="4"/>
  <c r="Y4439" i="4"/>
  <c r="W4439" i="4"/>
  <c r="V4439" i="4"/>
  <c r="U4439" i="4"/>
  <c r="P4439" i="4"/>
  <c r="O4439" i="4"/>
  <c r="N4439" i="4"/>
  <c r="AB4438" i="4"/>
  <c r="AA4438" i="4"/>
  <c r="Z4438" i="4"/>
  <c r="Y4438" i="4"/>
  <c r="W4438" i="4"/>
  <c r="V4438" i="4"/>
  <c r="U4438" i="4"/>
  <c r="P4438" i="4"/>
  <c r="O4438" i="4"/>
  <c r="N4438" i="4"/>
  <c r="AB4437" i="4"/>
  <c r="AA4437" i="4"/>
  <c r="Z4437" i="4"/>
  <c r="Y4437" i="4"/>
  <c r="W4437" i="4"/>
  <c r="V4437" i="4"/>
  <c r="U4437" i="4"/>
  <c r="P4437" i="4"/>
  <c r="O4437" i="4"/>
  <c r="N4437" i="4"/>
  <c r="AB4436" i="4"/>
  <c r="AA4436" i="4"/>
  <c r="Z4436" i="4"/>
  <c r="Y4436" i="4"/>
  <c r="W4436" i="4"/>
  <c r="V4436" i="4"/>
  <c r="U4436" i="4"/>
  <c r="P4436" i="4"/>
  <c r="O4436" i="4"/>
  <c r="N4436" i="4"/>
  <c r="AB4435" i="4"/>
  <c r="AA4435" i="4"/>
  <c r="Z4435" i="4"/>
  <c r="Y4435" i="4"/>
  <c r="W4435" i="4"/>
  <c r="V4435" i="4"/>
  <c r="U4435" i="4"/>
  <c r="P4435" i="4"/>
  <c r="O4435" i="4"/>
  <c r="N4435" i="4"/>
  <c r="AB4434" i="4"/>
  <c r="AA4434" i="4"/>
  <c r="Z4434" i="4"/>
  <c r="Y4434" i="4"/>
  <c r="W4434" i="4"/>
  <c r="V4434" i="4"/>
  <c r="U4434" i="4"/>
  <c r="P4434" i="4"/>
  <c r="O4434" i="4"/>
  <c r="N4434" i="4"/>
  <c r="AB4433" i="4"/>
  <c r="AA4433" i="4"/>
  <c r="Z4433" i="4"/>
  <c r="Y4433" i="4"/>
  <c r="W4433" i="4"/>
  <c r="V4433" i="4"/>
  <c r="U4433" i="4"/>
  <c r="P4433" i="4"/>
  <c r="O4433" i="4"/>
  <c r="N4433" i="4"/>
  <c r="AB4432" i="4"/>
  <c r="AA4432" i="4"/>
  <c r="Z4432" i="4"/>
  <c r="Y4432" i="4"/>
  <c r="W4432" i="4"/>
  <c r="V4432" i="4"/>
  <c r="U4432" i="4"/>
  <c r="P4432" i="4"/>
  <c r="O4432" i="4"/>
  <c r="N4432" i="4"/>
  <c r="AB4431" i="4"/>
  <c r="AA4431" i="4"/>
  <c r="Z4431" i="4"/>
  <c r="Y4431" i="4"/>
  <c r="W4431" i="4"/>
  <c r="V4431" i="4"/>
  <c r="U4431" i="4"/>
  <c r="P4431" i="4"/>
  <c r="O4431" i="4"/>
  <c r="N4431" i="4"/>
  <c r="AB4430" i="4"/>
  <c r="AA4430" i="4"/>
  <c r="Z4430" i="4"/>
  <c r="Y4430" i="4"/>
  <c r="W4430" i="4"/>
  <c r="V4430" i="4"/>
  <c r="U4430" i="4"/>
  <c r="P4430" i="4"/>
  <c r="O4430" i="4"/>
  <c r="N4430" i="4"/>
  <c r="AB4429" i="4"/>
  <c r="AA4429" i="4"/>
  <c r="Z4429" i="4"/>
  <c r="Y4429" i="4"/>
  <c r="W4429" i="4"/>
  <c r="V4429" i="4"/>
  <c r="U4429" i="4"/>
  <c r="P4429" i="4"/>
  <c r="O4429" i="4"/>
  <c r="N4429" i="4"/>
  <c r="AB4428" i="4"/>
  <c r="AA4428" i="4"/>
  <c r="Z4428" i="4"/>
  <c r="Y4428" i="4"/>
  <c r="W4428" i="4"/>
  <c r="V4428" i="4"/>
  <c r="U4428" i="4"/>
  <c r="P4428" i="4"/>
  <c r="O4428" i="4"/>
  <c r="N4428" i="4"/>
  <c r="AB4427" i="4"/>
  <c r="AA4427" i="4"/>
  <c r="Z4427" i="4"/>
  <c r="Y4427" i="4"/>
  <c r="W4427" i="4"/>
  <c r="V4427" i="4"/>
  <c r="U4427" i="4"/>
  <c r="P4427" i="4"/>
  <c r="O4427" i="4"/>
  <c r="N4427" i="4"/>
  <c r="AB4426" i="4"/>
  <c r="AA4426" i="4"/>
  <c r="Z4426" i="4"/>
  <c r="Y4426" i="4"/>
  <c r="W4426" i="4"/>
  <c r="V4426" i="4"/>
  <c r="U4426" i="4"/>
  <c r="P4426" i="4"/>
  <c r="O4426" i="4"/>
  <c r="N4426" i="4"/>
  <c r="AB4425" i="4"/>
  <c r="AA4425" i="4"/>
  <c r="Z4425" i="4"/>
  <c r="Y4425" i="4"/>
  <c r="W4425" i="4"/>
  <c r="V4425" i="4"/>
  <c r="U4425" i="4"/>
  <c r="P4425" i="4"/>
  <c r="O4425" i="4"/>
  <c r="N4425" i="4"/>
  <c r="AB4424" i="4"/>
  <c r="AA4424" i="4"/>
  <c r="Z4424" i="4"/>
  <c r="Y4424" i="4"/>
  <c r="W4424" i="4"/>
  <c r="V4424" i="4"/>
  <c r="U4424" i="4"/>
  <c r="P4424" i="4"/>
  <c r="O4424" i="4"/>
  <c r="N4424" i="4"/>
  <c r="AB4423" i="4"/>
  <c r="AA4423" i="4"/>
  <c r="Z4423" i="4"/>
  <c r="Y4423" i="4"/>
  <c r="W4423" i="4"/>
  <c r="V4423" i="4"/>
  <c r="U4423" i="4"/>
  <c r="P4423" i="4"/>
  <c r="O4423" i="4"/>
  <c r="N4423" i="4"/>
  <c r="AB4422" i="4"/>
  <c r="AA4422" i="4"/>
  <c r="Z4422" i="4"/>
  <c r="Y4422" i="4"/>
  <c r="W4422" i="4"/>
  <c r="V4422" i="4"/>
  <c r="U4422" i="4"/>
  <c r="P4422" i="4"/>
  <c r="O4422" i="4"/>
  <c r="N4422" i="4"/>
  <c r="AB4421" i="4"/>
  <c r="AA4421" i="4"/>
  <c r="Z4421" i="4"/>
  <c r="Y4421" i="4"/>
  <c r="W4421" i="4"/>
  <c r="V4421" i="4"/>
  <c r="U4421" i="4"/>
  <c r="P4421" i="4"/>
  <c r="O4421" i="4"/>
  <c r="N4421" i="4"/>
  <c r="AB4420" i="4"/>
  <c r="AA4420" i="4"/>
  <c r="Z4420" i="4"/>
  <c r="Y4420" i="4"/>
  <c r="W4420" i="4"/>
  <c r="V4420" i="4"/>
  <c r="U4420" i="4"/>
  <c r="P4420" i="4"/>
  <c r="O4420" i="4"/>
  <c r="N4420" i="4"/>
  <c r="AB4419" i="4"/>
  <c r="AA4419" i="4"/>
  <c r="Z4419" i="4"/>
  <c r="Y4419" i="4"/>
  <c r="W4419" i="4"/>
  <c r="V4419" i="4"/>
  <c r="U4419" i="4"/>
  <c r="P4419" i="4"/>
  <c r="O4419" i="4"/>
  <c r="N4419" i="4"/>
  <c r="AB4418" i="4"/>
  <c r="AA4418" i="4"/>
  <c r="Z4418" i="4"/>
  <c r="Y4418" i="4"/>
  <c r="W4418" i="4"/>
  <c r="V4418" i="4"/>
  <c r="U4418" i="4"/>
  <c r="P4418" i="4"/>
  <c r="O4418" i="4"/>
  <c r="N4418" i="4"/>
  <c r="AB4417" i="4"/>
  <c r="AA4417" i="4"/>
  <c r="Z4417" i="4"/>
  <c r="Y4417" i="4"/>
  <c r="W4417" i="4"/>
  <c r="V4417" i="4"/>
  <c r="U4417" i="4"/>
  <c r="P4417" i="4"/>
  <c r="O4417" i="4"/>
  <c r="N4417" i="4"/>
  <c r="AB4416" i="4"/>
  <c r="AA4416" i="4"/>
  <c r="Z4416" i="4"/>
  <c r="Y4416" i="4"/>
  <c r="W4416" i="4"/>
  <c r="V4416" i="4"/>
  <c r="U4416" i="4"/>
  <c r="P4416" i="4"/>
  <c r="O4416" i="4"/>
  <c r="N4416" i="4"/>
  <c r="AB4415" i="4"/>
  <c r="AA4415" i="4"/>
  <c r="Z4415" i="4"/>
  <c r="Y4415" i="4"/>
  <c r="W4415" i="4"/>
  <c r="V4415" i="4"/>
  <c r="U4415" i="4"/>
  <c r="P4415" i="4"/>
  <c r="O4415" i="4"/>
  <c r="N4415" i="4"/>
  <c r="AB4414" i="4"/>
  <c r="AA4414" i="4"/>
  <c r="Z4414" i="4"/>
  <c r="Y4414" i="4"/>
  <c r="W4414" i="4"/>
  <c r="V4414" i="4"/>
  <c r="U4414" i="4"/>
  <c r="P4414" i="4"/>
  <c r="O4414" i="4"/>
  <c r="N4414" i="4"/>
  <c r="AB4413" i="4"/>
  <c r="AA4413" i="4"/>
  <c r="Z4413" i="4"/>
  <c r="Y4413" i="4"/>
  <c r="W4413" i="4"/>
  <c r="V4413" i="4"/>
  <c r="U4413" i="4"/>
  <c r="P4413" i="4"/>
  <c r="O4413" i="4"/>
  <c r="N4413" i="4"/>
  <c r="AB4412" i="4"/>
  <c r="AA4412" i="4"/>
  <c r="Z4412" i="4"/>
  <c r="Y4412" i="4"/>
  <c r="W4412" i="4"/>
  <c r="V4412" i="4"/>
  <c r="U4412" i="4"/>
  <c r="P4412" i="4"/>
  <c r="O4412" i="4"/>
  <c r="N4412" i="4"/>
  <c r="AB4411" i="4"/>
  <c r="AA4411" i="4"/>
  <c r="Z4411" i="4"/>
  <c r="Y4411" i="4"/>
  <c r="W4411" i="4"/>
  <c r="V4411" i="4"/>
  <c r="U4411" i="4"/>
  <c r="P4411" i="4"/>
  <c r="O4411" i="4"/>
  <c r="N4411" i="4"/>
  <c r="AB4410" i="4"/>
  <c r="AA4410" i="4"/>
  <c r="Z4410" i="4"/>
  <c r="Y4410" i="4"/>
  <c r="W4410" i="4"/>
  <c r="V4410" i="4"/>
  <c r="U4410" i="4"/>
  <c r="P4410" i="4"/>
  <c r="O4410" i="4"/>
  <c r="N4410" i="4"/>
  <c r="AB4409" i="4"/>
  <c r="AA4409" i="4"/>
  <c r="Z4409" i="4"/>
  <c r="Y4409" i="4"/>
  <c r="W4409" i="4"/>
  <c r="V4409" i="4"/>
  <c r="U4409" i="4"/>
  <c r="P4409" i="4"/>
  <c r="O4409" i="4"/>
  <c r="N4409" i="4"/>
  <c r="AB4408" i="4"/>
  <c r="AA4408" i="4"/>
  <c r="Z4408" i="4"/>
  <c r="Y4408" i="4"/>
  <c r="W4408" i="4"/>
  <c r="V4408" i="4"/>
  <c r="U4408" i="4"/>
  <c r="P4408" i="4"/>
  <c r="O4408" i="4"/>
  <c r="N4408" i="4"/>
  <c r="AB4407" i="4"/>
  <c r="AA4407" i="4"/>
  <c r="Z4407" i="4"/>
  <c r="Y4407" i="4"/>
  <c r="W4407" i="4"/>
  <c r="V4407" i="4"/>
  <c r="U4407" i="4"/>
  <c r="P4407" i="4"/>
  <c r="O4407" i="4"/>
  <c r="N4407" i="4"/>
  <c r="AB4406" i="4"/>
  <c r="AA4406" i="4"/>
  <c r="Z4406" i="4"/>
  <c r="Y4406" i="4"/>
  <c r="W4406" i="4"/>
  <c r="V4406" i="4"/>
  <c r="U4406" i="4"/>
  <c r="P4406" i="4"/>
  <c r="O4406" i="4"/>
  <c r="N4406" i="4"/>
  <c r="AB4405" i="4"/>
  <c r="AA4405" i="4"/>
  <c r="Z4405" i="4"/>
  <c r="Y4405" i="4"/>
  <c r="W4405" i="4"/>
  <c r="V4405" i="4"/>
  <c r="U4405" i="4"/>
  <c r="P4405" i="4"/>
  <c r="O4405" i="4"/>
  <c r="N4405" i="4"/>
  <c r="AB4404" i="4"/>
  <c r="AA4404" i="4"/>
  <c r="Z4404" i="4"/>
  <c r="Y4404" i="4"/>
  <c r="W4404" i="4"/>
  <c r="V4404" i="4"/>
  <c r="U4404" i="4"/>
  <c r="P4404" i="4"/>
  <c r="O4404" i="4"/>
  <c r="N4404" i="4"/>
  <c r="AB4403" i="4"/>
  <c r="AA4403" i="4"/>
  <c r="Z4403" i="4"/>
  <c r="Y4403" i="4"/>
  <c r="W4403" i="4"/>
  <c r="V4403" i="4"/>
  <c r="U4403" i="4"/>
  <c r="P4403" i="4"/>
  <c r="O4403" i="4"/>
  <c r="N4403" i="4"/>
  <c r="AB4402" i="4"/>
  <c r="AA4402" i="4"/>
  <c r="Z4402" i="4"/>
  <c r="Y4402" i="4"/>
  <c r="W4402" i="4"/>
  <c r="V4402" i="4"/>
  <c r="U4402" i="4"/>
  <c r="P4402" i="4"/>
  <c r="O4402" i="4"/>
  <c r="N4402" i="4"/>
  <c r="AB4401" i="4"/>
  <c r="AA4401" i="4"/>
  <c r="Z4401" i="4"/>
  <c r="Y4401" i="4"/>
  <c r="W4401" i="4"/>
  <c r="V4401" i="4"/>
  <c r="U4401" i="4"/>
  <c r="P4401" i="4"/>
  <c r="O4401" i="4"/>
  <c r="N4401" i="4"/>
  <c r="AB4400" i="4"/>
  <c r="AA4400" i="4"/>
  <c r="Z4400" i="4"/>
  <c r="Y4400" i="4"/>
  <c r="W4400" i="4"/>
  <c r="V4400" i="4"/>
  <c r="U4400" i="4"/>
  <c r="P4400" i="4"/>
  <c r="O4400" i="4"/>
  <c r="N4400" i="4"/>
  <c r="AB4399" i="4"/>
  <c r="AA4399" i="4"/>
  <c r="Z4399" i="4"/>
  <c r="Y4399" i="4"/>
  <c r="W4399" i="4"/>
  <c r="V4399" i="4"/>
  <c r="U4399" i="4"/>
  <c r="P4399" i="4"/>
  <c r="O4399" i="4"/>
  <c r="N4399" i="4"/>
  <c r="AB4398" i="4"/>
  <c r="AA4398" i="4"/>
  <c r="Z4398" i="4"/>
  <c r="Y4398" i="4"/>
  <c r="W4398" i="4"/>
  <c r="V4398" i="4"/>
  <c r="U4398" i="4"/>
  <c r="P4398" i="4"/>
  <c r="O4398" i="4"/>
  <c r="N4398" i="4"/>
  <c r="AB4397" i="4"/>
  <c r="AA4397" i="4"/>
  <c r="Z4397" i="4"/>
  <c r="Y4397" i="4"/>
  <c r="W4397" i="4"/>
  <c r="V4397" i="4"/>
  <c r="U4397" i="4"/>
  <c r="P4397" i="4"/>
  <c r="O4397" i="4"/>
  <c r="N4397" i="4"/>
  <c r="AB4396" i="4"/>
  <c r="AA4396" i="4"/>
  <c r="Z4396" i="4"/>
  <c r="Y4396" i="4"/>
  <c r="W4396" i="4"/>
  <c r="V4396" i="4"/>
  <c r="U4396" i="4"/>
  <c r="P4396" i="4"/>
  <c r="O4396" i="4"/>
  <c r="N4396" i="4"/>
  <c r="AB4395" i="4"/>
  <c r="AA4395" i="4"/>
  <c r="Z4395" i="4"/>
  <c r="Y4395" i="4"/>
  <c r="W4395" i="4"/>
  <c r="V4395" i="4"/>
  <c r="U4395" i="4"/>
  <c r="P4395" i="4"/>
  <c r="O4395" i="4"/>
  <c r="N4395" i="4"/>
  <c r="AB4394" i="4"/>
  <c r="AA4394" i="4"/>
  <c r="Z4394" i="4"/>
  <c r="Y4394" i="4"/>
  <c r="W4394" i="4"/>
  <c r="V4394" i="4"/>
  <c r="U4394" i="4"/>
  <c r="P4394" i="4"/>
  <c r="O4394" i="4"/>
  <c r="N4394" i="4"/>
  <c r="AB4393" i="4"/>
  <c r="AA4393" i="4"/>
  <c r="Z4393" i="4"/>
  <c r="Y4393" i="4"/>
  <c r="W4393" i="4"/>
  <c r="V4393" i="4"/>
  <c r="U4393" i="4"/>
  <c r="P4393" i="4"/>
  <c r="O4393" i="4"/>
  <c r="N4393" i="4"/>
  <c r="AB4392" i="4"/>
  <c r="AA4392" i="4"/>
  <c r="Z4392" i="4"/>
  <c r="Y4392" i="4"/>
  <c r="W4392" i="4"/>
  <c r="V4392" i="4"/>
  <c r="U4392" i="4"/>
  <c r="P4392" i="4"/>
  <c r="O4392" i="4"/>
  <c r="N4392" i="4"/>
  <c r="AB4391" i="4"/>
  <c r="AA4391" i="4"/>
  <c r="Z4391" i="4"/>
  <c r="Y4391" i="4"/>
  <c r="W4391" i="4"/>
  <c r="V4391" i="4"/>
  <c r="U4391" i="4"/>
  <c r="P4391" i="4"/>
  <c r="O4391" i="4"/>
  <c r="N4391" i="4"/>
  <c r="AB4390" i="4"/>
  <c r="AA4390" i="4"/>
  <c r="Z4390" i="4"/>
  <c r="Y4390" i="4"/>
  <c r="W4390" i="4"/>
  <c r="V4390" i="4"/>
  <c r="U4390" i="4"/>
  <c r="P4390" i="4"/>
  <c r="O4390" i="4"/>
  <c r="N4390" i="4"/>
  <c r="AB4389" i="4"/>
  <c r="AA4389" i="4"/>
  <c r="Z4389" i="4"/>
  <c r="Y4389" i="4"/>
  <c r="W4389" i="4"/>
  <c r="V4389" i="4"/>
  <c r="U4389" i="4"/>
  <c r="P4389" i="4"/>
  <c r="O4389" i="4"/>
  <c r="N4389" i="4"/>
  <c r="AB4388" i="4"/>
  <c r="AA4388" i="4"/>
  <c r="Z4388" i="4"/>
  <c r="Y4388" i="4"/>
  <c r="W4388" i="4"/>
  <c r="V4388" i="4"/>
  <c r="U4388" i="4"/>
  <c r="P4388" i="4"/>
  <c r="O4388" i="4"/>
  <c r="N4388" i="4"/>
  <c r="AB4387" i="4"/>
  <c r="AA4387" i="4"/>
  <c r="Z4387" i="4"/>
  <c r="Y4387" i="4"/>
  <c r="W4387" i="4"/>
  <c r="V4387" i="4"/>
  <c r="U4387" i="4"/>
  <c r="P4387" i="4"/>
  <c r="O4387" i="4"/>
  <c r="N4387" i="4"/>
  <c r="AB4386" i="4"/>
  <c r="AA4386" i="4"/>
  <c r="Z4386" i="4"/>
  <c r="Y4386" i="4"/>
  <c r="W4386" i="4"/>
  <c r="V4386" i="4"/>
  <c r="U4386" i="4"/>
  <c r="P4386" i="4"/>
  <c r="O4386" i="4"/>
  <c r="N4386" i="4"/>
  <c r="AB4385" i="4"/>
  <c r="AA4385" i="4"/>
  <c r="Z4385" i="4"/>
  <c r="Y4385" i="4"/>
  <c r="W4385" i="4"/>
  <c r="V4385" i="4"/>
  <c r="U4385" i="4"/>
  <c r="P4385" i="4"/>
  <c r="O4385" i="4"/>
  <c r="N4385" i="4"/>
  <c r="AB4384" i="4"/>
  <c r="AA4384" i="4"/>
  <c r="Z4384" i="4"/>
  <c r="Y4384" i="4"/>
  <c r="W4384" i="4"/>
  <c r="V4384" i="4"/>
  <c r="U4384" i="4"/>
  <c r="P4384" i="4"/>
  <c r="O4384" i="4"/>
  <c r="N4384" i="4"/>
  <c r="AB4383" i="4"/>
  <c r="AA4383" i="4"/>
  <c r="Z4383" i="4"/>
  <c r="Y4383" i="4"/>
  <c r="W4383" i="4"/>
  <c r="V4383" i="4"/>
  <c r="U4383" i="4"/>
  <c r="P4383" i="4"/>
  <c r="O4383" i="4"/>
  <c r="N4383" i="4"/>
  <c r="AB4382" i="4"/>
  <c r="AA4382" i="4"/>
  <c r="Z4382" i="4"/>
  <c r="Y4382" i="4"/>
  <c r="W4382" i="4"/>
  <c r="V4382" i="4"/>
  <c r="U4382" i="4"/>
  <c r="P4382" i="4"/>
  <c r="O4382" i="4"/>
  <c r="N4382" i="4"/>
  <c r="AB4381" i="4"/>
  <c r="AA4381" i="4"/>
  <c r="Z4381" i="4"/>
  <c r="Y4381" i="4"/>
  <c r="W4381" i="4"/>
  <c r="V4381" i="4"/>
  <c r="U4381" i="4"/>
  <c r="P4381" i="4"/>
  <c r="O4381" i="4"/>
  <c r="N4381" i="4"/>
  <c r="AB4380" i="4"/>
  <c r="AA4380" i="4"/>
  <c r="Z4380" i="4"/>
  <c r="Y4380" i="4"/>
  <c r="W4380" i="4"/>
  <c r="V4380" i="4"/>
  <c r="U4380" i="4"/>
  <c r="P4380" i="4"/>
  <c r="O4380" i="4"/>
  <c r="N4380" i="4"/>
  <c r="AB4379" i="4"/>
  <c r="AA4379" i="4"/>
  <c r="Z4379" i="4"/>
  <c r="Y4379" i="4"/>
  <c r="W4379" i="4"/>
  <c r="V4379" i="4"/>
  <c r="U4379" i="4"/>
  <c r="P4379" i="4"/>
  <c r="O4379" i="4"/>
  <c r="N4379" i="4"/>
  <c r="AB4378" i="4"/>
  <c r="AA4378" i="4"/>
  <c r="Z4378" i="4"/>
  <c r="Y4378" i="4"/>
  <c r="W4378" i="4"/>
  <c r="V4378" i="4"/>
  <c r="U4378" i="4"/>
  <c r="P4378" i="4"/>
  <c r="O4378" i="4"/>
  <c r="N4378" i="4"/>
  <c r="AB4377" i="4"/>
  <c r="AA4377" i="4"/>
  <c r="Z4377" i="4"/>
  <c r="Y4377" i="4"/>
  <c r="W4377" i="4"/>
  <c r="V4377" i="4"/>
  <c r="U4377" i="4"/>
  <c r="P4377" i="4"/>
  <c r="O4377" i="4"/>
  <c r="N4377" i="4"/>
  <c r="AB4376" i="4"/>
  <c r="AA4376" i="4"/>
  <c r="Z4376" i="4"/>
  <c r="Y4376" i="4"/>
  <c r="W4376" i="4"/>
  <c r="V4376" i="4"/>
  <c r="U4376" i="4"/>
  <c r="P4376" i="4"/>
  <c r="O4376" i="4"/>
  <c r="N4376" i="4"/>
  <c r="AB4375" i="4"/>
  <c r="AA4375" i="4"/>
  <c r="Z4375" i="4"/>
  <c r="Y4375" i="4"/>
  <c r="W4375" i="4"/>
  <c r="V4375" i="4"/>
  <c r="U4375" i="4"/>
  <c r="P4375" i="4"/>
  <c r="O4375" i="4"/>
  <c r="N4375" i="4"/>
  <c r="AB4374" i="4"/>
  <c r="AA4374" i="4"/>
  <c r="Z4374" i="4"/>
  <c r="Y4374" i="4"/>
  <c r="W4374" i="4"/>
  <c r="V4374" i="4"/>
  <c r="U4374" i="4"/>
  <c r="P4374" i="4"/>
  <c r="O4374" i="4"/>
  <c r="N4374" i="4"/>
  <c r="AB4373" i="4"/>
  <c r="AA4373" i="4"/>
  <c r="Z4373" i="4"/>
  <c r="Y4373" i="4"/>
  <c r="W4373" i="4"/>
  <c r="V4373" i="4"/>
  <c r="U4373" i="4"/>
  <c r="P4373" i="4"/>
  <c r="O4373" i="4"/>
  <c r="N4373" i="4"/>
  <c r="AB4372" i="4"/>
  <c r="AA4372" i="4"/>
  <c r="Z4372" i="4"/>
  <c r="Y4372" i="4"/>
  <c r="W4372" i="4"/>
  <c r="V4372" i="4"/>
  <c r="U4372" i="4"/>
  <c r="P4372" i="4"/>
  <c r="O4372" i="4"/>
  <c r="N4372" i="4"/>
  <c r="AB4371" i="4"/>
  <c r="AA4371" i="4"/>
  <c r="Z4371" i="4"/>
  <c r="Y4371" i="4"/>
  <c r="W4371" i="4"/>
  <c r="V4371" i="4"/>
  <c r="U4371" i="4"/>
  <c r="P4371" i="4"/>
  <c r="O4371" i="4"/>
  <c r="N4371" i="4"/>
  <c r="AB4370" i="4"/>
  <c r="AA4370" i="4"/>
  <c r="Z4370" i="4"/>
  <c r="Y4370" i="4"/>
  <c r="W4370" i="4"/>
  <c r="V4370" i="4"/>
  <c r="U4370" i="4"/>
  <c r="P4370" i="4"/>
  <c r="O4370" i="4"/>
  <c r="N4370" i="4"/>
  <c r="AB4369" i="4"/>
  <c r="AA4369" i="4"/>
  <c r="Z4369" i="4"/>
  <c r="Y4369" i="4"/>
  <c r="W4369" i="4"/>
  <c r="V4369" i="4"/>
  <c r="U4369" i="4"/>
  <c r="P4369" i="4"/>
  <c r="O4369" i="4"/>
  <c r="N4369" i="4"/>
  <c r="AB4368" i="4"/>
  <c r="AA4368" i="4"/>
  <c r="Z4368" i="4"/>
  <c r="Y4368" i="4"/>
  <c r="W4368" i="4"/>
  <c r="V4368" i="4"/>
  <c r="U4368" i="4"/>
  <c r="P4368" i="4"/>
  <c r="O4368" i="4"/>
  <c r="N4368" i="4"/>
  <c r="AB4367" i="4"/>
  <c r="AA4367" i="4"/>
  <c r="Z4367" i="4"/>
  <c r="Y4367" i="4"/>
  <c r="W4367" i="4"/>
  <c r="V4367" i="4"/>
  <c r="U4367" i="4"/>
  <c r="P4367" i="4"/>
  <c r="O4367" i="4"/>
  <c r="N4367" i="4"/>
  <c r="AB4366" i="4"/>
  <c r="AA4366" i="4"/>
  <c r="Z4366" i="4"/>
  <c r="Y4366" i="4"/>
  <c r="W4366" i="4"/>
  <c r="V4366" i="4"/>
  <c r="U4366" i="4"/>
  <c r="P4366" i="4"/>
  <c r="O4366" i="4"/>
  <c r="N4366" i="4"/>
  <c r="AB4365" i="4"/>
  <c r="AA4365" i="4"/>
  <c r="Z4365" i="4"/>
  <c r="Y4365" i="4"/>
  <c r="W4365" i="4"/>
  <c r="V4365" i="4"/>
  <c r="U4365" i="4"/>
  <c r="P4365" i="4"/>
  <c r="O4365" i="4"/>
  <c r="N4365" i="4"/>
  <c r="AB4364" i="4"/>
  <c r="AA4364" i="4"/>
  <c r="Z4364" i="4"/>
  <c r="Y4364" i="4"/>
  <c r="W4364" i="4"/>
  <c r="V4364" i="4"/>
  <c r="U4364" i="4"/>
  <c r="P4364" i="4"/>
  <c r="O4364" i="4"/>
  <c r="N4364" i="4"/>
  <c r="AB4363" i="4"/>
  <c r="AA4363" i="4"/>
  <c r="Z4363" i="4"/>
  <c r="Y4363" i="4"/>
  <c r="W4363" i="4"/>
  <c r="V4363" i="4"/>
  <c r="U4363" i="4"/>
  <c r="P4363" i="4"/>
  <c r="O4363" i="4"/>
  <c r="N4363" i="4"/>
  <c r="AB4362" i="4"/>
  <c r="AA4362" i="4"/>
  <c r="Z4362" i="4"/>
  <c r="Y4362" i="4"/>
  <c r="W4362" i="4"/>
  <c r="V4362" i="4"/>
  <c r="U4362" i="4"/>
  <c r="P4362" i="4"/>
  <c r="O4362" i="4"/>
  <c r="N4362" i="4"/>
  <c r="AB4361" i="4"/>
  <c r="AA4361" i="4"/>
  <c r="Z4361" i="4"/>
  <c r="Y4361" i="4"/>
  <c r="W4361" i="4"/>
  <c r="V4361" i="4"/>
  <c r="U4361" i="4"/>
  <c r="P4361" i="4"/>
  <c r="O4361" i="4"/>
  <c r="N4361" i="4"/>
  <c r="AB4360" i="4"/>
  <c r="AA4360" i="4"/>
  <c r="Z4360" i="4"/>
  <c r="Y4360" i="4"/>
  <c r="W4360" i="4"/>
  <c r="V4360" i="4"/>
  <c r="U4360" i="4"/>
  <c r="P4360" i="4"/>
  <c r="O4360" i="4"/>
  <c r="N4360" i="4"/>
  <c r="AB4359" i="4"/>
  <c r="AA4359" i="4"/>
  <c r="Z4359" i="4"/>
  <c r="Y4359" i="4"/>
  <c r="W4359" i="4"/>
  <c r="V4359" i="4"/>
  <c r="U4359" i="4"/>
  <c r="P4359" i="4"/>
  <c r="O4359" i="4"/>
  <c r="N4359" i="4"/>
  <c r="AB4358" i="4"/>
  <c r="AA4358" i="4"/>
  <c r="Z4358" i="4"/>
  <c r="Y4358" i="4"/>
  <c r="W4358" i="4"/>
  <c r="V4358" i="4"/>
  <c r="U4358" i="4"/>
  <c r="P4358" i="4"/>
  <c r="O4358" i="4"/>
  <c r="N4358" i="4"/>
  <c r="AB4357" i="4"/>
  <c r="AA4357" i="4"/>
  <c r="Z4357" i="4"/>
  <c r="Y4357" i="4"/>
  <c r="W4357" i="4"/>
  <c r="V4357" i="4"/>
  <c r="U4357" i="4"/>
  <c r="P4357" i="4"/>
  <c r="O4357" i="4"/>
  <c r="N4357" i="4"/>
  <c r="AB4356" i="4"/>
  <c r="AA4356" i="4"/>
  <c r="Z4356" i="4"/>
  <c r="Y4356" i="4"/>
  <c r="W4356" i="4"/>
  <c r="V4356" i="4"/>
  <c r="U4356" i="4"/>
  <c r="P4356" i="4"/>
  <c r="O4356" i="4"/>
  <c r="N4356" i="4"/>
  <c r="AB4355" i="4"/>
  <c r="AA4355" i="4"/>
  <c r="Z4355" i="4"/>
  <c r="Y4355" i="4"/>
  <c r="W4355" i="4"/>
  <c r="V4355" i="4"/>
  <c r="U4355" i="4"/>
  <c r="P4355" i="4"/>
  <c r="O4355" i="4"/>
  <c r="N4355" i="4"/>
  <c r="AB4354" i="4"/>
  <c r="AA4354" i="4"/>
  <c r="Z4354" i="4"/>
  <c r="Y4354" i="4"/>
  <c r="W4354" i="4"/>
  <c r="V4354" i="4"/>
  <c r="U4354" i="4"/>
  <c r="P4354" i="4"/>
  <c r="O4354" i="4"/>
  <c r="N4354" i="4"/>
  <c r="AB4353" i="4"/>
  <c r="AA4353" i="4"/>
  <c r="Z4353" i="4"/>
  <c r="Y4353" i="4"/>
  <c r="W4353" i="4"/>
  <c r="V4353" i="4"/>
  <c r="U4353" i="4"/>
  <c r="P4353" i="4"/>
  <c r="O4353" i="4"/>
  <c r="N4353" i="4"/>
  <c r="AB4352" i="4"/>
  <c r="AA4352" i="4"/>
  <c r="Z4352" i="4"/>
  <c r="Y4352" i="4"/>
  <c r="W4352" i="4"/>
  <c r="V4352" i="4"/>
  <c r="U4352" i="4"/>
  <c r="P4352" i="4"/>
  <c r="O4352" i="4"/>
  <c r="N4352" i="4"/>
  <c r="AB4351" i="4"/>
  <c r="AA4351" i="4"/>
  <c r="Z4351" i="4"/>
  <c r="Y4351" i="4"/>
  <c r="W4351" i="4"/>
  <c r="V4351" i="4"/>
  <c r="U4351" i="4"/>
  <c r="P4351" i="4"/>
  <c r="O4351" i="4"/>
  <c r="N4351" i="4"/>
  <c r="AB4350" i="4"/>
  <c r="AA4350" i="4"/>
  <c r="Z4350" i="4"/>
  <c r="Y4350" i="4"/>
  <c r="W4350" i="4"/>
  <c r="V4350" i="4"/>
  <c r="U4350" i="4"/>
  <c r="P4350" i="4"/>
  <c r="O4350" i="4"/>
  <c r="N4350" i="4"/>
  <c r="AB4349" i="4"/>
  <c r="AA4349" i="4"/>
  <c r="Z4349" i="4"/>
  <c r="Y4349" i="4"/>
  <c r="W4349" i="4"/>
  <c r="V4349" i="4"/>
  <c r="U4349" i="4"/>
  <c r="P4349" i="4"/>
  <c r="O4349" i="4"/>
  <c r="N4349" i="4"/>
  <c r="AB4348" i="4"/>
  <c r="AA4348" i="4"/>
  <c r="Z4348" i="4"/>
  <c r="Y4348" i="4"/>
  <c r="W4348" i="4"/>
  <c r="V4348" i="4"/>
  <c r="U4348" i="4"/>
  <c r="P4348" i="4"/>
  <c r="O4348" i="4"/>
  <c r="N4348" i="4"/>
  <c r="AB4347" i="4"/>
  <c r="AA4347" i="4"/>
  <c r="Z4347" i="4"/>
  <c r="Y4347" i="4"/>
  <c r="W4347" i="4"/>
  <c r="V4347" i="4"/>
  <c r="U4347" i="4"/>
  <c r="P4347" i="4"/>
  <c r="O4347" i="4"/>
  <c r="N4347" i="4"/>
  <c r="AB4346" i="4"/>
  <c r="AA4346" i="4"/>
  <c r="Z4346" i="4"/>
  <c r="Y4346" i="4"/>
  <c r="W4346" i="4"/>
  <c r="V4346" i="4"/>
  <c r="U4346" i="4"/>
  <c r="P4346" i="4"/>
  <c r="O4346" i="4"/>
  <c r="N4346" i="4"/>
  <c r="AB4345" i="4"/>
  <c r="AA4345" i="4"/>
  <c r="Z4345" i="4"/>
  <c r="Y4345" i="4"/>
  <c r="W4345" i="4"/>
  <c r="V4345" i="4"/>
  <c r="U4345" i="4"/>
  <c r="P4345" i="4"/>
  <c r="O4345" i="4"/>
  <c r="N4345" i="4"/>
  <c r="AB4344" i="4"/>
  <c r="AA4344" i="4"/>
  <c r="Z4344" i="4"/>
  <c r="Y4344" i="4"/>
  <c r="W4344" i="4"/>
  <c r="V4344" i="4"/>
  <c r="U4344" i="4"/>
  <c r="P4344" i="4"/>
  <c r="O4344" i="4"/>
  <c r="N4344" i="4"/>
  <c r="AB4343" i="4"/>
  <c r="AA4343" i="4"/>
  <c r="Z4343" i="4"/>
  <c r="Y4343" i="4"/>
  <c r="W4343" i="4"/>
  <c r="V4343" i="4"/>
  <c r="U4343" i="4"/>
  <c r="P4343" i="4"/>
  <c r="O4343" i="4"/>
  <c r="N4343" i="4"/>
  <c r="AB4342" i="4"/>
  <c r="AA4342" i="4"/>
  <c r="Z4342" i="4"/>
  <c r="Y4342" i="4"/>
  <c r="W4342" i="4"/>
  <c r="V4342" i="4"/>
  <c r="U4342" i="4"/>
  <c r="P4342" i="4"/>
  <c r="O4342" i="4"/>
  <c r="N4342" i="4"/>
  <c r="AB4341" i="4"/>
  <c r="AA4341" i="4"/>
  <c r="Z4341" i="4"/>
  <c r="Y4341" i="4"/>
  <c r="W4341" i="4"/>
  <c r="V4341" i="4"/>
  <c r="U4341" i="4"/>
  <c r="P4341" i="4"/>
  <c r="O4341" i="4"/>
  <c r="N4341" i="4"/>
  <c r="AB4340" i="4"/>
  <c r="AA4340" i="4"/>
  <c r="Z4340" i="4"/>
  <c r="Y4340" i="4"/>
  <c r="W4340" i="4"/>
  <c r="V4340" i="4"/>
  <c r="U4340" i="4"/>
  <c r="P4340" i="4"/>
  <c r="O4340" i="4"/>
  <c r="N4340" i="4"/>
  <c r="AB4339" i="4"/>
  <c r="AA4339" i="4"/>
  <c r="Z4339" i="4"/>
  <c r="Y4339" i="4"/>
  <c r="W4339" i="4"/>
  <c r="V4339" i="4"/>
  <c r="U4339" i="4"/>
  <c r="P4339" i="4"/>
  <c r="O4339" i="4"/>
  <c r="N4339" i="4"/>
  <c r="AB4338" i="4"/>
  <c r="AA4338" i="4"/>
  <c r="Z4338" i="4"/>
  <c r="Y4338" i="4"/>
  <c r="W4338" i="4"/>
  <c r="V4338" i="4"/>
  <c r="U4338" i="4"/>
  <c r="P4338" i="4"/>
  <c r="O4338" i="4"/>
  <c r="N4338" i="4"/>
  <c r="AB4337" i="4"/>
  <c r="AA4337" i="4"/>
  <c r="Z4337" i="4"/>
  <c r="Y4337" i="4"/>
  <c r="W4337" i="4"/>
  <c r="V4337" i="4"/>
  <c r="U4337" i="4"/>
  <c r="P4337" i="4"/>
  <c r="O4337" i="4"/>
  <c r="N4337" i="4"/>
  <c r="AB4336" i="4"/>
  <c r="AA4336" i="4"/>
  <c r="Z4336" i="4"/>
  <c r="Y4336" i="4"/>
  <c r="W4336" i="4"/>
  <c r="V4336" i="4"/>
  <c r="U4336" i="4"/>
  <c r="P4336" i="4"/>
  <c r="O4336" i="4"/>
  <c r="N4336" i="4"/>
  <c r="AB4335" i="4"/>
  <c r="AA4335" i="4"/>
  <c r="Z4335" i="4"/>
  <c r="Y4335" i="4"/>
  <c r="W4335" i="4"/>
  <c r="V4335" i="4"/>
  <c r="U4335" i="4"/>
  <c r="P4335" i="4"/>
  <c r="O4335" i="4"/>
  <c r="N4335" i="4"/>
  <c r="AB4334" i="4"/>
  <c r="AA4334" i="4"/>
  <c r="Z4334" i="4"/>
  <c r="Y4334" i="4"/>
  <c r="W4334" i="4"/>
  <c r="V4334" i="4"/>
  <c r="U4334" i="4"/>
  <c r="P4334" i="4"/>
  <c r="O4334" i="4"/>
  <c r="N4334" i="4"/>
  <c r="AB4333" i="4"/>
  <c r="AA4333" i="4"/>
  <c r="Z4333" i="4"/>
  <c r="Y4333" i="4"/>
  <c r="W4333" i="4"/>
  <c r="V4333" i="4"/>
  <c r="U4333" i="4"/>
  <c r="P4333" i="4"/>
  <c r="O4333" i="4"/>
  <c r="N4333" i="4"/>
  <c r="AB4332" i="4"/>
  <c r="AA4332" i="4"/>
  <c r="Z4332" i="4"/>
  <c r="Y4332" i="4"/>
  <c r="W4332" i="4"/>
  <c r="V4332" i="4"/>
  <c r="U4332" i="4"/>
  <c r="P4332" i="4"/>
  <c r="O4332" i="4"/>
  <c r="N4332" i="4"/>
  <c r="AB4331" i="4"/>
  <c r="AA4331" i="4"/>
  <c r="Z4331" i="4"/>
  <c r="Y4331" i="4"/>
  <c r="W4331" i="4"/>
  <c r="V4331" i="4"/>
  <c r="U4331" i="4"/>
  <c r="P4331" i="4"/>
  <c r="O4331" i="4"/>
  <c r="N4331" i="4"/>
  <c r="AB4330" i="4"/>
  <c r="AA4330" i="4"/>
  <c r="Z4330" i="4"/>
  <c r="Y4330" i="4"/>
  <c r="W4330" i="4"/>
  <c r="V4330" i="4"/>
  <c r="U4330" i="4"/>
  <c r="P4330" i="4"/>
  <c r="O4330" i="4"/>
  <c r="N4330" i="4"/>
  <c r="AB4329" i="4"/>
  <c r="AA4329" i="4"/>
  <c r="Z4329" i="4"/>
  <c r="Y4329" i="4"/>
  <c r="W4329" i="4"/>
  <c r="V4329" i="4"/>
  <c r="U4329" i="4"/>
  <c r="P4329" i="4"/>
  <c r="O4329" i="4"/>
  <c r="N4329" i="4"/>
  <c r="AB4328" i="4"/>
  <c r="AA4328" i="4"/>
  <c r="Z4328" i="4"/>
  <c r="Y4328" i="4"/>
  <c r="W4328" i="4"/>
  <c r="V4328" i="4"/>
  <c r="U4328" i="4"/>
  <c r="P4328" i="4"/>
  <c r="O4328" i="4"/>
  <c r="N4328" i="4"/>
  <c r="AB4327" i="4"/>
  <c r="AA4327" i="4"/>
  <c r="Z4327" i="4"/>
  <c r="Y4327" i="4"/>
  <c r="W4327" i="4"/>
  <c r="V4327" i="4"/>
  <c r="U4327" i="4"/>
  <c r="P4327" i="4"/>
  <c r="O4327" i="4"/>
  <c r="N4327" i="4"/>
  <c r="AB4326" i="4"/>
  <c r="AA4326" i="4"/>
  <c r="Z4326" i="4"/>
  <c r="Y4326" i="4"/>
  <c r="W4326" i="4"/>
  <c r="V4326" i="4"/>
  <c r="U4326" i="4"/>
  <c r="P4326" i="4"/>
  <c r="O4326" i="4"/>
  <c r="N4326" i="4"/>
  <c r="AB4325" i="4"/>
  <c r="AA4325" i="4"/>
  <c r="Z4325" i="4"/>
  <c r="Y4325" i="4"/>
  <c r="W4325" i="4"/>
  <c r="V4325" i="4"/>
  <c r="U4325" i="4"/>
  <c r="P4325" i="4"/>
  <c r="O4325" i="4"/>
  <c r="N4325" i="4"/>
  <c r="AB4324" i="4"/>
  <c r="AA4324" i="4"/>
  <c r="Z4324" i="4"/>
  <c r="Y4324" i="4"/>
  <c r="W4324" i="4"/>
  <c r="V4324" i="4"/>
  <c r="U4324" i="4"/>
  <c r="P4324" i="4"/>
  <c r="O4324" i="4"/>
  <c r="N4324" i="4"/>
  <c r="AB4323" i="4"/>
  <c r="AA4323" i="4"/>
  <c r="Z4323" i="4"/>
  <c r="Y4323" i="4"/>
  <c r="W4323" i="4"/>
  <c r="V4323" i="4"/>
  <c r="U4323" i="4"/>
  <c r="P4323" i="4"/>
  <c r="O4323" i="4"/>
  <c r="N4323" i="4"/>
  <c r="AB4322" i="4"/>
  <c r="AA4322" i="4"/>
  <c r="Z4322" i="4"/>
  <c r="Y4322" i="4"/>
  <c r="W4322" i="4"/>
  <c r="V4322" i="4"/>
  <c r="U4322" i="4"/>
  <c r="P4322" i="4"/>
  <c r="O4322" i="4"/>
  <c r="N4322" i="4"/>
  <c r="AB4321" i="4"/>
  <c r="AA4321" i="4"/>
  <c r="Z4321" i="4"/>
  <c r="Y4321" i="4"/>
  <c r="W4321" i="4"/>
  <c r="V4321" i="4"/>
  <c r="U4321" i="4"/>
  <c r="P4321" i="4"/>
  <c r="O4321" i="4"/>
  <c r="N4321" i="4"/>
  <c r="AB4320" i="4"/>
  <c r="AA4320" i="4"/>
  <c r="Z4320" i="4"/>
  <c r="Y4320" i="4"/>
  <c r="W4320" i="4"/>
  <c r="V4320" i="4"/>
  <c r="U4320" i="4"/>
  <c r="P4320" i="4"/>
  <c r="O4320" i="4"/>
  <c r="N4320" i="4"/>
  <c r="AB4319" i="4"/>
  <c r="AA4319" i="4"/>
  <c r="Z4319" i="4"/>
  <c r="Y4319" i="4"/>
  <c r="W4319" i="4"/>
  <c r="V4319" i="4"/>
  <c r="U4319" i="4"/>
  <c r="P4319" i="4"/>
  <c r="O4319" i="4"/>
  <c r="N4319" i="4"/>
  <c r="AB4318" i="4"/>
  <c r="AA4318" i="4"/>
  <c r="Z4318" i="4"/>
  <c r="Y4318" i="4"/>
  <c r="W4318" i="4"/>
  <c r="V4318" i="4"/>
  <c r="U4318" i="4"/>
  <c r="P4318" i="4"/>
  <c r="O4318" i="4"/>
  <c r="N4318" i="4"/>
  <c r="AB4317" i="4"/>
  <c r="AA4317" i="4"/>
  <c r="Z4317" i="4"/>
  <c r="Y4317" i="4"/>
  <c r="W4317" i="4"/>
  <c r="V4317" i="4"/>
  <c r="U4317" i="4"/>
  <c r="P4317" i="4"/>
  <c r="O4317" i="4"/>
  <c r="N4317" i="4"/>
  <c r="AB4316" i="4"/>
  <c r="AA4316" i="4"/>
  <c r="Z4316" i="4"/>
  <c r="Y4316" i="4"/>
  <c r="W4316" i="4"/>
  <c r="V4316" i="4"/>
  <c r="U4316" i="4"/>
  <c r="P4316" i="4"/>
  <c r="O4316" i="4"/>
  <c r="N4316" i="4"/>
  <c r="AB4315" i="4"/>
  <c r="AA4315" i="4"/>
  <c r="Z4315" i="4"/>
  <c r="Y4315" i="4"/>
  <c r="W4315" i="4"/>
  <c r="V4315" i="4"/>
  <c r="U4315" i="4"/>
  <c r="P4315" i="4"/>
  <c r="O4315" i="4"/>
  <c r="N4315" i="4"/>
  <c r="AB4314" i="4"/>
  <c r="AA4314" i="4"/>
  <c r="Z4314" i="4"/>
  <c r="Y4314" i="4"/>
  <c r="W4314" i="4"/>
  <c r="V4314" i="4"/>
  <c r="U4314" i="4"/>
  <c r="P4314" i="4"/>
  <c r="O4314" i="4"/>
  <c r="N4314" i="4"/>
  <c r="AB4313" i="4"/>
  <c r="AA4313" i="4"/>
  <c r="Z4313" i="4"/>
  <c r="Y4313" i="4"/>
  <c r="W4313" i="4"/>
  <c r="V4313" i="4"/>
  <c r="U4313" i="4"/>
  <c r="P4313" i="4"/>
  <c r="O4313" i="4"/>
  <c r="N4313" i="4"/>
  <c r="AB4312" i="4"/>
  <c r="AA4312" i="4"/>
  <c r="Z4312" i="4"/>
  <c r="Y4312" i="4"/>
  <c r="W4312" i="4"/>
  <c r="V4312" i="4"/>
  <c r="U4312" i="4"/>
  <c r="P4312" i="4"/>
  <c r="O4312" i="4"/>
  <c r="N4312" i="4"/>
  <c r="AB4311" i="4"/>
  <c r="AA4311" i="4"/>
  <c r="Z4311" i="4"/>
  <c r="Y4311" i="4"/>
  <c r="W4311" i="4"/>
  <c r="V4311" i="4"/>
  <c r="U4311" i="4"/>
  <c r="P4311" i="4"/>
  <c r="O4311" i="4"/>
  <c r="N4311" i="4"/>
  <c r="AB4310" i="4"/>
  <c r="AA4310" i="4"/>
  <c r="Z4310" i="4"/>
  <c r="Y4310" i="4"/>
  <c r="W4310" i="4"/>
  <c r="V4310" i="4"/>
  <c r="U4310" i="4"/>
  <c r="P4310" i="4"/>
  <c r="O4310" i="4"/>
  <c r="N4310" i="4"/>
  <c r="AB4309" i="4"/>
  <c r="AA4309" i="4"/>
  <c r="Z4309" i="4"/>
  <c r="Y4309" i="4"/>
  <c r="W4309" i="4"/>
  <c r="V4309" i="4"/>
  <c r="U4309" i="4"/>
  <c r="P4309" i="4"/>
  <c r="O4309" i="4"/>
  <c r="N4309" i="4"/>
  <c r="AB4308" i="4"/>
  <c r="AA4308" i="4"/>
  <c r="Z4308" i="4"/>
  <c r="Y4308" i="4"/>
  <c r="W4308" i="4"/>
  <c r="V4308" i="4"/>
  <c r="U4308" i="4"/>
  <c r="P4308" i="4"/>
  <c r="O4308" i="4"/>
  <c r="N4308" i="4"/>
  <c r="AB4307" i="4"/>
  <c r="AA4307" i="4"/>
  <c r="Z4307" i="4"/>
  <c r="Y4307" i="4"/>
  <c r="W4307" i="4"/>
  <c r="V4307" i="4"/>
  <c r="U4307" i="4"/>
  <c r="P4307" i="4"/>
  <c r="O4307" i="4"/>
  <c r="N4307" i="4"/>
  <c r="AB4306" i="4"/>
  <c r="AA4306" i="4"/>
  <c r="Z4306" i="4"/>
  <c r="Y4306" i="4"/>
  <c r="W4306" i="4"/>
  <c r="V4306" i="4"/>
  <c r="U4306" i="4"/>
  <c r="P4306" i="4"/>
  <c r="O4306" i="4"/>
  <c r="N4306" i="4"/>
  <c r="AB4305" i="4"/>
  <c r="AA4305" i="4"/>
  <c r="Z4305" i="4"/>
  <c r="Y4305" i="4"/>
  <c r="W4305" i="4"/>
  <c r="V4305" i="4"/>
  <c r="U4305" i="4"/>
  <c r="P4305" i="4"/>
  <c r="O4305" i="4"/>
  <c r="N4305" i="4"/>
  <c r="AB4304" i="4"/>
  <c r="AA4304" i="4"/>
  <c r="Z4304" i="4"/>
  <c r="Y4304" i="4"/>
  <c r="W4304" i="4"/>
  <c r="V4304" i="4"/>
  <c r="U4304" i="4"/>
  <c r="P4304" i="4"/>
  <c r="O4304" i="4"/>
  <c r="N4304" i="4"/>
  <c r="AB4303" i="4"/>
  <c r="AA4303" i="4"/>
  <c r="Z4303" i="4"/>
  <c r="Y4303" i="4"/>
  <c r="W4303" i="4"/>
  <c r="V4303" i="4"/>
  <c r="U4303" i="4"/>
  <c r="P4303" i="4"/>
  <c r="O4303" i="4"/>
  <c r="N4303" i="4"/>
  <c r="AB4302" i="4"/>
  <c r="AA4302" i="4"/>
  <c r="Z4302" i="4"/>
  <c r="Y4302" i="4"/>
  <c r="W4302" i="4"/>
  <c r="V4302" i="4"/>
  <c r="U4302" i="4"/>
  <c r="P4302" i="4"/>
  <c r="O4302" i="4"/>
  <c r="N4302" i="4"/>
  <c r="AB4301" i="4"/>
  <c r="AA4301" i="4"/>
  <c r="Z4301" i="4"/>
  <c r="Y4301" i="4"/>
  <c r="W4301" i="4"/>
  <c r="V4301" i="4"/>
  <c r="U4301" i="4"/>
  <c r="P4301" i="4"/>
  <c r="O4301" i="4"/>
  <c r="N4301" i="4"/>
  <c r="AB4300" i="4"/>
  <c r="AA4300" i="4"/>
  <c r="Z4300" i="4"/>
  <c r="Y4300" i="4"/>
  <c r="W4300" i="4"/>
  <c r="V4300" i="4"/>
  <c r="U4300" i="4"/>
  <c r="P4300" i="4"/>
  <c r="O4300" i="4"/>
  <c r="N4300" i="4"/>
  <c r="AB4299" i="4"/>
  <c r="AA4299" i="4"/>
  <c r="Z4299" i="4"/>
  <c r="Y4299" i="4"/>
  <c r="W4299" i="4"/>
  <c r="V4299" i="4"/>
  <c r="U4299" i="4"/>
  <c r="P4299" i="4"/>
  <c r="O4299" i="4"/>
  <c r="N4299" i="4"/>
  <c r="AB4298" i="4"/>
  <c r="AA4298" i="4"/>
  <c r="Z4298" i="4"/>
  <c r="Y4298" i="4"/>
  <c r="W4298" i="4"/>
  <c r="V4298" i="4"/>
  <c r="U4298" i="4"/>
  <c r="P4298" i="4"/>
  <c r="O4298" i="4"/>
  <c r="N4298" i="4"/>
  <c r="AB4297" i="4"/>
  <c r="AA4297" i="4"/>
  <c r="Z4297" i="4"/>
  <c r="Y4297" i="4"/>
  <c r="W4297" i="4"/>
  <c r="V4297" i="4"/>
  <c r="U4297" i="4"/>
  <c r="P4297" i="4"/>
  <c r="O4297" i="4"/>
  <c r="N4297" i="4"/>
  <c r="AB4296" i="4"/>
  <c r="AA4296" i="4"/>
  <c r="Z4296" i="4"/>
  <c r="Y4296" i="4"/>
  <c r="W4296" i="4"/>
  <c r="V4296" i="4"/>
  <c r="U4296" i="4"/>
  <c r="P4296" i="4"/>
  <c r="O4296" i="4"/>
  <c r="N4296" i="4"/>
  <c r="AB4295" i="4"/>
  <c r="AA4295" i="4"/>
  <c r="Z4295" i="4"/>
  <c r="Y4295" i="4"/>
  <c r="W4295" i="4"/>
  <c r="V4295" i="4"/>
  <c r="U4295" i="4"/>
  <c r="P4295" i="4"/>
  <c r="O4295" i="4"/>
  <c r="N4295" i="4"/>
  <c r="AB4294" i="4"/>
  <c r="AA4294" i="4"/>
  <c r="Z4294" i="4"/>
  <c r="Y4294" i="4"/>
  <c r="W4294" i="4"/>
  <c r="V4294" i="4"/>
  <c r="U4294" i="4"/>
  <c r="P4294" i="4"/>
  <c r="O4294" i="4"/>
  <c r="N4294" i="4"/>
  <c r="AB4293" i="4"/>
  <c r="AA4293" i="4"/>
  <c r="Z4293" i="4"/>
  <c r="Y4293" i="4"/>
  <c r="W4293" i="4"/>
  <c r="V4293" i="4"/>
  <c r="U4293" i="4"/>
  <c r="P4293" i="4"/>
  <c r="O4293" i="4"/>
  <c r="N4293" i="4"/>
  <c r="AB4292" i="4"/>
  <c r="AA4292" i="4"/>
  <c r="Z4292" i="4"/>
  <c r="Y4292" i="4"/>
  <c r="W4292" i="4"/>
  <c r="V4292" i="4"/>
  <c r="U4292" i="4"/>
  <c r="P4292" i="4"/>
  <c r="O4292" i="4"/>
  <c r="N4292" i="4"/>
  <c r="AB4291" i="4"/>
  <c r="AA4291" i="4"/>
  <c r="Z4291" i="4"/>
  <c r="Y4291" i="4"/>
  <c r="W4291" i="4"/>
  <c r="V4291" i="4"/>
  <c r="U4291" i="4"/>
  <c r="P4291" i="4"/>
  <c r="O4291" i="4"/>
  <c r="N4291" i="4"/>
  <c r="AB4290" i="4"/>
  <c r="AA4290" i="4"/>
  <c r="Z4290" i="4"/>
  <c r="Y4290" i="4"/>
  <c r="W4290" i="4"/>
  <c r="V4290" i="4"/>
  <c r="U4290" i="4"/>
  <c r="P4290" i="4"/>
  <c r="O4290" i="4"/>
  <c r="N4290" i="4"/>
  <c r="AB4289" i="4"/>
  <c r="AA4289" i="4"/>
  <c r="Z4289" i="4"/>
  <c r="Y4289" i="4"/>
  <c r="W4289" i="4"/>
  <c r="V4289" i="4"/>
  <c r="U4289" i="4"/>
  <c r="P4289" i="4"/>
  <c r="O4289" i="4"/>
  <c r="N4289" i="4"/>
  <c r="AB4288" i="4"/>
  <c r="AA4288" i="4"/>
  <c r="Z4288" i="4"/>
  <c r="Y4288" i="4"/>
  <c r="W4288" i="4"/>
  <c r="V4288" i="4"/>
  <c r="U4288" i="4"/>
  <c r="P4288" i="4"/>
  <c r="O4288" i="4"/>
  <c r="N4288" i="4"/>
  <c r="AB4287" i="4"/>
  <c r="AA4287" i="4"/>
  <c r="Z4287" i="4"/>
  <c r="Y4287" i="4"/>
  <c r="W4287" i="4"/>
  <c r="V4287" i="4"/>
  <c r="U4287" i="4"/>
  <c r="P4287" i="4"/>
  <c r="O4287" i="4"/>
  <c r="N4287" i="4"/>
  <c r="AB4286" i="4"/>
  <c r="AA4286" i="4"/>
  <c r="Z4286" i="4"/>
  <c r="Y4286" i="4"/>
  <c r="W4286" i="4"/>
  <c r="V4286" i="4"/>
  <c r="U4286" i="4"/>
  <c r="P4286" i="4"/>
  <c r="O4286" i="4"/>
  <c r="N4286" i="4"/>
  <c r="AB4285" i="4"/>
  <c r="AA4285" i="4"/>
  <c r="Z4285" i="4"/>
  <c r="Y4285" i="4"/>
  <c r="W4285" i="4"/>
  <c r="V4285" i="4"/>
  <c r="U4285" i="4"/>
  <c r="P4285" i="4"/>
  <c r="O4285" i="4"/>
  <c r="N4285" i="4"/>
  <c r="AB4284" i="4"/>
  <c r="AA4284" i="4"/>
  <c r="Z4284" i="4"/>
  <c r="Y4284" i="4"/>
  <c r="W4284" i="4"/>
  <c r="V4284" i="4"/>
  <c r="U4284" i="4"/>
  <c r="P4284" i="4"/>
  <c r="O4284" i="4"/>
  <c r="N4284" i="4"/>
  <c r="AB4283" i="4"/>
  <c r="AA4283" i="4"/>
  <c r="Z4283" i="4"/>
  <c r="Y4283" i="4"/>
  <c r="W4283" i="4"/>
  <c r="V4283" i="4"/>
  <c r="U4283" i="4"/>
  <c r="P4283" i="4"/>
  <c r="O4283" i="4"/>
  <c r="N4283" i="4"/>
  <c r="AB4282" i="4"/>
  <c r="AA4282" i="4"/>
  <c r="Z4282" i="4"/>
  <c r="Y4282" i="4"/>
  <c r="W4282" i="4"/>
  <c r="V4282" i="4"/>
  <c r="U4282" i="4"/>
  <c r="P4282" i="4"/>
  <c r="O4282" i="4"/>
  <c r="N4282" i="4"/>
  <c r="AB4281" i="4"/>
  <c r="AA4281" i="4"/>
  <c r="Z4281" i="4"/>
  <c r="Y4281" i="4"/>
  <c r="W4281" i="4"/>
  <c r="V4281" i="4"/>
  <c r="U4281" i="4"/>
  <c r="P4281" i="4"/>
  <c r="O4281" i="4"/>
  <c r="N4281" i="4"/>
  <c r="AB4280" i="4"/>
  <c r="AA4280" i="4"/>
  <c r="Z4280" i="4"/>
  <c r="Y4280" i="4"/>
  <c r="W4280" i="4"/>
  <c r="V4280" i="4"/>
  <c r="U4280" i="4"/>
  <c r="P4280" i="4"/>
  <c r="O4280" i="4"/>
  <c r="N4280" i="4"/>
  <c r="AB4279" i="4"/>
  <c r="AA4279" i="4"/>
  <c r="Z4279" i="4"/>
  <c r="Y4279" i="4"/>
  <c r="W4279" i="4"/>
  <c r="V4279" i="4"/>
  <c r="U4279" i="4"/>
  <c r="P4279" i="4"/>
  <c r="O4279" i="4"/>
  <c r="N4279" i="4"/>
  <c r="AB4278" i="4"/>
  <c r="AA4278" i="4"/>
  <c r="Z4278" i="4"/>
  <c r="Y4278" i="4"/>
  <c r="W4278" i="4"/>
  <c r="V4278" i="4"/>
  <c r="U4278" i="4"/>
  <c r="P4278" i="4"/>
  <c r="O4278" i="4"/>
  <c r="N4278" i="4"/>
  <c r="AB4277" i="4"/>
  <c r="AA4277" i="4"/>
  <c r="Z4277" i="4"/>
  <c r="Y4277" i="4"/>
  <c r="W4277" i="4"/>
  <c r="V4277" i="4"/>
  <c r="U4277" i="4"/>
  <c r="P4277" i="4"/>
  <c r="O4277" i="4"/>
  <c r="N4277" i="4"/>
  <c r="AB4276" i="4"/>
  <c r="AA4276" i="4"/>
  <c r="Z4276" i="4"/>
  <c r="Y4276" i="4"/>
  <c r="W4276" i="4"/>
  <c r="V4276" i="4"/>
  <c r="U4276" i="4"/>
  <c r="P4276" i="4"/>
  <c r="O4276" i="4"/>
  <c r="N4276" i="4"/>
  <c r="AB4275" i="4"/>
  <c r="AA4275" i="4"/>
  <c r="Z4275" i="4"/>
  <c r="Y4275" i="4"/>
  <c r="W4275" i="4"/>
  <c r="V4275" i="4"/>
  <c r="U4275" i="4"/>
  <c r="P4275" i="4"/>
  <c r="O4275" i="4"/>
  <c r="N4275" i="4"/>
  <c r="AB4274" i="4"/>
  <c r="AA4274" i="4"/>
  <c r="Z4274" i="4"/>
  <c r="Y4274" i="4"/>
  <c r="W4274" i="4"/>
  <c r="V4274" i="4"/>
  <c r="U4274" i="4"/>
  <c r="P4274" i="4"/>
  <c r="O4274" i="4"/>
  <c r="N4274" i="4"/>
  <c r="AB4273" i="4"/>
  <c r="AA4273" i="4"/>
  <c r="Z4273" i="4"/>
  <c r="Y4273" i="4"/>
  <c r="W4273" i="4"/>
  <c r="V4273" i="4"/>
  <c r="U4273" i="4"/>
  <c r="P4273" i="4"/>
  <c r="O4273" i="4"/>
  <c r="N4273" i="4"/>
  <c r="AB4272" i="4"/>
  <c r="AA4272" i="4"/>
  <c r="Z4272" i="4"/>
  <c r="Y4272" i="4"/>
  <c r="W4272" i="4"/>
  <c r="V4272" i="4"/>
  <c r="U4272" i="4"/>
  <c r="P4272" i="4"/>
  <c r="O4272" i="4"/>
  <c r="N4272" i="4"/>
  <c r="AB4271" i="4"/>
  <c r="AA4271" i="4"/>
  <c r="Z4271" i="4"/>
  <c r="Y4271" i="4"/>
  <c r="W4271" i="4"/>
  <c r="V4271" i="4"/>
  <c r="U4271" i="4"/>
  <c r="P4271" i="4"/>
  <c r="O4271" i="4"/>
  <c r="N4271" i="4"/>
  <c r="AB4270" i="4"/>
  <c r="AA4270" i="4"/>
  <c r="Z4270" i="4"/>
  <c r="Y4270" i="4"/>
  <c r="W4270" i="4"/>
  <c r="V4270" i="4"/>
  <c r="U4270" i="4"/>
  <c r="P4270" i="4"/>
  <c r="O4270" i="4"/>
  <c r="N4270" i="4"/>
  <c r="AB4269" i="4"/>
  <c r="AA4269" i="4"/>
  <c r="Z4269" i="4"/>
  <c r="Y4269" i="4"/>
  <c r="W4269" i="4"/>
  <c r="V4269" i="4"/>
  <c r="U4269" i="4"/>
  <c r="P4269" i="4"/>
  <c r="O4269" i="4"/>
  <c r="N4269" i="4"/>
  <c r="AB4268" i="4"/>
  <c r="AA4268" i="4"/>
  <c r="Z4268" i="4"/>
  <c r="Y4268" i="4"/>
  <c r="W4268" i="4"/>
  <c r="V4268" i="4"/>
  <c r="U4268" i="4"/>
  <c r="P4268" i="4"/>
  <c r="O4268" i="4"/>
  <c r="N4268" i="4"/>
  <c r="AB4267" i="4"/>
  <c r="AA4267" i="4"/>
  <c r="Z4267" i="4"/>
  <c r="Y4267" i="4"/>
  <c r="W4267" i="4"/>
  <c r="V4267" i="4"/>
  <c r="U4267" i="4"/>
  <c r="P4267" i="4"/>
  <c r="O4267" i="4"/>
  <c r="N4267" i="4"/>
  <c r="AB4266" i="4"/>
  <c r="AA4266" i="4"/>
  <c r="Z4266" i="4"/>
  <c r="Y4266" i="4"/>
  <c r="W4266" i="4"/>
  <c r="V4266" i="4"/>
  <c r="U4266" i="4"/>
  <c r="P4266" i="4"/>
  <c r="O4266" i="4"/>
  <c r="N4266" i="4"/>
  <c r="AB4265" i="4"/>
  <c r="AA4265" i="4"/>
  <c r="Z4265" i="4"/>
  <c r="Y4265" i="4"/>
  <c r="W4265" i="4"/>
  <c r="V4265" i="4"/>
  <c r="U4265" i="4"/>
  <c r="P4265" i="4"/>
  <c r="O4265" i="4"/>
  <c r="N4265" i="4"/>
  <c r="AB4264" i="4"/>
  <c r="AA4264" i="4"/>
  <c r="Z4264" i="4"/>
  <c r="Y4264" i="4"/>
  <c r="W4264" i="4"/>
  <c r="V4264" i="4"/>
  <c r="U4264" i="4"/>
  <c r="P4264" i="4"/>
  <c r="O4264" i="4"/>
  <c r="N4264" i="4"/>
  <c r="AB4263" i="4"/>
  <c r="AA4263" i="4"/>
  <c r="Z4263" i="4"/>
  <c r="Y4263" i="4"/>
  <c r="W4263" i="4"/>
  <c r="V4263" i="4"/>
  <c r="U4263" i="4"/>
  <c r="P4263" i="4"/>
  <c r="O4263" i="4"/>
  <c r="N4263" i="4"/>
  <c r="AB4262" i="4"/>
  <c r="AA4262" i="4"/>
  <c r="Z4262" i="4"/>
  <c r="Y4262" i="4"/>
  <c r="W4262" i="4"/>
  <c r="V4262" i="4"/>
  <c r="U4262" i="4"/>
  <c r="P4262" i="4"/>
  <c r="O4262" i="4"/>
  <c r="N4262" i="4"/>
  <c r="AB4261" i="4"/>
  <c r="AA4261" i="4"/>
  <c r="Z4261" i="4"/>
  <c r="Y4261" i="4"/>
  <c r="W4261" i="4"/>
  <c r="V4261" i="4"/>
  <c r="U4261" i="4"/>
  <c r="P4261" i="4"/>
  <c r="O4261" i="4"/>
  <c r="N4261" i="4"/>
  <c r="AB4260" i="4"/>
  <c r="AA4260" i="4"/>
  <c r="Z4260" i="4"/>
  <c r="Y4260" i="4"/>
  <c r="W4260" i="4"/>
  <c r="V4260" i="4"/>
  <c r="U4260" i="4"/>
  <c r="P4260" i="4"/>
  <c r="O4260" i="4"/>
  <c r="N4260" i="4"/>
  <c r="AB4259" i="4"/>
  <c r="AA4259" i="4"/>
  <c r="Z4259" i="4"/>
  <c r="Y4259" i="4"/>
  <c r="W4259" i="4"/>
  <c r="V4259" i="4"/>
  <c r="U4259" i="4"/>
  <c r="P4259" i="4"/>
  <c r="O4259" i="4"/>
  <c r="N4259" i="4"/>
  <c r="AB4258" i="4"/>
  <c r="AA4258" i="4"/>
  <c r="Z4258" i="4"/>
  <c r="Y4258" i="4"/>
  <c r="W4258" i="4"/>
  <c r="V4258" i="4"/>
  <c r="U4258" i="4"/>
  <c r="P4258" i="4"/>
  <c r="O4258" i="4"/>
  <c r="N4258" i="4"/>
  <c r="AB4257" i="4"/>
  <c r="AA4257" i="4"/>
  <c r="Z4257" i="4"/>
  <c r="Y4257" i="4"/>
  <c r="W4257" i="4"/>
  <c r="V4257" i="4"/>
  <c r="U4257" i="4"/>
  <c r="P4257" i="4"/>
  <c r="O4257" i="4"/>
  <c r="N4257" i="4"/>
  <c r="AB4256" i="4"/>
  <c r="AA4256" i="4"/>
  <c r="Z4256" i="4"/>
  <c r="Y4256" i="4"/>
  <c r="W4256" i="4"/>
  <c r="V4256" i="4"/>
  <c r="U4256" i="4"/>
  <c r="P4256" i="4"/>
  <c r="O4256" i="4"/>
  <c r="N4256" i="4"/>
  <c r="AB4255" i="4"/>
  <c r="AA4255" i="4"/>
  <c r="Z4255" i="4"/>
  <c r="Y4255" i="4"/>
  <c r="W4255" i="4"/>
  <c r="V4255" i="4"/>
  <c r="U4255" i="4"/>
  <c r="P4255" i="4"/>
  <c r="O4255" i="4"/>
  <c r="N4255" i="4"/>
  <c r="AB4254" i="4"/>
  <c r="AA4254" i="4"/>
  <c r="Z4254" i="4"/>
  <c r="Y4254" i="4"/>
  <c r="W4254" i="4"/>
  <c r="V4254" i="4"/>
  <c r="U4254" i="4"/>
  <c r="P4254" i="4"/>
  <c r="O4254" i="4"/>
  <c r="N4254" i="4"/>
  <c r="AB4253" i="4"/>
  <c r="AA4253" i="4"/>
  <c r="Z4253" i="4"/>
  <c r="Y4253" i="4"/>
  <c r="W4253" i="4"/>
  <c r="V4253" i="4"/>
  <c r="U4253" i="4"/>
  <c r="P4253" i="4"/>
  <c r="O4253" i="4"/>
  <c r="N4253" i="4"/>
  <c r="AB4252" i="4"/>
  <c r="AA4252" i="4"/>
  <c r="Z4252" i="4"/>
  <c r="Y4252" i="4"/>
  <c r="W4252" i="4"/>
  <c r="V4252" i="4"/>
  <c r="U4252" i="4"/>
  <c r="P4252" i="4"/>
  <c r="O4252" i="4"/>
  <c r="N4252" i="4"/>
  <c r="AB4251" i="4"/>
  <c r="AA4251" i="4"/>
  <c r="Z4251" i="4"/>
  <c r="Y4251" i="4"/>
  <c r="W4251" i="4"/>
  <c r="V4251" i="4"/>
  <c r="U4251" i="4"/>
  <c r="P4251" i="4"/>
  <c r="O4251" i="4"/>
  <c r="N4251" i="4"/>
  <c r="AB4250" i="4"/>
  <c r="AA4250" i="4"/>
  <c r="Z4250" i="4"/>
  <c r="Y4250" i="4"/>
  <c r="W4250" i="4"/>
  <c r="V4250" i="4"/>
  <c r="U4250" i="4"/>
  <c r="P4250" i="4"/>
  <c r="O4250" i="4"/>
  <c r="N4250" i="4"/>
  <c r="AB4249" i="4"/>
  <c r="AA4249" i="4"/>
  <c r="Z4249" i="4"/>
  <c r="Y4249" i="4"/>
  <c r="W4249" i="4"/>
  <c r="V4249" i="4"/>
  <c r="U4249" i="4"/>
  <c r="P4249" i="4"/>
  <c r="O4249" i="4"/>
  <c r="N4249" i="4"/>
  <c r="AB4248" i="4"/>
  <c r="AA4248" i="4"/>
  <c r="Z4248" i="4"/>
  <c r="Y4248" i="4"/>
  <c r="W4248" i="4"/>
  <c r="V4248" i="4"/>
  <c r="U4248" i="4"/>
  <c r="P4248" i="4"/>
  <c r="O4248" i="4"/>
  <c r="N4248" i="4"/>
  <c r="AB4247" i="4"/>
  <c r="AA4247" i="4"/>
  <c r="Z4247" i="4"/>
  <c r="Y4247" i="4"/>
  <c r="W4247" i="4"/>
  <c r="V4247" i="4"/>
  <c r="U4247" i="4"/>
  <c r="P4247" i="4"/>
  <c r="O4247" i="4"/>
  <c r="N4247" i="4"/>
  <c r="AB4246" i="4"/>
  <c r="AA4246" i="4"/>
  <c r="Z4246" i="4"/>
  <c r="Y4246" i="4"/>
  <c r="W4246" i="4"/>
  <c r="V4246" i="4"/>
  <c r="U4246" i="4"/>
  <c r="P4246" i="4"/>
  <c r="O4246" i="4"/>
  <c r="N4246" i="4"/>
  <c r="AB4245" i="4"/>
  <c r="AA4245" i="4"/>
  <c r="Z4245" i="4"/>
  <c r="Y4245" i="4"/>
  <c r="W4245" i="4"/>
  <c r="V4245" i="4"/>
  <c r="U4245" i="4"/>
  <c r="P4245" i="4"/>
  <c r="O4245" i="4"/>
  <c r="N4245" i="4"/>
  <c r="AB4244" i="4"/>
  <c r="AA4244" i="4"/>
  <c r="Z4244" i="4"/>
  <c r="Y4244" i="4"/>
  <c r="W4244" i="4"/>
  <c r="V4244" i="4"/>
  <c r="U4244" i="4"/>
  <c r="P4244" i="4"/>
  <c r="O4244" i="4"/>
  <c r="N4244" i="4"/>
  <c r="AB4243" i="4"/>
  <c r="AA4243" i="4"/>
  <c r="Z4243" i="4"/>
  <c r="Y4243" i="4"/>
  <c r="W4243" i="4"/>
  <c r="V4243" i="4"/>
  <c r="U4243" i="4"/>
  <c r="P4243" i="4"/>
  <c r="O4243" i="4"/>
  <c r="N4243" i="4"/>
  <c r="AB4242" i="4"/>
  <c r="AA4242" i="4"/>
  <c r="Z4242" i="4"/>
  <c r="Y4242" i="4"/>
  <c r="W4242" i="4"/>
  <c r="V4242" i="4"/>
  <c r="U4242" i="4"/>
  <c r="P4242" i="4"/>
  <c r="O4242" i="4"/>
  <c r="N4242" i="4"/>
  <c r="AB4241" i="4"/>
  <c r="AA4241" i="4"/>
  <c r="Z4241" i="4"/>
  <c r="Y4241" i="4"/>
  <c r="W4241" i="4"/>
  <c r="V4241" i="4"/>
  <c r="U4241" i="4"/>
  <c r="P4241" i="4"/>
  <c r="O4241" i="4"/>
  <c r="N4241" i="4"/>
  <c r="AB4240" i="4"/>
  <c r="AA4240" i="4"/>
  <c r="Z4240" i="4"/>
  <c r="Y4240" i="4"/>
  <c r="W4240" i="4"/>
  <c r="V4240" i="4"/>
  <c r="U4240" i="4"/>
  <c r="P4240" i="4"/>
  <c r="O4240" i="4"/>
  <c r="N4240" i="4"/>
  <c r="AB4239" i="4"/>
  <c r="AA4239" i="4"/>
  <c r="Z4239" i="4"/>
  <c r="Y4239" i="4"/>
  <c r="W4239" i="4"/>
  <c r="V4239" i="4"/>
  <c r="U4239" i="4"/>
  <c r="P4239" i="4"/>
  <c r="O4239" i="4"/>
  <c r="N4239" i="4"/>
  <c r="AB4238" i="4"/>
  <c r="AA4238" i="4"/>
  <c r="Z4238" i="4"/>
  <c r="Y4238" i="4"/>
  <c r="W4238" i="4"/>
  <c r="V4238" i="4"/>
  <c r="U4238" i="4"/>
  <c r="P4238" i="4"/>
  <c r="O4238" i="4"/>
  <c r="N4238" i="4"/>
  <c r="AB4237" i="4"/>
  <c r="AA4237" i="4"/>
  <c r="Z4237" i="4"/>
  <c r="Y4237" i="4"/>
  <c r="W4237" i="4"/>
  <c r="V4237" i="4"/>
  <c r="U4237" i="4"/>
  <c r="P4237" i="4"/>
  <c r="O4237" i="4"/>
  <c r="N4237" i="4"/>
  <c r="AB4236" i="4"/>
  <c r="AA4236" i="4"/>
  <c r="Z4236" i="4"/>
  <c r="Y4236" i="4"/>
  <c r="W4236" i="4"/>
  <c r="V4236" i="4"/>
  <c r="U4236" i="4"/>
  <c r="P4236" i="4"/>
  <c r="O4236" i="4"/>
  <c r="N4236" i="4"/>
  <c r="AB4235" i="4"/>
  <c r="AA4235" i="4"/>
  <c r="Z4235" i="4"/>
  <c r="Y4235" i="4"/>
  <c r="W4235" i="4"/>
  <c r="V4235" i="4"/>
  <c r="U4235" i="4"/>
  <c r="P4235" i="4"/>
  <c r="O4235" i="4"/>
  <c r="N4235" i="4"/>
  <c r="AB4234" i="4"/>
  <c r="AA4234" i="4"/>
  <c r="Z4234" i="4"/>
  <c r="Y4234" i="4"/>
  <c r="W4234" i="4"/>
  <c r="V4234" i="4"/>
  <c r="U4234" i="4"/>
  <c r="P4234" i="4"/>
  <c r="O4234" i="4"/>
  <c r="N4234" i="4"/>
  <c r="AB4233" i="4"/>
  <c r="AA4233" i="4"/>
  <c r="Z4233" i="4"/>
  <c r="Y4233" i="4"/>
  <c r="W4233" i="4"/>
  <c r="V4233" i="4"/>
  <c r="U4233" i="4"/>
  <c r="P4233" i="4"/>
  <c r="O4233" i="4"/>
  <c r="N4233" i="4"/>
  <c r="AB4232" i="4"/>
  <c r="AA4232" i="4"/>
  <c r="Z4232" i="4"/>
  <c r="Y4232" i="4"/>
  <c r="W4232" i="4"/>
  <c r="V4232" i="4"/>
  <c r="U4232" i="4"/>
  <c r="P4232" i="4"/>
  <c r="O4232" i="4"/>
  <c r="N4232" i="4"/>
  <c r="AB4231" i="4"/>
  <c r="AA4231" i="4"/>
  <c r="Z4231" i="4"/>
  <c r="Y4231" i="4"/>
  <c r="W4231" i="4"/>
  <c r="V4231" i="4"/>
  <c r="U4231" i="4"/>
  <c r="P4231" i="4"/>
  <c r="O4231" i="4"/>
  <c r="N4231" i="4"/>
  <c r="AB4230" i="4"/>
  <c r="AA4230" i="4"/>
  <c r="Z4230" i="4"/>
  <c r="Y4230" i="4"/>
  <c r="W4230" i="4"/>
  <c r="V4230" i="4"/>
  <c r="U4230" i="4"/>
  <c r="P4230" i="4"/>
  <c r="O4230" i="4"/>
  <c r="N4230" i="4"/>
  <c r="AB4229" i="4"/>
  <c r="AA4229" i="4"/>
  <c r="Z4229" i="4"/>
  <c r="Y4229" i="4"/>
  <c r="W4229" i="4"/>
  <c r="V4229" i="4"/>
  <c r="U4229" i="4"/>
  <c r="P4229" i="4"/>
  <c r="O4229" i="4"/>
  <c r="N4229" i="4"/>
  <c r="AB4228" i="4"/>
  <c r="AA4228" i="4"/>
  <c r="Z4228" i="4"/>
  <c r="Y4228" i="4"/>
  <c r="W4228" i="4"/>
  <c r="V4228" i="4"/>
  <c r="U4228" i="4"/>
  <c r="P4228" i="4"/>
  <c r="O4228" i="4"/>
  <c r="N4228" i="4"/>
  <c r="AB4227" i="4"/>
  <c r="AA4227" i="4"/>
  <c r="Z4227" i="4"/>
  <c r="Y4227" i="4"/>
  <c r="W4227" i="4"/>
  <c r="V4227" i="4"/>
  <c r="U4227" i="4"/>
  <c r="P4227" i="4"/>
  <c r="O4227" i="4"/>
  <c r="N4227" i="4"/>
  <c r="AB4226" i="4"/>
  <c r="AA4226" i="4"/>
  <c r="Z4226" i="4"/>
  <c r="Y4226" i="4"/>
  <c r="W4226" i="4"/>
  <c r="V4226" i="4"/>
  <c r="U4226" i="4"/>
  <c r="P4226" i="4"/>
  <c r="O4226" i="4"/>
  <c r="N4226" i="4"/>
  <c r="AB4225" i="4"/>
  <c r="AA4225" i="4"/>
  <c r="Z4225" i="4"/>
  <c r="Y4225" i="4"/>
  <c r="W4225" i="4"/>
  <c r="V4225" i="4"/>
  <c r="U4225" i="4"/>
  <c r="P4225" i="4"/>
  <c r="O4225" i="4"/>
  <c r="N4225" i="4"/>
  <c r="AB4224" i="4"/>
  <c r="AA4224" i="4"/>
  <c r="Z4224" i="4"/>
  <c r="Y4224" i="4"/>
  <c r="W4224" i="4"/>
  <c r="V4224" i="4"/>
  <c r="U4224" i="4"/>
  <c r="P4224" i="4"/>
  <c r="O4224" i="4"/>
  <c r="N4224" i="4"/>
  <c r="AB4223" i="4"/>
  <c r="AA4223" i="4"/>
  <c r="Z4223" i="4"/>
  <c r="Y4223" i="4"/>
  <c r="W4223" i="4"/>
  <c r="V4223" i="4"/>
  <c r="U4223" i="4"/>
  <c r="P4223" i="4"/>
  <c r="O4223" i="4"/>
  <c r="N4223" i="4"/>
  <c r="AB4222" i="4"/>
  <c r="AA4222" i="4"/>
  <c r="Z4222" i="4"/>
  <c r="Y4222" i="4"/>
  <c r="W4222" i="4"/>
  <c r="V4222" i="4"/>
  <c r="U4222" i="4"/>
  <c r="P4222" i="4"/>
  <c r="O4222" i="4"/>
  <c r="N4222" i="4"/>
  <c r="AB4221" i="4"/>
  <c r="AA4221" i="4"/>
  <c r="Z4221" i="4"/>
  <c r="Y4221" i="4"/>
  <c r="W4221" i="4"/>
  <c r="V4221" i="4"/>
  <c r="U4221" i="4"/>
  <c r="P4221" i="4"/>
  <c r="O4221" i="4"/>
  <c r="N4221" i="4"/>
  <c r="AB4220" i="4"/>
  <c r="AA4220" i="4"/>
  <c r="Z4220" i="4"/>
  <c r="Y4220" i="4"/>
  <c r="W4220" i="4"/>
  <c r="V4220" i="4"/>
  <c r="U4220" i="4"/>
  <c r="P4220" i="4"/>
  <c r="O4220" i="4"/>
  <c r="N4220" i="4"/>
  <c r="AB4219" i="4"/>
  <c r="AA4219" i="4"/>
  <c r="Z4219" i="4"/>
  <c r="Y4219" i="4"/>
  <c r="W4219" i="4"/>
  <c r="V4219" i="4"/>
  <c r="U4219" i="4"/>
  <c r="P4219" i="4"/>
  <c r="O4219" i="4"/>
  <c r="N4219" i="4"/>
  <c r="AB4218" i="4"/>
  <c r="AA4218" i="4"/>
  <c r="Z4218" i="4"/>
  <c r="Y4218" i="4"/>
  <c r="W4218" i="4"/>
  <c r="V4218" i="4"/>
  <c r="U4218" i="4"/>
  <c r="P4218" i="4"/>
  <c r="O4218" i="4"/>
  <c r="N4218" i="4"/>
  <c r="AB4217" i="4"/>
  <c r="AA4217" i="4"/>
  <c r="Z4217" i="4"/>
  <c r="Y4217" i="4"/>
  <c r="W4217" i="4"/>
  <c r="V4217" i="4"/>
  <c r="U4217" i="4"/>
  <c r="P4217" i="4"/>
  <c r="O4217" i="4"/>
  <c r="N4217" i="4"/>
  <c r="AB4216" i="4"/>
  <c r="AA4216" i="4"/>
  <c r="Z4216" i="4"/>
  <c r="Y4216" i="4"/>
  <c r="W4216" i="4"/>
  <c r="V4216" i="4"/>
  <c r="U4216" i="4"/>
  <c r="P4216" i="4"/>
  <c r="O4216" i="4"/>
  <c r="N4216" i="4"/>
  <c r="AB4215" i="4"/>
  <c r="AA4215" i="4"/>
  <c r="Z4215" i="4"/>
  <c r="Y4215" i="4"/>
  <c r="W4215" i="4"/>
  <c r="V4215" i="4"/>
  <c r="U4215" i="4"/>
  <c r="P4215" i="4"/>
  <c r="O4215" i="4"/>
  <c r="N4215" i="4"/>
  <c r="AB4214" i="4"/>
  <c r="AA4214" i="4"/>
  <c r="Z4214" i="4"/>
  <c r="Y4214" i="4"/>
  <c r="W4214" i="4"/>
  <c r="V4214" i="4"/>
  <c r="U4214" i="4"/>
  <c r="P4214" i="4"/>
  <c r="O4214" i="4"/>
  <c r="N4214" i="4"/>
  <c r="AB4213" i="4"/>
  <c r="AA4213" i="4"/>
  <c r="Z4213" i="4"/>
  <c r="Y4213" i="4"/>
  <c r="W4213" i="4"/>
  <c r="V4213" i="4"/>
  <c r="U4213" i="4"/>
  <c r="P4213" i="4"/>
  <c r="O4213" i="4"/>
  <c r="N4213" i="4"/>
  <c r="AB4212" i="4"/>
  <c r="AA4212" i="4"/>
  <c r="Z4212" i="4"/>
  <c r="Y4212" i="4"/>
  <c r="W4212" i="4"/>
  <c r="V4212" i="4"/>
  <c r="U4212" i="4"/>
  <c r="P4212" i="4"/>
  <c r="O4212" i="4"/>
  <c r="N4212" i="4"/>
  <c r="AB4211" i="4"/>
  <c r="AA4211" i="4"/>
  <c r="Z4211" i="4"/>
  <c r="Y4211" i="4"/>
  <c r="W4211" i="4"/>
  <c r="V4211" i="4"/>
  <c r="U4211" i="4"/>
  <c r="P4211" i="4"/>
  <c r="O4211" i="4"/>
  <c r="N4211" i="4"/>
  <c r="AB4210" i="4"/>
  <c r="AA4210" i="4"/>
  <c r="Z4210" i="4"/>
  <c r="Y4210" i="4"/>
  <c r="W4210" i="4"/>
  <c r="V4210" i="4"/>
  <c r="U4210" i="4"/>
  <c r="P4210" i="4"/>
  <c r="O4210" i="4"/>
  <c r="N4210" i="4"/>
  <c r="AB4209" i="4"/>
  <c r="AA4209" i="4"/>
  <c r="Z4209" i="4"/>
  <c r="Y4209" i="4"/>
  <c r="W4209" i="4"/>
  <c r="V4209" i="4"/>
  <c r="U4209" i="4"/>
  <c r="P4209" i="4"/>
  <c r="O4209" i="4"/>
  <c r="N4209" i="4"/>
  <c r="AB4208" i="4"/>
  <c r="AA4208" i="4"/>
  <c r="Z4208" i="4"/>
  <c r="Y4208" i="4"/>
  <c r="W4208" i="4"/>
  <c r="V4208" i="4"/>
  <c r="U4208" i="4"/>
  <c r="P4208" i="4"/>
  <c r="O4208" i="4"/>
  <c r="N4208" i="4"/>
  <c r="AB4207" i="4"/>
  <c r="AA4207" i="4"/>
  <c r="Z4207" i="4"/>
  <c r="Y4207" i="4"/>
  <c r="W4207" i="4"/>
  <c r="V4207" i="4"/>
  <c r="U4207" i="4"/>
  <c r="P4207" i="4"/>
  <c r="O4207" i="4"/>
  <c r="N4207" i="4"/>
  <c r="AB4206" i="4"/>
  <c r="AA4206" i="4"/>
  <c r="Z4206" i="4"/>
  <c r="Y4206" i="4"/>
  <c r="W4206" i="4"/>
  <c r="V4206" i="4"/>
  <c r="U4206" i="4"/>
  <c r="P4206" i="4"/>
  <c r="O4206" i="4"/>
  <c r="N4206" i="4"/>
  <c r="AB4205" i="4"/>
  <c r="AA4205" i="4"/>
  <c r="Z4205" i="4"/>
  <c r="Y4205" i="4"/>
  <c r="W4205" i="4"/>
  <c r="V4205" i="4"/>
  <c r="U4205" i="4"/>
  <c r="P4205" i="4"/>
  <c r="O4205" i="4"/>
  <c r="N4205" i="4"/>
  <c r="AB4204" i="4"/>
  <c r="AA4204" i="4"/>
  <c r="Z4204" i="4"/>
  <c r="Y4204" i="4"/>
  <c r="W4204" i="4"/>
  <c r="V4204" i="4"/>
  <c r="U4204" i="4"/>
  <c r="P4204" i="4"/>
  <c r="O4204" i="4"/>
  <c r="N4204" i="4"/>
  <c r="AB4203" i="4"/>
  <c r="AA4203" i="4"/>
  <c r="Z4203" i="4"/>
  <c r="Y4203" i="4"/>
  <c r="W4203" i="4"/>
  <c r="V4203" i="4"/>
  <c r="U4203" i="4"/>
  <c r="P4203" i="4"/>
  <c r="O4203" i="4"/>
  <c r="N4203" i="4"/>
  <c r="AB4202" i="4"/>
  <c r="AA4202" i="4"/>
  <c r="Z4202" i="4"/>
  <c r="Y4202" i="4"/>
  <c r="W4202" i="4"/>
  <c r="V4202" i="4"/>
  <c r="U4202" i="4"/>
  <c r="P4202" i="4"/>
  <c r="O4202" i="4"/>
  <c r="N4202" i="4"/>
  <c r="AB4201" i="4"/>
  <c r="AA4201" i="4"/>
  <c r="Z4201" i="4"/>
  <c r="Y4201" i="4"/>
  <c r="W4201" i="4"/>
  <c r="V4201" i="4"/>
  <c r="U4201" i="4"/>
  <c r="P4201" i="4"/>
  <c r="O4201" i="4"/>
  <c r="N4201" i="4"/>
  <c r="AB4200" i="4"/>
  <c r="AA4200" i="4"/>
  <c r="Z4200" i="4"/>
  <c r="Y4200" i="4"/>
  <c r="W4200" i="4"/>
  <c r="V4200" i="4"/>
  <c r="U4200" i="4"/>
  <c r="P4200" i="4"/>
  <c r="O4200" i="4"/>
  <c r="N4200" i="4"/>
  <c r="AB4199" i="4"/>
  <c r="AA4199" i="4"/>
  <c r="Z4199" i="4"/>
  <c r="Y4199" i="4"/>
  <c r="W4199" i="4"/>
  <c r="V4199" i="4"/>
  <c r="U4199" i="4"/>
  <c r="P4199" i="4"/>
  <c r="O4199" i="4"/>
  <c r="N4199" i="4"/>
  <c r="AB4198" i="4"/>
  <c r="AA4198" i="4"/>
  <c r="Z4198" i="4"/>
  <c r="Y4198" i="4"/>
  <c r="W4198" i="4"/>
  <c r="V4198" i="4"/>
  <c r="U4198" i="4"/>
  <c r="P4198" i="4"/>
  <c r="O4198" i="4"/>
  <c r="N4198" i="4"/>
  <c r="AB4197" i="4"/>
  <c r="AA4197" i="4"/>
  <c r="Z4197" i="4"/>
  <c r="Y4197" i="4"/>
  <c r="W4197" i="4"/>
  <c r="V4197" i="4"/>
  <c r="U4197" i="4"/>
  <c r="P4197" i="4"/>
  <c r="O4197" i="4"/>
  <c r="N4197" i="4"/>
  <c r="AB4196" i="4"/>
  <c r="AA4196" i="4"/>
  <c r="Z4196" i="4"/>
  <c r="Y4196" i="4"/>
  <c r="W4196" i="4"/>
  <c r="V4196" i="4"/>
  <c r="U4196" i="4"/>
  <c r="P4196" i="4"/>
  <c r="O4196" i="4"/>
  <c r="N4196" i="4"/>
  <c r="AB4195" i="4"/>
  <c r="AA4195" i="4"/>
  <c r="Z4195" i="4"/>
  <c r="Y4195" i="4"/>
  <c r="W4195" i="4"/>
  <c r="V4195" i="4"/>
  <c r="U4195" i="4"/>
  <c r="P4195" i="4"/>
  <c r="O4195" i="4"/>
  <c r="N4195" i="4"/>
  <c r="AB4194" i="4"/>
  <c r="AA4194" i="4"/>
  <c r="Z4194" i="4"/>
  <c r="Y4194" i="4"/>
  <c r="W4194" i="4"/>
  <c r="V4194" i="4"/>
  <c r="U4194" i="4"/>
  <c r="P4194" i="4"/>
  <c r="O4194" i="4"/>
  <c r="N4194" i="4"/>
  <c r="AB4193" i="4"/>
  <c r="AA4193" i="4"/>
  <c r="Z4193" i="4"/>
  <c r="Y4193" i="4"/>
  <c r="W4193" i="4"/>
  <c r="V4193" i="4"/>
  <c r="U4193" i="4"/>
  <c r="P4193" i="4"/>
  <c r="O4193" i="4"/>
  <c r="N4193" i="4"/>
  <c r="AB4192" i="4"/>
  <c r="AA4192" i="4"/>
  <c r="Z4192" i="4"/>
  <c r="Y4192" i="4"/>
  <c r="W4192" i="4"/>
  <c r="V4192" i="4"/>
  <c r="U4192" i="4"/>
  <c r="P4192" i="4"/>
  <c r="O4192" i="4"/>
  <c r="N4192" i="4"/>
  <c r="AB4191" i="4"/>
  <c r="AA4191" i="4"/>
  <c r="Z4191" i="4"/>
  <c r="Y4191" i="4"/>
  <c r="W4191" i="4"/>
  <c r="V4191" i="4"/>
  <c r="U4191" i="4"/>
  <c r="P4191" i="4"/>
  <c r="O4191" i="4"/>
  <c r="N4191" i="4"/>
  <c r="AB4190" i="4"/>
  <c r="AA4190" i="4"/>
  <c r="Z4190" i="4"/>
  <c r="Y4190" i="4"/>
  <c r="W4190" i="4"/>
  <c r="V4190" i="4"/>
  <c r="U4190" i="4"/>
  <c r="P4190" i="4"/>
  <c r="O4190" i="4"/>
  <c r="N4190" i="4"/>
  <c r="AB4189" i="4"/>
  <c r="AA4189" i="4"/>
  <c r="Z4189" i="4"/>
  <c r="Y4189" i="4"/>
  <c r="W4189" i="4"/>
  <c r="V4189" i="4"/>
  <c r="U4189" i="4"/>
  <c r="P4189" i="4"/>
  <c r="O4189" i="4"/>
  <c r="N4189" i="4"/>
  <c r="AB4188" i="4"/>
  <c r="AA4188" i="4"/>
  <c r="Z4188" i="4"/>
  <c r="Y4188" i="4"/>
  <c r="W4188" i="4"/>
  <c r="V4188" i="4"/>
  <c r="U4188" i="4"/>
  <c r="P4188" i="4"/>
  <c r="O4188" i="4"/>
  <c r="N4188" i="4"/>
  <c r="AB4187" i="4"/>
  <c r="AA4187" i="4"/>
  <c r="Z4187" i="4"/>
  <c r="Y4187" i="4"/>
  <c r="W4187" i="4"/>
  <c r="V4187" i="4"/>
  <c r="U4187" i="4"/>
  <c r="P4187" i="4"/>
  <c r="O4187" i="4"/>
  <c r="N4187" i="4"/>
  <c r="AB4186" i="4"/>
  <c r="AA4186" i="4"/>
  <c r="Z4186" i="4"/>
  <c r="Y4186" i="4"/>
  <c r="W4186" i="4"/>
  <c r="V4186" i="4"/>
  <c r="U4186" i="4"/>
  <c r="P4186" i="4"/>
  <c r="O4186" i="4"/>
  <c r="N4186" i="4"/>
  <c r="AB4185" i="4"/>
  <c r="AA4185" i="4"/>
  <c r="Z4185" i="4"/>
  <c r="Y4185" i="4"/>
  <c r="W4185" i="4"/>
  <c r="V4185" i="4"/>
  <c r="U4185" i="4"/>
  <c r="P4185" i="4"/>
  <c r="O4185" i="4"/>
  <c r="N4185" i="4"/>
  <c r="AB4184" i="4"/>
  <c r="AA4184" i="4"/>
  <c r="Z4184" i="4"/>
  <c r="Y4184" i="4"/>
  <c r="W4184" i="4"/>
  <c r="V4184" i="4"/>
  <c r="U4184" i="4"/>
  <c r="P4184" i="4"/>
  <c r="O4184" i="4"/>
  <c r="N4184" i="4"/>
  <c r="AB4183" i="4"/>
  <c r="AA4183" i="4"/>
  <c r="Z4183" i="4"/>
  <c r="Y4183" i="4"/>
  <c r="W4183" i="4"/>
  <c r="V4183" i="4"/>
  <c r="U4183" i="4"/>
  <c r="P4183" i="4"/>
  <c r="O4183" i="4"/>
  <c r="N4183" i="4"/>
  <c r="AB4182" i="4"/>
  <c r="AA4182" i="4"/>
  <c r="Z4182" i="4"/>
  <c r="Y4182" i="4"/>
  <c r="W4182" i="4"/>
  <c r="V4182" i="4"/>
  <c r="U4182" i="4"/>
  <c r="P4182" i="4"/>
  <c r="O4182" i="4"/>
  <c r="N4182" i="4"/>
  <c r="AB4181" i="4"/>
  <c r="AA4181" i="4"/>
  <c r="Z4181" i="4"/>
  <c r="Y4181" i="4"/>
  <c r="W4181" i="4"/>
  <c r="V4181" i="4"/>
  <c r="U4181" i="4"/>
  <c r="P4181" i="4"/>
  <c r="O4181" i="4"/>
  <c r="N4181" i="4"/>
  <c r="AB4180" i="4"/>
  <c r="AA4180" i="4"/>
  <c r="Z4180" i="4"/>
  <c r="Y4180" i="4"/>
  <c r="W4180" i="4"/>
  <c r="V4180" i="4"/>
  <c r="U4180" i="4"/>
  <c r="P4180" i="4"/>
  <c r="O4180" i="4"/>
  <c r="N4180" i="4"/>
  <c r="AB4179" i="4"/>
  <c r="AA4179" i="4"/>
  <c r="Z4179" i="4"/>
  <c r="Y4179" i="4"/>
  <c r="W4179" i="4"/>
  <c r="V4179" i="4"/>
  <c r="U4179" i="4"/>
  <c r="P4179" i="4"/>
  <c r="O4179" i="4"/>
  <c r="N4179" i="4"/>
  <c r="AB4178" i="4"/>
  <c r="AA4178" i="4"/>
  <c r="Z4178" i="4"/>
  <c r="Y4178" i="4"/>
  <c r="W4178" i="4"/>
  <c r="V4178" i="4"/>
  <c r="U4178" i="4"/>
  <c r="P4178" i="4"/>
  <c r="O4178" i="4"/>
  <c r="N4178" i="4"/>
  <c r="AB4177" i="4"/>
  <c r="AA4177" i="4"/>
  <c r="Z4177" i="4"/>
  <c r="Y4177" i="4"/>
  <c r="W4177" i="4"/>
  <c r="V4177" i="4"/>
  <c r="U4177" i="4"/>
  <c r="P4177" i="4"/>
  <c r="O4177" i="4"/>
  <c r="N4177" i="4"/>
  <c r="AB4176" i="4"/>
  <c r="AA4176" i="4"/>
  <c r="Z4176" i="4"/>
  <c r="Y4176" i="4"/>
  <c r="W4176" i="4"/>
  <c r="V4176" i="4"/>
  <c r="U4176" i="4"/>
  <c r="P4176" i="4"/>
  <c r="O4176" i="4"/>
  <c r="N4176" i="4"/>
  <c r="AB4175" i="4"/>
  <c r="AA4175" i="4"/>
  <c r="Z4175" i="4"/>
  <c r="Y4175" i="4"/>
  <c r="W4175" i="4"/>
  <c r="V4175" i="4"/>
  <c r="U4175" i="4"/>
  <c r="P4175" i="4"/>
  <c r="O4175" i="4"/>
  <c r="N4175" i="4"/>
  <c r="AB4174" i="4"/>
  <c r="AA4174" i="4"/>
  <c r="Z4174" i="4"/>
  <c r="Y4174" i="4"/>
  <c r="W4174" i="4"/>
  <c r="V4174" i="4"/>
  <c r="U4174" i="4"/>
  <c r="P4174" i="4"/>
  <c r="O4174" i="4"/>
  <c r="N4174" i="4"/>
  <c r="AB4173" i="4"/>
  <c r="AA4173" i="4"/>
  <c r="Z4173" i="4"/>
  <c r="Y4173" i="4"/>
  <c r="W4173" i="4"/>
  <c r="V4173" i="4"/>
  <c r="U4173" i="4"/>
  <c r="P4173" i="4"/>
  <c r="O4173" i="4"/>
  <c r="N4173" i="4"/>
  <c r="AB4172" i="4"/>
  <c r="AA4172" i="4"/>
  <c r="Z4172" i="4"/>
  <c r="Y4172" i="4"/>
  <c r="W4172" i="4"/>
  <c r="V4172" i="4"/>
  <c r="U4172" i="4"/>
  <c r="P4172" i="4"/>
  <c r="O4172" i="4"/>
  <c r="N4172" i="4"/>
  <c r="AB4171" i="4"/>
  <c r="AA4171" i="4"/>
  <c r="Z4171" i="4"/>
  <c r="Y4171" i="4"/>
  <c r="W4171" i="4"/>
  <c r="V4171" i="4"/>
  <c r="U4171" i="4"/>
  <c r="P4171" i="4"/>
  <c r="O4171" i="4"/>
  <c r="N4171" i="4"/>
  <c r="AB4170" i="4"/>
  <c r="AA4170" i="4"/>
  <c r="Z4170" i="4"/>
  <c r="Y4170" i="4"/>
  <c r="W4170" i="4"/>
  <c r="V4170" i="4"/>
  <c r="U4170" i="4"/>
  <c r="P4170" i="4"/>
  <c r="O4170" i="4"/>
  <c r="N4170" i="4"/>
  <c r="AB4169" i="4"/>
  <c r="AA4169" i="4"/>
  <c r="Z4169" i="4"/>
  <c r="Y4169" i="4"/>
  <c r="W4169" i="4"/>
  <c r="V4169" i="4"/>
  <c r="U4169" i="4"/>
  <c r="P4169" i="4"/>
  <c r="O4169" i="4"/>
  <c r="N4169" i="4"/>
  <c r="AB4168" i="4"/>
  <c r="AA4168" i="4"/>
  <c r="Z4168" i="4"/>
  <c r="Y4168" i="4"/>
  <c r="W4168" i="4"/>
  <c r="V4168" i="4"/>
  <c r="U4168" i="4"/>
  <c r="P4168" i="4"/>
  <c r="O4168" i="4"/>
  <c r="N4168" i="4"/>
  <c r="AB4167" i="4"/>
  <c r="AA4167" i="4"/>
  <c r="Z4167" i="4"/>
  <c r="Y4167" i="4"/>
  <c r="W4167" i="4"/>
  <c r="V4167" i="4"/>
  <c r="U4167" i="4"/>
  <c r="P4167" i="4"/>
  <c r="O4167" i="4"/>
  <c r="N4167" i="4"/>
  <c r="AB4166" i="4"/>
  <c r="AA4166" i="4"/>
  <c r="Z4166" i="4"/>
  <c r="Y4166" i="4"/>
  <c r="W4166" i="4"/>
  <c r="V4166" i="4"/>
  <c r="U4166" i="4"/>
  <c r="P4166" i="4"/>
  <c r="O4166" i="4"/>
  <c r="N4166" i="4"/>
  <c r="AB4165" i="4"/>
  <c r="AA4165" i="4"/>
  <c r="Z4165" i="4"/>
  <c r="Y4165" i="4"/>
  <c r="W4165" i="4"/>
  <c r="V4165" i="4"/>
  <c r="U4165" i="4"/>
  <c r="P4165" i="4"/>
  <c r="O4165" i="4"/>
  <c r="N4165" i="4"/>
  <c r="AB4164" i="4"/>
  <c r="AA4164" i="4"/>
  <c r="Z4164" i="4"/>
  <c r="Y4164" i="4"/>
  <c r="W4164" i="4"/>
  <c r="V4164" i="4"/>
  <c r="U4164" i="4"/>
  <c r="P4164" i="4"/>
  <c r="O4164" i="4"/>
  <c r="N4164" i="4"/>
  <c r="AB4163" i="4"/>
  <c r="AA4163" i="4"/>
  <c r="Z4163" i="4"/>
  <c r="Y4163" i="4"/>
  <c r="W4163" i="4"/>
  <c r="V4163" i="4"/>
  <c r="U4163" i="4"/>
  <c r="P4163" i="4"/>
  <c r="O4163" i="4"/>
  <c r="N4163" i="4"/>
  <c r="AB4162" i="4"/>
  <c r="AA4162" i="4"/>
  <c r="Z4162" i="4"/>
  <c r="Y4162" i="4"/>
  <c r="W4162" i="4"/>
  <c r="V4162" i="4"/>
  <c r="U4162" i="4"/>
  <c r="P4162" i="4"/>
  <c r="O4162" i="4"/>
  <c r="N4162" i="4"/>
  <c r="AB4161" i="4"/>
  <c r="AA4161" i="4"/>
  <c r="Z4161" i="4"/>
  <c r="Y4161" i="4"/>
  <c r="W4161" i="4"/>
  <c r="V4161" i="4"/>
  <c r="U4161" i="4"/>
  <c r="P4161" i="4"/>
  <c r="O4161" i="4"/>
  <c r="N4161" i="4"/>
  <c r="AB4160" i="4"/>
  <c r="AA4160" i="4"/>
  <c r="Z4160" i="4"/>
  <c r="Y4160" i="4"/>
  <c r="W4160" i="4"/>
  <c r="V4160" i="4"/>
  <c r="U4160" i="4"/>
  <c r="P4160" i="4"/>
  <c r="O4160" i="4"/>
  <c r="N4160" i="4"/>
  <c r="AB4159" i="4"/>
  <c r="AA4159" i="4"/>
  <c r="Z4159" i="4"/>
  <c r="Y4159" i="4"/>
  <c r="W4159" i="4"/>
  <c r="V4159" i="4"/>
  <c r="U4159" i="4"/>
  <c r="P4159" i="4"/>
  <c r="O4159" i="4"/>
  <c r="N4159" i="4"/>
  <c r="AB4158" i="4"/>
  <c r="AA4158" i="4"/>
  <c r="Z4158" i="4"/>
  <c r="Y4158" i="4"/>
  <c r="W4158" i="4"/>
  <c r="V4158" i="4"/>
  <c r="U4158" i="4"/>
  <c r="P4158" i="4"/>
  <c r="O4158" i="4"/>
  <c r="N4158" i="4"/>
  <c r="AB4157" i="4"/>
  <c r="AA4157" i="4"/>
  <c r="Z4157" i="4"/>
  <c r="Y4157" i="4"/>
  <c r="W4157" i="4"/>
  <c r="V4157" i="4"/>
  <c r="U4157" i="4"/>
  <c r="P4157" i="4"/>
  <c r="O4157" i="4"/>
  <c r="N4157" i="4"/>
  <c r="AB4156" i="4"/>
  <c r="AA4156" i="4"/>
  <c r="Z4156" i="4"/>
  <c r="Y4156" i="4"/>
  <c r="W4156" i="4"/>
  <c r="V4156" i="4"/>
  <c r="U4156" i="4"/>
  <c r="P4156" i="4"/>
  <c r="O4156" i="4"/>
  <c r="N4156" i="4"/>
  <c r="AB4155" i="4"/>
  <c r="AA4155" i="4"/>
  <c r="Z4155" i="4"/>
  <c r="Y4155" i="4"/>
  <c r="W4155" i="4"/>
  <c r="V4155" i="4"/>
  <c r="U4155" i="4"/>
  <c r="P4155" i="4"/>
  <c r="O4155" i="4"/>
  <c r="N4155" i="4"/>
  <c r="AB4154" i="4"/>
  <c r="AA4154" i="4"/>
  <c r="Z4154" i="4"/>
  <c r="Y4154" i="4"/>
  <c r="W4154" i="4"/>
  <c r="V4154" i="4"/>
  <c r="U4154" i="4"/>
  <c r="P4154" i="4"/>
  <c r="O4154" i="4"/>
  <c r="N4154" i="4"/>
  <c r="AB4153" i="4"/>
  <c r="AA4153" i="4"/>
  <c r="Z4153" i="4"/>
  <c r="Y4153" i="4"/>
  <c r="W4153" i="4"/>
  <c r="V4153" i="4"/>
  <c r="U4153" i="4"/>
  <c r="P4153" i="4"/>
  <c r="O4153" i="4"/>
  <c r="N4153" i="4"/>
  <c r="AB4152" i="4"/>
  <c r="AA4152" i="4"/>
  <c r="Z4152" i="4"/>
  <c r="Y4152" i="4"/>
  <c r="W4152" i="4"/>
  <c r="V4152" i="4"/>
  <c r="U4152" i="4"/>
  <c r="P4152" i="4"/>
  <c r="O4152" i="4"/>
  <c r="N4152" i="4"/>
  <c r="AB4151" i="4"/>
  <c r="AA4151" i="4"/>
  <c r="Z4151" i="4"/>
  <c r="Y4151" i="4"/>
  <c r="W4151" i="4"/>
  <c r="V4151" i="4"/>
  <c r="U4151" i="4"/>
  <c r="P4151" i="4"/>
  <c r="O4151" i="4"/>
  <c r="N4151" i="4"/>
  <c r="AB4150" i="4"/>
  <c r="AA4150" i="4"/>
  <c r="Z4150" i="4"/>
  <c r="Y4150" i="4"/>
  <c r="W4150" i="4"/>
  <c r="V4150" i="4"/>
  <c r="U4150" i="4"/>
  <c r="P4150" i="4"/>
  <c r="O4150" i="4"/>
  <c r="N4150" i="4"/>
  <c r="AB4149" i="4"/>
  <c r="AA4149" i="4"/>
  <c r="Z4149" i="4"/>
  <c r="Y4149" i="4"/>
  <c r="W4149" i="4"/>
  <c r="V4149" i="4"/>
  <c r="U4149" i="4"/>
  <c r="P4149" i="4"/>
  <c r="O4149" i="4"/>
  <c r="N4149" i="4"/>
  <c r="AB4148" i="4"/>
  <c r="AA4148" i="4"/>
  <c r="Z4148" i="4"/>
  <c r="Y4148" i="4"/>
  <c r="W4148" i="4"/>
  <c r="V4148" i="4"/>
  <c r="U4148" i="4"/>
  <c r="P4148" i="4"/>
  <c r="O4148" i="4"/>
  <c r="N4148" i="4"/>
  <c r="AB4147" i="4"/>
  <c r="AA4147" i="4"/>
  <c r="Z4147" i="4"/>
  <c r="Y4147" i="4"/>
  <c r="W4147" i="4"/>
  <c r="V4147" i="4"/>
  <c r="U4147" i="4"/>
  <c r="P4147" i="4"/>
  <c r="O4147" i="4"/>
  <c r="N4147" i="4"/>
  <c r="AB4146" i="4"/>
  <c r="AA4146" i="4"/>
  <c r="Z4146" i="4"/>
  <c r="Y4146" i="4"/>
  <c r="W4146" i="4"/>
  <c r="V4146" i="4"/>
  <c r="U4146" i="4"/>
  <c r="P4146" i="4"/>
  <c r="O4146" i="4"/>
  <c r="N4146" i="4"/>
  <c r="AB4145" i="4"/>
  <c r="AA4145" i="4"/>
  <c r="Z4145" i="4"/>
  <c r="Y4145" i="4"/>
  <c r="W4145" i="4"/>
  <c r="V4145" i="4"/>
  <c r="U4145" i="4"/>
  <c r="P4145" i="4"/>
  <c r="O4145" i="4"/>
  <c r="N4145" i="4"/>
  <c r="AB4144" i="4"/>
  <c r="AA4144" i="4"/>
  <c r="Z4144" i="4"/>
  <c r="Y4144" i="4"/>
  <c r="W4144" i="4"/>
  <c r="V4144" i="4"/>
  <c r="U4144" i="4"/>
  <c r="P4144" i="4"/>
  <c r="O4144" i="4"/>
  <c r="N4144" i="4"/>
  <c r="AB4143" i="4"/>
  <c r="AA4143" i="4"/>
  <c r="Z4143" i="4"/>
  <c r="Y4143" i="4"/>
  <c r="W4143" i="4"/>
  <c r="V4143" i="4"/>
  <c r="U4143" i="4"/>
  <c r="P4143" i="4"/>
  <c r="O4143" i="4"/>
  <c r="N4143" i="4"/>
  <c r="AB4142" i="4"/>
  <c r="AA4142" i="4"/>
  <c r="Z4142" i="4"/>
  <c r="Y4142" i="4"/>
  <c r="W4142" i="4"/>
  <c r="V4142" i="4"/>
  <c r="U4142" i="4"/>
  <c r="P4142" i="4"/>
  <c r="O4142" i="4"/>
  <c r="N4142" i="4"/>
  <c r="AB4141" i="4"/>
  <c r="AA4141" i="4"/>
  <c r="Z4141" i="4"/>
  <c r="Y4141" i="4"/>
  <c r="W4141" i="4"/>
  <c r="V4141" i="4"/>
  <c r="U4141" i="4"/>
  <c r="P4141" i="4"/>
  <c r="O4141" i="4"/>
  <c r="N4141" i="4"/>
  <c r="AB4140" i="4"/>
  <c r="AA4140" i="4"/>
  <c r="Z4140" i="4"/>
  <c r="Y4140" i="4"/>
  <c r="W4140" i="4"/>
  <c r="V4140" i="4"/>
  <c r="U4140" i="4"/>
  <c r="P4140" i="4"/>
  <c r="O4140" i="4"/>
  <c r="N4140" i="4"/>
  <c r="AB4139" i="4"/>
  <c r="AA4139" i="4"/>
  <c r="Z4139" i="4"/>
  <c r="Y4139" i="4"/>
  <c r="W4139" i="4"/>
  <c r="V4139" i="4"/>
  <c r="U4139" i="4"/>
  <c r="P4139" i="4"/>
  <c r="O4139" i="4"/>
  <c r="N4139" i="4"/>
  <c r="AB4138" i="4"/>
  <c r="AA4138" i="4"/>
  <c r="Z4138" i="4"/>
  <c r="Y4138" i="4"/>
  <c r="W4138" i="4"/>
  <c r="V4138" i="4"/>
  <c r="U4138" i="4"/>
  <c r="P4138" i="4"/>
  <c r="O4138" i="4"/>
  <c r="N4138" i="4"/>
  <c r="AB4137" i="4"/>
  <c r="AA4137" i="4"/>
  <c r="Z4137" i="4"/>
  <c r="Y4137" i="4"/>
  <c r="W4137" i="4"/>
  <c r="V4137" i="4"/>
  <c r="U4137" i="4"/>
  <c r="P4137" i="4"/>
  <c r="O4137" i="4"/>
  <c r="N4137" i="4"/>
  <c r="AB4136" i="4"/>
  <c r="AA4136" i="4"/>
  <c r="Z4136" i="4"/>
  <c r="Y4136" i="4"/>
  <c r="W4136" i="4"/>
  <c r="V4136" i="4"/>
  <c r="U4136" i="4"/>
  <c r="P4136" i="4"/>
  <c r="O4136" i="4"/>
  <c r="N4136" i="4"/>
  <c r="AB4135" i="4"/>
  <c r="AA4135" i="4"/>
  <c r="Z4135" i="4"/>
  <c r="Y4135" i="4"/>
  <c r="W4135" i="4"/>
  <c r="V4135" i="4"/>
  <c r="U4135" i="4"/>
  <c r="P4135" i="4"/>
  <c r="O4135" i="4"/>
  <c r="N4135" i="4"/>
  <c r="AB4134" i="4"/>
  <c r="AA4134" i="4"/>
  <c r="Z4134" i="4"/>
  <c r="Y4134" i="4"/>
  <c r="W4134" i="4"/>
  <c r="V4134" i="4"/>
  <c r="U4134" i="4"/>
  <c r="P4134" i="4"/>
  <c r="O4134" i="4"/>
  <c r="N4134" i="4"/>
  <c r="AB4133" i="4"/>
  <c r="AA4133" i="4"/>
  <c r="Z4133" i="4"/>
  <c r="Y4133" i="4"/>
  <c r="W4133" i="4"/>
  <c r="V4133" i="4"/>
  <c r="U4133" i="4"/>
  <c r="P4133" i="4"/>
  <c r="O4133" i="4"/>
  <c r="N4133" i="4"/>
  <c r="AB4132" i="4"/>
  <c r="AA4132" i="4"/>
  <c r="Z4132" i="4"/>
  <c r="Y4132" i="4"/>
  <c r="W4132" i="4"/>
  <c r="V4132" i="4"/>
  <c r="U4132" i="4"/>
  <c r="P4132" i="4"/>
  <c r="O4132" i="4"/>
  <c r="N4132" i="4"/>
  <c r="AB4131" i="4"/>
  <c r="AA4131" i="4"/>
  <c r="Z4131" i="4"/>
  <c r="Y4131" i="4"/>
  <c r="W4131" i="4"/>
  <c r="V4131" i="4"/>
  <c r="U4131" i="4"/>
  <c r="P4131" i="4"/>
  <c r="O4131" i="4"/>
  <c r="N4131" i="4"/>
  <c r="AB4130" i="4"/>
  <c r="AA4130" i="4"/>
  <c r="Z4130" i="4"/>
  <c r="Y4130" i="4"/>
  <c r="W4130" i="4"/>
  <c r="V4130" i="4"/>
  <c r="U4130" i="4"/>
  <c r="P4130" i="4"/>
  <c r="O4130" i="4"/>
  <c r="N4130" i="4"/>
  <c r="AB4129" i="4"/>
  <c r="AA4129" i="4"/>
  <c r="Z4129" i="4"/>
  <c r="Y4129" i="4"/>
  <c r="W4129" i="4"/>
  <c r="V4129" i="4"/>
  <c r="U4129" i="4"/>
  <c r="P4129" i="4"/>
  <c r="O4129" i="4"/>
  <c r="N4129" i="4"/>
  <c r="AB4128" i="4"/>
  <c r="AA4128" i="4"/>
  <c r="Z4128" i="4"/>
  <c r="Y4128" i="4"/>
  <c r="W4128" i="4"/>
  <c r="V4128" i="4"/>
  <c r="U4128" i="4"/>
  <c r="P4128" i="4"/>
  <c r="O4128" i="4"/>
  <c r="N4128" i="4"/>
  <c r="AB4127" i="4"/>
  <c r="AA4127" i="4"/>
  <c r="Z4127" i="4"/>
  <c r="Y4127" i="4"/>
  <c r="W4127" i="4"/>
  <c r="V4127" i="4"/>
  <c r="U4127" i="4"/>
  <c r="P4127" i="4"/>
  <c r="O4127" i="4"/>
  <c r="N4127" i="4"/>
  <c r="AB4126" i="4"/>
  <c r="AA4126" i="4"/>
  <c r="Z4126" i="4"/>
  <c r="Y4126" i="4"/>
  <c r="W4126" i="4"/>
  <c r="V4126" i="4"/>
  <c r="U4126" i="4"/>
  <c r="P4126" i="4"/>
  <c r="O4126" i="4"/>
  <c r="N4126" i="4"/>
  <c r="AB4125" i="4"/>
  <c r="AA4125" i="4"/>
  <c r="Z4125" i="4"/>
  <c r="Y4125" i="4"/>
  <c r="W4125" i="4"/>
  <c r="V4125" i="4"/>
  <c r="U4125" i="4"/>
  <c r="P4125" i="4"/>
  <c r="O4125" i="4"/>
  <c r="N4125" i="4"/>
  <c r="AB4124" i="4"/>
  <c r="AA4124" i="4"/>
  <c r="Z4124" i="4"/>
  <c r="Y4124" i="4"/>
  <c r="W4124" i="4"/>
  <c r="V4124" i="4"/>
  <c r="U4124" i="4"/>
  <c r="P4124" i="4"/>
  <c r="O4124" i="4"/>
  <c r="N4124" i="4"/>
  <c r="AB4123" i="4"/>
  <c r="AA4123" i="4"/>
  <c r="Z4123" i="4"/>
  <c r="Y4123" i="4"/>
  <c r="W4123" i="4"/>
  <c r="V4123" i="4"/>
  <c r="U4123" i="4"/>
  <c r="P4123" i="4"/>
  <c r="O4123" i="4"/>
  <c r="N4123" i="4"/>
  <c r="AB4122" i="4"/>
  <c r="AA4122" i="4"/>
  <c r="Z4122" i="4"/>
  <c r="Y4122" i="4"/>
  <c r="W4122" i="4"/>
  <c r="V4122" i="4"/>
  <c r="U4122" i="4"/>
  <c r="P4122" i="4"/>
  <c r="O4122" i="4"/>
  <c r="N4122" i="4"/>
  <c r="AB4121" i="4"/>
  <c r="AA4121" i="4"/>
  <c r="Z4121" i="4"/>
  <c r="Y4121" i="4"/>
  <c r="W4121" i="4"/>
  <c r="V4121" i="4"/>
  <c r="U4121" i="4"/>
  <c r="P4121" i="4"/>
  <c r="O4121" i="4"/>
  <c r="N4121" i="4"/>
  <c r="AB4120" i="4"/>
  <c r="AA4120" i="4"/>
  <c r="Z4120" i="4"/>
  <c r="Y4120" i="4"/>
  <c r="W4120" i="4"/>
  <c r="V4120" i="4"/>
  <c r="U4120" i="4"/>
  <c r="P4120" i="4"/>
  <c r="O4120" i="4"/>
  <c r="N4120" i="4"/>
  <c r="AB4119" i="4"/>
  <c r="AA4119" i="4"/>
  <c r="Z4119" i="4"/>
  <c r="Y4119" i="4"/>
  <c r="W4119" i="4"/>
  <c r="V4119" i="4"/>
  <c r="U4119" i="4"/>
  <c r="P4119" i="4"/>
  <c r="O4119" i="4"/>
  <c r="N4119" i="4"/>
  <c r="AB4118" i="4"/>
  <c r="AA4118" i="4"/>
  <c r="Z4118" i="4"/>
  <c r="Y4118" i="4"/>
  <c r="W4118" i="4"/>
  <c r="V4118" i="4"/>
  <c r="U4118" i="4"/>
  <c r="P4118" i="4"/>
  <c r="O4118" i="4"/>
  <c r="N4118" i="4"/>
  <c r="AB4117" i="4"/>
  <c r="AA4117" i="4"/>
  <c r="Z4117" i="4"/>
  <c r="Y4117" i="4"/>
  <c r="W4117" i="4"/>
  <c r="V4117" i="4"/>
  <c r="U4117" i="4"/>
  <c r="P4117" i="4"/>
  <c r="O4117" i="4"/>
  <c r="N4117" i="4"/>
  <c r="AB4116" i="4"/>
  <c r="AA4116" i="4"/>
  <c r="Z4116" i="4"/>
  <c r="Y4116" i="4"/>
  <c r="W4116" i="4"/>
  <c r="V4116" i="4"/>
  <c r="U4116" i="4"/>
  <c r="P4116" i="4"/>
  <c r="O4116" i="4"/>
  <c r="N4116" i="4"/>
  <c r="AB4115" i="4"/>
  <c r="AA4115" i="4"/>
  <c r="Z4115" i="4"/>
  <c r="Y4115" i="4"/>
  <c r="W4115" i="4"/>
  <c r="V4115" i="4"/>
  <c r="U4115" i="4"/>
  <c r="P4115" i="4"/>
  <c r="O4115" i="4"/>
  <c r="N4115" i="4"/>
  <c r="AB4114" i="4"/>
  <c r="AA4114" i="4"/>
  <c r="Z4114" i="4"/>
  <c r="Y4114" i="4"/>
  <c r="W4114" i="4"/>
  <c r="V4114" i="4"/>
  <c r="U4114" i="4"/>
  <c r="P4114" i="4"/>
  <c r="O4114" i="4"/>
  <c r="N4114" i="4"/>
  <c r="AB4113" i="4"/>
  <c r="AA4113" i="4"/>
  <c r="Z4113" i="4"/>
  <c r="Y4113" i="4"/>
  <c r="W4113" i="4"/>
  <c r="V4113" i="4"/>
  <c r="U4113" i="4"/>
  <c r="P4113" i="4"/>
  <c r="O4113" i="4"/>
  <c r="N4113" i="4"/>
  <c r="AB4112" i="4"/>
  <c r="AA4112" i="4"/>
  <c r="Z4112" i="4"/>
  <c r="Y4112" i="4"/>
  <c r="W4112" i="4"/>
  <c r="V4112" i="4"/>
  <c r="U4112" i="4"/>
  <c r="P4112" i="4"/>
  <c r="O4112" i="4"/>
  <c r="N4112" i="4"/>
  <c r="AB4111" i="4"/>
  <c r="AA4111" i="4"/>
  <c r="Z4111" i="4"/>
  <c r="Y4111" i="4"/>
  <c r="W4111" i="4"/>
  <c r="V4111" i="4"/>
  <c r="U4111" i="4"/>
  <c r="P4111" i="4"/>
  <c r="O4111" i="4"/>
  <c r="N4111" i="4"/>
  <c r="AB4110" i="4"/>
  <c r="AA4110" i="4"/>
  <c r="Z4110" i="4"/>
  <c r="Y4110" i="4"/>
  <c r="W4110" i="4"/>
  <c r="V4110" i="4"/>
  <c r="U4110" i="4"/>
  <c r="P4110" i="4"/>
  <c r="O4110" i="4"/>
  <c r="N4110" i="4"/>
  <c r="AB4109" i="4"/>
  <c r="AA4109" i="4"/>
  <c r="Z4109" i="4"/>
  <c r="Y4109" i="4"/>
  <c r="W4109" i="4"/>
  <c r="V4109" i="4"/>
  <c r="U4109" i="4"/>
  <c r="P4109" i="4"/>
  <c r="O4109" i="4"/>
  <c r="N4109" i="4"/>
  <c r="AB4108" i="4"/>
  <c r="AA4108" i="4"/>
  <c r="Z4108" i="4"/>
  <c r="Y4108" i="4"/>
  <c r="W4108" i="4"/>
  <c r="V4108" i="4"/>
  <c r="U4108" i="4"/>
  <c r="P4108" i="4"/>
  <c r="O4108" i="4"/>
  <c r="N4108" i="4"/>
  <c r="AB4107" i="4"/>
  <c r="AA4107" i="4"/>
  <c r="Z4107" i="4"/>
  <c r="Y4107" i="4"/>
  <c r="W4107" i="4"/>
  <c r="V4107" i="4"/>
  <c r="U4107" i="4"/>
  <c r="P4107" i="4"/>
  <c r="O4107" i="4"/>
  <c r="N4107" i="4"/>
  <c r="AB4106" i="4"/>
  <c r="AA4106" i="4"/>
  <c r="Z4106" i="4"/>
  <c r="Y4106" i="4"/>
  <c r="W4106" i="4"/>
  <c r="V4106" i="4"/>
  <c r="U4106" i="4"/>
  <c r="P4106" i="4"/>
  <c r="O4106" i="4"/>
  <c r="N4106" i="4"/>
  <c r="AB4105" i="4"/>
  <c r="AA4105" i="4"/>
  <c r="Z4105" i="4"/>
  <c r="Y4105" i="4"/>
  <c r="W4105" i="4"/>
  <c r="V4105" i="4"/>
  <c r="U4105" i="4"/>
  <c r="P4105" i="4"/>
  <c r="O4105" i="4"/>
  <c r="N4105" i="4"/>
  <c r="AB4104" i="4"/>
  <c r="AA4104" i="4"/>
  <c r="Z4104" i="4"/>
  <c r="Y4104" i="4"/>
  <c r="W4104" i="4"/>
  <c r="V4104" i="4"/>
  <c r="U4104" i="4"/>
  <c r="P4104" i="4"/>
  <c r="O4104" i="4"/>
  <c r="N4104" i="4"/>
  <c r="AB4103" i="4"/>
  <c r="AA4103" i="4"/>
  <c r="Z4103" i="4"/>
  <c r="Y4103" i="4"/>
  <c r="W4103" i="4"/>
  <c r="V4103" i="4"/>
  <c r="U4103" i="4"/>
  <c r="P4103" i="4"/>
  <c r="O4103" i="4"/>
  <c r="N4103" i="4"/>
  <c r="AB4102" i="4"/>
  <c r="AA4102" i="4"/>
  <c r="Z4102" i="4"/>
  <c r="Y4102" i="4"/>
  <c r="W4102" i="4"/>
  <c r="V4102" i="4"/>
  <c r="U4102" i="4"/>
  <c r="P4102" i="4"/>
  <c r="O4102" i="4"/>
  <c r="N4102" i="4"/>
  <c r="AB4101" i="4"/>
  <c r="AA4101" i="4"/>
  <c r="Z4101" i="4"/>
  <c r="Y4101" i="4"/>
  <c r="W4101" i="4"/>
  <c r="V4101" i="4"/>
  <c r="U4101" i="4"/>
  <c r="P4101" i="4"/>
  <c r="O4101" i="4"/>
  <c r="N4101" i="4"/>
  <c r="AB4100" i="4"/>
  <c r="AA4100" i="4"/>
  <c r="Z4100" i="4"/>
  <c r="Y4100" i="4"/>
  <c r="W4100" i="4"/>
  <c r="V4100" i="4"/>
  <c r="U4100" i="4"/>
  <c r="P4100" i="4"/>
  <c r="O4100" i="4"/>
  <c r="N4100" i="4"/>
  <c r="AB4099" i="4"/>
  <c r="AA4099" i="4"/>
  <c r="Z4099" i="4"/>
  <c r="Y4099" i="4"/>
  <c r="W4099" i="4"/>
  <c r="V4099" i="4"/>
  <c r="U4099" i="4"/>
  <c r="P4099" i="4"/>
  <c r="O4099" i="4"/>
  <c r="N4099" i="4"/>
  <c r="AB4098" i="4"/>
  <c r="AA4098" i="4"/>
  <c r="Z4098" i="4"/>
  <c r="Y4098" i="4"/>
  <c r="W4098" i="4"/>
  <c r="V4098" i="4"/>
  <c r="U4098" i="4"/>
  <c r="P4098" i="4"/>
  <c r="O4098" i="4"/>
  <c r="N4098" i="4"/>
  <c r="AB4097" i="4"/>
  <c r="AA4097" i="4"/>
  <c r="Z4097" i="4"/>
  <c r="Y4097" i="4"/>
  <c r="W4097" i="4"/>
  <c r="V4097" i="4"/>
  <c r="U4097" i="4"/>
  <c r="P4097" i="4"/>
  <c r="O4097" i="4"/>
  <c r="N4097" i="4"/>
  <c r="AB4096" i="4"/>
  <c r="AA4096" i="4"/>
  <c r="Z4096" i="4"/>
  <c r="Y4096" i="4"/>
  <c r="W4096" i="4"/>
  <c r="V4096" i="4"/>
  <c r="U4096" i="4"/>
  <c r="P4096" i="4"/>
  <c r="O4096" i="4"/>
  <c r="N4096" i="4"/>
  <c r="AB4095" i="4"/>
  <c r="AA4095" i="4"/>
  <c r="Z4095" i="4"/>
  <c r="Y4095" i="4"/>
  <c r="W4095" i="4"/>
  <c r="V4095" i="4"/>
  <c r="U4095" i="4"/>
  <c r="P4095" i="4"/>
  <c r="O4095" i="4"/>
  <c r="N4095" i="4"/>
  <c r="AB4094" i="4"/>
  <c r="AA4094" i="4"/>
  <c r="Z4094" i="4"/>
  <c r="Y4094" i="4"/>
  <c r="W4094" i="4"/>
  <c r="V4094" i="4"/>
  <c r="U4094" i="4"/>
  <c r="P4094" i="4"/>
  <c r="O4094" i="4"/>
  <c r="N4094" i="4"/>
  <c r="AB4093" i="4"/>
  <c r="AA4093" i="4"/>
  <c r="Z4093" i="4"/>
  <c r="Y4093" i="4"/>
  <c r="W4093" i="4"/>
  <c r="V4093" i="4"/>
  <c r="U4093" i="4"/>
  <c r="P4093" i="4"/>
  <c r="O4093" i="4"/>
  <c r="N4093" i="4"/>
  <c r="AB4092" i="4"/>
  <c r="AA4092" i="4"/>
  <c r="Z4092" i="4"/>
  <c r="Y4092" i="4"/>
  <c r="W4092" i="4"/>
  <c r="V4092" i="4"/>
  <c r="U4092" i="4"/>
  <c r="P4092" i="4"/>
  <c r="O4092" i="4"/>
  <c r="N4092" i="4"/>
  <c r="AB4091" i="4"/>
  <c r="AA4091" i="4"/>
  <c r="Z4091" i="4"/>
  <c r="Y4091" i="4"/>
  <c r="W4091" i="4"/>
  <c r="V4091" i="4"/>
  <c r="U4091" i="4"/>
  <c r="P4091" i="4"/>
  <c r="O4091" i="4"/>
  <c r="N4091" i="4"/>
  <c r="AB4090" i="4"/>
  <c r="AA4090" i="4"/>
  <c r="Z4090" i="4"/>
  <c r="Y4090" i="4"/>
  <c r="W4090" i="4"/>
  <c r="V4090" i="4"/>
  <c r="U4090" i="4"/>
  <c r="P4090" i="4"/>
  <c r="O4090" i="4"/>
  <c r="N4090" i="4"/>
  <c r="AB4089" i="4"/>
  <c r="AA4089" i="4"/>
  <c r="Z4089" i="4"/>
  <c r="Y4089" i="4"/>
  <c r="W4089" i="4"/>
  <c r="V4089" i="4"/>
  <c r="U4089" i="4"/>
  <c r="P4089" i="4"/>
  <c r="O4089" i="4"/>
  <c r="N4089" i="4"/>
  <c r="AB4088" i="4"/>
  <c r="AA4088" i="4"/>
  <c r="Z4088" i="4"/>
  <c r="Y4088" i="4"/>
  <c r="W4088" i="4"/>
  <c r="V4088" i="4"/>
  <c r="U4088" i="4"/>
  <c r="P4088" i="4"/>
  <c r="O4088" i="4"/>
  <c r="N4088" i="4"/>
  <c r="AB4087" i="4"/>
  <c r="AA4087" i="4"/>
  <c r="Z4087" i="4"/>
  <c r="Y4087" i="4"/>
  <c r="W4087" i="4"/>
  <c r="V4087" i="4"/>
  <c r="U4087" i="4"/>
  <c r="P4087" i="4"/>
  <c r="O4087" i="4"/>
  <c r="N4087" i="4"/>
  <c r="AB4086" i="4"/>
  <c r="AA4086" i="4"/>
  <c r="Z4086" i="4"/>
  <c r="Y4086" i="4"/>
  <c r="W4086" i="4"/>
  <c r="V4086" i="4"/>
  <c r="U4086" i="4"/>
  <c r="P4086" i="4"/>
  <c r="O4086" i="4"/>
  <c r="N4086" i="4"/>
  <c r="AB4085" i="4"/>
  <c r="AA4085" i="4"/>
  <c r="Z4085" i="4"/>
  <c r="Y4085" i="4"/>
  <c r="W4085" i="4"/>
  <c r="V4085" i="4"/>
  <c r="U4085" i="4"/>
  <c r="P4085" i="4"/>
  <c r="O4085" i="4"/>
  <c r="N4085" i="4"/>
  <c r="AB4084" i="4"/>
  <c r="AA4084" i="4"/>
  <c r="Z4084" i="4"/>
  <c r="Y4084" i="4"/>
  <c r="W4084" i="4"/>
  <c r="V4084" i="4"/>
  <c r="U4084" i="4"/>
  <c r="P4084" i="4"/>
  <c r="O4084" i="4"/>
  <c r="N4084" i="4"/>
  <c r="AB4083" i="4"/>
  <c r="AA4083" i="4"/>
  <c r="Z4083" i="4"/>
  <c r="Y4083" i="4"/>
  <c r="W4083" i="4"/>
  <c r="V4083" i="4"/>
  <c r="U4083" i="4"/>
  <c r="P4083" i="4"/>
  <c r="O4083" i="4"/>
  <c r="N4083" i="4"/>
  <c r="AB4082" i="4"/>
  <c r="AA4082" i="4"/>
  <c r="Z4082" i="4"/>
  <c r="Y4082" i="4"/>
  <c r="W4082" i="4"/>
  <c r="V4082" i="4"/>
  <c r="U4082" i="4"/>
  <c r="P4082" i="4"/>
  <c r="O4082" i="4"/>
  <c r="N4082" i="4"/>
  <c r="AB4081" i="4"/>
  <c r="AA4081" i="4"/>
  <c r="Z4081" i="4"/>
  <c r="Y4081" i="4"/>
  <c r="W4081" i="4"/>
  <c r="V4081" i="4"/>
  <c r="U4081" i="4"/>
  <c r="P4081" i="4"/>
  <c r="O4081" i="4"/>
  <c r="N4081" i="4"/>
  <c r="AB4080" i="4"/>
  <c r="AA4080" i="4"/>
  <c r="Z4080" i="4"/>
  <c r="Y4080" i="4"/>
  <c r="W4080" i="4"/>
  <c r="V4080" i="4"/>
  <c r="U4080" i="4"/>
  <c r="P4080" i="4"/>
  <c r="O4080" i="4"/>
  <c r="N4080" i="4"/>
  <c r="AB4079" i="4"/>
  <c r="AA4079" i="4"/>
  <c r="Z4079" i="4"/>
  <c r="Y4079" i="4"/>
  <c r="W4079" i="4"/>
  <c r="V4079" i="4"/>
  <c r="U4079" i="4"/>
  <c r="P4079" i="4"/>
  <c r="O4079" i="4"/>
  <c r="N4079" i="4"/>
  <c r="AB4078" i="4"/>
  <c r="AA4078" i="4"/>
  <c r="Z4078" i="4"/>
  <c r="Y4078" i="4"/>
  <c r="W4078" i="4"/>
  <c r="V4078" i="4"/>
  <c r="U4078" i="4"/>
  <c r="P4078" i="4"/>
  <c r="O4078" i="4"/>
  <c r="N4078" i="4"/>
  <c r="AB4077" i="4"/>
  <c r="AA4077" i="4"/>
  <c r="Z4077" i="4"/>
  <c r="Y4077" i="4"/>
  <c r="W4077" i="4"/>
  <c r="V4077" i="4"/>
  <c r="U4077" i="4"/>
  <c r="P4077" i="4"/>
  <c r="O4077" i="4"/>
  <c r="N4077" i="4"/>
  <c r="AB4076" i="4"/>
  <c r="AA4076" i="4"/>
  <c r="Z4076" i="4"/>
  <c r="Y4076" i="4"/>
  <c r="W4076" i="4"/>
  <c r="V4076" i="4"/>
  <c r="U4076" i="4"/>
  <c r="P4076" i="4"/>
  <c r="O4076" i="4"/>
  <c r="N4076" i="4"/>
  <c r="AB4075" i="4"/>
  <c r="AA4075" i="4"/>
  <c r="Z4075" i="4"/>
  <c r="Y4075" i="4"/>
  <c r="W4075" i="4"/>
  <c r="V4075" i="4"/>
  <c r="U4075" i="4"/>
  <c r="P4075" i="4"/>
  <c r="O4075" i="4"/>
  <c r="N4075" i="4"/>
  <c r="AB4074" i="4"/>
  <c r="AA4074" i="4"/>
  <c r="Z4074" i="4"/>
  <c r="Y4074" i="4"/>
  <c r="W4074" i="4"/>
  <c r="V4074" i="4"/>
  <c r="U4074" i="4"/>
  <c r="P4074" i="4"/>
  <c r="O4074" i="4"/>
  <c r="N4074" i="4"/>
  <c r="AB4073" i="4"/>
  <c r="AA4073" i="4"/>
  <c r="Z4073" i="4"/>
  <c r="Y4073" i="4"/>
  <c r="W4073" i="4"/>
  <c r="V4073" i="4"/>
  <c r="U4073" i="4"/>
  <c r="P4073" i="4"/>
  <c r="O4073" i="4"/>
  <c r="N4073" i="4"/>
  <c r="AB4072" i="4"/>
  <c r="AA4072" i="4"/>
  <c r="Z4072" i="4"/>
  <c r="Y4072" i="4"/>
  <c r="W4072" i="4"/>
  <c r="V4072" i="4"/>
  <c r="U4072" i="4"/>
  <c r="P4072" i="4"/>
  <c r="O4072" i="4"/>
  <c r="N4072" i="4"/>
  <c r="AB4071" i="4"/>
  <c r="AA4071" i="4"/>
  <c r="Z4071" i="4"/>
  <c r="Y4071" i="4"/>
  <c r="W4071" i="4"/>
  <c r="V4071" i="4"/>
  <c r="U4071" i="4"/>
  <c r="P4071" i="4"/>
  <c r="O4071" i="4"/>
  <c r="N4071" i="4"/>
  <c r="AB4070" i="4"/>
  <c r="AA4070" i="4"/>
  <c r="Z4070" i="4"/>
  <c r="Y4070" i="4"/>
  <c r="W4070" i="4"/>
  <c r="V4070" i="4"/>
  <c r="U4070" i="4"/>
  <c r="P4070" i="4"/>
  <c r="O4070" i="4"/>
  <c r="N4070" i="4"/>
  <c r="AB4069" i="4"/>
  <c r="AA4069" i="4"/>
  <c r="Z4069" i="4"/>
  <c r="Y4069" i="4"/>
  <c r="W4069" i="4"/>
  <c r="V4069" i="4"/>
  <c r="U4069" i="4"/>
  <c r="P4069" i="4"/>
  <c r="O4069" i="4"/>
  <c r="N4069" i="4"/>
  <c r="AB4068" i="4"/>
  <c r="AA4068" i="4"/>
  <c r="Z4068" i="4"/>
  <c r="Y4068" i="4"/>
  <c r="W4068" i="4"/>
  <c r="V4068" i="4"/>
  <c r="U4068" i="4"/>
  <c r="P4068" i="4"/>
  <c r="O4068" i="4"/>
  <c r="N4068" i="4"/>
  <c r="AB4067" i="4"/>
  <c r="AA4067" i="4"/>
  <c r="Z4067" i="4"/>
  <c r="Y4067" i="4"/>
  <c r="W4067" i="4"/>
  <c r="V4067" i="4"/>
  <c r="U4067" i="4"/>
  <c r="P4067" i="4"/>
  <c r="O4067" i="4"/>
  <c r="N4067" i="4"/>
  <c r="AB4066" i="4"/>
  <c r="AA4066" i="4"/>
  <c r="Z4066" i="4"/>
  <c r="Y4066" i="4"/>
  <c r="W4066" i="4"/>
  <c r="V4066" i="4"/>
  <c r="U4066" i="4"/>
  <c r="P4066" i="4"/>
  <c r="O4066" i="4"/>
  <c r="N4066" i="4"/>
  <c r="AB4065" i="4"/>
  <c r="AA4065" i="4"/>
  <c r="Z4065" i="4"/>
  <c r="Y4065" i="4"/>
  <c r="W4065" i="4"/>
  <c r="V4065" i="4"/>
  <c r="U4065" i="4"/>
  <c r="P4065" i="4"/>
  <c r="O4065" i="4"/>
  <c r="N4065" i="4"/>
  <c r="AB4064" i="4"/>
  <c r="AA4064" i="4"/>
  <c r="Z4064" i="4"/>
  <c r="Y4064" i="4"/>
  <c r="W4064" i="4"/>
  <c r="V4064" i="4"/>
  <c r="U4064" i="4"/>
  <c r="P4064" i="4"/>
  <c r="O4064" i="4"/>
  <c r="N4064" i="4"/>
  <c r="AB4063" i="4"/>
  <c r="AA4063" i="4"/>
  <c r="Z4063" i="4"/>
  <c r="Y4063" i="4"/>
  <c r="W4063" i="4"/>
  <c r="V4063" i="4"/>
  <c r="U4063" i="4"/>
  <c r="P4063" i="4"/>
  <c r="O4063" i="4"/>
  <c r="N4063" i="4"/>
  <c r="AB4062" i="4"/>
  <c r="AA4062" i="4"/>
  <c r="Z4062" i="4"/>
  <c r="Y4062" i="4"/>
  <c r="W4062" i="4"/>
  <c r="V4062" i="4"/>
  <c r="U4062" i="4"/>
  <c r="P4062" i="4"/>
  <c r="O4062" i="4"/>
  <c r="N4062" i="4"/>
  <c r="AB4061" i="4"/>
  <c r="AA4061" i="4"/>
  <c r="Z4061" i="4"/>
  <c r="Y4061" i="4"/>
  <c r="W4061" i="4"/>
  <c r="V4061" i="4"/>
  <c r="U4061" i="4"/>
  <c r="P4061" i="4"/>
  <c r="O4061" i="4"/>
  <c r="N4061" i="4"/>
  <c r="AB4060" i="4"/>
  <c r="AA4060" i="4"/>
  <c r="Z4060" i="4"/>
  <c r="Y4060" i="4"/>
  <c r="W4060" i="4"/>
  <c r="V4060" i="4"/>
  <c r="U4060" i="4"/>
  <c r="P4060" i="4"/>
  <c r="O4060" i="4"/>
  <c r="N4060" i="4"/>
  <c r="AB4059" i="4"/>
  <c r="AA4059" i="4"/>
  <c r="Z4059" i="4"/>
  <c r="Y4059" i="4"/>
  <c r="W4059" i="4"/>
  <c r="V4059" i="4"/>
  <c r="U4059" i="4"/>
  <c r="P4059" i="4"/>
  <c r="O4059" i="4"/>
  <c r="N4059" i="4"/>
  <c r="AB4058" i="4"/>
  <c r="AA4058" i="4"/>
  <c r="Z4058" i="4"/>
  <c r="Y4058" i="4"/>
  <c r="W4058" i="4"/>
  <c r="V4058" i="4"/>
  <c r="U4058" i="4"/>
  <c r="P4058" i="4"/>
  <c r="O4058" i="4"/>
  <c r="N4058" i="4"/>
  <c r="AB4057" i="4"/>
  <c r="AA4057" i="4"/>
  <c r="Z4057" i="4"/>
  <c r="Y4057" i="4"/>
  <c r="W4057" i="4"/>
  <c r="V4057" i="4"/>
  <c r="U4057" i="4"/>
  <c r="P4057" i="4"/>
  <c r="O4057" i="4"/>
  <c r="N4057" i="4"/>
  <c r="AB4056" i="4"/>
  <c r="AA4056" i="4"/>
  <c r="Z4056" i="4"/>
  <c r="Y4056" i="4"/>
  <c r="W4056" i="4"/>
  <c r="V4056" i="4"/>
  <c r="U4056" i="4"/>
  <c r="P4056" i="4"/>
  <c r="O4056" i="4"/>
  <c r="N4056" i="4"/>
  <c r="AB4055" i="4"/>
  <c r="AA4055" i="4"/>
  <c r="Z4055" i="4"/>
  <c r="Y4055" i="4"/>
  <c r="W4055" i="4"/>
  <c r="V4055" i="4"/>
  <c r="U4055" i="4"/>
  <c r="P4055" i="4"/>
  <c r="O4055" i="4"/>
  <c r="N4055" i="4"/>
  <c r="AB4054" i="4"/>
  <c r="AA4054" i="4"/>
  <c r="Z4054" i="4"/>
  <c r="Y4054" i="4"/>
  <c r="W4054" i="4"/>
  <c r="V4054" i="4"/>
  <c r="U4054" i="4"/>
  <c r="P4054" i="4"/>
  <c r="O4054" i="4"/>
  <c r="N4054" i="4"/>
  <c r="AB4053" i="4"/>
  <c r="AA4053" i="4"/>
  <c r="Z4053" i="4"/>
  <c r="Y4053" i="4"/>
  <c r="W4053" i="4"/>
  <c r="V4053" i="4"/>
  <c r="U4053" i="4"/>
  <c r="P4053" i="4"/>
  <c r="O4053" i="4"/>
  <c r="N4053" i="4"/>
  <c r="AB4052" i="4"/>
  <c r="AA4052" i="4"/>
  <c r="Z4052" i="4"/>
  <c r="Y4052" i="4"/>
  <c r="W4052" i="4"/>
  <c r="V4052" i="4"/>
  <c r="U4052" i="4"/>
  <c r="P4052" i="4"/>
  <c r="O4052" i="4"/>
  <c r="N4052" i="4"/>
  <c r="AB4051" i="4"/>
  <c r="AA4051" i="4"/>
  <c r="Z4051" i="4"/>
  <c r="Y4051" i="4"/>
  <c r="W4051" i="4"/>
  <c r="V4051" i="4"/>
  <c r="U4051" i="4"/>
  <c r="P4051" i="4"/>
  <c r="O4051" i="4"/>
  <c r="N4051" i="4"/>
  <c r="AB4050" i="4"/>
  <c r="AA4050" i="4"/>
  <c r="Z4050" i="4"/>
  <c r="Y4050" i="4"/>
  <c r="W4050" i="4"/>
  <c r="V4050" i="4"/>
  <c r="U4050" i="4"/>
  <c r="P4050" i="4"/>
  <c r="O4050" i="4"/>
  <c r="N4050" i="4"/>
  <c r="AB4049" i="4"/>
  <c r="AA4049" i="4"/>
  <c r="Z4049" i="4"/>
  <c r="Y4049" i="4"/>
  <c r="W4049" i="4"/>
  <c r="V4049" i="4"/>
  <c r="U4049" i="4"/>
  <c r="P4049" i="4"/>
  <c r="O4049" i="4"/>
  <c r="N4049" i="4"/>
  <c r="AB4048" i="4"/>
  <c r="AA4048" i="4"/>
  <c r="Z4048" i="4"/>
  <c r="Y4048" i="4"/>
  <c r="W4048" i="4"/>
  <c r="V4048" i="4"/>
  <c r="U4048" i="4"/>
  <c r="P4048" i="4"/>
  <c r="O4048" i="4"/>
  <c r="N4048" i="4"/>
  <c r="AB4047" i="4"/>
  <c r="AA4047" i="4"/>
  <c r="Z4047" i="4"/>
  <c r="Y4047" i="4"/>
  <c r="W4047" i="4"/>
  <c r="V4047" i="4"/>
  <c r="U4047" i="4"/>
  <c r="P4047" i="4"/>
  <c r="O4047" i="4"/>
  <c r="N4047" i="4"/>
  <c r="AB4046" i="4"/>
  <c r="AA4046" i="4"/>
  <c r="Z4046" i="4"/>
  <c r="Y4046" i="4"/>
  <c r="W4046" i="4"/>
  <c r="V4046" i="4"/>
  <c r="U4046" i="4"/>
  <c r="P4046" i="4"/>
  <c r="O4046" i="4"/>
  <c r="N4046" i="4"/>
  <c r="AB4045" i="4"/>
  <c r="AA4045" i="4"/>
  <c r="Z4045" i="4"/>
  <c r="Y4045" i="4"/>
  <c r="W4045" i="4"/>
  <c r="V4045" i="4"/>
  <c r="U4045" i="4"/>
  <c r="P4045" i="4"/>
  <c r="O4045" i="4"/>
  <c r="N4045" i="4"/>
  <c r="AB4044" i="4"/>
  <c r="AA4044" i="4"/>
  <c r="Z4044" i="4"/>
  <c r="Y4044" i="4"/>
  <c r="W4044" i="4"/>
  <c r="V4044" i="4"/>
  <c r="U4044" i="4"/>
  <c r="P4044" i="4"/>
  <c r="O4044" i="4"/>
  <c r="N4044" i="4"/>
  <c r="AB4043" i="4"/>
  <c r="AA4043" i="4"/>
  <c r="Z4043" i="4"/>
  <c r="Y4043" i="4"/>
  <c r="W4043" i="4"/>
  <c r="V4043" i="4"/>
  <c r="U4043" i="4"/>
  <c r="P4043" i="4"/>
  <c r="O4043" i="4"/>
  <c r="N4043" i="4"/>
  <c r="AB4042" i="4"/>
  <c r="AA4042" i="4"/>
  <c r="Z4042" i="4"/>
  <c r="Y4042" i="4"/>
  <c r="W4042" i="4"/>
  <c r="V4042" i="4"/>
  <c r="U4042" i="4"/>
  <c r="P4042" i="4"/>
  <c r="O4042" i="4"/>
  <c r="N4042" i="4"/>
  <c r="AB4041" i="4"/>
  <c r="AA4041" i="4"/>
  <c r="Z4041" i="4"/>
  <c r="Y4041" i="4"/>
  <c r="W4041" i="4"/>
  <c r="V4041" i="4"/>
  <c r="U4041" i="4"/>
  <c r="P4041" i="4"/>
  <c r="O4041" i="4"/>
  <c r="N4041" i="4"/>
  <c r="AB4040" i="4"/>
  <c r="AA4040" i="4"/>
  <c r="Z4040" i="4"/>
  <c r="Y4040" i="4"/>
  <c r="W4040" i="4"/>
  <c r="V4040" i="4"/>
  <c r="U4040" i="4"/>
  <c r="P4040" i="4"/>
  <c r="O4040" i="4"/>
  <c r="N4040" i="4"/>
  <c r="AB4039" i="4"/>
  <c r="AA4039" i="4"/>
  <c r="Z4039" i="4"/>
  <c r="Y4039" i="4"/>
  <c r="W4039" i="4"/>
  <c r="V4039" i="4"/>
  <c r="U4039" i="4"/>
  <c r="P4039" i="4"/>
  <c r="O4039" i="4"/>
  <c r="N4039" i="4"/>
  <c r="AB4038" i="4"/>
  <c r="AA4038" i="4"/>
  <c r="Z4038" i="4"/>
  <c r="Y4038" i="4"/>
  <c r="W4038" i="4"/>
  <c r="V4038" i="4"/>
  <c r="U4038" i="4"/>
  <c r="P4038" i="4"/>
  <c r="O4038" i="4"/>
  <c r="N4038" i="4"/>
  <c r="AB4037" i="4"/>
  <c r="AA4037" i="4"/>
  <c r="Z4037" i="4"/>
  <c r="Y4037" i="4"/>
  <c r="W4037" i="4"/>
  <c r="V4037" i="4"/>
  <c r="U4037" i="4"/>
  <c r="P4037" i="4"/>
  <c r="O4037" i="4"/>
  <c r="N4037" i="4"/>
  <c r="AB4036" i="4"/>
  <c r="AA4036" i="4"/>
  <c r="Z4036" i="4"/>
  <c r="Y4036" i="4"/>
  <c r="W4036" i="4"/>
  <c r="V4036" i="4"/>
  <c r="U4036" i="4"/>
  <c r="P4036" i="4"/>
  <c r="O4036" i="4"/>
  <c r="N4036" i="4"/>
  <c r="AB4035" i="4"/>
  <c r="AA4035" i="4"/>
  <c r="Z4035" i="4"/>
  <c r="Y4035" i="4"/>
  <c r="W4035" i="4"/>
  <c r="V4035" i="4"/>
  <c r="U4035" i="4"/>
  <c r="P4035" i="4"/>
  <c r="O4035" i="4"/>
  <c r="N4035" i="4"/>
  <c r="AB4034" i="4"/>
  <c r="AA4034" i="4"/>
  <c r="Z4034" i="4"/>
  <c r="Y4034" i="4"/>
  <c r="W4034" i="4"/>
  <c r="V4034" i="4"/>
  <c r="U4034" i="4"/>
  <c r="P4034" i="4"/>
  <c r="O4034" i="4"/>
  <c r="N4034" i="4"/>
  <c r="AB4033" i="4"/>
  <c r="AA4033" i="4"/>
  <c r="Z4033" i="4"/>
  <c r="Y4033" i="4"/>
  <c r="W4033" i="4"/>
  <c r="V4033" i="4"/>
  <c r="U4033" i="4"/>
  <c r="P4033" i="4"/>
  <c r="O4033" i="4"/>
  <c r="N4033" i="4"/>
  <c r="AB4032" i="4"/>
  <c r="AA4032" i="4"/>
  <c r="Z4032" i="4"/>
  <c r="Y4032" i="4"/>
  <c r="W4032" i="4"/>
  <c r="V4032" i="4"/>
  <c r="U4032" i="4"/>
  <c r="P4032" i="4"/>
  <c r="O4032" i="4"/>
  <c r="N4032" i="4"/>
  <c r="AB4031" i="4"/>
  <c r="AA4031" i="4"/>
  <c r="Z4031" i="4"/>
  <c r="Y4031" i="4"/>
  <c r="W4031" i="4"/>
  <c r="V4031" i="4"/>
  <c r="U4031" i="4"/>
  <c r="P4031" i="4"/>
  <c r="O4031" i="4"/>
  <c r="N4031" i="4"/>
  <c r="AB4030" i="4"/>
  <c r="AA4030" i="4"/>
  <c r="Z4030" i="4"/>
  <c r="Y4030" i="4"/>
  <c r="W4030" i="4"/>
  <c r="V4030" i="4"/>
  <c r="U4030" i="4"/>
  <c r="P4030" i="4"/>
  <c r="O4030" i="4"/>
  <c r="N4030" i="4"/>
  <c r="AB4029" i="4"/>
  <c r="AA4029" i="4"/>
  <c r="Z4029" i="4"/>
  <c r="Y4029" i="4"/>
  <c r="W4029" i="4"/>
  <c r="V4029" i="4"/>
  <c r="U4029" i="4"/>
  <c r="P4029" i="4"/>
  <c r="O4029" i="4"/>
  <c r="N4029" i="4"/>
  <c r="AB4028" i="4"/>
  <c r="AA4028" i="4"/>
  <c r="Z4028" i="4"/>
  <c r="Y4028" i="4"/>
  <c r="W4028" i="4"/>
  <c r="V4028" i="4"/>
  <c r="U4028" i="4"/>
  <c r="P4028" i="4"/>
  <c r="O4028" i="4"/>
  <c r="N4028" i="4"/>
  <c r="AB4027" i="4"/>
  <c r="AA4027" i="4"/>
  <c r="Z4027" i="4"/>
  <c r="Y4027" i="4"/>
  <c r="W4027" i="4"/>
  <c r="V4027" i="4"/>
  <c r="U4027" i="4"/>
  <c r="P4027" i="4"/>
  <c r="O4027" i="4"/>
  <c r="N4027" i="4"/>
  <c r="AB4026" i="4"/>
  <c r="AA4026" i="4"/>
  <c r="Z4026" i="4"/>
  <c r="Y4026" i="4"/>
  <c r="W4026" i="4"/>
  <c r="V4026" i="4"/>
  <c r="U4026" i="4"/>
  <c r="P4026" i="4"/>
  <c r="O4026" i="4"/>
  <c r="N4026" i="4"/>
  <c r="AB4025" i="4"/>
  <c r="AA4025" i="4"/>
  <c r="Z4025" i="4"/>
  <c r="Y4025" i="4"/>
  <c r="W4025" i="4"/>
  <c r="V4025" i="4"/>
  <c r="U4025" i="4"/>
  <c r="P4025" i="4"/>
  <c r="O4025" i="4"/>
  <c r="N4025" i="4"/>
  <c r="AB4024" i="4"/>
  <c r="AA4024" i="4"/>
  <c r="Z4024" i="4"/>
  <c r="Y4024" i="4"/>
  <c r="W4024" i="4"/>
  <c r="V4024" i="4"/>
  <c r="U4024" i="4"/>
  <c r="P4024" i="4"/>
  <c r="O4024" i="4"/>
  <c r="N4024" i="4"/>
  <c r="AB4023" i="4"/>
  <c r="AA4023" i="4"/>
  <c r="Z4023" i="4"/>
  <c r="Y4023" i="4"/>
  <c r="W4023" i="4"/>
  <c r="V4023" i="4"/>
  <c r="U4023" i="4"/>
  <c r="P4023" i="4"/>
  <c r="O4023" i="4"/>
  <c r="N4023" i="4"/>
  <c r="AB4022" i="4"/>
  <c r="AA4022" i="4"/>
  <c r="Z4022" i="4"/>
  <c r="Y4022" i="4"/>
  <c r="W4022" i="4"/>
  <c r="V4022" i="4"/>
  <c r="U4022" i="4"/>
  <c r="P4022" i="4"/>
  <c r="O4022" i="4"/>
  <c r="N4022" i="4"/>
  <c r="AB4021" i="4"/>
  <c r="AA4021" i="4"/>
  <c r="Z4021" i="4"/>
  <c r="Y4021" i="4"/>
  <c r="W4021" i="4"/>
  <c r="V4021" i="4"/>
  <c r="U4021" i="4"/>
  <c r="P4021" i="4"/>
  <c r="O4021" i="4"/>
  <c r="N4021" i="4"/>
  <c r="AB4020" i="4"/>
  <c r="AA4020" i="4"/>
  <c r="Z4020" i="4"/>
  <c r="Y4020" i="4"/>
  <c r="W4020" i="4"/>
  <c r="V4020" i="4"/>
  <c r="U4020" i="4"/>
  <c r="P4020" i="4"/>
  <c r="O4020" i="4"/>
  <c r="N4020" i="4"/>
  <c r="AB4019" i="4"/>
  <c r="AA4019" i="4"/>
  <c r="Z4019" i="4"/>
  <c r="Y4019" i="4"/>
  <c r="W4019" i="4"/>
  <c r="V4019" i="4"/>
  <c r="U4019" i="4"/>
  <c r="P4019" i="4"/>
  <c r="O4019" i="4"/>
  <c r="N4019" i="4"/>
  <c r="AB4018" i="4"/>
  <c r="AA4018" i="4"/>
  <c r="Z4018" i="4"/>
  <c r="Y4018" i="4"/>
  <c r="W4018" i="4"/>
  <c r="V4018" i="4"/>
  <c r="U4018" i="4"/>
  <c r="P4018" i="4"/>
  <c r="O4018" i="4"/>
  <c r="N4018" i="4"/>
  <c r="AB4017" i="4"/>
  <c r="AA4017" i="4"/>
  <c r="Z4017" i="4"/>
  <c r="Y4017" i="4"/>
  <c r="W4017" i="4"/>
  <c r="V4017" i="4"/>
  <c r="U4017" i="4"/>
  <c r="P4017" i="4"/>
  <c r="O4017" i="4"/>
  <c r="N4017" i="4"/>
  <c r="AB4016" i="4"/>
  <c r="AA4016" i="4"/>
  <c r="Z4016" i="4"/>
  <c r="Y4016" i="4"/>
  <c r="W4016" i="4"/>
  <c r="V4016" i="4"/>
  <c r="U4016" i="4"/>
  <c r="P4016" i="4"/>
  <c r="O4016" i="4"/>
  <c r="N4016" i="4"/>
  <c r="AB4015" i="4"/>
  <c r="AA4015" i="4"/>
  <c r="Z4015" i="4"/>
  <c r="Y4015" i="4"/>
  <c r="W4015" i="4"/>
  <c r="V4015" i="4"/>
  <c r="U4015" i="4"/>
  <c r="P4015" i="4"/>
  <c r="O4015" i="4"/>
  <c r="N4015" i="4"/>
  <c r="AB4014" i="4"/>
  <c r="AA4014" i="4"/>
  <c r="Z4014" i="4"/>
  <c r="Y4014" i="4"/>
  <c r="W4014" i="4"/>
  <c r="V4014" i="4"/>
  <c r="U4014" i="4"/>
  <c r="P4014" i="4"/>
  <c r="O4014" i="4"/>
  <c r="N4014" i="4"/>
  <c r="AB4013" i="4"/>
  <c r="AA4013" i="4"/>
  <c r="Z4013" i="4"/>
  <c r="Y4013" i="4"/>
  <c r="W4013" i="4"/>
  <c r="V4013" i="4"/>
  <c r="U4013" i="4"/>
  <c r="P4013" i="4"/>
  <c r="O4013" i="4"/>
  <c r="N4013" i="4"/>
  <c r="AB4012" i="4"/>
  <c r="AA4012" i="4"/>
  <c r="Z4012" i="4"/>
  <c r="Y4012" i="4"/>
  <c r="W4012" i="4"/>
  <c r="V4012" i="4"/>
  <c r="U4012" i="4"/>
  <c r="P4012" i="4"/>
  <c r="O4012" i="4"/>
  <c r="N4012" i="4"/>
  <c r="AB4011" i="4"/>
  <c r="AA4011" i="4"/>
  <c r="Z4011" i="4"/>
  <c r="Y4011" i="4"/>
  <c r="W4011" i="4"/>
  <c r="V4011" i="4"/>
  <c r="U4011" i="4"/>
  <c r="P4011" i="4"/>
  <c r="O4011" i="4"/>
  <c r="N4011" i="4"/>
  <c r="AB4010" i="4"/>
  <c r="AA4010" i="4"/>
  <c r="Z4010" i="4"/>
  <c r="Y4010" i="4"/>
  <c r="W4010" i="4"/>
  <c r="V4010" i="4"/>
  <c r="U4010" i="4"/>
  <c r="P4010" i="4"/>
  <c r="O4010" i="4"/>
  <c r="N4010" i="4"/>
  <c r="AB4009" i="4"/>
  <c r="AA4009" i="4"/>
  <c r="Z4009" i="4"/>
  <c r="Y4009" i="4"/>
  <c r="W4009" i="4"/>
  <c r="V4009" i="4"/>
  <c r="U4009" i="4"/>
  <c r="P4009" i="4"/>
  <c r="O4009" i="4"/>
  <c r="N4009" i="4"/>
  <c r="AB4008" i="4"/>
  <c r="AA4008" i="4"/>
  <c r="Z4008" i="4"/>
  <c r="Y4008" i="4"/>
  <c r="W4008" i="4"/>
  <c r="V4008" i="4"/>
  <c r="U4008" i="4"/>
  <c r="P4008" i="4"/>
  <c r="O4008" i="4"/>
  <c r="N4008" i="4"/>
  <c r="AB4007" i="4"/>
  <c r="AA4007" i="4"/>
  <c r="Z4007" i="4"/>
  <c r="Y4007" i="4"/>
  <c r="W4007" i="4"/>
  <c r="V4007" i="4"/>
  <c r="U4007" i="4"/>
  <c r="P4007" i="4"/>
  <c r="O4007" i="4"/>
  <c r="N4007" i="4"/>
  <c r="AB4006" i="4"/>
  <c r="AA4006" i="4"/>
  <c r="Z4006" i="4"/>
  <c r="Y4006" i="4"/>
  <c r="W4006" i="4"/>
  <c r="V4006" i="4"/>
  <c r="U4006" i="4"/>
  <c r="P4006" i="4"/>
  <c r="O4006" i="4"/>
  <c r="N4006" i="4"/>
  <c r="AB4005" i="4"/>
  <c r="AA4005" i="4"/>
  <c r="Z4005" i="4"/>
  <c r="Y4005" i="4"/>
  <c r="W4005" i="4"/>
  <c r="V4005" i="4"/>
  <c r="U4005" i="4"/>
  <c r="P4005" i="4"/>
  <c r="O4005" i="4"/>
  <c r="N4005" i="4"/>
  <c r="AB4004" i="4"/>
  <c r="AA4004" i="4"/>
  <c r="Z4004" i="4"/>
  <c r="Y4004" i="4"/>
  <c r="W4004" i="4"/>
  <c r="V4004" i="4"/>
  <c r="U4004" i="4"/>
  <c r="P4004" i="4"/>
  <c r="O4004" i="4"/>
  <c r="N4004" i="4"/>
  <c r="AB4003" i="4"/>
  <c r="AA4003" i="4"/>
  <c r="Z4003" i="4"/>
  <c r="Y4003" i="4"/>
  <c r="W4003" i="4"/>
  <c r="V4003" i="4"/>
  <c r="U4003" i="4"/>
  <c r="P4003" i="4"/>
  <c r="O4003" i="4"/>
  <c r="N4003" i="4"/>
  <c r="AB4002" i="4"/>
  <c r="AA4002" i="4"/>
  <c r="Z4002" i="4"/>
  <c r="Y4002" i="4"/>
  <c r="W4002" i="4"/>
  <c r="V4002" i="4"/>
  <c r="U4002" i="4"/>
  <c r="P4002" i="4"/>
  <c r="O4002" i="4"/>
  <c r="N4002" i="4"/>
  <c r="AB4001" i="4"/>
  <c r="AA4001" i="4"/>
  <c r="Z4001" i="4"/>
  <c r="Y4001" i="4"/>
  <c r="W4001" i="4"/>
  <c r="V4001" i="4"/>
  <c r="U4001" i="4"/>
  <c r="P4001" i="4"/>
  <c r="O4001" i="4"/>
  <c r="N4001" i="4"/>
  <c r="AB4000" i="4"/>
  <c r="AA4000" i="4"/>
  <c r="Z4000" i="4"/>
  <c r="Y4000" i="4"/>
  <c r="W4000" i="4"/>
  <c r="V4000" i="4"/>
  <c r="U4000" i="4"/>
  <c r="P4000" i="4"/>
  <c r="O4000" i="4"/>
  <c r="N4000" i="4"/>
  <c r="AB3999" i="4"/>
  <c r="AA3999" i="4"/>
  <c r="Z3999" i="4"/>
  <c r="Y3999" i="4"/>
  <c r="W3999" i="4"/>
  <c r="V3999" i="4"/>
  <c r="U3999" i="4"/>
  <c r="P3999" i="4"/>
  <c r="O3999" i="4"/>
  <c r="N3999" i="4"/>
  <c r="AB3998" i="4"/>
  <c r="AA3998" i="4"/>
  <c r="Z3998" i="4"/>
  <c r="Y3998" i="4"/>
  <c r="W3998" i="4"/>
  <c r="V3998" i="4"/>
  <c r="U3998" i="4"/>
  <c r="P3998" i="4"/>
  <c r="O3998" i="4"/>
  <c r="N3998" i="4"/>
  <c r="AB3997" i="4"/>
  <c r="AA3997" i="4"/>
  <c r="Z3997" i="4"/>
  <c r="Y3997" i="4"/>
  <c r="W3997" i="4"/>
  <c r="V3997" i="4"/>
  <c r="U3997" i="4"/>
  <c r="P3997" i="4"/>
  <c r="O3997" i="4"/>
  <c r="N3997" i="4"/>
  <c r="AB3996" i="4"/>
  <c r="AA3996" i="4"/>
  <c r="Z3996" i="4"/>
  <c r="Y3996" i="4"/>
  <c r="W3996" i="4"/>
  <c r="V3996" i="4"/>
  <c r="U3996" i="4"/>
  <c r="P3996" i="4"/>
  <c r="O3996" i="4"/>
  <c r="N3996" i="4"/>
  <c r="AB3995" i="4"/>
  <c r="AA3995" i="4"/>
  <c r="Z3995" i="4"/>
  <c r="Y3995" i="4"/>
  <c r="W3995" i="4"/>
  <c r="V3995" i="4"/>
  <c r="U3995" i="4"/>
  <c r="P3995" i="4"/>
  <c r="O3995" i="4"/>
  <c r="N3995" i="4"/>
  <c r="AB3994" i="4"/>
  <c r="AA3994" i="4"/>
  <c r="Z3994" i="4"/>
  <c r="Y3994" i="4"/>
  <c r="W3994" i="4"/>
  <c r="V3994" i="4"/>
  <c r="U3994" i="4"/>
  <c r="P3994" i="4"/>
  <c r="O3994" i="4"/>
  <c r="N3994" i="4"/>
  <c r="AB3993" i="4"/>
  <c r="AA3993" i="4"/>
  <c r="Z3993" i="4"/>
  <c r="Y3993" i="4"/>
  <c r="W3993" i="4"/>
  <c r="V3993" i="4"/>
  <c r="U3993" i="4"/>
  <c r="P3993" i="4"/>
  <c r="O3993" i="4"/>
  <c r="N3993" i="4"/>
  <c r="AB3992" i="4"/>
  <c r="AA3992" i="4"/>
  <c r="Z3992" i="4"/>
  <c r="Y3992" i="4"/>
  <c r="W3992" i="4"/>
  <c r="V3992" i="4"/>
  <c r="U3992" i="4"/>
  <c r="P3992" i="4"/>
  <c r="O3992" i="4"/>
  <c r="N3992" i="4"/>
  <c r="AB3991" i="4"/>
  <c r="AA3991" i="4"/>
  <c r="Z3991" i="4"/>
  <c r="Y3991" i="4"/>
  <c r="W3991" i="4"/>
  <c r="V3991" i="4"/>
  <c r="U3991" i="4"/>
  <c r="P3991" i="4"/>
  <c r="O3991" i="4"/>
  <c r="N3991" i="4"/>
  <c r="AB3990" i="4"/>
  <c r="AA3990" i="4"/>
  <c r="Z3990" i="4"/>
  <c r="Y3990" i="4"/>
  <c r="W3990" i="4"/>
  <c r="V3990" i="4"/>
  <c r="U3990" i="4"/>
  <c r="P3990" i="4"/>
  <c r="O3990" i="4"/>
  <c r="N3990" i="4"/>
  <c r="AB3989" i="4"/>
  <c r="AA3989" i="4"/>
  <c r="Z3989" i="4"/>
  <c r="Y3989" i="4"/>
  <c r="W3989" i="4"/>
  <c r="V3989" i="4"/>
  <c r="U3989" i="4"/>
  <c r="P3989" i="4"/>
  <c r="O3989" i="4"/>
  <c r="N3989" i="4"/>
  <c r="AB3988" i="4"/>
  <c r="AA3988" i="4"/>
  <c r="Z3988" i="4"/>
  <c r="Y3988" i="4"/>
  <c r="W3988" i="4"/>
  <c r="V3988" i="4"/>
  <c r="U3988" i="4"/>
  <c r="P3988" i="4"/>
  <c r="O3988" i="4"/>
  <c r="N3988" i="4"/>
  <c r="AB3987" i="4"/>
  <c r="AA3987" i="4"/>
  <c r="Z3987" i="4"/>
  <c r="Y3987" i="4"/>
  <c r="W3987" i="4"/>
  <c r="V3987" i="4"/>
  <c r="U3987" i="4"/>
  <c r="P3987" i="4"/>
  <c r="O3987" i="4"/>
  <c r="N3987" i="4"/>
  <c r="AB3986" i="4"/>
  <c r="AA3986" i="4"/>
  <c r="Z3986" i="4"/>
  <c r="Y3986" i="4"/>
  <c r="W3986" i="4"/>
  <c r="V3986" i="4"/>
  <c r="U3986" i="4"/>
  <c r="P3986" i="4"/>
  <c r="O3986" i="4"/>
  <c r="N3986" i="4"/>
  <c r="AB3985" i="4"/>
  <c r="AA3985" i="4"/>
  <c r="Z3985" i="4"/>
  <c r="Y3985" i="4"/>
  <c r="W3985" i="4"/>
  <c r="V3985" i="4"/>
  <c r="U3985" i="4"/>
  <c r="P3985" i="4"/>
  <c r="O3985" i="4"/>
  <c r="N3985" i="4"/>
  <c r="AB3984" i="4"/>
  <c r="AA3984" i="4"/>
  <c r="Z3984" i="4"/>
  <c r="Y3984" i="4"/>
  <c r="W3984" i="4"/>
  <c r="V3984" i="4"/>
  <c r="U3984" i="4"/>
  <c r="P3984" i="4"/>
  <c r="O3984" i="4"/>
  <c r="N3984" i="4"/>
  <c r="AB3983" i="4"/>
  <c r="AA3983" i="4"/>
  <c r="Z3983" i="4"/>
  <c r="Y3983" i="4"/>
  <c r="W3983" i="4"/>
  <c r="V3983" i="4"/>
  <c r="U3983" i="4"/>
  <c r="P3983" i="4"/>
  <c r="O3983" i="4"/>
  <c r="N3983" i="4"/>
  <c r="AB3982" i="4"/>
  <c r="AA3982" i="4"/>
  <c r="Z3982" i="4"/>
  <c r="Y3982" i="4"/>
  <c r="W3982" i="4"/>
  <c r="V3982" i="4"/>
  <c r="U3982" i="4"/>
  <c r="P3982" i="4"/>
  <c r="O3982" i="4"/>
  <c r="N3982" i="4"/>
  <c r="AB3981" i="4"/>
  <c r="AA3981" i="4"/>
  <c r="Z3981" i="4"/>
  <c r="Y3981" i="4"/>
  <c r="W3981" i="4"/>
  <c r="V3981" i="4"/>
  <c r="U3981" i="4"/>
  <c r="P3981" i="4"/>
  <c r="O3981" i="4"/>
  <c r="N3981" i="4"/>
  <c r="AB3980" i="4"/>
  <c r="AA3980" i="4"/>
  <c r="Z3980" i="4"/>
  <c r="Y3980" i="4"/>
  <c r="W3980" i="4"/>
  <c r="V3980" i="4"/>
  <c r="U3980" i="4"/>
  <c r="P3980" i="4"/>
  <c r="O3980" i="4"/>
  <c r="N3980" i="4"/>
  <c r="AB3979" i="4"/>
  <c r="AA3979" i="4"/>
  <c r="Z3979" i="4"/>
  <c r="Y3979" i="4"/>
  <c r="W3979" i="4"/>
  <c r="V3979" i="4"/>
  <c r="U3979" i="4"/>
  <c r="P3979" i="4"/>
  <c r="O3979" i="4"/>
  <c r="N3979" i="4"/>
  <c r="AB3978" i="4"/>
  <c r="AA3978" i="4"/>
  <c r="Z3978" i="4"/>
  <c r="Y3978" i="4"/>
  <c r="W3978" i="4"/>
  <c r="V3978" i="4"/>
  <c r="U3978" i="4"/>
  <c r="P3978" i="4"/>
  <c r="O3978" i="4"/>
  <c r="N3978" i="4"/>
  <c r="AB3977" i="4"/>
  <c r="AA3977" i="4"/>
  <c r="Z3977" i="4"/>
  <c r="Y3977" i="4"/>
  <c r="W3977" i="4"/>
  <c r="V3977" i="4"/>
  <c r="U3977" i="4"/>
  <c r="P3977" i="4"/>
  <c r="O3977" i="4"/>
  <c r="N3977" i="4"/>
  <c r="AB3976" i="4"/>
  <c r="AA3976" i="4"/>
  <c r="Z3976" i="4"/>
  <c r="Y3976" i="4"/>
  <c r="W3976" i="4"/>
  <c r="V3976" i="4"/>
  <c r="U3976" i="4"/>
  <c r="P3976" i="4"/>
  <c r="O3976" i="4"/>
  <c r="N3976" i="4"/>
  <c r="AB3975" i="4"/>
  <c r="AA3975" i="4"/>
  <c r="Z3975" i="4"/>
  <c r="Y3975" i="4"/>
  <c r="W3975" i="4"/>
  <c r="V3975" i="4"/>
  <c r="U3975" i="4"/>
  <c r="P3975" i="4"/>
  <c r="O3975" i="4"/>
  <c r="N3975" i="4"/>
  <c r="AB3974" i="4"/>
  <c r="AA3974" i="4"/>
  <c r="Z3974" i="4"/>
  <c r="Y3974" i="4"/>
  <c r="W3974" i="4"/>
  <c r="V3974" i="4"/>
  <c r="U3974" i="4"/>
  <c r="P3974" i="4"/>
  <c r="O3974" i="4"/>
  <c r="N3974" i="4"/>
  <c r="AB3973" i="4"/>
  <c r="AA3973" i="4"/>
  <c r="Z3973" i="4"/>
  <c r="Y3973" i="4"/>
  <c r="W3973" i="4"/>
  <c r="V3973" i="4"/>
  <c r="U3973" i="4"/>
  <c r="P3973" i="4"/>
  <c r="O3973" i="4"/>
  <c r="N3973" i="4"/>
  <c r="AB3972" i="4"/>
  <c r="AA3972" i="4"/>
  <c r="Z3972" i="4"/>
  <c r="Y3972" i="4"/>
  <c r="W3972" i="4"/>
  <c r="V3972" i="4"/>
  <c r="U3972" i="4"/>
  <c r="P3972" i="4"/>
  <c r="O3972" i="4"/>
  <c r="N3972" i="4"/>
  <c r="AB3971" i="4"/>
  <c r="AA3971" i="4"/>
  <c r="Z3971" i="4"/>
  <c r="Y3971" i="4"/>
  <c r="W3971" i="4"/>
  <c r="V3971" i="4"/>
  <c r="U3971" i="4"/>
  <c r="P3971" i="4"/>
  <c r="O3971" i="4"/>
  <c r="N3971" i="4"/>
  <c r="AB3970" i="4"/>
  <c r="AA3970" i="4"/>
  <c r="Z3970" i="4"/>
  <c r="Y3970" i="4"/>
  <c r="W3970" i="4"/>
  <c r="V3970" i="4"/>
  <c r="U3970" i="4"/>
  <c r="P3970" i="4"/>
  <c r="O3970" i="4"/>
  <c r="N3970" i="4"/>
  <c r="AB3969" i="4"/>
  <c r="AA3969" i="4"/>
  <c r="Z3969" i="4"/>
  <c r="Y3969" i="4"/>
  <c r="W3969" i="4"/>
  <c r="V3969" i="4"/>
  <c r="U3969" i="4"/>
  <c r="P3969" i="4"/>
  <c r="O3969" i="4"/>
  <c r="N3969" i="4"/>
  <c r="AB3968" i="4"/>
  <c r="AA3968" i="4"/>
  <c r="Z3968" i="4"/>
  <c r="Y3968" i="4"/>
  <c r="W3968" i="4"/>
  <c r="V3968" i="4"/>
  <c r="U3968" i="4"/>
  <c r="P3968" i="4"/>
  <c r="O3968" i="4"/>
  <c r="N3968" i="4"/>
  <c r="AB3967" i="4"/>
  <c r="AA3967" i="4"/>
  <c r="Z3967" i="4"/>
  <c r="Y3967" i="4"/>
  <c r="W3967" i="4"/>
  <c r="V3967" i="4"/>
  <c r="U3967" i="4"/>
  <c r="P3967" i="4"/>
  <c r="O3967" i="4"/>
  <c r="N3967" i="4"/>
  <c r="AB3966" i="4"/>
  <c r="AA3966" i="4"/>
  <c r="Z3966" i="4"/>
  <c r="Y3966" i="4"/>
  <c r="W3966" i="4"/>
  <c r="V3966" i="4"/>
  <c r="U3966" i="4"/>
  <c r="P3966" i="4"/>
  <c r="O3966" i="4"/>
  <c r="N3966" i="4"/>
  <c r="AB3965" i="4"/>
  <c r="AA3965" i="4"/>
  <c r="Z3965" i="4"/>
  <c r="Y3965" i="4"/>
  <c r="W3965" i="4"/>
  <c r="V3965" i="4"/>
  <c r="U3965" i="4"/>
  <c r="P3965" i="4"/>
  <c r="O3965" i="4"/>
  <c r="N3965" i="4"/>
  <c r="AB3964" i="4"/>
  <c r="AA3964" i="4"/>
  <c r="Z3964" i="4"/>
  <c r="Y3964" i="4"/>
  <c r="W3964" i="4"/>
  <c r="V3964" i="4"/>
  <c r="U3964" i="4"/>
  <c r="P3964" i="4"/>
  <c r="O3964" i="4"/>
  <c r="N3964" i="4"/>
  <c r="AB3963" i="4"/>
  <c r="AA3963" i="4"/>
  <c r="Z3963" i="4"/>
  <c r="Y3963" i="4"/>
  <c r="W3963" i="4"/>
  <c r="V3963" i="4"/>
  <c r="U3963" i="4"/>
  <c r="P3963" i="4"/>
  <c r="O3963" i="4"/>
  <c r="N3963" i="4"/>
  <c r="AB3962" i="4"/>
  <c r="AA3962" i="4"/>
  <c r="Z3962" i="4"/>
  <c r="Y3962" i="4"/>
  <c r="W3962" i="4"/>
  <c r="V3962" i="4"/>
  <c r="U3962" i="4"/>
  <c r="P3962" i="4"/>
  <c r="O3962" i="4"/>
  <c r="N3962" i="4"/>
  <c r="AB3961" i="4"/>
  <c r="AA3961" i="4"/>
  <c r="Z3961" i="4"/>
  <c r="Y3961" i="4"/>
  <c r="W3961" i="4"/>
  <c r="V3961" i="4"/>
  <c r="U3961" i="4"/>
  <c r="P3961" i="4"/>
  <c r="O3961" i="4"/>
  <c r="N3961" i="4"/>
  <c r="AB3960" i="4"/>
  <c r="AA3960" i="4"/>
  <c r="Z3960" i="4"/>
  <c r="Y3960" i="4"/>
  <c r="W3960" i="4"/>
  <c r="V3960" i="4"/>
  <c r="U3960" i="4"/>
  <c r="P3960" i="4"/>
  <c r="O3960" i="4"/>
  <c r="N3960" i="4"/>
  <c r="AB3959" i="4"/>
  <c r="AA3959" i="4"/>
  <c r="Z3959" i="4"/>
  <c r="Y3959" i="4"/>
  <c r="W3959" i="4"/>
  <c r="V3959" i="4"/>
  <c r="U3959" i="4"/>
  <c r="P3959" i="4"/>
  <c r="O3959" i="4"/>
  <c r="N3959" i="4"/>
  <c r="AB3958" i="4"/>
  <c r="AA3958" i="4"/>
  <c r="Z3958" i="4"/>
  <c r="Y3958" i="4"/>
  <c r="W3958" i="4"/>
  <c r="V3958" i="4"/>
  <c r="U3958" i="4"/>
  <c r="P3958" i="4"/>
  <c r="O3958" i="4"/>
  <c r="N3958" i="4"/>
  <c r="AB3957" i="4"/>
  <c r="AA3957" i="4"/>
  <c r="Z3957" i="4"/>
  <c r="Y3957" i="4"/>
  <c r="W3957" i="4"/>
  <c r="V3957" i="4"/>
  <c r="U3957" i="4"/>
  <c r="P3957" i="4"/>
  <c r="O3957" i="4"/>
  <c r="N3957" i="4"/>
  <c r="AB3956" i="4"/>
  <c r="AA3956" i="4"/>
  <c r="Z3956" i="4"/>
  <c r="Y3956" i="4"/>
  <c r="W3956" i="4"/>
  <c r="V3956" i="4"/>
  <c r="U3956" i="4"/>
  <c r="P3956" i="4"/>
  <c r="O3956" i="4"/>
  <c r="N3956" i="4"/>
  <c r="AB3955" i="4"/>
  <c r="AA3955" i="4"/>
  <c r="Z3955" i="4"/>
  <c r="Y3955" i="4"/>
  <c r="W3955" i="4"/>
  <c r="V3955" i="4"/>
  <c r="U3955" i="4"/>
  <c r="P3955" i="4"/>
  <c r="O3955" i="4"/>
  <c r="N3955" i="4"/>
  <c r="AB3954" i="4"/>
  <c r="AA3954" i="4"/>
  <c r="Z3954" i="4"/>
  <c r="Y3954" i="4"/>
  <c r="W3954" i="4"/>
  <c r="V3954" i="4"/>
  <c r="U3954" i="4"/>
  <c r="P3954" i="4"/>
  <c r="O3954" i="4"/>
  <c r="N3954" i="4"/>
  <c r="AB3953" i="4"/>
  <c r="AA3953" i="4"/>
  <c r="Z3953" i="4"/>
  <c r="Y3953" i="4"/>
  <c r="W3953" i="4"/>
  <c r="V3953" i="4"/>
  <c r="U3953" i="4"/>
  <c r="P3953" i="4"/>
  <c r="O3953" i="4"/>
  <c r="N3953" i="4"/>
  <c r="AB3952" i="4"/>
  <c r="AA3952" i="4"/>
  <c r="Z3952" i="4"/>
  <c r="Y3952" i="4"/>
  <c r="W3952" i="4"/>
  <c r="V3952" i="4"/>
  <c r="U3952" i="4"/>
  <c r="P3952" i="4"/>
  <c r="O3952" i="4"/>
  <c r="N3952" i="4"/>
  <c r="AB3951" i="4"/>
  <c r="AA3951" i="4"/>
  <c r="Z3951" i="4"/>
  <c r="Y3951" i="4"/>
  <c r="W3951" i="4"/>
  <c r="V3951" i="4"/>
  <c r="U3951" i="4"/>
  <c r="P3951" i="4"/>
  <c r="O3951" i="4"/>
  <c r="N3951" i="4"/>
  <c r="AB3950" i="4"/>
  <c r="AA3950" i="4"/>
  <c r="Z3950" i="4"/>
  <c r="Y3950" i="4"/>
  <c r="W3950" i="4"/>
  <c r="V3950" i="4"/>
  <c r="U3950" i="4"/>
  <c r="P3950" i="4"/>
  <c r="O3950" i="4"/>
  <c r="N3950" i="4"/>
  <c r="AB3949" i="4"/>
  <c r="AA3949" i="4"/>
  <c r="Z3949" i="4"/>
  <c r="Y3949" i="4"/>
  <c r="W3949" i="4"/>
  <c r="V3949" i="4"/>
  <c r="U3949" i="4"/>
  <c r="P3949" i="4"/>
  <c r="O3949" i="4"/>
  <c r="N3949" i="4"/>
  <c r="AB3948" i="4"/>
  <c r="AA3948" i="4"/>
  <c r="Z3948" i="4"/>
  <c r="Y3948" i="4"/>
  <c r="W3948" i="4"/>
  <c r="V3948" i="4"/>
  <c r="U3948" i="4"/>
  <c r="P3948" i="4"/>
  <c r="O3948" i="4"/>
  <c r="N3948" i="4"/>
  <c r="AB3947" i="4"/>
  <c r="AA3947" i="4"/>
  <c r="Z3947" i="4"/>
  <c r="Y3947" i="4"/>
  <c r="W3947" i="4"/>
  <c r="V3947" i="4"/>
  <c r="U3947" i="4"/>
  <c r="P3947" i="4"/>
  <c r="O3947" i="4"/>
  <c r="N3947" i="4"/>
  <c r="AB3946" i="4"/>
  <c r="AA3946" i="4"/>
  <c r="Z3946" i="4"/>
  <c r="Y3946" i="4"/>
  <c r="W3946" i="4"/>
  <c r="V3946" i="4"/>
  <c r="U3946" i="4"/>
  <c r="P3946" i="4"/>
  <c r="O3946" i="4"/>
  <c r="N3946" i="4"/>
  <c r="AB3945" i="4"/>
  <c r="AA3945" i="4"/>
  <c r="Z3945" i="4"/>
  <c r="Y3945" i="4"/>
  <c r="W3945" i="4"/>
  <c r="V3945" i="4"/>
  <c r="U3945" i="4"/>
  <c r="P3945" i="4"/>
  <c r="O3945" i="4"/>
  <c r="N3945" i="4"/>
  <c r="AB3944" i="4"/>
  <c r="AA3944" i="4"/>
  <c r="Z3944" i="4"/>
  <c r="Y3944" i="4"/>
  <c r="W3944" i="4"/>
  <c r="V3944" i="4"/>
  <c r="U3944" i="4"/>
  <c r="P3944" i="4"/>
  <c r="O3944" i="4"/>
  <c r="N3944" i="4"/>
  <c r="AB3943" i="4"/>
  <c r="AA3943" i="4"/>
  <c r="Z3943" i="4"/>
  <c r="Y3943" i="4"/>
  <c r="W3943" i="4"/>
  <c r="V3943" i="4"/>
  <c r="U3943" i="4"/>
  <c r="P3943" i="4"/>
  <c r="O3943" i="4"/>
  <c r="N3943" i="4"/>
  <c r="AB3942" i="4"/>
  <c r="AA3942" i="4"/>
  <c r="Z3942" i="4"/>
  <c r="Y3942" i="4"/>
  <c r="W3942" i="4"/>
  <c r="V3942" i="4"/>
  <c r="U3942" i="4"/>
  <c r="P3942" i="4"/>
  <c r="O3942" i="4"/>
  <c r="N3942" i="4"/>
  <c r="AB3941" i="4"/>
  <c r="AA3941" i="4"/>
  <c r="Z3941" i="4"/>
  <c r="Y3941" i="4"/>
  <c r="W3941" i="4"/>
  <c r="V3941" i="4"/>
  <c r="U3941" i="4"/>
  <c r="P3941" i="4"/>
  <c r="O3941" i="4"/>
  <c r="N3941" i="4"/>
  <c r="AB3940" i="4"/>
  <c r="AA3940" i="4"/>
  <c r="Z3940" i="4"/>
  <c r="Y3940" i="4"/>
  <c r="W3940" i="4"/>
  <c r="V3940" i="4"/>
  <c r="U3940" i="4"/>
  <c r="P3940" i="4"/>
  <c r="O3940" i="4"/>
  <c r="N3940" i="4"/>
  <c r="AB3939" i="4"/>
  <c r="AA3939" i="4"/>
  <c r="Z3939" i="4"/>
  <c r="Y3939" i="4"/>
  <c r="W3939" i="4"/>
  <c r="V3939" i="4"/>
  <c r="U3939" i="4"/>
  <c r="P3939" i="4"/>
  <c r="O3939" i="4"/>
  <c r="N3939" i="4"/>
  <c r="AB3938" i="4"/>
  <c r="AA3938" i="4"/>
  <c r="Z3938" i="4"/>
  <c r="Y3938" i="4"/>
  <c r="W3938" i="4"/>
  <c r="V3938" i="4"/>
  <c r="U3938" i="4"/>
  <c r="P3938" i="4"/>
  <c r="O3938" i="4"/>
  <c r="N3938" i="4"/>
  <c r="AB3937" i="4"/>
  <c r="AA3937" i="4"/>
  <c r="Z3937" i="4"/>
  <c r="Y3937" i="4"/>
  <c r="W3937" i="4"/>
  <c r="V3937" i="4"/>
  <c r="U3937" i="4"/>
  <c r="P3937" i="4"/>
  <c r="O3937" i="4"/>
  <c r="N3937" i="4"/>
  <c r="AB3936" i="4"/>
  <c r="AA3936" i="4"/>
  <c r="Z3936" i="4"/>
  <c r="Y3936" i="4"/>
  <c r="W3936" i="4"/>
  <c r="V3936" i="4"/>
  <c r="U3936" i="4"/>
  <c r="P3936" i="4"/>
  <c r="O3936" i="4"/>
  <c r="N3936" i="4"/>
  <c r="AB3935" i="4"/>
  <c r="AA3935" i="4"/>
  <c r="Z3935" i="4"/>
  <c r="Y3935" i="4"/>
  <c r="W3935" i="4"/>
  <c r="V3935" i="4"/>
  <c r="U3935" i="4"/>
  <c r="P3935" i="4"/>
  <c r="O3935" i="4"/>
  <c r="N3935" i="4"/>
  <c r="AB3934" i="4"/>
  <c r="AA3934" i="4"/>
  <c r="Z3934" i="4"/>
  <c r="Y3934" i="4"/>
  <c r="W3934" i="4"/>
  <c r="V3934" i="4"/>
  <c r="U3934" i="4"/>
  <c r="P3934" i="4"/>
  <c r="O3934" i="4"/>
  <c r="N3934" i="4"/>
  <c r="AB3933" i="4"/>
  <c r="AA3933" i="4"/>
  <c r="Z3933" i="4"/>
  <c r="Y3933" i="4"/>
  <c r="W3933" i="4"/>
  <c r="V3933" i="4"/>
  <c r="U3933" i="4"/>
  <c r="P3933" i="4"/>
  <c r="O3933" i="4"/>
  <c r="N3933" i="4"/>
  <c r="AB3932" i="4"/>
  <c r="AA3932" i="4"/>
  <c r="Z3932" i="4"/>
  <c r="Y3932" i="4"/>
  <c r="W3932" i="4"/>
  <c r="V3932" i="4"/>
  <c r="U3932" i="4"/>
  <c r="P3932" i="4"/>
  <c r="O3932" i="4"/>
  <c r="N3932" i="4"/>
  <c r="AB3931" i="4"/>
  <c r="AA3931" i="4"/>
  <c r="Z3931" i="4"/>
  <c r="Y3931" i="4"/>
  <c r="W3931" i="4"/>
  <c r="V3931" i="4"/>
  <c r="U3931" i="4"/>
  <c r="P3931" i="4"/>
  <c r="O3931" i="4"/>
  <c r="N3931" i="4"/>
  <c r="AB3930" i="4"/>
  <c r="AA3930" i="4"/>
  <c r="Z3930" i="4"/>
  <c r="Y3930" i="4"/>
  <c r="W3930" i="4"/>
  <c r="V3930" i="4"/>
  <c r="U3930" i="4"/>
  <c r="P3930" i="4"/>
  <c r="O3930" i="4"/>
  <c r="N3930" i="4"/>
  <c r="AB3929" i="4"/>
  <c r="AA3929" i="4"/>
  <c r="Z3929" i="4"/>
  <c r="Y3929" i="4"/>
  <c r="W3929" i="4"/>
  <c r="V3929" i="4"/>
  <c r="U3929" i="4"/>
  <c r="P3929" i="4"/>
  <c r="O3929" i="4"/>
  <c r="N3929" i="4"/>
  <c r="AB3928" i="4"/>
  <c r="AA3928" i="4"/>
  <c r="Z3928" i="4"/>
  <c r="Y3928" i="4"/>
  <c r="W3928" i="4"/>
  <c r="V3928" i="4"/>
  <c r="U3928" i="4"/>
  <c r="P3928" i="4"/>
  <c r="O3928" i="4"/>
  <c r="N3928" i="4"/>
  <c r="AB3927" i="4"/>
  <c r="AA3927" i="4"/>
  <c r="Z3927" i="4"/>
  <c r="Y3927" i="4"/>
  <c r="W3927" i="4"/>
  <c r="V3927" i="4"/>
  <c r="U3927" i="4"/>
  <c r="P3927" i="4"/>
  <c r="O3927" i="4"/>
  <c r="N3927" i="4"/>
  <c r="AB3926" i="4"/>
  <c r="AA3926" i="4"/>
  <c r="Z3926" i="4"/>
  <c r="Y3926" i="4"/>
  <c r="W3926" i="4"/>
  <c r="V3926" i="4"/>
  <c r="U3926" i="4"/>
  <c r="P3926" i="4"/>
  <c r="O3926" i="4"/>
  <c r="N3926" i="4"/>
  <c r="AB3925" i="4"/>
  <c r="AA3925" i="4"/>
  <c r="Z3925" i="4"/>
  <c r="Y3925" i="4"/>
  <c r="W3925" i="4"/>
  <c r="V3925" i="4"/>
  <c r="U3925" i="4"/>
  <c r="P3925" i="4"/>
  <c r="O3925" i="4"/>
  <c r="N3925" i="4"/>
  <c r="AB3924" i="4"/>
  <c r="AA3924" i="4"/>
  <c r="Z3924" i="4"/>
  <c r="Y3924" i="4"/>
  <c r="W3924" i="4"/>
  <c r="V3924" i="4"/>
  <c r="U3924" i="4"/>
  <c r="P3924" i="4"/>
  <c r="O3924" i="4"/>
  <c r="N3924" i="4"/>
  <c r="AB3923" i="4"/>
  <c r="AA3923" i="4"/>
  <c r="Z3923" i="4"/>
  <c r="Y3923" i="4"/>
  <c r="W3923" i="4"/>
  <c r="V3923" i="4"/>
  <c r="U3923" i="4"/>
  <c r="P3923" i="4"/>
  <c r="O3923" i="4"/>
  <c r="N3923" i="4"/>
  <c r="AB3922" i="4"/>
  <c r="AA3922" i="4"/>
  <c r="Z3922" i="4"/>
  <c r="Y3922" i="4"/>
  <c r="W3922" i="4"/>
  <c r="V3922" i="4"/>
  <c r="U3922" i="4"/>
  <c r="P3922" i="4"/>
  <c r="O3922" i="4"/>
  <c r="N3922" i="4"/>
  <c r="AB3921" i="4"/>
  <c r="AA3921" i="4"/>
  <c r="Z3921" i="4"/>
  <c r="Y3921" i="4"/>
  <c r="W3921" i="4"/>
  <c r="V3921" i="4"/>
  <c r="U3921" i="4"/>
  <c r="P3921" i="4"/>
  <c r="O3921" i="4"/>
  <c r="N3921" i="4"/>
  <c r="AB3920" i="4"/>
  <c r="AA3920" i="4"/>
  <c r="Z3920" i="4"/>
  <c r="Y3920" i="4"/>
  <c r="W3920" i="4"/>
  <c r="V3920" i="4"/>
  <c r="U3920" i="4"/>
  <c r="P3920" i="4"/>
  <c r="O3920" i="4"/>
  <c r="N3920" i="4"/>
  <c r="AB3919" i="4"/>
  <c r="AA3919" i="4"/>
  <c r="Z3919" i="4"/>
  <c r="Y3919" i="4"/>
  <c r="W3919" i="4"/>
  <c r="V3919" i="4"/>
  <c r="U3919" i="4"/>
  <c r="P3919" i="4"/>
  <c r="O3919" i="4"/>
  <c r="N3919" i="4"/>
  <c r="AB3918" i="4"/>
  <c r="AA3918" i="4"/>
  <c r="Z3918" i="4"/>
  <c r="Y3918" i="4"/>
  <c r="W3918" i="4"/>
  <c r="V3918" i="4"/>
  <c r="U3918" i="4"/>
  <c r="P3918" i="4"/>
  <c r="O3918" i="4"/>
  <c r="N3918" i="4"/>
  <c r="AB3917" i="4"/>
  <c r="AA3917" i="4"/>
  <c r="Z3917" i="4"/>
  <c r="Y3917" i="4"/>
  <c r="W3917" i="4"/>
  <c r="V3917" i="4"/>
  <c r="U3917" i="4"/>
  <c r="P3917" i="4"/>
  <c r="O3917" i="4"/>
  <c r="N3917" i="4"/>
  <c r="AB3916" i="4"/>
  <c r="AA3916" i="4"/>
  <c r="Z3916" i="4"/>
  <c r="Y3916" i="4"/>
  <c r="W3916" i="4"/>
  <c r="V3916" i="4"/>
  <c r="U3916" i="4"/>
  <c r="P3916" i="4"/>
  <c r="O3916" i="4"/>
  <c r="N3916" i="4"/>
  <c r="AB3915" i="4"/>
  <c r="AA3915" i="4"/>
  <c r="Z3915" i="4"/>
  <c r="Y3915" i="4"/>
  <c r="W3915" i="4"/>
  <c r="V3915" i="4"/>
  <c r="U3915" i="4"/>
  <c r="P3915" i="4"/>
  <c r="O3915" i="4"/>
  <c r="N3915" i="4"/>
  <c r="AB3914" i="4"/>
  <c r="AA3914" i="4"/>
  <c r="Z3914" i="4"/>
  <c r="Y3914" i="4"/>
  <c r="W3914" i="4"/>
  <c r="V3914" i="4"/>
  <c r="U3914" i="4"/>
  <c r="P3914" i="4"/>
  <c r="O3914" i="4"/>
  <c r="N3914" i="4"/>
  <c r="AB3913" i="4"/>
  <c r="AA3913" i="4"/>
  <c r="Z3913" i="4"/>
  <c r="Y3913" i="4"/>
  <c r="W3913" i="4"/>
  <c r="V3913" i="4"/>
  <c r="U3913" i="4"/>
  <c r="P3913" i="4"/>
  <c r="O3913" i="4"/>
  <c r="N3913" i="4"/>
  <c r="AB3912" i="4"/>
  <c r="AA3912" i="4"/>
  <c r="Z3912" i="4"/>
  <c r="Y3912" i="4"/>
  <c r="W3912" i="4"/>
  <c r="V3912" i="4"/>
  <c r="U3912" i="4"/>
  <c r="P3912" i="4"/>
  <c r="O3912" i="4"/>
  <c r="N3912" i="4"/>
  <c r="AB3911" i="4"/>
  <c r="AA3911" i="4"/>
  <c r="Z3911" i="4"/>
  <c r="Y3911" i="4"/>
  <c r="W3911" i="4"/>
  <c r="V3911" i="4"/>
  <c r="U3911" i="4"/>
  <c r="P3911" i="4"/>
  <c r="O3911" i="4"/>
  <c r="N3911" i="4"/>
  <c r="AB3910" i="4"/>
  <c r="AA3910" i="4"/>
  <c r="Z3910" i="4"/>
  <c r="Y3910" i="4"/>
  <c r="W3910" i="4"/>
  <c r="V3910" i="4"/>
  <c r="U3910" i="4"/>
  <c r="P3910" i="4"/>
  <c r="O3910" i="4"/>
  <c r="N3910" i="4"/>
  <c r="AB3909" i="4"/>
  <c r="AA3909" i="4"/>
  <c r="Z3909" i="4"/>
  <c r="Y3909" i="4"/>
  <c r="W3909" i="4"/>
  <c r="V3909" i="4"/>
  <c r="U3909" i="4"/>
  <c r="P3909" i="4"/>
  <c r="O3909" i="4"/>
  <c r="N3909" i="4"/>
  <c r="AB3908" i="4"/>
  <c r="AA3908" i="4"/>
  <c r="Z3908" i="4"/>
  <c r="Y3908" i="4"/>
  <c r="W3908" i="4"/>
  <c r="V3908" i="4"/>
  <c r="U3908" i="4"/>
  <c r="P3908" i="4"/>
  <c r="O3908" i="4"/>
  <c r="N3908" i="4"/>
  <c r="AB3907" i="4"/>
  <c r="AA3907" i="4"/>
  <c r="Z3907" i="4"/>
  <c r="Y3907" i="4"/>
  <c r="W3907" i="4"/>
  <c r="V3907" i="4"/>
  <c r="U3907" i="4"/>
  <c r="P3907" i="4"/>
  <c r="O3907" i="4"/>
  <c r="N3907" i="4"/>
  <c r="AB3906" i="4"/>
  <c r="AA3906" i="4"/>
  <c r="Z3906" i="4"/>
  <c r="Y3906" i="4"/>
  <c r="W3906" i="4"/>
  <c r="V3906" i="4"/>
  <c r="U3906" i="4"/>
  <c r="P3906" i="4"/>
  <c r="O3906" i="4"/>
  <c r="N3906" i="4"/>
  <c r="AB3905" i="4"/>
  <c r="AA3905" i="4"/>
  <c r="Z3905" i="4"/>
  <c r="Y3905" i="4"/>
  <c r="W3905" i="4"/>
  <c r="V3905" i="4"/>
  <c r="U3905" i="4"/>
  <c r="P3905" i="4"/>
  <c r="O3905" i="4"/>
  <c r="N3905" i="4"/>
  <c r="AB3904" i="4"/>
  <c r="AA3904" i="4"/>
  <c r="Z3904" i="4"/>
  <c r="Y3904" i="4"/>
  <c r="W3904" i="4"/>
  <c r="V3904" i="4"/>
  <c r="U3904" i="4"/>
  <c r="P3904" i="4"/>
  <c r="O3904" i="4"/>
  <c r="N3904" i="4"/>
  <c r="AB3903" i="4"/>
  <c r="AA3903" i="4"/>
  <c r="Z3903" i="4"/>
  <c r="Y3903" i="4"/>
  <c r="W3903" i="4"/>
  <c r="V3903" i="4"/>
  <c r="U3903" i="4"/>
  <c r="P3903" i="4"/>
  <c r="O3903" i="4"/>
  <c r="N3903" i="4"/>
  <c r="AB3902" i="4"/>
  <c r="AA3902" i="4"/>
  <c r="Z3902" i="4"/>
  <c r="Y3902" i="4"/>
  <c r="W3902" i="4"/>
  <c r="V3902" i="4"/>
  <c r="U3902" i="4"/>
  <c r="P3902" i="4"/>
  <c r="O3902" i="4"/>
  <c r="N3902" i="4"/>
  <c r="AB3901" i="4"/>
  <c r="AA3901" i="4"/>
  <c r="Z3901" i="4"/>
  <c r="Y3901" i="4"/>
  <c r="W3901" i="4"/>
  <c r="V3901" i="4"/>
  <c r="U3901" i="4"/>
  <c r="P3901" i="4"/>
  <c r="O3901" i="4"/>
  <c r="N3901" i="4"/>
  <c r="AB3900" i="4"/>
  <c r="AA3900" i="4"/>
  <c r="Z3900" i="4"/>
  <c r="Y3900" i="4"/>
  <c r="W3900" i="4"/>
  <c r="V3900" i="4"/>
  <c r="U3900" i="4"/>
  <c r="P3900" i="4"/>
  <c r="O3900" i="4"/>
  <c r="N3900" i="4"/>
  <c r="AB3899" i="4"/>
  <c r="AA3899" i="4"/>
  <c r="Z3899" i="4"/>
  <c r="Y3899" i="4"/>
  <c r="W3899" i="4"/>
  <c r="V3899" i="4"/>
  <c r="U3899" i="4"/>
  <c r="P3899" i="4"/>
  <c r="O3899" i="4"/>
  <c r="N3899" i="4"/>
  <c r="AB3898" i="4"/>
  <c r="AA3898" i="4"/>
  <c r="Z3898" i="4"/>
  <c r="Y3898" i="4"/>
  <c r="W3898" i="4"/>
  <c r="V3898" i="4"/>
  <c r="U3898" i="4"/>
  <c r="P3898" i="4"/>
  <c r="O3898" i="4"/>
  <c r="N3898" i="4"/>
  <c r="AB3897" i="4"/>
  <c r="AA3897" i="4"/>
  <c r="Z3897" i="4"/>
  <c r="Y3897" i="4"/>
  <c r="W3897" i="4"/>
  <c r="V3897" i="4"/>
  <c r="U3897" i="4"/>
  <c r="P3897" i="4"/>
  <c r="O3897" i="4"/>
  <c r="N3897" i="4"/>
  <c r="AB3896" i="4"/>
  <c r="AA3896" i="4"/>
  <c r="Z3896" i="4"/>
  <c r="Y3896" i="4"/>
  <c r="W3896" i="4"/>
  <c r="V3896" i="4"/>
  <c r="U3896" i="4"/>
  <c r="P3896" i="4"/>
  <c r="O3896" i="4"/>
  <c r="N3896" i="4"/>
  <c r="AB3895" i="4"/>
  <c r="AA3895" i="4"/>
  <c r="Z3895" i="4"/>
  <c r="Y3895" i="4"/>
  <c r="W3895" i="4"/>
  <c r="V3895" i="4"/>
  <c r="U3895" i="4"/>
  <c r="P3895" i="4"/>
  <c r="O3895" i="4"/>
  <c r="N3895" i="4"/>
  <c r="AB3894" i="4"/>
  <c r="AA3894" i="4"/>
  <c r="Z3894" i="4"/>
  <c r="Y3894" i="4"/>
  <c r="W3894" i="4"/>
  <c r="V3894" i="4"/>
  <c r="U3894" i="4"/>
  <c r="P3894" i="4"/>
  <c r="O3894" i="4"/>
  <c r="N3894" i="4"/>
  <c r="AB3893" i="4"/>
  <c r="AA3893" i="4"/>
  <c r="Z3893" i="4"/>
  <c r="Y3893" i="4"/>
  <c r="W3893" i="4"/>
  <c r="V3893" i="4"/>
  <c r="U3893" i="4"/>
  <c r="P3893" i="4"/>
  <c r="O3893" i="4"/>
  <c r="N3893" i="4"/>
  <c r="AB3892" i="4"/>
  <c r="AA3892" i="4"/>
  <c r="Z3892" i="4"/>
  <c r="Y3892" i="4"/>
  <c r="W3892" i="4"/>
  <c r="V3892" i="4"/>
  <c r="U3892" i="4"/>
  <c r="P3892" i="4"/>
  <c r="O3892" i="4"/>
  <c r="N3892" i="4"/>
  <c r="AB3891" i="4"/>
  <c r="AA3891" i="4"/>
  <c r="Z3891" i="4"/>
  <c r="Y3891" i="4"/>
  <c r="W3891" i="4"/>
  <c r="V3891" i="4"/>
  <c r="U3891" i="4"/>
  <c r="P3891" i="4"/>
  <c r="O3891" i="4"/>
  <c r="N3891" i="4"/>
  <c r="AB3890" i="4"/>
  <c r="AA3890" i="4"/>
  <c r="Z3890" i="4"/>
  <c r="Y3890" i="4"/>
  <c r="W3890" i="4"/>
  <c r="V3890" i="4"/>
  <c r="U3890" i="4"/>
  <c r="P3890" i="4"/>
  <c r="O3890" i="4"/>
  <c r="N3890" i="4"/>
  <c r="AB3889" i="4"/>
  <c r="AA3889" i="4"/>
  <c r="Z3889" i="4"/>
  <c r="Y3889" i="4"/>
  <c r="W3889" i="4"/>
  <c r="V3889" i="4"/>
  <c r="U3889" i="4"/>
  <c r="P3889" i="4"/>
  <c r="O3889" i="4"/>
  <c r="N3889" i="4"/>
  <c r="AB3888" i="4"/>
  <c r="AA3888" i="4"/>
  <c r="Z3888" i="4"/>
  <c r="Y3888" i="4"/>
  <c r="W3888" i="4"/>
  <c r="V3888" i="4"/>
  <c r="U3888" i="4"/>
  <c r="P3888" i="4"/>
  <c r="O3888" i="4"/>
  <c r="N3888" i="4"/>
  <c r="AB3887" i="4"/>
  <c r="AA3887" i="4"/>
  <c r="Z3887" i="4"/>
  <c r="Y3887" i="4"/>
  <c r="W3887" i="4"/>
  <c r="V3887" i="4"/>
  <c r="U3887" i="4"/>
  <c r="P3887" i="4"/>
  <c r="O3887" i="4"/>
  <c r="N3887" i="4"/>
  <c r="AB3886" i="4"/>
  <c r="AA3886" i="4"/>
  <c r="Z3886" i="4"/>
  <c r="Y3886" i="4"/>
  <c r="W3886" i="4"/>
  <c r="V3886" i="4"/>
  <c r="U3886" i="4"/>
  <c r="P3886" i="4"/>
  <c r="O3886" i="4"/>
  <c r="N3886" i="4"/>
  <c r="AB3885" i="4"/>
  <c r="AA3885" i="4"/>
  <c r="Z3885" i="4"/>
  <c r="Y3885" i="4"/>
  <c r="W3885" i="4"/>
  <c r="V3885" i="4"/>
  <c r="U3885" i="4"/>
  <c r="P3885" i="4"/>
  <c r="O3885" i="4"/>
  <c r="N3885" i="4"/>
  <c r="AB3884" i="4"/>
  <c r="AA3884" i="4"/>
  <c r="Z3884" i="4"/>
  <c r="Y3884" i="4"/>
  <c r="W3884" i="4"/>
  <c r="V3884" i="4"/>
  <c r="U3884" i="4"/>
  <c r="P3884" i="4"/>
  <c r="O3884" i="4"/>
  <c r="N3884" i="4"/>
  <c r="AB3883" i="4"/>
  <c r="AA3883" i="4"/>
  <c r="Z3883" i="4"/>
  <c r="Y3883" i="4"/>
  <c r="W3883" i="4"/>
  <c r="V3883" i="4"/>
  <c r="U3883" i="4"/>
  <c r="P3883" i="4"/>
  <c r="O3883" i="4"/>
  <c r="N3883" i="4"/>
  <c r="AB3882" i="4"/>
  <c r="AA3882" i="4"/>
  <c r="Z3882" i="4"/>
  <c r="Y3882" i="4"/>
  <c r="W3882" i="4"/>
  <c r="V3882" i="4"/>
  <c r="U3882" i="4"/>
  <c r="P3882" i="4"/>
  <c r="O3882" i="4"/>
  <c r="N3882" i="4"/>
  <c r="AB3881" i="4"/>
  <c r="AA3881" i="4"/>
  <c r="Z3881" i="4"/>
  <c r="Y3881" i="4"/>
  <c r="W3881" i="4"/>
  <c r="V3881" i="4"/>
  <c r="U3881" i="4"/>
  <c r="P3881" i="4"/>
  <c r="O3881" i="4"/>
  <c r="N3881" i="4"/>
  <c r="AB3880" i="4"/>
  <c r="AA3880" i="4"/>
  <c r="Z3880" i="4"/>
  <c r="Y3880" i="4"/>
  <c r="W3880" i="4"/>
  <c r="V3880" i="4"/>
  <c r="U3880" i="4"/>
  <c r="P3880" i="4"/>
  <c r="O3880" i="4"/>
  <c r="N3880" i="4"/>
  <c r="AB3879" i="4"/>
  <c r="AA3879" i="4"/>
  <c r="Z3879" i="4"/>
  <c r="Y3879" i="4"/>
  <c r="W3879" i="4"/>
  <c r="V3879" i="4"/>
  <c r="U3879" i="4"/>
  <c r="P3879" i="4"/>
  <c r="O3879" i="4"/>
  <c r="N3879" i="4"/>
  <c r="AB3878" i="4"/>
  <c r="AA3878" i="4"/>
  <c r="Z3878" i="4"/>
  <c r="Y3878" i="4"/>
  <c r="W3878" i="4"/>
  <c r="V3878" i="4"/>
  <c r="U3878" i="4"/>
  <c r="P3878" i="4"/>
  <c r="O3878" i="4"/>
  <c r="N3878" i="4"/>
  <c r="AB3877" i="4"/>
  <c r="AA3877" i="4"/>
  <c r="Z3877" i="4"/>
  <c r="Y3877" i="4"/>
  <c r="W3877" i="4"/>
  <c r="V3877" i="4"/>
  <c r="U3877" i="4"/>
  <c r="P3877" i="4"/>
  <c r="O3877" i="4"/>
  <c r="N3877" i="4"/>
  <c r="AB3876" i="4"/>
  <c r="AA3876" i="4"/>
  <c r="Z3876" i="4"/>
  <c r="Y3876" i="4"/>
  <c r="W3876" i="4"/>
  <c r="V3876" i="4"/>
  <c r="U3876" i="4"/>
  <c r="P3876" i="4"/>
  <c r="O3876" i="4"/>
  <c r="N3876" i="4"/>
  <c r="AB3875" i="4"/>
  <c r="AA3875" i="4"/>
  <c r="Z3875" i="4"/>
  <c r="Y3875" i="4"/>
  <c r="W3875" i="4"/>
  <c r="V3875" i="4"/>
  <c r="U3875" i="4"/>
  <c r="P3875" i="4"/>
  <c r="O3875" i="4"/>
  <c r="N3875" i="4"/>
  <c r="AB3874" i="4"/>
  <c r="AA3874" i="4"/>
  <c r="Z3874" i="4"/>
  <c r="Y3874" i="4"/>
  <c r="W3874" i="4"/>
  <c r="V3874" i="4"/>
  <c r="U3874" i="4"/>
  <c r="P3874" i="4"/>
  <c r="O3874" i="4"/>
  <c r="N3874" i="4"/>
  <c r="AB3873" i="4"/>
  <c r="AA3873" i="4"/>
  <c r="Z3873" i="4"/>
  <c r="Y3873" i="4"/>
  <c r="W3873" i="4"/>
  <c r="V3873" i="4"/>
  <c r="U3873" i="4"/>
  <c r="P3873" i="4"/>
  <c r="O3873" i="4"/>
  <c r="N3873" i="4"/>
  <c r="AB3872" i="4"/>
  <c r="AA3872" i="4"/>
  <c r="Z3872" i="4"/>
  <c r="Y3872" i="4"/>
  <c r="W3872" i="4"/>
  <c r="V3872" i="4"/>
  <c r="U3872" i="4"/>
  <c r="P3872" i="4"/>
  <c r="O3872" i="4"/>
  <c r="N3872" i="4"/>
  <c r="AB3871" i="4"/>
  <c r="AA3871" i="4"/>
  <c r="Z3871" i="4"/>
  <c r="Y3871" i="4"/>
  <c r="W3871" i="4"/>
  <c r="V3871" i="4"/>
  <c r="U3871" i="4"/>
  <c r="P3871" i="4"/>
  <c r="O3871" i="4"/>
  <c r="N3871" i="4"/>
  <c r="AB3870" i="4"/>
  <c r="AA3870" i="4"/>
  <c r="Z3870" i="4"/>
  <c r="Y3870" i="4"/>
  <c r="W3870" i="4"/>
  <c r="V3870" i="4"/>
  <c r="U3870" i="4"/>
  <c r="P3870" i="4"/>
  <c r="O3870" i="4"/>
  <c r="N3870" i="4"/>
  <c r="AB3869" i="4"/>
  <c r="AA3869" i="4"/>
  <c r="Z3869" i="4"/>
  <c r="Y3869" i="4"/>
  <c r="W3869" i="4"/>
  <c r="V3869" i="4"/>
  <c r="U3869" i="4"/>
  <c r="P3869" i="4"/>
  <c r="O3869" i="4"/>
  <c r="N3869" i="4"/>
  <c r="AB3868" i="4"/>
  <c r="AA3868" i="4"/>
  <c r="Z3868" i="4"/>
  <c r="Y3868" i="4"/>
  <c r="W3868" i="4"/>
  <c r="V3868" i="4"/>
  <c r="U3868" i="4"/>
  <c r="P3868" i="4"/>
  <c r="O3868" i="4"/>
  <c r="N3868" i="4"/>
  <c r="AB3867" i="4"/>
  <c r="AA3867" i="4"/>
  <c r="Z3867" i="4"/>
  <c r="Y3867" i="4"/>
  <c r="W3867" i="4"/>
  <c r="V3867" i="4"/>
  <c r="U3867" i="4"/>
  <c r="P3867" i="4"/>
  <c r="O3867" i="4"/>
  <c r="N3867" i="4"/>
  <c r="AB3866" i="4"/>
  <c r="AA3866" i="4"/>
  <c r="Z3866" i="4"/>
  <c r="Y3866" i="4"/>
  <c r="W3866" i="4"/>
  <c r="V3866" i="4"/>
  <c r="U3866" i="4"/>
  <c r="P3866" i="4"/>
  <c r="O3866" i="4"/>
  <c r="N3866" i="4"/>
  <c r="AB3865" i="4"/>
  <c r="AA3865" i="4"/>
  <c r="Z3865" i="4"/>
  <c r="Y3865" i="4"/>
  <c r="W3865" i="4"/>
  <c r="V3865" i="4"/>
  <c r="U3865" i="4"/>
  <c r="P3865" i="4"/>
  <c r="O3865" i="4"/>
  <c r="N3865" i="4"/>
  <c r="AB3864" i="4"/>
  <c r="AA3864" i="4"/>
  <c r="Z3864" i="4"/>
  <c r="Y3864" i="4"/>
  <c r="W3864" i="4"/>
  <c r="V3864" i="4"/>
  <c r="U3864" i="4"/>
  <c r="P3864" i="4"/>
  <c r="O3864" i="4"/>
  <c r="N3864" i="4"/>
  <c r="AB3863" i="4"/>
  <c r="AA3863" i="4"/>
  <c r="Z3863" i="4"/>
  <c r="Y3863" i="4"/>
  <c r="W3863" i="4"/>
  <c r="V3863" i="4"/>
  <c r="U3863" i="4"/>
  <c r="P3863" i="4"/>
  <c r="O3863" i="4"/>
  <c r="N3863" i="4"/>
  <c r="AB3862" i="4"/>
  <c r="AA3862" i="4"/>
  <c r="Z3862" i="4"/>
  <c r="Y3862" i="4"/>
  <c r="W3862" i="4"/>
  <c r="V3862" i="4"/>
  <c r="U3862" i="4"/>
  <c r="P3862" i="4"/>
  <c r="O3862" i="4"/>
  <c r="N3862" i="4"/>
  <c r="AB3861" i="4"/>
  <c r="AA3861" i="4"/>
  <c r="Z3861" i="4"/>
  <c r="Y3861" i="4"/>
  <c r="W3861" i="4"/>
  <c r="V3861" i="4"/>
  <c r="U3861" i="4"/>
  <c r="P3861" i="4"/>
  <c r="O3861" i="4"/>
  <c r="N3861" i="4"/>
  <c r="AB3860" i="4"/>
  <c r="AA3860" i="4"/>
  <c r="Z3860" i="4"/>
  <c r="Y3860" i="4"/>
  <c r="W3860" i="4"/>
  <c r="V3860" i="4"/>
  <c r="U3860" i="4"/>
  <c r="P3860" i="4"/>
  <c r="O3860" i="4"/>
  <c r="N3860" i="4"/>
  <c r="AB3859" i="4"/>
  <c r="AA3859" i="4"/>
  <c r="Z3859" i="4"/>
  <c r="Y3859" i="4"/>
  <c r="W3859" i="4"/>
  <c r="V3859" i="4"/>
  <c r="U3859" i="4"/>
  <c r="P3859" i="4"/>
  <c r="O3859" i="4"/>
  <c r="N3859" i="4"/>
  <c r="AB3858" i="4"/>
  <c r="AA3858" i="4"/>
  <c r="Z3858" i="4"/>
  <c r="Y3858" i="4"/>
  <c r="W3858" i="4"/>
  <c r="V3858" i="4"/>
  <c r="U3858" i="4"/>
  <c r="P3858" i="4"/>
  <c r="O3858" i="4"/>
  <c r="N3858" i="4"/>
  <c r="AB3857" i="4"/>
  <c r="AA3857" i="4"/>
  <c r="Z3857" i="4"/>
  <c r="Y3857" i="4"/>
  <c r="W3857" i="4"/>
  <c r="V3857" i="4"/>
  <c r="U3857" i="4"/>
  <c r="P3857" i="4"/>
  <c r="O3857" i="4"/>
  <c r="N3857" i="4"/>
  <c r="AB3856" i="4"/>
  <c r="AA3856" i="4"/>
  <c r="Z3856" i="4"/>
  <c r="Y3856" i="4"/>
  <c r="W3856" i="4"/>
  <c r="V3856" i="4"/>
  <c r="U3856" i="4"/>
  <c r="P3856" i="4"/>
  <c r="O3856" i="4"/>
  <c r="N3856" i="4"/>
  <c r="AB3855" i="4"/>
  <c r="AA3855" i="4"/>
  <c r="Z3855" i="4"/>
  <c r="Y3855" i="4"/>
  <c r="W3855" i="4"/>
  <c r="V3855" i="4"/>
  <c r="U3855" i="4"/>
  <c r="P3855" i="4"/>
  <c r="O3855" i="4"/>
  <c r="N3855" i="4"/>
  <c r="AB3854" i="4"/>
  <c r="AA3854" i="4"/>
  <c r="Z3854" i="4"/>
  <c r="Y3854" i="4"/>
  <c r="W3854" i="4"/>
  <c r="V3854" i="4"/>
  <c r="U3854" i="4"/>
  <c r="P3854" i="4"/>
  <c r="O3854" i="4"/>
  <c r="N3854" i="4"/>
  <c r="AB3853" i="4"/>
  <c r="AA3853" i="4"/>
  <c r="Z3853" i="4"/>
  <c r="Y3853" i="4"/>
  <c r="W3853" i="4"/>
  <c r="V3853" i="4"/>
  <c r="U3853" i="4"/>
  <c r="P3853" i="4"/>
  <c r="O3853" i="4"/>
  <c r="N3853" i="4"/>
  <c r="AB3852" i="4"/>
  <c r="AA3852" i="4"/>
  <c r="Z3852" i="4"/>
  <c r="Y3852" i="4"/>
  <c r="W3852" i="4"/>
  <c r="V3852" i="4"/>
  <c r="U3852" i="4"/>
  <c r="P3852" i="4"/>
  <c r="O3852" i="4"/>
  <c r="N3852" i="4"/>
  <c r="AB3851" i="4"/>
  <c r="AA3851" i="4"/>
  <c r="Z3851" i="4"/>
  <c r="Y3851" i="4"/>
  <c r="W3851" i="4"/>
  <c r="V3851" i="4"/>
  <c r="U3851" i="4"/>
  <c r="P3851" i="4"/>
  <c r="O3851" i="4"/>
  <c r="N3851" i="4"/>
  <c r="AB3850" i="4"/>
  <c r="AA3850" i="4"/>
  <c r="Z3850" i="4"/>
  <c r="Y3850" i="4"/>
  <c r="W3850" i="4"/>
  <c r="V3850" i="4"/>
  <c r="U3850" i="4"/>
  <c r="P3850" i="4"/>
  <c r="O3850" i="4"/>
  <c r="N3850" i="4"/>
  <c r="AB3849" i="4"/>
  <c r="AA3849" i="4"/>
  <c r="Z3849" i="4"/>
  <c r="Y3849" i="4"/>
  <c r="W3849" i="4"/>
  <c r="V3849" i="4"/>
  <c r="U3849" i="4"/>
  <c r="P3849" i="4"/>
  <c r="O3849" i="4"/>
  <c r="N3849" i="4"/>
  <c r="AB3848" i="4"/>
  <c r="AA3848" i="4"/>
  <c r="Z3848" i="4"/>
  <c r="Y3848" i="4"/>
  <c r="W3848" i="4"/>
  <c r="V3848" i="4"/>
  <c r="U3848" i="4"/>
  <c r="P3848" i="4"/>
  <c r="O3848" i="4"/>
  <c r="N3848" i="4"/>
  <c r="AB3847" i="4"/>
  <c r="AA3847" i="4"/>
  <c r="Z3847" i="4"/>
  <c r="Y3847" i="4"/>
  <c r="W3847" i="4"/>
  <c r="V3847" i="4"/>
  <c r="U3847" i="4"/>
  <c r="P3847" i="4"/>
  <c r="O3847" i="4"/>
  <c r="N3847" i="4"/>
  <c r="AB3846" i="4"/>
  <c r="AA3846" i="4"/>
  <c r="Z3846" i="4"/>
  <c r="Y3846" i="4"/>
  <c r="W3846" i="4"/>
  <c r="V3846" i="4"/>
  <c r="U3846" i="4"/>
  <c r="P3846" i="4"/>
  <c r="O3846" i="4"/>
  <c r="N3846" i="4"/>
  <c r="AB3845" i="4"/>
  <c r="AA3845" i="4"/>
  <c r="Z3845" i="4"/>
  <c r="Y3845" i="4"/>
  <c r="W3845" i="4"/>
  <c r="V3845" i="4"/>
  <c r="U3845" i="4"/>
  <c r="P3845" i="4"/>
  <c r="O3845" i="4"/>
  <c r="N3845" i="4"/>
  <c r="AB3844" i="4"/>
  <c r="AA3844" i="4"/>
  <c r="Z3844" i="4"/>
  <c r="Y3844" i="4"/>
  <c r="W3844" i="4"/>
  <c r="V3844" i="4"/>
  <c r="U3844" i="4"/>
  <c r="P3844" i="4"/>
  <c r="O3844" i="4"/>
  <c r="N3844" i="4"/>
  <c r="AB3843" i="4"/>
  <c r="AA3843" i="4"/>
  <c r="Z3843" i="4"/>
  <c r="Y3843" i="4"/>
  <c r="W3843" i="4"/>
  <c r="V3843" i="4"/>
  <c r="U3843" i="4"/>
  <c r="P3843" i="4"/>
  <c r="O3843" i="4"/>
  <c r="N3843" i="4"/>
  <c r="AB3842" i="4"/>
  <c r="AA3842" i="4"/>
  <c r="Z3842" i="4"/>
  <c r="Y3842" i="4"/>
  <c r="W3842" i="4"/>
  <c r="V3842" i="4"/>
  <c r="U3842" i="4"/>
  <c r="P3842" i="4"/>
  <c r="O3842" i="4"/>
  <c r="N3842" i="4"/>
  <c r="AB3841" i="4"/>
  <c r="AA3841" i="4"/>
  <c r="Z3841" i="4"/>
  <c r="Y3841" i="4"/>
  <c r="W3841" i="4"/>
  <c r="V3841" i="4"/>
  <c r="U3841" i="4"/>
  <c r="P3841" i="4"/>
  <c r="O3841" i="4"/>
  <c r="N3841" i="4"/>
  <c r="AB3840" i="4"/>
  <c r="AA3840" i="4"/>
  <c r="Z3840" i="4"/>
  <c r="Y3840" i="4"/>
  <c r="W3840" i="4"/>
  <c r="V3840" i="4"/>
  <c r="U3840" i="4"/>
  <c r="P3840" i="4"/>
  <c r="O3840" i="4"/>
  <c r="N3840" i="4"/>
  <c r="AB3839" i="4"/>
  <c r="AA3839" i="4"/>
  <c r="Z3839" i="4"/>
  <c r="Y3839" i="4"/>
  <c r="W3839" i="4"/>
  <c r="V3839" i="4"/>
  <c r="U3839" i="4"/>
  <c r="P3839" i="4"/>
  <c r="O3839" i="4"/>
  <c r="N3839" i="4"/>
  <c r="AB3838" i="4"/>
  <c r="AA3838" i="4"/>
  <c r="Z3838" i="4"/>
  <c r="Y3838" i="4"/>
  <c r="W3838" i="4"/>
  <c r="V3838" i="4"/>
  <c r="U3838" i="4"/>
  <c r="P3838" i="4"/>
  <c r="O3838" i="4"/>
  <c r="N3838" i="4"/>
  <c r="AB3837" i="4"/>
  <c r="AA3837" i="4"/>
  <c r="Z3837" i="4"/>
  <c r="Y3837" i="4"/>
  <c r="W3837" i="4"/>
  <c r="V3837" i="4"/>
  <c r="U3837" i="4"/>
  <c r="P3837" i="4"/>
  <c r="O3837" i="4"/>
  <c r="N3837" i="4"/>
  <c r="AB3836" i="4"/>
  <c r="AA3836" i="4"/>
  <c r="Z3836" i="4"/>
  <c r="Y3836" i="4"/>
  <c r="W3836" i="4"/>
  <c r="V3836" i="4"/>
  <c r="U3836" i="4"/>
  <c r="P3836" i="4"/>
  <c r="O3836" i="4"/>
  <c r="N3836" i="4"/>
  <c r="AB3835" i="4"/>
  <c r="AA3835" i="4"/>
  <c r="Z3835" i="4"/>
  <c r="Y3835" i="4"/>
  <c r="W3835" i="4"/>
  <c r="V3835" i="4"/>
  <c r="U3835" i="4"/>
  <c r="P3835" i="4"/>
  <c r="O3835" i="4"/>
  <c r="N3835" i="4"/>
  <c r="AB3834" i="4"/>
  <c r="AA3834" i="4"/>
  <c r="Z3834" i="4"/>
  <c r="Y3834" i="4"/>
  <c r="W3834" i="4"/>
  <c r="V3834" i="4"/>
  <c r="U3834" i="4"/>
  <c r="P3834" i="4"/>
  <c r="O3834" i="4"/>
  <c r="N3834" i="4"/>
  <c r="AB3833" i="4"/>
  <c r="AA3833" i="4"/>
  <c r="Z3833" i="4"/>
  <c r="Y3833" i="4"/>
  <c r="W3833" i="4"/>
  <c r="V3833" i="4"/>
  <c r="U3833" i="4"/>
  <c r="P3833" i="4"/>
  <c r="O3833" i="4"/>
  <c r="N3833" i="4"/>
  <c r="AB3832" i="4"/>
  <c r="AA3832" i="4"/>
  <c r="Z3832" i="4"/>
  <c r="Y3832" i="4"/>
  <c r="W3832" i="4"/>
  <c r="V3832" i="4"/>
  <c r="U3832" i="4"/>
  <c r="P3832" i="4"/>
  <c r="O3832" i="4"/>
  <c r="N3832" i="4"/>
  <c r="AB3831" i="4"/>
  <c r="AA3831" i="4"/>
  <c r="Z3831" i="4"/>
  <c r="Y3831" i="4"/>
  <c r="W3831" i="4"/>
  <c r="V3831" i="4"/>
  <c r="U3831" i="4"/>
  <c r="P3831" i="4"/>
  <c r="O3831" i="4"/>
  <c r="N3831" i="4"/>
  <c r="AB3830" i="4"/>
  <c r="AA3830" i="4"/>
  <c r="Z3830" i="4"/>
  <c r="Y3830" i="4"/>
  <c r="W3830" i="4"/>
  <c r="V3830" i="4"/>
  <c r="U3830" i="4"/>
  <c r="P3830" i="4"/>
  <c r="O3830" i="4"/>
  <c r="N3830" i="4"/>
  <c r="AB3829" i="4"/>
  <c r="AA3829" i="4"/>
  <c r="Z3829" i="4"/>
  <c r="Y3829" i="4"/>
  <c r="W3829" i="4"/>
  <c r="V3829" i="4"/>
  <c r="U3829" i="4"/>
  <c r="P3829" i="4"/>
  <c r="O3829" i="4"/>
  <c r="N3829" i="4"/>
  <c r="AB3828" i="4"/>
  <c r="AA3828" i="4"/>
  <c r="Z3828" i="4"/>
  <c r="Y3828" i="4"/>
  <c r="W3828" i="4"/>
  <c r="V3828" i="4"/>
  <c r="U3828" i="4"/>
  <c r="P3828" i="4"/>
  <c r="O3828" i="4"/>
  <c r="N3828" i="4"/>
  <c r="AB3827" i="4"/>
  <c r="AA3827" i="4"/>
  <c r="Z3827" i="4"/>
  <c r="Y3827" i="4"/>
  <c r="W3827" i="4"/>
  <c r="V3827" i="4"/>
  <c r="U3827" i="4"/>
  <c r="P3827" i="4"/>
  <c r="O3827" i="4"/>
  <c r="N3827" i="4"/>
  <c r="AB3826" i="4"/>
  <c r="AA3826" i="4"/>
  <c r="Z3826" i="4"/>
  <c r="Y3826" i="4"/>
  <c r="W3826" i="4"/>
  <c r="V3826" i="4"/>
  <c r="U3826" i="4"/>
  <c r="P3826" i="4"/>
  <c r="O3826" i="4"/>
  <c r="N3826" i="4"/>
  <c r="AB3825" i="4"/>
  <c r="AA3825" i="4"/>
  <c r="Z3825" i="4"/>
  <c r="Y3825" i="4"/>
  <c r="W3825" i="4"/>
  <c r="V3825" i="4"/>
  <c r="U3825" i="4"/>
  <c r="P3825" i="4"/>
  <c r="O3825" i="4"/>
  <c r="N3825" i="4"/>
  <c r="AB3824" i="4"/>
  <c r="AA3824" i="4"/>
  <c r="Z3824" i="4"/>
  <c r="Y3824" i="4"/>
  <c r="W3824" i="4"/>
  <c r="V3824" i="4"/>
  <c r="U3824" i="4"/>
  <c r="P3824" i="4"/>
  <c r="O3824" i="4"/>
  <c r="N3824" i="4"/>
  <c r="AB3823" i="4"/>
  <c r="AA3823" i="4"/>
  <c r="Z3823" i="4"/>
  <c r="Y3823" i="4"/>
  <c r="W3823" i="4"/>
  <c r="V3823" i="4"/>
  <c r="U3823" i="4"/>
  <c r="P3823" i="4"/>
  <c r="O3823" i="4"/>
  <c r="N3823" i="4"/>
  <c r="AB3822" i="4"/>
  <c r="AA3822" i="4"/>
  <c r="Z3822" i="4"/>
  <c r="Y3822" i="4"/>
  <c r="W3822" i="4"/>
  <c r="V3822" i="4"/>
  <c r="U3822" i="4"/>
  <c r="P3822" i="4"/>
  <c r="O3822" i="4"/>
  <c r="N3822" i="4"/>
  <c r="AB3821" i="4"/>
  <c r="AA3821" i="4"/>
  <c r="Z3821" i="4"/>
  <c r="Y3821" i="4"/>
  <c r="W3821" i="4"/>
  <c r="V3821" i="4"/>
  <c r="U3821" i="4"/>
  <c r="P3821" i="4"/>
  <c r="O3821" i="4"/>
  <c r="N3821" i="4"/>
  <c r="AB3820" i="4"/>
  <c r="AA3820" i="4"/>
  <c r="Z3820" i="4"/>
  <c r="Y3820" i="4"/>
  <c r="W3820" i="4"/>
  <c r="V3820" i="4"/>
  <c r="U3820" i="4"/>
  <c r="P3820" i="4"/>
  <c r="O3820" i="4"/>
  <c r="N3820" i="4"/>
  <c r="AB3819" i="4"/>
  <c r="AA3819" i="4"/>
  <c r="Z3819" i="4"/>
  <c r="Y3819" i="4"/>
  <c r="W3819" i="4"/>
  <c r="V3819" i="4"/>
  <c r="U3819" i="4"/>
  <c r="P3819" i="4"/>
  <c r="O3819" i="4"/>
  <c r="N3819" i="4"/>
  <c r="AB3818" i="4"/>
  <c r="AA3818" i="4"/>
  <c r="Z3818" i="4"/>
  <c r="Y3818" i="4"/>
  <c r="W3818" i="4"/>
  <c r="V3818" i="4"/>
  <c r="U3818" i="4"/>
  <c r="P3818" i="4"/>
  <c r="O3818" i="4"/>
  <c r="N3818" i="4"/>
  <c r="AB3817" i="4"/>
  <c r="AA3817" i="4"/>
  <c r="Z3817" i="4"/>
  <c r="Y3817" i="4"/>
  <c r="W3817" i="4"/>
  <c r="V3817" i="4"/>
  <c r="U3817" i="4"/>
  <c r="P3817" i="4"/>
  <c r="O3817" i="4"/>
  <c r="N3817" i="4"/>
  <c r="AB3816" i="4"/>
  <c r="AA3816" i="4"/>
  <c r="Z3816" i="4"/>
  <c r="Y3816" i="4"/>
  <c r="W3816" i="4"/>
  <c r="V3816" i="4"/>
  <c r="U3816" i="4"/>
  <c r="P3816" i="4"/>
  <c r="O3816" i="4"/>
  <c r="N3816" i="4"/>
  <c r="AB3815" i="4"/>
  <c r="AA3815" i="4"/>
  <c r="Z3815" i="4"/>
  <c r="Y3815" i="4"/>
  <c r="W3815" i="4"/>
  <c r="V3815" i="4"/>
  <c r="U3815" i="4"/>
  <c r="P3815" i="4"/>
  <c r="O3815" i="4"/>
  <c r="N3815" i="4"/>
  <c r="AB3814" i="4"/>
  <c r="AA3814" i="4"/>
  <c r="Z3814" i="4"/>
  <c r="Y3814" i="4"/>
  <c r="W3814" i="4"/>
  <c r="V3814" i="4"/>
  <c r="U3814" i="4"/>
  <c r="P3814" i="4"/>
  <c r="O3814" i="4"/>
  <c r="N3814" i="4"/>
  <c r="AB3813" i="4"/>
  <c r="AA3813" i="4"/>
  <c r="Z3813" i="4"/>
  <c r="Y3813" i="4"/>
  <c r="W3813" i="4"/>
  <c r="V3813" i="4"/>
  <c r="U3813" i="4"/>
  <c r="P3813" i="4"/>
  <c r="O3813" i="4"/>
  <c r="N3813" i="4"/>
  <c r="AB3812" i="4"/>
  <c r="AA3812" i="4"/>
  <c r="Z3812" i="4"/>
  <c r="Y3812" i="4"/>
  <c r="W3812" i="4"/>
  <c r="V3812" i="4"/>
  <c r="U3812" i="4"/>
  <c r="P3812" i="4"/>
  <c r="O3812" i="4"/>
  <c r="N3812" i="4"/>
  <c r="AB3811" i="4"/>
  <c r="AA3811" i="4"/>
  <c r="Z3811" i="4"/>
  <c r="Y3811" i="4"/>
  <c r="W3811" i="4"/>
  <c r="V3811" i="4"/>
  <c r="U3811" i="4"/>
  <c r="P3811" i="4"/>
  <c r="O3811" i="4"/>
  <c r="N3811" i="4"/>
  <c r="AB3810" i="4"/>
  <c r="AA3810" i="4"/>
  <c r="Z3810" i="4"/>
  <c r="Y3810" i="4"/>
  <c r="W3810" i="4"/>
  <c r="V3810" i="4"/>
  <c r="U3810" i="4"/>
  <c r="P3810" i="4"/>
  <c r="O3810" i="4"/>
  <c r="N3810" i="4"/>
  <c r="AB3809" i="4"/>
  <c r="AA3809" i="4"/>
  <c r="Z3809" i="4"/>
  <c r="Y3809" i="4"/>
  <c r="W3809" i="4"/>
  <c r="V3809" i="4"/>
  <c r="U3809" i="4"/>
  <c r="P3809" i="4"/>
  <c r="O3809" i="4"/>
  <c r="N3809" i="4"/>
  <c r="AB3808" i="4"/>
  <c r="AA3808" i="4"/>
  <c r="Z3808" i="4"/>
  <c r="Y3808" i="4"/>
  <c r="W3808" i="4"/>
  <c r="V3808" i="4"/>
  <c r="U3808" i="4"/>
  <c r="P3808" i="4"/>
  <c r="O3808" i="4"/>
  <c r="N3808" i="4"/>
  <c r="AB3807" i="4"/>
  <c r="AA3807" i="4"/>
  <c r="Z3807" i="4"/>
  <c r="Y3807" i="4"/>
  <c r="W3807" i="4"/>
  <c r="V3807" i="4"/>
  <c r="U3807" i="4"/>
  <c r="P3807" i="4"/>
  <c r="O3807" i="4"/>
  <c r="N3807" i="4"/>
  <c r="AB3806" i="4"/>
  <c r="AA3806" i="4"/>
  <c r="Z3806" i="4"/>
  <c r="Y3806" i="4"/>
  <c r="W3806" i="4"/>
  <c r="V3806" i="4"/>
  <c r="U3806" i="4"/>
  <c r="P3806" i="4"/>
  <c r="O3806" i="4"/>
  <c r="N3806" i="4"/>
  <c r="AB3805" i="4"/>
  <c r="AA3805" i="4"/>
  <c r="Z3805" i="4"/>
  <c r="Y3805" i="4"/>
  <c r="W3805" i="4"/>
  <c r="V3805" i="4"/>
  <c r="U3805" i="4"/>
  <c r="P3805" i="4"/>
  <c r="O3805" i="4"/>
  <c r="N3805" i="4"/>
  <c r="AB3804" i="4"/>
  <c r="AA3804" i="4"/>
  <c r="Z3804" i="4"/>
  <c r="Y3804" i="4"/>
  <c r="W3804" i="4"/>
  <c r="V3804" i="4"/>
  <c r="U3804" i="4"/>
  <c r="P3804" i="4"/>
  <c r="O3804" i="4"/>
  <c r="N3804" i="4"/>
  <c r="AB3803" i="4"/>
  <c r="AA3803" i="4"/>
  <c r="Z3803" i="4"/>
  <c r="Y3803" i="4"/>
  <c r="W3803" i="4"/>
  <c r="V3803" i="4"/>
  <c r="U3803" i="4"/>
  <c r="P3803" i="4"/>
  <c r="O3803" i="4"/>
  <c r="N3803" i="4"/>
  <c r="AB3802" i="4"/>
  <c r="AA3802" i="4"/>
  <c r="Z3802" i="4"/>
  <c r="Y3802" i="4"/>
  <c r="W3802" i="4"/>
  <c r="V3802" i="4"/>
  <c r="U3802" i="4"/>
  <c r="P3802" i="4"/>
  <c r="O3802" i="4"/>
  <c r="N3802" i="4"/>
  <c r="AB3801" i="4"/>
  <c r="AA3801" i="4"/>
  <c r="Z3801" i="4"/>
  <c r="Y3801" i="4"/>
  <c r="W3801" i="4"/>
  <c r="V3801" i="4"/>
  <c r="U3801" i="4"/>
  <c r="P3801" i="4"/>
  <c r="O3801" i="4"/>
  <c r="N3801" i="4"/>
  <c r="AB3800" i="4"/>
  <c r="AA3800" i="4"/>
  <c r="Z3800" i="4"/>
  <c r="Y3800" i="4"/>
  <c r="W3800" i="4"/>
  <c r="V3800" i="4"/>
  <c r="U3800" i="4"/>
  <c r="P3800" i="4"/>
  <c r="O3800" i="4"/>
  <c r="N3800" i="4"/>
  <c r="AB3799" i="4"/>
  <c r="AA3799" i="4"/>
  <c r="Z3799" i="4"/>
  <c r="Y3799" i="4"/>
  <c r="W3799" i="4"/>
  <c r="V3799" i="4"/>
  <c r="U3799" i="4"/>
  <c r="P3799" i="4"/>
  <c r="O3799" i="4"/>
  <c r="N3799" i="4"/>
  <c r="AB3798" i="4"/>
  <c r="AA3798" i="4"/>
  <c r="Z3798" i="4"/>
  <c r="Y3798" i="4"/>
  <c r="W3798" i="4"/>
  <c r="V3798" i="4"/>
  <c r="U3798" i="4"/>
  <c r="P3798" i="4"/>
  <c r="O3798" i="4"/>
  <c r="N3798" i="4"/>
  <c r="AB3797" i="4"/>
  <c r="AA3797" i="4"/>
  <c r="Z3797" i="4"/>
  <c r="Y3797" i="4"/>
  <c r="W3797" i="4"/>
  <c r="V3797" i="4"/>
  <c r="U3797" i="4"/>
  <c r="P3797" i="4"/>
  <c r="O3797" i="4"/>
  <c r="N3797" i="4"/>
  <c r="AB3796" i="4"/>
  <c r="AA3796" i="4"/>
  <c r="Z3796" i="4"/>
  <c r="Y3796" i="4"/>
  <c r="W3796" i="4"/>
  <c r="V3796" i="4"/>
  <c r="U3796" i="4"/>
  <c r="P3796" i="4"/>
  <c r="O3796" i="4"/>
  <c r="N3796" i="4"/>
  <c r="AB3795" i="4"/>
  <c r="AA3795" i="4"/>
  <c r="Z3795" i="4"/>
  <c r="Y3795" i="4"/>
  <c r="W3795" i="4"/>
  <c r="V3795" i="4"/>
  <c r="U3795" i="4"/>
  <c r="P3795" i="4"/>
  <c r="O3795" i="4"/>
  <c r="N3795" i="4"/>
  <c r="AB3794" i="4"/>
  <c r="AA3794" i="4"/>
  <c r="Z3794" i="4"/>
  <c r="Y3794" i="4"/>
  <c r="W3794" i="4"/>
  <c r="V3794" i="4"/>
  <c r="U3794" i="4"/>
  <c r="P3794" i="4"/>
  <c r="O3794" i="4"/>
  <c r="N3794" i="4"/>
  <c r="AB3793" i="4"/>
  <c r="AA3793" i="4"/>
  <c r="Z3793" i="4"/>
  <c r="Y3793" i="4"/>
  <c r="W3793" i="4"/>
  <c r="V3793" i="4"/>
  <c r="U3793" i="4"/>
  <c r="P3793" i="4"/>
  <c r="O3793" i="4"/>
  <c r="N3793" i="4"/>
  <c r="AB3792" i="4"/>
  <c r="AA3792" i="4"/>
  <c r="Z3792" i="4"/>
  <c r="Y3792" i="4"/>
  <c r="W3792" i="4"/>
  <c r="V3792" i="4"/>
  <c r="U3792" i="4"/>
  <c r="P3792" i="4"/>
  <c r="O3792" i="4"/>
  <c r="N3792" i="4"/>
  <c r="AB3791" i="4"/>
  <c r="AA3791" i="4"/>
  <c r="Z3791" i="4"/>
  <c r="Y3791" i="4"/>
  <c r="W3791" i="4"/>
  <c r="V3791" i="4"/>
  <c r="U3791" i="4"/>
  <c r="P3791" i="4"/>
  <c r="O3791" i="4"/>
  <c r="N3791" i="4"/>
  <c r="AB3790" i="4"/>
  <c r="AA3790" i="4"/>
  <c r="Z3790" i="4"/>
  <c r="Y3790" i="4"/>
  <c r="W3790" i="4"/>
  <c r="V3790" i="4"/>
  <c r="U3790" i="4"/>
  <c r="P3790" i="4"/>
  <c r="O3790" i="4"/>
  <c r="N3790" i="4"/>
  <c r="AB3789" i="4"/>
  <c r="AA3789" i="4"/>
  <c r="Z3789" i="4"/>
  <c r="Y3789" i="4"/>
  <c r="W3789" i="4"/>
  <c r="V3789" i="4"/>
  <c r="U3789" i="4"/>
  <c r="P3789" i="4"/>
  <c r="O3789" i="4"/>
  <c r="N3789" i="4"/>
  <c r="AB3788" i="4"/>
  <c r="AA3788" i="4"/>
  <c r="Z3788" i="4"/>
  <c r="Y3788" i="4"/>
  <c r="W3788" i="4"/>
  <c r="V3788" i="4"/>
  <c r="U3788" i="4"/>
  <c r="P3788" i="4"/>
  <c r="O3788" i="4"/>
  <c r="N3788" i="4"/>
  <c r="AB3787" i="4"/>
  <c r="AA3787" i="4"/>
  <c r="Z3787" i="4"/>
  <c r="Y3787" i="4"/>
  <c r="W3787" i="4"/>
  <c r="V3787" i="4"/>
  <c r="U3787" i="4"/>
  <c r="P3787" i="4"/>
  <c r="O3787" i="4"/>
  <c r="N3787" i="4"/>
  <c r="AB3786" i="4"/>
  <c r="AA3786" i="4"/>
  <c r="Z3786" i="4"/>
  <c r="Y3786" i="4"/>
  <c r="W3786" i="4"/>
  <c r="V3786" i="4"/>
  <c r="U3786" i="4"/>
  <c r="P3786" i="4"/>
  <c r="O3786" i="4"/>
  <c r="N3786" i="4"/>
  <c r="AB3785" i="4"/>
  <c r="AA3785" i="4"/>
  <c r="Z3785" i="4"/>
  <c r="Y3785" i="4"/>
  <c r="W3785" i="4"/>
  <c r="V3785" i="4"/>
  <c r="U3785" i="4"/>
  <c r="P3785" i="4"/>
  <c r="O3785" i="4"/>
  <c r="N3785" i="4"/>
  <c r="AB3784" i="4"/>
  <c r="AA3784" i="4"/>
  <c r="Z3784" i="4"/>
  <c r="Y3784" i="4"/>
  <c r="W3784" i="4"/>
  <c r="V3784" i="4"/>
  <c r="U3784" i="4"/>
  <c r="P3784" i="4"/>
  <c r="O3784" i="4"/>
  <c r="N3784" i="4"/>
  <c r="AB3783" i="4"/>
  <c r="AA3783" i="4"/>
  <c r="Z3783" i="4"/>
  <c r="Y3783" i="4"/>
  <c r="W3783" i="4"/>
  <c r="V3783" i="4"/>
  <c r="U3783" i="4"/>
  <c r="P3783" i="4"/>
  <c r="O3783" i="4"/>
  <c r="N3783" i="4"/>
  <c r="AB3782" i="4"/>
  <c r="AA3782" i="4"/>
  <c r="Z3782" i="4"/>
  <c r="Y3782" i="4"/>
  <c r="W3782" i="4"/>
  <c r="V3782" i="4"/>
  <c r="U3782" i="4"/>
  <c r="P3782" i="4"/>
  <c r="O3782" i="4"/>
  <c r="N3782" i="4"/>
  <c r="AB3781" i="4"/>
  <c r="AA3781" i="4"/>
  <c r="Z3781" i="4"/>
  <c r="Y3781" i="4"/>
  <c r="W3781" i="4"/>
  <c r="V3781" i="4"/>
  <c r="U3781" i="4"/>
  <c r="P3781" i="4"/>
  <c r="O3781" i="4"/>
  <c r="N3781" i="4"/>
  <c r="AB3780" i="4"/>
  <c r="AA3780" i="4"/>
  <c r="Z3780" i="4"/>
  <c r="Y3780" i="4"/>
  <c r="W3780" i="4"/>
  <c r="V3780" i="4"/>
  <c r="U3780" i="4"/>
  <c r="P3780" i="4"/>
  <c r="O3780" i="4"/>
  <c r="N3780" i="4"/>
  <c r="AB3779" i="4"/>
  <c r="AA3779" i="4"/>
  <c r="Z3779" i="4"/>
  <c r="Y3779" i="4"/>
  <c r="W3779" i="4"/>
  <c r="V3779" i="4"/>
  <c r="U3779" i="4"/>
  <c r="P3779" i="4"/>
  <c r="O3779" i="4"/>
  <c r="N3779" i="4"/>
  <c r="AB3778" i="4"/>
  <c r="AA3778" i="4"/>
  <c r="Z3778" i="4"/>
  <c r="Y3778" i="4"/>
  <c r="W3778" i="4"/>
  <c r="V3778" i="4"/>
  <c r="U3778" i="4"/>
  <c r="P3778" i="4"/>
  <c r="O3778" i="4"/>
  <c r="N3778" i="4"/>
  <c r="AB3777" i="4"/>
  <c r="AA3777" i="4"/>
  <c r="Z3777" i="4"/>
  <c r="Y3777" i="4"/>
  <c r="W3777" i="4"/>
  <c r="V3777" i="4"/>
  <c r="U3777" i="4"/>
  <c r="P3777" i="4"/>
  <c r="O3777" i="4"/>
  <c r="N3777" i="4"/>
  <c r="AB3776" i="4"/>
  <c r="AA3776" i="4"/>
  <c r="Z3776" i="4"/>
  <c r="Y3776" i="4"/>
  <c r="W3776" i="4"/>
  <c r="V3776" i="4"/>
  <c r="U3776" i="4"/>
  <c r="P3776" i="4"/>
  <c r="O3776" i="4"/>
  <c r="N3776" i="4"/>
  <c r="AB3775" i="4"/>
  <c r="AA3775" i="4"/>
  <c r="Z3775" i="4"/>
  <c r="Y3775" i="4"/>
  <c r="W3775" i="4"/>
  <c r="V3775" i="4"/>
  <c r="U3775" i="4"/>
  <c r="P3775" i="4"/>
  <c r="O3775" i="4"/>
  <c r="N3775" i="4"/>
  <c r="AB3774" i="4"/>
  <c r="AA3774" i="4"/>
  <c r="Z3774" i="4"/>
  <c r="Y3774" i="4"/>
  <c r="W3774" i="4"/>
  <c r="V3774" i="4"/>
  <c r="U3774" i="4"/>
  <c r="P3774" i="4"/>
  <c r="O3774" i="4"/>
  <c r="N3774" i="4"/>
  <c r="AB3773" i="4"/>
  <c r="AA3773" i="4"/>
  <c r="Z3773" i="4"/>
  <c r="Y3773" i="4"/>
  <c r="W3773" i="4"/>
  <c r="V3773" i="4"/>
  <c r="U3773" i="4"/>
  <c r="P3773" i="4"/>
  <c r="O3773" i="4"/>
  <c r="N3773" i="4"/>
  <c r="AB3772" i="4"/>
  <c r="AA3772" i="4"/>
  <c r="Z3772" i="4"/>
  <c r="Y3772" i="4"/>
  <c r="W3772" i="4"/>
  <c r="V3772" i="4"/>
  <c r="U3772" i="4"/>
  <c r="P3772" i="4"/>
  <c r="O3772" i="4"/>
  <c r="N3772" i="4"/>
  <c r="AB3771" i="4"/>
  <c r="AA3771" i="4"/>
  <c r="Z3771" i="4"/>
  <c r="Y3771" i="4"/>
  <c r="W3771" i="4"/>
  <c r="V3771" i="4"/>
  <c r="U3771" i="4"/>
  <c r="P3771" i="4"/>
  <c r="O3771" i="4"/>
  <c r="N3771" i="4"/>
  <c r="AB3770" i="4"/>
  <c r="AA3770" i="4"/>
  <c r="Z3770" i="4"/>
  <c r="Y3770" i="4"/>
  <c r="W3770" i="4"/>
  <c r="V3770" i="4"/>
  <c r="U3770" i="4"/>
  <c r="P3770" i="4"/>
  <c r="O3770" i="4"/>
  <c r="N3770" i="4"/>
  <c r="AB3769" i="4"/>
  <c r="AA3769" i="4"/>
  <c r="Z3769" i="4"/>
  <c r="Y3769" i="4"/>
  <c r="W3769" i="4"/>
  <c r="V3769" i="4"/>
  <c r="U3769" i="4"/>
  <c r="P3769" i="4"/>
  <c r="O3769" i="4"/>
  <c r="N3769" i="4"/>
  <c r="AB3768" i="4"/>
  <c r="AA3768" i="4"/>
  <c r="Z3768" i="4"/>
  <c r="Y3768" i="4"/>
  <c r="W3768" i="4"/>
  <c r="V3768" i="4"/>
  <c r="U3768" i="4"/>
  <c r="P3768" i="4"/>
  <c r="O3768" i="4"/>
  <c r="N3768" i="4"/>
  <c r="AB3767" i="4"/>
  <c r="AA3767" i="4"/>
  <c r="Z3767" i="4"/>
  <c r="Y3767" i="4"/>
  <c r="W3767" i="4"/>
  <c r="V3767" i="4"/>
  <c r="U3767" i="4"/>
  <c r="P3767" i="4"/>
  <c r="O3767" i="4"/>
  <c r="N3767" i="4"/>
  <c r="AB3766" i="4"/>
  <c r="AA3766" i="4"/>
  <c r="Z3766" i="4"/>
  <c r="Y3766" i="4"/>
  <c r="W3766" i="4"/>
  <c r="V3766" i="4"/>
  <c r="U3766" i="4"/>
  <c r="P3766" i="4"/>
  <c r="O3766" i="4"/>
  <c r="N3766" i="4"/>
  <c r="AB3765" i="4"/>
  <c r="AA3765" i="4"/>
  <c r="Z3765" i="4"/>
  <c r="Y3765" i="4"/>
  <c r="W3765" i="4"/>
  <c r="V3765" i="4"/>
  <c r="U3765" i="4"/>
  <c r="P3765" i="4"/>
  <c r="O3765" i="4"/>
  <c r="N3765" i="4"/>
  <c r="AB3764" i="4"/>
  <c r="AA3764" i="4"/>
  <c r="Z3764" i="4"/>
  <c r="Y3764" i="4"/>
  <c r="W3764" i="4"/>
  <c r="V3764" i="4"/>
  <c r="U3764" i="4"/>
  <c r="P3764" i="4"/>
  <c r="O3764" i="4"/>
  <c r="N3764" i="4"/>
  <c r="AB3763" i="4"/>
  <c r="AA3763" i="4"/>
  <c r="Z3763" i="4"/>
  <c r="Y3763" i="4"/>
  <c r="W3763" i="4"/>
  <c r="V3763" i="4"/>
  <c r="U3763" i="4"/>
  <c r="P3763" i="4"/>
  <c r="O3763" i="4"/>
  <c r="N3763" i="4"/>
  <c r="AB3762" i="4"/>
  <c r="AA3762" i="4"/>
  <c r="Z3762" i="4"/>
  <c r="Y3762" i="4"/>
  <c r="W3762" i="4"/>
  <c r="V3762" i="4"/>
  <c r="U3762" i="4"/>
  <c r="P3762" i="4"/>
  <c r="O3762" i="4"/>
  <c r="N3762" i="4"/>
  <c r="AB3761" i="4"/>
  <c r="AA3761" i="4"/>
  <c r="Z3761" i="4"/>
  <c r="Y3761" i="4"/>
  <c r="W3761" i="4"/>
  <c r="V3761" i="4"/>
  <c r="U3761" i="4"/>
  <c r="P3761" i="4"/>
  <c r="O3761" i="4"/>
  <c r="N3761" i="4"/>
  <c r="AB3760" i="4"/>
  <c r="AA3760" i="4"/>
  <c r="Z3760" i="4"/>
  <c r="Y3760" i="4"/>
  <c r="W3760" i="4"/>
  <c r="V3760" i="4"/>
  <c r="U3760" i="4"/>
  <c r="P3760" i="4"/>
  <c r="O3760" i="4"/>
  <c r="N3760" i="4"/>
  <c r="AB3759" i="4"/>
  <c r="AA3759" i="4"/>
  <c r="Z3759" i="4"/>
  <c r="Y3759" i="4"/>
  <c r="W3759" i="4"/>
  <c r="V3759" i="4"/>
  <c r="U3759" i="4"/>
  <c r="P3759" i="4"/>
  <c r="O3759" i="4"/>
  <c r="N3759" i="4"/>
  <c r="AB3758" i="4"/>
  <c r="AA3758" i="4"/>
  <c r="Z3758" i="4"/>
  <c r="Y3758" i="4"/>
  <c r="W3758" i="4"/>
  <c r="V3758" i="4"/>
  <c r="U3758" i="4"/>
  <c r="P3758" i="4"/>
  <c r="O3758" i="4"/>
  <c r="N3758" i="4"/>
  <c r="AB3757" i="4"/>
  <c r="AA3757" i="4"/>
  <c r="Z3757" i="4"/>
  <c r="Y3757" i="4"/>
  <c r="W3757" i="4"/>
  <c r="V3757" i="4"/>
  <c r="U3757" i="4"/>
  <c r="P3757" i="4"/>
  <c r="O3757" i="4"/>
  <c r="N3757" i="4"/>
  <c r="AB3756" i="4"/>
  <c r="AA3756" i="4"/>
  <c r="Z3756" i="4"/>
  <c r="Y3756" i="4"/>
  <c r="W3756" i="4"/>
  <c r="V3756" i="4"/>
  <c r="U3756" i="4"/>
  <c r="P3756" i="4"/>
  <c r="O3756" i="4"/>
  <c r="N3756" i="4"/>
  <c r="AB3755" i="4"/>
  <c r="AA3755" i="4"/>
  <c r="Z3755" i="4"/>
  <c r="Y3755" i="4"/>
  <c r="W3755" i="4"/>
  <c r="V3755" i="4"/>
  <c r="U3755" i="4"/>
  <c r="P3755" i="4"/>
  <c r="O3755" i="4"/>
  <c r="N3755" i="4"/>
  <c r="AB3754" i="4"/>
  <c r="AA3754" i="4"/>
  <c r="Z3754" i="4"/>
  <c r="Y3754" i="4"/>
  <c r="W3754" i="4"/>
  <c r="V3754" i="4"/>
  <c r="U3754" i="4"/>
  <c r="P3754" i="4"/>
  <c r="O3754" i="4"/>
  <c r="N3754" i="4"/>
  <c r="AB3753" i="4"/>
  <c r="AA3753" i="4"/>
  <c r="Z3753" i="4"/>
  <c r="Y3753" i="4"/>
  <c r="W3753" i="4"/>
  <c r="V3753" i="4"/>
  <c r="U3753" i="4"/>
  <c r="P3753" i="4"/>
  <c r="O3753" i="4"/>
  <c r="N3753" i="4"/>
  <c r="AB3752" i="4"/>
  <c r="AA3752" i="4"/>
  <c r="Z3752" i="4"/>
  <c r="Y3752" i="4"/>
  <c r="W3752" i="4"/>
  <c r="V3752" i="4"/>
  <c r="U3752" i="4"/>
  <c r="P3752" i="4"/>
  <c r="O3752" i="4"/>
  <c r="N3752" i="4"/>
  <c r="AB3751" i="4"/>
  <c r="AA3751" i="4"/>
  <c r="Z3751" i="4"/>
  <c r="Y3751" i="4"/>
  <c r="W3751" i="4"/>
  <c r="V3751" i="4"/>
  <c r="U3751" i="4"/>
  <c r="P3751" i="4"/>
  <c r="O3751" i="4"/>
  <c r="N3751" i="4"/>
  <c r="AB3750" i="4"/>
  <c r="AA3750" i="4"/>
  <c r="Z3750" i="4"/>
  <c r="Y3750" i="4"/>
  <c r="W3750" i="4"/>
  <c r="V3750" i="4"/>
  <c r="U3750" i="4"/>
  <c r="P3750" i="4"/>
  <c r="O3750" i="4"/>
  <c r="N3750" i="4"/>
  <c r="AB3749" i="4"/>
  <c r="AA3749" i="4"/>
  <c r="Z3749" i="4"/>
  <c r="Y3749" i="4"/>
  <c r="W3749" i="4"/>
  <c r="V3749" i="4"/>
  <c r="U3749" i="4"/>
  <c r="P3749" i="4"/>
  <c r="O3749" i="4"/>
  <c r="N3749" i="4"/>
  <c r="AB3748" i="4"/>
  <c r="AA3748" i="4"/>
  <c r="Z3748" i="4"/>
  <c r="Y3748" i="4"/>
  <c r="W3748" i="4"/>
  <c r="V3748" i="4"/>
  <c r="U3748" i="4"/>
  <c r="P3748" i="4"/>
  <c r="O3748" i="4"/>
  <c r="N3748" i="4"/>
  <c r="AB3747" i="4"/>
  <c r="AA3747" i="4"/>
  <c r="Z3747" i="4"/>
  <c r="Y3747" i="4"/>
  <c r="W3747" i="4"/>
  <c r="V3747" i="4"/>
  <c r="U3747" i="4"/>
  <c r="P3747" i="4"/>
  <c r="O3747" i="4"/>
  <c r="N3747" i="4"/>
  <c r="AB3746" i="4"/>
  <c r="AA3746" i="4"/>
  <c r="Z3746" i="4"/>
  <c r="Y3746" i="4"/>
  <c r="W3746" i="4"/>
  <c r="V3746" i="4"/>
  <c r="U3746" i="4"/>
  <c r="P3746" i="4"/>
  <c r="O3746" i="4"/>
  <c r="N3746" i="4"/>
  <c r="AB3745" i="4"/>
  <c r="AA3745" i="4"/>
  <c r="Z3745" i="4"/>
  <c r="Y3745" i="4"/>
  <c r="W3745" i="4"/>
  <c r="V3745" i="4"/>
  <c r="U3745" i="4"/>
  <c r="P3745" i="4"/>
  <c r="O3745" i="4"/>
  <c r="N3745" i="4"/>
  <c r="AB3744" i="4"/>
  <c r="AA3744" i="4"/>
  <c r="Z3744" i="4"/>
  <c r="Y3744" i="4"/>
  <c r="W3744" i="4"/>
  <c r="V3744" i="4"/>
  <c r="U3744" i="4"/>
  <c r="P3744" i="4"/>
  <c r="O3744" i="4"/>
  <c r="N3744" i="4"/>
  <c r="AB3743" i="4"/>
  <c r="AA3743" i="4"/>
  <c r="Z3743" i="4"/>
  <c r="Y3743" i="4"/>
  <c r="W3743" i="4"/>
  <c r="V3743" i="4"/>
  <c r="U3743" i="4"/>
  <c r="P3743" i="4"/>
  <c r="O3743" i="4"/>
  <c r="N3743" i="4"/>
  <c r="AB3742" i="4"/>
  <c r="AA3742" i="4"/>
  <c r="Z3742" i="4"/>
  <c r="Y3742" i="4"/>
  <c r="W3742" i="4"/>
  <c r="V3742" i="4"/>
  <c r="U3742" i="4"/>
  <c r="P3742" i="4"/>
  <c r="O3742" i="4"/>
  <c r="N3742" i="4"/>
  <c r="AB3741" i="4"/>
  <c r="AA3741" i="4"/>
  <c r="Z3741" i="4"/>
  <c r="Y3741" i="4"/>
  <c r="W3741" i="4"/>
  <c r="V3741" i="4"/>
  <c r="U3741" i="4"/>
  <c r="P3741" i="4"/>
  <c r="O3741" i="4"/>
  <c r="N3741" i="4"/>
  <c r="AB3740" i="4"/>
  <c r="AA3740" i="4"/>
  <c r="Z3740" i="4"/>
  <c r="Y3740" i="4"/>
  <c r="W3740" i="4"/>
  <c r="V3740" i="4"/>
  <c r="U3740" i="4"/>
  <c r="P3740" i="4"/>
  <c r="O3740" i="4"/>
  <c r="N3740" i="4"/>
  <c r="AB3739" i="4"/>
  <c r="AA3739" i="4"/>
  <c r="Z3739" i="4"/>
  <c r="Y3739" i="4"/>
  <c r="W3739" i="4"/>
  <c r="V3739" i="4"/>
  <c r="U3739" i="4"/>
  <c r="P3739" i="4"/>
  <c r="O3739" i="4"/>
  <c r="N3739" i="4"/>
  <c r="AB3738" i="4"/>
  <c r="AA3738" i="4"/>
  <c r="Z3738" i="4"/>
  <c r="Y3738" i="4"/>
  <c r="W3738" i="4"/>
  <c r="V3738" i="4"/>
  <c r="U3738" i="4"/>
  <c r="P3738" i="4"/>
  <c r="O3738" i="4"/>
  <c r="N3738" i="4"/>
  <c r="AB3737" i="4"/>
  <c r="AA3737" i="4"/>
  <c r="Z3737" i="4"/>
  <c r="Y3737" i="4"/>
  <c r="W3737" i="4"/>
  <c r="V3737" i="4"/>
  <c r="U3737" i="4"/>
  <c r="P3737" i="4"/>
  <c r="O3737" i="4"/>
  <c r="N3737" i="4"/>
  <c r="AB3736" i="4"/>
  <c r="AA3736" i="4"/>
  <c r="Z3736" i="4"/>
  <c r="Y3736" i="4"/>
  <c r="W3736" i="4"/>
  <c r="V3736" i="4"/>
  <c r="U3736" i="4"/>
  <c r="P3736" i="4"/>
  <c r="O3736" i="4"/>
  <c r="N3736" i="4"/>
  <c r="AB3735" i="4"/>
  <c r="AA3735" i="4"/>
  <c r="Z3735" i="4"/>
  <c r="Y3735" i="4"/>
  <c r="W3735" i="4"/>
  <c r="V3735" i="4"/>
  <c r="U3735" i="4"/>
  <c r="P3735" i="4"/>
  <c r="O3735" i="4"/>
  <c r="N3735" i="4"/>
  <c r="AB3734" i="4"/>
  <c r="AA3734" i="4"/>
  <c r="Z3734" i="4"/>
  <c r="Y3734" i="4"/>
  <c r="W3734" i="4"/>
  <c r="V3734" i="4"/>
  <c r="U3734" i="4"/>
  <c r="P3734" i="4"/>
  <c r="O3734" i="4"/>
  <c r="N3734" i="4"/>
  <c r="AB3733" i="4"/>
  <c r="AA3733" i="4"/>
  <c r="Z3733" i="4"/>
  <c r="Y3733" i="4"/>
  <c r="W3733" i="4"/>
  <c r="V3733" i="4"/>
  <c r="U3733" i="4"/>
  <c r="P3733" i="4"/>
  <c r="O3733" i="4"/>
  <c r="N3733" i="4"/>
  <c r="AB3732" i="4"/>
  <c r="AA3732" i="4"/>
  <c r="Z3732" i="4"/>
  <c r="Y3732" i="4"/>
  <c r="W3732" i="4"/>
  <c r="V3732" i="4"/>
  <c r="U3732" i="4"/>
  <c r="P3732" i="4"/>
  <c r="O3732" i="4"/>
  <c r="N3732" i="4"/>
  <c r="AB3731" i="4"/>
  <c r="AA3731" i="4"/>
  <c r="Z3731" i="4"/>
  <c r="Y3731" i="4"/>
  <c r="W3731" i="4"/>
  <c r="V3731" i="4"/>
  <c r="U3731" i="4"/>
  <c r="P3731" i="4"/>
  <c r="O3731" i="4"/>
  <c r="N3731" i="4"/>
  <c r="AB3730" i="4"/>
  <c r="AA3730" i="4"/>
  <c r="Z3730" i="4"/>
  <c r="Y3730" i="4"/>
  <c r="W3730" i="4"/>
  <c r="V3730" i="4"/>
  <c r="U3730" i="4"/>
  <c r="P3730" i="4"/>
  <c r="O3730" i="4"/>
  <c r="N3730" i="4"/>
  <c r="AB3729" i="4"/>
  <c r="AA3729" i="4"/>
  <c r="Z3729" i="4"/>
  <c r="Y3729" i="4"/>
  <c r="W3729" i="4"/>
  <c r="V3729" i="4"/>
  <c r="U3729" i="4"/>
  <c r="P3729" i="4"/>
  <c r="O3729" i="4"/>
  <c r="N3729" i="4"/>
  <c r="AB3728" i="4"/>
  <c r="AA3728" i="4"/>
  <c r="Z3728" i="4"/>
  <c r="Y3728" i="4"/>
  <c r="W3728" i="4"/>
  <c r="V3728" i="4"/>
  <c r="U3728" i="4"/>
  <c r="P3728" i="4"/>
  <c r="O3728" i="4"/>
  <c r="N3728" i="4"/>
  <c r="AB3727" i="4"/>
  <c r="AA3727" i="4"/>
  <c r="Z3727" i="4"/>
  <c r="Y3727" i="4"/>
  <c r="W3727" i="4"/>
  <c r="V3727" i="4"/>
  <c r="U3727" i="4"/>
  <c r="P3727" i="4"/>
  <c r="O3727" i="4"/>
  <c r="N3727" i="4"/>
  <c r="AB3726" i="4"/>
  <c r="AA3726" i="4"/>
  <c r="Z3726" i="4"/>
  <c r="Y3726" i="4"/>
  <c r="W3726" i="4"/>
  <c r="V3726" i="4"/>
  <c r="U3726" i="4"/>
  <c r="P3726" i="4"/>
  <c r="O3726" i="4"/>
  <c r="N3726" i="4"/>
  <c r="AB3725" i="4"/>
  <c r="AA3725" i="4"/>
  <c r="Z3725" i="4"/>
  <c r="Y3725" i="4"/>
  <c r="W3725" i="4"/>
  <c r="V3725" i="4"/>
  <c r="U3725" i="4"/>
  <c r="P3725" i="4"/>
  <c r="O3725" i="4"/>
  <c r="N3725" i="4"/>
  <c r="AB3724" i="4"/>
  <c r="AA3724" i="4"/>
  <c r="Z3724" i="4"/>
  <c r="Y3724" i="4"/>
  <c r="W3724" i="4"/>
  <c r="V3724" i="4"/>
  <c r="U3724" i="4"/>
  <c r="P3724" i="4"/>
  <c r="O3724" i="4"/>
  <c r="N3724" i="4"/>
  <c r="AB3723" i="4"/>
  <c r="AA3723" i="4"/>
  <c r="Z3723" i="4"/>
  <c r="Y3723" i="4"/>
  <c r="W3723" i="4"/>
  <c r="V3723" i="4"/>
  <c r="U3723" i="4"/>
  <c r="P3723" i="4"/>
  <c r="O3723" i="4"/>
  <c r="N3723" i="4"/>
  <c r="AB3722" i="4"/>
  <c r="AA3722" i="4"/>
  <c r="Z3722" i="4"/>
  <c r="Y3722" i="4"/>
  <c r="W3722" i="4"/>
  <c r="V3722" i="4"/>
  <c r="U3722" i="4"/>
  <c r="P3722" i="4"/>
  <c r="O3722" i="4"/>
  <c r="N3722" i="4"/>
  <c r="AB3721" i="4"/>
  <c r="AA3721" i="4"/>
  <c r="Z3721" i="4"/>
  <c r="Y3721" i="4"/>
  <c r="W3721" i="4"/>
  <c r="V3721" i="4"/>
  <c r="U3721" i="4"/>
  <c r="P3721" i="4"/>
  <c r="O3721" i="4"/>
  <c r="N3721" i="4"/>
  <c r="AB3720" i="4"/>
  <c r="AA3720" i="4"/>
  <c r="Z3720" i="4"/>
  <c r="Y3720" i="4"/>
  <c r="W3720" i="4"/>
  <c r="V3720" i="4"/>
  <c r="U3720" i="4"/>
  <c r="P3720" i="4"/>
  <c r="O3720" i="4"/>
  <c r="N3720" i="4"/>
  <c r="AB3719" i="4"/>
  <c r="AA3719" i="4"/>
  <c r="Z3719" i="4"/>
  <c r="Y3719" i="4"/>
  <c r="W3719" i="4"/>
  <c r="V3719" i="4"/>
  <c r="U3719" i="4"/>
  <c r="P3719" i="4"/>
  <c r="O3719" i="4"/>
  <c r="N3719" i="4"/>
  <c r="AB3718" i="4"/>
  <c r="AA3718" i="4"/>
  <c r="Z3718" i="4"/>
  <c r="Y3718" i="4"/>
  <c r="W3718" i="4"/>
  <c r="V3718" i="4"/>
  <c r="U3718" i="4"/>
  <c r="P3718" i="4"/>
  <c r="O3718" i="4"/>
  <c r="N3718" i="4"/>
  <c r="AB3717" i="4"/>
  <c r="AA3717" i="4"/>
  <c r="Z3717" i="4"/>
  <c r="Y3717" i="4"/>
  <c r="W3717" i="4"/>
  <c r="V3717" i="4"/>
  <c r="U3717" i="4"/>
  <c r="P3717" i="4"/>
  <c r="O3717" i="4"/>
  <c r="N3717" i="4"/>
  <c r="AB3716" i="4"/>
  <c r="AA3716" i="4"/>
  <c r="Z3716" i="4"/>
  <c r="Y3716" i="4"/>
  <c r="W3716" i="4"/>
  <c r="V3716" i="4"/>
  <c r="U3716" i="4"/>
  <c r="P3716" i="4"/>
  <c r="O3716" i="4"/>
  <c r="N3716" i="4"/>
  <c r="AB3715" i="4"/>
  <c r="AA3715" i="4"/>
  <c r="Z3715" i="4"/>
  <c r="Y3715" i="4"/>
  <c r="W3715" i="4"/>
  <c r="V3715" i="4"/>
  <c r="U3715" i="4"/>
  <c r="P3715" i="4"/>
  <c r="O3715" i="4"/>
  <c r="N3715" i="4"/>
  <c r="AB3714" i="4"/>
  <c r="AA3714" i="4"/>
  <c r="Z3714" i="4"/>
  <c r="Y3714" i="4"/>
  <c r="W3714" i="4"/>
  <c r="V3714" i="4"/>
  <c r="U3714" i="4"/>
  <c r="P3714" i="4"/>
  <c r="O3714" i="4"/>
  <c r="N3714" i="4"/>
  <c r="AB3713" i="4"/>
  <c r="AA3713" i="4"/>
  <c r="Z3713" i="4"/>
  <c r="Y3713" i="4"/>
  <c r="W3713" i="4"/>
  <c r="V3713" i="4"/>
  <c r="U3713" i="4"/>
  <c r="P3713" i="4"/>
  <c r="O3713" i="4"/>
  <c r="N3713" i="4"/>
  <c r="AB3712" i="4"/>
  <c r="AA3712" i="4"/>
  <c r="Z3712" i="4"/>
  <c r="Y3712" i="4"/>
  <c r="W3712" i="4"/>
  <c r="V3712" i="4"/>
  <c r="U3712" i="4"/>
  <c r="P3712" i="4"/>
  <c r="O3712" i="4"/>
  <c r="N3712" i="4"/>
  <c r="AB3711" i="4"/>
  <c r="AA3711" i="4"/>
  <c r="Z3711" i="4"/>
  <c r="Y3711" i="4"/>
  <c r="W3711" i="4"/>
  <c r="V3711" i="4"/>
  <c r="U3711" i="4"/>
  <c r="P3711" i="4"/>
  <c r="O3711" i="4"/>
  <c r="N3711" i="4"/>
  <c r="AB3710" i="4"/>
  <c r="AA3710" i="4"/>
  <c r="Z3710" i="4"/>
  <c r="Y3710" i="4"/>
  <c r="W3710" i="4"/>
  <c r="V3710" i="4"/>
  <c r="U3710" i="4"/>
  <c r="P3710" i="4"/>
  <c r="O3710" i="4"/>
  <c r="N3710" i="4"/>
  <c r="AB3709" i="4"/>
  <c r="AA3709" i="4"/>
  <c r="Z3709" i="4"/>
  <c r="Y3709" i="4"/>
  <c r="W3709" i="4"/>
  <c r="V3709" i="4"/>
  <c r="U3709" i="4"/>
  <c r="P3709" i="4"/>
  <c r="O3709" i="4"/>
  <c r="N3709" i="4"/>
  <c r="AB3708" i="4"/>
  <c r="AA3708" i="4"/>
  <c r="Z3708" i="4"/>
  <c r="Y3708" i="4"/>
  <c r="W3708" i="4"/>
  <c r="V3708" i="4"/>
  <c r="U3708" i="4"/>
  <c r="P3708" i="4"/>
  <c r="O3708" i="4"/>
  <c r="N3708" i="4"/>
  <c r="AB3707" i="4"/>
  <c r="AA3707" i="4"/>
  <c r="Z3707" i="4"/>
  <c r="Y3707" i="4"/>
  <c r="W3707" i="4"/>
  <c r="V3707" i="4"/>
  <c r="U3707" i="4"/>
  <c r="P3707" i="4"/>
  <c r="O3707" i="4"/>
  <c r="N3707" i="4"/>
  <c r="AB3706" i="4"/>
  <c r="AA3706" i="4"/>
  <c r="Z3706" i="4"/>
  <c r="Y3706" i="4"/>
  <c r="W3706" i="4"/>
  <c r="V3706" i="4"/>
  <c r="U3706" i="4"/>
  <c r="P3706" i="4"/>
  <c r="O3706" i="4"/>
  <c r="N3706" i="4"/>
  <c r="AB3705" i="4"/>
  <c r="AA3705" i="4"/>
  <c r="Z3705" i="4"/>
  <c r="Y3705" i="4"/>
  <c r="W3705" i="4"/>
  <c r="V3705" i="4"/>
  <c r="U3705" i="4"/>
  <c r="P3705" i="4"/>
  <c r="O3705" i="4"/>
  <c r="N3705" i="4"/>
  <c r="AB3704" i="4"/>
  <c r="AA3704" i="4"/>
  <c r="Z3704" i="4"/>
  <c r="Y3704" i="4"/>
  <c r="W3704" i="4"/>
  <c r="V3704" i="4"/>
  <c r="U3704" i="4"/>
  <c r="P3704" i="4"/>
  <c r="O3704" i="4"/>
  <c r="N3704" i="4"/>
  <c r="AB3703" i="4"/>
  <c r="AA3703" i="4"/>
  <c r="Z3703" i="4"/>
  <c r="Y3703" i="4"/>
  <c r="W3703" i="4"/>
  <c r="V3703" i="4"/>
  <c r="U3703" i="4"/>
  <c r="P3703" i="4"/>
  <c r="O3703" i="4"/>
  <c r="N3703" i="4"/>
  <c r="AB3702" i="4"/>
  <c r="AA3702" i="4"/>
  <c r="Z3702" i="4"/>
  <c r="Y3702" i="4"/>
  <c r="W3702" i="4"/>
  <c r="V3702" i="4"/>
  <c r="U3702" i="4"/>
  <c r="P3702" i="4"/>
  <c r="O3702" i="4"/>
  <c r="N3702" i="4"/>
  <c r="AB3701" i="4"/>
  <c r="AA3701" i="4"/>
  <c r="Z3701" i="4"/>
  <c r="Y3701" i="4"/>
  <c r="W3701" i="4"/>
  <c r="V3701" i="4"/>
  <c r="U3701" i="4"/>
  <c r="P3701" i="4"/>
  <c r="O3701" i="4"/>
  <c r="N3701" i="4"/>
  <c r="AB3700" i="4"/>
  <c r="AA3700" i="4"/>
  <c r="Z3700" i="4"/>
  <c r="Y3700" i="4"/>
  <c r="W3700" i="4"/>
  <c r="V3700" i="4"/>
  <c r="U3700" i="4"/>
  <c r="P3700" i="4"/>
  <c r="O3700" i="4"/>
  <c r="N3700" i="4"/>
  <c r="AB3699" i="4"/>
  <c r="AA3699" i="4"/>
  <c r="Z3699" i="4"/>
  <c r="Y3699" i="4"/>
  <c r="W3699" i="4"/>
  <c r="V3699" i="4"/>
  <c r="U3699" i="4"/>
  <c r="P3699" i="4"/>
  <c r="O3699" i="4"/>
  <c r="N3699" i="4"/>
  <c r="AB3698" i="4"/>
  <c r="AA3698" i="4"/>
  <c r="Z3698" i="4"/>
  <c r="Y3698" i="4"/>
  <c r="W3698" i="4"/>
  <c r="V3698" i="4"/>
  <c r="U3698" i="4"/>
  <c r="P3698" i="4"/>
  <c r="O3698" i="4"/>
  <c r="N3698" i="4"/>
  <c r="AB3697" i="4"/>
  <c r="AA3697" i="4"/>
  <c r="Z3697" i="4"/>
  <c r="Y3697" i="4"/>
  <c r="W3697" i="4"/>
  <c r="V3697" i="4"/>
  <c r="U3697" i="4"/>
  <c r="P3697" i="4"/>
  <c r="O3697" i="4"/>
  <c r="N3697" i="4"/>
  <c r="AB3696" i="4"/>
  <c r="AA3696" i="4"/>
  <c r="Z3696" i="4"/>
  <c r="Y3696" i="4"/>
  <c r="W3696" i="4"/>
  <c r="V3696" i="4"/>
  <c r="U3696" i="4"/>
  <c r="P3696" i="4"/>
  <c r="O3696" i="4"/>
  <c r="N3696" i="4"/>
  <c r="AB3695" i="4"/>
  <c r="AA3695" i="4"/>
  <c r="Z3695" i="4"/>
  <c r="Y3695" i="4"/>
  <c r="W3695" i="4"/>
  <c r="V3695" i="4"/>
  <c r="U3695" i="4"/>
  <c r="P3695" i="4"/>
  <c r="O3695" i="4"/>
  <c r="N3695" i="4"/>
  <c r="AB3694" i="4"/>
  <c r="AA3694" i="4"/>
  <c r="Z3694" i="4"/>
  <c r="Y3694" i="4"/>
  <c r="W3694" i="4"/>
  <c r="V3694" i="4"/>
  <c r="U3694" i="4"/>
  <c r="P3694" i="4"/>
  <c r="O3694" i="4"/>
  <c r="N3694" i="4"/>
  <c r="AB3693" i="4"/>
  <c r="AA3693" i="4"/>
  <c r="Z3693" i="4"/>
  <c r="Y3693" i="4"/>
  <c r="W3693" i="4"/>
  <c r="V3693" i="4"/>
  <c r="U3693" i="4"/>
  <c r="P3693" i="4"/>
  <c r="O3693" i="4"/>
  <c r="N3693" i="4"/>
  <c r="AB3692" i="4"/>
  <c r="AA3692" i="4"/>
  <c r="Z3692" i="4"/>
  <c r="Y3692" i="4"/>
  <c r="W3692" i="4"/>
  <c r="V3692" i="4"/>
  <c r="U3692" i="4"/>
  <c r="P3692" i="4"/>
  <c r="O3692" i="4"/>
  <c r="N3692" i="4"/>
  <c r="AB3691" i="4"/>
  <c r="AA3691" i="4"/>
  <c r="Z3691" i="4"/>
  <c r="Y3691" i="4"/>
  <c r="W3691" i="4"/>
  <c r="V3691" i="4"/>
  <c r="U3691" i="4"/>
  <c r="P3691" i="4"/>
  <c r="O3691" i="4"/>
  <c r="N3691" i="4"/>
  <c r="AB3690" i="4"/>
  <c r="AA3690" i="4"/>
  <c r="Z3690" i="4"/>
  <c r="Y3690" i="4"/>
  <c r="W3690" i="4"/>
  <c r="V3690" i="4"/>
  <c r="U3690" i="4"/>
  <c r="P3690" i="4"/>
  <c r="O3690" i="4"/>
  <c r="N3690" i="4"/>
  <c r="AB3689" i="4"/>
  <c r="AA3689" i="4"/>
  <c r="Z3689" i="4"/>
  <c r="Y3689" i="4"/>
  <c r="W3689" i="4"/>
  <c r="V3689" i="4"/>
  <c r="U3689" i="4"/>
  <c r="P3689" i="4"/>
  <c r="O3689" i="4"/>
  <c r="N3689" i="4"/>
  <c r="AB3688" i="4"/>
  <c r="AA3688" i="4"/>
  <c r="Z3688" i="4"/>
  <c r="Y3688" i="4"/>
  <c r="W3688" i="4"/>
  <c r="V3688" i="4"/>
  <c r="U3688" i="4"/>
  <c r="P3688" i="4"/>
  <c r="O3688" i="4"/>
  <c r="N3688" i="4"/>
  <c r="AB3687" i="4"/>
  <c r="AA3687" i="4"/>
  <c r="Z3687" i="4"/>
  <c r="Y3687" i="4"/>
  <c r="W3687" i="4"/>
  <c r="V3687" i="4"/>
  <c r="U3687" i="4"/>
  <c r="P3687" i="4"/>
  <c r="O3687" i="4"/>
  <c r="N3687" i="4"/>
  <c r="AB3686" i="4"/>
  <c r="AA3686" i="4"/>
  <c r="Z3686" i="4"/>
  <c r="Y3686" i="4"/>
  <c r="W3686" i="4"/>
  <c r="V3686" i="4"/>
  <c r="U3686" i="4"/>
  <c r="P3686" i="4"/>
  <c r="O3686" i="4"/>
  <c r="N3686" i="4"/>
  <c r="AB3685" i="4"/>
  <c r="AA3685" i="4"/>
  <c r="Z3685" i="4"/>
  <c r="Y3685" i="4"/>
  <c r="W3685" i="4"/>
  <c r="V3685" i="4"/>
  <c r="U3685" i="4"/>
  <c r="P3685" i="4"/>
  <c r="O3685" i="4"/>
  <c r="N3685" i="4"/>
  <c r="AB3684" i="4"/>
  <c r="AA3684" i="4"/>
  <c r="Z3684" i="4"/>
  <c r="Y3684" i="4"/>
  <c r="W3684" i="4"/>
  <c r="V3684" i="4"/>
  <c r="U3684" i="4"/>
  <c r="P3684" i="4"/>
  <c r="O3684" i="4"/>
  <c r="N3684" i="4"/>
  <c r="AB3683" i="4"/>
  <c r="AA3683" i="4"/>
  <c r="Z3683" i="4"/>
  <c r="Y3683" i="4"/>
  <c r="W3683" i="4"/>
  <c r="V3683" i="4"/>
  <c r="U3683" i="4"/>
  <c r="P3683" i="4"/>
  <c r="O3683" i="4"/>
  <c r="N3683" i="4"/>
  <c r="AB3682" i="4"/>
  <c r="AA3682" i="4"/>
  <c r="Z3682" i="4"/>
  <c r="Y3682" i="4"/>
  <c r="W3682" i="4"/>
  <c r="V3682" i="4"/>
  <c r="U3682" i="4"/>
  <c r="P3682" i="4"/>
  <c r="O3682" i="4"/>
  <c r="N3682" i="4"/>
  <c r="AB3681" i="4"/>
  <c r="AA3681" i="4"/>
  <c r="Z3681" i="4"/>
  <c r="Y3681" i="4"/>
  <c r="W3681" i="4"/>
  <c r="V3681" i="4"/>
  <c r="U3681" i="4"/>
  <c r="P3681" i="4"/>
  <c r="O3681" i="4"/>
  <c r="N3681" i="4"/>
  <c r="AB3680" i="4"/>
  <c r="AA3680" i="4"/>
  <c r="Z3680" i="4"/>
  <c r="Y3680" i="4"/>
  <c r="W3680" i="4"/>
  <c r="V3680" i="4"/>
  <c r="U3680" i="4"/>
  <c r="P3680" i="4"/>
  <c r="O3680" i="4"/>
  <c r="N3680" i="4"/>
  <c r="AB3679" i="4"/>
  <c r="AA3679" i="4"/>
  <c r="Z3679" i="4"/>
  <c r="Y3679" i="4"/>
  <c r="W3679" i="4"/>
  <c r="V3679" i="4"/>
  <c r="U3679" i="4"/>
  <c r="P3679" i="4"/>
  <c r="O3679" i="4"/>
  <c r="N3679" i="4"/>
  <c r="AB3678" i="4"/>
  <c r="AA3678" i="4"/>
  <c r="Z3678" i="4"/>
  <c r="Y3678" i="4"/>
  <c r="W3678" i="4"/>
  <c r="V3678" i="4"/>
  <c r="U3678" i="4"/>
  <c r="P3678" i="4"/>
  <c r="O3678" i="4"/>
  <c r="N3678" i="4"/>
  <c r="AB3677" i="4"/>
  <c r="AA3677" i="4"/>
  <c r="Z3677" i="4"/>
  <c r="Y3677" i="4"/>
  <c r="W3677" i="4"/>
  <c r="V3677" i="4"/>
  <c r="U3677" i="4"/>
  <c r="P3677" i="4"/>
  <c r="O3677" i="4"/>
  <c r="N3677" i="4"/>
  <c r="AB3676" i="4"/>
  <c r="AA3676" i="4"/>
  <c r="Z3676" i="4"/>
  <c r="Y3676" i="4"/>
  <c r="W3676" i="4"/>
  <c r="V3676" i="4"/>
  <c r="U3676" i="4"/>
  <c r="P3676" i="4"/>
  <c r="O3676" i="4"/>
  <c r="N3676" i="4"/>
  <c r="AB3675" i="4"/>
  <c r="AA3675" i="4"/>
  <c r="Z3675" i="4"/>
  <c r="Y3675" i="4"/>
  <c r="W3675" i="4"/>
  <c r="V3675" i="4"/>
  <c r="U3675" i="4"/>
  <c r="P3675" i="4"/>
  <c r="O3675" i="4"/>
  <c r="N3675" i="4"/>
  <c r="AB3674" i="4"/>
  <c r="AA3674" i="4"/>
  <c r="Z3674" i="4"/>
  <c r="Y3674" i="4"/>
  <c r="W3674" i="4"/>
  <c r="V3674" i="4"/>
  <c r="U3674" i="4"/>
  <c r="P3674" i="4"/>
  <c r="O3674" i="4"/>
  <c r="N3674" i="4"/>
  <c r="AB3673" i="4"/>
  <c r="AA3673" i="4"/>
  <c r="Z3673" i="4"/>
  <c r="Y3673" i="4"/>
  <c r="W3673" i="4"/>
  <c r="V3673" i="4"/>
  <c r="U3673" i="4"/>
  <c r="P3673" i="4"/>
  <c r="O3673" i="4"/>
  <c r="N3673" i="4"/>
  <c r="AB3672" i="4"/>
  <c r="AA3672" i="4"/>
  <c r="Z3672" i="4"/>
  <c r="Y3672" i="4"/>
  <c r="W3672" i="4"/>
  <c r="V3672" i="4"/>
  <c r="U3672" i="4"/>
  <c r="P3672" i="4"/>
  <c r="O3672" i="4"/>
  <c r="N3672" i="4"/>
  <c r="AB3671" i="4"/>
  <c r="AA3671" i="4"/>
  <c r="Z3671" i="4"/>
  <c r="Y3671" i="4"/>
  <c r="W3671" i="4"/>
  <c r="V3671" i="4"/>
  <c r="U3671" i="4"/>
  <c r="P3671" i="4"/>
  <c r="O3671" i="4"/>
  <c r="N3671" i="4"/>
  <c r="AB3670" i="4"/>
  <c r="AA3670" i="4"/>
  <c r="Z3670" i="4"/>
  <c r="Y3670" i="4"/>
  <c r="W3670" i="4"/>
  <c r="V3670" i="4"/>
  <c r="U3670" i="4"/>
  <c r="P3670" i="4"/>
  <c r="O3670" i="4"/>
  <c r="N3670" i="4"/>
  <c r="AB3669" i="4"/>
  <c r="AA3669" i="4"/>
  <c r="Z3669" i="4"/>
  <c r="Y3669" i="4"/>
  <c r="W3669" i="4"/>
  <c r="V3669" i="4"/>
  <c r="U3669" i="4"/>
  <c r="P3669" i="4"/>
  <c r="O3669" i="4"/>
  <c r="N3669" i="4"/>
  <c r="AB3668" i="4"/>
  <c r="AA3668" i="4"/>
  <c r="Z3668" i="4"/>
  <c r="Y3668" i="4"/>
  <c r="W3668" i="4"/>
  <c r="V3668" i="4"/>
  <c r="U3668" i="4"/>
  <c r="P3668" i="4"/>
  <c r="O3668" i="4"/>
  <c r="N3668" i="4"/>
  <c r="AB3667" i="4"/>
  <c r="AA3667" i="4"/>
  <c r="Z3667" i="4"/>
  <c r="Y3667" i="4"/>
  <c r="W3667" i="4"/>
  <c r="V3667" i="4"/>
  <c r="U3667" i="4"/>
  <c r="P3667" i="4"/>
  <c r="O3667" i="4"/>
  <c r="N3667" i="4"/>
  <c r="AB3666" i="4"/>
  <c r="AA3666" i="4"/>
  <c r="Z3666" i="4"/>
  <c r="Y3666" i="4"/>
  <c r="W3666" i="4"/>
  <c r="V3666" i="4"/>
  <c r="U3666" i="4"/>
  <c r="P3666" i="4"/>
  <c r="O3666" i="4"/>
  <c r="N3666" i="4"/>
  <c r="AB3665" i="4"/>
  <c r="AA3665" i="4"/>
  <c r="Z3665" i="4"/>
  <c r="Y3665" i="4"/>
  <c r="W3665" i="4"/>
  <c r="V3665" i="4"/>
  <c r="U3665" i="4"/>
  <c r="P3665" i="4"/>
  <c r="O3665" i="4"/>
  <c r="N3665" i="4"/>
  <c r="AB3664" i="4"/>
  <c r="AA3664" i="4"/>
  <c r="Z3664" i="4"/>
  <c r="Y3664" i="4"/>
  <c r="W3664" i="4"/>
  <c r="V3664" i="4"/>
  <c r="U3664" i="4"/>
  <c r="P3664" i="4"/>
  <c r="O3664" i="4"/>
  <c r="N3664" i="4"/>
  <c r="AB3663" i="4"/>
  <c r="AA3663" i="4"/>
  <c r="Z3663" i="4"/>
  <c r="Y3663" i="4"/>
  <c r="W3663" i="4"/>
  <c r="V3663" i="4"/>
  <c r="U3663" i="4"/>
  <c r="P3663" i="4"/>
  <c r="O3663" i="4"/>
  <c r="N3663" i="4"/>
  <c r="AB3662" i="4"/>
  <c r="AA3662" i="4"/>
  <c r="Z3662" i="4"/>
  <c r="Y3662" i="4"/>
  <c r="W3662" i="4"/>
  <c r="V3662" i="4"/>
  <c r="U3662" i="4"/>
  <c r="P3662" i="4"/>
  <c r="O3662" i="4"/>
  <c r="N3662" i="4"/>
  <c r="AB3661" i="4"/>
  <c r="AA3661" i="4"/>
  <c r="Z3661" i="4"/>
  <c r="Y3661" i="4"/>
  <c r="W3661" i="4"/>
  <c r="V3661" i="4"/>
  <c r="U3661" i="4"/>
  <c r="P3661" i="4"/>
  <c r="O3661" i="4"/>
  <c r="N3661" i="4"/>
  <c r="AB3660" i="4"/>
  <c r="AA3660" i="4"/>
  <c r="Z3660" i="4"/>
  <c r="Y3660" i="4"/>
  <c r="W3660" i="4"/>
  <c r="V3660" i="4"/>
  <c r="U3660" i="4"/>
  <c r="P3660" i="4"/>
  <c r="O3660" i="4"/>
  <c r="N3660" i="4"/>
  <c r="AB3659" i="4"/>
  <c r="AA3659" i="4"/>
  <c r="Z3659" i="4"/>
  <c r="Y3659" i="4"/>
  <c r="W3659" i="4"/>
  <c r="V3659" i="4"/>
  <c r="U3659" i="4"/>
  <c r="P3659" i="4"/>
  <c r="O3659" i="4"/>
  <c r="N3659" i="4"/>
  <c r="AB3658" i="4"/>
  <c r="AA3658" i="4"/>
  <c r="Z3658" i="4"/>
  <c r="Y3658" i="4"/>
  <c r="W3658" i="4"/>
  <c r="V3658" i="4"/>
  <c r="U3658" i="4"/>
  <c r="P3658" i="4"/>
  <c r="O3658" i="4"/>
  <c r="N3658" i="4"/>
  <c r="AB3657" i="4"/>
  <c r="AA3657" i="4"/>
  <c r="Z3657" i="4"/>
  <c r="Y3657" i="4"/>
  <c r="W3657" i="4"/>
  <c r="V3657" i="4"/>
  <c r="U3657" i="4"/>
  <c r="P3657" i="4"/>
  <c r="O3657" i="4"/>
  <c r="N3657" i="4"/>
  <c r="AB3656" i="4"/>
  <c r="AA3656" i="4"/>
  <c r="Z3656" i="4"/>
  <c r="Y3656" i="4"/>
  <c r="W3656" i="4"/>
  <c r="V3656" i="4"/>
  <c r="U3656" i="4"/>
  <c r="P3656" i="4"/>
  <c r="O3656" i="4"/>
  <c r="N3656" i="4"/>
  <c r="AB3655" i="4"/>
  <c r="AA3655" i="4"/>
  <c r="Z3655" i="4"/>
  <c r="Y3655" i="4"/>
  <c r="W3655" i="4"/>
  <c r="V3655" i="4"/>
  <c r="U3655" i="4"/>
  <c r="P3655" i="4"/>
  <c r="O3655" i="4"/>
  <c r="N3655" i="4"/>
  <c r="AB3654" i="4"/>
  <c r="AA3654" i="4"/>
  <c r="Z3654" i="4"/>
  <c r="Y3654" i="4"/>
  <c r="W3654" i="4"/>
  <c r="V3654" i="4"/>
  <c r="U3654" i="4"/>
  <c r="P3654" i="4"/>
  <c r="O3654" i="4"/>
  <c r="N3654" i="4"/>
  <c r="AB3653" i="4"/>
  <c r="AA3653" i="4"/>
  <c r="Z3653" i="4"/>
  <c r="Y3653" i="4"/>
  <c r="W3653" i="4"/>
  <c r="V3653" i="4"/>
  <c r="U3653" i="4"/>
  <c r="P3653" i="4"/>
  <c r="O3653" i="4"/>
  <c r="N3653" i="4"/>
  <c r="AB3652" i="4"/>
  <c r="AA3652" i="4"/>
  <c r="Z3652" i="4"/>
  <c r="Y3652" i="4"/>
  <c r="W3652" i="4"/>
  <c r="V3652" i="4"/>
  <c r="U3652" i="4"/>
  <c r="P3652" i="4"/>
  <c r="O3652" i="4"/>
  <c r="N3652" i="4"/>
  <c r="AB3651" i="4"/>
  <c r="AA3651" i="4"/>
  <c r="Z3651" i="4"/>
  <c r="Y3651" i="4"/>
  <c r="W3651" i="4"/>
  <c r="V3651" i="4"/>
  <c r="U3651" i="4"/>
  <c r="P3651" i="4"/>
  <c r="O3651" i="4"/>
  <c r="N3651" i="4"/>
  <c r="AB3650" i="4"/>
  <c r="AA3650" i="4"/>
  <c r="Z3650" i="4"/>
  <c r="Y3650" i="4"/>
  <c r="W3650" i="4"/>
  <c r="V3650" i="4"/>
  <c r="U3650" i="4"/>
  <c r="P3650" i="4"/>
  <c r="O3650" i="4"/>
  <c r="N3650" i="4"/>
  <c r="AB3649" i="4"/>
  <c r="AA3649" i="4"/>
  <c r="Z3649" i="4"/>
  <c r="Y3649" i="4"/>
  <c r="W3649" i="4"/>
  <c r="V3649" i="4"/>
  <c r="U3649" i="4"/>
  <c r="P3649" i="4"/>
  <c r="O3649" i="4"/>
  <c r="N3649" i="4"/>
  <c r="AB3648" i="4"/>
  <c r="AA3648" i="4"/>
  <c r="Z3648" i="4"/>
  <c r="Y3648" i="4"/>
  <c r="W3648" i="4"/>
  <c r="V3648" i="4"/>
  <c r="U3648" i="4"/>
  <c r="P3648" i="4"/>
  <c r="O3648" i="4"/>
  <c r="N3648" i="4"/>
  <c r="AB3647" i="4"/>
  <c r="AA3647" i="4"/>
  <c r="Z3647" i="4"/>
  <c r="Y3647" i="4"/>
  <c r="W3647" i="4"/>
  <c r="V3647" i="4"/>
  <c r="U3647" i="4"/>
  <c r="P3647" i="4"/>
  <c r="O3647" i="4"/>
  <c r="N3647" i="4"/>
  <c r="AB3646" i="4"/>
  <c r="AA3646" i="4"/>
  <c r="Z3646" i="4"/>
  <c r="Y3646" i="4"/>
  <c r="W3646" i="4"/>
  <c r="V3646" i="4"/>
  <c r="U3646" i="4"/>
  <c r="P3646" i="4"/>
  <c r="O3646" i="4"/>
  <c r="N3646" i="4"/>
  <c r="AB3645" i="4"/>
  <c r="AA3645" i="4"/>
  <c r="Z3645" i="4"/>
  <c r="Y3645" i="4"/>
  <c r="W3645" i="4"/>
  <c r="V3645" i="4"/>
  <c r="U3645" i="4"/>
  <c r="P3645" i="4"/>
  <c r="O3645" i="4"/>
  <c r="N3645" i="4"/>
  <c r="AB3644" i="4"/>
  <c r="AA3644" i="4"/>
  <c r="Z3644" i="4"/>
  <c r="Y3644" i="4"/>
  <c r="W3644" i="4"/>
  <c r="V3644" i="4"/>
  <c r="U3644" i="4"/>
  <c r="P3644" i="4"/>
  <c r="O3644" i="4"/>
  <c r="N3644" i="4"/>
  <c r="AB3643" i="4"/>
  <c r="AA3643" i="4"/>
  <c r="Z3643" i="4"/>
  <c r="Y3643" i="4"/>
  <c r="W3643" i="4"/>
  <c r="V3643" i="4"/>
  <c r="U3643" i="4"/>
  <c r="P3643" i="4"/>
  <c r="O3643" i="4"/>
  <c r="N3643" i="4"/>
  <c r="AB3642" i="4"/>
  <c r="AA3642" i="4"/>
  <c r="Z3642" i="4"/>
  <c r="Y3642" i="4"/>
  <c r="W3642" i="4"/>
  <c r="V3642" i="4"/>
  <c r="U3642" i="4"/>
  <c r="P3642" i="4"/>
  <c r="O3642" i="4"/>
  <c r="N3642" i="4"/>
  <c r="AB3641" i="4"/>
  <c r="AA3641" i="4"/>
  <c r="Z3641" i="4"/>
  <c r="Y3641" i="4"/>
  <c r="W3641" i="4"/>
  <c r="V3641" i="4"/>
  <c r="U3641" i="4"/>
  <c r="P3641" i="4"/>
  <c r="O3641" i="4"/>
  <c r="N3641" i="4"/>
  <c r="AB3640" i="4"/>
  <c r="AA3640" i="4"/>
  <c r="Z3640" i="4"/>
  <c r="Y3640" i="4"/>
  <c r="W3640" i="4"/>
  <c r="V3640" i="4"/>
  <c r="U3640" i="4"/>
  <c r="P3640" i="4"/>
  <c r="O3640" i="4"/>
  <c r="N3640" i="4"/>
  <c r="AB3639" i="4"/>
  <c r="AA3639" i="4"/>
  <c r="Z3639" i="4"/>
  <c r="Y3639" i="4"/>
  <c r="W3639" i="4"/>
  <c r="V3639" i="4"/>
  <c r="U3639" i="4"/>
  <c r="P3639" i="4"/>
  <c r="O3639" i="4"/>
  <c r="N3639" i="4"/>
  <c r="AB3638" i="4"/>
  <c r="AA3638" i="4"/>
  <c r="Z3638" i="4"/>
  <c r="Y3638" i="4"/>
  <c r="W3638" i="4"/>
  <c r="V3638" i="4"/>
  <c r="U3638" i="4"/>
  <c r="P3638" i="4"/>
  <c r="O3638" i="4"/>
  <c r="N3638" i="4"/>
  <c r="AB3637" i="4"/>
  <c r="AA3637" i="4"/>
  <c r="Z3637" i="4"/>
  <c r="Y3637" i="4"/>
  <c r="W3637" i="4"/>
  <c r="V3637" i="4"/>
  <c r="U3637" i="4"/>
  <c r="P3637" i="4"/>
  <c r="O3637" i="4"/>
  <c r="N3637" i="4"/>
  <c r="AB3636" i="4"/>
  <c r="AA3636" i="4"/>
  <c r="Z3636" i="4"/>
  <c r="Y3636" i="4"/>
  <c r="W3636" i="4"/>
  <c r="V3636" i="4"/>
  <c r="U3636" i="4"/>
  <c r="P3636" i="4"/>
  <c r="O3636" i="4"/>
  <c r="N3636" i="4"/>
  <c r="AB3635" i="4"/>
  <c r="AA3635" i="4"/>
  <c r="Z3635" i="4"/>
  <c r="Y3635" i="4"/>
  <c r="W3635" i="4"/>
  <c r="V3635" i="4"/>
  <c r="U3635" i="4"/>
  <c r="P3635" i="4"/>
  <c r="O3635" i="4"/>
  <c r="N3635" i="4"/>
  <c r="AB3634" i="4"/>
  <c r="AA3634" i="4"/>
  <c r="Z3634" i="4"/>
  <c r="Y3634" i="4"/>
  <c r="W3634" i="4"/>
  <c r="V3634" i="4"/>
  <c r="U3634" i="4"/>
  <c r="P3634" i="4"/>
  <c r="O3634" i="4"/>
  <c r="N3634" i="4"/>
  <c r="AB3633" i="4"/>
  <c r="AA3633" i="4"/>
  <c r="Z3633" i="4"/>
  <c r="Y3633" i="4"/>
  <c r="W3633" i="4"/>
  <c r="V3633" i="4"/>
  <c r="U3633" i="4"/>
  <c r="P3633" i="4"/>
  <c r="O3633" i="4"/>
  <c r="N3633" i="4"/>
  <c r="AB3632" i="4"/>
  <c r="AA3632" i="4"/>
  <c r="Z3632" i="4"/>
  <c r="Y3632" i="4"/>
  <c r="W3632" i="4"/>
  <c r="V3632" i="4"/>
  <c r="U3632" i="4"/>
  <c r="P3632" i="4"/>
  <c r="O3632" i="4"/>
  <c r="N3632" i="4"/>
  <c r="AB3631" i="4"/>
  <c r="AA3631" i="4"/>
  <c r="Z3631" i="4"/>
  <c r="Y3631" i="4"/>
  <c r="W3631" i="4"/>
  <c r="V3631" i="4"/>
  <c r="U3631" i="4"/>
  <c r="P3631" i="4"/>
  <c r="O3631" i="4"/>
  <c r="N3631" i="4"/>
  <c r="AB3630" i="4"/>
  <c r="AA3630" i="4"/>
  <c r="Z3630" i="4"/>
  <c r="Y3630" i="4"/>
  <c r="W3630" i="4"/>
  <c r="V3630" i="4"/>
  <c r="U3630" i="4"/>
  <c r="P3630" i="4"/>
  <c r="O3630" i="4"/>
  <c r="N3630" i="4"/>
  <c r="AB3629" i="4"/>
  <c r="AA3629" i="4"/>
  <c r="Z3629" i="4"/>
  <c r="Y3629" i="4"/>
  <c r="W3629" i="4"/>
  <c r="V3629" i="4"/>
  <c r="U3629" i="4"/>
  <c r="P3629" i="4"/>
  <c r="O3629" i="4"/>
  <c r="N3629" i="4"/>
  <c r="AB3628" i="4"/>
  <c r="AA3628" i="4"/>
  <c r="Z3628" i="4"/>
  <c r="Y3628" i="4"/>
  <c r="W3628" i="4"/>
  <c r="V3628" i="4"/>
  <c r="U3628" i="4"/>
  <c r="P3628" i="4"/>
  <c r="O3628" i="4"/>
  <c r="N3628" i="4"/>
  <c r="AB3627" i="4"/>
  <c r="AA3627" i="4"/>
  <c r="Z3627" i="4"/>
  <c r="Y3627" i="4"/>
  <c r="W3627" i="4"/>
  <c r="V3627" i="4"/>
  <c r="U3627" i="4"/>
  <c r="P3627" i="4"/>
  <c r="O3627" i="4"/>
  <c r="N3627" i="4"/>
  <c r="AB3626" i="4"/>
  <c r="AA3626" i="4"/>
  <c r="Z3626" i="4"/>
  <c r="Y3626" i="4"/>
  <c r="W3626" i="4"/>
  <c r="V3626" i="4"/>
  <c r="U3626" i="4"/>
  <c r="P3626" i="4"/>
  <c r="O3626" i="4"/>
  <c r="N3626" i="4"/>
  <c r="AB3625" i="4"/>
  <c r="AA3625" i="4"/>
  <c r="Z3625" i="4"/>
  <c r="Y3625" i="4"/>
  <c r="W3625" i="4"/>
  <c r="V3625" i="4"/>
  <c r="U3625" i="4"/>
  <c r="P3625" i="4"/>
  <c r="O3625" i="4"/>
  <c r="N3625" i="4"/>
  <c r="AB3624" i="4"/>
  <c r="AA3624" i="4"/>
  <c r="Z3624" i="4"/>
  <c r="Y3624" i="4"/>
  <c r="W3624" i="4"/>
  <c r="V3624" i="4"/>
  <c r="U3624" i="4"/>
  <c r="P3624" i="4"/>
  <c r="O3624" i="4"/>
  <c r="N3624" i="4"/>
  <c r="AB3623" i="4"/>
  <c r="AA3623" i="4"/>
  <c r="Z3623" i="4"/>
  <c r="Y3623" i="4"/>
  <c r="W3623" i="4"/>
  <c r="V3623" i="4"/>
  <c r="U3623" i="4"/>
  <c r="P3623" i="4"/>
  <c r="O3623" i="4"/>
  <c r="N3623" i="4"/>
  <c r="AB3622" i="4"/>
  <c r="AA3622" i="4"/>
  <c r="Z3622" i="4"/>
  <c r="Y3622" i="4"/>
  <c r="W3622" i="4"/>
  <c r="V3622" i="4"/>
  <c r="U3622" i="4"/>
  <c r="P3622" i="4"/>
  <c r="O3622" i="4"/>
  <c r="N3622" i="4"/>
  <c r="AB3621" i="4"/>
  <c r="AA3621" i="4"/>
  <c r="Z3621" i="4"/>
  <c r="Y3621" i="4"/>
  <c r="W3621" i="4"/>
  <c r="V3621" i="4"/>
  <c r="U3621" i="4"/>
  <c r="P3621" i="4"/>
  <c r="O3621" i="4"/>
  <c r="N3621" i="4"/>
  <c r="AB3620" i="4"/>
  <c r="AA3620" i="4"/>
  <c r="Z3620" i="4"/>
  <c r="Y3620" i="4"/>
  <c r="W3620" i="4"/>
  <c r="V3620" i="4"/>
  <c r="U3620" i="4"/>
  <c r="P3620" i="4"/>
  <c r="O3620" i="4"/>
  <c r="N3620" i="4"/>
  <c r="AB3619" i="4"/>
  <c r="AA3619" i="4"/>
  <c r="Z3619" i="4"/>
  <c r="Y3619" i="4"/>
  <c r="W3619" i="4"/>
  <c r="V3619" i="4"/>
  <c r="U3619" i="4"/>
  <c r="P3619" i="4"/>
  <c r="O3619" i="4"/>
  <c r="N3619" i="4"/>
  <c r="AB3618" i="4"/>
  <c r="AA3618" i="4"/>
  <c r="Z3618" i="4"/>
  <c r="Y3618" i="4"/>
  <c r="W3618" i="4"/>
  <c r="V3618" i="4"/>
  <c r="U3618" i="4"/>
  <c r="P3618" i="4"/>
  <c r="O3618" i="4"/>
  <c r="N3618" i="4"/>
  <c r="AB3617" i="4"/>
  <c r="AA3617" i="4"/>
  <c r="Z3617" i="4"/>
  <c r="Y3617" i="4"/>
  <c r="W3617" i="4"/>
  <c r="V3617" i="4"/>
  <c r="U3617" i="4"/>
  <c r="P3617" i="4"/>
  <c r="O3617" i="4"/>
  <c r="N3617" i="4"/>
  <c r="AB3616" i="4"/>
  <c r="AA3616" i="4"/>
  <c r="Z3616" i="4"/>
  <c r="Y3616" i="4"/>
  <c r="W3616" i="4"/>
  <c r="V3616" i="4"/>
  <c r="U3616" i="4"/>
  <c r="P3616" i="4"/>
  <c r="O3616" i="4"/>
  <c r="N3616" i="4"/>
  <c r="AB3615" i="4"/>
  <c r="AA3615" i="4"/>
  <c r="Z3615" i="4"/>
  <c r="Y3615" i="4"/>
  <c r="W3615" i="4"/>
  <c r="V3615" i="4"/>
  <c r="U3615" i="4"/>
  <c r="P3615" i="4"/>
  <c r="O3615" i="4"/>
  <c r="N3615" i="4"/>
  <c r="AB3614" i="4"/>
  <c r="AA3614" i="4"/>
  <c r="Z3614" i="4"/>
  <c r="Y3614" i="4"/>
  <c r="W3614" i="4"/>
  <c r="V3614" i="4"/>
  <c r="U3614" i="4"/>
  <c r="P3614" i="4"/>
  <c r="O3614" i="4"/>
  <c r="N3614" i="4"/>
  <c r="AB3613" i="4"/>
  <c r="AA3613" i="4"/>
  <c r="Z3613" i="4"/>
  <c r="Y3613" i="4"/>
  <c r="W3613" i="4"/>
  <c r="V3613" i="4"/>
  <c r="U3613" i="4"/>
  <c r="P3613" i="4"/>
  <c r="O3613" i="4"/>
  <c r="N3613" i="4"/>
  <c r="AB3612" i="4"/>
  <c r="AA3612" i="4"/>
  <c r="Z3612" i="4"/>
  <c r="Y3612" i="4"/>
  <c r="W3612" i="4"/>
  <c r="V3612" i="4"/>
  <c r="U3612" i="4"/>
  <c r="P3612" i="4"/>
  <c r="O3612" i="4"/>
  <c r="N3612" i="4"/>
  <c r="AB3611" i="4"/>
  <c r="AA3611" i="4"/>
  <c r="Z3611" i="4"/>
  <c r="Y3611" i="4"/>
  <c r="W3611" i="4"/>
  <c r="V3611" i="4"/>
  <c r="U3611" i="4"/>
  <c r="P3611" i="4"/>
  <c r="O3611" i="4"/>
  <c r="N3611" i="4"/>
  <c r="AB3610" i="4"/>
  <c r="AA3610" i="4"/>
  <c r="Z3610" i="4"/>
  <c r="Y3610" i="4"/>
  <c r="W3610" i="4"/>
  <c r="V3610" i="4"/>
  <c r="U3610" i="4"/>
  <c r="P3610" i="4"/>
  <c r="O3610" i="4"/>
  <c r="N3610" i="4"/>
  <c r="AB3609" i="4"/>
  <c r="AA3609" i="4"/>
  <c r="Z3609" i="4"/>
  <c r="Y3609" i="4"/>
  <c r="W3609" i="4"/>
  <c r="V3609" i="4"/>
  <c r="U3609" i="4"/>
  <c r="P3609" i="4"/>
  <c r="O3609" i="4"/>
  <c r="N3609" i="4"/>
  <c r="AB3608" i="4"/>
  <c r="AA3608" i="4"/>
  <c r="Z3608" i="4"/>
  <c r="Y3608" i="4"/>
  <c r="W3608" i="4"/>
  <c r="V3608" i="4"/>
  <c r="U3608" i="4"/>
  <c r="P3608" i="4"/>
  <c r="O3608" i="4"/>
  <c r="N3608" i="4"/>
  <c r="AB3607" i="4"/>
  <c r="AA3607" i="4"/>
  <c r="Z3607" i="4"/>
  <c r="Y3607" i="4"/>
  <c r="W3607" i="4"/>
  <c r="V3607" i="4"/>
  <c r="U3607" i="4"/>
  <c r="P3607" i="4"/>
  <c r="O3607" i="4"/>
  <c r="N3607" i="4"/>
  <c r="AB3606" i="4"/>
  <c r="AA3606" i="4"/>
  <c r="Z3606" i="4"/>
  <c r="Y3606" i="4"/>
  <c r="W3606" i="4"/>
  <c r="V3606" i="4"/>
  <c r="U3606" i="4"/>
  <c r="P3606" i="4"/>
  <c r="O3606" i="4"/>
  <c r="N3606" i="4"/>
  <c r="AB3605" i="4"/>
  <c r="AA3605" i="4"/>
  <c r="Z3605" i="4"/>
  <c r="Y3605" i="4"/>
  <c r="W3605" i="4"/>
  <c r="V3605" i="4"/>
  <c r="U3605" i="4"/>
  <c r="P3605" i="4"/>
  <c r="O3605" i="4"/>
  <c r="N3605" i="4"/>
  <c r="AB3604" i="4"/>
  <c r="AA3604" i="4"/>
  <c r="Z3604" i="4"/>
  <c r="Y3604" i="4"/>
  <c r="W3604" i="4"/>
  <c r="V3604" i="4"/>
  <c r="U3604" i="4"/>
  <c r="P3604" i="4"/>
  <c r="O3604" i="4"/>
  <c r="N3604" i="4"/>
  <c r="AB3603" i="4"/>
  <c r="AA3603" i="4"/>
  <c r="Z3603" i="4"/>
  <c r="Y3603" i="4"/>
  <c r="W3603" i="4"/>
  <c r="V3603" i="4"/>
  <c r="U3603" i="4"/>
  <c r="P3603" i="4"/>
  <c r="O3603" i="4"/>
  <c r="N3603" i="4"/>
  <c r="AB3602" i="4"/>
  <c r="AA3602" i="4"/>
  <c r="Z3602" i="4"/>
  <c r="Y3602" i="4"/>
  <c r="W3602" i="4"/>
  <c r="V3602" i="4"/>
  <c r="U3602" i="4"/>
  <c r="P3602" i="4"/>
  <c r="O3602" i="4"/>
  <c r="N3602" i="4"/>
  <c r="AB3601" i="4"/>
  <c r="AA3601" i="4"/>
  <c r="Z3601" i="4"/>
  <c r="Y3601" i="4"/>
  <c r="W3601" i="4"/>
  <c r="V3601" i="4"/>
  <c r="U3601" i="4"/>
  <c r="P3601" i="4"/>
  <c r="O3601" i="4"/>
  <c r="N3601" i="4"/>
  <c r="AB3600" i="4"/>
  <c r="AA3600" i="4"/>
  <c r="Z3600" i="4"/>
  <c r="Y3600" i="4"/>
  <c r="W3600" i="4"/>
  <c r="V3600" i="4"/>
  <c r="U3600" i="4"/>
  <c r="P3600" i="4"/>
  <c r="O3600" i="4"/>
  <c r="N3600" i="4"/>
  <c r="AB3599" i="4"/>
  <c r="AA3599" i="4"/>
  <c r="Z3599" i="4"/>
  <c r="Y3599" i="4"/>
  <c r="W3599" i="4"/>
  <c r="V3599" i="4"/>
  <c r="U3599" i="4"/>
  <c r="P3599" i="4"/>
  <c r="O3599" i="4"/>
  <c r="N3599" i="4"/>
  <c r="AB3598" i="4"/>
  <c r="AA3598" i="4"/>
  <c r="Z3598" i="4"/>
  <c r="Y3598" i="4"/>
  <c r="W3598" i="4"/>
  <c r="V3598" i="4"/>
  <c r="U3598" i="4"/>
  <c r="P3598" i="4"/>
  <c r="O3598" i="4"/>
  <c r="N3598" i="4"/>
  <c r="AB3597" i="4"/>
  <c r="AA3597" i="4"/>
  <c r="Z3597" i="4"/>
  <c r="Y3597" i="4"/>
  <c r="W3597" i="4"/>
  <c r="V3597" i="4"/>
  <c r="U3597" i="4"/>
  <c r="P3597" i="4"/>
  <c r="O3597" i="4"/>
  <c r="N3597" i="4"/>
  <c r="AB3596" i="4"/>
  <c r="AA3596" i="4"/>
  <c r="Z3596" i="4"/>
  <c r="Y3596" i="4"/>
  <c r="W3596" i="4"/>
  <c r="V3596" i="4"/>
  <c r="U3596" i="4"/>
  <c r="P3596" i="4"/>
  <c r="O3596" i="4"/>
  <c r="N3596" i="4"/>
  <c r="AB3595" i="4"/>
  <c r="AA3595" i="4"/>
  <c r="Z3595" i="4"/>
  <c r="Y3595" i="4"/>
  <c r="W3595" i="4"/>
  <c r="V3595" i="4"/>
  <c r="U3595" i="4"/>
  <c r="P3595" i="4"/>
  <c r="O3595" i="4"/>
  <c r="N3595" i="4"/>
  <c r="AB3594" i="4"/>
  <c r="AA3594" i="4"/>
  <c r="Z3594" i="4"/>
  <c r="Y3594" i="4"/>
  <c r="W3594" i="4"/>
  <c r="V3594" i="4"/>
  <c r="U3594" i="4"/>
  <c r="P3594" i="4"/>
  <c r="O3594" i="4"/>
  <c r="N3594" i="4"/>
  <c r="AB3593" i="4"/>
  <c r="AA3593" i="4"/>
  <c r="Z3593" i="4"/>
  <c r="Y3593" i="4"/>
  <c r="W3593" i="4"/>
  <c r="V3593" i="4"/>
  <c r="U3593" i="4"/>
  <c r="P3593" i="4"/>
  <c r="O3593" i="4"/>
  <c r="N3593" i="4"/>
  <c r="AB3592" i="4"/>
  <c r="AA3592" i="4"/>
  <c r="Z3592" i="4"/>
  <c r="Y3592" i="4"/>
  <c r="W3592" i="4"/>
  <c r="V3592" i="4"/>
  <c r="U3592" i="4"/>
  <c r="P3592" i="4"/>
  <c r="O3592" i="4"/>
  <c r="N3592" i="4"/>
  <c r="AB3591" i="4"/>
  <c r="AA3591" i="4"/>
  <c r="Z3591" i="4"/>
  <c r="Y3591" i="4"/>
  <c r="W3591" i="4"/>
  <c r="V3591" i="4"/>
  <c r="U3591" i="4"/>
  <c r="P3591" i="4"/>
  <c r="O3591" i="4"/>
  <c r="N3591" i="4"/>
  <c r="AB3590" i="4"/>
  <c r="AA3590" i="4"/>
  <c r="Z3590" i="4"/>
  <c r="Y3590" i="4"/>
  <c r="W3590" i="4"/>
  <c r="V3590" i="4"/>
  <c r="U3590" i="4"/>
  <c r="P3590" i="4"/>
  <c r="O3590" i="4"/>
  <c r="N3590" i="4"/>
  <c r="AB3589" i="4"/>
  <c r="AA3589" i="4"/>
  <c r="Z3589" i="4"/>
  <c r="Y3589" i="4"/>
  <c r="W3589" i="4"/>
  <c r="V3589" i="4"/>
  <c r="U3589" i="4"/>
  <c r="P3589" i="4"/>
  <c r="O3589" i="4"/>
  <c r="N3589" i="4"/>
  <c r="AB3588" i="4"/>
  <c r="AA3588" i="4"/>
  <c r="Z3588" i="4"/>
  <c r="Y3588" i="4"/>
  <c r="W3588" i="4"/>
  <c r="V3588" i="4"/>
  <c r="U3588" i="4"/>
  <c r="P3588" i="4"/>
  <c r="O3588" i="4"/>
  <c r="N3588" i="4"/>
  <c r="AB3587" i="4"/>
  <c r="AA3587" i="4"/>
  <c r="Z3587" i="4"/>
  <c r="Y3587" i="4"/>
  <c r="W3587" i="4"/>
  <c r="V3587" i="4"/>
  <c r="U3587" i="4"/>
  <c r="P3587" i="4"/>
  <c r="O3587" i="4"/>
  <c r="N3587" i="4"/>
  <c r="AB3586" i="4"/>
  <c r="AA3586" i="4"/>
  <c r="Z3586" i="4"/>
  <c r="Y3586" i="4"/>
  <c r="W3586" i="4"/>
  <c r="V3586" i="4"/>
  <c r="U3586" i="4"/>
  <c r="P3586" i="4"/>
  <c r="O3586" i="4"/>
  <c r="N3586" i="4"/>
  <c r="AB3585" i="4"/>
  <c r="AA3585" i="4"/>
  <c r="Z3585" i="4"/>
  <c r="Y3585" i="4"/>
  <c r="W3585" i="4"/>
  <c r="V3585" i="4"/>
  <c r="U3585" i="4"/>
  <c r="P3585" i="4"/>
  <c r="O3585" i="4"/>
  <c r="N3585" i="4"/>
  <c r="AB3584" i="4"/>
  <c r="AA3584" i="4"/>
  <c r="Z3584" i="4"/>
  <c r="Y3584" i="4"/>
  <c r="W3584" i="4"/>
  <c r="V3584" i="4"/>
  <c r="U3584" i="4"/>
  <c r="P3584" i="4"/>
  <c r="O3584" i="4"/>
  <c r="N3584" i="4"/>
  <c r="AB3583" i="4"/>
  <c r="AA3583" i="4"/>
  <c r="Z3583" i="4"/>
  <c r="Y3583" i="4"/>
  <c r="W3583" i="4"/>
  <c r="V3583" i="4"/>
  <c r="U3583" i="4"/>
  <c r="P3583" i="4"/>
  <c r="O3583" i="4"/>
  <c r="N3583" i="4"/>
  <c r="AB3582" i="4"/>
  <c r="AA3582" i="4"/>
  <c r="Z3582" i="4"/>
  <c r="Y3582" i="4"/>
  <c r="W3582" i="4"/>
  <c r="V3582" i="4"/>
  <c r="U3582" i="4"/>
  <c r="P3582" i="4"/>
  <c r="O3582" i="4"/>
  <c r="N3582" i="4"/>
  <c r="AB3581" i="4"/>
  <c r="AA3581" i="4"/>
  <c r="Z3581" i="4"/>
  <c r="Y3581" i="4"/>
  <c r="W3581" i="4"/>
  <c r="V3581" i="4"/>
  <c r="U3581" i="4"/>
  <c r="P3581" i="4"/>
  <c r="O3581" i="4"/>
  <c r="N3581" i="4"/>
  <c r="AB3580" i="4"/>
  <c r="AA3580" i="4"/>
  <c r="Z3580" i="4"/>
  <c r="Y3580" i="4"/>
  <c r="W3580" i="4"/>
  <c r="V3580" i="4"/>
  <c r="U3580" i="4"/>
  <c r="P3580" i="4"/>
  <c r="O3580" i="4"/>
  <c r="N3580" i="4"/>
  <c r="AB3579" i="4"/>
  <c r="AA3579" i="4"/>
  <c r="Z3579" i="4"/>
  <c r="Y3579" i="4"/>
  <c r="W3579" i="4"/>
  <c r="V3579" i="4"/>
  <c r="U3579" i="4"/>
  <c r="P3579" i="4"/>
  <c r="O3579" i="4"/>
  <c r="N3579" i="4"/>
  <c r="AB3578" i="4"/>
  <c r="AA3578" i="4"/>
  <c r="Z3578" i="4"/>
  <c r="Y3578" i="4"/>
  <c r="W3578" i="4"/>
  <c r="V3578" i="4"/>
  <c r="U3578" i="4"/>
  <c r="P3578" i="4"/>
  <c r="O3578" i="4"/>
  <c r="N3578" i="4"/>
  <c r="AB3577" i="4"/>
  <c r="AA3577" i="4"/>
  <c r="Z3577" i="4"/>
  <c r="Y3577" i="4"/>
  <c r="W3577" i="4"/>
  <c r="V3577" i="4"/>
  <c r="U3577" i="4"/>
  <c r="P3577" i="4"/>
  <c r="O3577" i="4"/>
  <c r="N3577" i="4"/>
  <c r="AB3576" i="4"/>
  <c r="AA3576" i="4"/>
  <c r="Z3576" i="4"/>
  <c r="Y3576" i="4"/>
  <c r="W3576" i="4"/>
  <c r="V3576" i="4"/>
  <c r="U3576" i="4"/>
  <c r="P3576" i="4"/>
  <c r="O3576" i="4"/>
  <c r="N3576" i="4"/>
  <c r="AB3575" i="4"/>
  <c r="AA3575" i="4"/>
  <c r="Z3575" i="4"/>
  <c r="Y3575" i="4"/>
  <c r="W3575" i="4"/>
  <c r="V3575" i="4"/>
  <c r="U3575" i="4"/>
  <c r="P3575" i="4"/>
  <c r="O3575" i="4"/>
  <c r="N3575" i="4"/>
  <c r="AB3574" i="4"/>
  <c r="AA3574" i="4"/>
  <c r="Z3574" i="4"/>
  <c r="Y3574" i="4"/>
  <c r="W3574" i="4"/>
  <c r="V3574" i="4"/>
  <c r="U3574" i="4"/>
  <c r="P3574" i="4"/>
  <c r="O3574" i="4"/>
  <c r="N3574" i="4"/>
  <c r="AB3573" i="4"/>
  <c r="AA3573" i="4"/>
  <c r="Z3573" i="4"/>
  <c r="Y3573" i="4"/>
  <c r="W3573" i="4"/>
  <c r="V3573" i="4"/>
  <c r="U3573" i="4"/>
  <c r="P3573" i="4"/>
  <c r="O3573" i="4"/>
  <c r="N3573" i="4"/>
  <c r="AB3572" i="4"/>
  <c r="AA3572" i="4"/>
  <c r="Z3572" i="4"/>
  <c r="Y3572" i="4"/>
  <c r="W3572" i="4"/>
  <c r="V3572" i="4"/>
  <c r="U3572" i="4"/>
  <c r="P3572" i="4"/>
  <c r="O3572" i="4"/>
  <c r="N3572" i="4"/>
  <c r="AB3571" i="4"/>
  <c r="AA3571" i="4"/>
  <c r="Z3571" i="4"/>
  <c r="Y3571" i="4"/>
  <c r="W3571" i="4"/>
  <c r="V3571" i="4"/>
  <c r="U3571" i="4"/>
  <c r="P3571" i="4"/>
  <c r="O3571" i="4"/>
  <c r="N3571" i="4"/>
  <c r="AB3570" i="4"/>
  <c r="AA3570" i="4"/>
  <c r="Z3570" i="4"/>
  <c r="Y3570" i="4"/>
  <c r="W3570" i="4"/>
  <c r="V3570" i="4"/>
  <c r="U3570" i="4"/>
  <c r="P3570" i="4"/>
  <c r="O3570" i="4"/>
  <c r="N3570" i="4"/>
  <c r="AB3569" i="4"/>
  <c r="AA3569" i="4"/>
  <c r="Z3569" i="4"/>
  <c r="Y3569" i="4"/>
  <c r="W3569" i="4"/>
  <c r="V3569" i="4"/>
  <c r="U3569" i="4"/>
  <c r="P3569" i="4"/>
  <c r="O3569" i="4"/>
  <c r="N3569" i="4"/>
  <c r="AB3568" i="4"/>
  <c r="AA3568" i="4"/>
  <c r="Z3568" i="4"/>
  <c r="Y3568" i="4"/>
  <c r="W3568" i="4"/>
  <c r="V3568" i="4"/>
  <c r="U3568" i="4"/>
  <c r="P3568" i="4"/>
  <c r="O3568" i="4"/>
  <c r="N3568" i="4"/>
  <c r="AB3567" i="4"/>
  <c r="AA3567" i="4"/>
  <c r="Z3567" i="4"/>
  <c r="Y3567" i="4"/>
  <c r="W3567" i="4"/>
  <c r="V3567" i="4"/>
  <c r="U3567" i="4"/>
  <c r="P3567" i="4"/>
  <c r="O3567" i="4"/>
  <c r="N3567" i="4"/>
  <c r="AB3566" i="4"/>
  <c r="AA3566" i="4"/>
  <c r="Z3566" i="4"/>
  <c r="Y3566" i="4"/>
  <c r="W3566" i="4"/>
  <c r="V3566" i="4"/>
  <c r="U3566" i="4"/>
  <c r="P3566" i="4"/>
  <c r="O3566" i="4"/>
  <c r="N3566" i="4"/>
  <c r="AB3565" i="4"/>
  <c r="AA3565" i="4"/>
  <c r="Z3565" i="4"/>
  <c r="Y3565" i="4"/>
  <c r="W3565" i="4"/>
  <c r="V3565" i="4"/>
  <c r="U3565" i="4"/>
  <c r="P3565" i="4"/>
  <c r="O3565" i="4"/>
  <c r="N3565" i="4"/>
  <c r="AB3564" i="4"/>
  <c r="AA3564" i="4"/>
  <c r="Z3564" i="4"/>
  <c r="Y3564" i="4"/>
  <c r="W3564" i="4"/>
  <c r="V3564" i="4"/>
  <c r="U3564" i="4"/>
  <c r="P3564" i="4"/>
  <c r="O3564" i="4"/>
  <c r="N3564" i="4"/>
  <c r="AB3563" i="4"/>
  <c r="AA3563" i="4"/>
  <c r="Z3563" i="4"/>
  <c r="Y3563" i="4"/>
  <c r="W3563" i="4"/>
  <c r="V3563" i="4"/>
  <c r="U3563" i="4"/>
  <c r="P3563" i="4"/>
  <c r="O3563" i="4"/>
  <c r="N3563" i="4"/>
  <c r="AB3562" i="4"/>
  <c r="AA3562" i="4"/>
  <c r="Z3562" i="4"/>
  <c r="Y3562" i="4"/>
  <c r="W3562" i="4"/>
  <c r="V3562" i="4"/>
  <c r="U3562" i="4"/>
  <c r="P3562" i="4"/>
  <c r="O3562" i="4"/>
  <c r="N3562" i="4"/>
  <c r="AB3561" i="4"/>
  <c r="AA3561" i="4"/>
  <c r="Z3561" i="4"/>
  <c r="Y3561" i="4"/>
  <c r="W3561" i="4"/>
  <c r="V3561" i="4"/>
  <c r="U3561" i="4"/>
  <c r="P3561" i="4"/>
  <c r="O3561" i="4"/>
  <c r="N3561" i="4"/>
  <c r="AB3560" i="4"/>
  <c r="AA3560" i="4"/>
  <c r="Z3560" i="4"/>
  <c r="Y3560" i="4"/>
  <c r="W3560" i="4"/>
  <c r="V3560" i="4"/>
  <c r="U3560" i="4"/>
  <c r="P3560" i="4"/>
  <c r="O3560" i="4"/>
  <c r="N3560" i="4"/>
  <c r="AB3559" i="4"/>
  <c r="AA3559" i="4"/>
  <c r="Z3559" i="4"/>
  <c r="Y3559" i="4"/>
  <c r="W3559" i="4"/>
  <c r="V3559" i="4"/>
  <c r="U3559" i="4"/>
  <c r="P3559" i="4"/>
  <c r="O3559" i="4"/>
  <c r="N3559" i="4"/>
  <c r="AB3558" i="4"/>
  <c r="AA3558" i="4"/>
  <c r="Z3558" i="4"/>
  <c r="Y3558" i="4"/>
  <c r="W3558" i="4"/>
  <c r="V3558" i="4"/>
  <c r="U3558" i="4"/>
  <c r="P3558" i="4"/>
  <c r="O3558" i="4"/>
  <c r="N3558" i="4"/>
  <c r="AB3557" i="4"/>
  <c r="AA3557" i="4"/>
  <c r="Z3557" i="4"/>
  <c r="Y3557" i="4"/>
  <c r="W3557" i="4"/>
  <c r="V3557" i="4"/>
  <c r="U3557" i="4"/>
  <c r="P3557" i="4"/>
  <c r="O3557" i="4"/>
  <c r="N3557" i="4"/>
  <c r="AB3556" i="4"/>
  <c r="AA3556" i="4"/>
  <c r="Z3556" i="4"/>
  <c r="Y3556" i="4"/>
  <c r="W3556" i="4"/>
  <c r="V3556" i="4"/>
  <c r="U3556" i="4"/>
  <c r="P3556" i="4"/>
  <c r="O3556" i="4"/>
  <c r="N3556" i="4"/>
  <c r="AB3555" i="4"/>
  <c r="AA3555" i="4"/>
  <c r="Z3555" i="4"/>
  <c r="Y3555" i="4"/>
  <c r="W3555" i="4"/>
  <c r="V3555" i="4"/>
  <c r="U3555" i="4"/>
  <c r="P3555" i="4"/>
  <c r="O3555" i="4"/>
  <c r="N3555" i="4"/>
  <c r="AB3554" i="4"/>
  <c r="AA3554" i="4"/>
  <c r="Z3554" i="4"/>
  <c r="Y3554" i="4"/>
  <c r="W3554" i="4"/>
  <c r="V3554" i="4"/>
  <c r="U3554" i="4"/>
  <c r="P3554" i="4"/>
  <c r="O3554" i="4"/>
  <c r="N3554" i="4"/>
  <c r="AB3553" i="4"/>
  <c r="AA3553" i="4"/>
  <c r="Z3553" i="4"/>
  <c r="Y3553" i="4"/>
  <c r="W3553" i="4"/>
  <c r="V3553" i="4"/>
  <c r="U3553" i="4"/>
  <c r="P3553" i="4"/>
  <c r="O3553" i="4"/>
  <c r="N3553" i="4"/>
  <c r="AB3552" i="4"/>
  <c r="AA3552" i="4"/>
  <c r="Z3552" i="4"/>
  <c r="Y3552" i="4"/>
  <c r="W3552" i="4"/>
  <c r="V3552" i="4"/>
  <c r="U3552" i="4"/>
  <c r="P3552" i="4"/>
  <c r="O3552" i="4"/>
  <c r="N3552" i="4"/>
  <c r="AB3551" i="4"/>
  <c r="AA3551" i="4"/>
  <c r="Z3551" i="4"/>
  <c r="Y3551" i="4"/>
  <c r="W3551" i="4"/>
  <c r="V3551" i="4"/>
  <c r="U3551" i="4"/>
  <c r="P3551" i="4"/>
  <c r="O3551" i="4"/>
  <c r="N3551" i="4"/>
  <c r="AB3550" i="4"/>
  <c r="AA3550" i="4"/>
  <c r="Z3550" i="4"/>
  <c r="Y3550" i="4"/>
  <c r="W3550" i="4"/>
  <c r="V3550" i="4"/>
  <c r="U3550" i="4"/>
  <c r="P3550" i="4"/>
  <c r="O3550" i="4"/>
  <c r="N3550" i="4"/>
  <c r="AB3549" i="4"/>
  <c r="AA3549" i="4"/>
  <c r="Z3549" i="4"/>
  <c r="Y3549" i="4"/>
  <c r="W3549" i="4"/>
  <c r="V3549" i="4"/>
  <c r="U3549" i="4"/>
  <c r="P3549" i="4"/>
  <c r="O3549" i="4"/>
  <c r="N3549" i="4"/>
  <c r="AB3548" i="4"/>
  <c r="AA3548" i="4"/>
  <c r="Z3548" i="4"/>
  <c r="Y3548" i="4"/>
  <c r="W3548" i="4"/>
  <c r="V3548" i="4"/>
  <c r="U3548" i="4"/>
  <c r="P3548" i="4"/>
  <c r="O3548" i="4"/>
  <c r="N3548" i="4"/>
  <c r="AB3547" i="4"/>
  <c r="AA3547" i="4"/>
  <c r="Z3547" i="4"/>
  <c r="Y3547" i="4"/>
  <c r="W3547" i="4"/>
  <c r="V3547" i="4"/>
  <c r="U3547" i="4"/>
  <c r="P3547" i="4"/>
  <c r="O3547" i="4"/>
  <c r="N3547" i="4"/>
  <c r="AB3546" i="4"/>
  <c r="AA3546" i="4"/>
  <c r="Z3546" i="4"/>
  <c r="Y3546" i="4"/>
  <c r="W3546" i="4"/>
  <c r="V3546" i="4"/>
  <c r="U3546" i="4"/>
  <c r="P3546" i="4"/>
  <c r="O3546" i="4"/>
  <c r="N3546" i="4"/>
  <c r="AB3545" i="4"/>
  <c r="AA3545" i="4"/>
  <c r="Z3545" i="4"/>
  <c r="Y3545" i="4"/>
  <c r="W3545" i="4"/>
  <c r="V3545" i="4"/>
  <c r="U3545" i="4"/>
  <c r="P3545" i="4"/>
  <c r="O3545" i="4"/>
  <c r="N3545" i="4"/>
  <c r="AB3544" i="4"/>
  <c r="AA3544" i="4"/>
  <c r="Z3544" i="4"/>
  <c r="Y3544" i="4"/>
  <c r="W3544" i="4"/>
  <c r="V3544" i="4"/>
  <c r="U3544" i="4"/>
  <c r="P3544" i="4"/>
  <c r="O3544" i="4"/>
  <c r="N3544" i="4"/>
  <c r="AB3543" i="4"/>
  <c r="AA3543" i="4"/>
  <c r="Z3543" i="4"/>
  <c r="Y3543" i="4"/>
  <c r="W3543" i="4"/>
  <c r="V3543" i="4"/>
  <c r="U3543" i="4"/>
  <c r="P3543" i="4"/>
  <c r="O3543" i="4"/>
  <c r="N3543" i="4"/>
  <c r="AB3542" i="4"/>
  <c r="AA3542" i="4"/>
  <c r="Z3542" i="4"/>
  <c r="Y3542" i="4"/>
  <c r="W3542" i="4"/>
  <c r="V3542" i="4"/>
  <c r="U3542" i="4"/>
  <c r="P3542" i="4"/>
  <c r="O3542" i="4"/>
  <c r="N3542" i="4"/>
  <c r="AB3541" i="4"/>
  <c r="AA3541" i="4"/>
  <c r="Z3541" i="4"/>
  <c r="Y3541" i="4"/>
  <c r="W3541" i="4"/>
  <c r="V3541" i="4"/>
  <c r="U3541" i="4"/>
  <c r="P3541" i="4"/>
  <c r="O3541" i="4"/>
  <c r="N3541" i="4"/>
  <c r="AB3540" i="4"/>
  <c r="AA3540" i="4"/>
  <c r="Z3540" i="4"/>
  <c r="Y3540" i="4"/>
  <c r="W3540" i="4"/>
  <c r="V3540" i="4"/>
  <c r="U3540" i="4"/>
  <c r="P3540" i="4"/>
  <c r="O3540" i="4"/>
  <c r="N3540" i="4"/>
  <c r="AB3539" i="4"/>
  <c r="AA3539" i="4"/>
  <c r="Z3539" i="4"/>
  <c r="Y3539" i="4"/>
  <c r="W3539" i="4"/>
  <c r="V3539" i="4"/>
  <c r="U3539" i="4"/>
  <c r="P3539" i="4"/>
  <c r="O3539" i="4"/>
  <c r="N3539" i="4"/>
  <c r="AB3538" i="4"/>
  <c r="AA3538" i="4"/>
  <c r="Z3538" i="4"/>
  <c r="Y3538" i="4"/>
  <c r="W3538" i="4"/>
  <c r="V3538" i="4"/>
  <c r="U3538" i="4"/>
  <c r="P3538" i="4"/>
  <c r="O3538" i="4"/>
  <c r="N3538" i="4"/>
  <c r="AB3537" i="4"/>
  <c r="AA3537" i="4"/>
  <c r="Z3537" i="4"/>
  <c r="Y3537" i="4"/>
  <c r="W3537" i="4"/>
  <c r="V3537" i="4"/>
  <c r="U3537" i="4"/>
  <c r="P3537" i="4"/>
  <c r="O3537" i="4"/>
  <c r="N3537" i="4"/>
  <c r="AB3536" i="4"/>
  <c r="AA3536" i="4"/>
  <c r="Z3536" i="4"/>
  <c r="Y3536" i="4"/>
  <c r="W3536" i="4"/>
  <c r="V3536" i="4"/>
  <c r="U3536" i="4"/>
  <c r="P3536" i="4"/>
  <c r="O3536" i="4"/>
  <c r="N3536" i="4"/>
  <c r="AB3535" i="4"/>
  <c r="AA3535" i="4"/>
  <c r="Z3535" i="4"/>
  <c r="Y3535" i="4"/>
  <c r="W3535" i="4"/>
  <c r="V3535" i="4"/>
  <c r="U3535" i="4"/>
  <c r="P3535" i="4"/>
  <c r="O3535" i="4"/>
  <c r="N3535" i="4"/>
  <c r="AB3534" i="4"/>
  <c r="AA3534" i="4"/>
  <c r="Z3534" i="4"/>
  <c r="Y3534" i="4"/>
  <c r="W3534" i="4"/>
  <c r="V3534" i="4"/>
  <c r="U3534" i="4"/>
  <c r="P3534" i="4"/>
  <c r="O3534" i="4"/>
  <c r="N3534" i="4"/>
  <c r="AB3533" i="4"/>
  <c r="AA3533" i="4"/>
  <c r="Z3533" i="4"/>
  <c r="Y3533" i="4"/>
  <c r="W3533" i="4"/>
  <c r="V3533" i="4"/>
  <c r="U3533" i="4"/>
  <c r="P3533" i="4"/>
  <c r="O3533" i="4"/>
  <c r="N3533" i="4"/>
  <c r="AB3532" i="4"/>
  <c r="AA3532" i="4"/>
  <c r="Z3532" i="4"/>
  <c r="Y3532" i="4"/>
  <c r="W3532" i="4"/>
  <c r="V3532" i="4"/>
  <c r="U3532" i="4"/>
  <c r="P3532" i="4"/>
  <c r="O3532" i="4"/>
  <c r="N3532" i="4"/>
  <c r="AB3531" i="4"/>
  <c r="AA3531" i="4"/>
  <c r="Z3531" i="4"/>
  <c r="Y3531" i="4"/>
  <c r="W3531" i="4"/>
  <c r="V3531" i="4"/>
  <c r="U3531" i="4"/>
  <c r="P3531" i="4"/>
  <c r="O3531" i="4"/>
  <c r="N3531" i="4"/>
  <c r="AB3530" i="4"/>
  <c r="AA3530" i="4"/>
  <c r="Z3530" i="4"/>
  <c r="Y3530" i="4"/>
  <c r="W3530" i="4"/>
  <c r="V3530" i="4"/>
  <c r="U3530" i="4"/>
  <c r="P3530" i="4"/>
  <c r="O3530" i="4"/>
  <c r="N3530" i="4"/>
  <c r="AB3529" i="4"/>
  <c r="AA3529" i="4"/>
  <c r="Z3529" i="4"/>
  <c r="Y3529" i="4"/>
  <c r="W3529" i="4"/>
  <c r="V3529" i="4"/>
  <c r="U3529" i="4"/>
  <c r="P3529" i="4"/>
  <c r="O3529" i="4"/>
  <c r="N3529" i="4"/>
  <c r="AB3528" i="4"/>
  <c r="AA3528" i="4"/>
  <c r="Z3528" i="4"/>
  <c r="Y3528" i="4"/>
  <c r="W3528" i="4"/>
  <c r="V3528" i="4"/>
  <c r="U3528" i="4"/>
  <c r="P3528" i="4"/>
  <c r="O3528" i="4"/>
  <c r="N3528" i="4"/>
  <c r="AB3527" i="4"/>
  <c r="AA3527" i="4"/>
  <c r="Z3527" i="4"/>
  <c r="Y3527" i="4"/>
  <c r="W3527" i="4"/>
  <c r="V3527" i="4"/>
  <c r="U3527" i="4"/>
  <c r="P3527" i="4"/>
  <c r="O3527" i="4"/>
  <c r="N3527" i="4"/>
  <c r="AB3526" i="4"/>
  <c r="AA3526" i="4"/>
  <c r="Z3526" i="4"/>
  <c r="Y3526" i="4"/>
  <c r="W3526" i="4"/>
  <c r="V3526" i="4"/>
  <c r="U3526" i="4"/>
  <c r="P3526" i="4"/>
  <c r="O3526" i="4"/>
  <c r="N3526" i="4"/>
  <c r="AB3525" i="4"/>
  <c r="AA3525" i="4"/>
  <c r="Z3525" i="4"/>
  <c r="Y3525" i="4"/>
  <c r="W3525" i="4"/>
  <c r="V3525" i="4"/>
  <c r="U3525" i="4"/>
  <c r="P3525" i="4"/>
  <c r="O3525" i="4"/>
  <c r="N3525" i="4"/>
  <c r="AB3524" i="4"/>
  <c r="AA3524" i="4"/>
  <c r="Z3524" i="4"/>
  <c r="Y3524" i="4"/>
  <c r="W3524" i="4"/>
  <c r="V3524" i="4"/>
  <c r="U3524" i="4"/>
  <c r="P3524" i="4"/>
  <c r="O3524" i="4"/>
  <c r="N3524" i="4"/>
  <c r="AB3523" i="4"/>
  <c r="AA3523" i="4"/>
  <c r="Z3523" i="4"/>
  <c r="Y3523" i="4"/>
  <c r="W3523" i="4"/>
  <c r="V3523" i="4"/>
  <c r="U3523" i="4"/>
  <c r="P3523" i="4"/>
  <c r="O3523" i="4"/>
  <c r="N3523" i="4"/>
  <c r="AB3522" i="4"/>
  <c r="AA3522" i="4"/>
  <c r="Z3522" i="4"/>
  <c r="Y3522" i="4"/>
  <c r="W3522" i="4"/>
  <c r="V3522" i="4"/>
  <c r="U3522" i="4"/>
  <c r="P3522" i="4"/>
  <c r="O3522" i="4"/>
  <c r="N3522" i="4"/>
  <c r="AB3521" i="4"/>
  <c r="AA3521" i="4"/>
  <c r="Z3521" i="4"/>
  <c r="Y3521" i="4"/>
  <c r="W3521" i="4"/>
  <c r="V3521" i="4"/>
  <c r="U3521" i="4"/>
  <c r="P3521" i="4"/>
  <c r="O3521" i="4"/>
  <c r="N3521" i="4"/>
  <c r="AB3520" i="4"/>
  <c r="AA3520" i="4"/>
  <c r="Z3520" i="4"/>
  <c r="Y3520" i="4"/>
  <c r="W3520" i="4"/>
  <c r="V3520" i="4"/>
  <c r="U3520" i="4"/>
  <c r="P3520" i="4"/>
  <c r="O3520" i="4"/>
  <c r="N3520" i="4"/>
  <c r="AB3519" i="4"/>
  <c r="AA3519" i="4"/>
  <c r="Z3519" i="4"/>
  <c r="Y3519" i="4"/>
  <c r="W3519" i="4"/>
  <c r="V3519" i="4"/>
  <c r="U3519" i="4"/>
  <c r="P3519" i="4"/>
  <c r="O3519" i="4"/>
  <c r="N3519" i="4"/>
  <c r="AB3518" i="4"/>
  <c r="AA3518" i="4"/>
  <c r="Z3518" i="4"/>
  <c r="Y3518" i="4"/>
  <c r="W3518" i="4"/>
  <c r="V3518" i="4"/>
  <c r="U3518" i="4"/>
  <c r="P3518" i="4"/>
  <c r="O3518" i="4"/>
  <c r="N3518" i="4"/>
  <c r="AB3517" i="4"/>
  <c r="AA3517" i="4"/>
  <c r="Z3517" i="4"/>
  <c r="Y3517" i="4"/>
  <c r="W3517" i="4"/>
  <c r="V3517" i="4"/>
  <c r="U3517" i="4"/>
  <c r="P3517" i="4"/>
  <c r="O3517" i="4"/>
  <c r="N3517" i="4"/>
  <c r="AB3516" i="4"/>
  <c r="AA3516" i="4"/>
  <c r="Z3516" i="4"/>
  <c r="Y3516" i="4"/>
  <c r="W3516" i="4"/>
  <c r="V3516" i="4"/>
  <c r="U3516" i="4"/>
  <c r="P3516" i="4"/>
  <c r="O3516" i="4"/>
  <c r="N3516" i="4"/>
  <c r="AB3515" i="4"/>
  <c r="AA3515" i="4"/>
  <c r="Z3515" i="4"/>
  <c r="Y3515" i="4"/>
  <c r="W3515" i="4"/>
  <c r="V3515" i="4"/>
  <c r="U3515" i="4"/>
  <c r="P3515" i="4"/>
  <c r="O3515" i="4"/>
  <c r="N3515" i="4"/>
  <c r="AB3514" i="4"/>
  <c r="AA3514" i="4"/>
  <c r="Z3514" i="4"/>
  <c r="Y3514" i="4"/>
  <c r="W3514" i="4"/>
  <c r="V3514" i="4"/>
  <c r="U3514" i="4"/>
  <c r="P3514" i="4"/>
  <c r="O3514" i="4"/>
  <c r="N3514" i="4"/>
  <c r="AB3513" i="4"/>
  <c r="AA3513" i="4"/>
  <c r="Z3513" i="4"/>
  <c r="Y3513" i="4"/>
  <c r="W3513" i="4"/>
  <c r="V3513" i="4"/>
  <c r="U3513" i="4"/>
  <c r="P3513" i="4"/>
  <c r="O3513" i="4"/>
  <c r="N3513" i="4"/>
  <c r="AB3512" i="4"/>
  <c r="AA3512" i="4"/>
  <c r="Z3512" i="4"/>
  <c r="Y3512" i="4"/>
  <c r="W3512" i="4"/>
  <c r="V3512" i="4"/>
  <c r="U3512" i="4"/>
  <c r="P3512" i="4"/>
  <c r="O3512" i="4"/>
  <c r="N3512" i="4"/>
  <c r="AB3511" i="4"/>
  <c r="AA3511" i="4"/>
  <c r="Z3511" i="4"/>
  <c r="Y3511" i="4"/>
  <c r="W3511" i="4"/>
  <c r="V3511" i="4"/>
  <c r="U3511" i="4"/>
  <c r="P3511" i="4"/>
  <c r="O3511" i="4"/>
  <c r="N3511" i="4"/>
  <c r="AB3510" i="4"/>
  <c r="AA3510" i="4"/>
  <c r="Z3510" i="4"/>
  <c r="Y3510" i="4"/>
  <c r="W3510" i="4"/>
  <c r="V3510" i="4"/>
  <c r="U3510" i="4"/>
  <c r="P3510" i="4"/>
  <c r="O3510" i="4"/>
  <c r="N3510" i="4"/>
  <c r="AB3509" i="4"/>
  <c r="AA3509" i="4"/>
  <c r="Z3509" i="4"/>
  <c r="Y3509" i="4"/>
  <c r="W3509" i="4"/>
  <c r="V3509" i="4"/>
  <c r="U3509" i="4"/>
  <c r="P3509" i="4"/>
  <c r="O3509" i="4"/>
  <c r="N3509" i="4"/>
  <c r="AB3508" i="4"/>
  <c r="AA3508" i="4"/>
  <c r="Z3508" i="4"/>
  <c r="Y3508" i="4"/>
  <c r="W3508" i="4"/>
  <c r="V3508" i="4"/>
  <c r="U3508" i="4"/>
  <c r="P3508" i="4"/>
  <c r="O3508" i="4"/>
  <c r="N3508" i="4"/>
  <c r="AB3507" i="4"/>
  <c r="AA3507" i="4"/>
  <c r="Z3507" i="4"/>
  <c r="Y3507" i="4"/>
  <c r="W3507" i="4"/>
  <c r="V3507" i="4"/>
  <c r="U3507" i="4"/>
  <c r="P3507" i="4"/>
  <c r="O3507" i="4"/>
  <c r="N3507" i="4"/>
  <c r="AB3506" i="4"/>
  <c r="AA3506" i="4"/>
  <c r="Z3506" i="4"/>
  <c r="Y3506" i="4"/>
  <c r="W3506" i="4"/>
  <c r="V3506" i="4"/>
  <c r="U3506" i="4"/>
  <c r="P3506" i="4"/>
  <c r="O3506" i="4"/>
  <c r="N3506" i="4"/>
  <c r="AB3505" i="4"/>
  <c r="AA3505" i="4"/>
  <c r="Z3505" i="4"/>
  <c r="Y3505" i="4"/>
  <c r="W3505" i="4"/>
  <c r="V3505" i="4"/>
  <c r="U3505" i="4"/>
  <c r="P3505" i="4"/>
  <c r="O3505" i="4"/>
  <c r="N3505" i="4"/>
  <c r="AB3504" i="4"/>
  <c r="AA3504" i="4"/>
  <c r="Z3504" i="4"/>
  <c r="Y3504" i="4"/>
  <c r="W3504" i="4"/>
  <c r="V3504" i="4"/>
  <c r="U3504" i="4"/>
  <c r="P3504" i="4"/>
  <c r="O3504" i="4"/>
  <c r="N3504" i="4"/>
  <c r="AB3503" i="4"/>
  <c r="AA3503" i="4"/>
  <c r="Z3503" i="4"/>
  <c r="Y3503" i="4"/>
  <c r="W3503" i="4"/>
  <c r="V3503" i="4"/>
  <c r="U3503" i="4"/>
  <c r="P3503" i="4"/>
  <c r="O3503" i="4"/>
  <c r="N3503" i="4"/>
  <c r="AB3502" i="4"/>
  <c r="AA3502" i="4"/>
  <c r="Z3502" i="4"/>
  <c r="Y3502" i="4"/>
  <c r="W3502" i="4"/>
  <c r="V3502" i="4"/>
  <c r="U3502" i="4"/>
  <c r="P3502" i="4"/>
  <c r="O3502" i="4"/>
  <c r="N3502" i="4"/>
  <c r="AB3501" i="4"/>
  <c r="AA3501" i="4"/>
  <c r="Z3501" i="4"/>
  <c r="Y3501" i="4"/>
  <c r="W3501" i="4"/>
  <c r="V3501" i="4"/>
  <c r="U3501" i="4"/>
  <c r="P3501" i="4"/>
  <c r="O3501" i="4"/>
  <c r="N3501" i="4"/>
  <c r="AB3500" i="4"/>
  <c r="AA3500" i="4"/>
  <c r="Z3500" i="4"/>
  <c r="Y3500" i="4"/>
  <c r="W3500" i="4"/>
  <c r="V3500" i="4"/>
  <c r="U3500" i="4"/>
  <c r="P3500" i="4"/>
  <c r="O3500" i="4"/>
  <c r="N3500" i="4"/>
  <c r="AB3499" i="4"/>
  <c r="AA3499" i="4"/>
  <c r="Z3499" i="4"/>
  <c r="Y3499" i="4"/>
  <c r="W3499" i="4"/>
  <c r="V3499" i="4"/>
  <c r="U3499" i="4"/>
  <c r="P3499" i="4"/>
  <c r="O3499" i="4"/>
  <c r="N3499" i="4"/>
  <c r="AB3498" i="4"/>
  <c r="AA3498" i="4"/>
  <c r="Z3498" i="4"/>
  <c r="Y3498" i="4"/>
  <c r="W3498" i="4"/>
  <c r="V3498" i="4"/>
  <c r="U3498" i="4"/>
  <c r="P3498" i="4"/>
  <c r="O3498" i="4"/>
  <c r="N3498" i="4"/>
  <c r="AB3497" i="4"/>
  <c r="AA3497" i="4"/>
  <c r="Z3497" i="4"/>
  <c r="Y3497" i="4"/>
  <c r="W3497" i="4"/>
  <c r="V3497" i="4"/>
  <c r="U3497" i="4"/>
  <c r="P3497" i="4"/>
  <c r="O3497" i="4"/>
  <c r="N3497" i="4"/>
  <c r="AB3496" i="4"/>
  <c r="AA3496" i="4"/>
  <c r="Z3496" i="4"/>
  <c r="Y3496" i="4"/>
  <c r="W3496" i="4"/>
  <c r="V3496" i="4"/>
  <c r="U3496" i="4"/>
  <c r="P3496" i="4"/>
  <c r="O3496" i="4"/>
  <c r="N3496" i="4"/>
  <c r="AB3495" i="4"/>
  <c r="AA3495" i="4"/>
  <c r="Z3495" i="4"/>
  <c r="Y3495" i="4"/>
  <c r="W3495" i="4"/>
  <c r="V3495" i="4"/>
  <c r="U3495" i="4"/>
  <c r="P3495" i="4"/>
  <c r="O3495" i="4"/>
  <c r="N3495" i="4"/>
  <c r="AB3494" i="4"/>
  <c r="AA3494" i="4"/>
  <c r="Z3494" i="4"/>
  <c r="Y3494" i="4"/>
  <c r="W3494" i="4"/>
  <c r="V3494" i="4"/>
  <c r="U3494" i="4"/>
  <c r="P3494" i="4"/>
  <c r="O3494" i="4"/>
  <c r="N3494" i="4"/>
  <c r="AB3493" i="4"/>
  <c r="AA3493" i="4"/>
  <c r="Z3493" i="4"/>
  <c r="Y3493" i="4"/>
  <c r="W3493" i="4"/>
  <c r="V3493" i="4"/>
  <c r="U3493" i="4"/>
  <c r="P3493" i="4"/>
  <c r="O3493" i="4"/>
  <c r="N3493" i="4"/>
  <c r="AB3492" i="4"/>
  <c r="AA3492" i="4"/>
  <c r="Z3492" i="4"/>
  <c r="Y3492" i="4"/>
  <c r="W3492" i="4"/>
  <c r="V3492" i="4"/>
  <c r="U3492" i="4"/>
  <c r="P3492" i="4"/>
  <c r="O3492" i="4"/>
  <c r="N3492" i="4"/>
  <c r="AB3491" i="4"/>
  <c r="AA3491" i="4"/>
  <c r="Z3491" i="4"/>
  <c r="Y3491" i="4"/>
  <c r="W3491" i="4"/>
  <c r="V3491" i="4"/>
  <c r="U3491" i="4"/>
  <c r="P3491" i="4"/>
  <c r="O3491" i="4"/>
  <c r="N3491" i="4"/>
  <c r="AB3490" i="4"/>
  <c r="AA3490" i="4"/>
  <c r="Z3490" i="4"/>
  <c r="Y3490" i="4"/>
  <c r="W3490" i="4"/>
  <c r="V3490" i="4"/>
  <c r="U3490" i="4"/>
  <c r="P3490" i="4"/>
  <c r="O3490" i="4"/>
  <c r="N3490" i="4"/>
  <c r="AB3489" i="4"/>
  <c r="AA3489" i="4"/>
  <c r="Z3489" i="4"/>
  <c r="Y3489" i="4"/>
  <c r="W3489" i="4"/>
  <c r="V3489" i="4"/>
  <c r="U3489" i="4"/>
  <c r="P3489" i="4"/>
  <c r="O3489" i="4"/>
  <c r="N3489" i="4"/>
  <c r="AB3488" i="4"/>
  <c r="AA3488" i="4"/>
  <c r="Z3488" i="4"/>
  <c r="Y3488" i="4"/>
  <c r="W3488" i="4"/>
  <c r="V3488" i="4"/>
  <c r="U3488" i="4"/>
  <c r="P3488" i="4"/>
  <c r="O3488" i="4"/>
  <c r="N3488" i="4"/>
  <c r="AB3487" i="4"/>
  <c r="AA3487" i="4"/>
  <c r="Z3487" i="4"/>
  <c r="Y3487" i="4"/>
  <c r="W3487" i="4"/>
  <c r="V3487" i="4"/>
  <c r="U3487" i="4"/>
  <c r="P3487" i="4"/>
  <c r="O3487" i="4"/>
  <c r="N3487" i="4"/>
  <c r="AB3486" i="4"/>
  <c r="AA3486" i="4"/>
  <c r="Z3486" i="4"/>
  <c r="Y3486" i="4"/>
  <c r="W3486" i="4"/>
  <c r="V3486" i="4"/>
  <c r="U3486" i="4"/>
  <c r="P3486" i="4"/>
  <c r="O3486" i="4"/>
  <c r="N3486" i="4"/>
  <c r="AB3485" i="4"/>
  <c r="AA3485" i="4"/>
  <c r="Z3485" i="4"/>
  <c r="Y3485" i="4"/>
  <c r="W3485" i="4"/>
  <c r="V3485" i="4"/>
  <c r="U3485" i="4"/>
  <c r="P3485" i="4"/>
  <c r="O3485" i="4"/>
  <c r="N3485" i="4"/>
  <c r="AB3484" i="4"/>
  <c r="AA3484" i="4"/>
  <c r="Z3484" i="4"/>
  <c r="Y3484" i="4"/>
  <c r="W3484" i="4"/>
  <c r="V3484" i="4"/>
  <c r="U3484" i="4"/>
  <c r="P3484" i="4"/>
  <c r="O3484" i="4"/>
  <c r="N3484" i="4"/>
  <c r="AB3483" i="4"/>
  <c r="AA3483" i="4"/>
  <c r="Z3483" i="4"/>
  <c r="Y3483" i="4"/>
  <c r="W3483" i="4"/>
  <c r="V3483" i="4"/>
  <c r="U3483" i="4"/>
  <c r="P3483" i="4"/>
  <c r="O3483" i="4"/>
  <c r="N3483" i="4"/>
  <c r="AB3482" i="4"/>
  <c r="AA3482" i="4"/>
  <c r="Z3482" i="4"/>
  <c r="Y3482" i="4"/>
  <c r="W3482" i="4"/>
  <c r="V3482" i="4"/>
  <c r="U3482" i="4"/>
  <c r="P3482" i="4"/>
  <c r="O3482" i="4"/>
  <c r="N3482" i="4"/>
  <c r="AB3481" i="4"/>
  <c r="AA3481" i="4"/>
  <c r="Z3481" i="4"/>
  <c r="Y3481" i="4"/>
  <c r="W3481" i="4"/>
  <c r="V3481" i="4"/>
  <c r="U3481" i="4"/>
  <c r="P3481" i="4"/>
  <c r="O3481" i="4"/>
  <c r="N3481" i="4"/>
  <c r="AB3480" i="4"/>
  <c r="AA3480" i="4"/>
  <c r="Z3480" i="4"/>
  <c r="Y3480" i="4"/>
  <c r="W3480" i="4"/>
  <c r="V3480" i="4"/>
  <c r="U3480" i="4"/>
  <c r="P3480" i="4"/>
  <c r="O3480" i="4"/>
  <c r="N3480" i="4"/>
  <c r="AB3479" i="4"/>
  <c r="AA3479" i="4"/>
  <c r="Z3479" i="4"/>
  <c r="Y3479" i="4"/>
  <c r="W3479" i="4"/>
  <c r="V3479" i="4"/>
  <c r="U3479" i="4"/>
  <c r="P3479" i="4"/>
  <c r="O3479" i="4"/>
  <c r="N3479" i="4"/>
  <c r="AB3478" i="4"/>
  <c r="AA3478" i="4"/>
  <c r="Z3478" i="4"/>
  <c r="Y3478" i="4"/>
  <c r="W3478" i="4"/>
  <c r="V3478" i="4"/>
  <c r="U3478" i="4"/>
  <c r="P3478" i="4"/>
  <c r="O3478" i="4"/>
  <c r="N3478" i="4"/>
  <c r="AB3477" i="4"/>
  <c r="AA3477" i="4"/>
  <c r="Z3477" i="4"/>
  <c r="Y3477" i="4"/>
  <c r="W3477" i="4"/>
  <c r="V3477" i="4"/>
  <c r="U3477" i="4"/>
  <c r="P3477" i="4"/>
  <c r="O3477" i="4"/>
  <c r="N3477" i="4"/>
  <c r="AB3476" i="4"/>
  <c r="AA3476" i="4"/>
  <c r="Z3476" i="4"/>
  <c r="Y3476" i="4"/>
  <c r="W3476" i="4"/>
  <c r="V3476" i="4"/>
  <c r="U3476" i="4"/>
  <c r="P3476" i="4"/>
  <c r="O3476" i="4"/>
  <c r="N3476" i="4"/>
  <c r="AB3475" i="4"/>
  <c r="AA3475" i="4"/>
  <c r="Z3475" i="4"/>
  <c r="Y3475" i="4"/>
  <c r="W3475" i="4"/>
  <c r="V3475" i="4"/>
  <c r="U3475" i="4"/>
  <c r="P3475" i="4"/>
  <c r="O3475" i="4"/>
  <c r="N3475" i="4"/>
  <c r="AB3474" i="4"/>
  <c r="AA3474" i="4"/>
  <c r="Z3474" i="4"/>
  <c r="Y3474" i="4"/>
  <c r="W3474" i="4"/>
  <c r="V3474" i="4"/>
  <c r="U3474" i="4"/>
  <c r="P3474" i="4"/>
  <c r="O3474" i="4"/>
  <c r="N3474" i="4"/>
  <c r="AB3473" i="4"/>
  <c r="AA3473" i="4"/>
  <c r="Z3473" i="4"/>
  <c r="Y3473" i="4"/>
  <c r="W3473" i="4"/>
  <c r="V3473" i="4"/>
  <c r="U3473" i="4"/>
  <c r="P3473" i="4"/>
  <c r="O3473" i="4"/>
  <c r="N3473" i="4"/>
  <c r="AB3472" i="4"/>
  <c r="AA3472" i="4"/>
  <c r="Z3472" i="4"/>
  <c r="Y3472" i="4"/>
  <c r="W3472" i="4"/>
  <c r="V3472" i="4"/>
  <c r="U3472" i="4"/>
  <c r="P3472" i="4"/>
  <c r="O3472" i="4"/>
  <c r="N3472" i="4"/>
  <c r="AB3471" i="4"/>
  <c r="AA3471" i="4"/>
  <c r="Z3471" i="4"/>
  <c r="Y3471" i="4"/>
  <c r="W3471" i="4"/>
  <c r="V3471" i="4"/>
  <c r="U3471" i="4"/>
  <c r="P3471" i="4"/>
  <c r="O3471" i="4"/>
  <c r="N3471" i="4"/>
  <c r="AB3470" i="4"/>
  <c r="AA3470" i="4"/>
  <c r="Z3470" i="4"/>
  <c r="Y3470" i="4"/>
  <c r="W3470" i="4"/>
  <c r="V3470" i="4"/>
  <c r="U3470" i="4"/>
  <c r="P3470" i="4"/>
  <c r="O3470" i="4"/>
  <c r="N3470" i="4"/>
  <c r="AB3469" i="4"/>
  <c r="AA3469" i="4"/>
  <c r="Z3469" i="4"/>
  <c r="Y3469" i="4"/>
  <c r="W3469" i="4"/>
  <c r="V3469" i="4"/>
  <c r="U3469" i="4"/>
  <c r="P3469" i="4"/>
  <c r="O3469" i="4"/>
  <c r="N3469" i="4"/>
  <c r="AB3468" i="4"/>
  <c r="AA3468" i="4"/>
  <c r="Z3468" i="4"/>
  <c r="Y3468" i="4"/>
  <c r="W3468" i="4"/>
  <c r="V3468" i="4"/>
  <c r="U3468" i="4"/>
  <c r="P3468" i="4"/>
  <c r="O3468" i="4"/>
  <c r="N3468" i="4"/>
  <c r="AB3467" i="4"/>
  <c r="AA3467" i="4"/>
  <c r="Z3467" i="4"/>
  <c r="Y3467" i="4"/>
  <c r="W3467" i="4"/>
  <c r="V3467" i="4"/>
  <c r="U3467" i="4"/>
  <c r="P3467" i="4"/>
  <c r="O3467" i="4"/>
  <c r="N3467" i="4"/>
  <c r="AB3466" i="4"/>
  <c r="AA3466" i="4"/>
  <c r="Z3466" i="4"/>
  <c r="Y3466" i="4"/>
  <c r="W3466" i="4"/>
  <c r="V3466" i="4"/>
  <c r="U3466" i="4"/>
  <c r="P3466" i="4"/>
  <c r="O3466" i="4"/>
  <c r="N3466" i="4"/>
  <c r="AB3465" i="4"/>
  <c r="AA3465" i="4"/>
  <c r="Z3465" i="4"/>
  <c r="Y3465" i="4"/>
  <c r="W3465" i="4"/>
  <c r="V3465" i="4"/>
  <c r="U3465" i="4"/>
  <c r="P3465" i="4"/>
  <c r="O3465" i="4"/>
  <c r="N3465" i="4"/>
  <c r="AB3464" i="4"/>
  <c r="AA3464" i="4"/>
  <c r="Z3464" i="4"/>
  <c r="Y3464" i="4"/>
  <c r="W3464" i="4"/>
  <c r="V3464" i="4"/>
  <c r="U3464" i="4"/>
  <c r="P3464" i="4"/>
  <c r="O3464" i="4"/>
  <c r="N3464" i="4"/>
  <c r="AB3463" i="4"/>
  <c r="AA3463" i="4"/>
  <c r="Z3463" i="4"/>
  <c r="Y3463" i="4"/>
  <c r="W3463" i="4"/>
  <c r="V3463" i="4"/>
  <c r="U3463" i="4"/>
  <c r="P3463" i="4"/>
  <c r="O3463" i="4"/>
  <c r="N3463" i="4"/>
  <c r="AB3462" i="4"/>
  <c r="AA3462" i="4"/>
  <c r="Z3462" i="4"/>
  <c r="Y3462" i="4"/>
  <c r="W3462" i="4"/>
  <c r="V3462" i="4"/>
  <c r="U3462" i="4"/>
  <c r="P3462" i="4"/>
  <c r="O3462" i="4"/>
  <c r="N3462" i="4"/>
  <c r="AB3461" i="4"/>
  <c r="AA3461" i="4"/>
  <c r="Z3461" i="4"/>
  <c r="Y3461" i="4"/>
  <c r="W3461" i="4"/>
  <c r="V3461" i="4"/>
  <c r="U3461" i="4"/>
  <c r="P3461" i="4"/>
  <c r="O3461" i="4"/>
  <c r="N3461" i="4"/>
  <c r="AB3460" i="4"/>
  <c r="AA3460" i="4"/>
  <c r="Z3460" i="4"/>
  <c r="Y3460" i="4"/>
  <c r="W3460" i="4"/>
  <c r="V3460" i="4"/>
  <c r="U3460" i="4"/>
  <c r="P3460" i="4"/>
  <c r="O3460" i="4"/>
  <c r="N3460" i="4"/>
  <c r="AB3459" i="4"/>
  <c r="AA3459" i="4"/>
  <c r="Z3459" i="4"/>
  <c r="Y3459" i="4"/>
  <c r="W3459" i="4"/>
  <c r="V3459" i="4"/>
  <c r="U3459" i="4"/>
  <c r="P3459" i="4"/>
  <c r="O3459" i="4"/>
  <c r="N3459" i="4"/>
  <c r="AB3458" i="4"/>
  <c r="AA3458" i="4"/>
  <c r="Z3458" i="4"/>
  <c r="Y3458" i="4"/>
  <c r="W3458" i="4"/>
  <c r="V3458" i="4"/>
  <c r="U3458" i="4"/>
  <c r="P3458" i="4"/>
  <c r="O3458" i="4"/>
  <c r="N3458" i="4"/>
  <c r="AB3457" i="4"/>
  <c r="AA3457" i="4"/>
  <c r="Z3457" i="4"/>
  <c r="Y3457" i="4"/>
  <c r="W3457" i="4"/>
  <c r="V3457" i="4"/>
  <c r="U3457" i="4"/>
  <c r="P3457" i="4"/>
  <c r="O3457" i="4"/>
  <c r="N3457" i="4"/>
  <c r="AB3456" i="4"/>
  <c r="AA3456" i="4"/>
  <c r="Z3456" i="4"/>
  <c r="Y3456" i="4"/>
  <c r="W3456" i="4"/>
  <c r="V3456" i="4"/>
  <c r="U3456" i="4"/>
  <c r="P3456" i="4"/>
  <c r="O3456" i="4"/>
  <c r="N3456" i="4"/>
  <c r="AB3455" i="4"/>
  <c r="AA3455" i="4"/>
  <c r="Z3455" i="4"/>
  <c r="Y3455" i="4"/>
  <c r="W3455" i="4"/>
  <c r="V3455" i="4"/>
  <c r="U3455" i="4"/>
  <c r="P3455" i="4"/>
  <c r="O3455" i="4"/>
  <c r="N3455" i="4"/>
  <c r="AB3454" i="4"/>
  <c r="AA3454" i="4"/>
  <c r="Z3454" i="4"/>
  <c r="Y3454" i="4"/>
  <c r="W3454" i="4"/>
  <c r="V3454" i="4"/>
  <c r="U3454" i="4"/>
  <c r="P3454" i="4"/>
  <c r="O3454" i="4"/>
  <c r="N3454" i="4"/>
  <c r="AB3453" i="4"/>
  <c r="AA3453" i="4"/>
  <c r="Z3453" i="4"/>
  <c r="Y3453" i="4"/>
  <c r="W3453" i="4"/>
  <c r="V3453" i="4"/>
  <c r="U3453" i="4"/>
  <c r="P3453" i="4"/>
  <c r="O3453" i="4"/>
  <c r="N3453" i="4"/>
  <c r="AB3452" i="4"/>
  <c r="AA3452" i="4"/>
  <c r="Z3452" i="4"/>
  <c r="Y3452" i="4"/>
  <c r="W3452" i="4"/>
  <c r="V3452" i="4"/>
  <c r="U3452" i="4"/>
  <c r="P3452" i="4"/>
  <c r="O3452" i="4"/>
  <c r="N3452" i="4"/>
  <c r="AB3451" i="4"/>
  <c r="AA3451" i="4"/>
  <c r="Z3451" i="4"/>
  <c r="Y3451" i="4"/>
  <c r="W3451" i="4"/>
  <c r="V3451" i="4"/>
  <c r="U3451" i="4"/>
  <c r="P3451" i="4"/>
  <c r="O3451" i="4"/>
  <c r="N3451" i="4"/>
  <c r="AB3450" i="4"/>
  <c r="AA3450" i="4"/>
  <c r="Z3450" i="4"/>
  <c r="Y3450" i="4"/>
  <c r="W3450" i="4"/>
  <c r="V3450" i="4"/>
  <c r="U3450" i="4"/>
  <c r="P3450" i="4"/>
  <c r="O3450" i="4"/>
  <c r="N3450" i="4"/>
  <c r="AB3449" i="4"/>
  <c r="AA3449" i="4"/>
  <c r="Z3449" i="4"/>
  <c r="Y3449" i="4"/>
  <c r="W3449" i="4"/>
  <c r="V3449" i="4"/>
  <c r="U3449" i="4"/>
  <c r="P3449" i="4"/>
  <c r="O3449" i="4"/>
  <c r="N3449" i="4"/>
  <c r="AB3448" i="4"/>
  <c r="AA3448" i="4"/>
  <c r="Z3448" i="4"/>
  <c r="Y3448" i="4"/>
  <c r="W3448" i="4"/>
  <c r="V3448" i="4"/>
  <c r="U3448" i="4"/>
  <c r="P3448" i="4"/>
  <c r="O3448" i="4"/>
  <c r="N3448" i="4"/>
  <c r="AB3447" i="4"/>
  <c r="AA3447" i="4"/>
  <c r="Z3447" i="4"/>
  <c r="Y3447" i="4"/>
  <c r="W3447" i="4"/>
  <c r="V3447" i="4"/>
  <c r="U3447" i="4"/>
  <c r="P3447" i="4"/>
  <c r="O3447" i="4"/>
  <c r="N3447" i="4"/>
  <c r="AB3446" i="4"/>
  <c r="AA3446" i="4"/>
  <c r="Z3446" i="4"/>
  <c r="Y3446" i="4"/>
  <c r="W3446" i="4"/>
  <c r="V3446" i="4"/>
  <c r="U3446" i="4"/>
  <c r="P3446" i="4"/>
  <c r="O3446" i="4"/>
  <c r="N3446" i="4"/>
  <c r="AB3445" i="4"/>
  <c r="AA3445" i="4"/>
  <c r="Z3445" i="4"/>
  <c r="Y3445" i="4"/>
  <c r="W3445" i="4"/>
  <c r="V3445" i="4"/>
  <c r="U3445" i="4"/>
  <c r="P3445" i="4"/>
  <c r="O3445" i="4"/>
  <c r="N3445" i="4"/>
  <c r="AB3444" i="4"/>
  <c r="AA3444" i="4"/>
  <c r="Z3444" i="4"/>
  <c r="Y3444" i="4"/>
  <c r="W3444" i="4"/>
  <c r="V3444" i="4"/>
  <c r="U3444" i="4"/>
  <c r="P3444" i="4"/>
  <c r="O3444" i="4"/>
  <c r="N3444" i="4"/>
  <c r="AB3443" i="4"/>
  <c r="AA3443" i="4"/>
  <c r="Z3443" i="4"/>
  <c r="Y3443" i="4"/>
  <c r="W3443" i="4"/>
  <c r="V3443" i="4"/>
  <c r="U3443" i="4"/>
  <c r="P3443" i="4"/>
  <c r="O3443" i="4"/>
  <c r="N3443" i="4"/>
  <c r="AB3442" i="4"/>
  <c r="AA3442" i="4"/>
  <c r="Z3442" i="4"/>
  <c r="Y3442" i="4"/>
  <c r="W3442" i="4"/>
  <c r="V3442" i="4"/>
  <c r="U3442" i="4"/>
  <c r="P3442" i="4"/>
  <c r="O3442" i="4"/>
  <c r="N3442" i="4"/>
  <c r="AB3441" i="4"/>
  <c r="AA3441" i="4"/>
  <c r="Z3441" i="4"/>
  <c r="Y3441" i="4"/>
  <c r="W3441" i="4"/>
  <c r="V3441" i="4"/>
  <c r="U3441" i="4"/>
  <c r="P3441" i="4"/>
  <c r="O3441" i="4"/>
  <c r="N3441" i="4"/>
  <c r="AB3440" i="4"/>
  <c r="AA3440" i="4"/>
  <c r="Z3440" i="4"/>
  <c r="Y3440" i="4"/>
  <c r="W3440" i="4"/>
  <c r="V3440" i="4"/>
  <c r="U3440" i="4"/>
  <c r="P3440" i="4"/>
  <c r="O3440" i="4"/>
  <c r="N3440" i="4"/>
  <c r="AB3439" i="4"/>
  <c r="AA3439" i="4"/>
  <c r="Z3439" i="4"/>
  <c r="Y3439" i="4"/>
  <c r="W3439" i="4"/>
  <c r="V3439" i="4"/>
  <c r="U3439" i="4"/>
  <c r="P3439" i="4"/>
  <c r="O3439" i="4"/>
  <c r="N3439" i="4"/>
  <c r="AB3438" i="4"/>
  <c r="AA3438" i="4"/>
  <c r="Z3438" i="4"/>
  <c r="Y3438" i="4"/>
  <c r="W3438" i="4"/>
  <c r="V3438" i="4"/>
  <c r="U3438" i="4"/>
  <c r="P3438" i="4"/>
  <c r="O3438" i="4"/>
  <c r="N3438" i="4"/>
  <c r="AB3437" i="4"/>
  <c r="AA3437" i="4"/>
  <c r="Z3437" i="4"/>
  <c r="Y3437" i="4"/>
  <c r="W3437" i="4"/>
  <c r="V3437" i="4"/>
  <c r="U3437" i="4"/>
  <c r="P3437" i="4"/>
  <c r="O3437" i="4"/>
  <c r="N3437" i="4"/>
  <c r="AB3436" i="4"/>
  <c r="AA3436" i="4"/>
  <c r="Z3436" i="4"/>
  <c r="Y3436" i="4"/>
  <c r="W3436" i="4"/>
  <c r="V3436" i="4"/>
  <c r="U3436" i="4"/>
  <c r="P3436" i="4"/>
  <c r="O3436" i="4"/>
  <c r="N3436" i="4"/>
  <c r="AB3435" i="4"/>
  <c r="AA3435" i="4"/>
  <c r="Z3435" i="4"/>
  <c r="Y3435" i="4"/>
  <c r="W3435" i="4"/>
  <c r="V3435" i="4"/>
  <c r="U3435" i="4"/>
  <c r="P3435" i="4"/>
  <c r="O3435" i="4"/>
  <c r="N3435" i="4"/>
  <c r="AB3434" i="4"/>
  <c r="AA3434" i="4"/>
  <c r="Z3434" i="4"/>
  <c r="Y3434" i="4"/>
  <c r="W3434" i="4"/>
  <c r="V3434" i="4"/>
  <c r="U3434" i="4"/>
  <c r="P3434" i="4"/>
  <c r="O3434" i="4"/>
  <c r="N3434" i="4"/>
  <c r="AB3433" i="4"/>
  <c r="AA3433" i="4"/>
  <c r="Z3433" i="4"/>
  <c r="Y3433" i="4"/>
  <c r="W3433" i="4"/>
  <c r="V3433" i="4"/>
  <c r="U3433" i="4"/>
  <c r="P3433" i="4"/>
  <c r="O3433" i="4"/>
  <c r="N3433" i="4"/>
  <c r="AB3432" i="4"/>
  <c r="AA3432" i="4"/>
  <c r="Z3432" i="4"/>
  <c r="Y3432" i="4"/>
  <c r="W3432" i="4"/>
  <c r="V3432" i="4"/>
  <c r="U3432" i="4"/>
  <c r="P3432" i="4"/>
  <c r="O3432" i="4"/>
  <c r="N3432" i="4"/>
  <c r="AB3431" i="4"/>
  <c r="AA3431" i="4"/>
  <c r="Z3431" i="4"/>
  <c r="Y3431" i="4"/>
  <c r="W3431" i="4"/>
  <c r="V3431" i="4"/>
  <c r="U3431" i="4"/>
  <c r="P3431" i="4"/>
  <c r="O3431" i="4"/>
  <c r="N3431" i="4"/>
  <c r="AB3430" i="4"/>
  <c r="AA3430" i="4"/>
  <c r="Z3430" i="4"/>
  <c r="Y3430" i="4"/>
  <c r="W3430" i="4"/>
  <c r="V3430" i="4"/>
  <c r="U3430" i="4"/>
  <c r="P3430" i="4"/>
  <c r="O3430" i="4"/>
  <c r="N3430" i="4"/>
  <c r="AB3429" i="4"/>
  <c r="AA3429" i="4"/>
  <c r="Z3429" i="4"/>
  <c r="Y3429" i="4"/>
  <c r="W3429" i="4"/>
  <c r="V3429" i="4"/>
  <c r="U3429" i="4"/>
  <c r="P3429" i="4"/>
  <c r="O3429" i="4"/>
  <c r="N3429" i="4"/>
  <c r="AB3428" i="4"/>
  <c r="AA3428" i="4"/>
  <c r="Z3428" i="4"/>
  <c r="Y3428" i="4"/>
  <c r="W3428" i="4"/>
  <c r="V3428" i="4"/>
  <c r="U3428" i="4"/>
  <c r="P3428" i="4"/>
  <c r="O3428" i="4"/>
  <c r="N3428" i="4"/>
  <c r="AB3427" i="4"/>
  <c r="AA3427" i="4"/>
  <c r="Z3427" i="4"/>
  <c r="Y3427" i="4"/>
  <c r="W3427" i="4"/>
  <c r="V3427" i="4"/>
  <c r="U3427" i="4"/>
  <c r="P3427" i="4"/>
  <c r="O3427" i="4"/>
  <c r="N3427" i="4"/>
  <c r="AB3426" i="4"/>
  <c r="AA3426" i="4"/>
  <c r="Z3426" i="4"/>
  <c r="Y3426" i="4"/>
  <c r="W3426" i="4"/>
  <c r="V3426" i="4"/>
  <c r="U3426" i="4"/>
  <c r="P3426" i="4"/>
  <c r="O3426" i="4"/>
  <c r="N3426" i="4"/>
  <c r="AB3425" i="4"/>
  <c r="AA3425" i="4"/>
  <c r="Z3425" i="4"/>
  <c r="Y3425" i="4"/>
  <c r="W3425" i="4"/>
  <c r="V3425" i="4"/>
  <c r="U3425" i="4"/>
  <c r="P3425" i="4"/>
  <c r="O3425" i="4"/>
  <c r="N3425" i="4"/>
  <c r="AB3424" i="4"/>
  <c r="AA3424" i="4"/>
  <c r="Z3424" i="4"/>
  <c r="Y3424" i="4"/>
  <c r="W3424" i="4"/>
  <c r="V3424" i="4"/>
  <c r="U3424" i="4"/>
  <c r="P3424" i="4"/>
  <c r="O3424" i="4"/>
  <c r="N3424" i="4"/>
  <c r="AB3423" i="4"/>
  <c r="AA3423" i="4"/>
  <c r="Z3423" i="4"/>
  <c r="Y3423" i="4"/>
  <c r="W3423" i="4"/>
  <c r="V3423" i="4"/>
  <c r="U3423" i="4"/>
  <c r="P3423" i="4"/>
  <c r="O3423" i="4"/>
  <c r="N3423" i="4"/>
  <c r="AB3422" i="4"/>
  <c r="AA3422" i="4"/>
  <c r="Z3422" i="4"/>
  <c r="Y3422" i="4"/>
  <c r="W3422" i="4"/>
  <c r="V3422" i="4"/>
  <c r="U3422" i="4"/>
  <c r="P3422" i="4"/>
  <c r="O3422" i="4"/>
  <c r="N3422" i="4"/>
  <c r="AB3421" i="4"/>
  <c r="AA3421" i="4"/>
  <c r="Z3421" i="4"/>
  <c r="Y3421" i="4"/>
  <c r="W3421" i="4"/>
  <c r="V3421" i="4"/>
  <c r="U3421" i="4"/>
  <c r="P3421" i="4"/>
  <c r="O3421" i="4"/>
  <c r="N3421" i="4"/>
  <c r="AB3420" i="4"/>
  <c r="AA3420" i="4"/>
  <c r="Z3420" i="4"/>
  <c r="Y3420" i="4"/>
  <c r="W3420" i="4"/>
  <c r="V3420" i="4"/>
  <c r="U3420" i="4"/>
  <c r="P3420" i="4"/>
  <c r="O3420" i="4"/>
  <c r="N3420" i="4"/>
  <c r="AB3419" i="4"/>
  <c r="AA3419" i="4"/>
  <c r="Z3419" i="4"/>
  <c r="Y3419" i="4"/>
  <c r="W3419" i="4"/>
  <c r="V3419" i="4"/>
  <c r="U3419" i="4"/>
  <c r="P3419" i="4"/>
  <c r="O3419" i="4"/>
  <c r="N3419" i="4"/>
  <c r="AB3418" i="4"/>
  <c r="AA3418" i="4"/>
  <c r="Z3418" i="4"/>
  <c r="Y3418" i="4"/>
  <c r="W3418" i="4"/>
  <c r="V3418" i="4"/>
  <c r="U3418" i="4"/>
  <c r="P3418" i="4"/>
  <c r="O3418" i="4"/>
  <c r="N3418" i="4"/>
  <c r="AB3417" i="4"/>
  <c r="AA3417" i="4"/>
  <c r="Z3417" i="4"/>
  <c r="Y3417" i="4"/>
  <c r="W3417" i="4"/>
  <c r="V3417" i="4"/>
  <c r="U3417" i="4"/>
  <c r="P3417" i="4"/>
  <c r="O3417" i="4"/>
  <c r="N3417" i="4"/>
  <c r="AB3416" i="4"/>
  <c r="AA3416" i="4"/>
  <c r="Z3416" i="4"/>
  <c r="Y3416" i="4"/>
  <c r="W3416" i="4"/>
  <c r="V3416" i="4"/>
  <c r="U3416" i="4"/>
  <c r="P3416" i="4"/>
  <c r="O3416" i="4"/>
  <c r="N3416" i="4"/>
  <c r="AB3415" i="4"/>
  <c r="AA3415" i="4"/>
  <c r="Z3415" i="4"/>
  <c r="Y3415" i="4"/>
  <c r="W3415" i="4"/>
  <c r="V3415" i="4"/>
  <c r="U3415" i="4"/>
  <c r="P3415" i="4"/>
  <c r="O3415" i="4"/>
  <c r="N3415" i="4"/>
  <c r="AB3414" i="4"/>
  <c r="AA3414" i="4"/>
  <c r="Z3414" i="4"/>
  <c r="Y3414" i="4"/>
  <c r="W3414" i="4"/>
  <c r="V3414" i="4"/>
  <c r="U3414" i="4"/>
  <c r="P3414" i="4"/>
  <c r="O3414" i="4"/>
  <c r="N3414" i="4"/>
  <c r="AB3413" i="4"/>
  <c r="AA3413" i="4"/>
  <c r="Z3413" i="4"/>
  <c r="Y3413" i="4"/>
  <c r="W3413" i="4"/>
  <c r="V3413" i="4"/>
  <c r="U3413" i="4"/>
  <c r="P3413" i="4"/>
  <c r="O3413" i="4"/>
  <c r="N3413" i="4"/>
  <c r="AB3412" i="4"/>
  <c r="AA3412" i="4"/>
  <c r="Z3412" i="4"/>
  <c r="Y3412" i="4"/>
  <c r="W3412" i="4"/>
  <c r="V3412" i="4"/>
  <c r="U3412" i="4"/>
  <c r="P3412" i="4"/>
  <c r="O3412" i="4"/>
  <c r="N3412" i="4"/>
  <c r="AB3411" i="4"/>
  <c r="AA3411" i="4"/>
  <c r="Z3411" i="4"/>
  <c r="Y3411" i="4"/>
  <c r="W3411" i="4"/>
  <c r="V3411" i="4"/>
  <c r="U3411" i="4"/>
  <c r="P3411" i="4"/>
  <c r="O3411" i="4"/>
  <c r="N3411" i="4"/>
  <c r="AB3410" i="4"/>
  <c r="AA3410" i="4"/>
  <c r="Z3410" i="4"/>
  <c r="Y3410" i="4"/>
  <c r="W3410" i="4"/>
  <c r="V3410" i="4"/>
  <c r="U3410" i="4"/>
  <c r="P3410" i="4"/>
  <c r="O3410" i="4"/>
  <c r="N3410" i="4"/>
  <c r="AB3409" i="4"/>
  <c r="AA3409" i="4"/>
  <c r="Z3409" i="4"/>
  <c r="Y3409" i="4"/>
  <c r="W3409" i="4"/>
  <c r="V3409" i="4"/>
  <c r="U3409" i="4"/>
  <c r="P3409" i="4"/>
  <c r="O3409" i="4"/>
  <c r="N3409" i="4"/>
  <c r="AB3408" i="4"/>
  <c r="AA3408" i="4"/>
  <c r="Z3408" i="4"/>
  <c r="Y3408" i="4"/>
  <c r="W3408" i="4"/>
  <c r="V3408" i="4"/>
  <c r="U3408" i="4"/>
  <c r="P3408" i="4"/>
  <c r="O3408" i="4"/>
  <c r="N3408" i="4"/>
  <c r="AB3407" i="4"/>
  <c r="AA3407" i="4"/>
  <c r="Z3407" i="4"/>
  <c r="Y3407" i="4"/>
  <c r="W3407" i="4"/>
  <c r="V3407" i="4"/>
  <c r="U3407" i="4"/>
  <c r="P3407" i="4"/>
  <c r="O3407" i="4"/>
  <c r="N3407" i="4"/>
  <c r="AB3406" i="4"/>
  <c r="AA3406" i="4"/>
  <c r="Z3406" i="4"/>
  <c r="Y3406" i="4"/>
  <c r="W3406" i="4"/>
  <c r="V3406" i="4"/>
  <c r="U3406" i="4"/>
  <c r="P3406" i="4"/>
  <c r="O3406" i="4"/>
  <c r="N3406" i="4"/>
  <c r="AB3405" i="4"/>
  <c r="AA3405" i="4"/>
  <c r="Z3405" i="4"/>
  <c r="Y3405" i="4"/>
  <c r="W3405" i="4"/>
  <c r="V3405" i="4"/>
  <c r="U3405" i="4"/>
  <c r="P3405" i="4"/>
  <c r="O3405" i="4"/>
  <c r="N3405" i="4"/>
  <c r="AB3404" i="4"/>
  <c r="AA3404" i="4"/>
  <c r="Z3404" i="4"/>
  <c r="Y3404" i="4"/>
  <c r="W3404" i="4"/>
  <c r="V3404" i="4"/>
  <c r="U3404" i="4"/>
  <c r="P3404" i="4"/>
  <c r="O3404" i="4"/>
  <c r="N3404" i="4"/>
  <c r="AB3403" i="4"/>
  <c r="AA3403" i="4"/>
  <c r="Z3403" i="4"/>
  <c r="Y3403" i="4"/>
  <c r="W3403" i="4"/>
  <c r="V3403" i="4"/>
  <c r="U3403" i="4"/>
  <c r="P3403" i="4"/>
  <c r="O3403" i="4"/>
  <c r="N3403" i="4"/>
  <c r="AB3402" i="4"/>
  <c r="AA3402" i="4"/>
  <c r="Z3402" i="4"/>
  <c r="Y3402" i="4"/>
  <c r="W3402" i="4"/>
  <c r="V3402" i="4"/>
  <c r="U3402" i="4"/>
  <c r="P3402" i="4"/>
  <c r="O3402" i="4"/>
  <c r="N3402" i="4"/>
  <c r="AB3401" i="4"/>
  <c r="AA3401" i="4"/>
  <c r="Z3401" i="4"/>
  <c r="Y3401" i="4"/>
  <c r="W3401" i="4"/>
  <c r="V3401" i="4"/>
  <c r="U3401" i="4"/>
  <c r="P3401" i="4"/>
  <c r="O3401" i="4"/>
  <c r="N3401" i="4"/>
  <c r="AB3400" i="4"/>
  <c r="AA3400" i="4"/>
  <c r="Z3400" i="4"/>
  <c r="Y3400" i="4"/>
  <c r="W3400" i="4"/>
  <c r="V3400" i="4"/>
  <c r="U3400" i="4"/>
  <c r="P3400" i="4"/>
  <c r="O3400" i="4"/>
  <c r="N3400" i="4"/>
  <c r="AB3399" i="4"/>
  <c r="AA3399" i="4"/>
  <c r="Z3399" i="4"/>
  <c r="Y3399" i="4"/>
  <c r="W3399" i="4"/>
  <c r="V3399" i="4"/>
  <c r="U3399" i="4"/>
  <c r="P3399" i="4"/>
  <c r="O3399" i="4"/>
  <c r="N3399" i="4"/>
  <c r="AB3398" i="4"/>
  <c r="AA3398" i="4"/>
  <c r="Z3398" i="4"/>
  <c r="Y3398" i="4"/>
  <c r="W3398" i="4"/>
  <c r="V3398" i="4"/>
  <c r="U3398" i="4"/>
  <c r="P3398" i="4"/>
  <c r="O3398" i="4"/>
  <c r="N3398" i="4"/>
  <c r="AB3397" i="4"/>
  <c r="AA3397" i="4"/>
  <c r="Z3397" i="4"/>
  <c r="Y3397" i="4"/>
  <c r="W3397" i="4"/>
  <c r="V3397" i="4"/>
  <c r="U3397" i="4"/>
  <c r="P3397" i="4"/>
  <c r="O3397" i="4"/>
  <c r="N3397" i="4"/>
  <c r="AB3396" i="4"/>
  <c r="AA3396" i="4"/>
  <c r="Z3396" i="4"/>
  <c r="Y3396" i="4"/>
  <c r="W3396" i="4"/>
  <c r="V3396" i="4"/>
  <c r="U3396" i="4"/>
  <c r="P3396" i="4"/>
  <c r="O3396" i="4"/>
  <c r="N3396" i="4"/>
  <c r="AB3395" i="4"/>
  <c r="AA3395" i="4"/>
  <c r="Z3395" i="4"/>
  <c r="Y3395" i="4"/>
  <c r="W3395" i="4"/>
  <c r="V3395" i="4"/>
  <c r="U3395" i="4"/>
  <c r="P3395" i="4"/>
  <c r="O3395" i="4"/>
  <c r="N3395" i="4"/>
  <c r="AB3394" i="4"/>
  <c r="AA3394" i="4"/>
  <c r="Z3394" i="4"/>
  <c r="Y3394" i="4"/>
  <c r="W3394" i="4"/>
  <c r="V3394" i="4"/>
  <c r="U3394" i="4"/>
  <c r="P3394" i="4"/>
  <c r="O3394" i="4"/>
  <c r="N3394" i="4"/>
  <c r="AB3393" i="4"/>
  <c r="AA3393" i="4"/>
  <c r="Z3393" i="4"/>
  <c r="Y3393" i="4"/>
  <c r="W3393" i="4"/>
  <c r="V3393" i="4"/>
  <c r="U3393" i="4"/>
  <c r="P3393" i="4"/>
  <c r="O3393" i="4"/>
  <c r="N3393" i="4"/>
  <c r="AB3392" i="4"/>
  <c r="AA3392" i="4"/>
  <c r="Z3392" i="4"/>
  <c r="Y3392" i="4"/>
  <c r="W3392" i="4"/>
  <c r="V3392" i="4"/>
  <c r="U3392" i="4"/>
  <c r="P3392" i="4"/>
  <c r="O3392" i="4"/>
  <c r="N3392" i="4"/>
  <c r="AB3391" i="4"/>
  <c r="AA3391" i="4"/>
  <c r="Z3391" i="4"/>
  <c r="Y3391" i="4"/>
  <c r="W3391" i="4"/>
  <c r="V3391" i="4"/>
  <c r="U3391" i="4"/>
  <c r="P3391" i="4"/>
  <c r="O3391" i="4"/>
  <c r="N3391" i="4"/>
  <c r="AB3390" i="4"/>
  <c r="AA3390" i="4"/>
  <c r="Z3390" i="4"/>
  <c r="Y3390" i="4"/>
  <c r="W3390" i="4"/>
  <c r="V3390" i="4"/>
  <c r="U3390" i="4"/>
  <c r="P3390" i="4"/>
  <c r="O3390" i="4"/>
  <c r="N3390" i="4"/>
  <c r="AB3389" i="4"/>
  <c r="AA3389" i="4"/>
  <c r="Z3389" i="4"/>
  <c r="Y3389" i="4"/>
  <c r="W3389" i="4"/>
  <c r="V3389" i="4"/>
  <c r="U3389" i="4"/>
  <c r="P3389" i="4"/>
  <c r="O3389" i="4"/>
  <c r="N3389" i="4"/>
  <c r="AB3388" i="4"/>
  <c r="AA3388" i="4"/>
  <c r="Z3388" i="4"/>
  <c r="Y3388" i="4"/>
  <c r="W3388" i="4"/>
  <c r="V3388" i="4"/>
  <c r="U3388" i="4"/>
  <c r="P3388" i="4"/>
  <c r="O3388" i="4"/>
  <c r="N3388" i="4"/>
  <c r="AB3387" i="4"/>
  <c r="AA3387" i="4"/>
  <c r="Z3387" i="4"/>
  <c r="Y3387" i="4"/>
  <c r="W3387" i="4"/>
  <c r="V3387" i="4"/>
  <c r="U3387" i="4"/>
  <c r="P3387" i="4"/>
  <c r="O3387" i="4"/>
  <c r="N3387" i="4"/>
  <c r="AB3386" i="4"/>
  <c r="AA3386" i="4"/>
  <c r="Z3386" i="4"/>
  <c r="Y3386" i="4"/>
  <c r="W3386" i="4"/>
  <c r="V3386" i="4"/>
  <c r="U3386" i="4"/>
  <c r="P3386" i="4"/>
  <c r="O3386" i="4"/>
  <c r="N3386" i="4"/>
  <c r="AB3385" i="4"/>
  <c r="AA3385" i="4"/>
  <c r="Z3385" i="4"/>
  <c r="Y3385" i="4"/>
  <c r="W3385" i="4"/>
  <c r="V3385" i="4"/>
  <c r="U3385" i="4"/>
  <c r="P3385" i="4"/>
  <c r="O3385" i="4"/>
  <c r="N3385" i="4"/>
  <c r="AB3384" i="4"/>
  <c r="AA3384" i="4"/>
  <c r="Z3384" i="4"/>
  <c r="Y3384" i="4"/>
  <c r="W3384" i="4"/>
  <c r="V3384" i="4"/>
  <c r="U3384" i="4"/>
  <c r="P3384" i="4"/>
  <c r="O3384" i="4"/>
  <c r="N3384" i="4"/>
  <c r="AB3383" i="4"/>
  <c r="AA3383" i="4"/>
  <c r="Z3383" i="4"/>
  <c r="Y3383" i="4"/>
  <c r="W3383" i="4"/>
  <c r="V3383" i="4"/>
  <c r="U3383" i="4"/>
  <c r="P3383" i="4"/>
  <c r="O3383" i="4"/>
  <c r="N3383" i="4"/>
  <c r="AB3382" i="4"/>
  <c r="AA3382" i="4"/>
  <c r="Z3382" i="4"/>
  <c r="Y3382" i="4"/>
  <c r="W3382" i="4"/>
  <c r="V3382" i="4"/>
  <c r="U3382" i="4"/>
  <c r="P3382" i="4"/>
  <c r="O3382" i="4"/>
  <c r="N3382" i="4"/>
  <c r="AB3381" i="4"/>
  <c r="AA3381" i="4"/>
  <c r="Z3381" i="4"/>
  <c r="Y3381" i="4"/>
  <c r="W3381" i="4"/>
  <c r="V3381" i="4"/>
  <c r="U3381" i="4"/>
  <c r="P3381" i="4"/>
  <c r="O3381" i="4"/>
  <c r="N3381" i="4"/>
  <c r="AB3380" i="4"/>
  <c r="AA3380" i="4"/>
  <c r="Z3380" i="4"/>
  <c r="Y3380" i="4"/>
  <c r="W3380" i="4"/>
  <c r="V3380" i="4"/>
  <c r="U3380" i="4"/>
  <c r="P3380" i="4"/>
  <c r="O3380" i="4"/>
  <c r="N3380" i="4"/>
  <c r="AB3379" i="4"/>
  <c r="AA3379" i="4"/>
  <c r="Z3379" i="4"/>
  <c r="Y3379" i="4"/>
  <c r="W3379" i="4"/>
  <c r="V3379" i="4"/>
  <c r="U3379" i="4"/>
  <c r="P3379" i="4"/>
  <c r="O3379" i="4"/>
  <c r="N3379" i="4"/>
  <c r="AB3378" i="4"/>
  <c r="AA3378" i="4"/>
  <c r="Z3378" i="4"/>
  <c r="Y3378" i="4"/>
  <c r="W3378" i="4"/>
  <c r="V3378" i="4"/>
  <c r="U3378" i="4"/>
  <c r="P3378" i="4"/>
  <c r="O3378" i="4"/>
  <c r="N3378" i="4"/>
  <c r="AB3377" i="4"/>
  <c r="AA3377" i="4"/>
  <c r="Z3377" i="4"/>
  <c r="Y3377" i="4"/>
  <c r="W3377" i="4"/>
  <c r="V3377" i="4"/>
  <c r="U3377" i="4"/>
  <c r="P3377" i="4"/>
  <c r="O3377" i="4"/>
  <c r="N3377" i="4"/>
  <c r="AB3376" i="4"/>
  <c r="AA3376" i="4"/>
  <c r="Z3376" i="4"/>
  <c r="Y3376" i="4"/>
  <c r="W3376" i="4"/>
  <c r="V3376" i="4"/>
  <c r="U3376" i="4"/>
  <c r="P3376" i="4"/>
  <c r="O3376" i="4"/>
  <c r="N3376" i="4"/>
  <c r="AB3375" i="4"/>
  <c r="AA3375" i="4"/>
  <c r="Z3375" i="4"/>
  <c r="Y3375" i="4"/>
  <c r="W3375" i="4"/>
  <c r="V3375" i="4"/>
  <c r="U3375" i="4"/>
  <c r="P3375" i="4"/>
  <c r="O3375" i="4"/>
  <c r="N3375" i="4"/>
  <c r="AB3374" i="4"/>
  <c r="AA3374" i="4"/>
  <c r="Z3374" i="4"/>
  <c r="Y3374" i="4"/>
  <c r="W3374" i="4"/>
  <c r="V3374" i="4"/>
  <c r="U3374" i="4"/>
  <c r="P3374" i="4"/>
  <c r="O3374" i="4"/>
  <c r="N3374" i="4"/>
  <c r="AB3373" i="4"/>
  <c r="AA3373" i="4"/>
  <c r="Z3373" i="4"/>
  <c r="Y3373" i="4"/>
  <c r="W3373" i="4"/>
  <c r="V3373" i="4"/>
  <c r="U3373" i="4"/>
  <c r="P3373" i="4"/>
  <c r="O3373" i="4"/>
  <c r="N3373" i="4"/>
  <c r="AB3372" i="4"/>
  <c r="AA3372" i="4"/>
  <c r="Z3372" i="4"/>
  <c r="Y3372" i="4"/>
  <c r="W3372" i="4"/>
  <c r="V3372" i="4"/>
  <c r="U3372" i="4"/>
  <c r="P3372" i="4"/>
  <c r="O3372" i="4"/>
  <c r="N3372" i="4"/>
  <c r="AB3371" i="4"/>
  <c r="AA3371" i="4"/>
  <c r="Z3371" i="4"/>
  <c r="Y3371" i="4"/>
  <c r="W3371" i="4"/>
  <c r="V3371" i="4"/>
  <c r="U3371" i="4"/>
  <c r="P3371" i="4"/>
  <c r="O3371" i="4"/>
  <c r="N3371" i="4"/>
  <c r="AB3370" i="4"/>
  <c r="AA3370" i="4"/>
  <c r="Z3370" i="4"/>
  <c r="Y3370" i="4"/>
  <c r="W3370" i="4"/>
  <c r="V3370" i="4"/>
  <c r="U3370" i="4"/>
  <c r="P3370" i="4"/>
  <c r="O3370" i="4"/>
  <c r="N3370" i="4"/>
  <c r="AB3369" i="4"/>
  <c r="AA3369" i="4"/>
  <c r="Z3369" i="4"/>
  <c r="Y3369" i="4"/>
  <c r="W3369" i="4"/>
  <c r="V3369" i="4"/>
  <c r="U3369" i="4"/>
  <c r="P3369" i="4"/>
  <c r="O3369" i="4"/>
  <c r="N3369" i="4"/>
  <c r="AB3368" i="4"/>
  <c r="AA3368" i="4"/>
  <c r="Z3368" i="4"/>
  <c r="Y3368" i="4"/>
  <c r="W3368" i="4"/>
  <c r="V3368" i="4"/>
  <c r="U3368" i="4"/>
  <c r="P3368" i="4"/>
  <c r="O3368" i="4"/>
  <c r="N3368" i="4"/>
  <c r="AB3367" i="4"/>
  <c r="AA3367" i="4"/>
  <c r="Z3367" i="4"/>
  <c r="Y3367" i="4"/>
  <c r="W3367" i="4"/>
  <c r="V3367" i="4"/>
  <c r="U3367" i="4"/>
  <c r="P3367" i="4"/>
  <c r="O3367" i="4"/>
  <c r="N3367" i="4"/>
  <c r="AB3366" i="4"/>
  <c r="AA3366" i="4"/>
  <c r="Z3366" i="4"/>
  <c r="Y3366" i="4"/>
  <c r="W3366" i="4"/>
  <c r="V3366" i="4"/>
  <c r="U3366" i="4"/>
  <c r="P3366" i="4"/>
  <c r="O3366" i="4"/>
  <c r="N3366" i="4"/>
  <c r="AB3365" i="4"/>
  <c r="AA3365" i="4"/>
  <c r="Z3365" i="4"/>
  <c r="Y3365" i="4"/>
  <c r="W3365" i="4"/>
  <c r="V3365" i="4"/>
  <c r="U3365" i="4"/>
  <c r="P3365" i="4"/>
  <c r="O3365" i="4"/>
  <c r="N3365" i="4"/>
  <c r="AB3364" i="4"/>
  <c r="AA3364" i="4"/>
  <c r="Z3364" i="4"/>
  <c r="Y3364" i="4"/>
  <c r="W3364" i="4"/>
  <c r="V3364" i="4"/>
  <c r="U3364" i="4"/>
  <c r="P3364" i="4"/>
  <c r="O3364" i="4"/>
  <c r="N3364" i="4"/>
  <c r="AB3363" i="4"/>
  <c r="AA3363" i="4"/>
  <c r="Z3363" i="4"/>
  <c r="Y3363" i="4"/>
  <c r="W3363" i="4"/>
  <c r="V3363" i="4"/>
  <c r="U3363" i="4"/>
  <c r="P3363" i="4"/>
  <c r="O3363" i="4"/>
  <c r="N3363" i="4"/>
  <c r="AB3362" i="4"/>
  <c r="AA3362" i="4"/>
  <c r="Z3362" i="4"/>
  <c r="Y3362" i="4"/>
  <c r="W3362" i="4"/>
  <c r="V3362" i="4"/>
  <c r="U3362" i="4"/>
  <c r="P3362" i="4"/>
  <c r="O3362" i="4"/>
  <c r="N3362" i="4"/>
  <c r="AB3361" i="4"/>
  <c r="AA3361" i="4"/>
  <c r="Z3361" i="4"/>
  <c r="Y3361" i="4"/>
  <c r="W3361" i="4"/>
  <c r="V3361" i="4"/>
  <c r="U3361" i="4"/>
  <c r="P3361" i="4"/>
  <c r="O3361" i="4"/>
  <c r="N3361" i="4"/>
  <c r="AB3360" i="4"/>
  <c r="AA3360" i="4"/>
  <c r="Z3360" i="4"/>
  <c r="Y3360" i="4"/>
  <c r="W3360" i="4"/>
  <c r="V3360" i="4"/>
  <c r="U3360" i="4"/>
  <c r="P3360" i="4"/>
  <c r="O3360" i="4"/>
  <c r="N3360" i="4"/>
  <c r="AB3359" i="4"/>
  <c r="AA3359" i="4"/>
  <c r="Z3359" i="4"/>
  <c r="Y3359" i="4"/>
  <c r="W3359" i="4"/>
  <c r="V3359" i="4"/>
  <c r="U3359" i="4"/>
  <c r="P3359" i="4"/>
  <c r="O3359" i="4"/>
  <c r="N3359" i="4"/>
  <c r="AB3358" i="4"/>
  <c r="AA3358" i="4"/>
  <c r="Z3358" i="4"/>
  <c r="Y3358" i="4"/>
  <c r="W3358" i="4"/>
  <c r="V3358" i="4"/>
  <c r="U3358" i="4"/>
  <c r="P3358" i="4"/>
  <c r="O3358" i="4"/>
  <c r="N3358" i="4"/>
  <c r="AB3357" i="4"/>
  <c r="AA3357" i="4"/>
  <c r="Z3357" i="4"/>
  <c r="Y3357" i="4"/>
  <c r="W3357" i="4"/>
  <c r="V3357" i="4"/>
  <c r="U3357" i="4"/>
  <c r="P3357" i="4"/>
  <c r="O3357" i="4"/>
  <c r="N3357" i="4"/>
  <c r="AB3356" i="4"/>
  <c r="AA3356" i="4"/>
  <c r="Z3356" i="4"/>
  <c r="Y3356" i="4"/>
  <c r="W3356" i="4"/>
  <c r="V3356" i="4"/>
  <c r="U3356" i="4"/>
  <c r="P3356" i="4"/>
  <c r="O3356" i="4"/>
  <c r="N3356" i="4"/>
  <c r="AB3355" i="4"/>
  <c r="AA3355" i="4"/>
  <c r="Z3355" i="4"/>
  <c r="Y3355" i="4"/>
  <c r="W3355" i="4"/>
  <c r="V3355" i="4"/>
  <c r="U3355" i="4"/>
  <c r="P3355" i="4"/>
  <c r="O3355" i="4"/>
  <c r="N3355" i="4"/>
  <c r="AB3354" i="4"/>
  <c r="AA3354" i="4"/>
  <c r="Z3354" i="4"/>
  <c r="Y3354" i="4"/>
  <c r="W3354" i="4"/>
  <c r="V3354" i="4"/>
  <c r="U3354" i="4"/>
  <c r="P3354" i="4"/>
  <c r="O3354" i="4"/>
  <c r="N3354" i="4"/>
  <c r="AB3353" i="4"/>
  <c r="AA3353" i="4"/>
  <c r="Z3353" i="4"/>
  <c r="Y3353" i="4"/>
  <c r="W3353" i="4"/>
  <c r="V3353" i="4"/>
  <c r="U3353" i="4"/>
  <c r="P3353" i="4"/>
  <c r="O3353" i="4"/>
  <c r="N3353" i="4"/>
  <c r="AB3352" i="4"/>
  <c r="AA3352" i="4"/>
  <c r="Z3352" i="4"/>
  <c r="Y3352" i="4"/>
  <c r="W3352" i="4"/>
  <c r="V3352" i="4"/>
  <c r="U3352" i="4"/>
  <c r="P3352" i="4"/>
  <c r="O3352" i="4"/>
  <c r="N3352" i="4"/>
  <c r="AB3351" i="4"/>
  <c r="AA3351" i="4"/>
  <c r="Z3351" i="4"/>
  <c r="Y3351" i="4"/>
  <c r="W3351" i="4"/>
  <c r="V3351" i="4"/>
  <c r="U3351" i="4"/>
  <c r="P3351" i="4"/>
  <c r="O3351" i="4"/>
  <c r="N3351" i="4"/>
  <c r="AB3350" i="4"/>
  <c r="AA3350" i="4"/>
  <c r="Z3350" i="4"/>
  <c r="Y3350" i="4"/>
  <c r="W3350" i="4"/>
  <c r="V3350" i="4"/>
  <c r="U3350" i="4"/>
  <c r="P3350" i="4"/>
  <c r="O3350" i="4"/>
  <c r="N3350" i="4"/>
  <c r="AB3349" i="4"/>
  <c r="AA3349" i="4"/>
  <c r="Z3349" i="4"/>
  <c r="Y3349" i="4"/>
  <c r="W3349" i="4"/>
  <c r="V3349" i="4"/>
  <c r="U3349" i="4"/>
  <c r="P3349" i="4"/>
  <c r="O3349" i="4"/>
  <c r="N3349" i="4"/>
  <c r="AB3348" i="4"/>
  <c r="AA3348" i="4"/>
  <c r="Z3348" i="4"/>
  <c r="Y3348" i="4"/>
  <c r="W3348" i="4"/>
  <c r="V3348" i="4"/>
  <c r="U3348" i="4"/>
  <c r="P3348" i="4"/>
  <c r="O3348" i="4"/>
  <c r="N3348" i="4"/>
  <c r="AB3347" i="4"/>
  <c r="AA3347" i="4"/>
  <c r="Z3347" i="4"/>
  <c r="Y3347" i="4"/>
  <c r="W3347" i="4"/>
  <c r="V3347" i="4"/>
  <c r="U3347" i="4"/>
  <c r="P3347" i="4"/>
  <c r="O3347" i="4"/>
  <c r="N3347" i="4"/>
  <c r="AB3346" i="4"/>
  <c r="AA3346" i="4"/>
  <c r="Z3346" i="4"/>
  <c r="Y3346" i="4"/>
  <c r="W3346" i="4"/>
  <c r="V3346" i="4"/>
  <c r="U3346" i="4"/>
  <c r="P3346" i="4"/>
  <c r="O3346" i="4"/>
  <c r="N3346" i="4"/>
  <c r="AB3345" i="4"/>
  <c r="AA3345" i="4"/>
  <c r="Z3345" i="4"/>
  <c r="Y3345" i="4"/>
  <c r="W3345" i="4"/>
  <c r="V3345" i="4"/>
  <c r="U3345" i="4"/>
  <c r="P3345" i="4"/>
  <c r="O3345" i="4"/>
  <c r="N3345" i="4"/>
  <c r="AB3344" i="4"/>
  <c r="AA3344" i="4"/>
  <c r="Z3344" i="4"/>
  <c r="Y3344" i="4"/>
  <c r="W3344" i="4"/>
  <c r="V3344" i="4"/>
  <c r="U3344" i="4"/>
  <c r="P3344" i="4"/>
  <c r="O3344" i="4"/>
  <c r="N3344" i="4"/>
  <c r="AB3343" i="4"/>
  <c r="AA3343" i="4"/>
  <c r="Z3343" i="4"/>
  <c r="Y3343" i="4"/>
  <c r="W3343" i="4"/>
  <c r="V3343" i="4"/>
  <c r="U3343" i="4"/>
  <c r="P3343" i="4"/>
  <c r="O3343" i="4"/>
  <c r="N3343" i="4"/>
  <c r="AB3342" i="4"/>
  <c r="AA3342" i="4"/>
  <c r="Z3342" i="4"/>
  <c r="Y3342" i="4"/>
  <c r="W3342" i="4"/>
  <c r="V3342" i="4"/>
  <c r="U3342" i="4"/>
  <c r="P3342" i="4"/>
  <c r="O3342" i="4"/>
  <c r="N3342" i="4"/>
  <c r="AB3341" i="4"/>
  <c r="AA3341" i="4"/>
  <c r="Z3341" i="4"/>
  <c r="Y3341" i="4"/>
  <c r="W3341" i="4"/>
  <c r="V3341" i="4"/>
  <c r="U3341" i="4"/>
  <c r="P3341" i="4"/>
  <c r="O3341" i="4"/>
  <c r="N3341" i="4"/>
  <c r="AB3340" i="4"/>
  <c r="AA3340" i="4"/>
  <c r="Z3340" i="4"/>
  <c r="Y3340" i="4"/>
  <c r="W3340" i="4"/>
  <c r="V3340" i="4"/>
  <c r="U3340" i="4"/>
  <c r="P3340" i="4"/>
  <c r="O3340" i="4"/>
  <c r="N3340" i="4"/>
  <c r="AB3339" i="4"/>
  <c r="AA3339" i="4"/>
  <c r="Z3339" i="4"/>
  <c r="Y3339" i="4"/>
  <c r="W3339" i="4"/>
  <c r="V3339" i="4"/>
  <c r="U3339" i="4"/>
  <c r="P3339" i="4"/>
  <c r="O3339" i="4"/>
  <c r="N3339" i="4"/>
  <c r="AB3338" i="4"/>
  <c r="AA3338" i="4"/>
  <c r="Z3338" i="4"/>
  <c r="Y3338" i="4"/>
  <c r="W3338" i="4"/>
  <c r="V3338" i="4"/>
  <c r="U3338" i="4"/>
  <c r="P3338" i="4"/>
  <c r="O3338" i="4"/>
  <c r="N3338" i="4"/>
  <c r="AB3337" i="4"/>
  <c r="AA3337" i="4"/>
  <c r="Z3337" i="4"/>
  <c r="Y3337" i="4"/>
  <c r="W3337" i="4"/>
  <c r="V3337" i="4"/>
  <c r="U3337" i="4"/>
  <c r="P3337" i="4"/>
  <c r="O3337" i="4"/>
  <c r="N3337" i="4"/>
  <c r="AB3336" i="4"/>
  <c r="AA3336" i="4"/>
  <c r="Z3336" i="4"/>
  <c r="Y3336" i="4"/>
  <c r="W3336" i="4"/>
  <c r="V3336" i="4"/>
  <c r="U3336" i="4"/>
  <c r="P3336" i="4"/>
  <c r="O3336" i="4"/>
  <c r="N3336" i="4"/>
  <c r="AB3335" i="4"/>
  <c r="AA3335" i="4"/>
  <c r="Z3335" i="4"/>
  <c r="Y3335" i="4"/>
  <c r="W3335" i="4"/>
  <c r="V3335" i="4"/>
  <c r="U3335" i="4"/>
  <c r="P3335" i="4"/>
  <c r="O3335" i="4"/>
  <c r="N3335" i="4"/>
  <c r="AB3334" i="4"/>
  <c r="AA3334" i="4"/>
  <c r="Z3334" i="4"/>
  <c r="Y3334" i="4"/>
  <c r="W3334" i="4"/>
  <c r="V3334" i="4"/>
  <c r="U3334" i="4"/>
  <c r="P3334" i="4"/>
  <c r="O3334" i="4"/>
  <c r="N3334" i="4"/>
  <c r="AB3333" i="4"/>
  <c r="AA3333" i="4"/>
  <c r="Z3333" i="4"/>
  <c r="Y3333" i="4"/>
  <c r="W3333" i="4"/>
  <c r="V3333" i="4"/>
  <c r="U3333" i="4"/>
  <c r="P3333" i="4"/>
  <c r="O3333" i="4"/>
  <c r="N3333" i="4"/>
  <c r="AB3332" i="4"/>
  <c r="AA3332" i="4"/>
  <c r="Z3332" i="4"/>
  <c r="Y3332" i="4"/>
  <c r="W3332" i="4"/>
  <c r="V3332" i="4"/>
  <c r="U3332" i="4"/>
  <c r="P3332" i="4"/>
  <c r="O3332" i="4"/>
  <c r="N3332" i="4"/>
  <c r="AB3331" i="4"/>
  <c r="AA3331" i="4"/>
  <c r="Z3331" i="4"/>
  <c r="Y3331" i="4"/>
  <c r="W3331" i="4"/>
  <c r="V3331" i="4"/>
  <c r="U3331" i="4"/>
  <c r="P3331" i="4"/>
  <c r="O3331" i="4"/>
  <c r="N3331" i="4"/>
  <c r="AB3330" i="4"/>
  <c r="AA3330" i="4"/>
  <c r="Z3330" i="4"/>
  <c r="Y3330" i="4"/>
  <c r="W3330" i="4"/>
  <c r="V3330" i="4"/>
  <c r="U3330" i="4"/>
  <c r="P3330" i="4"/>
  <c r="O3330" i="4"/>
  <c r="N3330" i="4"/>
  <c r="AB3329" i="4"/>
  <c r="AA3329" i="4"/>
  <c r="Z3329" i="4"/>
  <c r="Y3329" i="4"/>
  <c r="W3329" i="4"/>
  <c r="V3329" i="4"/>
  <c r="U3329" i="4"/>
  <c r="P3329" i="4"/>
  <c r="O3329" i="4"/>
  <c r="N3329" i="4"/>
  <c r="AB3328" i="4"/>
  <c r="AA3328" i="4"/>
  <c r="Z3328" i="4"/>
  <c r="Y3328" i="4"/>
  <c r="W3328" i="4"/>
  <c r="V3328" i="4"/>
  <c r="U3328" i="4"/>
  <c r="P3328" i="4"/>
  <c r="O3328" i="4"/>
  <c r="N3328" i="4"/>
  <c r="AB3327" i="4"/>
  <c r="AA3327" i="4"/>
  <c r="Z3327" i="4"/>
  <c r="Y3327" i="4"/>
  <c r="W3327" i="4"/>
  <c r="V3327" i="4"/>
  <c r="U3327" i="4"/>
  <c r="P3327" i="4"/>
  <c r="O3327" i="4"/>
  <c r="N3327" i="4"/>
  <c r="AB3326" i="4"/>
  <c r="AA3326" i="4"/>
  <c r="Z3326" i="4"/>
  <c r="Y3326" i="4"/>
  <c r="W3326" i="4"/>
  <c r="V3326" i="4"/>
  <c r="U3326" i="4"/>
  <c r="P3326" i="4"/>
  <c r="O3326" i="4"/>
  <c r="N3326" i="4"/>
  <c r="AB3325" i="4"/>
  <c r="AA3325" i="4"/>
  <c r="Z3325" i="4"/>
  <c r="Y3325" i="4"/>
  <c r="W3325" i="4"/>
  <c r="V3325" i="4"/>
  <c r="U3325" i="4"/>
  <c r="P3325" i="4"/>
  <c r="O3325" i="4"/>
  <c r="N3325" i="4"/>
  <c r="AB3324" i="4"/>
  <c r="AA3324" i="4"/>
  <c r="Z3324" i="4"/>
  <c r="Y3324" i="4"/>
  <c r="W3324" i="4"/>
  <c r="V3324" i="4"/>
  <c r="U3324" i="4"/>
  <c r="P3324" i="4"/>
  <c r="O3324" i="4"/>
  <c r="N3324" i="4"/>
  <c r="AB3323" i="4"/>
  <c r="AA3323" i="4"/>
  <c r="Z3323" i="4"/>
  <c r="Y3323" i="4"/>
  <c r="W3323" i="4"/>
  <c r="V3323" i="4"/>
  <c r="U3323" i="4"/>
  <c r="P3323" i="4"/>
  <c r="O3323" i="4"/>
  <c r="N3323" i="4"/>
  <c r="AB3322" i="4"/>
  <c r="AA3322" i="4"/>
  <c r="Z3322" i="4"/>
  <c r="Y3322" i="4"/>
  <c r="W3322" i="4"/>
  <c r="V3322" i="4"/>
  <c r="U3322" i="4"/>
  <c r="P3322" i="4"/>
  <c r="O3322" i="4"/>
  <c r="N3322" i="4"/>
  <c r="AB3321" i="4"/>
  <c r="AA3321" i="4"/>
  <c r="Z3321" i="4"/>
  <c r="Y3321" i="4"/>
  <c r="W3321" i="4"/>
  <c r="V3321" i="4"/>
  <c r="U3321" i="4"/>
  <c r="P3321" i="4"/>
  <c r="O3321" i="4"/>
  <c r="N3321" i="4"/>
  <c r="AB3320" i="4"/>
  <c r="AA3320" i="4"/>
  <c r="Z3320" i="4"/>
  <c r="Y3320" i="4"/>
  <c r="W3320" i="4"/>
  <c r="V3320" i="4"/>
  <c r="U3320" i="4"/>
  <c r="P3320" i="4"/>
  <c r="O3320" i="4"/>
  <c r="N3320" i="4"/>
  <c r="AB3319" i="4"/>
  <c r="AA3319" i="4"/>
  <c r="Z3319" i="4"/>
  <c r="Y3319" i="4"/>
  <c r="W3319" i="4"/>
  <c r="V3319" i="4"/>
  <c r="U3319" i="4"/>
  <c r="P3319" i="4"/>
  <c r="O3319" i="4"/>
  <c r="N3319" i="4"/>
  <c r="AB3318" i="4"/>
  <c r="AA3318" i="4"/>
  <c r="Z3318" i="4"/>
  <c r="Y3318" i="4"/>
  <c r="W3318" i="4"/>
  <c r="V3318" i="4"/>
  <c r="U3318" i="4"/>
  <c r="P3318" i="4"/>
  <c r="O3318" i="4"/>
  <c r="N3318" i="4"/>
  <c r="AB3317" i="4"/>
  <c r="AA3317" i="4"/>
  <c r="Z3317" i="4"/>
  <c r="Y3317" i="4"/>
  <c r="W3317" i="4"/>
  <c r="V3317" i="4"/>
  <c r="U3317" i="4"/>
  <c r="P3317" i="4"/>
  <c r="O3317" i="4"/>
  <c r="N3317" i="4"/>
  <c r="AB3316" i="4"/>
  <c r="AA3316" i="4"/>
  <c r="Z3316" i="4"/>
  <c r="Y3316" i="4"/>
  <c r="W3316" i="4"/>
  <c r="V3316" i="4"/>
  <c r="U3316" i="4"/>
  <c r="P3316" i="4"/>
  <c r="O3316" i="4"/>
  <c r="N3316" i="4"/>
  <c r="AB3315" i="4"/>
  <c r="AA3315" i="4"/>
  <c r="Z3315" i="4"/>
  <c r="Y3315" i="4"/>
  <c r="W3315" i="4"/>
  <c r="V3315" i="4"/>
  <c r="U3315" i="4"/>
  <c r="P3315" i="4"/>
  <c r="O3315" i="4"/>
  <c r="N3315" i="4"/>
  <c r="AB3314" i="4"/>
  <c r="AA3314" i="4"/>
  <c r="Z3314" i="4"/>
  <c r="Y3314" i="4"/>
  <c r="W3314" i="4"/>
  <c r="V3314" i="4"/>
  <c r="U3314" i="4"/>
  <c r="P3314" i="4"/>
  <c r="O3314" i="4"/>
  <c r="N3314" i="4"/>
  <c r="AB3313" i="4"/>
  <c r="AA3313" i="4"/>
  <c r="Z3313" i="4"/>
  <c r="Y3313" i="4"/>
  <c r="W3313" i="4"/>
  <c r="V3313" i="4"/>
  <c r="U3313" i="4"/>
  <c r="P3313" i="4"/>
  <c r="O3313" i="4"/>
  <c r="N3313" i="4"/>
  <c r="AB3312" i="4"/>
  <c r="AA3312" i="4"/>
  <c r="Z3312" i="4"/>
  <c r="Y3312" i="4"/>
  <c r="W3312" i="4"/>
  <c r="V3312" i="4"/>
  <c r="U3312" i="4"/>
  <c r="P3312" i="4"/>
  <c r="O3312" i="4"/>
  <c r="N3312" i="4"/>
  <c r="AB3311" i="4"/>
  <c r="AA3311" i="4"/>
  <c r="Z3311" i="4"/>
  <c r="Y3311" i="4"/>
  <c r="W3311" i="4"/>
  <c r="V3311" i="4"/>
  <c r="U3311" i="4"/>
  <c r="P3311" i="4"/>
  <c r="O3311" i="4"/>
  <c r="N3311" i="4"/>
  <c r="AB3310" i="4"/>
  <c r="AA3310" i="4"/>
  <c r="Z3310" i="4"/>
  <c r="Y3310" i="4"/>
  <c r="W3310" i="4"/>
  <c r="V3310" i="4"/>
  <c r="U3310" i="4"/>
  <c r="P3310" i="4"/>
  <c r="O3310" i="4"/>
  <c r="N3310" i="4"/>
  <c r="AB3309" i="4"/>
  <c r="AA3309" i="4"/>
  <c r="Z3309" i="4"/>
  <c r="Y3309" i="4"/>
  <c r="W3309" i="4"/>
  <c r="V3309" i="4"/>
  <c r="U3309" i="4"/>
  <c r="P3309" i="4"/>
  <c r="O3309" i="4"/>
  <c r="N3309" i="4"/>
  <c r="AB3308" i="4"/>
  <c r="AA3308" i="4"/>
  <c r="Z3308" i="4"/>
  <c r="Y3308" i="4"/>
  <c r="W3308" i="4"/>
  <c r="V3308" i="4"/>
  <c r="U3308" i="4"/>
  <c r="P3308" i="4"/>
  <c r="O3308" i="4"/>
  <c r="N3308" i="4"/>
  <c r="AB3307" i="4"/>
  <c r="AA3307" i="4"/>
  <c r="Z3307" i="4"/>
  <c r="Y3307" i="4"/>
  <c r="W3307" i="4"/>
  <c r="V3307" i="4"/>
  <c r="U3307" i="4"/>
  <c r="P3307" i="4"/>
  <c r="O3307" i="4"/>
  <c r="N3307" i="4"/>
  <c r="AB3306" i="4"/>
  <c r="AA3306" i="4"/>
  <c r="Z3306" i="4"/>
  <c r="Y3306" i="4"/>
  <c r="W3306" i="4"/>
  <c r="V3306" i="4"/>
  <c r="U3306" i="4"/>
  <c r="P3306" i="4"/>
  <c r="O3306" i="4"/>
  <c r="N3306" i="4"/>
  <c r="AB3305" i="4"/>
  <c r="AA3305" i="4"/>
  <c r="Z3305" i="4"/>
  <c r="Y3305" i="4"/>
  <c r="W3305" i="4"/>
  <c r="V3305" i="4"/>
  <c r="U3305" i="4"/>
  <c r="P3305" i="4"/>
  <c r="O3305" i="4"/>
  <c r="N3305" i="4"/>
  <c r="AB3304" i="4"/>
  <c r="AA3304" i="4"/>
  <c r="Z3304" i="4"/>
  <c r="Y3304" i="4"/>
  <c r="W3304" i="4"/>
  <c r="V3304" i="4"/>
  <c r="U3304" i="4"/>
  <c r="P3304" i="4"/>
  <c r="O3304" i="4"/>
  <c r="N3304" i="4"/>
  <c r="AB3303" i="4"/>
  <c r="AA3303" i="4"/>
  <c r="Z3303" i="4"/>
  <c r="Y3303" i="4"/>
  <c r="W3303" i="4"/>
  <c r="V3303" i="4"/>
  <c r="U3303" i="4"/>
  <c r="P3303" i="4"/>
  <c r="O3303" i="4"/>
  <c r="N3303" i="4"/>
  <c r="AB3302" i="4"/>
  <c r="AA3302" i="4"/>
  <c r="Z3302" i="4"/>
  <c r="Y3302" i="4"/>
  <c r="W3302" i="4"/>
  <c r="V3302" i="4"/>
  <c r="U3302" i="4"/>
  <c r="P3302" i="4"/>
  <c r="O3302" i="4"/>
  <c r="N3302" i="4"/>
  <c r="AB3301" i="4"/>
  <c r="AA3301" i="4"/>
  <c r="Z3301" i="4"/>
  <c r="Y3301" i="4"/>
  <c r="W3301" i="4"/>
  <c r="V3301" i="4"/>
  <c r="U3301" i="4"/>
  <c r="P3301" i="4"/>
  <c r="O3301" i="4"/>
  <c r="N3301" i="4"/>
  <c r="AB3300" i="4"/>
  <c r="AA3300" i="4"/>
  <c r="Z3300" i="4"/>
  <c r="Y3300" i="4"/>
  <c r="W3300" i="4"/>
  <c r="V3300" i="4"/>
  <c r="U3300" i="4"/>
  <c r="P3300" i="4"/>
  <c r="O3300" i="4"/>
  <c r="N3300" i="4"/>
  <c r="AB3299" i="4"/>
  <c r="AA3299" i="4"/>
  <c r="Z3299" i="4"/>
  <c r="Y3299" i="4"/>
  <c r="W3299" i="4"/>
  <c r="V3299" i="4"/>
  <c r="U3299" i="4"/>
  <c r="P3299" i="4"/>
  <c r="O3299" i="4"/>
  <c r="N3299" i="4"/>
  <c r="AB3298" i="4"/>
  <c r="AA3298" i="4"/>
  <c r="Z3298" i="4"/>
  <c r="Y3298" i="4"/>
  <c r="W3298" i="4"/>
  <c r="V3298" i="4"/>
  <c r="U3298" i="4"/>
  <c r="P3298" i="4"/>
  <c r="O3298" i="4"/>
  <c r="N3298" i="4"/>
  <c r="AB3297" i="4"/>
  <c r="AA3297" i="4"/>
  <c r="Z3297" i="4"/>
  <c r="Y3297" i="4"/>
  <c r="W3297" i="4"/>
  <c r="V3297" i="4"/>
  <c r="U3297" i="4"/>
  <c r="P3297" i="4"/>
  <c r="O3297" i="4"/>
  <c r="N3297" i="4"/>
  <c r="AB3296" i="4"/>
  <c r="AA3296" i="4"/>
  <c r="Z3296" i="4"/>
  <c r="Y3296" i="4"/>
  <c r="W3296" i="4"/>
  <c r="V3296" i="4"/>
  <c r="U3296" i="4"/>
  <c r="P3296" i="4"/>
  <c r="O3296" i="4"/>
  <c r="N3296" i="4"/>
  <c r="AB3295" i="4"/>
  <c r="AA3295" i="4"/>
  <c r="Z3295" i="4"/>
  <c r="Y3295" i="4"/>
  <c r="W3295" i="4"/>
  <c r="V3295" i="4"/>
  <c r="U3295" i="4"/>
  <c r="P3295" i="4"/>
  <c r="O3295" i="4"/>
  <c r="N3295" i="4"/>
  <c r="AB3294" i="4"/>
  <c r="AA3294" i="4"/>
  <c r="Z3294" i="4"/>
  <c r="Y3294" i="4"/>
  <c r="W3294" i="4"/>
  <c r="V3294" i="4"/>
  <c r="U3294" i="4"/>
  <c r="P3294" i="4"/>
  <c r="O3294" i="4"/>
  <c r="N3294" i="4"/>
  <c r="AB3293" i="4"/>
  <c r="AA3293" i="4"/>
  <c r="Z3293" i="4"/>
  <c r="Y3293" i="4"/>
  <c r="W3293" i="4"/>
  <c r="V3293" i="4"/>
  <c r="U3293" i="4"/>
  <c r="P3293" i="4"/>
  <c r="O3293" i="4"/>
  <c r="N3293" i="4"/>
  <c r="AB3292" i="4"/>
  <c r="AA3292" i="4"/>
  <c r="Z3292" i="4"/>
  <c r="Y3292" i="4"/>
  <c r="W3292" i="4"/>
  <c r="V3292" i="4"/>
  <c r="U3292" i="4"/>
  <c r="P3292" i="4"/>
  <c r="O3292" i="4"/>
  <c r="N3292" i="4"/>
  <c r="AB3291" i="4"/>
  <c r="AA3291" i="4"/>
  <c r="Z3291" i="4"/>
  <c r="Y3291" i="4"/>
  <c r="W3291" i="4"/>
  <c r="V3291" i="4"/>
  <c r="U3291" i="4"/>
  <c r="P3291" i="4"/>
  <c r="O3291" i="4"/>
  <c r="N3291" i="4"/>
  <c r="AB3290" i="4"/>
  <c r="AA3290" i="4"/>
  <c r="Z3290" i="4"/>
  <c r="Y3290" i="4"/>
  <c r="W3290" i="4"/>
  <c r="V3290" i="4"/>
  <c r="U3290" i="4"/>
  <c r="P3290" i="4"/>
  <c r="O3290" i="4"/>
  <c r="N3290" i="4"/>
  <c r="AB3289" i="4"/>
  <c r="AA3289" i="4"/>
  <c r="Z3289" i="4"/>
  <c r="Y3289" i="4"/>
  <c r="W3289" i="4"/>
  <c r="V3289" i="4"/>
  <c r="U3289" i="4"/>
  <c r="P3289" i="4"/>
  <c r="O3289" i="4"/>
  <c r="N3289" i="4"/>
  <c r="AB3288" i="4"/>
  <c r="AA3288" i="4"/>
  <c r="Z3288" i="4"/>
  <c r="Y3288" i="4"/>
  <c r="W3288" i="4"/>
  <c r="V3288" i="4"/>
  <c r="U3288" i="4"/>
  <c r="P3288" i="4"/>
  <c r="O3288" i="4"/>
  <c r="N3288" i="4"/>
  <c r="AB3287" i="4"/>
  <c r="AA3287" i="4"/>
  <c r="Z3287" i="4"/>
  <c r="Y3287" i="4"/>
  <c r="W3287" i="4"/>
  <c r="V3287" i="4"/>
  <c r="U3287" i="4"/>
  <c r="P3287" i="4"/>
  <c r="O3287" i="4"/>
  <c r="N3287" i="4"/>
  <c r="AB3286" i="4"/>
  <c r="AA3286" i="4"/>
  <c r="Z3286" i="4"/>
  <c r="Y3286" i="4"/>
  <c r="W3286" i="4"/>
  <c r="V3286" i="4"/>
  <c r="U3286" i="4"/>
  <c r="P3286" i="4"/>
  <c r="O3286" i="4"/>
  <c r="N3286" i="4"/>
  <c r="AB3285" i="4"/>
  <c r="AA3285" i="4"/>
  <c r="Z3285" i="4"/>
  <c r="Y3285" i="4"/>
  <c r="W3285" i="4"/>
  <c r="V3285" i="4"/>
  <c r="U3285" i="4"/>
  <c r="P3285" i="4"/>
  <c r="O3285" i="4"/>
  <c r="N3285" i="4"/>
  <c r="AB3284" i="4"/>
  <c r="AA3284" i="4"/>
  <c r="Z3284" i="4"/>
  <c r="Y3284" i="4"/>
  <c r="W3284" i="4"/>
  <c r="V3284" i="4"/>
  <c r="U3284" i="4"/>
  <c r="P3284" i="4"/>
  <c r="O3284" i="4"/>
  <c r="N3284" i="4"/>
  <c r="AB3283" i="4"/>
  <c r="AA3283" i="4"/>
  <c r="Z3283" i="4"/>
  <c r="Y3283" i="4"/>
  <c r="W3283" i="4"/>
  <c r="V3283" i="4"/>
  <c r="U3283" i="4"/>
  <c r="P3283" i="4"/>
  <c r="O3283" i="4"/>
  <c r="N3283" i="4"/>
  <c r="AB3282" i="4"/>
  <c r="AA3282" i="4"/>
  <c r="Z3282" i="4"/>
  <c r="Y3282" i="4"/>
  <c r="W3282" i="4"/>
  <c r="V3282" i="4"/>
  <c r="U3282" i="4"/>
  <c r="P3282" i="4"/>
  <c r="O3282" i="4"/>
  <c r="N3282" i="4"/>
  <c r="AB3281" i="4"/>
  <c r="AA3281" i="4"/>
  <c r="Z3281" i="4"/>
  <c r="Y3281" i="4"/>
  <c r="W3281" i="4"/>
  <c r="V3281" i="4"/>
  <c r="U3281" i="4"/>
  <c r="P3281" i="4"/>
  <c r="O3281" i="4"/>
  <c r="N3281" i="4"/>
  <c r="AB3280" i="4"/>
  <c r="AA3280" i="4"/>
  <c r="Z3280" i="4"/>
  <c r="Y3280" i="4"/>
  <c r="W3280" i="4"/>
  <c r="V3280" i="4"/>
  <c r="U3280" i="4"/>
  <c r="P3280" i="4"/>
  <c r="O3280" i="4"/>
  <c r="N3280" i="4"/>
  <c r="AB3279" i="4"/>
  <c r="AA3279" i="4"/>
  <c r="Z3279" i="4"/>
  <c r="Y3279" i="4"/>
  <c r="W3279" i="4"/>
  <c r="V3279" i="4"/>
  <c r="U3279" i="4"/>
  <c r="P3279" i="4"/>
  <c r="O3279" i="4"/>
  <c r="N3279" i="4"/>
  <c r="AB3278" i="4"/>
  <c r="AA3278" i="4"/>
  <c r="Z3278" i="4"/>
  <c r="Y3278" i="4"/>
  <c r="W3278" i="4"/>
  <c r="V3278" i="4"/>
  <c r="U3278" i="4"/>
  <c r="P3278" i="4"/>
  <c r="O3278" i="4"/>
  <c r="N3278" i="4"/>
  <c r="AB3277" i="4"/>
  <c r="AA3277" i="4"/>
  <c r="Z3277" i="4"/>
  <c r="Y3277" i="4"/>
  <c r="W3277" i="4"/>
  <c r="V3277" i="4"/>
  <c r="U3277" i="4"/>
  <c r="P3277" i="4"/>
  <c r="O3277" i="4"/>
  <c r="N3277" i="4"/>
  <c r="AB3276" i="4"/>
  <c r="AA3276" i="4"/>
  <c r="Z3276" i="4"/>
  <c r="Y3276" i="4"/>
  <c r="W3276" i="4"/>
  <c r="V3276" i="4"/>
  <c r="U3276" i="4"/>
  <c r="P3276" i="4"/>
  <c r="O3276" i="4"/>
  <c r="N3276" i="4"/>
  <c r="AB3275" i="4"/>
  <c r="AA3275" i="4"/>
  <c r="Z3275" i="4"/>
  <c r="Y3275" i="4"/>
  <c r="W3275" i="4"/>
  <c r="V3275" i="4"/>
  <c r="U3275" i="4"/>
  <c r="P3275" i="4"/>
  <c r="O3275" i="4"/>
  <c r="N3275" i="4"/>
  <c r="AB3274" i="4"/>
  <c r="AA3274" i="4"/>
  <c r="Z3274" i="4"/>
  <c r="Y3274" i="4"/>
  <c r="W3274" i="4"/>
  <c r="V3274" i="4"/>
  <c r="U3274" i="4"/>
  <c r="P3274" i="4"/>
  <c r="O3274" i="4"/>
  <c r="N3274" i="4"/>
  <c r="AB3273" i="4"/>
  <c r="AA3273" i="4"/>
  <c r="Z3273" i="4"/>
  <c r="Y3273" i="4"/>
  <c r="W3273" i="4"/>
  <c r="V3273" i="4"/>
  <c r="U3273" i="4"/>
  <c r="P3273" i="4"/>
  <c r="O3273" i="4"/>
  <c r="N3273" i="4"/>
  <c r="AB3272" i="4"/>
  <c r="AA3272" i="4"/>
  <c r="Z3272" i="4"/>
  <c r="Y3272" i="4"/>
  <c r="W3272" i="4"/>
  <c r="V3272" i="4"/>
  <c r="U3272" i="4"/>
  <c r="P3272" i="4"/>
  <c r="O3272" i="4"/>
  <c r="N3272" i="4"/>
  <c r="AB3271" i="4"/>
  <c r="AA3271" i="4"/>
  <c r="Z3271" i="4"/>
  <c r="Y3271" i="4"/>
  <c r="W3271" i="4"/>
  <c r="V3271" i="4"/>
  <c r="U3271" i="4"/>
  <c r="P3271" i="4"/>
  <c r="O3271" i="4"/>
  <c r="N3271" i="4"/>
  <c r="AB3270" i="4"/>
  <c r="AA3270" i="4"/>
  <c r="Z3270" i="4"/>
  <c r="Y3270" i="4"/>
  <c r="W3270" i="4"/>
  <c r="V3270" i="4"/>
  <c r="U3270" i="4"/>
  <c r="P3270" i="4"/>
  <c r="O3270" i="4"/>
  <c r="N3270" i="4"/>
  <c r="AB3269" i="4"/>
  <c r="AA3269" i="4"/>
  <c r="Z3269" i="4"/>
  <c r="Y3269" i="4"/>
  <c r="W3269" i="4"/>
  <c r="V3269" i="4"/>
  <c r="U3269" i="4"/>
  <c r="P3269" i="4"/>
  <c r="O3269" i="4"/>
  <c r="N3269" i="4"/>
  <c r="AB3268" i="4"/>
  <c r="AA3268" i="4"/>
  <c r="Z3268" i="4"/>
  <c r="Y3268" i="4"/>
  <c r="W3268" i="4"/>
  <c r="V3268" i="4"/>
  <c r="U3268" i="4"/>
  <c r="P3268" i="4"/>
  <c r="O3268" i="4"/>
  <c r="N3268" i="4"/>
  <c r="AB3267" i="4"/>
  <c r="AA3267" i="4"/>
  <c r="Z3267" i="4"/>
  <c r="Y3267" i="4"/>
  <c r="W3267" i="4"/>
  <c r="V3267" i="4"/>
  <c r="U3267" i="4"/>
  <c r="P3267" i="4"/>
  <c r="O3267" i="4"/>
  <c r="N3267" i="4"/>
  <c r="AB3266" i="4"/>
  <c r="AA3266" i="4"/>
  <c r="Z3266" i="4"/>
  <c r="Y3266" i="4"/>
  <c r="W3266" i="4"/>
  <c r="V3266" i="4"/>
  <c r="U3266" i="4"/>
  <c r="P3266" i="4"/>
  <c r="O3266" i="4"/>
  <c r="N3266" i="4"/>
  <c r="AB3265" i="4"/>
  <c r="AA3265" i="4"/>
  <c r="Z3265" i="4"/>
  <c r="Y3265" i="4"/>
  <c r="W3265" i="4"/>
  <c r="V3265" i="4"/>
  <c r="U3265" i="4"/>
  <c r="P3265" i="4"/>
  <c r="O3265" i="4"/>
  <c r="N3265" i="4"/>
  <c r="AB3264" i="4"/>
  <c r="AA3264" i="4"/>
  <c r="Z3264" i="4"/>
  <c r="Y3264" i="4"/>
  <c r="W3264" i="4"/>
  <c r="V3264" i="4"/>
  <c r="U3264" i="4"/>
  <c r="P3264" i="4"/>
  <c r="O3264" i="4"/>
  <c r="N3264" i="4"/>
  <c r="AB3263" i="4"/>
  <c r="AA3263" i="4"/>
  <c r="Z3263" i="4"/>
  <c r="Y3263" i="4"/>
  <c r="W3263" i="4"/>
  <c r="V3263" i="4"/>
  <c r="U3263" i="4"/>
  <c r="P3263" i="4"/>
  <c r="O3263" i="4"/>
  <c r="N3263" i="4"/>
  <c r="AB3262" i="4"/>
  <c r="AA3262" i="4"/>
  <c r="Z3262" i="4"/>
  <c r="Y3262" i="4"/>
  <c r="W3262" i="4"/>
  <c r="V3262" i="4"/>
  <c r="U3262" i="4"/>
  <c r="P3262" i="4"/>
  <c r="O3262" i="4"/>
  <c r="N3262" i="4"/>
  <c r="AB3261" i="4"/>
  <c r="AA3261" i="4"/>
  <c r="Z3261" i="4"/>
  <c r="Y3261" i="4"/>
  <c r="W3261" i="4"/>
  <c r="V3261" i="4"/>
  <c r="U3261" i="4"/>
  <c r="P3261" i="4"/>
  <c r="O3261" i="4"/>
  <c r="N3261" i="4"/>
  <c r="AB3260" i="4"/>
  <c r="AA3260" i="4"/>
  <c r="Z3260" i="4"/>
  <c r="Y3260" i="4"/>
  <c r="W3260" i="4"/>
  <c r="V3260" i="4"/>
  <c r="U3260" i="4"/>
  <c r="P3260" i="4"/>
  <c r="O3260" i="4"/>
  <c r="N3260" i="4"/>
  <c r="AB3259" i="4"/>
  <c r="AA3259" i="4"/>
  <c r="Z3259" i="4"/>
  <c r="Y3259" i="4"/>
  <c r="W3259" i="4"/>
  <c r="V3259" i="4"/>
  <c r="U3259" i="4"/>
  <c r="P3259" i="4"/>
  <c r="O3259" i="4"/>
  <c r="N3259" i="4"/>
  <c r="AB3258" i="4"/>
  <c r="AA3258" i="4"/>
  <c r="Z3258" i="4"/>
  <c r="Y3258" i="4"/>
  <c r="W3258" i="4"/>
  <c r="V3258" i="4"/>
  <c r="U3258" i="4"/>
  <c r="P3258" i="4"/>
  <c r="O3258" i="4"/>
  <c r="N3258" i="4"/>
  <c r="AB3257" i="4"/>
  <c r="AA3257" i="4"/>
  <c r="Z3257" i="4"/>
  <c r="Y3257" i="4"/>
  <c r="W3257" i="4"/>
  <c r="V3257" i="4"/>
  <c r="U3257" i="4"/>
  <c r="P3257" i="4"/>
  <c r="O3257" i="4"/>
  <c r="N3257" i="4"/>
  <c r="AB3256" i="4"/>
  <c r="AA3256" i="4"/>
  <c r="Z3256" i="4"/>
  <c r="Y3256" i="4"/>
  <c r="W3256" i="4"/>
  <c r="V3256" i="4"/>
  <c r="U3256" i="4"/>
  <c r="P3256" i="4"/>
  <c r="O3256" i="4"/>
  <c r="N3256" i="4"/>
  <c r="AB3255" i="4"/>
  <c r="AA3255" i="4"/>
  <c r="Z3255" i="4"/>
  <c r="Y3255" i="4"/>
  <c r="W3255" i="4"/>
  <c r="V3255" i="4"/>
  <c r="U3255" i="4"/>
  <c r="P3255" i="4"/>
  <c r="O3255" i="4"/>
  <c r="N3255" i="4"/>
  <c r="AB3254" i="4"/>
  <c r="AA3254" i="4"/>
  <c r="Z3254" i="4"/>
  <c r="Y3254" i="4"/>
  <c r="W3254" i="4"/>
  <c r="V3254" i="4"/>
  <c r="U3254" i="4"/>
  <c r="P3254" i="4"/>
  <c r="O3254" i="4"/>
  <c r="N3254" i="4"/>
  <c r="AB3253" i="4"/>
  <c r="AA3253" i="4"/>
  <c r="Z3253" i="4"/>
  <c r="Y3253" i="4"/>
  <c r="W3253" i="4"/>
  <c r="V3253" i="4"/>
  <c r="U3253" i="4"/>
  <c r="P3253" i="4"/>
  <c r="O3253" i="4"/>
  <c r="N3253" i="4"/>
  <c r="AB3252" i="4"/>
  <c r="AA3252" i="4"/>
  <c r="Z3252" i="4"/>
  <c r="Y3252" i="4"/>
  <c r="W3252" i="4"/>
  <c r="V3252" i="4"/>
  <c r="U3252" i="4"/>
  <c r="P3252" i="4"/>
  <c r="O3252" i="4"/>
  <c r="N3252" i="4"/>
  <c r="AB3251" i="4"/>
  <c r="AA3251" i="4"/>
  <c r="Z3251" i="4"/>
  <c r="Y3251" i="4"/>
  <c r="W3251" i="4"/>
  <c r="V3251" i="4"/>
  <c r="U3251" i="4"/>
  <c r="P3251" i="4"/>
  <c r="O3251" i="4"/>
  <c r="N3251" i="4"/>
  <c r="AB3250" i="4"/>
  <c r="AA3250" i="4"/>
  <c r="Z3250" i="4"/>
  <c r="Y3250" i="4"/>
  <c r="W3250" i="4"/>
  <c r="V3250" i="4"/>
  <c r="U3250" i="4"/>
  <c r="P3250" i="4"/>
  <c r="O3250" i="4"/>
  <c r="N3250" i="4"/>
  <c r="AB3249" i="4"/>
  <c r="AA3249" i="4"/>
  <c r="Z3249" i="4"/>
  <c r="Y3249" i="4"/>
  <c r="W3249" i="4"/>
  <c r="V3249" i="4"/>
  <c r="U3249" i="4"/>
  <c r="P3249" i="4"/>
  <c r="O3249" i="4"/>
  <c r="N3249" i="4"/>
  <c r="AB3248" i="4"/>
  <c r="AA3248" i="4"/>
  <c r="Z3248" i="4"/>
  <c r="Y3248" i="4"/>
  <c r="W3248" i="4"/>
  <c r="V3248" i="4"/>
  <c r="U3248" i="4"/>
  <c r="P3248" i="4"/>
  <c r="O3248" i="4"/>
  <c r="N3248" i="4"/>
  <c r="AB3247" i="4"/>
  <c r="AA3247" i="4"/>
  <c r="Z3247" i="4"/>
  <c r="Y3247" i="4"/>
  <c r="W3247" i="4"/>
  <c r="V3247" i="4"/>
  <c r="U3247" i="4"/>
  <c r="P3247" i="4"/>
  <c r="O3247" i="4"/>
  <c r="N3247" i="4"/>
  <c r="AB3246" i="4"/>
  <c r="AA3246" i="4"/>
  <c r="Z3246" i="4"/>
  <c r="Y3246" i="4"/>
  <c r="W3246" i="4"/>
  <c r="V3246" i="4"/>
  <c r="U3246" i="4"/>
  <c r="P3246" i="4"/>
  <c r="O3246" i="4"/>
  <c r="N3246" i="4"/>
  <c r="AB3245" i="4"/>
  <c r="AA3245" i="4"/>
  <c r="Z3245" i="4"/>
  <c r="Y3245" i="4"/>
  <c r="W3245" i="4"/>
  <c r="V3245" i="4"/>
  <c r="U3245" i="4"/>
  <c r="P3245" i="4"/>
  <c r="O3245" i="4"/>
  <c r="N3245" i="4"/>
  <c r="AB3244" i="4"/>
  <c r="AA3244" i="4"/>
  <c r="Z3244" i="4"/>
  <c r="Y3244" i="4"/>
  <c r="W3244" i="4"/>
  <c r="V3244" i="4"/>
  <c r="U3244" i="4"/>
  <c r="P3244" i="4"/>
  <c r="O3244" i="4"/>
  <c r="N3244" i="4"/>
  <c r="AB3243" i="4"/>
  <c r="AA3243" i="4"/>
  <c r="Z3243" i="4"/>
  <c r="Y3243" i="4"/>
  <c r="W3243" i="4"/>
  <c r="V3243" i="4"/>
  <c r="U3243" i="4"/>
  <c r="P3243" i="4"/>
  <c r="O3243" i="4"/>
  <c r="N3243" i="4"/>
  <c r="AB3242" i="4"/>
  <c r="AA3242" i="4"/>
  <c r="Z3242" i="4"/>
  <c r="Y3242" i="4"/>
  <c r="W3242" i="4"/>
  <c r="V3242" i="4"/>
  <c r="U3242" i="4"/>
  <c r="P3242" i="4"/>
  <c r="O3242" i="4"/>
  <c r="N3242" i="4"/>
  <c r="AB3241" i="4"/>
  <c r="AA3241" i="4"/>
  <c r="Z3241" i="4"/>
  <c r="Y3241" i="4"/>
  <c r="W3241" i="4"/>
  <c r="V3241" i="4"/>
  <c r="U3241" i="4"/>
  <c r="P3241" i="4"/>
  <c r="O3241" i="4"/>
  <c r="N3241" i="4"/>
  <c r="AB3240" i="4"/>
  <c r="AA3240" i="4"/>
  <c r="Z3240" i="4"/>
  <c r="Y3240" i="4"/>
  <c r="W3240" i="4"/>
  <c r="V3240" i="4"/>
  <c r="U3240" i="4"/>
  <c r="P3240" i="4"/>
  <c r="O3240" i="4"/>
  <c r="N3240" i="4"/>
  <c r="AB3239" i="4"/>
  <c r="AA3239" i="4"/>
  <c r="Z3239" i="4"/>
  <c r="Y3239" i="4"/>
  <c r="W3239" i="4"/>
  <c r="V3239" i="4"/>
  <c r="U3239" i="4"/>
  <c r="P3239" i="4"/>
  <c r="O3239" i="4"/>
  <c r="N3239" i="4"/>
  <c r="AB3238" i="4"/>
  <c r="AA3238" i="4"/>
  <c r="Z3238" i="4"/>
  <c r="Y3238" i="4"/>
  <c r="W3238" i="4"/>
  <c r="V3238" i="4"/>
  <c r="U3238" i="4"/>
  <c r="P3238" i="4"/>
  <c r="O3238" i="4"/>
  <c r="N3238" i="4"/>
  <c r="AB3237" i="4"/>
  <c r="AA3237" i="4"/>
  <c r="Z3237" i="4"/>
  <c r="Y3237" i="4"/>
  <c r="W3237" i="4"/>
  <c r="V3237" i="4"/>
  <c r="U3237" i="4"/>
  <c r="P3237" i="4"/>
  <c r="O3237" i="4"/>
  <c r="N3237" i="4"/>
  <c r="AB3236" i="4"/>
  <c r="AA3236" i="4"/>
  <c r="Z3236" i="4"/>
  <c r="Y3236" i="4"/>
  <c r="W3236" i="4"/>
  <c r="V3236" i="4"/>
  <c r="U3236" i="4"/>
  <c r="P3236" i="4"/>
  <c r="O3236" i="4"/>
  <c r="N3236" i="4"/>
  <c r="AB3235" i="4"/>
  <c r="AA3235" i="4"/>
  <c r="Z3235" i="4"/>
  <c r="Y3235" i="4"/>
  <c r="W3235" i="4"/>
  <c r="V3235" i="4"/>
  <c r="U3235" i="4"/>
  <c r="P3235" i="4"/>
  <c r="O3235" i="4"/>
  <c r="N3235" i="4"/>
  <c r="AB3234" i="4"/>
  <c r="AA3234" i="4"/>
  <c r="Z3234" i="4"/>
  <c r="Y3234" i="4"/>
  <c r="W3234" i="4"/>
  <c r="V3234" i="4"/>
  <c r="U3234" i="4"/>
  <c r="P3234" i="4"/>
  <c r="O3234" i="4"/>
  <c r="N3234" i="4"/>
  <c r="AB3233" i="4"/>
  <c r="AA3233" i="4"/>
  <c r="Z3233" i="4"/>
  <c r="Y3233" i="4"/>
  <c r="W3233" i="4"/>
  <c r="V3233" i="4"/>
  <c r="U3233" i="4"/>
  <c r="P3233" i="4"/>
  <c r="O3233" i="4"/>
  <c r="N3233" i="4"/>
  <c r="AB3232" i="4"/>
  <c r="AA3232" i="4"/>
  <c r="Z3232" i="4"/>
  <c r="Y3232" i="4"/>
  <c r="W3232" i="4"/>
  <c r="V3232" i="4"/>
  <c r="U3232" i="4"/>
  <c r="P3232" i="4"/>
  <c r="O3232" i="4"/>
  <c r="N3232" i="4"/>
  <c r="AB3231" i="4"/>
  <c r="AA3231" i="4"/>
  <c r="Z3231" i="4"/>
  <c r="Y3231" i="4"/>
  <c r="W3231" i="4"/>
  <c r="V3231" i="4"/>
  <c r="U3231" i="4"/>
  <c r="P3231" i="4"/>
  <c r="O3231" i="4"/>
  <c r="N3231" i="4"/>
  <c r="AB3230" i="4"/>
  <c r="AA3230" i="4"/>
  <c r="Z3230" i="4"/>
  <c r="Y3230" i="4"/>
  <c r="W3230" i="4"/>
  <c r="V3230" i="4"/>
  <c r="U3230" i="4"/>
  <c r="P3230" i="4"/>
  <c r="O3230" i="4"/>
  <c r="N3230" i="4"/>
  <c r="AB3229" i="4"/>
  <c r="AA3229" i="4"/>
  <c r="Z3229" i="4"/>
  <c r="Y3229" i="4"/>
  <c r="W3229" i="4"/>
  <c r="V3229" i="4"/>
  <c r="U3229" i="4"/>
  <c r="P3229" i="4"/>
  <c r="O3229" i="4"/>
  <c r="N3229" i="4"/>
  <c r="AB3228" i="4"/>
  <c r="AA3228" i="4"/>
  <c r="Z3228" i="4"/>
  <c r="Y3228" i="4"/>
  <c r="W3228" i="4"/>
  <c r="V3228" i="4"/>
  <c r="U3228" i="4"/>
  <c r="P3228" i="4"/>
  <c r="O3228" i="4"/>
  <c r="N3228" i="4"/>
  <c r="AB3227" i="4"/>
  <c r="AA3227" i="4"/>
  <c r="Z3227" i="4"/>
  <c r="Y3227" i="4"/>
  <c r="W3227" i="4"/>
  <c r="V3227" i="4"/>
  <c r="U3227" i="4"/>
  <c r="P3227" i="4"/>
  <c r="O3227" i="4"/>
  <c r="N3227" i="4"/>
  <c r="AB3226" i="4"/>
  <c r="AA3226" i="4"/>
  <c r="Z3226" i="4"/>
  <c r="Y3226" i="4"/>
  <c r="W3226" i="4"/>
  <c r="V3226" i="4"/>
  <c r="U3226" i="4"/>
  <c r="P3226" i="4"/>
  <c r="O3226" i="4"/>
  <c r="N3226" i="4"/>
  <c r="AB3225" i="4"/>
  <c r="AA3225" i="4"/>
  <c r="Z3225" i="4"/>
  <c r="Y3225" i="4"/>
  <c r="W3225" i="4"/>
  <c r="V3225" i="4"/>
  <c r="U3225" i="4"/>
  <c r="P3225" i="4"/>
  <c r="O3225" i="4"/>
  <c r="N3225" i="4"/>
  <c r="AB3224" i="4"/>
  <c r="AA3224" i="4"/>
  <c r="Z3224" i="4"/>
  <c r="Y3224" i="4"/>
  <c r="W3224" i="4"/>
  <c r="V3224" i="4"/>
  <c r="U3224" i="4"/>
  <c r="P3224" i="4"/>
  <c r="O3224" i="4"/>
  <c r="N3224" i="4"/>
  <c r="AB3223" i="4"/>
  <c r="AA3223" i="4"/>
  <c r="Z3223" i="4"/>
  <c r="Y3223" i="4"/>
  <c r="W3223" i="4"/>
  <c r="V3223" i="4"/>
  <c r="U3223" i="4"/>
  <c r="P3223" i="4"/>
  <c r="O3223" i="4"/>
  <c r="N3223" i="4"/>
  <c r="AB3222" i="4"/>
  <c r="AA3222" i="4"/>
  <c r="Z3222" i="4"/>
  <c r="Y3222" i="4"/>
  <c r="W3222" i="4"/>
  <c r="V3222" i="4"/>
  <c r="U3222" i="4"/>
  <c r="P3222" i="4"/>
  <c r="O3222" i="4"/>
  <c r="N3222" i="4"/>
  <c r="AB3221" i="4"/>
  <c r="AA3221" i="4"/>
  <c r="Z3221" i="4"/>
  <c r="Y3221" i="4"/>
  <c r="W3221" i="4"/>
  <c r="V3221" i="4"/>
  <c r="U3221" i="4"/>
  <c r="P3221" i="4"/>
  <c r="O3221" i="4"/>
  <c r="N3221" i="4"/>
  <c r="AB3220" i="4"/>
  <c r="AA3220" i="4"/>
  <c r="Z3220" i="4"/>
  <c r="Y3220" i="4"/>
  <c r="W3220" i="4"/>
  <c r="V3220" i="4"/>
  <c r="U3220" i="4"/>
  <c r="P3220" i="4"/>
  <c r="O3220" i="4"/>
  <c r="N3220" i="4"/>
  <c r="AB3219" i="4"/>
  <c r="AA3219" i="4"/>
  <c r="Z3219" i="4"/>
  <c r="Y3219" i="4"/>
  <c r="W3219" i="4"/>
  <c r="V3219" i="4"/>
  <c r="U3219" i="4"/>
  <c r="P3219" i="4"/>
  <c r="O3219" i="4"/>
  <c r="N3219" i="4"/>
  <c r="AB3218" i="4"/>
  <c r="AA3218" i="4"/>
  <c r="Z3218" i="4"/>
  <c r="Y3218" i="4"/>
  <c r="W3218" i="4"/>
  <c r="V3218" i="4"/>
  <c r="U3218" i="4"/>
  <c r="P3218" i="4"/>
  <c r="O3218" i="4"/>
  <c r="N3218" i="4"/>
  <c r="AB3217" i="4"/>
  <c r="AA3217" i="4"/>
  <c r="Z3217" i="4"/>
  <c r="Y3217" i="4"/>
  <c r="W3217" i="4"/>
  <c r="V3217" i="4"/>
  <c r="U3217" i="4"/>
  <c r="P3217" i="4"/>
  <c r="O3217" i="4"/>
  <c r="N3217" i="4"/>
  <c r="AB3216" i="4"/>
  <c r="AA3216" i="4"/>
  <c r="Z3216" i="4"/>
  <c r="Y3216" i="4"/>
  <c r="W3216" i="4"/>
  <c r="V3216" i="4"/>
  <c r="U3216" i="4"/>
  <c r="P3216" i="4"/>
  <c r="O3216" i="4"/>
  <c r="N3216" i="4"/>
  <c r="AB3215" i="4"/>
  <c r="AA3215" i="4"/>
  <c r="Z3215" i="4"/>
  <c r="Y3215" i="4"/>
  <c r="W3215" i="4"/>
  <c r="V3215" i="4"/>
  <c r="U3215" i="4"/>
  <c r="P3215" i="4"/>
  <c r="O3215" i="4"/>
  <c r="N3215" i="4"/>
  <c r="AB3214" i="4"/>
  <c r="AA3214" i="4"/>
  <c r="Z3214" i="4"/>
  <c r="Y3214" i="4"/>
  <c r="W3214" i="4"/>
  <c r="V3214" i="4"/>
  <c r="U3214" i="4"/>
  <c r="P3214" i="4"/>
  <c r="O3214" i="4"/>
  <c r="N3214" i="4"/>
  <c r="AB3213" i="4"/>
  <c r="AA3213" i="4"/>
  <c r="Z3213" i="4"/>
  <c r="Y3213" i="4"/>
  <c r="W3213" i="4"/>
  <c r="V3213" i="4"/>
  <c r="U3213" i="4"/>
  <c r="P3213" i="4"/>
  <c r="O3213" i="4"/>
  <c r="N3213" i="4"/>
  <c r="AB3212" i="4"/>
  <c r="AA3212" i="4"/>
  <c r="Z3212" i="4"/>
  <c r="Y3212" i="4"/>
  <c r="W3212" i="4"/>
  <c r="V3212" i="4"/>
  <c r="U3212" i="4"/>
  <c r="P3212" i="4"/>
  <c r="O3212" i="4"/>
  <c r="N3212" i="4"/>
  <c r="AB3211" i="4"/>
  <c r="AA3211" i="4"/>
  <c r="Z3211" i="4"/>
  <c r="Y3211" i="4"/>
  <c r="W3211" i="4"/>
  <c r="V3211" i="4"/>
  <c r="U3211" i="4"/>
  <c r="P3211" i="4"/>
  <c r="O3211" i="4"/>
  <c r="N3211" i="4"/>
  <c r="AB3210" i="4"/>
  <c r="AA3210" i="4"/>
  <c r="Z3210" i="4"/>
  <c r="Y3210" i="4"/>
  <c r="W3210" i="4"/>
  <c r="V3210" i="4"/>
  <c r="U3210" i="4"/>
  <c r="P3210" i="4"/>
  <c r="O3210" i="4"/>
  <c r="N3210" i="4"/>
  <c r="AB3209" i="4"/>
  <c r="AA3209" i="4"/>
  <c r="Z3209" i="4"/>
  <c r="Y3209" i="4"/>
  <c r="W3209" i="4"/>
  <c r="V3209" i="4"/>
  <c r="U3209" i="4"/>
  <c r="P3209" i="4"/>
  <c r="O3209" i="4"/>
  <c r="N3209" i="4"/>
  <c r="AB3208" i="4"/>
  <c r="AA3208" i="4"/>
  <c r="Z3208" i="4"/>
  <c r="Y3208" i="4"/>
  <c r="W3208" i="4"/>
  <c r="V3208" i="4"/>
  <c r="U3208" i="4"/>
  <c r="P3208" i="4"/>
  <c r="O3208" i="4"/>
  <c r="N3208" i="4"/>
  <c r="AB3207" i="4"/>
  <c r="AA3207" i="4"/>
  <c r="Z3207" i="4"/>
  <c r="Y3207" i="4"/>
  <c r="W3207" i="4"/>
  <c r="V3207" i="4"/>
  <c r="U3207" i="4"/>
  <c r="P3207" i="4"/>
  <c r="O3207" i="4"/>
  <c r="N3207" i="4"/>
  <c r="AB3206" i="4"/>
  <c r="AA3206" i="4"/>
  <c r="Z3206" i="4"/>
  <c r="Y3206" i="4"/>
  <c r="W3206" i="4"/>
  <c r="V3206" i="4"/>
  <c r="U3206" i="4"/>
  <c r="P3206" i="4"/>
  <c r="O3206" i="4"/>
  <c r="N3206" i="4"/>
  <c r="AB3205" i="4"/>
  <c r="AA3205" i="4"/>
  <c r="Z3205" i="4"/>
  <c r="Y3205" i="4"/>
  <c r="W3205" i="4"/>
  <c r="V3205" i="4"/>
  <c r="U3205" i="4"/>
  <c r="P3205" i="4"/>
  <c r="O3205" i="4"/>
  <c r="N3205" i="4"/>
  <c r="AB3204" i="4"/>
  <c r="AA3204" i="4"/>
  <c r="Z3204" i="4"/>
  <c r="Y3204" i="4"/>
  <c r="W3204" i="4"/>
  <c r="V3204" i="4"/>
  <c r="U3204" i="4"/>
  <c r="P3204" i="4"/>
  <c r="O3204" i="4"/>
  <c r="N3204" i="4"/>
  <c r="AB3203" i="4"/>
  <c r="AA3203" i="4"/>
  <c r="Z3203" i="4"/>
  <c r="Y3203" i="4"/>
  <c r="W3203" i="4"/>
  <c r="V3203" i="4"/>
  <c r="U3203" i="4"/>
  <c r="P3203" i="4"/>
  <c r="O3203" i="4"/>
  <c r="N3203" i="4"/>
  <c r="AB3202" i="4"/>
  <c r="AA3202" i="4"/>
  <c r="Z3202" i="4"/>
  <c r="Y3202" i="4"/>
  <c r="W3202" i="4"/>
  <c r="V3202" i="4"/>
  <c r="U3202" i="4"/>
  <c r="P3202" i="4"/>
  <c r="O3202" i="4"/>
  <c r="N3202" i="4"/>
  <c r="AB3201" i="4"/>
  <c r="AA3201" i="4"/>
  <c r="Z3201" i="4"/>
  <c r="Y3201" i="4"/>
  <c r="W3201" i="4"/>
  <c r="V3201" i="4"/>
  <c r="U3201" i="4"/>
  <c r="P3201" i="4"/>
  <c r="O3201" i="4"/>
  <c r="N3201" i="4"/>
  <c r="AB3200" i="4"/>
  <c r="AA3200" i="4"/>
  <c r="Z3200" i="4"/>
  <c r="Y3200" i="4"/>
  <c r="W3200" i="4"/>
  <c r="V3200" i="4"/>
  <c r="U3200" i="4"/>
  <c r="P3200" i="4"/>
  <c r="O3200" i="4"/>
  <c r="N3200" i="4"/>
  <c r="AB3199" i="4"/>
  <c r="AA3199" i="4"/>
  <c r="Z3199" i="4"/>
  <c r="Y3199" i="4"/>
  <c r="W3199" i="4"/>
  <c r="V3199" i="4"/>
  <c r="U3199" i="4"/>
  <c r="P3199" i="4"/>
  <c r="O3199" i="4"/>
  <c r="N3199" i="4"/>
  <c r="AB3198" i="4"/>
  <c r="AA3198" i="4"/>
  <c r="Z3198" i="4"/>
  <c r="Y3198" i="4"/>
  <c r="W3198" i="4"/>
  <c r="V3198" i="4"/>
  <c r="U3198" i="4"/>
  <c r="P3198" i="4"/>
  <c r="O3198" i="4"/>
  <c r="N3198" i="4"/>
  <c r="AB3197" i="4"/>
  <c r="AA3197" i="4"/>
  <c r="Z3197" i="4"/>
  <c r="Y3197" i="4"/>
  <c r="W3197" i="4"/>
  <c r="V3197" i="4"/>
  <c r="U3197" i="4"/>
  <c r="P3197" i="4"/>
  <c r="O3197" i="4"/>
  <c r="N3197" i="4"/>
  <c r="AB3196" i="4"/>
  <c r="AA3196" i="4"/>
  <c r="Z3196" i="4"/>
  <c r="Y3196" i="4"/>
  <c r="W3196" i="4"/>
  <c r="V3196" i="4"/>
  <c r="U3196" i="4"/>
  <c r="P3196" i="4"/>
  <c r="O3196" i="4"/>
  <c r="N3196" i="4"/>
  <c r="AB3195" i="4"/>
  <c r="AA3195" i="4"/>
  <c r="Z3195" i="4"/>
  <c r="Y3195" i="4"/>
  <c r="W3195" i="4"/>
  <c r="V3195" i="4"/>
  <c r="U3195" i="4"/>
  <c r="P3195" i="4"/>
  <c r="O3195" i="4"/>
  <c r="N3195" i="4"/>
  <c r="AB3194" i="4"/>
  <c r="AA3194" i="4"/>
  <c r="Z3194" i="4"/>
  <c r="Y3194" i="4"/>
  <c r="W3194" i="4"/>
  <c r="V3194" i="4"/>
  <c r="U3194" i="4"/>
  <c r="P3194" i="4"/>
  <c r="O3194" i="4"/>
  <c r="N3194" i="4"/>
  <c r="AB3193" i="4"/>
  <c r="AA3193" i="4"/>
  <c r="Z3193" i="4"/>
  <c r="Y3193" i="4"/>
  <c r="W3193" i="4"/>
  <c r="V3193" i="4"/>
  <c r="U3193" i="4"/>
  <c r="P3193" i="4"/>
  <c r="O3193" i="4"/>
  <c r="N3193" i="4"/>
  <c r="AB3192" i="4"/>
  <c r="AA3192" i="4"/>
  <c r="Z3192" i="4"/>
  <c r="Y3192" i="4"/>
  <c r="W3192" i="4"/>
  <c r="V3192" i="4"/>
  <c r="U3192" i="4"/>
  <c r="P3192" i="4"/>
  <c r="O3192" i="4"/>
  <c r="N3192" i="4"/>
  <c r="AB3191" i="4"/>
  <c r="AA3191" i="4"/>
  <c r="Z3191" i="4"/>
  <c r="Y3191" i="4"/>
  <c r="W3191" i="4"/>
  <c r="V3191" i="4"/>
  <c r="U3191" i="4"/>
  <c r="P3191" i="4"/>
  <c r="O3191" i="4"/>
  <c r="N3191" i="4"/>
  <c r="AB3190" i="4"/>
  <c r="AA3190" i="4"/>
  <c r="Z3190" i="4"/>
  <c r="Y3190" i="4"/>
  <c r="W3190" i="4"/>
  <c r="V3190" i="4"/>
  <c r="U3190" i="4"/>
  <c r="P3190" i="4"/>
  <c r="O3190" i="4"/>
  <c r="N3190" i="4"/>
  <c r="AB3189" i="4"/>
  <c r="AA3189" i="4"/>
  <c r="Z3189" i="4"/>
  <c r="Y3189" i="4"/>
  <c r="W3189" i="4"/>
  <c r="V3189" i="4"/>
  <c r="U3189" i="4"/>
  <c r="P3189" i="4"/>
  <c r="O3189" i="4"/>
  <c r="N3189" i="4"/>
  <c r="AB3188" i="4"/>
  <c r="AA3188" i="4"/>
  <c r="Z3188" i="4"/>
  <c r="Y3188" i="4"/>
  <c r="W3188" i="4"/>
  <c r="V3188" i="4"/>
  <c r="U3188" i="4"/>
  <c r="P3188" i="4"/>
  <c r="O3188" i="4"/>
  <c r="N3188" i="4"/>
  <c r="AB3187" i="4"/>
  <c r="AA3187" i="4"/>
  <c r="Z3187" i="4"/>
  <c r="Y3187" i="4"/>
  <c r="W3187" i="4"/>
  <c r="V3187" i="4"/>
  <c r="U3187" i="4"/>
  <c r="P3187" i="4"/>
  <c r="O3187" i="4"/>
  <c r="N3187" i="4"/>
  <c r="AB3186" i="4"/>
  <c r="AA3186" i="4"/>
  <c r="Z3186" i="4"/>
  <c r="Y3186" i="4"/>
  <c r="W3186" i="4"/>
  <c r="V3186" i="4"/>
  <c r="U3186" i="4"/>
  <c r="P3186" i="4"/>
  <c r="O3186" i="4"/>
  <c r="N3186" i="4"/>
  <c r="AB3185" i="4"/>
  <c r="AA3185" i="4"/>
  <c r="Z3185" i="4"/>
  <c r="Y3185" i="4"/>
  <c r="W3185" i="4"/>
  <c r="V3185" i="4"/>
  <c r="U3185" i="4"/>
  <c r="P3185" i="4"/>
  <c r="O3185" i="4"/>
  <c r="N3185" i="4"/>
  <c r="AB3184" i="4"/>
  <c r="AA3184" i="4"/>
  <c r="Z3184" i="4"/>
  <c r="Y3184" i="4"/>
  <c r="W3184" i="4"/>
  <c r="V3184" i="4"/>
  <c r="U3184" i="4"/>
  <c r="P3184" i="4"/>
  <c r="O3184" i="4"/>
  <c r="N3184" i="4"/>
  <c r="AB3183" i="4"/>
  <c r="AA3183" i="4"/>
  <c r="Z3183" i="4"/>
  <c r="Y3183" i="4"/>
  <c r="W3183" i="4"/>
  <c r="V3183" i="4"/>
  <c r="U3183" i="4"/>
  <c r="P3183" i="4"/>
  <c r="O3183" i="4"/>
  <c r="N3183" i="4"/>
  <c r="AB3182" i="4"/>
  <c r="AA3182" i="4"/>
  <c r="Z3182" i="4"/>
  <c r="Y3182" i="4"/>
  <c r="W3182" i="4"/>
  <c r="V3182" i="4"/>
  <c r="U3182" i="4"/>
  <c r="P3182" i="4"/>
  <c r="O3182" i="4"/>
  <c r="N3182" i="4"/>
  <c r="AB3181" i="4"/>
  <c r="AA3181" i="4"/>
  <c r="Z3181" i="4"/>
  <c r="Y3181" i="4"/>
  <c r="W3181" i="4"/>
  <c r="V3181" i="4"/>
  <c r="U3181" i="4"/>
  <c r="P3181" i="4"/>
  <c r="O3181" i="4"/>
  <c r="N3181" i="4"/>
  <c r="AB3180" i="4"/>
  <c r="AA3180" i="4"/>
  <c r="Z3180" i="4"/>
  <c r="Y3180" i="4"/>
  <c r="W3180" i="4"/>
  <c r="V3180" i="4"/>
  <c r="U3180" i="4"/>
  <c r="P3180" i="4"/>
  <c r="O3180" i="4"/>
  <c r="N3180" i="4"/>
  <c r="AB3179" i="4"/>
  <c r="AA3179" i="4"/>
  <c r="Z3179" i="4"/>
  <c r="Y3179" i="4"/>
  <c r="W3179" i="4"/>
  <c r="V3179" i="4"/>
  <c r="U3179" i="4"/>
  <c r="P3179" i="4"/>
  <c r="O3179" i="4"/>
  <c r="N3179" i="4"/>
  <c r="AB3178" i="4"/>
  <c r="AA3178" i="4"/>
  <c r="Z3178" i="4"/>
  <c r="Y3178" i="4"/>
  <c r="W3178" i="4"/>
  <c r="V3178" i="4"/>
  <c r="U3178" i="4"/>
  <c r="P3178" i="4"/>
  <c r="O3178" i="4"/>
  <c r="N3178" i="4"/>
  <c r="AB3177" i="4"/>
  <c r="AA3177" i="4"/>
  <c r="Z3177" i="4"/>
  <c r="Y3177" i="4"/>
  <c r="W3177" i="4"/>
  <c r="V3177" i="4"/>
  <c r="U3177" i="4"/>
  <c r="P3177" i="4"/>
  <c r="O3177" i="4"/>
  <c r="N3177" i="4"/>
  <c r="AB3176" i="4"/>
  <c r="AA3176" i="4"/>
  <c r="Z3176" i="4"/>
  <c r="Y3176" i="4"/>
  <c r="W3176" i="4"/>
  <c r="V3176" i="4"/>
  <c r="U3176" i="4"/>
  <c r="P3176" i="4"/>
  <c r="O3176" i="4"/>
  <c r="N3176" i="4"/>
  <c r="AB3175" i="4"/>
  <c r="AA3175" i="4"/>
  <c r="Z3175" i="4"/>
  <c r="Y3175" i="4"/>
  <c r="W3175" i="4"/>
  <c r="V3175" i="4"/>
  <c r="U3175" i="4"/>
  <c r="P3175" i="4"/>
  <c r="O3175" i="4"/>
  <c r="N3175" i="4"/>
  <c r="AB3174" i="4"/>
  <c r="AA3174" i="4"/>
  <c r="Z3174" i="4"/>
  <c r="Y3174" i="4"/>
  <c r="W3174" i="4"/>
  <c r="V3174" i="4"/>
  <c r="U3174" i="4"/>
  <c r="P3174" i="4"/>
  <c r="O3174" i="4"/>
  <c r="N3174" i="4"/>
  <c r="AB3173" i="4"/>
  <c r="AA3173" i="4"/>
  <c r="Z3173" i="4"/>
  <c r="Y3173" i="4"/>
  <c r="W3173" i="4"/>
  <c r="V3173" i="4"/>
  <c r="U3173" i="4"/>
  <c r="P3173" i="4"/>
  <c r="O3173" i="4"/>
  <c r="N3173" i="4"/>
  <c r="AB3172" i="4"/>
  <c r="AA3172" i="4"/>
  <c r="Z3172" i="4"/>
  <c r="Y3172" i="4"/>
  <c r="W3172" i="4"/>
  <c r="V3172" i="4"/>
  <c r="U3172" i="4"/>
  <c r="P3172" i="4"/>
  <c r="O3172" i="4"/>
  <c r="N3172" i="4"/>
  <c r="AB3171" i="4"/>
  <c r="AA3171" i="4"/>
  <c r="Z3171" i="4"/>
  <c r="Y3171" i="4"/>
  <c r="W3171" i="4"/>
  <c r="V3171" i="4"/>
  <c r="U3171" i="4"/>
  <c r="P3171" i="4"/>
  <c r="O3171" i="4"/>
  <c r="N3171" i="4"/>
  <c r="AB3170" i="4"/>
  <c r="AA3170" i="4"/>
  <c r="Z3170" i="4"/>
  <c r="Y3170" i="4"/>
  <c r="W3170" i="4"/>
  <c r="V3170" i="4"/>
  <c r="U3170" i="4"/>
  <c r="P3170" i="4"/>
  <c r="O3170" i="4"/>
  <c r="N3170" i="4"/>
  <c r="AB3169" i="4"/>
  <c r="AA3169" i="4"/>
  <c r="Z3169" i="4"/>
  <c r="Y3169" i="4"/>
  <c r="W3169" i="4"/>
  <c r="V3169" i="4"/>
  <c r="U3169" i="4"/>
  <c r="P3169" i="4"/>
  <c r="O3169" i="4"/>
  <c r="N3169" i="4"/>
  <c r="AB3168" i="4"/>
  <c r="AA3168" i="4"/>
  <c r="Z3168" i="4"/>
  <c r="Y3168" i="4"/>
  <c r="W3168" i="4"/>
  <c r="V3168" i="4"/>
  <c r="U3168" i="4"/>
  <c r="P3168" i="4"/>
  <c r="O3168" i="4"/>
  <c r="N3168" i="4"/>
  <c r="AB3167" i="4"/>
  <c r="AA3167" i="4"/>
  <c r="Z3167" i="4"/>
  <c r="Y3167" i="4"/>
  <c r="W3167" i="4"/>
  <c r="V3167" i="4"/>
  <c r="U3167" i="4"/>
  <c r="P3167" i="4"/>
  <c r="O3167" i="4"/>
  <c r="N3167" i="4"/>
  <c r="AB3166" i="4"/>
  <c r="AA3166" i="4"/>
  <c r="Z3166" i="4"/>
  <c r="Y3166" i="4"/>
  <c r="W3166" i="4"/>
  <c r="V3166" i="4"/>
  <c r="U3166" i="4"/>
  <c r="P3166" i="4"/>
  <c r="O3166" i="4"/>
  <c r="N3166" i="4"/>
  <c r="AB3165" i="4"/>
  <c r="AA3165" i="4"/>
  <c r="Z3165" i="4"/>
  <c r="Y3165" i="4"/>
  <c r="W3165" i="4"/>
  <c r="V3165" i="4"/>
  <c r="U3165" i="4"/>
  <c r="P3165" i="4"/>
  <c r="O3165" i="4"/>
  <c r="N3165" i="4"/>
  <c r="AB3164" i="4"/>
  <c r="AA3164" i="4"/>
  <c r="Z3164" i="4"/>
  <c r="Y3164" i="4"/>
  <c r="W3164" i="4"/>
  <c r="V3164" i="4"/>
  <c r="U3164" i="4"/>
  <c r="P3164" i="4"/>
  <c r="O3164" i="4"/>
  <c r="N3164" i="4"/>
  <c r="AB3163" i="4"/>
  <c r="AA3163" i="4"/>
  <c r="Z3163" i="4"/>
  <c r="Y3163" i="4"/>
  <c r="W3163" i="4"/>
  <c r="V3163" i="4"/>
  <c r="U3163" i="4"/>
  <c r="P3163" i="4"/>
  <c r="O3163" i="4"/>
  <c r="N3163" i="4"/>
  <c r="AB3162" i="4"/>
  <c r="AA3162" i="4"/>
  <c r="Z3162" i="4"/>
  <c r="Y3162" i="4"/>
  <c r="W3162" i="4"/>
  <c r="V3162" i="4"/>
  <c r="U3162" i="4"/>
  <c r="P3162" i="4"/>
  <c r="O3162" i="4"/>
  <c r="N3162" i="4"/>
  <c r="AB3161" i="4"/>
  <c r="AA3161" i="4"/>
  <c r="Z3161" i="4"/>
  <c r="Y3161" i="4"/>
  <c r="W3161" i="4"/>
  <c r="V3161" i="4"/>
  <c r="U3161" i="4"/>
  <c r="P3161" i="4"/>
  <c r="O3161" i="4"/>
  <c r="N3161" i="4"/>
  <c r="AB3160" i="4"/>
  <c r="AA3160" i="4"/>
  <c r="Z3160" i="4"/>
  <c r="Y3160" i="4"/>
  <c r="W3160" i="4"/>
  <c r="V3160" i="4"/>
  <c r="U3160" i="4"/>
  <c r="P3160" i="4"/>
  <c r="O3160" i="4"/>
  <c r="N3160" i="4"/>
  <c r="AB3159" i="4"/>
  <c r="AA3159" i="4"/>
  <c r="Z3159" i="4"/>
  <c r="Y3159" i="4"/>
  <c r="W3159" i="4"/>
  <c r="V3159" i="4"/>
  <c r="U3159" i="4"/>
  <c r="P3159" i="4"/>
  <c r="O3159" i="4"/>
  <c r="N3159" i="4"/>
  <c r="AB3158" i="4"/>
  <c r="AA3158" i="4"/>
  <c r="Z3158" i="4"/>
  <c r="Y3158" i="4"/>
  <c r="W3158" i="4"/>
  <c r="V3158" i="4"/>
  <c r="U3158" i="4"/>
  <c r="P3158" i="4"/>
  <c r="O3158" i="4"/>
  <c r="N3158" i="4"/>
  <c r="AB3157" i="4"/>
  <c r="AA3157" i="4"/>
  <c r="Z3157" i="4"/>
  <c r="Y3157" i="4"/>
  <c r="W3157" i="4"/>
  <c r="V3157" i="4"/>
  <c r="U3157" i="4"/>
  <c r="P3157" i="4"/>
  <c r="O3157" i="4"/>
  <c r="N3157" i="4"/>
  <c r="AB3156" i="4"/>
  <c r="AA3156" i="4"/>
  <c r="Z3156" i="4"/>
  <c r="Y3156" i="4"/>
  <c r="W3156" i="4"/>
  <c r="V3156" i="4"/>
  <c r="U3156" i="4"/>
  <c r="P3156" i="4"/>
  <c r="O3156" i="4"/>
  <c r="N3156" i="4"/>
  <c r="AB3155" i="4"/>
  <c r="AA3155" i="4"/>
  <c r="Z3155" i="4"/>
  <c r="Y3155" i="4"/>
  <c r="W3155" i="4"/>
  <c r="V3155" i="4"/>
  <c r="U3155" i="4"/>
  <c r="P3155" i="4"/>
  <c r="O3155" i="4"/>
  <c r="N3155" i="4"/>
  <c r="AB3154" i="4"/>
  <c r="AA3154" i="4"/>
  <c r="Z3154" i="4"/>
  <c r="Y3154" i="4"/>
  <c r="W3154" i="4"/>
  <c r="V3154" i="4"/>
  <c r="U3154" i="4"/>
  <c r="P3154" i="4"/>
  <c r="O3154" i="4"/>
  <c r="N3154" i="4"/>
  <c r="AB3153" i="4"/>
  <c r="AA3153" i="4"/>
  <c r="Z3153" i="4"/>
  <c r="Y3153" i="4"/>
  <c r="W3153" i="4"/>
  <c r="V3153" i="4"/>
  <c r="U3153" i="4"/>
  <c r="P3153" i="4"/>
  <c r="O3153" i="4"/>
  <c r="N3153" i="4"/>
  <c r="AB3152" i="4"/>
  <c r="AA3152" i="4"/>
  <c r="Z3152" i="4"/>
  <c r="Y3152" i="4"/>
  <c r="W3152" i="4"/>
  <c r="V3152" i="4"/>
  <c r="U3152" i="4"/>
  <c r="P3152" i="4"/>
  <c r="O3152" i="4"/>
  <c r="N3152" i="4"/>
  <c r="AB3151" i="4"/>
  <c r="AA3151" i="4"/>
  <c r="Z3151" i="4"/>
  <c r="Y3151" i="4"/>
  <c r="W3151" i="4"/>
  <c r="V3151" i="4"/>
  <c r="U3151" i="4"/>
  <c r="P3151" i="4"/>
  <c r="O3151" i="4"/>
  <c r="N3151" i="4"/>
  <c r="AB3150" i="4"/>
  <c r="AA3150" i="4"/>
  <c r="Z3150" i="4"/>
  <c r="Y3150" i="4"/>
  <c r="W3150" i="4"/>
  <c r="V3150" i="4"/>
  <c r="U3150" i="4"/>
  <c r="P3150" i="4"/>
  <c r="O3150" i="4"/>
  <c r="N3150" i="4"/>
  <c r="AB3149" i="4"/>
  <c r="AA3149" i="4"/>
  <c r="Z3149" i="4"/>
  <c r="Y3149" i="4"/>
  <c r="W3149" i="4"/>
  <c r="V3149" i="4"/>
  <c r="U3149" i="4"/>
  <c r="P3149" i="4"/>
  <c r="O3149" i="4"/>
  <c r="N3149" i="4"/>
  <c r="AB3148" i="4"/>
  <c r="AA3148" i="4"/>
  <c r="Z3148" i="4"/>
  <c r="Y3148" i="4"/>
  <c r="W3148" i="4"/>
  <c r="V3148" i="4"/>
  <c r="U3148" i="4"/>
  <c r="P3148" i="4"/>
  <c r="O3148" i="4"/>
  <c r="N3148" i="4"/>
  <c r="AB3147" i="4"/>
  <c r="AA3147" i="4"/>
  <c r="Z3147" i="4"/>
  <c r="Y3147" i="4"/>
  <c r="W3147" i="4"/>
  <c r="V3147" i="4"/>
  <c r="U3147" i="4"/>
  <c r="P3147" i="4"/>
  <c r="O3147" i="4"/>
  <c r="N3147" i="4"/>
  <c r="AB3146" i="4"/>
  <c r="AA3146" i="4"/>
  <c r="Z3146" i="4"/>
  <c r="Y3146" i="4"/>
  <c r="W3146" i="4"/>
  <c r="V3146" i="4"/>
  <c r="U3146" i="4"/>
  <c r="P3146" i="4"/>
  <c r="O3146" i="4"/>
  <c r="N3146" i="4"/>
  <c r="AB3145" i="4"/>
  <c r="AA3145" i="4"/>
  <c r="Z3145" i="4"/>
  <c r="Y3145" i="4"/>
  <c r="W3145" i="4"/>
  <c r="V3145" i="4"/>
  <c r="U3145" i="4"/>
  <c r="P3145" i="4"/>
  <c r="O3145" i="4"/>
  <c r="N3145" i="4"/>
  <c r="AB3144" i="4"/>
  <c r="AA3144" i="4"/>
  <c r="Z3144" i="4"/>
  <c r="Y3144" i="4"/>
  <c r="W3144" i="4"/>
  <c r="V3144" i="4"/>
  <c r="U3144" i="4"/>
  <c r="P3144" i="4"/>
  <c r="O3144" i="4"/>
  <c r="N3144" i="4"/>
  <c r="AB3143" i="4"/>
  <c r="AA3143" i="4"/>
  <c r="Z3143" i="4"/>
  <c r="Y3143" i="4"/>
  <c r="W3143" i="4"/>
  <c r="V3143" i="4"/>
  <c r="U3143" i="4"/>
  <c r="P3143" i="4"/>
  <c r="O3143" i="4"/>
  <c r="N3143" i="4"/>
  <c r="AB3142" i="4"/>
  <c r="AA3142" i="4"/>
  <c r="Z3142" i="4"/>
  <c r="Y3142" i="4"/>
  <c r="W3142" i="4"/>
  <c r="V3142" i="4"/>
  <c r="U3142" i="4"/>
  <c r="P3142" i="4"/>
  <c r="O3142" i="4"/>
  <c r="N3142" i="4"/>
  <c r="AB3141" i="4"/>
  <c r="AA3141" i="4"/>
  <c r="Z3141" i="4"/>
  <c r="Y3141" i="4"/>
  <c r="W3141" i="4"/>
  <c r="V3141" i="4"/>
  <c r="U3141" i="4"/>
  <c r="P3141" i="4"/>
  <c r="O3141" i="4"/>
  <c r="N3141" i="4"/>
  <c r="AB3140" i="4"/>
  <c r="AA3140" i="4"/>
  <c r="Z3140" i="4"/>
  <c r="Y3140" i="4"/>
  <c r="W3140" i="4"/>
  <c r="V3140" i="4"/>
  <c r="U3140" i="4"/>
  <c r="P3140" i="4"/>
  <c r="O3140" i="4"/>
  <c r="N3140" i="4"/>
  <c r="AB3139" i="4"/>
  <c r="AA3139" i="4"/>
  <c r="Z3139" i="4"/>
  <c r="Y3139" i="4"/>
  <c r="W3139" i="4"/>
  <c r="V3139" i="4"/>
  <c r="U3139" i="4"/>
  <c r="P3139" i="4"/>
  <c r="O3139" i="4"/>
  <c r="N3139" i="4"/>
  <c r="AB3138" i="4"/>
  <c r="AA3138" i="4"/>
  <c r="Z3138" i="4"/>
  <c r="Y3138" i="4"/>
  <c r="W3138" i="4"/>
  <c r="V3138" i="4"/>
  <c r="U3138" i="4"/>
  <c r="P3138" i="4"/>
  <c r="O3138" i="4"/>
  <c r="N3138" i="4"/>
  <c r="AB3137" i="4"/>
  <c r="AA3137" i="4"/>
  <c r="Z3137" i="4"/>
  <c r="Y3137" i="4"/>
  <c r="W3137" i="4"/>
  <c r="V3137" i="4"/>
  <c r="U3137" i="4"/>
  <c r="P3137" i="4"/>
  <c r="O3137" i="4"/>
  <c r="N3137" i="4"/>
  <c r="AB3136" i="4"/>
  <c r="AA3136" i="4"/>
  <c r="Z3136" i="4"/>
  <c r="Y3136" i="4"/>
  <c r="W3136" i="4"/>
  <c r="V3136" i="4"/>
  <c r="U3136" i="4"/>
  <c r="P3136" i="4"/>
  <c r="O3136" i="4"/>
  <c r="N3136" i="4"/>
  <c r="AB3135" i="4"/>
  <c r="AA3135" i="4"/>
  <c r="Z3135" i="4"/>
  <c r="Y3135" i="4"/>
  <c r="W3135" i="4"/>
  <c r="V3135" i="4"/>
  <c r="U3135" i="4"/>
  <c r="P3135" i="4"/>
  <c r="O3135" i="4"/>
  <c r="N3135" i="4"/>
  <c r="AB3134" i="4"/>
  <c r="AA3134" i="4"/>
  <c r="Z3134" i="4"/>
  <c r="Y3134" i="4"/>
  <c r="W3134" i="4"/>
  <c r="V3134" i="4"/>
  <c r="U3134" i="4"/>
  <c r="P3134" i="4"/>
  <c r="O3134" i="4"/>
  <c r="N3134" i="4"/>
  <c r="AB3133" i="4"/>
  <c r="AA3133" i="4"/>
  <c r="Z3133" i="4"/>
  <c r="Y3133" i="4"/>
  <c r="W3133" i="4"/>
  <c r="V3133" i="4"/>
  <c r="U3133" i="4"/>
  <c r="P3133" i="4"/>
  <c r="O3133" i="4"/>
  <c r="N3133" i="4"/>
  <c r="AB3132" i="4"/>
  <c r="AA3132" i="4"/>
  <c r="Z3132" i="4"/>
  <c r="Y3132" i="4"/>
  <c r="W3132" i="4"/>
  <c r="V3132" i="4"/>
  <c r="U3132" i="4"/>
  <c r="P3132" i="4"/>
  <c r="O3132" i="4"/>
  <c r="N3132" i="4"/>
  <c r="AB3131" i="4"/>
  <c r="AA3131" i="4"/>
  <c r="Z3131" i="4"/>
  <c r="Y3131" i="4"/>
  <c r="W3131" i="4"/>
  <c r="V3131" i="4"/>
  <c r="U3131" i="4"/>
  <c r="P3131" i="4"/>
  <c r="O3131" i="4"/>
  <c r="N3131" i="4"/>
  <c r="AB3130" i="4"/>
  <c r="AA3130" i="4"/>
  <c r="Z3130" i="4"/>
  <c r="Y3130" i="4"/>
  <c r="W3130" i="4"/>
  <c r="V3130" i="4"/>
  <c r="U3130" i="4"/>
  <c r="P3130" i="4"/>
  <c r="O3130" i="4"/>
  <c r="N3130" i="4"/>
  <c r="AB3129" i="4"/>
  <c r="AA3129" i="4"/>
  <c r="Z3129" i="4"/>
  <c r="Y3129" i="4"/>
  <c r="W3129" i="4"/>
  <c r="V3129" i="4"/>
  <c r="U3129" i="4"/>
  <c r="P3129" i="4"/>
  <c r="O3129" i="4"/>
  <c r="N3129" i="4"/>
  <c r="AB3128" i="4"/>
  <c r="AA3128" i="4"/>
  <c r="Z3128" i="4"/>
  <c r="Y3128" i="4"/>
  <c r="W3128" i="4"/>
  <c r="V3128" i="4"/>
  <c r="U3128" i="4"/>
  <c r="P3128" i="4"/>
  <c r="O3128" i="4"/>
  <c r="N3128" i="4"/>
  <c r="AB3127" i="4"/>
  <c r="AA3127" i="4"/>
  <c r="Z3127" i="4"/>
  <c r="Y3127" i="4"/>
  <c r="W3127" i="4"/>
  <c r="V3127" i="4"/>
  <c r="U3127" i="4"/>
  <c r="P3127" i="4"/>
  <c r="O3127" i="4"/>
  <c r="N3127" i="4"/>
  <c r="AB3126" i="4"/>
  <c r="AA3126" i="4"/>
  <c r="Z3126" i="4"/>
  <c r="Y3126" i="4"/>
  <c r="W3126" i="4"/>
  <c r="V3126" i="4"/>
  <c r="U3126" i="4"/>
  <c r="P3126" i="4"/>
  <c r="O3126" i="4"/>
  <c r="N3126" i="4"/>
  <c r="AB3125" i="4"/>
  <c r="AA3125" i="4"/>
  <c r="Z3125" i="4"/>
  <c r="Y3125" i="4"/>
  <c r="W3125" i="4"/>
  <c r="V3125" i="4"/>
  <c r="U3125" i="4"/>
  <c r="P3125" i="4"/>
  <c r="O3125" i="4"/>
  <c r="N3125" i="4"/>
  <c r="AB3124" i="4"/>
  <c r="AA3124" i="4"/>
  <c r="Z3124" i="4"/>
  <c r="Y3124" i="4"/>
  <c r="W3124" i="4"/>
  <c r="V3124" i="4"/>
  <c r="U3124" i="4"/>
  <c r="P3124" i="4"/>
  <c r="O3124" i="4"/>
  <c r="N3124" i="4"/>
  <c r="AB3123" i="4"/>
  <c r="AA3123" i="4"/>
  <c r="Z3123" i="4"/>
  <c r="Y3123" i="4"/>
  <c r="W3123" i="4"/>
  <c r="V3123" i="4"/>
  <c r="U3123" i="4"/>
  <c r="P3123" i="4"/>
  <c r="O3123" i="4"/>
  <c r="N3123" i="4"/>
  <c r="AB3122" i="4"/>
  <c r="AA3122" i="4"/>
  <c r="Z3122" i="4"/>
  <c r="Y3122" i="4"/>
  <c r="W3122" i="4"/>
  <c r="V3122" i="4"/>
  <c r="U3122" i="4"/>
  <c r="P3122" i="4"/>
  <c r="O3122" i="4"/>
  <c r="N3122" i="4"/>
  <c r="AB3121" i="4"/>
  <c r="AA3121" i="4"/>
  <c r="Z3121" i="4"/>
  <c r="Y3121" i="4"/>
  <c r="W3121" i="4"/>
  <c r="V3121" i="4"/>
  <c r="U3121" i="4"/>
  <c r="P3121" i="4"/>
  <c r="O3121" i="4"/>
  <c r="N3121" i="4"/>
  <c r="AB3120" i="4"/>
  <c r="AA3120" i="4"/>
  <c r="Z3120" i="4"/>
  <c r="Y3120" i="4"/>
  <c r="W3120" i="4"/>
  <c r="V3120" i="4"/>
  <c r="U3120" i="4"/>
  <c r="P3120" i="4"/>
  <c r="O3120" i="4"/>
  <c r="N3120" i="4"/>
  <c r="AB3119" i="4"/>
  <c r="AA3119" i="4"/>
  <c r="Z3119" i="4"/>
  <c r="Y3119" i="4"/>
  <c r="W3119" i="4"/>
  <c r="V3119" i="4"/>
  <c r="U3119" i="4"/>
  <c r="P3119" i="4"/>
  <c r="O3119" i="4"/>
  <c r="N3119" i="4"/>
  <c r="AB3118" i="4"/>
  <c r="AA3118" i="4"/>
  <c r="Z3118" i="4"/>
  <c r="Y3118" i="4"/>
  <c r="W3118" i="4"/>
  <c r="V3118" i="4"/>
  <c r="U3118" i="4"/>
  <c r="P3118" i="4"/>
  <c r="O3118" i="4"/>
  <c r="N3118" i="4"/>
  <c r="AB3117" i="4"/>
  <c r="AA3117" i="4"/>
  <c r="Z3117" i="4"/>
  <c r="Y3117" i="4"/>
  <c r="W3117" i="4"/>
  <c r="V3117" i="4"/>
  <c r="U3117" i="4"/>
  <c r="P3117" i="4"/>
  <c r="O3117" i="4"/>
  <c r="N3117" i="4"/>
  <c r="AB3116" i="4"/>
  <c r="AA3116" i="4"/>
  <c r="Z3116" i="4"/>
  <c r="Y3116" i="4"/>
  <c r="W3116" i="4"/>
  <c r="V3116" i="4"/>
  <c r="U3116" i="4"/>
  <c r="P3116" i="4"/>
  <c r="O3116" i="4"/>
  <c r="N3116" i="4"/>
  <c r="AB3115" i="4"/>
  <c r="AA3115" i="4"/>
  <c r="Z3115" i="4"/>
  <c r="Y3115" i="4"/>
  <c r="W3115" i="4"/>
  <c r="V3115" i="4"/>
  <c r="U3115" i="4"/>
  <c r="P3115" i="4"/>
  <c r="O3115" i="4"/>
  <c r="N3115" i="4"/>
  <c r="AB3114" i="4"/>
  <c r="AA3114" i="4"/>
  <c r="Z3114" i="4"/>
  <c r="Y3114" i="4"/>
  <c r="W3114" i="4"/>
  <c r="V3114" i="4"/>
  <c r="U3114" i="4"/>
  <c r="P3114" i="4"/>
  <c r="O3114" i="4"/>
  <c r="N3114" i="4"/>
  <c r="AB3113" i="4"/>
  <c r="AA3113" i="4"/>
  <c r="Z3113" i="4"/>
  <c r="Y3113" i="4"/>
  <c r="W3113" i="4"/>
  <c r="V3113" i="4"/>
  <c r="U3113" i="4"/>
  <c r="P3113" i="4"/>
  <c r="O3113" i="4"/>
  <c r="N3113" i="4"/>
  <c r="AB3112" i="4"/>
  <c r="AA3112" i="4"/>
  <c r="Z3112" i="4"/>
  <c r="Y3112" i="4"/>
  <c r="W3112" i="4"/>
  <c r="V3112" i="4"/>
  <c r="U3112" i="4"/>
  <c r="P3112" i="4"/>
  <c r="O3112" i="4"/>
  <c r="N3112" i="4"/>
  <c r="AB3111" i="4"/>
  <c r="AA3111" i="4"/>
  <c r="Z3111" i="4"/>
  <c r="Y3111" i="4"/>
  <c r="W3111" i="4"/>
  <c r="V3111" i="4"/>
  <c r="U3111" i="4"/>
  <c r="P3111" i="4"/>
  <c r="O3111" i="4"/>
  <c r="N3111" i="4"/>
  <c r="AB3110" i="4"/>
  <c r="AA3110" i="4"/>
  <c r="Z3110" i="4"/>
  <c r="Y3110" i="4"/>
  <c r="W3110" i="4"/>
  <c r="V3110" i="4"/>
  <c r="U3110" i="4"/>
  <c r="P3110" i="4"/>
  <c r="O3110" i="4"/>
  <c r="N3110" i="4"/>
  <c r="AB3109" i="4"/>
  <c r="AA3109" i="4"/>
  <c r="Z3109" i="4"/>
  <c r="Y3109" i="4"/>
  <c r="W3109" i="4"/>
  <c r="V3109" i="4"/>
  <c r="U3109" i="4"/>
  <c r="P3109" i="4"/>
  <c r="O3109" i="4"/>
  <c r="N3109" i="4"/>
  <c r="AB3108" i="4"/>
  <c r="AA3108" i="4"/>
  <c r="Z3108" i="4"/>
  <c r="Y3108" i="4"/>
  <c r="W3108" i="4"/>
  <c r="V3108" i="4"/>
  <c r="U3108" i="4"/>
  <c r="P3108" i="4"/>
  <c r="O3108" i="4"/>
  <c r="N3108" i="4"/>
  <c r="AB3107" i="4"/>
  <c r="AA3107" i="4"/>
  <c r="Z3107" i="4"/>
  <c r="Y3107" i="4"/>
  <c r="W3107" i="4"/>
  <c r="V3107" i="4"/>
  <c r="U3107" i="4"/>
  <c r="P3107" i="4"/>
  <c r="O3107" i="4"/>
  <c r="N3107" i="4"/>
  <c r="AB3106" i="4"/>
  <c r="AA3106" i="4"/>
  <c r="Z3106" i="4"/>
  <c r="Y3106" i="4"/>
  <c r="W3106" i="4"/>
  <c r="V3106" i="4"/>
  <c r="U3106" i="4"/>
  <c r="P3106" i="4"/>
  <c r="O3106" i="4"/>
  <c r="N3106" i="4"/>
  <c r="AB3105" i="4"/>
  <c r="AA3105" i="4"/>
  <c r="Z3105" i="4"/>
  <c r="Y3105" i="4"/>
  <c r="W3105" i="4"/>
  <c r="V3105" i="4"/>
  <c r="U3105" i="4"/>
  <c r="P3105" i="4"/>
  <c r="O3105" i="4"/>
  <c r="N3105" i="4"/>
  <c r="AB3104" i="4"/>
  <c r="AA3104" i="4"/>
  <c r="Z3104" i="4"/>
  <c r="Y3104" i="4"/>
  <c r="W3104" i="4"/>
  <c r="V3104" i="4"/>
  <c r="U3104" i="4"/>
  <c r="P3104" i="4"/>
  <c r="O3104" i="4"/>
  <c r="N3104" i="4"/>
  <c r="AB3103" i="4"/>
  <c r="AA3103" i="4"/>
  <c r="Z3103" i="4"/>
  <c r="Y3103" i="4"/>
  <c r="W3103" i="4"/>
  <c r="V3103" i="4"/>
  <c r="U3103" i="4"/>
  <c r="P3103" i="4"/>
  <c r="O3103" i="4"/>
  <c r="N3103" i="4"/>
  <c r="AB3102" i="4"/>
  <c r="AA3102" i="4"/>
  <c r="Z3102" i="4"/>
  <c r="Y3102" i="4"/>
  <c r="W3102" i="4"/>
  <c r="V3102" i="4"/>
  <c r="U3102" i="4"/>
  <c r="P3102" i="4"/>
  <c r="O3102" i="4"/>
  <c r="N3102" i="4"/>
  <c r="AB3101" i="4"/>
  <c r="AA3101" i="4"/>
  <c r="Z3101" i="4"/>
  <c r="Y3101" i="4"/>
  <c r="W3101" i="4"/>
  <c r="V3101" i="4"/>
  <c r="U3101" i="4"/>
  <c r="P3101" i="4"/>
  <c r="O3101" i="4"/>
  <c r="N3101" i="4"/>
  <c r="AB3100" i="4"/>
  <c r="AA3100" i="4"/>
  <c r="Z3100" i="4"/>
  <c r="Y3100" i="4"/>
  <c r="W3100" i="4"/>
  <c r="V3100" i="4"/>
  <c r="U3100" i="4"/>
  <c r="P3100" i="4"/>
  <c r="O3100" i="4"/>
  <c r="N3100" i="4"/>
  <c r="AB3099" i="4"/>
  <c r="AA3099" i="4"/>
  <c r="Z3099" i="4"/>
  <c r="Y3099" i="4"/>
  <c r="W3099" i="4"/>
  <c r="V3099" i="4"/>
  <c r="U3099" i="4"/>
  <c r="P3099" i="4"/>
  <c r="O3099" i="4"/>
  <c r="N3099" i="4"/>
  <c r="AB3098" i="4"/>
  <c r="AA3098" i="4"/>
  <c r="Z3098" i="4"/>
  <c r="Y3098" i="4"/>
  <c r="W3098" i="4"/>
  <c r="V3098" i="4"/>
  <c r="U3098" i="4"/>
  <c r="P3098" i="4"/>
  <c r="O3098" i="4"/>
  <c r="N3098" i="4"/>
  <c r="AB3097" i="4"/>
  <c r="AA3097" i="4"/>
  <c r="Z3097" i="4"/>
  <c r="Y3097" i="4"/>
  <c r="W3097" i="4"/>
  <c r="V3097" i="4"/>
  <c r="U3097" i="4"/>
  <c r="P3097" i="4"/>
  <c r="O3097" i="4"/>
  <c r="N3097" i="4"/>
  <c r="AB3096" i="4"/>
  <c r="AA3096" i="4"/>
  <c r="Z3096" i="4"/>
  <c r="Y3096" i="4"/>
  <c r="W3096" i="4"/>
  <c r="V3096" i="4"/>
  <c r="U3096" i="4"/>
  <c r="P3096" i="4"/>
  <c r="O3096" i="4"/>
  <c r="N3096" i="4"/>
  <c r="AB3095" i="4"/>
  <c r="AA3095" i="4"/>
  <c r="Z3095" i="4"/>
  <c r="Y3095" i="4"/>
  <c r="W3095" i="4"/>
  <c r="V3095" i="4"/>
  <c r="U3095" i="4"/>
  <c r="P3095" i="4"/>
  <c r="O3095" i="4"/>
  <c r="N3095" i="4"/>
  <c r="AB3094" i="4"/>
  <c r="AA3094" i="4"/>
  <c r="Z3094" i="4"/>
  <c r="Y3094" i="4"/>
  <c r="W3094" i="4"/>
  <c r="V3094" i="4"/>
  <c r="U3094" i="4"/>
  <c r="P3094" i="4"/>
  <c r="O3094" i="4"/>
  <c r="N3094" i="4"/>
  <c r="AB3093" i="4"/>
  <c r="AA3093" i="4"/>
  <c r="Z3093" i="4"/>
  <c r="Y3093" i="4"/>
  <c r="W3093" i="4"/>
  <c r="V3093" i="4"/>
  <c r="U3093" i="4"/>
  <c r="P3093" i="4"/>
  <c r="O3093" i="4"/>
  <c r="N3093" i="4"/>
  <c r="AB3092" i="4"/>
  <c r="AA3092" i="4"/>
  <c r="Z3092" i="4"/>
  <c r="Y3092" i="4"/>
  <c r="W3092" i="4"/>
  <c r="V3092" i="4"/>
  <c r="U3092" i="4"/>
  <c r="P3092" i="4"/>
  <c r="O3092" i="4"/>
  <c r="N3092" i="4"/>
  <c r="AB3091" i="4"/>
  <c r="AA3091" i="4"/>
  <c r="Z3091" i="4"/>
  <c r="Y3091" i="4"/>
  <c r="W3091" i="4"/>
  <c r="V3091" i="4"/>
  <c r="U3091" i="4"/>
  <c r="P3091" i="4"/>
  <c r="O3091" i="4"/>
  <c r="N3091" i="4"/>
  <c r="AB3090" i="4"/>
  <c r="AA3090" i="4"/>
  <c r="Z3090" i="4"/>
  <c r="Y3090" i="4"/>
  <c r="W3090" i="4"/>
  <c r="V3090" i="4"/>
  <c r="U3090" i="4"/>
  <c r="P3090" i="4"/>
  <c r="O3090" i="4"/>
  <c r="N3090" i="4"/>
  <c r="AB3089" i="4"/>
  <c r="AA3089" i="4"/>
  <c r="Z3089" i="4"/>
  <c r="Y3089" i="4"/>
  <c r="W3089" i="4"/>
  <c r="V3089" i="4"/>
  <c r="U3089" i="4"/>
  <c r="P3089" i="4"/>
  <c r="O3089" i="4"/>
  <c r="N3089" i="4"/>
  <c r="AB3088" i="4"/>
  <c r="AA3088" i="4"/>
  <c r="Z3088" i="4"/>
  <c r="Y3088" i="4"/>
  <c r="W3088" i="4"/>
  <c r="V3088" i="4"/>
  <c r="U3088" i="4"/>
  <c r="P3088" i="4"/>
  <c r="O3088" i="4"/>
  <c r="N3088" i="4"/>
  <c r="AB3087" i="4"/>
  <c r="AA3087" i="4"/>
  <c r="Z3087" i="4"/>
  <c r="Y3087" i="4"/>
  <c r="W3087" i="4"/>
  <c r="V3087" i="4"/>
  <c r="U3087" i="4"/>
  <c r="P3087" i="4"/>
  <c r="O3087" i="4"/>
  <c r="N3087" i="4"/>
  <c r="AB3086" i="4"/>
  <c r="AA3086" i="4"/>
  <c r="Z3086" i="4"/>
  <c r="Y3086" i="4"/>
  <c r="W3086" i="4"/>
  <c r="V3086" i="4"/>
  <c r="U3086" i="4"/>
  <c r="P3086" i="4"/>
  <c r="O3086" i="4"/>
  <c r="N3086" i="4"/>
  <c r="AB3085" i="4"/>
  <c r="AA3085" i="4"/>
  <c r="Z3085" i="4"/>
  <c r="Y3085" i="4"/>
  <c r="W3085" i="4"/>
  <c r="V3085" i="4"/>
  <c r="U3085" i="4"/>
  <c r="P3085" i="4"/>
  <c r="O3085" i="4"/>
  <c r="N3085" i="4"/>
  <c r="AB3084" i="4"/>
  <c r="AA3084" i="4"/>
  <c r="Z3084" i="4"/>
  <c r="Y3084" i="4"/>
  <c r="W3084" i="4"/>
  <c r="V3084" i="4"/>
  <c r="U3084" i="4"/>
  <c r="P3084" i="4"/>
  <c r="O3084" i="4"/>
  <c r="N3084" i="4"/>
  <c r="AB3083" i="4"/>
  <c r="AA3083" i="4"/>
  <c r="Z3083" i="4"/>
  <c r="Y3083" i="4"/>
  <c r="W3083" i="4"/>
  <c r="V3083" i="4"/>
  <c r="U3083" i="4"/>
  <c r="P3083" i="4"/>
  <c r="O3083" i="4"/>
  <c r="N3083" i="4"/>
  <c r="AB3082" i="4"/>
  <c r="AA3082" i="4"/>
  <c r="Z3082" i="4"/>
  <c r="Y3082" i="4"/>
  <c r="W3082" i="4"/>
  <c r="V3082" i="4"/>
  <c r="U3082" i="4"/>
  <c r="P3082" i="4"/>
  <c r="O3082" i="4"/>
  <c r="N3082" i="4"/>
  <c r="AB3081" i="4"/>
  <c r="AA3081" i="4"/>
  <c r="Z3081" i="4"/>
  <c r="Y3081" i="4"/>
  <c r="W3081" i="4"/>
  <c r="V3081" i="4"/>
  <c r="U3081" i="4"/>
  <c r="P3081" i="4"/>
  <c r="O3081" i="4"/>
  <c r="N3081" i="4"/>
  <c r="AB3080" i="4"/>
  <c r="AA3080" i="4"/>
  <c r="Z3080" i="4"/>
  <c r="Y3080" i="4"/>
  <c r="W3080" i="4"/>
  <c r="V3080" i="4"/>
  <c r="U3080" i="4"/>
  <c r="P3080" i="4"/>
  <c r="O3080" i="4"/>
  <c r="N3080" i="4"/>
  <c r="AB3079" i="4"/>
  <c r="AA3079" i="4"/>
  <c r="Z3079" i="4"/>
  <c r="Y3079" i="4"/>
  <c r="W3079" i="4"/>
  <c r="V3079" i="4"/>
  <c r="U3079" i="4"/>
  <c r="P3079" i="4"/>
  <c r="O3079" i="4"/>
  <c r="N3079" i="4"/>
  <c r="AB3078" i="4"/>
  <c r="AA3078" i="4"/>
  <c r="Z3078" i="4"/>
  <c r="Y3078" i="4"/>
  <c r="W3078" i="4"/>
  <c r="V3078" i="4"/>
  <c r="U3078" i="4"/>
  <c r="P3078" i="4"/>
  <c r="O3078" i="4"/>
  <c r="N3078" i="4"/>
  <c r="AB3077" i="4"/>
  <c r="AA3077" i="4"/>
  <c r="Z3077" i="4"/>
  <c r="Y3077" i="4"/>
  <c r="W3077" i="4"/>
  <c r="V3077" i="4"/>
  <c r="U3077" i="4"/>
  <c r="P3077" i="4"/>
  <c r="O3077" i="4"/>
  <c r="N3077" i="4"/>
  <c r="AB3076" i="4"/>
  <c r="AA3076" i="4"/>
  <c r="Z3076" i="4"/>
  <c r="Y3076" i="4"/>
  <c r="W3076" i="4"/>
  <c r="V3076" i="4"/>
  <c r="U3076" i="4"/>
  <c r="P3076" i="4"/>
  <c r="O3076" i="4"/>
  <c r="N3076" i="4"/>
  <c r="AB3075" i="4"/>
  <c r="AA3075" i="4"/>
  <c r="Z3075" i="4"/>
  <c r="Y3075" i="4"/>
  <c r="W3075" i="4"/>
  <c r="V3075" i="4"/>
  <c r="U3075" i="4"/>
  <c r="P3075" i="4"/>
  <c r="O3075" i="4"/>
  <c r="N3075" i="4"/>
  <c r="AB3074" i="4"/>
  <c r="AA3074" i="4"/>
  <c r="Z3074" i="4"/>
  <c r="Y3074" i="4"/>
  <c r="W3074" i="4"/>
  <c r="V3074" i="4"/>
  <c r="U3074" i="4"/>
  <c r="P3074" i="4"/>
  <c r="O3074" i="4"/>
  <c r="N3074" i="4"/>
  <c r="AB3073" i="4"/>
  <c r="AA3073" i="4"/>
  <c r="Z3073" i="4"/>
  <c r="Y3073" i="4"/>
  <c r="W3073" i="4"/>
  <c r="V3073" i="4"/>
  <c r="U3073" i="4"/>
  <c r="P3073" i="4"/>
  <c r="O3073" i="4"/>
  <c r="N3073" i="4"/>
  <c r="AB3072" i="4"/>
  <c r="AA3072" i="4"/>
  <c r="Z3072" i="4"/>
  <c r="Y3072" i="4"/>
  <c r="W3072" i="4"/>
  <c r="V3072" i="4"/>
  <c r="U3072" i="4"/>
  <c r="P3072" i="4"/>
  <c r="O3072" i="4"/>
  <c r="N3072" i="4"/>
  <c r="AB3071" i="4"/>
  <c r="AA3071" i="4"/>
  <c r="Z3071" i="4"/>
  <c r="Y3071" i="4"/>
  <c r="W3071" i="4"/>
  <c r="V3071" i="4"/>
  <c r="U3071" i="4"/>
  <c r="P3071" i="4"/>
  <c r="O3071" i="4"/>
  <c r="N3071" i="4"/>
  <c r="AB3070" i="4"/>
  <c r="AA3070" i="4"/>
  <c r="Z3070" i="4"/>
  <c r="Y3070" i="4"/>
  <c r="W3070" i="4"/>
  <c r="V3070" i="4"/>
  <c r="U3070" i="4"/>
  <c r="P3070" i="4"/>
  <c r="O3070" i="4"/>
  <c r="N3070" i="4"/>
  <c r="AB3069" i="4"/>
  <c r="AA3069" i="4"/>
  <c r="Z3069" i="4"/>
  <c r="Y3069" i="4"/>
  <c r="W3069" i="4"/>
  <c r="V3069" i="4"/>
  <c r="U3069" i="4"/>
  <c r="P3069" i="4"/>
  <c r="O3069" i="4"/>
  <c r="N3069" i="4"/>
  <c r="AB3068" i="4"/>
  <c r="AA3068" i="4"/>
  <c r="Z3068" i="4"/>
  <c r="Y3068" i="4"/>
  <c r="W3068" i="4"/>
  <c r="V3068" i="4"/>
  <c r="U3068" i="4"/>
  <c r="P3068" i="4"/>
  <c r="O3068" i="4"/>
  <c r="N3068" i="4"/>
  <c r="AB3067" i="4"/>
  <c r="AA3067" i="4"/>
  <c r="Z3067" i="4"/>
  <c r="Y3067" i="4"/>
  <c r="W3067" i="4"/>
  <c r="V3067" i="4"/>
  <c r="U3067" i="4"/>
  <c r="P3067" i="4"/>
  <c r="O3067" i="4"/>
  <c r="N3067" i="4"/>
  <c r="AB3066" i="4"/>
  <c r="AA3066" i="4"/>
  <c r="Z3066" i="4"/>
  <c r="Y3066" i="4"/>
  <c r="W3066" i="4"/>
  <c r="V3066" i="4"/>
  <c r="U3066" i="4"/>
  <c r="P3066" i="4"/>
  <c r="O3066" i="4"/>
  <c r="N3066" i="4"/>
  <c r="AB3065" i="4"/>
  <c r="AA3065" i="4"/>
  <c r="Z3065" i="4"/>
  <c r="Y3065" i="4"/>
  <c r="W3065" i="4"/>
  <c r="V3065" i="4"/>
  <c r="U3065" i="4"/>
  <c r="P3065" i="4"/>
  <c r="O3065" i="4"/>
  <c r="N3065" i="4"/>
  <c r="AB3064" i="4"/>
  <c r="AA3064" i="4"/>
  <c r="Z3064" i="4"/>
  <c r="Y3064" i="4"/>
  <c r="W3064" i="4"/>
  <c r="V3064" i="4"/>
  <c r="U3064" i="4"/>
  <c r="P3064" i="4"/>
  <c r="O3064" i="4"/>
  <c r="N3064" i="4"/>
  <c r="AB3063" i="4"/>
  <c r="AA3063" i="4"/>
  <c r="Z3063" i="4"/>
  <c r="Y3063" i="4"/>
  <c r="W3063" i="4"/>
  <c r="V3063" i="4"/>
  <c r="U3063" i="4"/>
  <c r="P3063" i="4"/>
  <c r="O3063" i="4"/>
  <c r="N3063" i="4"/>
  <c r="AB3062" i="4"/>
  <c r="AA3062" i="4"/>
  <c r="Z3062" i="4"/>
  <c r="Y3062" i="4"/>
  <c r="W3062" i="4"/>
  <c r="V3062" i="4"/>
  <c r="U3062" i="4"/>
  <c r="P3062" i="4"/>
  <c r="O3062" i="4"/>
  <c r="N3062" i="4"/>
  <c r="AB3061" i="4"/>
  <c r="AA3061" i="4"/>
  <c r="Z3061" i="4"/>
  <c r="Y3061" i="4"/>
  <c r="W3061" i="4"/>
  <c r="V3061" i="4"/>
  <c r="U3061" i="4"/>
  <c r="P3061" i="4"/>
  <c r="O3061" i="4"/>
  <c r="N3061" i="4"/>
  <c r="AB3060" i="4"/>
  <c r="AA3060" i="4"/>
  <c r="Z3060" i="4"/>
  <c r="Y3060" i="4"/>
  <c r="W3060" i="4"/>
  <c r="V3060" i="4"/>
  <c r="U3060" i="4"/>
  <c r="P3060" i="4"/>
  <c r="O3060" i="4"/>
  <c r="N3060" i="4"/>
  <c r="AB3059" i="4"/>
  <c r="AA3059" i="4"/>
  <c r="Z3059" i="4"/>
  <c r="Y3059" i="4"/>
  <c r="W3059" i="4"/>
  <c r="V3059" i="4"/>
  <c r="U3059" i="4"/>
  <c r="P3059" i="4"/>
  <c r="O3059" i="4"/>
  <c r="N3059" i="4"/>
  <c r="AB3058" i="4"/>
  <c r="AA3058" i="4"/>
  <c r="Z3058" i="4"/>
  <c r="Y3058" i="4"/>
  <c r="W3058" i="4"/>
  <c r="V3058" i="4"/>
  <c r="U3058" i="4"/>
  <c r="P3058" i="4"/>
  <c r="O3058" i="4"/>
  <c r="N3058" i="4"/>
  <c r="AB3057" i="4"/>
  <c r="AA3057" i="4"/>
  <c r="Z3057" i="4"/>
  <c r="Y3057" i="4"/>
  <c r="W3057" i="4"/>
  <c r="V3057" i="4"/>
  <c r="U3057" i="4"/>
  <c r="P3057" i="4"/>
  <c r="O3057" i="4"/>
  <c r="N3057" i="4"/>
  <c r="AB3056" i="4"/>
  <c r="AA3056" i="4"/>
  <c r="Z3056" i="4"/>
  <c r="Y3056" i="4"/>
  <c r="W3056" i="4"/>
  <c r="V3056" i="4"/>
  <c r="U3056" i="4"/>
  <c r="P3056" i="4"/>
  <c r="O3056" i="4"/>
  <c r="N3056" i="4"/>
  <c r="AB3055" i="4"/>
  <c r="AA3055" i="4"/>
  <c r="Z3055" i="4"/>
  <c r="Y3055" i="4"/>
  <c r="W3055" i="4"/>
  <c r="V3055" i="4"/>
  <c r="U3055" i="4"/>
  <c r="P3055" i="4"/>
  <c r="O3055" i="4"/>
  <c r="N3055" i="4"/>
  <c r="AB3054" i="4"/>
  <c r="AA3054" i="4"/>
  <c r="Z3054" i="4"/>
  <c r="Y3054" i="4"/>
  <c r="W3054" i="4"/>
  <c r="V3054" i="4"/>
  <c r="U3054" i="4"/>
  <c r="P3054" i="4"/>
  <c r="O3054" i="4"/>
  <c r="N3054" i="4"/>
  <c r="AB3053" i="4"/>
  <c r="AA3053" i="4"/>
  <c r="Z3053" i="4"/>
  <c r="Y3053" i="4"/>
  <c r="W3053" i="4"/>
  <c r="V3053" i="4"/>
  <c r="U3053" i="4"/>
  <c r="P3053" i="4"/>
  <c r="O3053" i="4"/>
  <c r="N3053" i="4"/>
  <c r="AB3052" i="4"/>
  <c r="AA3052" i="4"/>
  <c r="Z3052" i="4"/>
  <c r="Y3052" i="4"/>
  <c r="W3052" i="4"/>
  <c r="V3052" i="4"/>
  <c r="U3052" i="4"/>
  <c r="P3052" i="4"/>
  <c r="O3052" i="4"/>
  <c r="N3052" i="4"/>
  <c r="AB3051" i="4"/>
  <c r="AA3051" i="4"/>
  <c r="Z3051" i="4"/>
  <c r="Y3051" i="4"/>
  <c r="W3051" i="4"/>
  <c r="V3051" i="4"/>
  <c r="U3051" i="4"/>
  <c r="P3051" i="4"/>
  <c r="O3051" i="4"/>
  <c r="N3051" i="4"/>
  <c r="AB3050" i="4"/>
  <c r="AA3050" i="4"/>
  <c r="Z3050" i="4"/>
  <c r="Y3050" i="4"/>
  <c r="W3050" i="4"/>
  <c r="V3050" i="4"/>
  <c r="U3050" i="4"/>
  <c r="P3050" i="4"/>
  <c r="O3050" i="4"/>
  <c r="N3050" i="4"/>
  <c r="AB3049" i="4"/>
  <c r="AA3049" i="4"/>
  <c r="Z3049" i="4"/>
  <c r="Y3049" i="4"/>
  <c r="W3049" i="4"/>
  <c r="V3049" i="4"/>
  <c r="U3049" i="4"/>
  <c r="P3049" i="4"/>
  <c r="O3049" i="4"/>
  <c r="N3049" i="4"/>
  <c r="AB3048" i="4"/>
  <c r="AA3048" i="4"/>
  <c r="Z3048" i="4"/>
  <c r="Y3048" i="4"/>
  <c r="W3048" i="4"/>
  <c r="V3048" i="4"/>
  <c r="U3048" i="4"/>
  <c r="P3048" i="4"/>
  <c r="O3048" i="4"/>
  <c r="N3048" i="4"/>
  <c r="AB3047" i="4"/>
  <c r="AA3047" i="4"/>
  <c r="Z3047" i="4"/>
  <c r="Y3047" i="4"/>
  <c r="W3047" i="4"/>
  <c r="V3047" i="4"/>
  <c r="U3047" i="4"/>
  <c r="P3047" i="4"/>
  <c r="O3047" i="4"/>
  <c r="N3047" i="4"/>
  <c r="AB3046" i="4"/>
  <c r="AA3046" i="4"/>
  <c r="Z3046" i="4"/>
  <c r="Y3046" i="4"/>
  <c r="W3046" i="4"/>
  <c r="V3046" i="4"/>
  <c r="U3046" i="4"/>
  <c r="P3046" i="4"/>
  <c r="O3046" i="4"/>
  <c r="N3046" i="4"/>
  <c r="AB3045" i="4"/>
  <c r="AA3045" i="4"/>
  <c r="Z3045" i="4"/>
  <c r="Y3045" i="4"/>
  <c r="W3045" i="4"/>
  <c r="V3045" i="4"/>
  <c r="U3045" i="4"/>
  <c r="P3045" i="4"/>
  <c r="O3045" i="4"/>
  <c r="N3045" i="4"/>
  <c r="AB3044" i="4"/>
  <c r="AA3044" i="4"/>
  <c r="Z3044" i="4"/>
  <c r="Y3044" i="4"/>
  <c r="W3044" i="4"/>
  <c r="V3044" i="4"/>
  <c r="U3044" i="4"/>
  <c r="P3044" i="4"/>
  <c r="O3044" i="4"/>
  <c r="N3044" i="4"/>
  <c r="AB3043" i="4"/>
  <c r="AA3043" i="4"/>
  <c r="Z3043" i="4"/>
  <c r="Y3043" i="4"/>
  <c r="W3043" i="4"/>
  <c r="V3043" i="4"/>
  <c r="U3043" i="4"/>
  <c r="P3043" i="4"/>
  <c r="O3043" i="4"/>
  <c r="N3043" i="4"/>
  <c r="AB3042" i="4"/>
  <c r="AA3042" i="4"/>
  <c r="Z3042" i="4"/>
  <c r="Y3042" i="4"/>
  <c r="W3042" i="4"/>
  <c r="V3042" i="4"/>
  <c r="U3042" i="4"/>
  <c r="P3042" i="4"/>
  <c r="O3042" i="4"/>
  <c r="N3042" i="4"/>
  <c r="AB3041" i="4"/>
  <c r="AA3041" i="4"/>
  <c r="Z3041" i="4"/>
  <c r="Y3041" i="4"/>
  <c r="W3041" i="4"/>
  <c r="V3041" i="4"/>
  <c r="U3041" i="4"/>
  <c r="P3041" i="4"/>
  <c r="O3041" i="4"/>
  <c r="N3041" i="4"/>
  <c r="AB3040" i="4"/>
  <c r="AA3040" i="4"/>
  <c r="Z3040" i="4"/>
  <c r="Y3040" i="4"/>
  <c r="W3040" i="4"/>
  <c r="V3040" i="4"/>
  <c r="U3040" i="4"/>
  <c r="P3040" i="4"/>
  <c r="O3040" i="4"/>
  <c r="N3040" i="4"/>
  <c r="AB3039" i="4"/>
  <c r="AA3039" i="4"/>
  <c r="Z3039" i="4"/>
  <c r="Y3039" i="4"/>
  <c r="W3039" i="4"/>
  <c r="V3039" i="4"/>
  <c r="U3039" i="4"/>
  <c r="P3039" i="4"/>
  <c r="O3039" i="4"/>
  <c r="N3039" i="4"/>
  <c r="AB3038" i="4"/>
  <c r="AA3038" i="4"/>
  <c r="Z3038" i="4"/>
  <c r="Y3038" i="4"/>
  <c r="W3038" i="4"/>
  <c r="V3038" i="4"/>
  <c r="U3038" i="4"/>
  <c r="P3038" i="4"/>
  <c r="O3038" i="4"/>
  <c r="N3038" i="4"/>
  <c r="AB3037" i="4"/>
  <c r="AA3037" i="4"/>
  <c r="Z3037" i="4"/>
  <c r="Y3037" i="4"/>
  <c r="W3037" i="4"/>
  <c r="V3037" i="4"/>
  <c r="U3037" i="4"/>
  <c r="P3037" i="4"/>
  <c r="O3037" i="4"/>
  <c r="N3037" i="4"/>
  <c r="AB3036" i="4"/>
  <c r="AA3036" i="4"/>
  <c r="Z3036" i="4"/>
  <c r="Y3036" i="4"/>
  <c r="W3036" i="4"/>
  <c r="V3036" i="4"/>
  <c r="U3036" i="4"/>
  <c r="P3036" i="4"/>
  <c r="O3036" i="4"/>
  <c r="N3036" i="4"/>
  <c r="AB3035" i="4"/>
  <c r="AA3035" i="4"/>
  <c r="Z3035" i="4"/>
  <c r="Y3035" i="4"/>
  <c r="W3035" i="4"/>
  <c r="V3035" i="4"/>
  <c r="U3035" i="4"/>
  <c r="P3035" i="4"/>
  <c r="O3035" i="4"/>
  <c r="N3035" i="4"/>
  <c r="AB3034" i="4"/>
  <c r="AA3034" i="4"/>
  <c r="Z3034" i="4"/>
  <c r="Y3034" i="4"/>
  <c r="W3034" i="4"/>
  <c r="V3034" i="4"/>
  <c r="U3034" i="4"/>
  <c r="P3034" i="4"/>
  <c r="O3034" i="4"/>
  <c r="N3034" i="4"/>
  <c r="AB3033" i="4"/>
  <c r="AA3033" i="4"/>
  <c r="Z3033" i="4"/>
  <c r="Y3033" i="4"/>
  <c r="W3033" i="4"/>
  <c r="V3033" i="4"/>
  <c r="U3033" i="4"/>
  <c r="P3033" i="4"/>
  <c r="O3033" i="4"/>
  <c r="N3033" i="4"/>
  <c r="AB3032" i="4"/>
  <c r="AA3032" i="4"/>
  <c r="Z3032" i="4"/>
  <c r="Y3032" i="4"/>
  <c r="W3032" i="4"/>
  <c r="V3032" i="4"/>
  <c r="U3032" i="4"/>
  <c r="P3032" i="4"/>
  <c r="O3032" i="4"/>
  <c r="N3032" i="4"/>
  <c r="AB3031" i="4"/>
  <c r="AA3031" i="4"/>
  <c r="Z3031" i="4"/>
  <c r="Y3031" i="4"/>
  <c r="W3031" i="4"/>
  <c r="V3031" i="4"/>
  <c r="U3031" i="4"/>
  <c r="P3031" i="4"/>
  <c r="O3031" i="4"/>
  <c r="N3031" i="4"/>
  <c r="AB3030" i="4"/>
  <c r="AA3030" i="4"/>
  <c r="Z3030" i="4"/>
  <c r="Y3030" i="4"/>
  <c r="W3030" i="4"/>
  <c r="V3030" i="4"/>
  <c r="U3030" i="4"/>
  <c r="P3030" i="4"/>
  <c r="O3030" i="4"/>
  <c r="N3030" i="4"/>
  <c r="AB3029" i="4"/>
  <c r="AA3029" i="4"/>
  <c r="Z3029" i="4"/>
  <c r="Y3029" i="4"/>
  <c r="W3029" i="4"/>
  <c r="V3029" i="4"/>
  <c r="U3029" i="4"/>
  <c r="P3029" i="4"/>
  <c r="O3029" i="4"/>
  <c r="N3029" i="4"/>
  <c r="AB3028" i="4"/>
  <c r="AA3028" i="4"/>
  <c r="Z3028" i="4"/>
  <c r="Y3028" i="4"/>
  <c r="W3028" i="4"/>
  <c r="V3028" i="4"/>
  <c r="U3028" i="4"/>
  <c r="P3028" i="4"/>
  <c r="O3028" i="4"/>
  <c r="N3028" i="4"/>
  <c r="AB3027" i="4"/>
  <c r="AA3027" i="4"/>
  <c r="Z3027" i="4"/>
  <c r="Y3027" i="4"/>
  <c r="W3027" i="4"/>
  <c r="V3027" i="4"/>
  <c r="U3027" i="4"/>
  <c r="P3027" i="4"/>
  <c r="O3027" i="4"/>
  <c r="N3027" i="4"/>
  <c r="AB3026" i="4"/>
  <c r="AA3026" i="4"/>
  <c r="Z3026" i="4"/>
  <c r="Y3026" i="4"/>
  <c r="W3026" i="4"/>
  <c r="V3026" i="4"/>
  <c r="U3026" i="4"/>
  <c r="P3026" i="4"/>
  <c r="O3026" i="4"/>
  <c r="N3026" i="4"/>
  <c r="AB3025" i="4"/>
  <c r="AA3025" i="4"/>
  <c r="Z3025" i="4"/>
  <c r="Y3025" i="4"/>
  <c r="W3025" i="4"/>
  <c r="V3025" i="4"/>
  <c r="U3025" i="4"/>
  <c r="P3025" i="4"/>
  <c r="O3025" i="4"/>
  <c r="N3025" i="4"/>
  <c r="AB3024" i="4"/>
  <c r="AA3024" i="4"/>
  <c r="Z3024" i="4"/>
  <c r="Y3024" i="4"/>
  <c r="W3024" i="4"/>
  <c r="V3024" i="4"/>
  <c r="U3024" i="4"/>
  <c r="P3024" i="4"/>
  <c r="O3024" i="4"/>
  <c r="N3024" i="4"/>
  <c r="AB3023" i="4"/>
  <c r="AA3023" i="4"/>
  <c r="Z3023" i="4"/>
  <c r="Y3023" i="4"/>
  <c r="W3023" i="4"/>
  <c r="V3023" i="4"/>
  <c r="U3023" i="4"/>
  <c r="P3023" i="4"/>
  <c r="O3023" i="4"/>
  <c r="N3023" i="4"/>
  <c r="AB3022" i="4"/>
  <c r="AA3022" i="4"/>
  <c r="Z3022" i="4"/>
  <c r="Y3022" i="4"/>
  <c r="W3022" i="4"/>
  <c r="V3022" i="4"/>
  <c r="U3022" i="4"/>
  <c r="P3022" i="4"/>
  <c r="O3022" i="4"/>
  <c r="N3022" i="4"/>
  <c r="AB3021" i="4"/>
  <c r="AA3021" i="4"/>
  <c r="Z3021" i="4"/>
  <c r="Y3021" i="4"/>
  <c r="W3021" i="4"/>
  <c r="V3021" i="4"/>
  <c r="U3021" i="4"/>
  <c r="P3021" i="4"/>
  <c r="O3021" i="4"/>
  <c r="N3021" i="4"/>
  <c r="AB3020" i="4"/>
  <c r="AA3020" i="4"/>
  <c r="Z3020" i="4"/>
  <c r="Y3020" i="4"/>
  <c r="W3020" i="4"/>
  <c r="V3020" i="4"/>
  <c r="U3020" i="4"/>
  <c r="P3020" i="4"/>
  <c r="O3020" i="4"/>
  <c r="N3020" i="4"/>
  <c r="AB3019" i="4"/>
  <c r="AA3019" i="4"/>
  <c r="Z3019" i="4"/>
  <c r="Y3019" i="4"/>
  <c r="W3019" i="4"/>
  <c r="V3019" i="4"/>
  <c r="U3019" i="4"/>
  <c r="P3019" i="4"/>
  <c r="O3019" i="4"/>
  <c r="N3019" i="4"/>
  <c r="AB3018" i="4"/>
  <c r="AA3018" i="4"/>
  <c r="Z3018" i="4"/>
  <c r="Y3018" i="4"/>
  <c r="W3018" i="4"/>
  <c r="V3018" i="4"/>
  <c r="U3018" i="4"/>
  <c r="P3018" i="4"/>
  <c r="O3018" i="4"/>
  <c r="N3018" i="4"/>
  <c r="AB3017" i="4"/>
  <c r="AA3017" i="4"/>
  <c r="Z3017" i="4"/>
  <c r="Y3017" i="4"/>
  <c r="W3017" i="4"/>
  <c r="V3017" i="4"/>
  <c r="U3017" i="4"/>
  <c r="P3017" i="4"/>
  <c r="O3017" i="4"/>
  <c r="N3017" i="4"/>
  <c r="AB3016" i="4"/>
  <c r="AA3016" i="4"/>
  <c r="Z3016" i="4"/>
  <c r="Y3016" i="4"/>
  <c r="W3016" i="4"/>
  <c r="V3016" i="4"/>
  <c r="U3016" i="4"/>
  <c r="P3016" i="4"/>
  <c r="O3016" i="4"/>
  <c r="N3016" i="4"/>
  <c r="AB3015" i="4"/>
  <c r="AA3015" i="4"/>
  <c r="Z3015" i="4"/>
  <c r="Y3015" i="4"/>
  <c r="W3015" i="4"/>
  <c r="V3015" i="4"/>
  <c r="U3015" i="4"/>
  <c r="P3015" i="4"/>
  <c r="O3015" i="4"/>
  <c r="N3015" i="4"/>
  <c r="AB3014" i="4"/>
  <c r="AA3014" i="4"/>
  <c r="Z3014" i="4"/>
  <c r="Y3014" i="4"/>
  <c r="W3014" i="4"/>
  <c r="V3014" i="4"/>
  <c r="U3014" i="4"/>
  <c r="P3014" i="4"/>
  <c r="O3014" i="4"/>
  <c r="N3014" i="4"/>
  <c r="AB3013" i="4"/>
  <c r="AA3013" i="4"/>
  <c r="Z3013" i="4"/>
  <c r="Y3013" i="4"/>
  <c r="W3013" i="4"/>
  <c r="V3013" i="4"/>
  <c r="U3013" i="4"/>
  <c r="P3013" i="4"/>
  <c r="O3013" i="4"/>
  <c r="N3013" i="4"/>
  <c r="AB3012" i="4"/>
  <c r="AA3012" i="4"/>
  <c r="Z3012" i="4"/>
  <c r="Y3012" i="4"/>
  <c r="W3012" i="4"/>
  <c r="V3012" i="4"/>
  <c r="U3012" i="4"/>
  <c r="P3012" i="4"/>
  <c r="O3012" i="4"/>
  <c r="N3012" i="4"/>
  <c r="AB3011" i="4"/>
  <c r="AA3011" i="4"/>
  <c r="Z3011" i="4"/>
  <c r="Y3011" i="4"/>
  <c r="W3011" i="4"/>
  <c r="V3011" i="4"/>
  <c r="U3011" i="4"/>
  <c r="P3011" i="4"/>
  <c r="O3011" i="4"/>
  <c r="N3011" i="4"/>
  <c r="AB3010" i="4"/>
  <c r="AA3010" i="4"/>
  <c r="Z3010" i="4"/>
  <c r="Y3010" i="4"/>
  <c r="W3010" i="4"/>
  <c r="V3010" i="4"/>
  <c r="U3010" i="4"/>
  <c r="P3010" i="4"/>
  <c r="O3010" i="4"/>
  <c r="N3010" i="4"/>
  <c r="AB3009" i="4"/>
  <c r="AA3009" i="4"/>
  <c r="Z3009" i="4"/>
  <c r="Y3009" i="4"/>
  <c r="W3009" i="4"/>
  <c r="V3009" i="4"/>
  <c r="U3009" i="4"/>
  <c r="P3009" i="4"/>
  <c r="O3009" i="4"/>
  <c r="N3009" i="4"/>
  <c r="AB3008" i="4"/>
  <c r="AA3008" i="4"/>
  <c r="Z3008" i="4"/>
  <c r="Y3008" i="4"/>
  <c r="W3008" i="4"/>
  <c r="V3008" i="4"/>
  <c r="U3008" i="4"/>
  <c r="P3008" i="4"/>
  <c r="O3008" i="4"/>
  <c r="N3008" i="4"/>
  <c r="AB3007" i="4"/>
  <c r="AA3007" i="4"/>
  <c r="Z3007" i="4"/>
  <c r="Y3007" i="4"/>
  <c r="W3007" i="4"/>
  <c r="V3007" i="4"/>
  <c r="U3007" i="4"/>
  <c r="P3007" i="4"/>
  <c r="O3007" i="4"/>
  <c r="N3007" i="4"/>
  <c r="AB3006" i="4"/>
  <c r="AA3006" i="4"/>
  <c r="Z3006" i="4"/>
  <c r="Y3006" i="4"/>
  <c r="W3006" i="4"/>
  <c r="V3006" i="4"/>
  <c r="U3006" i="4"/>
  <c r="P3006" i="4"/>
  <c r="O3006" i="4"/>
  <c r="N3006" i="4"/>
  <c r="AB3005" i="4"/>
  <c r="AA3005" i="4"/>
  <c r="Z3005" i="4"/>
  <c r="Y3005" i="4"/>
  <c r="W3005" i="4"/>
  <c r="V3005" i="4"/>
  <c r="U3005" i="4"/>
  <c r="P3005" i="4"/>
  <c r="O3005" i="4"/>
  <c r="N3005" i="4"/>
  <c r="AB3004" i="4"/>
  <c r="AA3004" i="4"/>
  <c r="Z3004" i="4"/>
  <c r="Y3004" i="4"/>
  <c r="W3004" i="4"/>
  <c r="V3004" i="4"/>
  <c r="U3004" i="4"/>
  <c r="P3004" i="4"/>
  <c r="O3004" i="4"/>
  <c r="N3004" i="4"/>
  <c r="AB3003" i="4"/>
  <c r="AA3003" i="4"/>
  <c r="Z3003" i="4"/>
  <c r="Y3003" i="4"/>
  <c r="W3003" i="4"/>
  <c r="V3003" i="4"/>
  <c r="U3003" i="4"/>
  <c r="P3003" i="4"/>
  <c r="O3003" i="4"/>
  <c r="N3003" i="4"/>
  <c r="AB3002" i="4"/>
  <c r="AA3002" i="4"/>
  <c r="Z3002" i="4"/>
  <c r="Y3002" i="4"/>
  <c r="W3002" i="4"/>
  <c r="V3002" i="4"/>
  <c r="U3002" i="4"/>
  <c r="P3002" i="4"/>
  <c r="O3002" i="4"/>
  <c r="N3002" i="4"/>
  <c r="AB3001" i="4"/>
  <c r="AA3001" i="4"/>
  <c r="Z3001" i="4"/>
  <c r="Y3001" i="4"/>
  <c r="W3001" i="4"/>
  <c r="V3001" i="4"/>
  <c r="U3001" i="4"/>
  <c r="P3001" i="4"/>
  <c r="O3001" i="4"/>
  <c r="N3001" i="4"/>
  <c r="AB3000" i="4"/>
  <c r="AA3000" i="4"/>
  <c r="Z3000" i="4"/>
  <c r="Y3000" i="4"/>
  <c r="W3000" i="4"/>
  <c r="V3000" i="4"/>
  <c r="U3000" i="4"/>
  <c r="P3000" i="4"/>
  <c r="O3000" i="4"/>
  <c r="N3000" i="4"/>
  <c r="AB2999" i="4"/>
  <c r="AA2999" i="4"/>
  <c r="Z2999" i="4"/>
  <c r="Y2999" i="4"/>
  <c r="W2999" i="4"/>
  <c r="V2999" i="4"/>
  <c r="U2999" i="4"/>
  <c r="P2999" i="4"/>
  <c r="O2999" i="4"/>
  <c r="N2999" i="4"/>
  <c r="AB2998" i="4"/>
  <c r="AA2998" i="4"/>
  <c r="Z2998" i="4"/>
  <c r="Y2998" i="4"/>
  <c r="W2998" i="4"/>
  <c r="V2998" i="4"/>
  <c r="U2998" i="4"/>
  <c r="P2998" i="4"/>
  <c r="O2998" i="4"/>
  <c r="N2998" i="4"/>
  <c r="AB2997" i="4"/>
  <c r="AA2997" i="4"/>
  <c r="Z2997" i="4"/>
  <c r="Y2997" i="4"/>
  <c r="W2997" i="4"/>
  <c r="V2997" i="4"/>
  <c r="U2997" i="4"/>
  <c r="P2997" i="4"/>
  <c r="O2997" i="4"/>
  <c r="N2997" i="4"/>
  <c r="AB2996" i="4"/>
  <c r="AA2996" i="4"/>
  <c r="Z2996" i="4"/>
  <c r="Y2996" i="4"/>
  <c r="W2996" i="4"/>
  <c r="V2996" i="4"/>
  <c r="U2996" i="4"/>
  <c r="P2996" i="4"/>
  <c r="O2996" i="4"/>
  <c r="N2996" i="4"/>
  <c r="AB2995" i="4"/>
  <c r="AA2995" i="4"/>
  <c r="Z2995" i="4"/>
  <c r="Y2995" i="4"/>
  <c r="W2995" i="4"/>
  <c r="V2995" i="4"/>
  <c r="U2995" i="4"/>
  <c r="P2995" i="4"/>
  <c r="O2995" i="4"/>
  <c r="N2995" i="4"/>
  <c r="AB2994" i="4"/>
  <c r="AA2994" i="4"/>
  <c r="Z2994" i="4"/>
  <c r="Y2994" i="4"/>
  <c r="W2994" i="4"/>
  <c r="V2994" i="4"/>
  <c r="U2994" i="4"/>
  <c r="P2994" i="4"/>
  <c r="O2994" i="4"/>
  <c r="N2994" i="4"/>
  <c r="AB2993" i="4"/>
  <c r="AA2993" i="4"/>
  <c r="Z2993" i="4"/>
  <c r="Y2993" i="4"/>
  <c r="W2993" i="4"/>
  <c r="V2993" i="4"/>
  <c r="U2993" i="4"/>
  <c r="P2993" i="4"/>
  <c r="O2993" i="4"/>
  <c r="N2993" i="4"/>
  <c r="AB2992" i="4"/>
  <c r="AA2992" i="4"/>
  <c r="Z2992" i="4"/>
  <c r="Y2992" i="4"/>
  <c r="W2992" i="4"/>
  <c r="V2992" i="4"/>
  <c r="U2992" i="4"/>
  <c r="P2992" i="4"/>
  <c r="O2992" i="4"/>
  <c r="N2992" i="4"/>
  <c r="AB2991" i="4"/>
  <c r="AA2991" i="4"/>
  <c r="Z2991" i="4"/>
  <c r="Y2991" i="4"/>
  <c r="W2991" i="4"/>
  <c r="V2991" i="4"/>
  <c r="U2991" i="4"/>
  <c r="P2991" i="4"/>
  <c r="O2991" i="4"/>
  <c r="N2991" i="4"/>
  <c r="AB2990" i="4"/>
  <c r="AA2990" i="4"/>
  <c r="Z2990" i="4"/>
  <c r="Y2990" i="4"/>
  <c r="W2990" i="4"/>
  <c r="V2990" i="4"/>
  <c r="U2990" i="4"/>
  <c r="P2990" i="4"/>
  <c r="O2990" i="4"/>
  <c r="N2990" i="4"/>
  <c r="AB2989" i="4"/>
  <c r="AA2989" i="4"/>
  <c r="Z2989" i="4"/>
  <c r="Y2989" i="4"/>
  <c r="W2989" i="4"/>
  <c r="V2989" i="4"/>
  <c r="U2989" i="4"/>
  <c r="P2989" i="4"/>
  <c r="O2989" i="4"/>
  <c r="N2989" i="4"/>
  <c r="AB2988" i="4"/>
  <c r="AA2988" i="4"/>
  <c r="Z2988" i="4"/>
  <c r="Y2988" i="4"/>
  <c r="W2988" i="4"/>
  <c r="V2988" i="4"/>
  <c r="U2988" i="4"/>
  <c r="P2988" i="4"/>
  <c r="O2988" i="4"/>
  <c r="N2988" i="4"/>
  <c r="AB2987" i="4"/>
  <c r="AA2987" i="4"/>
  <c r="Z2987" i="4"/>
  <c r="Y2987" i="4"/>
  <c r="W2987" i="4"/>
  <c r="V2987" i="4"/>
  <c r="U2987" i="4"/>
  <c r="P2987" i="4"/>
  <c r="O2987" i="4"/>
  <c r="N2987" i="4"/>
  <c r="AB2986" i="4"/>
  <c r="AA2986" i="4"/>
  <c r="Z2986" i="4"/>
  <c r="Y2986" i="4"/>
  <c r="W2986" i="4"/>
  <c r="V2986" i="4"/>
  <c r="U2986" i="4"/>
  <c r="P2986" i="4"/>
  <c r="O2986" i="4"/>
  <c r="N2986" i="4"/>
  <c r="AB2985" i="4"/>
  <c r="AA2985" i="4"/>
  <c r="Z2985" i="4"/>
  <c r="Y2985" i="4"/>
  <c r="W2985" i="4"/>
  <c r="V2985" i="4"/>
  <c r="U2985" i="4"/>
  <c r="P2985" i="4"/>
  <c r="O2985" i="4"/>
  <c r="N2985" i="4"/>
  <c r="AB2984" i="4"/>
  <c r="AA2984" i="4"/>
  <c r="Z2984" i="4"/>
  <c r="Y2984" i="4"/>
  <c r="W2984" i="4"/>
  <c r="V2984" i="4"/>
  <c r="U2984" i="4"/>
  <c r="P2984" i="4"/>
  <c r="O2984" i="4"/>
  <c r="N2984" i="4"/>
  <c r="AB2983" i="4"/>
  <c r="AA2983" i="4"/>
  <c r="Z2983" i="4"/>
  <c r="Y2983" i="4"/>
  <c r="W2983" i="4"/>
  <c r="V2983" i="4"/>
  <c r="U2983" i="4"/>
  <c r="P2983" i="4"/>
  <c r="O2983" i="4"/>
  <c r="N2983" i="4"/>
  <c r="AB2982" i="4"/>
  <c r="AA2982" i="4"/>
  <c r="Z2982" i="4"/>
  <c r="Y2982" i="4"/>
  <c r="W2982" i="4"/>
  <c r="V2982" i="4"/>
  <c r="U2982" i="4"/>
  <c r="P2982" i="4"/>
  <c r="O2982" i="4"/>
  <c r="N2982" i="4"/>
  <c r="AB2981" i="4"/>
  <c r="AA2981" i="4"/>
  <c r="Z2981" i="4"/>
  <c r="Y2981" i="4"/>
  <c r="W2981" i="4"/>
  <c r="V2981" i="4"/>
  <c r="U2981" i="4"/>
  <c r="P2981" i="4"/>
  <c r="O2981" i="4"/>
  <c r="N2981" i="4"/>
  <c r="AB2980" i="4"/>
  <c r="AA2980" i="4"/>
  <c r="Z2980" i="4"/>
  <c r="Y2980" i="4"/>
  <c r="W2980" i="4"/>
  <c r="V2980" i="4"/>
  <c r="U2980" i="4"/>
  <c r="P2980" i="4"/>
  <c r="O2980" i="4"/>
  <c r="N2980" i="4"/>
  <c r="AB2979" i="4"/>
  <c r="AA2979" i="4"/>
  <c r="Z2979" i="4"/>
  <c r="Y2979" i="4"/>
  <c r="W2979" i="4"/>
  <c r="V2979" i="4"/>
  <c r="U2979" i="4"/>
  <c r="P2979" i="4"/>
  <c r="O2979" i="4"/>
  <c r="N2979" i="4"/>
  <c r="AB2978" i="4"/>
  <c r="AA2978" i="4"/>
  <c r="Z2978" i="4"/>
  <c r="Y2978" i="4"/>
  <c r="W2978" i="4"/>
  <c r="V2978" i="4"/>
  <c r="U2978" i="4"/>
  <c r="P2978" i="4"/>
  <c r="O2978" i="4"/>
  <c r="N2978" i="4"/>
  <c r="AB2977" i="4"/>
  <c r="AA2977" i="4"/>
  <c r="Z2977" i="4"/>
  <c r="Y2977" i="4"/>
  <c r="W2977" i="4"/>
  <c r="V2977" i="4"/>
  <c r="U2977" i="4"/>
  <c r="P2977" i="4"/>
  <c r="O2977" i="4"/>
  <c r="N2977" i="4"/>
  <c r="AB2976" i="4"/>
  <c r="AA2976" i="4"/>
  <c r="Z2976" i="4"/>
  <c r="Y2976" i="4"/>
  <c r="W2976" i="4"/>
  <c r="V2976" i="4"/>
  <c r="U2976" i="4"/>
  <c r="P2976" i="4"/>
  <c r="O2976" i="4"/>
  <c r="N2976" i="4"/>
  <c r="AB2975" i="4"/>
  <c r="AA2975" i="4"/>
  <c r="Z2975" i="4"/>
  <c r="Y2975" i="4"/>
  <c r="W2975" i="4"/>
  <c r="V2975" i="4"/>
  <c r="U2975" i="4"/>
  <c r="P2975" i="4"/>
  <c r="O2975" i="4"/>
  <c r="N2975" i="4"/>
  <c r="AB2974" i="4"/>
  <c r="AA2974" i="4"/>
  <c r="Z2974" i="4"/>
  <c r="Y2974" i="4"/>
  <c r="W2974" i="4"/>
  <c r="V2974" i="4"/>
  <c r="U2974" i="4"/>
  <c r="P2974" i="4"/>
  <c r="O2974" i="4"/>
  <c r="N2974" i="4"/>
  <c r="AB2973" i="4"/>
  <c r="AA2973" i="4"/>
  <c r="Z2973" i="4"/>
  <c r="Y2973" i="4"/>
  <c r="W2973" i="4"/>
  <c r="V2973" i="4"/>
  <c r="U2973" i="4"/>
  <c r="P2973" i="4"/>
  <c r="O2973" i="4"/>
  <c r="N2973" i="4"/>
  <c r="AB2972" i="4"/>
  <c r="AA2972" i="4"/>
  <c r="Z2972" i="4"/>
  <c r="Y2972" i="4"/>
  <c r="W2972" i="4"/>
  <c r="V2972" i="4"/>
  <c r="U2972" i="4"/>
  <c r="P2972" i="4"/>
  <c r="O2972" i="4"/>
  <c r="N2972" i="4"/>
  <c r="AB2971" i="4"/>
  <c r="AA2971" i="4"/>
  <c r="Z2971" i="4"/>
  <c r="Y2971" i="4"/>
  <c r="W2971" i="4"/>
  <c r="V2971" i="4"/>
  <c r="U2971" i="4"/>
  <c r="P2971" i="4"/>
  <c r="O2971" i="4"/>
  <c r="N2971" i="4"/>
  <c r="AB2970" i="4"/>
  <c r="AA2970" i="4"/>
  <c r="Z2970" i="4"/>
  <c r="Y2970" i="4"/>
  <c r="W2970" i="4"/>
  <c r="V2970" i="4"/>
  <c r="U2970" i="4"/>
  <c r="P2970" i="4"/>
  <c r="O2970" i="4"/>
  <c r="N2970" i="4"/>
  <c r="AB2969" i="4"/>
  <c r="AA2969" i="4"/>
  <c r="Z2969" i="4"/>
  <c r="Y2969" i="4"/>
  <c r="W2969" i="4"/>
  <c r="V2969" i="4"/>
  <c r="U2969" i="4"/>
  <c r="P2969" i="4"/>
  <c r="O2969" i="4"/>
  <c r="N2969" i="4"/>
  <c r="AB2968" i="4"/>
  <c r="AA2968" i="4"/>
  <c r="Z2968" i="4"/>
  <c r="Y2968" i="4"/>
  <c r="W2968" i="4"/>
  <c r="V2968" i="4"/>
  <c r="U2968" i="4"/>
  <c r="P2968" i="4"/>
  <c r="O2968" i="4"/>
  <c r="N2968" i="4"/>
  <c r="AB2967" i="4"/>
  <c r="AA2967" i="4"/>
  <c r="Z2967" i="4"/>
  <c r="Y2967" i="4"/>
  <c r="W2967" i="4"/>
  <c r="V2967" i="4"/>
  <c r="U2967" i="4"/>
  <c r="P2967" i="4"/>
  <c r="O2967" i="4"/>
  <c r="N2967" i="4"/>
  <c r="AB2966" i="4"/>
  <c r="AA2966" i="4"/>
  <c r="Z2966" i="4"/>
  <c r="Y2966" i="4"/>
  <c r="W2966" i="4"/>
  <c r="V2966" i="4"/>
  <c r="U2966" i="4"/>
  <c r="P2966" i="4"/>
  <c r="O2966" i="4"/>
  <c r="N2966" i="4"/>
  <c r="AB2965" i="4"/>
  <c r="AA2965" i="4"/>
  <c r="Z2965" i="4"/>
  <c r="Y2965" i="4"/>
  <c r="W2965" i="4"/>
  <c r="V2965" i="4"/>
  <c r="U2965" i="4"/>
  <c r="P2965" i="4"/>
  <c r="O2965" i="4"/>
  <c r="N2965" i="4"/>
  <c r="AB2964" i="4"/>
  <c r="AA2964" i="4"/>
  <c r="Z2964" i="4"/>
  <c r="Y2964" i="4"/>
  <c r="W2964" i="4"/>
  <c r="V2964" i="4"/>
  <c r="U2964" i="4"/>
  <c r="P2964" i="4"/>
  <c r="O2964" i="4"/>
  <c r="N2964" i="4"/>
  <c r="AB2963" i="4"/>
  <c r="AA2963" i="4"/>
  <c r="Z2963" i="4"/>
  <c r="Y2963" i="4"/>
  <c r="W2963" i="4"/>
  <c r="V2963" i="4"/>
  <c r="U2963" i="4"/>
  <c r="P2963" i="4"/>
  <c r="O2963" i="4"/>
  <c r="N2963" i="4"/>
  <c r="AB2962" i="4"/>
  <c r="AA2962" i="4"/>
  <c r="Z2962" i="4"/>
  <c r="Y2962" i="4"/>
  <c r="W2962" i="4"/>
  <c r="V2962" i="4"/>
  <c r="U2962" i="4"/>
  <c r="P2962" i="4"/>
  <c r="O2962" i="4"/>
  <c r="N2962" i="4"/>
  <c r="AB2961" i="4"/>
  <c r="AA2961" i="4"/>
  <c r="Z2961" i="4"/>
  <c r="Y2961" i="4"/>
  <c r="W2961" i="4"/>
  <c r="V2961" i="4"/>
  <c r="U2961" i="4"/>
  <c r="P2961" i="4"/>
  <c r="O2961" i="4"/>
  <c r="N2961" i="4"/>
  <c r="AB2960" i="4"/>
  <c r="AA2960" i="4"/>
  <c r="Z2960" i="4"/>
  <c r="Y2960" i="4"/>
  <c r="W2960" i="4"/>
  <c r="V2960" i="4"/>
  <c r="U2960" i="4"/>
  <c r="P2960" i="4"/>
  <c r="O2960" i="4"/>
  <c r="N2960" i="4"/>
  <c r="AB2959" i="4"/>
  <c r="AA2959" i="4"/>
  <c r="Z2959" i="4"/>
  <c r="Y2959" i="4"/>
  <c r="W2959" i="4"/>
  <c r="V2959" i="4"/>
  <c r="U2959" i="4"/>
  <c r="P2959" i="4"/>
  <c r="O2959" i="4"/>
  <c r="N2959" i="4"/>
  <c r="AB2958" i="4"/>
  <c r="AA2958" i="4"/>
  <c r="Z2958" i="4"/>
  <c r="Y2958" i="4"/>
  <c r="W2958" i="4"/>
  <c r="V2958" i="4"/>
  <c r="U2958" i="4"/>
  <c r="P2958" i="4"/>
  <c r="O2958" i="4"/>
  <c r="N2958" i="4"/>
  <c r="AB2957" i="4"/>
  <c r="AA2957" i="4"/>
  <c r="Z2957" i="4"/>
  <c r="Y2957" i="4"/>
  <c r="W2957" i="4"/>
  <c r="V2957" i="4"/>
  <c r="U2957" i="4"/>
  <c r="P2957" i="4"/>
  <c r="O2957" i="4"/>
  <c r="N2957" i="4"/>
  <c r="AB2956" i="4"/>
  <c r="AA2956" i="4"/>
  <c r="Z2956" i="4"/>
  <c r="Y2956" i="4"/>
  <c r="W2956" i="4"/>
  <c r="V2956" i="4"/>
  <c r="U2956" i="4"/>
  <c r="P2956" i="4"/>
  <c r="O2956" i="4"/>
  <c r="N2956" i="4"/>
  <c r="AB2955" i="4"/>
  <c r="AA2955" i="4"/>
  <c r="Z2955" i="4"/>
  <c r="Y2955" i="4"/>
  <c r="W2955" i="4"/>
  <c r="V2955" i="4"/>
  <c r="U2955" i="4"/>
  <c r="P2955" i="4"/>
  <c r="O2955" i="4"/>
  <c r="N2955" i="4"/>
  <c r="AB2954" i="4"/>
  <c r="AA2954" i="4"/>
  <c r="Z2954" i="4"/>
  <c r="Y2954" i="4"/>
  <c r="W2954" i="4"/>
  <c r="V2954" i="4"/>
  <c r="U2954" i="4"/>
  <c r="P2954" i="4"/>
  <c r="O2954" i="4"/>
  <c r="N2954" i="4"/>
  <c r="AB2953" i="4"/>
  <c r="AA2953" i="4"/>
  <c r="Z2953" i="4"/>
  <c r="Y2953" i="4"/>
  <c r="W2953" i="4"/>
  <c r="V2953" i="4"/>
  <c r="U2953" i="4"/>
  <c r="P2953" i="4"/>
  <c r="O2953" i="4"/>
  <c r="N2953" i="4"/>
  <c r="AB2952" i="4"/>
  <c r="AA2952" i="4"/>
  <c r="Z2952" i="4"/>
  <c r="Y2952" i="4"/>
  <c r="W2952" i="4"/>
  <c r="V2952" i="4"/>
  <c r="U2952" i="4"/>
  <c r="P2952" i="4"/>
  <c r="O2952" i="4"/>
  <c r="N2952" i="4"/>
  <c r="AB2951" i="4"/>
  <c r="AA2951" i="4"/>
  <c r="Z2951" i="4"/>
  <c r="Y2951" i="4"/>
  <c r="W2951" i="4"/>
  <c r="V2951" i="4"/>
  <c r="U2951" i="4"/>
  <c r="P2951" i="4"/>
  <c r="O2951" i="4"/>
  <c r="N2951" i="4"/>
  <c r="AB2950" i="4"/>
  <c r="AA2950" i="4"/>
  <c r="Z2950" i="4"/>
  <c r="Y2950" i="4"/>
  <c r="W2950" i="4"/>
  <c r="V2950" i="4"/>
  <c r="U2950" i="4"/>
  <c r="P2950" i="4"/>
  <c r="O2950" i="4"/>
  <c r="N2950" i="4"/>
  <c r="AB2949" i="4"/>
  <c r="AA2949" i="4"/>
  <c r="Z2949" i="4"/>
  <c r="Y2949" i="4"/>
  <c r="W2949" i="4"/>
  <c r="V2949" i="4"/>
  <c r="U2949" i="4"/>
  <c r="P2949" i="4"/>
  <c r="O2949" i="4"/>
  <c r="N2949" i="4"/>
  <c r="AB2948" i="4"/>
  <c r="AA2948" i="4"/>
  <c r="Z2948" i="4"/>
  <c r="Y2948" i="4"/>
  <c r="W2948" i="4"/>
  <c r="V2948" i="4"/>
  <c r="U2948" i="4"/>
  <c r="P2948" i="4"/>
  <c r="O2948" i="4"/>
  <c r="N2948" i="4"/>
  <c r="AB2947" i="4"/>
  <c r="AA2947" i="4"/>
  <c r="Z2947" i="4"/>
  <c r="Y2947" i="4"/>
  <c r="W2947" i="4"/>
  <c r="V2947" i="4"/>
  <c r="U2947" i="4"/>
  <c r="P2947" i="4"/>
  <c r="O2947" i="4"/>
  <c r="N2947" i="4"/>
  <c r="AB2946" i="4"/>
  <c r="AA2946" i="4"/>
  <c r="Z2946" i="4"/>
  <c r="Y2946" i="4"/>
  <c r="W2946" i="4"/>
  <c r="V2946" i="4"/>
  <c r="U2946" i="4"/>
  <c r="P2946" i="4"/>
  <c r="O2946" i="4"/>
  <c r="N2946" i="4"/>
  <c r="AB2945" i="4"/>
  <c r="AA2945" i="4"/>
  <c r="Z2945" i="4"/>
  <c r="Y2945" i="4"/>
  <c r="W2945" i="4"/>
  <c r="V2945" i="4"/>
  <c r="U2945" i="4"/>
  <c r="P2945" i="4"/>
  <c r="O2945" i="4"/>
  <c r="N2945" i="4"/>
  <c r="AB2944" i="4"/>
  <c r="AA2944" i="4"/>
  <c r="Z2944" i="4"/>
  <c r="Y2944" i="4"/>
  <c r="W2944" i="4"/>
  <c r="V2944" i="4"/>
  <c r="U2944" i="4"/>
  <c r="P2944" i="4"/>
  <c r="O2944" i="4"/>
  <c r="N2944" i="4"/>
  <c r="AB2943" i="4"/>
  <c r="AA2943" i="4"/>
  <c r="Z2943" i="4"/>
  <c r="Y2943" i="4"/>
  <c r="W2943" i="4"/>
  <c r="V2943" i="4"/>
  <c r="U2943" i="4"/>
  <c r="P2943" i="4"/>
  <c r="O2943" i="4"/>
  <c r="N2943" i="4"/>
  <c r="AB2942" i="4"/>
  <c r="AA2942" i="4"/>
  <c r="Z2942" i="4"/>
  <c r="Y2942" i="4"/>
  <c r="W2942" i="4"/>
  <c r="V2942" i="4"/>
  <c r="U2942" i="4"/>
  <c r="P2942" i="4"/>
  <c r="O2942" i="4"/>
  <c r="N2942" i="4"/>
  <c r="AB2941" i="4"/>
  <c r="AA2941" i="4"/>
  <c r="Z2941" i="4"/>
  <c r="Y2941" i="4"/>
  <c r="W2941" i="4"/>
  <c r="V2941" i="4"/>
  <c r="U2941" i="4"/>
  <c r="P2941" i="4"/>
  <c r="O2941" i="4"/>
  <c r="N2941" i="4"/>
  <c r="AB2940" i="4"/>
  <c r="AA2940" i="4"/>
  <c r="Z2940" i="4"/>
  <c r="Y2940" i="4"/>
  <c r="W2940" i="4"/>
  <c r="V2940" i="4"/>
  <c r="U2940" i="4"/>
  <c r="P2940" i="4"/>
  <c r="O2940" i="4"/>
  <c r="N2940" i="4"/>
  <c r="AB2939" i="4"/>
  <c r="AA2939" i="4"/>
  <c r="Z2939" i="4"/>
  <c r="Y2939" i="4"/>
  <c r="W2939" i="4"/>
  <c r="V2939" i="4"/>
  <c r="U2939" i="4"/>
  <c r="P2939" i="4"/>
  <c r="O2939" i="4"/>
  <c r="N2939" i="4"/>
  <c r="AB2938" i="4"/>
  <c r="AA2938" i="4"/>
  <c r="Z2938" i="4"/>
  <c r="Y2938" i="4"/>
  <c r="W2938" i="4"/>
  <c r="V2938" i="4"/>
  <c r="U2938" i="4"/>
  <c r="P2938" i="4"/>
  <c r="O2938" i="4"/>
  <c r="N2938" i="4"/>
  <c r="AB2937" i="4"/>
  <c r="AA2937" i="4"/>
  <c r="Z2937" i="4"/>
  <c r="Y2937" i="4"/>
  <c r="W2937" i="4"/>
  <c r="V2937" i="4"/>
  <c r="U2937" i="4"/>
  <c r="P2937" i="4"/>
  <c r="O2937" i="4"/>
  <c r="N2937" i="4"/>
  <c r="AB2936" i="4"/>
  <c r="AA2936" i="4"/>
  <c r="Z2936" i="4"/>
  <c r="Y2936" i="4"/>
  <c r="W2936" i="4"/>
  <c r="V2936" i="4"/>
  <c r="U2936" i="4"/>
  <c r="P2936" i="4"/>
  <c r="O2936" i="4"/>
  <c r="N2936" i="4"/>
  <c r="AB2935" i="4"/>
  <c r="AA2935" i="4"/>
  <c r="Z2935" i="4"/>
  <c r="Y2935" i="4"/>
  <c r="W2935" i="4"/>
  <c r="V2935" i="4"/>
  <c r="U2935" i="4"/>
  <c r="P2935" i="4"/>
  <c r="O2935" i="4"/>
  <c r="N2935" i="4"/>
  <c r="AB2934" i="4"/>
  <c r="AA2934" i="4"/>
  <c r="Z2934" i="4"/>
  <c r="Y2934" i="4"/>
  <c r="W2934" i="4"/>
  <c r="V2934" i="4"/>
  <c r="U2934" i="4"/>
  <c r="P2934" i="4"/>
  <c r="O2934" i="4"/>
  <c r="N2934" i="4"/>
  <c r="AB2933" i="4"/>
  <c r="AA2933" i="4"/>
  <c r="Z2933" i="4"/>
  <c r="Y2933" i="4"/>
  <c r="W2933" i="4"/>
  <c r="V2933" i="4"/>
  <c r="U2933" i="4"/>
  <c r="P2933" i="4"/>
  <c r="O2933" i="4"/>
  <c r="N2933" i="4"/>
  <c r="AB2932" i="4"/>
  <c r="AA2932" i="4"/>
  <c r="Z2932" i="4"/>
  <c r="Y2932" i="4"/>
  <c r="W2932" i="4"/>
  <c r="V2932" i="4"/>
  <c r="U2932" i="4"/>
  <c r="P2932" i="4"/>
  <c r="O2932" i="4"/>
  <c r="N2932" i="4"/>
  <c r="AB2931" i="4"/>
  <c r="AA2931" i="4"/>
  <c r="Z2931" i="4"/>
  <c r="Y2931" i="4"/>
  <c r="W2931" i="4"/>
  <c r="V2931" i="4"/>
  <c r="U2931" i="4"/>
  <c r="P2931" i="4"/>
  <c r="O2931" i="4"/>
  <c r="N2931" i="4"/>
  <c r="AB2930" i="4"/>
  <c r="AA2930" i="4"/>
  <c r="Z2930" i="4"/>
  <c r="Y2930" i="4"/>
  <c r="W2930" i="4"/>
  <c r="V2930" i="4"/>
  <c r="U2930" i="4"/>
  <c r="P2930" i="4"/>
  <c r="O2930" i="4"/>
  <c r="N2930" i="4"/>
  <c r="AB2929" i="4"/>
  <c r="AA2929" i="4"/>
  <c r="Z2929" i="4"/>
  <c r="Y2929" i="4"/>
  <c r="W2929" i="4"/>
  <c r="V2929" i="4"/>
  <c r="U2929" i="4"/>
  <c r="P2929" i="4"/>
  <c r="O2929" i="4"/>
  <c r="N2929" i="4"/>
  <c r="AB2928" i="4"/>
  <c r="AA2928" i="4"/>
  <c r="Z2928" i="4"/>
  <c r="Y2928" i="4"/>
  <c r="W2928" i="4"/>
  <c r="V2928" i="4"/>
  <c r="U2928" i="4"/>
  <c r="P2928" i="4"/>
  <c r="O2928" i="4"/>
  <c r="N2928" i="4"/>
  <c r="AB2927" i="4"/>
  <c r="AA2927" i="4"/>
  <c r="Z2927" i="4"/>
  <c r="Y2927" i="4"/>
  <c r="W2927" i="4"/>
  <c r="V2927" i="4"/>
  <c r="U2927" i="4"/>
  <c r="P2927" i="4"/>
  <c r="O2927" i="4"/>
  <c r="N2927" i="4"/>
  <c r="AB2926" i="4"/>
  <c r="AA2926" i="4"/>
  <c r="Z2926" i="4"/>
  <c r="Y2926" i="4"/>
  <c r="W2926" i="4"/>
  <c r="V2926" i="4"/>
  <c r="U2926" i="4"/>
  <c r="P2926" i="4"/>
  <c r="O2926" i="4"/>
  <c r="N2926" i="4"/>
  <c r="AB2925" i="4"/>
  <c r="AA2925" i="4"/>
  <c r="Z2925" i="4"/>
  <c r="Y2925" i="4"/>
  <c r="W2925" i="4"/>
  <c r="V2925" i="4"/>
  <c r="U2925" i="4"/>
  <c r="P2925" i="4"/>
  <c r="O2925" i="4"/>
  <c r="N2925" i="4"/>
  <c r="AB2924" i="4"/>
  <c r="AA2924" i="4"/>
  <c r="Z2924" i="4"/>
  <c r="Y2924" i="4"/>
  <c r="W2924" i="4"/>
  <c r="V2924" i="4"/>
  <c r="U2924" i="4"/>
  <c r="P2924" i="4"/>
  <c r="O2924" i="4"/>
  <c r="N2924" i="4"/>
  <c r="AB2923" i="4"/>
  <c r="AA2923" i="4"/>
  <c r="Z2923" i="4"/>
  <c r="Y2923" i="4"/>
  <c r="W2923" i="4"/>
  <c r="V2923" i="4"/>
  <c r="U2923" i="4"/>
  <c r="P2923" i="4"/>
  <c r="O2923" i="4"/>
  <c r="N2923" i="4"/>
  <c r="AB2922" i="4"/>
  <c r="AA2922" i="4"/>
  <c r="Z2922" i="4"/>
  <c r="Y2922" i="4"/>
  <c r="W2922" i="4"/>
  <c r="V2922" i="4"/>
  <c r="U2922" i="4"/>
  <c r="P2922" i="4"/>
  <c r="O2922" i="4"/>
  <c r="N2922" i="4"/>
  <c r="AB2921" i="4"/>
  <c r="AA2921" i="4"/>
  <c r="Z2921" i="4"/>
  <c r="Y2921" i="4"/>
  <c r="W2921" i="4"/>
  <c r="V2921" i="4"/>
  <c r="U2921" i="4"/>
  <c r="P2921" i="4"/>
  <c r="O2921" i="4"/>
  <c r="N2921" i="4"/>
  <c r="AB2920" i="4"/>
  <c r="AA2920" i="4"/>
  <c r="Z2920" i="4"/>
  <c r="Y2920" i="4"/>
  <c r="W2920" i="4"/>
  <c r="V2920" i="4"/>
  <c r="U2920" i="4"/>
  <c r="P2920" i="4"/>
  <c r="O2920" i="4"/>
  <c r="N2920" i="4"/>
  <c r="AB2919" i="4"/>
  <c r="AA2919" i="4"/>
  <c r="Z2919" i="4"/>
  <c r="Y2919" i="4"/>
  <c r="W2919" i="4"/>
  <c r="V2919" i="4"/>
  <c r="U2919" i="4"/>
  <c r="P2919" i="4"/>
  <c r="O2919" i="4"/>
  <c r="N2919" i="4"/>
  <c r="AB2918" i="4"/>
  <c r="AA2918" i="4"/>
  <c r="Z2918" i="4"/>
  <c r="Y2918" i="4"/>
  <c r="W2918" i="4"/>
  <c r="V2918" i="4"/>
  <c r="U2918" i="4"/>
  <c r="P2918" i="4"/>
  <c r="O2918" i="4"/>
  <c r="N2918" i="4"/>
  <c r="AB2917" i="4"/>
  <c r="AA2917" i="4"/>
  <c r="Z2917" i="4"/>
  <c r="Y2917" i="4"/>
  <c r="W2917" i="4"/>
  <c r="V2917" i="4"/>
  <c r="U2917" i="4"/>
  <c r="P2917" i="4"/>
  <c r="O2917" i="4"/>
  <c r="N2917" i="4"/>
  <c r="AB2916" i="4"/>
  <c r="AA2916" i="4"/>
  <c r="Z2916" i="4"/>
  <c r="Y2916" i="4"/>
  <c r="W2916" i="4"/>
  <c r="V2916" i="4"/>
  <c r="U2916" i="4"/>
  <c r="P2916" i="4"/>
  <c r="O2916" i="4"/>
  <c r="N2916" i="4"/>
  <c r="AB2915" i="4"/>
  <c r="AA2915" i="4"/>
  <c r="Z2915" i="4"/>
  <c r="Y2915" i="4"/>
  <c r="W2915" i="4"/>
  <c r="V2915" i="4"/>
  <c r="U2915" i="4"/>
  <c r="P2915" i="4"/>
  <c r="O2915" i="4"/>
  <c r="N2915" i="4"/>
  <c r="AB2914" i="4"/>
  <c r="AA2914" i="4"/>
  <c r="Z2914" i="4"/>
  <c r="Y2914" i="4"/>
  <c r="W2914" i="4"/>
  <c r="V2914" i="4"/>
  <c r="U2914" i="4"/>
  <c r="P2914" i="4"/>
  <c r="O2914" i="4"/>
  <c r="N2914" i="4"/>
  <c r="AB2913" i="4"/>
  <c r="AA2913" i="4"/>
  <c r="Z2913" i="4"/>
  <c r="Y2913" i="4"/>
  <c r="W2913" i="4"/>
  <c r="V2913" i="4"/>
  <c r="U2913" i="4"/>
  <c r="P2913" i="4"/>
  <c r="O2913" i="4"/>
  <c r="N2913" i="4"/>
  <c r="AB2912" i="4"/>
  <c r="AA2912" i="4"/>
  <c r="Z2912" i="4"/>
  <c r="Y2912" i="4"/>
  <c r="W2912" i="4"/>
  <c r="V2912" i="4"/>
  <c r="U2912" i="4"/>
  <c r="P2912" i="4"/>
  <c r="O2912" i="4"/>
  <c r="N2912" i="4"/>
  <c r="AB2911" i="4"/>
  <c r="AA2911" i="4"/>
  <c r="Z2911" i="4"/>
  <c r="Y2911" i="4"/>
  <c r="W2911" i="4"/>
  <c r="V2911" i="4"/>
  <c r="U2911" i="4"/>
  <c r="P2911" i="4"/>
  <c r="O2911" i="4"/>
  <c r="N2911" i="4"/>
  <c r="AB2910" i="4"/>
  <c r="AA2910" i="4"/>
  <c r="Z2910" i="4"/>
  <c r="Y2910" i="4"/>
  <c r="W2910" i="4"/>
  <c r="V2910" i="4"/>
  <c r="U2910" i="4"/>
  <c r="P2910" i="4"/>
  <c r="O2910" i="4"/>
  <c r="N2910" i="4"/>
  <c r="AB2909" i="4"/>
  <c r="AA2909" i="4"/>
  <c r="Z2909" i="4"/>
  <c r="Y2909" i="4"/>
  <c r="W2909" i="4"/>
  <c r="V2909" i="4"/>
  <c r="U2909" i="4"/>
  <c r="P2909" i="4"/>
  <c r="O2909" i="4"/>
  <c r="N2909" i="4"/>
  <c r="AB2908" i="4"/>
  <c r="AA2908" i="4"/>
  <c r="Z2908" i="4"/>
  <c r="Y2908" i="4"/>
  <c r="W2908" i="4"/>
  <c r="V2908" i="4"/>
  <c r="U2908" i="4"/>
  <c r="P2908" i="4"/>
  <c r="O2908" i="4"/>
  <c r="N2908" i="4"/>
  <c r="AB2907" i="4"/>
  <c r="AA2907" i="4"/>
  <c r="Z2907" i="4"/>
  <c r="Y2907" i="4"/>
  <c r="W2907" i="4"/>
  <c r="V2907" i="4"/>
  <c r="U2907" i="4"/>
  <c r="P2907" i="4"/>
  <c r="O2907" i="4"/>
  <c r="N2907" i="4"/>
  <c r="AB2906" i="4"/>
  <c r="AA2906" i="4"/>
  <c r="Z2906" i="4"/>
  <c r="Y2906" i="4"/>
  <c r="W2906" i="4"/>
  <c r="V2906" i="4"/>
  <c r="U2906" i="4"/>
  <c r="P2906" i="4"/>
  <c r="O2906" i="4"/>
  <c r="N2906" i="4"/>
  <c r="AB2905" i="4"/>
  <c r="AA2905" i="4"/>
  <c r="Z2905" i="4"/>
  <c r="Y2905" i="4"/>
  <c r="W2905" i="4"/>
  <c r="V2905" i="4"/>
  <c r="U2905" i="4"/>
  <c r="P2905" i="4"/>
  <c r="O2905" i="4"/>
  <c r="N2905" i="4"/>
  <c r="AB2904" i="4"/>
  <c r="AA2904" i="4"/>
  <c r="Z2904" i="4"/>
  <c r="Y2904" i="4"/>
  <c r="W2904" i="4"/>
  <c r="V2904" i="4"/>
  <c r="U2904" i="4"/>
  <c r="P2904" i="4"/>
  <c r="O2904" i="4"/>
  <c r="N2904" i="4"/>
  <c r="AB2903" i="4"/>
  <c r="AA2903" i="4"/>
  <c r="Z2903" i="4"/>
  <c r="Y2903" i="4"/>
  <c r="W2903" i="4"/>
  <c r="V2903" i="4"/>
  <c r="U2903" i="4"/>
  <c r="P2903" i="4"/>
  <c r="O2903" i="4"/>
  <c r="N2903" i="4"/>
  <c r="AB2902" i="4"/>
  <c r="AA2902" i="4"/>
  <c r="Z2902" i="4"/>
  <c r="Y2902" i="4"/>
  <c r="W2902" i="4"/>
  <c r="V2902" i="4"/>
  <c r="U2902" i="4"/>
  <c r="P2902" i="4"/>
  <c r="O2902" i="4"/>
  <c r="N2902" i="4"/>
  <c r="AB2901" i="4"/>
  <c r="AA2901" i="4"/>
  <c r="Z2901" i="4"/>
  <c r="Y2901" i="4"/>
  <c r="W2901" i="4"/>
  <c r="V2901" i="4"/>
  <c r="U2901" i="4"/>
  <c r="P2901" i="4"/>
  <c r="O2901" i="4"/>
  <c r="N2901" i="4"/>
  <c r="AB2900" i="4"/>
  <c r="AA2900" i="4"/>
  <c r="Z2900" i="4"/>
  <c r="Y2900" i="4"/>
  <c r="W2900" i="4"/>
  <c r="V2900" i="4"/>
  <c r="U2900" i="4"/>
  <c r="P2900" i="4"/>
  <c r="O2900" i="4"/>
  <c r="N2900" i="4"/>
  <c r="AB2899" i="4"/>
  <c r="AA2899" i="4"/>
  <c r="Z2899" i="4"/>
  <c r="Y2899" i="4"/>
  <c r="W2899" i="4"/>
  <c r="V2899" i="4"/>
  <c r="U2899" i="4"/>
  <c r="P2899" i="4"/>
  <c r="O2899" i="4"/>
  <c r="N2899" i="4"/>
  <c r="AB2898" i="4"/>
  <c r="AA2898" i="4"/>
  <c r="Z2898" i="4"/>
  <c r="Y2898" i="4"/>
  <c r="W2898" i="4"/>
  <c r="V2898" i="4"/>
  <c r="U2898" i="4"/>
  <c r="P2898" i="4"/>
  <c r="O2898" i="4"/>
  <c r="N2898" i="4"/>
  <c r="AB2897" i="4"/>
  <c r="AA2897" i="4"/>
  <c r="Z2897" i="4"/>
  <c r="Y2897" i="4"/>
  <c r="W2897" i="4"/>
  <c r="V2897" i="4"/>
  <c r="U2897" i="4"/>
  <c r="P2897" i="4"/>
  <c r="O2897" i="4"/>
  <c r="N2897" i="4"/>
  <c r="AB2896" i="4"/>
  <c r="AA2896" i="4"/>
  <c r="Z2896" i="4"/>
  <c r="Y2896" i="4"/>
  <c r="W2896" i="4"/>
  <c r="V2896" i="4"/>
  <c r="U2896" i="4"/>
  <c r="P2896" i="4"/>
  <c r="O2896" i="4"/>
  <c r="N2896" i="4"/>
  <c r="AB2895" i="4"/>
  <c r="AA2895" i="4"/>
  <c r="Z2895" i="4"/>
  <c r="Y2895" i="4"/>
  <c r="W2895" i="4"/>
  <c r="V2895" i="4"/>
  <c r="U2895" i="4"/>
  <c r="P2895" i="4"/>
  <c r="O2895" i="4"/>
  <c r="N2895" i="4"/>
  <c r="AB2894" i="4"/>
  <c r="AA2894" i="4"/>
  <c r="Z2894" i="4"/>
  <c r="Y2894" i="4"/>
  <c r="W2894" i="4"/>
  <c r="V2894" i="4"/>
  <c r="U2894" i="4"/>
  <c r="P2894" i="4"/>
  <c r="O2894" i="4"/>
  <c r="N2894" i="4"/>
  <c r="AB2893" i="4"/>
  <c r="AA2893" i="4"/>
  <c r="Z2893" i="4"/>
  <c r="Y2893" i="4"/>
  <c r="W2893" i="4"/>
  <c r="V2893" i="4"/>
  <c r="U2893" i="4"/>
  <c r="P2893" i="4"/>
  <c r="O2893" i="4"/>
  <c r="N2893" i="4"/>
  <c r="AB2892" i="4"/>
  <c r="AA2892" i="4"/>
  <c r="Z2892" i="4"/>
  <c r="Y2892" i="4"/>
  <c r="W2892" i="4"/>
  <c r="V2892" i="4"/>
  <c r="U2892" i="4"/>
  <c r="P2892" i="4"/>
  <c r="O2892" i="4"/>
  <c r="N2892" i="4"/>
  <c r="AB2891" i="4"/>
  <c r="AA2891" i="4"/>
  <c r="Z2891" i="4"/>
  <c r="Y2891" i="4"/>
  <c r="W2891" i="4"/>
  <c r="V2891" i="4"/>
  <c r="U2891" i="4"/>
  <c r="P2891" i="4"/>
  <c r="O2891" i="4"/>
  <c r="N2891" i="4"/>
  <c r="AB2890" i="4"/>
  <c r="AA2890" i="4"/>
  <c r="Z2890" i="4"/>
  <c r="Y2890" i="4"/>
  <c r="W2890" i="4"/>
  <c r="V2890" i="4"/>
  <c r="U2890" i="4"/>
  <c r="P2890" i="4"/>
  <c r="O2890" i="4"/>
  <c r="N2890" i="4"/>
  <c r="AB2889" i="4"/>
  <c r="AA2889" i="4"/>
  <c r="Z2889" i="4"/>
  <c r="Y2889" i="4"/>
  <c r="W2889" i="4"/>
  <c r="V2889" i="4"/>
  <c r="U2889" i="4"/>
  <c r="P2889" i="4"/>
  <c r="O2889" i="4"/>
  <c r="N2889" i="4"/>
  <c r="AB2888" i="4"/>
  <c r="AA2888" i="4"/>
  <c r="Z2888" i="4"/>
  <c r="Y2888" i="4"/>
  <c r="W2888" i="4"/>
  <c r="V2888" i="4"/>
  <c r="U2888" i="4"/>
  <c r="P2888" i="4"/>
  <c r="O2888" i="4"/>
  <c r="N2888" i="4"/>
  <c r="AB2887" i="4"/>
  <c r="AA2887" i="4"/>
  <c r="Z2887" i="4"/>
  <c r="Y2887" i="4"/>
  <c r="W2887" i="4"/>
  <c r="V2887" i="4"/>
  <c r="U2887" i="4"/>
  <c r="P2887" i="4"/>
  <c r="O2887" i="4"/>
  <c r="N2887" i="4"/>
  <c r="AB2886" i="4"/>
  <c r="AA2886" i="4"/>
  <c r="Z2886" i="4"/>
  <c r="Y2886" i="4"/>
  <c r="W2886" i="4"/>
  <c r="V2886" i="4"/>
  <c r="U2886" i="4"/>
  <c r="P2886" i="4"/>
  <c r="O2886" i="4"/>
  <c r="N2886" i="4"/>
  <c r="AB2885" i="4"/>
  <c r="AA2885" i="4"/>
  <c r="Z2885" i="4"/>
  <c r="Y2885" i="4"/>
  <c r="W2885" i="4"/>
  <c r="V2885" i="4"/>
  <c r="U2885" i="4"/>
  <c r="P2885" i="4"/>
  <c r="O2885" i="4"/>
  <c r="N2885" i="4"/>
  <c r="AB2884" i="4"/>
  <c r="AA2884" i="4"/>
  <c r="Z2884" i="4"/>
  <c r="Y2884" i="4"/>
  <c r="W2884" i="4"/>
  <c r="V2884" i="4"/>
  <c r="U2884" i="4"/>
  <c r="P2884" i="4"/>
  <c r="O2884" i="4"/>
  <c r="N2884" i="4"/>
  <c r="AB2883" i="4"/>
  <c r="AA2883" i="4"/>
  <c r="Z2883" i="4"/>
  <c r="Y2883" i="4"/>
  <c r="W2883" i="4"/>
  <c r="V2883" i="4"/>
  <c r="U2883" i="4"/>
  <c r="P2883" i="4"/>
  <c r="O2883" i="4"/>
  <c r="N2883" i="4"/>
  <c r="AB2882" i="4"/>
  <c r="AA2882" i="4"/>
  <c r="Z2882" i="4"/>
  <c r="Y2882" i="4"/>
  <c r="W2882" i="4"/>
  <c r="V2882" i="4"/>
  <c r="U2882" i="4"/>
  <c r="P2882" i="4"/>
  <c r="O2882" i="4"/>
  <c r="N2882" i="4"/>
  <c r="AB2881" i="4"/>
  <c r="AA2881" i="4"/>
  <c r="Z2881" i="4"/>
  <c r="Y2881" i="4"/>
  <c r="W2881" i="4"/>
  <c r="V2881" i="4"/>
  <c r="U2881" i="4"/>
  <c r="P2881" i="4"/>
  <c r="O2881" i="4"/>
  <c r="N2881" i="4"/>
  <c r="AB2880" i="4"/>
  <c r="AA2880" i="4"/>
  <c r="Z2880" i="4"/>
  <c r="Y2880" i="4"/>
  <c r="W2880" i="4"/>
  <c r="V2880" i="4"/>
  <c r="U2880" i="4"/>
  <c r="P2880" i="4"/>
  <c r="O2880" i="4"/>
  <c r="N2880" i="4"/>
  <c r="AB2879" i="4"/>
  <c r="AA2879" i="4"/>
  <c r="Z2879" i="4"/>
  <c r="Y2879" i="4"/>
  <c r="W2879" i="4"/>
  <c r="V2879" i="4"/>
  <c r="U2879" i="4"/>
  <c r="P2879" i="4"/>
  <c r="O2879" i="4"/>
  <c r="N2879" i="4"/>
  <c r="AB2878" i="4"/>
  <c r="AA2878" i="4"/>
  <c r="Z2878" i="4"/>
  <c r="Y2878" i="4"/>
  <c r="W2878" i="4"/>
  <c r="V2878" i="4"/>
  <c r="U2878" i="4"/>
  <c r="P2878" i="4"/>
  <c r="O2878" i="4"/>
  <c r="N2878" i="4"/>
  <c r="AB2877" i="4"/>
  <c r="AA2877" i="4"/>
  <c r="Z2877" i="4"/>
  <c r="Y2877" i="4"/>
  <c r="W2877" i="4"/>
  <c r="V2877" i="4"/>
  <c r="U2877" i="4"/>
  <c r="P2877" i="4"/>
  <c r="O2877" i="4"/>
  <c r="N2877" i="4"/>
  <c r="AB2876" i="4"/>
  <c r="AA2876" i="4"/>
  <c r="Z2876" i="4"/>
  <c r="Y2876" i="4"/>
  <c r="W2876" i="4"/>
  <c r="V2876" i="4"/>
  <c r="U2876" i="4"/>
  <c r="P2876" i="4"/>
  <c r="O2876" i="4"/>
  <c r="N2876" i="4"/>
  <c r="AB2875" i="4"/>
  <c r="AA2875" i="4"/>
  <c r="Z2875" i="4"/>
  <c r="Y2875" i="4"/>
  <c r="W2875" i="4"/>
  <c r="V2875" i="4"/>
  <c r="U2875" i="4"/>
  <c r="P2875" i="4"/>
  <c r="O2875" i="4"/>
  <c r="N2875" i="4"/>
  <c r="AB2874" i="4"/>
  <c r="AA2874" i="4"/>
  <c r="Z2874" i="4"/>
  <c r="Y2874" i="4"/>
  <c r="W2874" i="4"/>
  <c r="V2874" i="4"/>
  <c r="U2874" i="4"/>
  <c r="P2874" i="4"/>
  <c r="O2874" i="4"/>
  <c r="N2874" i="4"/>
  <c r="AB2873" i="4"/>
  <c r="AA2873" i="4"/>
  <c r="Z2873" i="4"/>
  <c r="Y2873" i="4"/>
  <c r="W2873" i="4"/>
  <c r="V2873" i="4"/>
  <c r="U2873" i="4"/>
  <c r="P2873" i="4"/>
  <c r="O2873" i="4"/>
  <c r="N2873" i="4"/>
  <c r="AB2872" i="4"/>
  <c r="AA2872" i="4"/>
  <c r="Z2872" i="4"/>
  <c r="Y2872" i="4"/>
  <c r="W2872" i="4"/>
  <c r="V2872" i="4"/>
  <c r="U2872" i="4"/>
  <c r="P2872" i="4"/>
  <c r="O2872" i="4"/>
  <c r="N2872" i="4"/>
  <c r="AB2871" i="4"/>
  <c r="AA2871" i="4"/>
  <c r="Z2871" i="4"/>
  <c r="Y2871" i="4"/>
  <c r="W2871" i="4"/>
  <c r="V2871" i="4"/>
  <c r="U2871" i="4"/>
  <c r="P2871" i="4"/>
  <c r="O2871" i="4"/>
  <c r="N2871" i="4"/>
  <c r="AB2870" i="4"/>
  <c r="AA2870" i="4"/>
  <c r="Z2870" i="4"/>
  <c r="Y2870" i="4"/>
  <c r="W2870" i="4"/>
  <c r="V2870" i="4"/>
  <c r="U2870" i="4"/>
  <c r="P2870" i="4"/>
  <c r="O2870" i="4"/>
  <c r="N2870" i="4"/>
  <c r="AB2869" i="4"/>
  <c r="AA2869" i="4"/>
  <c r="Z2869" i="4"/>
  <c r="Y2869" i="4"/>
  <c r="W2869" i="4"/>
  <c r="V2869" i="4"/>
  <c r="U2869" i="4"/>
  <c r="P2869" i="4"/>
  <c r="O2869" i="4"/>
  <c r="N2869" i="4"/>
  <c r="AB2868" i="4"/>
  <c r="AA2868" i="4"/>
  <c r="Z2868" i="4"/>
  <c r="Y2868" i="4"/>
  <c r="W2868" i="4"/>
  <c r="V2868" i="4"/>
  <c r="U2868" i="4"/>
  <c r="P2868" i="4"/>
  <c r="O2868" i="4"/>
  <c r="N2868" i="4"/>
  <c r="AB2867" i="4"/>
  <c r="AA2867" i="4"/>
  <c r="Z2867" i="4"/>
  <c r="Y2867" i="4"/>
  <c r="W2867" i="4"/>
  <c r="V2867" i="4"/>
  <c r="U2867" i="4"/>
  <c r="P2867" i="4"/>
  <c r="O2867" i="4"/>
  <c r="N2867" i="4"/>
  <c r="AB2866" i="4"/>
  <c r="AA2866" i="4"/>
  <c r="Z2866" i="4"/>
  <c r="Y2866" i="4"/>
  <c r="W2866" i="4"/>
  <c r="V2866" i="4"/>
  <c r="U2866" i="4"/>
  <c r="P2866" i="4"/>
  <c r="O2866" i="4"/>
  <c r="N2866" i="4"/>
  <c r="AB2865" i="4"/>
  <c r="AA2865" i="4"/>
  <c r="Z2865" i="4"/>
  <c r="Y2865" i="4"/>
  <c r="W2865" i="4"/>
  <c r="V2865" i="4"/>
  <c r="U2865" i="4"/>
  <c r="P2865" i="4"/>
  <c r="O2865" i="4"/>
  <c r="N2865" i="4"/>
  <c r="AB2864" i="4"/>
  <c r="AA2864" i="4"/>
  <c r="Z2864" i="4"/>
  <c r="Y2864" i="4"/>
  <c r="W2864" i="4"/>
  <c r="V2864" i="4"/>
  <c r="U2864" i="4"/>
  <c r="P2864" i="4"/>
  <c r="O2864" i="4"/>
  <c r="N2864" i="4"/>
  <c r="AB2863" i="4"/>
  <c r="AA2863" i="4"/>
  <c r="Z2863" i="4"/>
  <c r="Y2863" i="4"/>
  <c r="W2863" i="4"/>
  <c r="V2863" i="4"/>
  <c r="U2863" i="4"/>
  <c r="P2863" i="4"/>
  <c r="O2863" i="4"/>
  <c r="N2863" i="4"/>
  <c r="AB2862" i="4"/>
  <c r="AA2862" i="4"/>
  <c r="Z2862" i="4"/>
  <c r="Y2862" i="4"/>
  <c r="W2862" i="4"/>
  <c r="V2862" i="4"/>
  <c r="U2862" i="4"/>
  <c r="P2862" i="4"/>
  <c r="O2862" i="4"/>
  <c r="N2862" i="4"/>
  <c r="AB2861" i="4"/>
  <c r="AA2861" i="4"/>
  <c r="Z2861" i="4"/>
  <c r="Y2861" i="4"/>
  <c r="W2861" i="4"/>
  <c r="V2861" i="4"/>
  <c r="U2861" i="4"/>
  <c r="P2861" i="4"/>
  <c r="O2861" i="4"/>
  <c r="N2861" i="4"/>
  <c r="AB2860" i="4"/>
  <c r="AA2860" i="4"/>
  <c r="Z2860" i="4"/>
  <c r="Y2860" i="4"/>
  <c r="W2860" i="4"/>
  <c r="V2860" i="4"/>
  <c r="U2860" i="4"/>
  <c r="P2860" i="4"/>
  <c r="O2860" i="4"/>
  <c r="N2860" i="4"/>
  <c r="AB2859" i="4"/>
  <c r="AA2859" i="4"/>
  <c r="Z2859" i="4"/>
  <c r="Y2859" i="4"/>
  <c r="W2859" i="4"/>
  <c r="V2859" i="4"/>
  <c r="U2859" i="4"/>
  <c r="P2859" i="4"/>
  <c r="O2859" i="4"/>
  <c r="N2859" i="4"/>
  <c r="AB2858" i="4"/>
  <c r="AA2858" i="4"/>
  <c r="Z2858" i="4"/>
  <c r="Y2858" i="4"/>
  <c r="W2858" i="4"/>
  <c r="V2858" i="4"/>
  <c r="U2858" i="4"/>
  <c r="P2858" i="4"/>
  <c r="O2858" i="4"/>
  <c r="N2858" i="4"/>
  <c r="AB2857" i="4"/>
  <c r="AA2857" i="4"/>
  <c r="Z2857" i="4"/>
  <c r="Y2857" i="4"/>
  <c r="W2857" i="4"/>
  <c r="V2857" i="4"/>
  <c r="U2857" i="4"/>
  <c r="P2857" i="4"/>
  <c r="O2857" i="4"/>
  <c r="N2857" i="4"/>
  <c r="AB2856" i="4"/>
  <c r="AA2856" i="4"/>
  <c r="Z2856" i="4"/>
  <c r="Y2856" i="4"/>
  <c r="W2856" i="4"/>
  <c r="V2856" i="4"/>
  <c r="U2856" i="4"/>
  <c r="P2856" i="4"/>
  <c r="O2856" i="4"/>
  <c r="N2856" i="4"/>
  <c r="AB2855" i="4"/>
  <c r="AA2855" i="4"/>
  <c r="Z2855" i="4"/>
  <c r="Y2855" i="4"/>
  <c r="W2855" i="4"/>
  <c r="V2855" i="4"/>
  <c r="U2855" i="4"/>
  <c r="P2855" i="4"/>
  <c r="O2855" i="4"/>
  <c r="N2855" i="4"/>
  <c r="AB2854" i="4"/>
  <c r="AA2854" i="4"/>
  <c r="Z2854" i="4"/>
  <c r="Y2854" i="4"/>
  <c r="W2854" i="4"/>
  <c r="V2854" i="4"/>
  <c r="U2854" i="4"/>
  <c r="P2854" i="4"/>
  <c r="O2854" i="4"/>
  <c r="N2854" i="4"/>
  <c r="AB2853" i="4"/>
  <c r="AA2853" i="4"/>
  <c r="Z2853" i="4"/>
  <c r="Y2853" i="4"/>
  <c r="W2853" i="4"/>
  <c r="V2853" i="4"/>
  <c r="U2853" i="4"/>
  <c r="P2853" i="4"/>
  <c r="O2853" i="4"/>
  <c r="N2853" i="4"/>
  <c r="AB2852" i="4"/>
  <c r="AA2852" i="4"/>
  <c r="Z2852" i="4"/>
  <c r="Y2852" i="4"/>
  <c r="W2852" i="4"/>
  <c r="V2852" i="4"/>
  <c r="U2852" i="4"/>
  <c r="P2852" i="4"/>
  <c r="O2852" i="4"/>
  <c r="N2852" i="4"/>
  <c r="AB2851" i="4"/>
  <c r="AA2851" i="4"/>
  <c r="Z2851" i="4"/>
  <c r="Y2851" i="4"/>
  <c r="W2851" i="4"/>
  <c r="V2851" i="4"/>
  <c r="U2851" i="4"/>
  <c r="P2851" i="4"/>
  <c r="O2851" i="4"/>
  <c r="N2851" i="4"/>
  <c r="AB2850" i="4"/>
  <c r="AA2850" i="4"/>
  <c r="Z2850" i="4"/>
  <c r="Y2850" i="4"/>
  <c r="W2850" i="4"/>
  <c r="V2850" i="4"/>
  <c r="U2850" i="4"/>
  <c r="P2850" i="4"/>
  <c r="O2850" i="4"/>
  <c r="N2850" i="4"/>
  <c r="AB2849" i="4"/>
  <c r="AA2849" i="4"/>
  <c r="Z2849" i="4"/>
  <c r="Y2849" i="4"/>
  <c r="W2849" i="4"/>
  <c r="V2849" i="4"/>
  <c r="U2849" i="4"/>
  <c r="P2849" i="4"/>
  <c r="O2849" i="4"/>
  <c r="N2849" i="4"/>
  <c r="AB2848" i="4"/>
  <c r="AA2848" i="4"/>
  <c r="Z2848" i="4"/>
  <c r="Y2848" i="4"/>
  <c r="W2848" i="4"/>
  <c r="V2848" i="4"/>
  <c r="U2848" i="4"/>
  <c r="P2848" i="4"/>
  <c r="O2848" i="4"/>
  <c r="N2848" i="4"/>
  <c r="AB2847" i="4"/>
  <c r="AA2847" i="4"/>
  <c r="Z2847" i="4"/>
  <c r="Y2847" i="4"/>
  <c r="W2847" i="4"/>
  <c r="V2847" i="4"/>
  <c r="U2847" i="4"/>
  <c r="P2847" i="4"/>
  <c r="O2847" i="4"/>
  <c r="N2847" i="4"/>
  <c r="AB2846" i="4"/>
  <c r="AA2846" i="4"/>
  <c r="Z2846" i="4"/>
  <c r="Y2846" i="4"/>
  <c r="W2846" i="4"/>
  <c r="V2846" i="4"/>
  <c r="U2846" i="4"/>
  <c r="P2846" i="4"/>
  <c r="O2846" i="4"/>
  <c r="N2846" i="4"/>
  <c r="AB2845" i="4"/>
  <c r="AA2845" i="4"/>
  <c r="Z2845" i="4"/>
  <c r="Y2845" i="4"/>
  <c r="W2845" i="4"/>
  <c r="V2845" i="4"/>
  <c r="U2845" i="4"/>
  <c r="P2845" i="4"/>
  <c r="O2845" i="4"/>
  <c r="N2845" i="4"/>
  <c r="AB2844" i="4"/>
  <c r="AA2844" i="4"/>
  <c r="Z2844" i="4"/>
  <c r="Y2844" i="4"/>
  <c r="W2844" i="4"/>
  <c r="V2844" i="4"/>
  <c r="U2844" i="4"/>
  <c r="P2844" i="4"/>
  <c r="O2844" i="4"/>
  <c r="N2844" i="4"/>
  <c r="AB2843" i="4"/>
  <c r="AA2843" i="4"/>
  <c r="Z2843" i="4"/>
  <c r="Y2843" i="4"/>
  <c r="W2843" i="4"/>
  <c r="V2843" i="4"/>
  <c r="U2843" i="4"/>
  <c r="P2843" i="4"/>
  <c r="O2843" i="4"/>
  <c r="N2843" i="4"/>
  <c r="AB2842" i="4"/>
  <c r="AA2842" i="4"/>
  <c r="Z2842" i="4"/>
  <c r="Y2842" i="4"/>
  <c r="W2842" i="4"/>
  <c r="V2842" i="4"/>
  <c r="U2842" i="4"/>
  <c r="P2842" i="4"/>
  <c r="O2842" i="4"/>
  <c r="N2842" i="4"/>
  <c r="AB2841" i="4"/>
  <c r="AA2841" i="4"/>
  <c r="Z2841" i="4"/>
  <c r="Y2841" i="4"/>
  <c r="W2841" i="4"/>
  <c r="V2841" i="4"/>
  <c r="U2841" i="4"/>
  <c r="P2841" i="4"/>
  <c r="O2841" i="4"/>
  <c r="N2841" i="4"/>
  <c r="AB2840" i="4"/>
  <c r="AA2840" i="4"/>
  <c r="Z2840" i="4"/>
  <c r="Y2840" i="4"/>
  <c r="W2840" i="4"/>
  <c r="V2840" i="4"/>
  <c r="U2840" i="4"/>
  <c r="P2840" i="4"/>
  <c r="O2840" i="4"/>
  <c r="N2840" i="4"/>
  <c r="AB2839" i="4"/>
  <c r="AA2839" i="4"/>
  <c r="Z2839" i="4"/>
  <c r="Y2839" i="4"/>
  <c r="W2839" i="4"/>
  <c r="V2839" i="4"/>
  <c r="U2839" i="4"/>
  <c r="P2839" i="4"/>
  <c r="O2839" i="4"/>
  <c r="N2839" i="4"/>
  <c r="AB2838" i="4"/>
  <c r="AA2838" i="4"/>
  <c r="Z2838" i="4"/>
  <c r="Y2838" i="4"/>
  <c r="W2838" i="4"/>
  <c r="V2838" i="4"/>
  <c r="U2838" i="4"/>
  <c r="P2838" i="4"/>
  <c r="O2838" i="4"/>
  <c r="N2838" i="4"/>
  <c r="AB2837" i="4"/>
  <c r="AA2837" i="4"/>
  <c r="Z2837" i="4"/>
  <c r="Y2837" i="4"/>
  <c r="W2837" i="4"/>
  <c r="V2837" i="4"/>
  <c r="U2837" i="4"/>
  <c r="P2837" i="4"/>
  <c r="O2837" i="4"/>
  <c r="N2837" i="4"/>
  <c r="AB2836" i="4"/>
  <c r="AA2836" i="4"/>
  <c r="Z2836" i="4"/>
  <c r="Y2836" i="4"/>
  <c r="W2836" i="4"/>
  <c r="V2836" i="4"/>
  <c r="U2836" i="4"/>
  <c r="P2836" i="4"/>
  <c r="O2836" i="4"/>
  <c r="N2836" i="4"/>
  <c r="AB2835" i="4"/>
  <c r="AA2835" i="4"/>
  <c r="Z2835" i="4"/>
  <c r="Y2835" i="4"/>
  <c r="W2835" i="4"/>
  <c r="V2835" i="4"/>
  <c r="U2835" i="4"/>
  <c r="P2835" i="4"/>
  <c r="O2835" i="4"/>
  <c r="N2835" i="4"/>
  <c r="AB2834" i="4"/>
  <c r="AA2834" i="4"/>
  <c r="Z2834" i="4"/>
  <c r="Y2834" i="4"/>
  <c r="W2834" i="4"/>
  <c r="V2834" i="4"/>
  <c r="U2834" i="4"/>
  <c r="P2834" i="4"/>
  <c r="O2834" i="4"/>
  <c r="N2834" i="4"/>
  <c r="AB2833" i="4"/>
  <c r="AA2833" i="4"/>
  <c r="Z2833" i="4"/>
  <c r="Y2833" i="4"/>
  <c r="W2833" i="4"/>
  <c r="V2833" i="4"/>
  <c r="U2833" i="4"/>
  <c r="P2833" i="4"/>
  <c r="O2833" i="4"/>
  <c r="N2833" i="4"/>
  <c r="AB2832" i="4"/>
  <c r="AA2832" i="4"/>
  <c r="Z2832" i="4"/>
  <c r="Y2832" i="4"/>
  <c r="W2832" i="4"/>
  <c r="V2832" i="4"/>
  <c r="U2832" i="4"/>
  <c r="P2832" i="4"/>
  <c r="O2832" i="4"/>
  <c r="N2832" i="4"/>
  <c r="AB2831" i="4"/>
  <c r="AA2831" i="4"/>
  <c r="Z2831" i="4"/>
  <c r="Y2831" i="4"/>
  <c r="W2831" i="4"/>
  <c r="V2831" i="4"/>
  <c r="U2831" i="4"/>
  <c r="P2831" i="4"/>
  <c r="O2831" i="4"/>
  <c r="N2831" i="4"/>
  <c r="AB2830" i="4"/>
  <c r="AA2830" i="4"/>
  <c r="Z2830" i="4"/>
  <c r="Y2830" i="4"/>
  <c r="W2830" i="4"/>
  <c r="V2830" i="4"/>
  <c r="U2830" i="4"/>
  <c r="P2830" i="4"/>
  <c r="O2830" i="4"/>
  <c r="N2830" i="4"/>
  <c r="AB2829" i="4"/>
  <c r="AA2829" i="4"/>
  <c r="Z2829" i="4"/>
  <c r="Y2829" i="4"/>
  <c r="W2829" i="4"/>
  <c r="V2829" i="4"/>
  <c r="U2829" i="4"/>
  <c r="P2829" i="4"/>
  <c r="O2829" i="4"/>
  <c r="N2829" i="4"/>
  <c r="AB2828" i="4"/>
  <c r="AA2828" i="4"/>
  <c r="Z2828" i="4"/>
  <c r="Y2828" i="4"/>
  <c r="W2828" i="4"/>
  <c r="V2828" i="4"/>
  <c r="U2828" i="4"/>
  <c r="P2828" i="4"/>
  <c r="O2828" i="4"/>
  <c r="N2828" i="4"/>
  <c r="AB2827" i="4"/>
  <c r="AA2827" i="4"/>
  <c r="Z2827" i="4"/>
  <c r="Y2827" i="4"/>
  <c r="W2827" i="4"/>
  <c r="V2827" i="4"/>
  <c r="U2827" i="4"/>
  <c r="P2827" i="4"/>
  <c r="O2827" i="4"/>
  <c r="N2827" i="4"/>
  <c r="AB2826" i="4"/>
  <c r="AA2826" i="4"/>
  <c r="Z2826" i="4"/>
  <c r="Y2826" i="4"/>
  <c r="W2826" i="4"/>
  <c r="V2826" i="4"/>
  <c r="U2826" i="4"/>
  <c r="P2826" i="4"/>
  <c r="O2826" i="4"/>
  <c r="N2826" i="4"/>
  <c r="AB2825" i="4"/>
  <c r="AA2825" i="4"/>
  <c r="Z2825" i="4"/>
  <c r="Y2825" i="4"/>
  <c r="W2825" i="4"/>
  <c r="V2825" i="4"/>
  <c r="U2825" i="4"/>
  <c r="P2825" i="4"/>
  <c r="O2825" i="4"/>
  <c r="N2825" i="4"/>
  <c r="AB2824" i="4"/>
  <c r="AA2824" i="4"/>
  <c r="Z2824" i="4"/>
  <c r="Y2824" i="4"/>
  <c r="W2824" i="4"/>
  <c r="V2824" i="4"/>
  <c r="U2824" i="4"/>
  <c r="P2824" i="4"/>
  <c r="O2824" i="4"/>
  <c r="N2824" i="4"/>
  <c r="AB2823" i="4"/>
  <c r="AA2823" i="4"/>
  <c r="Z2823" i="4"/>
  <c r="Y2823" i="4"/>
  <c r="W2823" i="4"/>
  <c r="V2823" i="4"/>
  <c r="U2823" i="4"/>
  <c r="P2823" i="4"/>
  <c r="O2823" i="4"/>
  <c r="N2823" i="4"/>
  <c r="AB2822" i="4"/>
  <c r="AA2822" i="4"/>
  <c r="Z2822" i="4"/>
  <c r="Y2822" i="4"/>
  <c r="W2822" i="4"/>
  <c r="V2822" i="4"/>
  <c r="U2822" i="4"/>
  <c r="P2822" i="4"/>
  <c r="O2822" i="4"/>
  <c r="N2822" i="4"/>
  <c r="AB2821" i="4"/>
  <c r="AA2821" i="4"/>
  <c r="Z2821" i="4"/>
  <c r="Y2821" i="4"/>
  <c r="W2821" i="4"/>
  <c r="V2821" i="4"/>
  <c r="U2821" i="4"/>
  <c r="P2821" i="4"/>
  <c r="O2821" i="4"/>
  <c r="N2821" i="4"/>
  <c r="AB2820" i="4"/>
  <c r="AA2820" i="4"/>
  <c r="Z2820" i="4"/>
  <c r="Y2820" i="4"/>
  <c r="W2820" i="4"/>
  <c r="V2820" i="4"/>
  <c r="U2820" i="4"/>
  <c r="P2820" i="4"/>
  <c r="O2820" i="4"/>
  <c r="N2820" i="4"/>
  <c r="AB2819" i="4"/>
  <c r="AA2819" i="4"/>
  <c r="Z2819" i="4"/>
  <c r="Y2819" i="4"/>
  <c r="W2819" i="4"/>
  <c r="V2819" i="4"/>
  <c r="U2819" i="4"/>
  <c r="P2819" i="4"/>
  <c r="O2819" i="4"/>
  <c r="N2819" i="4"/>
  <c r="AB2818" i="4"/>
  <c r="AA2818" i="4"/>
  <c r="Z2818" i="4"/>
  <c r="Y2818" i="4"/>
  <c r="W2818" i="4"/>
  <c r="V2818" i="4"/>
  <c r="U2818" i="4"/>
  <c r="P2818" i="4"/>
  <c r="O2818" i="4"/>
  <c r="N2818" i="4"/>
  <c r="AB2817" i="4"/>
  <c r="AA2817" i="4"/>
  <c r="Z2817" i="4"/>
  <c r="Y2817" i="4"/>
  <c r="W2817" i="4"/>
  <c r="V2817" i="4"/>
  <c r="U2817" i="4"/>
  <c r="P2817" i="4"/>
  <c r="O2817" i="4"/>
  <c r="N2817" i="4"/>
  <c r="AB2816" i="4"/>
  <c r="AA2816" i="4"/>
  <c r="Z2816" i="4"/>
  <c r="Y2816" i="4"/>
  <c r="W2816" i="4"/>
  <c r="V2816" i="4"/>
  <c r="U2816" i="4"/>
  <c r="P2816" i="4"/>
  <c r="O2816" i="4"/>
  <c r="N2816" i="4"/>
  <c r="AB2815" i="4"/>
  <c r="AA2815" i="4"/>
  <c r="Z2815" i="4"/>
  <c r="Y2815" i="4"/>
  <c r="W2815" i="4"/>
  <c r="V2815" i="4"/>
  <c r="U2815" i="4"/>
  <c r="P2815" i="4"/>
  <c r="O2815" i="4"/>
  <c r="N2815" i="4"/>
  <c r="AB2814" i="4"/>
  <c r="AA2814" i="4"/>
  <c r="Z2814" i="4"/>
  <c r="Y2814" i="4"/>
  <c r="W2814" i="4"/>
  <c r="V2814" i="4"/>
  <c r="U2814" i="4"/>
  <c r="P2814" i="4"/>
  <c r="O2814" i="4"/>
  <c r="N2814" i="4"/>
  <c r="AB2813" i="4"/>
  <c r="AA2813" i="4"/>
  <c r="Z2813" i="4"/>
  <c r="Y2813" i="4"/>
  <c r="W2813" i="4"/>
  <c r="V2813" i="4"/>
  <c r="U2813" i="4"/>
  <c r="P2813" i="4"/>
  <c r="O2813" i="4"/>
  <c r="N2813" i="4"/>
  <c r="AB2812" i="4"/>
  <c r="AA2812" i="4"/>
  <c r="Z2812" i="4"/>
  <c r="Y2812" i="4"/>
  <c r="W2812" i="4"/>
  <c r="V2812" i="4"/>
  <c r="U2812" i="4"/>
  <c r="P2812" i="4"/>
  <c r="O2812" i="4"/>
  <c r="N2812" i="4"/>
  <c r="AB2811" i="4"/>
  <c r="AA2811" i="4"/>
  <c r="Z2811" i="4"/>
  <c r="Y2811" i="4"/>
  <c r="W2811" i="4"/>
  <c r="V2811" i="4"/>
  <c r="U2811" i="4"/>
  <c r="P2811" i="4"/>
  <c r="O2811" i="4"/>
  <c r="N2811" i="4"/>
  <c r="AB2810" i="4"/>
  <c r="AA2810" i="4"/>
  <c r="Z2810" i="4"/>
  <c r="Y2810" i="4"/>
  <c r="W2810" i="4"/>
  <c r="V2810" i="4"/>
  <c r="U2810" i="4"/>
  <c r="P2810" i="4"/>
  <c r="O2810" i="4"/>
  <c r="N2810" i="4"/>
  <c r="AB2809" i="4"/>
  <c r="AA2809" i="4"/>
  <c r="Z2809" i="4"/>
  <c r="Y2809" i="4"/>
  <c r="W2809" i="4"/>
  <c r="V2809" i="4"/>
  <c r="U2809" i="4"/>
  <c r="P2809" i="4"/>
  <c r="O2809" i="4"/>
  <c r="N2809" i="4"/>
  <c r="AB2808" i="4"/>
  <c r="AA2808" i="4"/>
  <c r="Z2808" i="4"/>
  <c r="Y2808" i="4"/>
  <c r="W2808" i="4"/>
  <c r="V2808" i="4"/>
  <c r="U2808" i="4"/>
  <c r="P2808" i="4"/>
  <c r="O2808" i="4"/>
  <c r="N2808" i="4"/>
  <c r="AB2807" i="4"/>
  <c r="AA2807" i="4"/>
  <c r="Z2807" i="4"/>
  <c r="Y2807" i="4"/>
  <c r="W2807" i="4"/>
  <c r="V2807" i="4"/>
  <c r="U2807" i="4"/>
  <c r="P2807" i="4"/>
  <c r="O2807" i="4"/>
  <c r="N2807" i="4"/>
  <c r="AB2806" i="4"/>
  <c r="AA2806" i="4"/>
  <c r="Z2806" i="4"/>
  <c r="Y2806" i="4"/>
  <c r="W2806" i="4"/>
  <c r="V2806" i="4"/>
  <c r="U2806" i="4"/>
  <c r="P2806" i="4"/>
  <c r="O2806" i="4"/>
  <c r="N2806" i="4"/>
  <c r="AB2805" i="4"/>
  <c r="AA2805" i="4"/>
  <c r="Z2805" i="4"/>
  <c r="Y2805" i="4"/>
  <c r="W2805" i="4"/>
  <c r="V2805" i="4"/>
  <c r="U2805" i="4"/>
  <c r="P2805" i="4"/>
  <c r="O2805" i="4"/>
  <c r="N2805" i="4"/>
  <c r="AB2804" i="4"/>
  <c r="AA2804" i="4"/>
  <c r="Z2804" i="4"/>
  <c r="Y2804" i="4"/>
  <c r="W2804" i="4"/>
  <c r="V2804" i="4"/>
  <c r="U2804" i="4"/>
  <c r="P2804" i="4"/>
  <c r="O2804" i="4"/>
  <c r="N2804" i="4"/>
  <c r="AB2803" i="4"/>
  <c r="AA2803" i="4"/>
  <c r="Z2803" i="4"/>
  <c r="Y2803" i="4"/>
  <c r="W2803" i="4"/>
  <c r="V2803" i="4"/>
  <c r="U2803" i="4"/>
  <c r="P2803" i="4"/>
  <c r="O2803" i="4"/>
  <c r="N2803" i="4"/>
  <c r="AB2802" i="4"/>
  <c r="AA2802" i="4"/>
  <c r="Z2802" i="4"/>
  <c r="Y2802" i="4"/>
  <c r="W2802" i="4"/>
  <c r="V2802" i="4"/>
  <c r="U2802" i="4"/>
  <c r="P2802" i="4"/>
  <c r="O2802" i="4"/>
  <c r="N2802" i="4"/>
  <c r="AB2801" i="4"/>
  <c r="AA2801" i="4"/>
  <c r="Z2801" i="4"/>
  <c r="Y2801" i="4"/>
  <c r="W2801" i="4"/>
  <c r="V2801" i="4"/>
  <c r="U2801" i="4"/>
  <c r="P2801" i="4"/>
  <c r="O2801" i="4"/>
  <c r="N2801" i="4"/>
  <c r="AB2800" i="4"/>
  <c r="AA2800" i="4"/>
  <c r="Z2800" i="4"/>
  <c r="Y2800" i="4"/>
  <c r="W2800" i="4"/>
  <c r="V2800" i="4"/>
  <c r="U2800" i="4"/>
  <c r="P2800" i="4"/>
  <c r="O2800" i="4"/>
  <c r="N2800" i="4"/>
  <c r="AB2799" i="4"/>
  <c r="AA2799" i="4"/>
  <c r="Z2799" i="4"/>
  <c r="Y2799" i="4"/>
  <c r="W2799" i="4"/>
  <c r="V2799" i="4"/>
  <c r="U2799" i="4"/>
  <c r="P2799" i="4"/>
  <c r="O2799" i="4"/>
  <c r="N2799" i="4"/>
  <c r="AB2798" i="4"/>
  <c r="AA2798" i="4"/>
  <c r="Z2798" i="4"/>
  <c r="Y2798" i="4"/>
  <c r="W2798" i="4"/>
  <c r="V2798" i="4"/>
  <c r="U2798" i="4"/>
  <c r="P2798" i="4"/>
  <c r="O2798" i="4"/>
  <c r="N2798" i="4"/>
  <c r="AB2797" i="4"/>
  <c r="AA2797" i="4"/>
  <c r="Z2797" i="4"/>
  <c r="Y2797" i="4"/>
  <c r="W2797" i="4"/>
  <c r="V2797" i="4"/>
  <c r="U2797" i="4"/>
  <c r="P2797" i="4"/>
  <c r="O2797" i="4"/>
  <c r="N2797" i="4"/>
  <c r="AB2796" i="4"/>
  <c r="AA2796" i="4"/>
  <c r="Z2796" i="4"/>
  <c r="Y2796" i="4"/>
  <c r="W2796" i="4"/>
  <c r="V2796" i="4"/>
  <c r="U2796" i="4"/>
  <c r="P2796" i="4"/>
  <c r="O2796" i="4"/>
  <c r="N2796" i="4"/>
  <c r="AB2795" i="4"/>
  <c r="AA2795" i="4"/>
  <c r="Z2795" i="4"/>
  <c r="Y2795" i="4"/>
  <c r="W2795" i="4"/>
  <c r="V2795" i="4"/>
  <c r="U2795" i="4"/>
  <c r="P2795" i="4"/>
  <c r="O2795" i="4"/>
  <c r="N2795" i="4"/>
  <c r="AB2794" i="4"/>
  <c r="AA2794" i="4"/>
  <c r="Z2794" i="4"/>
  <c r="Y2794" i="4"/>
  <c r="W2794" i="4"/>
  <c r="V2794" i="4"/>
  <c r="U2794" i="4"/>
  <c r="P2794" i="4"/>
  <c r="O2794" i="4"/>
  <c r="N2794" i="4"/>
  <c r="AB2793" i="4"/>
  <c r="AA2793" i="4"/>
  <c r="Z2793" i="4"/>
  <c r="Y2793" i="4"/>
  <c r="W2793" i="4"/>
  <c r="V2793" i="4"/>
  <c r="U2793" i="4"/>
  <c r="P2793" i="4"/>
  <c r="O2793" i="4"/>
  <c r="N2793" i="4"/>
  <c r="AB2792" i="4"/>
  <c r="AA2792" i="4"/>
  <c r="Z2792" i="4"/>
  <c r="Y2792" i="4"/>
  <c r="W2792" i="4"/>
  <c r="V2792" i="4"/>
  <c r="U2792" i="4"/>
  <c r="P2792" i="4"/>
  <c r="O2792" i="4"/>
  <c r="N2792" i="4"/>
  <c r="AB2791" i="4"/>
  <c r="AA2791" i="4"/>
  <c r="Z2791" i="4"/>
  <c r="Y2791" i="4"/>
  <c r="W2791" i="4"/>
  <c r="V2791" i="4"/>
  <c r="U2791" i="4"/>
  <c r="P2791" i="4"/>
  <c r="O2791" i="4"/>
  <c r="N2791" i="4"/>
  <c r="AB2790" i="4"/>
  <c r="AA2790" i="4"/>
  <c r="Z2790" i="4"/>
  <c r="Y2790" i="4"/>
  <c r="W2790" i="4"/>
  <c r="V2790" i="4"/>
  <c r="U2790" i="4"/>
  <c r="P2790" i="4"/>
  <c r="O2790" i="4"/>
  <c r="N2790" i="4"/>
  <c r="AB2789" i="4"/>
  <c r="AA2789" i="4"/>
  <c r="Z2789" i="4"/>
  <c r="Y2789" i="4"/>
  <c r="W2789" i="4"/>
  <c r="V2789" i="4"/>
  <c r="U2789" i="4"/>
  <c r="P2789" i="4"/>
  <c r="O2789" i="4"/>
  <c r="N2789" i="4"/>
  <c r="AB2788" i="4"/>
  <c r="AA2788" i="4"/>
  <c r="Z2788" i="4"/>
  <c r="Y2788" i="4"/>
  <c r="W2788" i="4"/>
  <c r="V2788" i="4"/>
  <c r="U2788" i="4"/>
  <c r="P2788" i="4"/>
  <c r="O2788" i="4"/>
  <c r="N2788" i="4"/>
  <c r="AB2787" i="4"/>
  <c r="AA2787" i="4"/>
  <c r="Z2787" i="4"/>
  <c r="Y2787" i="4"/>
  <c r="W2787" i="4"/>
  <c r="V2787" i="4"/>
  <c r="U2787" i="4"/>
  <c r="P2787" i="4"/>
  <c r="O2787" i="4"/>
  <c r="N2787" i="4"/>
  <c r="AB2786" i="4"/>
  <c r="AA2786" i="4"/>
  <c r="Z2786" i="4"/>
  <c r="Y2786" i="4"/>
  <c r="W2786" i="4"/>
  <c r="V2786" i="4"/>
  <c r="U2786" i="4"/>
  <c r="P2786" i="4"/>
  <c r="O2786" i="4"/>
  <c r="N2786" i="4"/>
  <c r="AB2785" i="4"/>
  <c r="AA2785" i="4"/>
  <c r="Z2785" i="4"/>
  <c r="Y2785" i="4"/>
  <c r="W2785" i="4"/>
  <c r="V2785" i="4"/>
  <c r="U2785" i="4"/>
  <c r="P2785" i="4"/>
  <c r="O2785" i="4"/>
  <c r="N2785" i="4"/>
  <c r="AB2784" i="4"/>
  <c r="AA2784" i="4"/>
  <c r="Z2784" i="4"/>
  <c r="Y2784" i="4"/>
  <c r="W2784" i="4"/>
  <c r="V2784" i="4"/>
  <c r="U2784" i="4"/>
  <c r="P2784" i="4"/>
  <c r="O2784" i="4"/>
  <c r="N2784" i="4"/>
  <c r="AB2783" i="4"/>
  <c r="AA2783" i="4"/>
  <c r="Z2783" i="4"/>
  <c r="Y2783" i="4"/>
  <c r="W2783" i="4"/>
  <c r="V2783" i="4"/>
  <c r="U2783" i="4"/>
  <c r="P2783" i="4"/>
  <c r="O2783" i="4"/>
  <c r="N2783" i="4"/>
  <c r="AB2782" i="4"/>
  <c r="AA2782" i="4"/>
  <c r="Z2782" i="4"/>
  <c r="Y2782" i="4"/>
  <c r="W2782" i="4"/>
  <c r="V2782" i="4"/>
  <c r="U2782" i="4"/>
  <c r="P2782" i="4"/>
  <c r="O2782" i="4"/>
  <c r="N2782" i="4"/>
  <c r="AB2781" i="4"/>
  <c r="AA2781" i="4"/>
  <c r="Z2781" i="4"/>
  <c r="Y2781" i="4"/>
  <c r="W2781" i="4"/>
  <c r="V2781" i="4"/>
  <c r="U2781" i="4"/>
  <c r="P2781" i="4"/>
  <c r="O2781" i="4"/>
  <c r="N2781" i="4"/>
  <c r="AB2780" i="4"/>
  <c r="AA2780" i="4"/>
  <c r="Z2780" i="4"/>
  <c r="Y2780" i="4"/>
  <c r="W2780" i="4"/>
  <c r="V2780" i="4"/>
  <c r="U2780" i="4"/>
  <c r="P2780" i="4"/>
  <c r="O2780" i="4"/>
  <c r="N2780" i="4"/>
  <c r="AB2779" i="4"/>
  <c r="AA2779" i="4"/>
  <c r="Z2779" i="4"/>
  <c r="Y2779" i="4"/>
  <c r="W2779" i="4"/>
  <c r="V2779" i="4"/>
  <c r="U2779" i="4"/>
  <c r="P2779" i="4"/>
  <c r="O2779" i="4"/>
  <c r="N2779" i="4"/>
  <c r="AB2778" i="4"/>
  <c r="AA2778" i="4"/>
  <c r="Z2778" i="4"/>
  <c r="Y2778" i="4"/>
  <c r="W2778" i="4"/>
  <c r="V2778" i="4"/>
  <c r="U2778" i="4"/>
  <c r="P2778" i="4"/>
  <c r="O2778" i="4"/>
  <c r="N2778" i="4"/>
  <c r="AB2777" i="4"/>
  <c r="AA2777" i="4"/>
  <c r="Z2777" i="4"/>
  <c r="Y2777" i="4"/>
  <c r="W2777" i="4"/>
  <c r="V2777" i="4"/>
  <c r="U2777" i="4"/>
  <c r="P2777" i="4"/>
  <c r="O2777" i="4"/>
  <c r="N2777" i="4"/>
  <c r="AB2776" i="4"/>
  <c r="AA2776" i="4"/>
  <c r="Z2776" i="4"/>
  <c r="Y2776" i="4"/>
  <c r="W2776" i="4"/>
  <c r="V2776" i="4"/>
  <c r="U2776" i="4"/>
  <c r="P2776" i="4"/>
  <c r="O2776" i="4"/>
  <c r="N2776" i="4"/>
  <c r="AB2775" i="4"/>
  <c r="AA2775" i="4"/>
  <c r="Z2775" i="4"/>
  <c r="Y2775" i="4"/>
  <c r="W2775" i="4"/>
  <c r="V2775" i="4"/>
  <c r="U2775" i="4"/>
  <c r="P2775" i="4"/>
  <c r="O2775" i="4"/>
  <c r="N2775" i="4"/>
  <c r="AB2774" i="4"/>
  <c r="AA2774" i="4"/>
  <c r="Z2774" i="4"/>
  <c r="Y2774" i="4"/>
  <c r="W2774" i="4"/>
  <c r="V2774" i="4"/>
  <c r="U2774" i="4"/>
  <c r="P2774" i="4"/>
  <c r="O2774" i="4"/>
  <c r="N2774" i="4"/>
  <c r="AB2773" i="4"/>
  <c r="AA2773" i="4"/>
  <c r="Z2773" i="4"/>
  <c r="Y2773" i="4"/>
  <c r="W2773" i="4"/>
  <c r="V2773" i="4"/>
  <c r="U2773" i="4"/>
  <c r="P2773" i="4"/>
  <c r="O2773" i="4"/>
  <c r="N2773" i="4"/>
  <c r="AB2772" i="4"/>
  <c r="AA2772" i="4"/>
  <c r="Z2772" i="4"/>
  <c r="Y2772" i="4"/>
  <c r="W2772" i="4"/>
  <c r="V2772" i="4"/>
  <c r="U2772" i="4"/>
  <c r="P2772" i="4"/>
  <c r="O2772" i="4"/>
  <c r="N2772" i="4"/>
  <c r="AB2771" i="4"/>
  <c r="AA2771" i="4"/>
  <c r="Z2771" i="4"/>
  <c r="Y2771" i="4"/>
  <c r="W2771" i="4"/>
  <c r="V2771" i="4"/>
  <c r="U2771" i="4"/>
  <c r="P2771" i="4"/>
  <c r="O2771" i="4"/>
  <c r="N2771" i="4"/>
  <c r="AB2770" i="4"/>
  <c r="AA2770" i="4"/>
  <c r="Z2770" i="4"/>
  <c r="Y2770" i="4"/>
  <c r="W2770" i="4"/>
  <c r="V2770" i="4"/>
  <c r="U2770" i="4"/>
  <c r="P2770" i="4"/>
  <c r="O2770" i="4"/>
  <c r="N2770" i="4"/>
  <c r="AB2769" i="4"/>
  <c r="AA2769" i="4"/>
  <c r="Z2769" i="4"/>
  <c r="Y2769" i="4"/>
  <c r="W2769" i="4"/>
  <c r="V2769" i="4"/>
  <c r="U2769" i="4"/>
  <c r="P2769" i="4"/>
  <c r="O2769" i="4"/>
  <c r="N2769" i="4"/>
  <c r="AB2768" i="4"/>
  <c r="AA2768" i="4"/>
  <c r="Z2768" i="4"/>
  <c r="Y2768" i="4"/>
  <c r="W2768" i="4"/>
  <c r="V2768" i="4"/>
  <c r="U2768" i="4"/>
  <c r="P2768" i="4"/>
  <c r="O2768" i="4"/>
  <c r="N2768" i="4"/>
  <c r="AB2767" i="4"/>
  <c r="AA2767" i="4"/>
  <c r="Z2767" i="4"/>
  <c r="Y2767" i="4"/>
  <c r="W2767" i="4"/>
  <c r="V2767" i="4"/>
  <c r="U2767" i="4"/>
  <c r="P2767" i="4"/>
  <c r="O2767" i="4"/>
  <c r="N2767" i="4"/>
  <c r="AB2766" i="4"/>
  <c r="AA2766" i="4"/>
  <c r="Z2766" i="4"/>
  <c r="Y2766" i="4"/>
  <c r="W2766" i="4"/>
  <c r="V2766" i="4"/>
  <c r="U2766" i="4"/>
  <c r="P2766" i="4"/>
  <c r="O2766" i="4"/>
  <c r="N2766" i="4"/>
  <c r="AB2765" i="4"/>
  <c r="AA2765" i="4"/>
  <c r="Z2765" i="4"/>
  <c r="Y2765" i="4"/>
  <c r="W2765" i="4"/>
  <c r="V2765" i="4"/>
  <c r="U2765" i="4"/>
  <c r="P2765" i="4"/>
  <c r="O2765" i="4"/>
  <c r="N2765" i="4"/>
  <c r="AB2764" i="4"/>
  <c r="AA2764" i="4"/>
  <c r="Z2764" i="4"/>
  <c r="Y2764" i="4"/>
  <c r="W2764" i="4"/>
  <c r="V2764" i="4"/>
  <c r="U2764" i="4"/>
  <c r="P2764" i="4"/>
  <c r="O2764" i="4"/>
  <c r="N2764" i="4"/>
  <c r="AB2763" i="4"/>
  <c r="AA2763" i="4"/>
  <c r="Z2763" i="4"/>
  <c r="Y2763" i="4"/>
  <c r="W2763" i="4"/>
  <c r="V2763" i="4"/>
  <c r="U2763" i="4"/>
  <c r="P2763" i="4"/>
  <c r="O2763" i="4"/>
  <c r="N2763" i="4"/>
  <c r="AB2762" i="4"/>
  <c r="AA2762" i="4"/>
  <c r="Z2762" i="4"/>
  <c r="Y2762" i="4"/>
  <c r="W2762" i="4"/>
  <c r="V2762" i="4"/>
  <c r="U2762" i="4"/>
  <c r="P2762" i="4"/>
  <c r="O2762" i="4"/>
  <c r="N2762" i="4"/>
  <c r="AB2761" i="4"/>
  <c r="AA2761" i="4"/>
  <c r="Z2761" i="4"/>
  <c r="Y2761" i="4"/>
  <c r="W2761" i="4"/>
  <c r="V2761" i="4"/>
  <c r="U2761" i="4"/>
  <c r="P2761" i="4"/>
  <c r="O2761" i="4"/>
  <c r="N2761" i="4"/>
  <c r="AB2760" i="4"/>
  <c r="AA2760" i="4"/>
  <c r="Z2760" i="4"/>
  <c r="Y2760" i="4"/>
  <c r="W2760" i="4"/>
  <c r="V2760" i="4"/>
  <c r="U2760" i="4"/>
  <c r="P2760" i="4"/>
  <c r="O2760" i="4"/>
  <c r="N2760" i="4"/>
  <c r="AB2759" i="4"/>
  <c r="AA2759" i="4"/>
  <c r="Z2759" i="4"/>
  <c r="Y2759" i="4"/>
  <c r="W2759" i="4"/>
  <c r="V2759" i="4"/>
  <c r="U2759" i="4"/>
  <c r="P2759" i="4"/>
  <c r="O2759" i="4"/>
  <c r="N2759" i="4"/>
  <c r="AB2758" i="4"/>
  <c r="AA2758" i="4"/>
  <c r="Z2758" i="4"/>
  <c r="Y2758" i="4"/>
  <c r="W2758" i="4"/>
  <c r="V2758" i="4"/>
  <c r="U2758" i="4"/>
  <c r="P2758" i="4"/>
  <c r="O2758" i="4"/>
  <c r="N2758" i="4"/>
  <c r="AB2757" i="4"/>
  <c r="AA2757" i="4"/>
  <c r="Z2757" i="4"/>
  <c r="Y2757" i="4"/>
  <c r="W2757" i="4"/>
  <c r="V2757" i="4"/>
  <c r="U2757" i="4"/>
  <c r="P2757" i="4"/>
  <c r="O2757" i="4"/>
  <c r="N2757" i="4"/>
  <c r="AB2756" i="4"/>
  <c r="AA2756" i="4"/>
  <c r="Z2756" i="4"/>
  <c r="Y2756" i="4"/>
  <c r="W2756" i="4"/>
  <c r="V2756" i="4"/>
  <c r="U2756" i="4"/>
  <c r="P2756" i="4"/>
  <c r="O2756" i="4"/>
  <c r="N2756" i="4"/>
  <c r="AB2755" i="4"/>
  <c r="AA2755" i="4"/>
  <c r="Z2755" i="4"/>
  <c r="Y2755" i="4"/>
  <c r="W2755" i="4"/>
  <c r="V2755" i="4"/>
  <c r="U2755" i="4"/>
  <c r="P2755" i="4"/>
  <c r="O2755" i="4"/>
  <c r="N2755" i="4"/>
  <c r="AB2754" i="4"/>
  <c r="AA2754" i="4"/>
  <c r="Z2754" i="4"/>
  <c r="Y2754" i="4"/>
  <c r="W2754" i="4"/>
  <c r="V2754" i="4"/>
  <c r="U2754" i="4"/>
  <c r="P2754" i="4"/>
  <c r="O2754" i="4"/>
  <c r="N2754" i="4"/>
  <c r="AB2753" i="4"/>
  <c r="AA2753" i="4"/>
  <c r="Z2753" i="4"/>
  <c r="Y2753" i="4"/>
  <c r="W2753" i="4"/>
  <c r="V2753" i="4"/>
  <c r="U2753" i="4"/>
  <c r="P2753" i="4"/>
  <c r="O2753" i="4"/>
  <c r="N2753" i="4"/>
  <c r="AB2752" i="4"/>
  <c r="AA2752" i="4"/>
  <c r="Z2752" i="4"/>
  <c r="Y2752" i="4"/>
  <c r="W2752" i="4"/>
  <c r="V2752" i="4"/>
  <c r="U2752" i="4"/>
  <c r="P2752" i="4"/>
  <c r="O2752" i="4"/>
  <c r="N2752" i="4"/>
  <c r="AB2751" i="4"/>
  <c r="AA2751" i="4"/>
  <c r="Z2751" i="4"/>
  <c r="Y2751" i="4"/>
  <c r="W2751" i="4"/>
  <c r="V2751" i="4"/>
  <c r="U2751" i="4"/>
  <c r="P2751" i="4"/>
  <c r="O2751" i="4"/>
  <c r="N2751" i="4"/>
  <c r="AB2750" i="4"/>
  <c r="AA2750" i="4"/>
  <c r="Z2750" i="4"/>
  <c r="Y2750" i="4"/>
  <c r="W2750" i="4"/>
  <c r="V2750" i="4"/>
  <c r="U2750" i="4"/>
  <c r="P2750" i="4"/>
  <c r="O2750" i="4"/>
  <c r="N2750" i="4"/>
  <c r="AB2749" i="4"/>
  <c r="AA2749" i="4"/>
  <c r="Z2749" i="4"/>
  <c r="Y2749" i="4"/>
  <c r="W2749" i="4"/>
  <c r="V2749" i="4"/>
  <c r="U2749" i="4"/>
  <c r="P2749" i="4"/>
  <c r="O2749" i="4"/>
  <c r="N2749" i="4"/>
  <c r="AB2748" i="4"/>
  <c r="AA2748" i="4"/>
  <c r="Z2748" i="4"/>
  <c r="Y2748" i="4"/>
  <c r="W2748" i="4"/>
  <c r="V2748" i="4"/>
  <c r="U2748" i="4"/>
  <c r="P2748" i="4"/>
  <c r="O2748" i="4"/>
  <c r="N2748" i="4"/>
  <c r="AB2747" i="4"/>
  <c r="AA2747" i="4"/>
  <c r="Z2747" i="4"/>
  <c r="Y2747" i="4"/>
  <c r="W2747" i="4"/>
  <c r="V2747" i="4"/>
  <c r="U2747" i="4"/>
  <c r="P2747" i="4"/>
  <c r="O2747" i="4"/>
  <c r="N2747" i="4"/>
  <c r="AB2746" i="4"/>
  <c r="AA2746" i="4"/>
  <c r="Z2746" i="4"/>
  <c r="Y2746" i="4"/>
  <c r="W2746" i="4"/>
  <c r="V2746" i="4"/>
  <c r="U2746" i="4"/>
  <c r="P2746" i="4"/>
  <c r="O2746" i="4"/>
  <c r="N2746" i="4"/>
  <c r="AB2745" i="4"/>
  <c r="AA2745" i="4"/>
  <c r="Z2745" i="4"/>
  <c r="Y2745" i="4"/>
  <c r="W2745" i="4"/>
  <c r="V2745" i="4"/>
  <c r="U2745" i="4"/>
  <c r="P2745" i="4"/>
  <c r="O2745" i="4"/>
  <c r="N2745" i="4"/>
  <c r="AB2744" i="4"/>
  <c r="AA2744" i="4"/>
  <c r="Z2744" i="4"/>
  <c r="Y2744" i="4"/>
  <c r="W2744" i="4"/>
  <c r="V2744" i="4"/>
  <c r="U2744" i="4"/>
  <c r="P2744" i="4"/>
  <c r="O2744" i="4"/>
  <c r="N2744" i="4"/>
  <c r="AB2743" i="4"/>
  <c r="AA2743" i="4"/>
  <c r="Z2743" i="4"/>
  <c r="Y2743" i="4"/>
  <c r="W2743" i="4"/>
  <c r="V2743" i="4"/>
  <c r="U2743" i="4"/>
  <c r="P2743" i="4"/>
  <c r="O2743" i="4"/>
  <c r="N2743" i="4"/>
  <c r="AB2742" i="4"/>
  <c r="AA2742" i="4"/>
  <c r="Z2742" i="4"/>
  <c r="Y2742" i="4"/>
  <c r="W2742" i="4"/>
  <c r="V2742" i="4"/>
  <c r="U2742" i="4"/>
  <c r="P2742" i="4"/>
  <c r="O2742" i="4"/>
  <c r="N2742" i="4"/>
  <c r="AB2741" i="4"/>
  <c r="AA2741" i="4"/>
  <c r="Z2741" i="4"/>
  <c r="Y2741" i="4"/>
  <c r="W2741" i="4"/>
  <c r="V2741" i="4"/>
  <c r="U2741" i="4"/>
  <c r="P2741" i="4"/>
  <c r="O2741" i="4"/>
  <c r="N2741" i="4"/>
  <c r="AB2740" i="4"/>
  <c r="AA2740" i="4"/>
  <c r="Z2740" i="4"/>
  <c r="Y2740" i="4"/>
  <c r="W2740" i="4"/>
  <c r="V2740" i="4"/>
  <c r="U2740" i="4"/>
  <c r="P2740" i="4"/>
  <c r="O2740" i="4"/>
  <c r="N2740" i="4"/>
  <c r="AB2739" i="4"/>
  <c r="AA2739" i="4"/>
  <c r="Z2739" i="4"/>
  <c r="Y2739" i="4"/>
  <c r="W2739" i="4"/>
  <c r="V2739" i="4"/>
  <c r="U2739" i="4"/>
  <c r="P2739" i="4"/>
  <c r="O2739" i="4"/>
  <c r="N2739" i="4"/>
  <c r="AB2738" i="4"/>
  <c r="AA2738" i="4"/>
  <c r="Z2738" i="4"/>
  <c r="Y2738" i="4"/>
  <c r="W2738" i="4"/>
  <c r="V2738" i="4"/>
  <c r="U2738" i="4"/>
  <c r="P2738" i="4"/>
  <c r="O2738" i="4"/>
  <c r="N2738" i="4"/>
  <c r="AB2737" i="4"/>
  <c r="AA2737" i="4"/>
  <c r="Z2737" i="4"/>
  <c r="Y2737" i="4"/>
  <c r="W2737" i="4"/>
  <c r="V2737" i="4"/>
  <c r="U2737" i="4"/>
  <c r="P2737" i="4"/>
  <c r="O2737" i="4"/>
  <c r="N2737" i="4"/>
  <c r="AB2736" i="4"/>
  <c r="AA2736" i="4"/>
  <c r="Z2736" i="4"/>
  <c r="Y2736" i="4"/>
  <c r="W2736" i="4"/>
  <c r="V2736" i="4"/>
  <c r="U2736" i="4"/>
  <c r="P2736" i="4"/>
  <c r="O2736" i="4"/>
  <c r="N2736" i="4"/>
  <c r="AB2735" i="4"/>
  <c r="AA2735" i="4"/>
  <c r="Z2735" i="4"/>
  <c r="Y2735" i="4"/>
  <c r="W2735" i="4"/>
  <c r="V2735" i="4"/>
  <c r="U2735" i="4"/>
  <c r="P2735" i="4"/>
  <c r="O2735" i="4"/>
  <c r="N2735" i="4"/>
  <c r="AB2734" i="4"/>
  <c r="AA2734" i="4"/>
  <c r="Z2734" i="4"/>
  <c r="Y2734" i="4"/>
  <c r="W2734" i="4"/>
  <c r="V2734" i="4"/>
  <c r="U2734" i="4"/>
  <c r="P2734" i="4"/>
  <c r="O2734" i="4"/>
  <c r="N2734" i="4"/>
  <c r="AB2733" i="4"/>
  <c r="AA2733" i="4"/>
  <c r="Z2733" i="4"/>
  <c r="Y2733" i="4"/>
  <c r="W2733" i="4"/>
  <c r="V2733" i="4"/>
  <c r="U2733" i="4"/>
  <c r="P2733" i="4"/>
  <c r="O2733" i="4"/>
  <c r="N2733" i="4"/>
  <c r="AB2732" i="4"/>
  <c r="AA2732" i="4"/>
  <c r="Z2732" i="4"/>
  <c r="Y2732" i="4"/>
  <c r="W2732" i="4"/>
  <c r="V2732" i="4"/>
  <c r="U2732" i="4"/>
  <c r="P2732" i="4"/>
  <c r="O2732" i="4"/>
  <c r="N2732" i="4"/>
  <c r="AB2731" i="4"/>
  <c r="AA2731" i="4"/>
  <c r="Z2731" i="4"/>
  <c r="Y2731" i="4"/>
  <c r="W2731" i="4"/>
  <c r="V2731" i="4"/>
  <c r="U2731" i="4"/>
  <c r="P2731" i="4"/>
  <c r="O2731" i="4"/>
  <c r="N2731" i="4"/>
  <c r="AB2730" i="4"/>
  <c r="AA2730" i="4"/>
  <c r="Z2730" i="4"/>
  <c r="Y2730" i="4"/>
  <c r="W2730" i="4"/>
  <c r="V2730" i="4"/>
  <c r="U2730" i="4"/>
  <c r="P2730" i="4"/>
  <c r="O2730" i="4"/>
  <c r="N2730" i="4"/>
  <c r="AB2729" i="4"/>
  <c r="AA2729" i="4"/>
  <c r="Z2729" i="4"/>
  <c r="Y2729" i="4"/>
  <c r="W2729" i="4"/>
  <c r="V2729" i="4"/>
  <c r="U2729" i="4"/>
  <c r="P2729" i="4"/>
  <c r="O2729" i="4"/>
  <c r="N2729" i="4"/>
  <c r="AB2728" i="4"/>
  <c r="AA2728" i="4"/>
  <c r="Z2728" i="4"/>
  <c r="Y2728" i="4"/>
  <c r="W2728" i="4"/>
  <c r="V2728" i="4"/>
  <c r="U2728" i="4"/>
  <c r="P2728" i="4"/>
  <c r="O2728" i="4"/>
  <c r="N2728" i="4"/>
  <c r="AB2727" i="4"/>
  <c r="AA2727" i="4"/>
  <c r="Z2727" i="4"/>
  <c r="Y2727" i="4"/>
  <c r="W2727" i="4"/>
  <c r="V2727" i="4"/>
  <c r="U2727" i="4"/>
  <c r="P2727" i="4"/>
  <c r="O2727" i="4"/>
  <c r="N2727" i="4"/>
  <c r="AB2726" i="4"/>
  <c r="AA2726" i="4"/>
  <c r="Z2726" i="4"/>
  <c r="Y2726" i="4"/>
  <c r="W2726" i="4"/>
  <c r="V2726" i="4"/>
  <c r="U2726" i="4"/>
  <c r="P2726" i="4"/>
  <c r="O2726" i="4"/>
  <c r="N2726" i="4"/>
  <c r="AB2725" i="4"/>
  <c r="AA2725" i="4"/>
  <c r="Z2725" i="4"/>
  <c r="Y2725" i="4"/>
  <c r="W2725" i="4"/>
  <c r="V2725" i="4"/>
  <c r="U2725" i="4"/>
  <c r="P2725" i="4"/>
  <c r="O2725" i="4"/>
  <c r="N2725" i="4"/>
  <c r="AB2724" i="4"/>
  <c r="AA2724" i="4"/>
  <c r="Z2724" i="4"/>
  <c r="Y2724" i="4"/>
  <c r="W2724" i="4"/>
  <c r="V2724" i="4"/>
  <c r="U2724" i="4"/>
  <c r="P2724" i="4"/>
  <c r="O2724" i="4"/>
  <c r="N2724" i="4"/>
  <c r="AB2723" i="4"/>
  <c r="AA2723" i="4"/>
  <c r="Z2723" i="4"/>
  <c r="Y2723" i="4"/>
  <c r="W2723" i="4"/>
  <c r="V2723" i="4"/>
  <c r="U2723" i="4"/>
  <c r="P2723" i="4"/>
  <c r="O2723" i="4"/>
  <c r="N2723" i="4"/>
  <c r="AB2722" i="4"/>
  <c r="AA2722" i="4"/>
  <c r="Z2722" i="4"/>
  <c r="Y2722" i="4"/>
  <c r="W2722" i="4"/>
  <c r="V2722" i="4"/>
  <c r="U2722" i="4"/>
  <c r="P2722" i="4"/>
  <c r="O2722" i="4"/>
  <c r="N2722" i="4"/>
  <c r="AB2721" i="4"/>
  <c r="AA2721" i="4"/>
  <c r="Z2721" i="4"/>
  <c r="Y2721" i="4"/>
  <c r="W2721" i="4"/>
  <c r="V2721" i="4"/>
  <c r="U2721" i="4"/>
  <c r="P2721" i="4"/>
  <c r="O2721" i="4"/>
  <c r="N2721" i="4"/>
  <c r="AB2720" i="4"/>
  <c r="AA2720" i="4"/>
  <c r="Z2720" i="4"/>
  <c r="Y2720" i="4"/>
  <c r="W2720" i="4"/>
  <c r="V2720" i="4"/>
  <c r="U2720" i="4"/>
  <c r="P2720" i="4"/>
  <c r="O2720" i="4"/>
  <c r="N2720" i="4"/>
  <c r="AB2719" i="4"/>
  <c r="AA2719" i="4"/>
  <c r="Z2719" i="4"/>
  <c r="Y2719" i="4"/>
  <c r="W2719" i="4"/>
  <c r="V2719" i="4"/>
  <c r="U2719" i="4"/>
  <c r="P2719" i="4"/>
  <c r="O2719" i="4"/>
  <c r="N2719" i="4"/>
  <c r="AB2718" i="4"/>
  <c r="AA2718" i="4"/>
  <c r="Z2718" i="4"/>
  <c r="Y2718" i="4"/>
  <c r="W2718" i="4"/>
  <c r="V2718" i="4"/>
  <c r="U2718" i="4"/>
  <c r="P2718" i="4"/>
  <c r="O2718" i="4"/>
  <c r="N2718" i="4"/>
  <c r="AB2717" i="4"/>
  <c r="AA2717" i="4"/>
  <c r="Z2717" i="4"/>
  <c r="Y2717" i="4"/>
  <c r="W2717" i="4"/>
  <c r="V2717" i="4"/>
  <c r="U2717" i="4"/>
  <c r="P2717" i="4"/>
  <c r="O2717" i="4"/>
  <c r="N2717" i="4"/>
  <c r="AB2716" i="4"/>
  <c r="AA2716" i="4"/>
  <c r="Z2716" i="4"/>
  <c r="Y2716" i="4"/>
  <c r="W2716" i="4"/>
  <c r="V2716" i="4"/>
  <c r="U2716" i="4"/>
  <c r="P2716" i="4"/>
  <c r="O2716" i="4"/>
  <c r="N2716" i="4"/>
  <c r="AB2715" i="4"/>
  <c r="AA2715" i="4"/>
  <c r="Z2715" i="4"/>
  <c r="Y2715" i="4"/>
  <c r="W2715" i="4"/>
  <c r="V2715" i="4"/>
  <c r="U2715" i="4"/>
  <c r="P2715" i="4"/>
  <c r="O2715" i="4"/>
  <c r="N2715" i="4"/>
  <c r="AB2714" i="4"/>
  <c r="AA2714" i="4"/>
  <c r="Z2714" i="4"/>
  <c r="Y2714" i="4"/>
  <c r="W2714" i="4"/>
  <c r="V2714" i="4"/>
  <c r="U2714" i="4"/>
  <c r="P2714" i="4"/>
  <c r="O2714" i="4"/>
  <c r="N2714" i="4"/>
  <c r="AB2713" i="4"/>
  <c r="AA2713" i="4"/>
  <c r="Z2713" i="4"/>
  <c r="Y2713" i="4"/>
  <c r="W2713" i="4"/>
  <c r="V2713" i="4"/>
  <c r="U2713" i="4"/>
  <c r="P2713" i="4"/>
  <c r="O2713" i="4"/>
  <c r="N2713" i="4"/>
  <c r="AB2712" i="4"/>
  <c r="AA2712" i="4"/>
  <c r="Z2712" i="4"/>
  <c r="Y2712" i="4"/>
  <c r="W2712" i="4"/>
  <c r="V2712" i="4"/>
  <c r="U2712" i="4"/>
  <c r="P2712" i="4"/>
  <c r="O2712" i="4"/>
  <c r="N2712" i="4"/>
  <c r="AB2711" i="4"/>
  <c r="AA2711" i="4"/>
  <c r="Z2711" i="4"/>
  <c r="Y2711" i="4"/>
  <c r="W2711" i="4"/>
  <c r="V2711" i="4"/>
  <c r="U2711" i="4"/>
  <c r="P2711" i="4"/>
  <c r="O2711" i="4"/>
  <c r="N2711" i="4"/>
  <c r="AB2710" i="4"/>
  <c r="AA2710" i="4"/>
  <c r="Z2710" i="4"/>
  <c r="Y2710" i="4"/>
  <c r="W2710" i="4"/>
  <c r="V2710" i="4"/>
  <c r="U2710" i="4"/>
  <c r="P2710" i="4"/>
  <c r="O2710" i="4"/>
  <c r="N2710" i="4"/>
  <c r="AB2709" i="4"/>
  <c r="AA2709" i="4"/>
  <c r="Z2709" i="4"/>
  <c r="Y2709" i="4"/>
  <c r="W2709" i="4"/>
  <c r="V2709" i="4"/>
  <c r="U2709" i="4"/>
  <c r="P2709" i="4"/>
  <c r="O2709" i="4"/>
  <c r="N2709" i="4"/>
  <c r="AB2708" i="4"/>
  <c r="AA2708" i="4"/>
  <c r="Z2708" i="4"/>
  <c r="Y2708" i="4"/>
  <c r="W2708" i="4"/>
  <c r="V2708" i="4"/>
  <c r="U2708" i="4"/>
  <c r="P2708" i="4"/>
  <c r="O2708" i="4"/>
  <c r="N2708" i="4"/>
  <c r="AB2707" i="4"/>
  <c r="AA2707" i="4"/>
  <c r="Z2707" i="4"/>
  <c r="Y2707" i="4"/>
  <c r="W2707" i="4"/>
  <c r="V2707" i="4"/>
  <c r="U2707" i="4"/>
  <c r="P2707" i="4"/>
  <c r="O2707" i="4"/>
  <c r="N2707" i="4"/>
  <c r="AB2706" i="4"/>
  <c r="AA2706" i="4"/>
  <c r="Z2706" i="4"/>
  <c r="Y2706" i="4"/>
  <c r="W2706" i="4"/>
  <c r="V2706" i="4"/>
  <c r="U2706" i="4"/>
  <c r="P2706" i="4"/>
  <c r="O2706" i="4"/>
  <c r="N2706" i="4"/>
  <c r="AB2705" i="4"/>
  <c r="AA2705" i="4"/>
  <c r="Z2705" i="4"/>
  <c r="Y2705" i="4"/>
  <c r="W2705" i="4"/>
  <c r="V2705" i="4"/>
  <c r="U2705" i="4"/>
  <c r="P2705" i="4"/>
  <c r="O2705" i="4"/>
  <c r="N2705" i="4"/>
  <c r="AB2704" i="4"/>
  <c r="AA2704" i="4"/>
  <c r="Z2704" i="4"/>
  <c r="Y2704" i="4"/>
  <c r="W2704" i="4"/>
  <c r="V2704" i="4"/>
  <c r="U2704" i="4"/>
  <c r="P2704" i="4"/>
  <c r="O2704" i="4"/>
  <c r="N2704" i="4"/>
  <c r="AB2703" i="4"/>
  <c r="AA2703" i="4"/>
  <c r="Z2703" i="4"/>
  <c r="Y2703" i="4"/>
  <c r="W2703" i="4"/>
  <c r="V2703" i="4"/>
  <c r="U2703" i="4"/>
  <c r="P2703" i="4"/>
  <c r="O2703" i="4"/>
  <c r="N2703" i="4"/>
  <c r="AB2702" i="4"/>
  <c r="AA2702" i="4"/>
  <c r="Z2702" i="4"/>
  <c r="Y2702" i="4"/>
  <c r="W2702" i="4"/>
  <c r="V2702" i="4"/>
  <c r="U2702" i="4"/>
  <c r="P2702" i="4"/>
  <c r="O2702" i="4"/>
  <c r="N2702" i="4"/>
  <c r="AB2701" i="4"/>
  <c r="AA2701" i="4"/>
  <c r="Z2701" i="4"/>
  <c r="Y2701" i="4"/>
  <c r="W2701" i="4"/>
  <c r="V2701" i="4"/>
  <c r="U2701" i="4"/>
  <c r="P2701" i="4"/>
  <c r="O2701" i="4"/>
  <c r="N2701" i="4"/>
  <c r="AB2700" i="4"/>
  <c r="AA2700" i="4"/>
  <c r="Z2700" i="4"/>
  <c r="Y2700" i="4"/>
  <c r="W2700" i="4"/>
  <c r="V2700" i="4"/>
  <c r="U2700" i="4"/>
  <c r="P2700" i="4"/>
  <c r="O2700" i="4"/>
  <c r="N2700" i="4"/>
  <c r="AB2699" i="4"/>
  <c r="AA2699" i="4"/>
  <c r="Z2699" i="4"/>
  <c r="Y2699" i="4"/>
  <c r="W2699" i="4"/>
  <c r="V2699" i="4"/>
  <c r="U2699" i="4"/>
  <c r="P2699" i="4"/>
  <c r="O2699" i="4"/>
  <c r="N2699" i="4"/>
  <c r="AB2698" i="4"/>
  <c r="AA2698" i="4"/>
  <c r="Z2698" i="4"/>
  <c r="Y2698" i="4"/>
  <c r="W2698" i="4"/>
  <c r="V2698" i="4"/>
  <c r="U2698" i="4"/>
  <c r="P2698" i="4"/>
  <c r="O2698" i="4"/>
  <c r="N2698" i="4"/>
  <c r="AB2697" i="4"/>
  <c r="AA2697" i="4"/>
  <c r="Z2697" i="4"/>
  <c r="Y2697" i="4"/>
  <c r="W2697" i="4"/>
  <c r="V2697" i="4"/>
  <c r="U2697" i="4"/>
  <c r="P2697" i="4"/>
  <c r="O2697" i="4"/>
  <c r="N2697" i="4"/>
  <c r="AB2696" i="4"/>
  <c r="AA2696" i="4"/>
  <c r="Z2696" i="4"/>
  <c r="Y2696" i="4"/>
  <c r="W2696" i="4"/>
  <c r="V2696" i="4"/>
  <c r="U2696" i="4"/>
  <c r="P2696" i="4"/>
  <c r="O2696" i="4"/>
  <c r="N2696" i="4"/>
  <c r="AB2695" i="4"/>
  <c r="AA2695" i="4"/>
  <c r="Z2695" i="4"/>
  <c r="Y2695" i="4"/>
  <c r="W2695" i="4"/>
  <c r="V2695" i="4"/>
  <c r="U2695" i="4"/>
  <c r="P2695" i="4"/>
  <c r="O2695" i="4"/>
  <c r="N2695" i="4"/>
  <c r="AB2694" i="4"/>
  <c r="AA2694" i="4"/>
  <c r="Z2694" i="4"/>
  <c r="Y2694" i="4"/>
  <c r="W2694" i="4"/>
  <c r="V2694" i="4"/>
  <c r="U2694" i="4"/>
  <c r="P2694" i="4"/>
  <c r="O2694" i="4"/>
  <c r="N2694" i="4"/>
  <c r="AB2693" i="4"/>
  <c r="AA2693" i="4"/>
  <c r="Z2693" i="4"/>
  <c r="Y2693" i="4"/>
  <c r="W2693" i="4"/>
  <c r="V2693" i="4"/>
  <c r="U2693" i="4"/>
  <c r="P2693" i="4"/>
  <c r="O2693" i="4"/>
  <c r="N2693" i="4"/>
  <c r="AB2692" i="4"/>
  <c r="AA2692" i="4"/>
  <c r="Z2692" i="4"/>
  <c r="Y2692" i="4"/>
  <c r="W2692" i="4"/>
  <c r="V2692" i="4"/>
  <c r="U2692" i="4"/>
  <c r="P2692" i="4"/>
  <c r="O2692" i="4"/>
  <c r="N2692" i="4"/>
  <c r="AB2691" i="4"/>
  <c r="AA2691" i="4"/>
  <c r="Z2691" i="4"/>
  <c r="Y2691" i="4"/>
  <c r="W2691" i="4"/>
  <c r="V2691" i="4"/>
  <c r="U2691" i="4"/>
  <c r="P2691" i="4"/>
  <c r="O2691" i="4"/>
  <c r="N2691" i="4"/>
  <c r="AB2690" i="4"/>
  <c r="AA2690" i="4"/>
  <c r="Z2690" i="4"/>
  <c r="Y2690" i="4"/>
  <c r="W2690" i="4"/>
  <c r="V2690" i="4"/>
  <c r="U2690" i="4"/>
  <c r="P2690" i="4"/>
  <c r="O2690" i="4"/>
  <c r="N2690" i="4"/>
  <c r="AB2689" i="4"/>
  <c r="AA2689" i="4"/>
  <c r="Z2689" i="4"/>
  <c r="Y2689" i="4"/>
  <c r="W2689" i="4"/>
  <c r="V2689" i="4"/>
  <c r="U2689" i="4"/>
  <c r="P2689" i="4"/>
  <c r="O2689" i="4"/>
  <c r="N2689" i="4"/>
  <c r="AB2688" i="4"/>
  <c r="AA2688" i="4"/>
  <c r="Z2688" i="4"/>
  <c r="Y2688" i="4"/>
  <c r="W2688" i="4"/>
  <c r="V2688" i="4"/>
  <c r="U2688" i="4"/>
  <c r="P2688" i="4"/>
  <c r="O2688" i="4"/>
  <c r="N2688" i="4"/>
  <c r="AB2687" i="4"/>
  <c r="AA2687" i="4"/>
  <c r="Z2687" i="4"/>
  <c r="Y2687" i="4"/>
  <c r="W2687" i="4"/>
  <c r="V2687" i="4"/>
  <c r="U2687" i="4"/>
  <c r="P2687" i="4"/>
  <c r="O2687" i="4"/>
  <c r="N2687" i="4"/>
  <c r="AB2686" i="4"/>
  <c r="AA2686" i="4"/>
  <c r="Z2686" i="4"/>
  <c r="Y2686" i="4"/>
  <c r="W2686" i="4"/>
  <c r="V2686" i="4"/>
  <c r="U2686" i="4"/>
  <c r="P2686" i="4"/>
  <c r="O2686" i="4"/>
  <c r="N2686" i="4"/>
  <c r="AB2685" i="4"/>
  <c r="AA2685" i="4"/>
  <c r="Z2685" i="4"/>
  <c r="Y2685" i="4"/>
  <c r="W2685" i="4"/>
  <c r="V2685" i="4"/>
  <c r="U2685" i="4"/>
  <c r="P2685" i="4"/>
  <c r="O2685" i="4"/>
  <c r="N2685" i="4"/>
  <c r="AB2684" i="4"/>
  <c r="AA2684" i="4"/>
  <c r="Z2684" i="4"/>
  <c r="Y2684" i="4"/>
  <c r="W2684" i="4"/>
  <c r="V2684" i="4"/>
  <c r="U2684" i="4"/>
  <c r="P2684" i="4"/>
  <c r="O2684" i="4"/>
  <c r="N2684" i="4"/>
  <c r="AB2683" i="4"/>
  <c r="AA2683" i="4"/>
  <c r="Z2683" i="4"/>
  <c r="Y2683" i="4"/>
  <c r="W2683" i="4"/>
  <c r="V2683" i="4"/>
  <c r="U2683" i="4"/>
  <c r="P2683" i="4"/>
  <c r="O2683" i="4"/>
  <c r="N2683" i="4"/>
  <c r="AB2682" i="4"/>
  <c r="AA2682" i="4"/>
  <c r="Z2682" i="4"/>
  <c r="Y2682" i="4"/>
  <c r="W2682" i="4"/>
  <c r="V2682" i="4"/>
  <c r="U2682" i="4"/>
  <c r="P2682" i="4"/>
  <c r="O2682" i="4"/>
  <c r="N2682" i="4"/>
  <c r="AB2681" i="4"/>
  <c r="AA2681" i="4"/>
  <c r="Z2681" i="4"/>
  <c r="Y2681" i="4"/>
  <c r="W2681" i="4"/>
  <c r="V2681" i="4"/>
  <c r="U2681" i="4"/>
  <c r="P2681" i="4"/>
  <c r="O2681" i="4"/>
  <c r="N2681" i="4"/>
  <c r="AB2680" i="4"/>
  <c r="AA2680" i="4"/>
  <c r="Z2680" i="4"/>
  <c r="Y2680" i="4"/>
  <c r="W2680" i="4"/>
  <c r="V2680" i="4"/>
  <c r="U2680" i="4"/>
  <c r="P2680" i="4"/>
  <c r="O2680" i="4"/>
  <c r="N2680" i="4"/>
  <c r="AB2679" i="4"/>
  <c r="AA2679" i="4"/>
  <c r="Z2679" i="4"/>
  <c r="Y2679" i="4"/>
  <c r="W2679" i="4"/>
  <c r="V2679" i="4"/>
  <c r="U2679" i="4"/>
  <c r="P2679" i="4"/>
  <c r="O2679" i="4"/>
  <c r="N2679" i="4"/>
  <c r="AB2678" i="4"/>
  <c r="AA2678" i="4"/>
  <c r="Z2678" i="4"/>
  <c r="Y2678" i="4"/>
  <c r="W2678" i="4"/>
  <c r="V2678" i="4"/>
  <c r="U2678" i="4"/>
  <c r="P2678" i="4"/>
  <c r="O2678" i="4"/>
  <c r="N2678" i="4"/>
  <c r="AB2677" i="4"/>
  <c r="AA2677" i="4"/>
  <c r="Z2677" i="4"/>
  <c r="Y2677" i="4"/>
  <c r="W2677" i="4"/>
  <c r="V2677" i="4"/>
  <c r="U2677" i="4"/>
  <c r="P2677" i="4"/>
  <c r="O2677" i="4"/>
  <c r="N2677" i="4"/>
  <c r="AB2676" i="4"/>
  <c r="AA2676" i="4"/>
  <c r="Z2676" i="4"/>
  <c r="Y2676" i="4"/>
  <c r="W2676" i="4"/>
  <c r="V2676" i="4"/>
  <c r="U2676" i="4"/>
  <c r="P2676" i="4"/>
  <c r="O2676" i="4"/>
  <c r="N2676" i="4"/>
  <c r="AB2675" i="4"/>
  <c r="AA2675" i="4"/>
  <c r="Z2675" i="4"/>
  <c r="Y2675" i="4"/>
  <c r="W2675" i="4"/>
  <c r="V2675" i="4"/>
  <c r="U2675" i="4"/>
  <c r="P2675" i="4"/>
  <c r="O2675" i="4"/>
  <c r="N2675" i="4"/>
  <c r="AB2674" i="4"/>
  <c r="AA2674" i="4"/>
  <c r="Z2674" i="4"/>
  <c r="Y2674" i="4"/>
  <c r="W2674" i="4"/>
  <c r="V2674" i="4"/>
  <c r="U2674" i="4"/>
  <c r="P2674" i="4"/>
  <c r="O2674" i="4"/>
  <c r="N2674" i="4"/>
  <c r="AB2673" i="4"/>
  <c r="AA2673" i="4"/>
  <c r="Z2673" i="4"/>
  <c r="Y2673" i="4"/>
  <c r="W2673" i="4"/>
  <c r="V2673" i="4"/>
  <c r="U2673" i="4"/>
  <c r="P2673" i="4"/>
  <c r="O2673" i="4"/>
  <c r="N2673" i="4"/>
  <c r="AB2672" i="4"/>
  <c r="AA2672" i="4"/>
  <c r="Z2672" i="4"/>
  <c r="Y2672" i="4"/>
  <c r="W2672" i="4"/>
  <c r="V2672" i="4"/>
  <c r="U2672" i="4"/>
  <c r="P2672" i="4"/>
  <c r="O2672" i="4"/>
  <c r="N2672" i="4"/>
  <c r="AB2671" i="4"/>
  <c r="AA2671" i="4"/>
  <c r="Z2671" i="4"/>
  <c r="Y2671" i="4"/>
  <c r="W2671" i="4"/>
  <c r="V2671" i="4"/>
  <c r="U2671" i="4"/>
  <c r="P2671" i="4"/>
  <c r="O2671" i="4"/>
  <c r="N2671" i="4"/>
  <c r="AB2670" i="4"/>
  <c r="AA2670" i="4"/>
  <c r="Z2670" i="4"/>
  <c r="Y2670" i="4"/>
  <c r="W2670" i="4"/>
  <c r="V2670" i="4"/>
  <c r="U2670" i="4"/>
  <c r="P2670" i="4"/>
  <c r="O2670" i="4"/>
  <c r="N2670" i="4"/>
  <c r="AB2669" i="4"/>
  <c r="AA2669" i="4"/>
  <c r="Z2669" i="4"/>
  <c r="Y2669" i="4"/>
  <c r="W2669" i="4"/>
  <c r="V2669" i="4"/>
  <c r="U2669" i="4"/>
  <c r="P2669" i="4"/>
  <c r="O2669" i="4"/>
  <c r="N2669" i="4"/>
  <c r="AB2668" i="4"/>
  <c r="AA2668" i="4"/>
  <c r="Z2668" i="4"/>
  <c r="Y2668" i="4"/>
  <c r="W2668" i="4"/>
  <c r="V2668" i="4"/>
  <c r="U2668" i="4"/>
  <c r="P2668" i="4"/>
  <c r="O2668" i="4"/>
  <c r="N2668" i="4"/>
  <c r="AB2667" i="4"/>
  <c r="AA2667" i="4"/>
  <c r="Z2667" i="4"/>
  <c r="Y2667" i="4"/>
  <c r="W2667" i="4"/>
  <c r="V2667" i="4"/>
  <c r="U2667" i="4"/>
  <c r="P2667" i="4"/>
  <c r="O2667" i="4"/>
  <c r="N2667" i="4"/>
  <c r="AB2666" i="4"/>
  <c r="AA2666" i="4"/>
  <c r="Z2666" i="4"/>
  <c r="Y2666" i="4"/>
  <c r="W2666" i="4"/>
  <c r="V2666" i="4"/>
  <c r="U2666" i="4"/>
  <c r="P2666" i="4"/>
  <c r="O2666" i="4"/>
  <c r="N2666" i="4"/>
  <c r="AB2665" i="4"/>
  <c r="AA2665" i="4"/>
  <c r="Z2665" i="4"/>
  <c r="Y2665" i="4"/>
  <c r="W2665" i="4"/>
  <c r="V2665" i="4"/>
  <c r="U2665" i="4"/>
  <c r="P2665" i="4"/>
  <c r="O2665" i="4"/>
  <c r="N2665" i="4"/>
  <c r="AB2664" i="4"/>
  <c r="AA2664" i="4"/>
  <c r="Z2664" i="4"/>
  <c r="Y2664" i="4"/>
  <c r="W2664" i="4"/>
  <c r="V2664" i="4"/>
  <c r="U2664" i="4"/>
  <c r="P2664" i="4"/>
  <c r="O2664" i="4"/>
  <c r="N2664" i="4"/>
  <c r="AB2663" i="4"/>
  <c r="AA2663" i="4"/>
  <c r="Z2663" i="4"/>
  <c r="Y2663" i="4"/>
  <c r="W2663" i="4"/>
  <c r="V2663" i="4"/>
  <c r="U2663" i="4"/>
  <c r="P2663" i="4"/>
  <c r="O2663" i="4"/>
  <c r="N2663" i="4"/>
  <c r="AB2662" i="4"/>
  <c r="AA2662" i="4"/>
  <c r="Z2662" i="4"/>
  <c r="Y2662" i="4"/>
  <c r="W2662" i="4"/>
  <c r="V2662" i="4"/>
  <c r="U2662" i="4"/>
  <c r="P2662" i="4"/>
  <c r="O2662" i="4"/>
  <c r="N2662" i="4"/>
  <c r="AB2661" i="4"/>
  <c r="AA2661" i="4"/>
  <c r="Z2661" i="4"/>
  <c r="Y2661" i="4"/>
  <c r="W2661" i="4"/>
  <c r="V2661" i="4"/>
  <c r="U2661" i="4"/>
  <c r="P2661" i="4"/>
  <c r="O2661" i="4"/>
  <c r="N2661" i="4"/>
  <c r="AB2660" i="4"/>
  <c r="AA2660" i="4"/>
  <c r="Z2660" i="4"/>
  <c r="Y2660" i="4"/>
  <c r="W2660" i="4"/>
  <c r="V2660" i="4"/>
  <c r="U2660" i="4"/>
  <c r="P2660" i="4"/>
  <c r="O2660" i="4"/>
  <c r="N2660" i="4"/>
  <c r="AB2659" i="4"/>
  <c r="AA2659" i="4"/>
  <c r="Z2659" i="4"/>
  <c r="Y2659" i="4"/>
  <c r="W2659" i="4"/>
  <c r="V2659" i="4"/>
  <c r="U2659" i="4"/>
  <c r="P2659" i="4"/>
  <c r="O2659" i="4"/>
  <c r="N2659" i="4"/>
  <c r="AB2658" i="4"/>
  <c r="AA2658" i="4"/>
  <c r="Z2658" i="4"/>
  <c r="Y2658" i="4"/>
  <c r="W2658" i="4"/>
  <c r="V2658" i="4"/>
  <c r="U2658" i="4"/>
  <c r="P2658" i="4"/>
  <c r="O2658" i="4"/>
  <c r="N2658" i="4"/>
  <c r="AB2657" i="4"/>
  <c r="AA2657" i="4"/>
  <c r="Z2657" i="4"/>
  <c r="Y2657" i="4"/>
  <c r="W2657" i="4"/>
  <c r="V2657" i="4"/>
  <c r="U2657" i="4"/>
  <c r="P2657" i="4"/>
  <c r="O2657" i="4"/>
  <c r="N2657" i="4"/>
  <c r="AB2656" i="4"/>
  <c r="AA2656" i="4"/>
  <c r="Z2656" i="4"/>
  <c r="Y2656" i="4"/>
  <c r="W2656" i="4"/>
  <c r="V2656" i="4"/>
  <c r="U2656" i="4"/>
  <c r="P2656" i="4"/>
  <c r="O2656" i="4"/>
  <c r="N2656" i="4"/>
  <c r="AB2655" i="4"/>
  <c r="AA2655" i="4"/>
  <c r="Z2655" i="4"/>
  <c r="Y2655" i="4"/>
  <c r="W2655" i="4"/>
  <c r="V2655" i="4"/>
  <c r="U2655" i="4"/>
  <c r="P2655" i="4"/>
  <c r="O2655" i="4"/>
  <c r="N2655" i="4"/>
  <c r="AB2654" i="4"/>
  <c r="AA2654" i="4"/>
  <c r="Z2654" i="4"/>
  <c r="Y2654" i="4"/>
  <c r="W2654" i="4"/>
  <c r="V2654" i="4"/>
  <c r="U2654" i="4"/>
  <c r="P2654" i="4"/>
  <c r="O2654" i="4"/>
  <c r="N2654" i="4"/>
  <c r="AB2653" i="4"/>
  <c r="AA2653" i="4"/>
  <c r="Z2653" i="4"/>
  <c r="Y2653" i="4"/>
  <c r="W2653" i="4"/>
  <c r="V2653" i="4"/>
  <c r="U2653" i="4"/>
  <c r="P2653" i="4"/>
  <c r="O2653" i="4"/>
  <c r="N2653" i="4"/>
  <c r="AB2652" i="4"/>
  <c r="AA2652" i="4"/>
  <c r="Z2652" i="4"/>
  <c r="Y2652" i="4"/>
  <c r="W2652" i="4"/>
  <c r="V2652" i="4"/>
  <c r="U2652" i="4"/>
  <c r="P2652" i="4"/>
  <c r="O2652" i="4"/>
  <c r="N2652" i="4"/>
  <c r="AB2651" i="4"/>
  <c r="AA2651" i="4"/>
  <c r="Z2651" i="4"/>
  <c r="Y2651" i="4"/>
  <c r="W2651" i="4"/>
  <c r="V2651" i="4"/>
  <c r="U2651" i="4"/>
  <c r="P2651" i="4"/>
  <c r="O2651" i="4"/>
  <c r="N2651" i="4"/>
  <c r="AB2650" i="4"/>
  <c r="AA2650" i="4"/>
  <c r="Z2650" i="4"/>
  <c r="Y2650" i="4"/>
  <c r="W2650" i="4"/>
  <c r="V2650" i="4"/>
  <c r="U2650" i="4"/>
  <c r="P2650" i="4"/>
  <c r="O2650" i="4"/>
  <c r="N2650" i="4"/>
  <c r="AB2649" i="4"/>
  <c r="AA2649" i="4"/>
  <c r="Z2649" i="4"/>
  <c r="Y2649" i="4"/>
  <c r="W2649" i="4"/>
  <c r="V2649" i="4"/>
  <c r="U2649" i="4"/>
  <c r="P2649" i="4"/>
  <c r="O2649" i="4"/>
  <c r="N2649" i="4"/>
  <c r="AB2648" i="4"/>
  <c r="AA2648" i="4"/>
  <c r="Z2648" i="4"/>
  <c r="Y2648" i="4"/>
  <c r="W2648" i="4"/>
  <c r="V2648" i="4"/>
  <c r="U2648" i="4"/>
  <c r="P2648" i="4"/>
  <c r="O2648" i="4"/>
  <c r="N2648" i="4"/>
  <c r="AB2647" i="4"/>
  <c r="AA2647" i="4"/>
  <c r="Z2647" i="4"/>
  <c r="Y2647" i="4"/>
  <c r="W2647" i="4"/>
  <c r="V2647" i="4"/>
  <c r="U2647" i="4"/>
  <c r="P2647" i="4"/>
  <c r="O2647" i="4"/>
  <c r="N2647" i="4"/>
  <c r="AB2646" i="4"/>
  <c r="AA2646" i="4"/>
  <c r="Z2646" i="4"/>
  <c r="Y2646" i="4"/>
  <c r="W2646" i="4"/>
  <c r="V2646" i="4"/>
  <c r="U2646" i="4"/>
  <c r="P2646" i="4"/>
  <c r="O2646" i="4"/>
  <c r="N2646" i="4"/>
  <c r="AB2645" i="4"/>
  <c r="AA2645" i="4"/>
  <c r="Z2645" i="4"/>
  <c r="Y2645" i="4"/>
  <c r="W2645" i="4"/>
  <c r="V2645" i="4"/>
  <c r="U2645" i="4"/>
  <c r="P2645" i="4"/>
  <c r="O2645" i="4"/>
  <c r="N2645" i="4"/>
  <c r="AB2644" i="4"/>
  <c r="AA2644" i="4"/>
  <c r="Z2644" i="4"/>
  <c r="Y2644" i="4"/>
  <c r="W2644" i="4"/>
  <c r="V2644" i="4"/>
  <c r="U2644" i="4"/>
  <c r="P2644" i="4"/>
  <c r="O2644" i="4"/>
  <c r="N2644" i="4"/>
  <c r="AB2643" i="4"/>
  <c r="AA2643" i="4"/>
  <c r="Z2643" i="4"/>
  <c r="Y2643" i="4"/>
  <c r="W2643" i="4"/>
  <c r="V2643" i="4"/>
  <c r="U2643" i="4"/>
  <c r="P2643" i="4"/>
  <c r="O2643" i="4"/>
  <c r="N2643" i="4"/>
  <c r="AB2642" i="4"/>
  <c r="AA2642" i="4"/>
  <c r="Z2642" i="4"/>
  <c r="Y2642" i="4"/>
  <c r="W2642" i="4"/>
  <c r="V2642" i="4"/>
  <c r="U2642" i="4"/>
  <c r="P2642" i="4"/>
  <c r="O2642" i="4"/>
  <c r="N2642" i="4"/>
  <c r="AB2641" i="4"/>
  <c r="AA2641" i="4"/>
  <c r="Z2641" i="4"/>
  <c r="Y2641" i="4"/>
  <c r="W2641" i="4"/>
  <c r="V2641" i="4"/>
  <c r="U2641" i="4"/>
  <c r="P2641" i="4"/>
  <c r="O2641" i="4"/>
  <c r="N2641" i="4"/>
  <c r="AB2640" i="4"/>
  <c r="AA2640" i="4"/>
  <c r="Z2640" i="4"/>
  <c r="Y2640" i="4"/>
  <c r="W2640" i="4"/>
  <c r="V2640" i="4"/>
  <c r="U2640" i="4"/>
  <c r="P2640" i="4"/>
  <c r="O2640" i="4"/>
  <c r="N2640" i="4"/>
  <c r="AB2639" i="4"/>
  <c r="AA2639" i="4"/>
  <c r="Z2639" i="4"/>
  <c r="Y2639" i="4"/>
  <c r="W2639" i="4"/>
  <c r="V2639" i="4"/>
  <c r="U2639" i="4"/>
  <c r="P2639" i="4"/>
  <c r="O2639" i="4"/>
  <c r="N2639" i="4"/>
  <c r="AB2638" i="4"/>
  <c r="AA2638" i="4"/>
  <c r="Z2638" i="4"/>
  <c r="Y2638" i="4"/>
  <c r="W2638" i="4"/>
  <c r="V2638" i="4"/>
  <c r="U2638" i="4"/>
  <c r="P2638" i="4"/>
  <c r="O2638" i="4"/>
  <c r="N2638" i="4"/>
  <c r="AB2637" i="4"/>
  <c r="AA2637" i="4"/>
  <c r="Z2637" i="4"/>
  <c r="Y2637" i="4"/>
  <c r="W2637" i="4"/>
  <c r="V2637" i="4"/>
  <c r="U2637" i="4"/>
  <c r="P2637" i="4"/>
  <c r="O2637" i="4"/>
  <c r="N2637" i="4"/>
  <c r="AB2636" i="4"/>
  <c r="AA2636" i="4"/>
  <c r="Z2636" i="4"/>
  <c r="Y2636" i="4"/>
  <c r="W2636" i="4"/>
  <c r="V2636" i="4"/>
  <c r="U2636" i="4"/>
  <c r="P2636" i="4"/>
  <c r="O2636" i="4"/>
  <c r="N2636" i="4"/>
  <c r="AB2635" i="4"/>
  <c r="AA2635" i="4"/>
  <c r="Z2635" i="4"/>
  <c r="Y2635" i="4"/>
  <c r="W2635" i="4"/>
  <c r="V2635" i="4"/>
  <c r="U2635" i="4"/>
  <c r="P2635" i="4"/>
  <c r="O2635" i="4"/>
  <c r="N2635" i="4"/>
  <c r="AB2634" i="4"/>
  <c r="AA2634" i="4"/>
  <c r="Z2634" i="4"/>
  <c r="Y2634" i="4"/>
  <c r="W2634" i="4"/>
  <c r="V2634" i="4"/>
  <c r="U2634" i="4"/>
  <c r="P2634" i="4"/>
  <c r="O2634" i="4"/>
  <c r="N2634" i="4"/>
  <c r="AB2633" i="4"/>
  <c r="AA2633" i="4"/>
  <c r="Z2633" i="4"/>
  <c r="Y2633" i="4"/>
  <c r="W2633" i="4"/>
  <c r="V2633" i="4"/>
  <c r="U2633" i="4"/>
  <c r="P2633" i="4"/>
  <c r="O2633" i="4"/>
  <c r="N2633" i="4"/>
  <c r="AB2632" i="4"/>
  <c r="AA2632" i="4"/>
  <c r="Z2632" i="4"/>
  <c r="Y2632" i="4"/>
  <c r="W2632" i="4"/>
  <c r="V2632" i="4"/>
  <c r="U2632" i="4"/>
  <c r="P2632" i="4"/>
  <c r="O2632" i="4"/>
  <c r="N2632" i="4"/>
  <c r="AB2631" i="4"/>
  <c r="AA2631" i="4"/>
  <c r="Z2631" i="4"/>
  <c r="Y2631" i="4"/>
  <c r="W2631" i="4"/>
  <c r="V2631" i="4"/>
  <c r="U2631" i="4"/>
  <c r="P2631" i="4"/>
  <c r="O2631" i="4"/>
  <c r="N2631" i="4"/>
  <c r="AB2630" i="4"/>
  <c r="AA2630" i="4"/>
  <c r="Z2630" i="4"/>
  <c r="Y2630" i="4"/>
  <c r="W2630" i="4"/>
  <c r="V2630" i="4"/>
  <c r="U2630" i="4"/>
  <c r="P2630" i="4"/>
  <c r="O2630" i="4"/>
  <c r="N2630" i="4"/>
  <c r="AB2629" i="4"/>
  <c r="AA2629" i="4"/>
  <c r="Z2629" i="4"/>
  <c r="Y2629" i="4"/>
  <c r="W2629" i="4"/>
  <c r="V2629" i="4"/>
  <c r="U2629" i="4"/>
  <c r="P2629" i="4"/>
  <c r="O2629" i="4"/>
  <c r="N2629" i="4"/>
  <c r="AB2628" i="4"/>
  <c r="AA2628" i="4"/>
  <c r="Z2628" i="4"/>
  <c r="Y2628" i="4"/>
  <c r="W2628" i="4"/>
  <c r="V2628" i="4"/>
  <c r="U2628" i="4"/>
  <c r="P2628" i="4"/>
  <c r="O2628" i="4"/>
  <c r="N2628" i="4"/>
  <c r="AB2627" i="4"/>
  <c r="AA2627" i="4"/>
  <c r="Z2627" i="4"/>
  <c r="Y2627" i="4"/>
  <c r="W2627" i="4"/>
  <c r="V2627" i="4"/>
  <c r="U2627" i="4"/>
  <c r="P2627" i="4"/>
  <c r="O2627" i="4"/>
  <c r="N2627" i="4"/>
  <c r="AB2626" i="4"/>
  <c r="AA2626" i="4"/>
  <c r="Z2626" i="4"/>
  <c r="Y2626" i="4"/>
  <c r="W2626" i="4"/>
  <c r="V2626" i="4"/>
  <c r="U2626" i="4"/>
  <c r="P2626" i="4"/>
  <c r="O2626" i="4"/>
  <c r="N2626" i="4"/>
  <c r="AB2625" i="4"/>
  <c r="AA2625" i="4"/>
  <c r="Z2625" i="4"/>
  <c r="Y2625" i="4"/>
  <c r="W2625" i="4"/>
  <c r="V2625" i="4"/>
  <c r="U2625" i="4"/>
  <c r="P2625" i="4"/>
  <c r="O2625" i="4"/>
  <c r="N2625" i="4"/>
  <c r="AB2624" i="4"/>
  <c r="AA2624" i="4"/>
  <c r="Z2624" i="4"/>
  <c r="Y2624" i="4"/>
  <c r="W2624" i="4"/>
  <c r="V2624" i="4"/>
  <c r="U2624" i="4"/>
  <c r="P2624" i="4"/>
  <c r="O2624" i="4"/>
  <c r="N2624" i="4"/>
  <c r="AB2623" i="4"/>
  <c r="AA2623" i="4"/>
  <c r="Z2623" i="4"/>
  <c r="Y2623" i="4"/>
  <c r="W2623" i="4"/>
  <c r="V2623" i="4"/>
  <c r="U2623" i="4"/>
  <c r="P2623" i="4"/>
  <c r="O2623" i="4"/>
  <c r="N2623" i="4"/>
  <c r="AB2622" i="4"/>
  <c r="AA2622" i="4"/>
  <c r="Z2622" i="4"/>
  <c r="Y2622" i="4"/>
  <c r="W2622" i="4"/>
  <c r="V2622" i="4"/>
  <c r="U2622" i="4"/>
  <c r="P2622" i="4"/>
  <c r="O2622" i="4"/>
  <c r="N2622" i="4"/>
  <c r="AB2621" i="4"/>
  <c r="AA2621" i="4"/>
  <c r="Z2621" i="4"/>
  <c r="Y2621" i="4"/>
  <c r="W2621" i="4"/>
  <c r="V2621" i="4"/>
  <c r="U2621" i="4"/>
  <c r="P2621" i="4"/>
  <c r="O2621" i="4"/>
  <c r="N2621" i="4"/>
  <c r="AB2620" i="4"/>
  <c r="AA2620" i="4"/>
  <c r="Z2620" i="4"/>
  <c r="Y2620" i="4"/>
  <c r="W2620" i="4"/>
  <c r="V2620" i="4"/>
  <c r="U2620" i="4"/>
  <c r="P2620" i="4"/>
  <c r="O2620" i="4"/>
  <c r="N2620" i="4"/>
  <c r="AB2619" i="4"/>
  <c r="AA2619" i="4"/>
  <c r="Z2619" i="4"/>
  <c r="Y2619" i="4"/>
  <c r="W2619" i="4"/>
  <c r="V2619" i="4"/>
  <c r="U2619" i="4"/>
  <c r="P2619" i="4"/>
  <c r="O2619" i="4"/>
  <c r="N2619" i="4"/>
  <c r="AB2618" i="4"/>
  <c r="AA2618" i="4"/>
  <c r="Z2618" i="4"/>
  <c r="Y2618" i="4"/>
  <c r="W2618" i="4"/>
  <c r="V2618" i="4"/>
  <c r="U2618" i="4"/>
  <c r="P2618" i="4"/>
  <c r="O2618" i="4"/>
  <c r="N2618" i="4"/>
  <c r="AB2617" i="4"/>
  <c r="AA2617" i="4"/>
  <c r="Z2617" i="4"/>
  <c r="Y2617" i="4"/>
  <c r="W2617" i="4"/>
  <c r="V2617" i="4"/>
  <c r="U2617" i="4"/>
  <c r="P2617" i="4"/>
  <c r="O2617" i="4"/>
  <c r="N2617" i="4"/>
  <c r="AB2616" i="4"/>
  <c r="AA2616" i="4"/>
  <c r="Z2616" i="4"/>
  <c r="Y2616" i="4"/>
  <c r="W2616" i="4"/>
  <c r="V2616" i="4"/>
  <c r="U2616" i="4"/>
  <c r="P2616" i="4"/>
  <c r="O2616" i="4"/>
  <c r="N2616" i="4"/>
  <c r="AB2615" i="4"/>
  <c r="AA2615" i="4"/>
  <c r="Z2615" i="4"/>
  <c r="Y2615" i="4"/>
  <c r="W2615" i="4"/>
  <c r="V2615" i="4"/>
  <c r="U2615" i="4"/>
  <c r="P2615" i="4"/>
  <c r="O2615" i="4"/>
  <c r="N2615" i="4"/>
  <c r="AB2614" i="4"/>
  <c r="AA2614" i="4"/>
  <c r="Z2614" i="4"/>
  <c r="Y2614" i="4"/>
  <c r="W2614" i="4"/>
  <c r="V2614" i="4"/>
  <c r="U2614" i="4"/>
  <c r="P2614" i="4"/>
  <c r="O2614" i="4"/>
  <c r="N2614" i="4"/>
  <c r="AB2613" i="4"/>
  <c r="AA2613" i="4"/>
  <c r="Z2613" i="4"/>
  <c r="Y2613" i="4"/>
  <c r="W2613" i="4"/>
  <c r="V2613" i="4"/>
  <c r="U2613" i="4"/>
  <c r="P2613" i="4"/>
  <c r="O2613" i="4"/>
  <c r="N2613" i="4"/>
  <c r="AB2612" i="4"/>
  <c r="AA2612" i="4"/>
  <c r="Z2612" i="4"/>
  <c r="Y2612" i="4"/>
  <c r="W2612" i="4"/>
  <c r="V2612" i="4"/>
  <c r="U2612" i="4"/>
  <c r="P2612" i="4"/>
  <c r="O2612" i="4"/>
  <c r="N2612" i="4"/>
  <c r="AB2611" i="4"/>
  <c r="AA2611" i="4"/>
  <c r="Z2611" i="4"/>
  <c r="Y2611" i="4"/>
  <c r="W2611" i="4"/>
  <c r="V2611" i="4"/>
  <c r="U2611" i="4"/>
  <c r="P2611" i="4"/>
  <c r="O2611" i="4"/>
  <c r="N2611" i="4"/>
  <c r="AB2610" i="4"/>
  <c r="AA2610" i="4"/>
  <c r="Z2610" i="4"/>
  <c r="Y2610" i="4"/>
  <c r="W2610" i="4"/>
  <c r="V2610" i="4"/>
  <c r="U2610" i="4"/>
  <c r="P2610" i="4"/>
  <c r="O2610" i="4"/>
  <c r="N2610" i="4"/>
  <c r="AB2609" i="4"/>
  <c r="AA2609" i="4"/>
  <c r="Z2609" i="4"/>
  <c r="Y2609" i="4"/>
  <c r="W2609" i="4"/>
  <c r="V2609" i="4"/>
  <c r="U2609" i="4"/>
  <c r="P2609" i="4"/>
  <c r="O2609" i="4"/>
  <c r="N2609" i="4"/>
  <c r="AB2608" i="4"/>
  <c r="AA2608" i="4"/>
  <c r="Z2608" i="4"/>
  <c r="Y2608" i="4"/>
  <c r="W2608" i="4"/>
  <c r="V2608" i="4"/>
  <c r="U2608" i="4"/>
  <c r="P2608" i="4"/>
  <c r="O2608" i="4"/>
  <c r="N2608" i="4"/>
  <c r="AB2607" i="4"/>
  <c r="AA2607" i="4"/>
  <c r="Z2607" i="4"/>
  <c r="Y2607" i="4"/>
  <c r="W2607" i="4"/>
  <c r="V2607" i="4"/>
  <c r="U2607" i="4"/>
  <c r="P2607" i="4"/>
  <c r="O2607" i="4"/>
  <c r="N2607" i="4"/>
  <c r="AB2606" i="4"/>
  <c r="AA2606" i="4"/>
  <c r="Z2606" i="4"/>
  <c r="Y2606" i="4"/>
  <c r="W2606" i="4"/>
  <c r="V2606" i="4"/>
  <c r="U2606" i="4"/>
  <c r="P2606" i="4"/>
  <c r="O2606" i="4"/>
  <c r="N2606" i="4"/>
  <c r="AB2605" i="4"/>
  <c r="AA2605" i="4"/>
  <c r="Z2605" i="4"/>
  <c r="Y2605" i="4"/>
  <c r="W2605" i="4"/>
  <c r="V2605" i="4"/>
  <c r="U2605" i="4"/>
  <c r="P2605" i="4"/>
  <c r="O2605" i="4"/>
  <c r="N2605" i="4"/>
  <c r="AB2604" i="4"/>
  <c r="AA2604" i="4"/>
  <c r="Z2604" i="4"/>
  <c r="Y2604" i="4"/>
  <c r="W2604" i="4"/>
  <c r="V2604" i="4"/>
  <c r="U2604" i="4"/>
  <c r="P2604" i="4"/>
  <c r="O2604" i="4"/>
  <c r="N2604" i="4"/>
  <c r="AB2603" i="4"/>
  <c r="AA2603" i="4"/>
  <c r="Z2603" i="4"/>
  <c r="Y2603" i="4"/>
  <c r="W2603" i="4"/>
  <c r="V2603" i="4"/>
  <c r="U2603" i="4"/>
  <c r="P2603" i="4"/>
  <c r="O2603" i="4"/>
  <c r="N2603" i="4"/>
  <c r="AB2602" i="4"/>
  <c r="AA2602" i="4"/>
  <c r="Z2602" i="4"/>
  <c r="Y2602" i="4"/>
  <c r="W2602" i="4"/>
  <c r="V2602" i="4"/>
  <c r="U2602" i="4"/>
  <c r="P2602" i="4"/>
  <c r="O2602" i="4"/>
  <c r="N2602" i="4"/>
  <c r="AB2601" i="4"/>
  <c r="AA2601" i="4"/>
  <c r="Z2601" i="4"/>
  <c r="Y2601" i="4"/>
  <c r="W2601" i="4"/>
  <c r="V2601" i="4"/>
  <c r="U2601" i="4"/>
  <c r="P2601" i="4"/>
  <c r="O2601" i="4"/>
  <c r="N2601" i="4"/>
  <c r="AB2600" i="4"/>
  <c r="AA2600" i="4"/>
  <c r="Z2600" i="4"/>
  <c r="Y2600" i="4"/>
  <c r="W2600" i="4"/>
  <c r="V2600" i="4"/>
  <c r="U2600" i="4"/>
  <c r="P2600" i="4"/>
  <c r="O2600" i="4"/>
  <c r="N2600" i="4"/>
  <c r="AB2599" i="4"/>
  <c r="AA2599" i="4"/>
  <c r="Z2599" i="4"/>
  <c r="Y2599" i="4"/>
  <c r="W2599" i="4"/>
  <c r="V2599" i="4"/>
  <c r="U2599" i="4"/>
  <c r="P2599" i="4"/>
  <c r="O2599" i="4"/>
  <c r="N2599" i="4"/>
  <c r="AB2598" i="4"/>
  <c r="AA2598" i="4"/>
  <c r="Z2598" i="4"/>
  <c r="Y2598" i="4"/>
  <c r="W2598" i="4"/>
  <c r="V2598" i="4"/>
  <c r="U2598" i="4"/>
  <c r="P2598" i="4"/>
  <c r="O2598" i="4"/>
  <c r="N2598" i="4"/>
  <c r="AB2597" i="4"/>
  <c r="AA2597" i="4"/>
  <c r="Z2597" i="4"/>
  <c r="Y2597" i="4"/>
  <c r="W2597" i="4"/>
  <c r="V2597" i="4"/>
  <c r="U2597" i="4"/>
  <c r="P2597" i="4"/>
  <c r="O2597" i="4"/>
  <c r="N2597" i="4"/>
  <c r="AB2596" i="4"/>
  <c r="AA2596" i="4"/>
  <c r="Z2596" i="4"/>
  <c r="Y2596" i="4"/>
  <c r="W2596" i="4"/>
  <c r="V2596" i="4"/>
  <c r="U2596" i="4"/>
  <c r="P2596" i="4"/>
  <c r="O2596" i="4"/>
  <c r="N2596" i="4"/>
  <c r="AB2595" i="4"/>
  <c r="AA2595" i="4"/>
  <c r="Z2595" i="4"/>
  <c r="Y2595" i="4"/>
  <c r="W2595" i="4"/>
  <c r="V2595" i="4"/>
  <c r="U2595" i="4"/>
  <c r="P2595" i="4"/>
  <c r="O2595" i="4"/>
  <c r="N2595" i="4"/>
  <c r="AB2594" i="4"/>
  <c r="AA2594" i="4"/>
  <c r="Z2594" i="4"/>
  <c r="Y2594" i="4"/>
  <c r="W2594" i="4"/>
  <c r="V2594" i="4"/>
  <c r="U2594" i="4"/>
  <c r="P2594" i="4"/>
  <c r="O2594" i="4"/>
  <c r="N2594" i="4"/>
  <c r="AB2593" i="4"/>
  <c r="AA2593" i="4"/>
  <c r="Z2593" i="4"/>
  <c r="Y2593" i="4"/>
  <c r="W2593" i="4"/>
  <c r="V2593" i="4"/>
  <c r="U2593" i="4"/>
  <c r="P2593" i="4"/>
  <c r="O2593" i="4"/>
  <c r="N2593" i="4"/>
  <c r="AB2592" i="4"/>
  <c r="AA2592" i="4"/>
  <c r="Z2592" i="4"/>
  <c r="Y2592" i="4"/>
  <c r="W2592" i="4"/>
  <c r="V2592" i="4"/>
  <c r="U2592" i="4"/>
  <c r="P2592" i="4"/>
  <c r="O2592" i="4"/>
  <c r="N2592" i="4"/>
  <c r="AB2591" i="4"/>
  <c r="AA2591" i="4"/>
  <c r="Z2591" i="4"/>
  <c r="Y2591" i="4"/>
  <c r="W2591" i="4"/>
  <c r="V2591" i="4"/>
  <c r="U2591" i="4"/>
  <c r="P2591" i="4"/>
  <c r="O2591" i="4"/>
  <c r="N2591" i="4"/>
  <c r="AB2590" i="4"/>
  <c r="AA2590" i="4"/>
  <c r="Z2590" i="4"/>
  <c r="Y2590" i="4"/>
  <c r="W2590" i="4"/>
  <c r="V2590" i="4"/>
  <c r="U2590" i="4"/>
  <c r="P2590" i="4"/>
  <c r="O2590" i="4"/>
  <c r="N2590" i="4"/>
  <c r="AB2589" i="4"/>
  <c r="AA2589" i="4"/>
  <c r="Z2589" i="4"/>
  <c r="Y2589" i="4"/>
  <c r="W2589" i="4"/>
  <c r="V2589" i="4"/>
  <c r="U2589" i="4"/>
  <c r="P2589" i="4"/>
  <c r="O2589" i="4"/>
  <c r="N2589" i="4"/>
  <c r="AB2588" i="4"/>
  <c r="AA2588" i="4"/>
  <c r="Z2588" i="4"/>
  <c r="Y2588" i="4"/>
  <c r="W2588" i="4"/>
  <c r="V2588" i="4"/>
  <c r="U2588" i="4"/>
  <c r="P2588" i="4"/>
  <c r="O2588" i="4"/>
  <c r="N2588" i="4"/>
  <c r="AB2587" i="4"/>
  <c r="AA2587" i="4"/>
  <c r="Z2587" i="4"/>
  <c r="Y2587" i="4"/>
  <c r="W2587" i="4"/>
  <c r="V2587" i="4"/>
  <c r="U2587" i="4"/>
  <c r="P2587" i="4"/>
  <c r="O2587" i="4"/>
  <c r="N2587" i="4"/>
  <c r="AB2586" i="4"/>
  <c r="AA2586" i="4"/>
  <c r="Z2586" i="4"/>
  <c r="Y2586" i="4"/>
  <c r="W2586" i="4"/>
  <c r="V2586" i="4"/>
  <c r="U2586" i="4"/>
  <c r="P2586" i="4"/>
  <c r="O2586" i="4"/>
  <c r="N2586" i="4"/>
  <c r="AB2585" i="4"/>
  <c r="AA2585" i="4"/>
  <c r="Z2585" i="4"/>
  <c r="Y2585" i="4"/>
  <c r="W2585" i="4"/>
  <c r="V2585" i="4"/>
  <c r="U2585" i="4"/>
  <c r="P2585" i="4"/>
  <c r="O2585" i="4"/>
  <c r="N2585" i="4"/>
  <c r="AB2584" i="4"/>
  <c r="AA2584" i="4"/>
  <c r="Z2584" i="4"/>
  <c r="Y2584" i="4"/>
  <c r="W2584" i="4"/>
  <c r="V2584" i="4"/>
  <c r="U2584" i="4"/>
  <c r="P2584" i="4"/>
  <c r="O2584" i="4"/>
  <c r="N2584" i="4"/>
  <c r="AB2583" i="4"/>
  <c r="AA2583" i="4"/>
  <c r="Z2583" i="4"/>
  <c r="Y2583" i="4"/>
  <c r="W2583" i="4"/>
  <c r="V2583" i="4"/>
  <c r="U2583" i="4"/>
  <c r="P2583" i="4"/>
  <c r="O2583" i="4"/>
  <c r="N2583" i="4"/>
  <c r="AB2582" i="4"/>
  <c r="AA2582" i="4"/>
  <c r="Z2582" i="4"/>
  <c r="Y2582" i="4"/>
  <c r="W2582" i="4"/>
  <c r="V2582" i="4"/>
  <c r="U2582" i="4"/>
  <c r="P2582" i="4"/>
  <c r="O2582" i="4"/>
  <c r="N2582" i="4"/>
  <c r="AB2581" i="4"/>
  <c r="AA2581" i="4"/>
  <c r="Z2581" i="4"/>
  <c r="Y2581" i="4"/>
  <c r="W2581" i="4"/>
  <c r="V2581" i="4"/>
  <c r="U2581" i="4"/>
  <c r="P2581" i="4"/>
  <c r="O2581" i="4"/>
  <c r="N2581" i="4"/>
  <c r="AB2580" i="4"/>
  <c r="AA2580" i="4"/>
  <c r="Z2580" i="4"/>
  <c r="Y2580" i="4"/>
  <c r="W2580" i="4"/>
  <c r="V2580" i="4"/>
  <c r="U2580" i="4"/>
  <c r="P2580" i="4"/>
  <c r="O2580" i="4"/>
  <c r="N2580" i="4"/>
  <c r="AB2579" i="4"/>
  <c r="AA2579" i="4"/>
  <c r="Z2579" i="4"/>
  <c r="Y2579" i="4"/>
  <c r="W2579" i="4"/>
  <c r="V2579" i="4"/>
  <c r="U2579" i="4"/>
  <c r="P2579" i="4"/>
  <c r="O2579" i="4"/>
  <c r="N2579" i="4"/>
  <c r="AB2578" i="4"/>
  <c r="AA2578" i="4"/>
  <c r="Z2578" i="4"/>
  <c r="Y2578" i="4"/>
  <c r="W2578" i="4"/>
  <c r="V2578" i="4"/>
  <c r="U2578" i="4"/>
  <c r="P2578" i="4"/>
  <c r="O2578" i="4"/>
  <c r="N2578" i="4"/>
  <c r="AB2577" i="4"/>
  <c r="AA2577" i="4"/>
  <c r="Z2577" i="4"/>
  <c r="Y2577" i="4"/>
  <c r="W2577" i="4"/>
  <c r="V2577" i="4"/>
  <c r="U2577" i="4"/>
  <c r="P2577" i="4"/>
  <c r="O2577" i="4"/>
  <c r="N2577" i="4"/>
  <c r="AB2576" i="4"/>
  <c r="AA2576" i="4"/>
  <c r="Z2576" i="4"/>
  <c r="Y2576" i="4"/>
  <c r="W2576" i="4"/>
  <c r="V2576" i="4"/>
  <c r="U2576" i="4"/>
  <c r="P2576" i="4"/>
  <c r="O2576" i="4"/>
  <c r="N2576" i="4"/>
  <c r="AB2575" i="4"/>
  <c r="AA2575" i="4"/>
  <c r="Z2575" i="4"/>
  <c r="Y2575" i="4"/>
  <c r="W2575" i="4"/>
  <c r="V2575" i="4"/>
  <c r="U2575" i="4"/>
  <c r="P2575" i="4"/>
  <c r="O2575" i="4"/>
  <c r="N2575" i="4"/>
  <c r="AB2574" i="4"/>
  <c r="AA2574" i="4"/>
  <c r="Z2574" i="4"/>
  <c r="Y2574" i="4"/>
  <c r="W2574" i="4"/>
  <c r="V2574" i="4"/>
  <c r="U2574" i="4"/>
  <c r="P2574" i="4"/>
  <c r="O2574" i="4"/>
  <c r="N2574" i="4"/>
  <c r="AB2573" i="4"/>
  <c r="AA2573" i="4"/>
  <c r="Z2573" i="4"/>
  <c r="Y2573" i="4"/>
  <c r="W2573" i="4"/>
  <c r="V2573" i="4"/>
  <c r="U2573" i="4"/>
  <c r="P2573" i="4"/>
  <c r="O2573" i="4"/>
  <c r="N2573" i="4"/>
  <c r="AB2572" i="4"/>
  <c r="AA2572" i="4"/>
  <c r="Z2572" i="4"/>
  <c r="Y2572" i="4"/>
  <c r="W2572" i="4"/>
  <c r="V2572" i="4"/>
  <c r="U2572" i="4"/>
  <c r="P2572" i="4"/>
  <c r="O2572" i="4"/>
  <c r="N2572" i="4"/>
  <c r="AB2571" i="4"/>
  <c r="AA2571" i="4"/>
  <c r="Z2571" i="4"/>
  <c r="Y2571" i="4"/>
  <c r="W2571" i="4"/>
  <c r="V2571" i="4"/>
  <c r="U2571" i="4"/>
  <c r="P2571" i="4"/>
  <c r="O2571" i="4"/>
  <c r="N2571" i="4"/>
  <c r="AB2570" i="4"/>
  <c r="AA2570" i="4"/>
  <c r="Z2570" i="4"/>
  <c r="Y2570" i="4"/>
  <c r="W2570" i="4"/>
  <c r="V2570" i="4"/>
  <c r="U2570" i="4"/>
  <c r="P2570" i="4"/>
  <c r="O2570" i="4"/>
  <c r="N2570" i="4"/>
  <c r="AB2569" i="4"/>
  <c r="AA2569" i="4"/>
  <c r="Z2569" i="4"/>
  <c r="Y2569" i="4"/>
  <c r="W2569" i="4"/>
  <c r="V2569" i="4"/>
  <c r="U2569" i="4"/>
  <c r="P2569" i="4"/>
  <c r="O2569" i="4"/>
  <c r="N2569" i="4"/>
  <c r="AB2568" i="4"/>
  <c r="AA2568" i="4"/>
  <c r="Z2568" i="4"/>
  <c r="Y2568" i="4"/>
  <c r="W2568" i="4"/>
  <c r="V2568" i="4"/>
  <c r="U2568" i="4"/>
  <c r="P2568" i="4"/>
  <c r="O2568" i="4"/>
  <c r="N2568" i="4"/>
  <c r="AB2567" i="4"/>
  <c r="AA2567" i="4"/>
  <c r="Z2567" i="4"/>
  <c r="Y2567" i="4"/>
  <c r="W2567" i="4"/>
  <c r="V2567" i="4"/>
  <c r="U2567" i="4"/>
  <c r="P2567" i="4"/>
  <c r="O2567" i="4"/>
  <c r="N2567" i="4"/>
  <c r="AB2566" i="4"/>
  <c r="AA2566" i="4"/>
  <c r="Z2566" i="4"/>
  <c r="Y2566" i="4"/>
  <c r="W2566" i="4"/>
  <c r="V2566" i="4"/>
  <c r="U2566" i="4"/>
  <c r="P2566" i="4"/>
  <c r="O2566" i="4"/>
  <c r="N2566" i="4"/>
  <c r="AB2565" i="4"/>
  <c r="AA2565" i="4"/>
  <c r="Z2565" i="4"/>
  <c r="Y2565" i="4"/>
  <c r="W2565" i="4"/>
  <c r="V2565" i="4"/>
  <c r="U2565" i="4"/>
  <c r="P2565" i="4"/>
  <c r="O2565" i="4"/>
  <c r="N2565" i="4"/>
  <c r="AB2564" i="4"/>
  <c r="AA2564" i="4"/>
  <c r="Z2564" i="4"/>
  <c r="Y2564" i="4"/>
  <c r="W2564" i="4"/>
  <c r="V2564" i="4"/>
  <c r="U2564" i="4"/>
  <c r="P2564" i="4"/>
  <c r="O2564" i="4"/>
  <c r="N2564" i="4"/>
  <c r="AB2563" i="4"/>
  <c r="AA2563" i="4"/>
  <c r="Z2563" i="4"/>
  <c r="Y2563" i="4"/>
  <c r="W2563" i="4"/>
  <c r="V2563" i="4"/>
  <c r="U2563" i="4"/>
  <c r="P2563" i="4"/>
  <c r="O2563" i="4"/>
  <c r="N2563" i="4"/>
  <c r="AB2562" i="4"/>
  <c r="AA2562" i="4"/>
  <c r="Z2562" i="4"/>
  <c r="Y2562" i="4"/>
  <c r="W2562" i="4"/>
  <c r="V2562" i="4"/>
  <c r="U2562" i="4"/>
  <c r="P2562" i="4"/>
  <c r="O2562" i="4"/>
  <c r="N2562" i="4"/>
  <c r="AB2561" i="4"/>
  <c r="AA2561" i="4"/>
  <c r="Z2561" i="4"/>
  <c r="Y2561" i="4"/>
  <c r="W2561" i="4"/>
  <c r="V2561" i="4"/>
  <c r="U2561" i="4"/>
  <c r="P2561" i="4"/>
  <c r="O2561" i="4"/>
  <c r="N2561" i="4"/>
  <c r="AB2560" i="4"/>
  <c r="AA2560" i="4"/>
  <c r="Z2560" i="4"/>
  <c r="Y2560" i="4"/>
  <c r="W2560" i="4"/>
  <c r="V2560" i="4"/>
  <c r="U2560" i="4"/>
  <c r="P2560" i="4"/>
  <c r="O2560" i="4"/>
  <c r="N2560" i="4"/>
  <c r="AB2559" i="4"/>
  <c r="AA2559" i="4"/>
  <c r="Z2559" i="4"/>
  <c r="Y2559" i="4"/>
  <c r="W2559" i="4"/>
  <c r="V2559" i="4"/>
  <c r="U2559" i="4"/>
  <c r="P2559" i="4"/>
  <c r="O2559" i="4"/>
  <c r="N2559" i="4"/>
  <c r="AB2558" i="4"/>
  <c r="AA2558" i="4"/>
  <c r="Z2558" i="4"/>
  <c r="Y2558" i="4"/>
  <c r="W2558" i="4"/>
  <c r="V2558" i="4"/>
  <c r="U2558" i="4"/>
  <c r="P2558" i="4"/>
  <c r="O2558" i="4"/>
  <c r="N2558" i="4"/>
  <c r="AB2557" i="4"/>
  <c r="AA2557" i="4"/>
  <c r="Z2557" i="4"/>
  <c r="Y2557" i="4"/>
  <c r="W2557" i="4"/>
  <c r="V2557" i="4"/>
  <c r="U2557" i="4"/>
  <c r="P2557" i="4"/>
  <c r="O2557" i="4"/>
  <c r="N2557" i="4"/>
  <c r="AB2556" i="4"/>
  <c r="AA2556" i="4"/>
  <c r="Z2556" i="4"/>
  <c r="Y2556" i="4"/>
  <c r="W2556" i="4"/>
  <c r="V2556" i="4"/>
  <c r="U2556" i="4"/>
  <c r="P2556" i="4"/>
  <c r="O2556" i="4"/>
  <c r="N2556" i="4"/>
  <c r="AB2555" i="4"/>
  <c r="AA2555" i="4"/>
  <c r="Z2555" i="4"/>
  <c r="Y2555" i="4"/>
  <c r="W2555" i="4"/>
  <c r="V2555" i="4"/>
  <c r="U2555" i="4"/>
  <c r="P2555" i="4"/>
  <c r="O2555" i="4"/>
  <c r="N2555" i="4"/>
  <c r="AB2554" i="4"/>
  <c r="AA2554" i="4"/>
  <c r="Z2554" i="4"/>
  <c r="Y2554" i="4"/>
  <c r="W2554" i="4"/>
  <c r="V2554" i="4"/>
  <c r="U2554" i="4"/>
  <c r="P2554" i="4"/>
  <c r="O2554" i="4"/>
  <c r="N2554" i="4"/>
  <c r="AB2553" i="4"/>
  <c r="AA2553" i="4"/>
  <c r="Z2553" i="4"/>
  <c r="Y2553" i="4"/>
  <c r="W2553" i="4"/>
  <c r="V2553" i="4"/>
  <c r="U2553" i="4"/>
  <c r="P2553" i="4"/>
  <c r="O2553" i="4"/>
  <c r="N2553" i="4"/>
  <c r="AB2552" i="4"/>
  <c r="AA2552" i="4"/>
  <c r="Z2552" i="4"/>
  <c r="Y2552" i="4"/>
  <c r="W2552" i="4"/>
  <c r="V2552" i="4"/>
  <c r="U2552" i="4"/>
  <c r="P2552" i="4"/>
  <c r="O2552" i="4"/>
  <c r="N2552" i="4"/>
  <c r="AB2551" i="4"/>
  <c r="AA2551" i="4"/>
  <c r="Z2551" i="4"/>
  <c r="Y2551" i="4"/>
  <c r="W2551" i="4"/>
  <c r="V2551" i="4"/>
  <c r="U2551" i="4"/>
  <c r="P2551" i="4"/>
  <c r="O2551" i="4"/>
  <c r="N2551" i="4"/>
  <c r="AB2550" i="4"/>
  <c r="AA2550" i="4"/>
  <c r="Z2550" i="4"/>
  <c r="Y2550" i="4"/>
  <c r="W2550" i="4"/>
  <c r="V2550" i="4"/>
  <c r="U2550" i="4"/>
  <c r="P2550" i="4"/>
  <c r="O2550" i="4"/>
  <c r="N2550" i="4"/>
  <c r="AB2549" i="4"/>
  <c r="AA2549" i="4"/>
  <c r="Z2549" i="4"/>
  <c r="Y2549" i="4"/>
  <c r="W2549" i="4"/>
  <c r="V2549" i="4"/>
  <c r="U2549" i="4"/>
  <c r="P2549" i="4"/>
  <c r="O2549" i="4"/>
  <c r="N2549" i="4"/>
  <c r="AB2548" i="4"/>
  <c r="AA2548" i="4"/>
  <c r="Z2548" i="4"/>
  <c r="Y2548" i="4"/>
  <c r="W2548" i="4"/>
  <c r="V2548" i="4"/>
  <c r="U2548" i="4"/>
  <c r="P2548" i="4"/>
  <c r="O2548" i="4"/>
  <c r="N2548" i="4"/>
  <c r="AB2547" i="4"/>
  <c r="AA2547" i="4"/>
  <c r="Z2547" i="4"/>
  <c r="Y2547" i="4"/>
  <c r="W2547" i="4"/>
  <c r="V2547" i="4"/>
  <c r="U2547" i="4"/>
  <c r="P2547" i="4"/>
  <c r="O2547" i="4"/>
  <c r="N2547" i="4"/>
  <c r="AB2546" i="4"/>
  <c r="AA2546" i="4"/>
  <c r="Z2546" i="4"/>
  <c r="Y2546" i="4"/>
  <c r="W2546" i="4"/>
  <c r="V2546" i="4"/>
  <c r="U2546" i="4"/>
  <c r="P2546" i="4"/>
  <c r="O2546" i="4"/>
  <c r="N2546" i="4"/>
  <c r="AB2545" i="4"/>
  <c r="AA2545" i="4"/>
  <c r="Z2545" i="4"/>
  <c r="Y2545" i="4"/>
  <c r="W2545" i="4"/>
  <c r="V2545" i="4"/>
  <c r="U2545" i="4"/>
  <c r="P2545" i="4"/>
  <c r="O2545" i="4"/>
  <c r="N2545" i="4"/>
  <c r="AB2544" i="4"/>
  <c r="AA2544" i="4"/>
  <c r="Z2544" i="4"/>
  <c r="Y2544" i="4"/>
  <c r="W2544" i="4"/>
  <c r="V2544" i="4"/>
  <c r="U2544" i="4"/>
  <c r="P2544" i="4"/>
  <c r="O2544" i="4"/>
  <c r="N2544" i="4"/>
  <c r="AB2543" i="4"/>
  <c r="AA2543" i="4"/>
  <c r="Z2543" i="4"/>
  <c r="Y2543" i="4"/>
  <c r="W2543" i="4"/>
  <c r="V2543" i="4"/>
  <c r="U2543" i="4"/>
  <c r="P2543" i="4"/>
  <c r="O2543" i="4"/>
  <c r="N2543" i="4"/>
  <c r="AB2542" i="4"/>
  <c r="AA2542" i="4"/>
  <c r="Z2542" i="4"/>
  <c r="Y2542" i="4"/>
  <c r="W2542" i="4"/>
  <c r="V2542" i="4"/>
  <c r="U2542" i="4"/>
  <c r="P2542" i="4"/>
  <c r="O2542" i="4"/>
  <c r="N2542" i="4"/>
  <c r="AB2541" i="4"/>
  <c r="AA2541" i="4"/>
  <c r="Z2541" i="4"/>
  <c r="Y2541" i="4"/>
  <c r="W2541" i="4"/>
  <c r="V2541" i="4"/>
  <c r="U2541" i="4"/>
  <c r="P2541" i="4"/>
  <c r="O2541" i="4"/>
  <c r="N2541" i="4"/>
  <c r="AB2540" i="4"/>
  <c r="AA2540" i="4"/>
  <c r="Z2540" i="4"/>
  <c r="Y2540" i="4"/>
  <c r="W2540" i="4"/>
  <c r="V2540" i="4"/>
  <c r="U2540" i="4"/>
  <c r="P2540" i="4"/>
  <c r="O2540" i="4"/>
  <c r="N2540" i="4"/>
  <c r="AB2539" i="4"/>
  <c r="AA2539" i="4"/>
  <c r="Z2539" i="4"/>
  <c r="Y2539" i="4"/>
  <c r="W2539" i="4"/>
  <c r="V2539" i="4"/>
  <c r="U2539" i="4"/>
  <c r="P2539" i="4"/>
  <c r="O2539" i="4"/>
  <c r="N2539" i="4"/>
  <c r="AB2538" i="4"/>
  <c r="AA2538" i="4"/>
  <c r="Z2538" i="4"/>
  <c r="Y2538" i="4"/>
  <c r="W2538" i="4"/>
  <c r="V2538" i="4"/>
  <c r="U2538" i="4"/>
  <c r="P2538" i="4"/>
  <c r="O2538" i="4"/>
  <c r="N2538" i="4"/>
  <c r="AB2537" i="4"/>
  <c r="AA2537" i="4"/>
  <c r="Z2537" i="4"/>
  <c r="Y2537" i="4"/>
  <c r="W2537" i="4"/>
  <c r="V2537" i="4"/>
  <c r="U2537" i="4"/>
  <c r="P2537" i="4"/>
  <c r="O2537" i="4"/>
  <c r="N2537" i="4"/>
  <c r="AB2536" i="4"/>
  <c r="AA2536" i="4"/>
  <c r="Z2536" i="4"/>
  <c r="Y2536" i="4"/>
  <c r="W2536" i="4"/>
  <c r="V2536" i="4"/>
  <c r="U2536" i="4"/>
  <c r="P2536" i="4"/>
  <c r="O2536" i="4"/>
  <c r="N2536" i="4"/>
  <c r="AB2535" i="4"/>
  <c r="AA2535" i="4"/>
  <c r="Z2535" i="4"/>
  <c r="Y2535" i="4"/>
  <c r="W2535" i="4"/>
  <c r="V2535" i="4"/>
  <c r="U2535" i="4"/>
  <c r="P2535" i="4"/>
  <c r="O2535" i="4"/>
  <c r="N2535" i="4"/>
  <c r="AB2534" i="4"/>
  <c r="AA2534" i="4"/>
  <c r="Z2534" i="4"/>
  <c r="Y2534" i="4"/>
  <c r="W2534" i="4"/>
  <c r="V2534" i="4"/>
  <c r="U2534" i="4"/>
  <c r="P2534" i="4"/>
  <c r="O2534" i="4"/>
  <c r="N2534" i="4"/>
  <c r="AB2533" i="4"/>
  <c r="AA2533" i="4"/>
  <c r="Z2533" i="4"/>
  <c r="Y2533" i="4"/>
  <c r="W2533" i="4"/>
  <c r="V2533" i="4"/>
  <c r="U2533" i="4"/>
  <c r="P2533" i="4"/>
  <c r="O2533" i="4"/>
  <c r="N2533" i="4"/>
  <c r="AB2532" i="4"/>
  <c r="AA2532" i="4"/>
  <c r="Z2532" i="4"/>
  <c r="Y2532" i="4"/>
  <c r="W2532" i="4"/>
  <c r="V2532" i="4"/>
  <c r="U2532" i="4"/>
  <c r="P2532" i="4"/>
  <c r="O2532" i="4"/>
  <c r="N2532" i="4"/>
  <c r="AB2531" i="4"/>
  <c r="AA2531" i="4"/>
  <c r="Z2531" i="4"/>
  <c r="Y2531" i="4"/>
  <c r="W2531" i="4"/>
  <c r="V2531" i="4"/>
  <c r="U2531" i="4"/>
  <c r="P2531" i="4"/>
  <c r="O2531" i="4"/>
  <c r="N2531" i="4"/>
  <c r="AB2530" i="4"/>
  <c r="AA2530" i="4"/>
  <c r="Z2530" i="4"/>
  <c r="Y2530" i="4"/>
  <c r="W2530" i="4"/>
  <c r="V2530" i="4"/>
  <c r="U2530" i="4"/>
  <c r="P2530" i="4"/>
  <c r="O2530" i="4"/>
  <c r="N2530" i="4"/>
  <c r="AB2529" i="4"/>
  <c r="AA2529" i="4"/>
  <c r="Z2529" i="4"/>
  <c r="Y2529" i="4"/>
  <c r="W2529" i="4"/>
  <c r="V2529" i="4"/>
  <c r="U2529" i="4"/>
  <c r="P2529" i="4"/>
  <c r="O2529" i="4"/>
  <c r="N2529" i="4"/>
  <c r="AB2528" i="4"/>
  <c r="AA2528" i="4"/>
  <c r="Z2528" i="4"/>
  <c r="Y2528" i="4"/>
  <c r="W2528" i="4"/>
  <c r="V2528" i="4"/>
  <c r="U2528" i="4"/>
  <c r="P2528" i="4"/>
  <c r="O2528" i="4"/>
  <c r="N2528" i="4"/>
  <c r="AB2527" i="4"/>
  <c r="AA2527" i="4"/>
  <c r="Z2527" i="4"/>
  <c r="Y2527" i="4"/>
  <c r="W2527" i="4"/>
  <c r="V2527" i="4"/>
  <c r="U2527" i="4"/>
  <c r="P2527" i="4"/>
  <c r="O2527" i="4"/>
  <c r="N2527" i="4"/>
  <c r="AB2526" i="4"/>
  <c r="AA2526" i="4"/>
  <c r="Z2526" i="4"/>
  <c r="Y2526" i="4"/>
  <c r="W2526" i="4"/>
  <c r="V2526" i="4"/>
  <c r="U2526" i="4"/>
  <c r="P2526" i="4"/>
  <c r="O2526" i="4"/>
  <c r="N2526" i="4"/>
  <c r="AB2525" i="4"/>
  <c r="AA2525" i="4"/>
  <c r="Z2525" i="4"/>
  <c r="Y2525" i="4"/>
  <c r="W2525" i="4"/>
  <c r="V2525" i="4"/>
  <c r="U2525" i="4"/>
  <c r="P2525" i="4"/>
  <c r="O2525" i="4"/>
  <c r="N2525" i="4"/>
  <c r="AB2524" i="4"/>
  <c r="AA2524" i="4"/>
  <c r="Z2524" i="4"/>
  <c r="Y2524" i="4"/>
  <c r="W2524" i="4"/>
  <c r="V2524" i="4"/>
  <c r="U2524" i="4"/>
  <c r="P2524" i="4"/>
  <c r="O2524" i="4"/>
  <c r="N2524" i="4"/>
  <c r="AB2523" i="4"/>
  <c r="AA2523" i="4"/>
  <c r="Z2523" i="4"/>
  <c r="Y2523" i="4"/>
  <c r="W2523" i="4"/>
  <c r="V2523" i="4"/>
  <c r="U2523" i="4"/>
  <c r="P2523" i="4"/>
  <c r="O2523" i="4"/>
  <c r="N2523" i="4"/>
  <c r="AB2522" i="4"/>
  <c r="AA2522" i="4"/>
  <c r="Z2522" i="4"/>
  <c r="Y2522" i="4"/>
  <c r="W2522" i="4"/>
  <c r="V2522" i="4"/>
  <c r="U2522" i="4"/>
  <c r="P2522" i="4"/>
  <c r="O2522" i="4"/>
  <c r="N2522" i="4"/>
  <c r="AB2521" i="4"/>
  <c r="AA2521" i="4"/>
  <c r="Z2521" i="4"/>
  <c r="Y2521" i="4"/>
  <c r="W2521" i="4"/>
  <c r="V2521" i="4"/>
  <c r="U2521" i="4"/>
  <c r="P2521" i="4"/>
  <c r="O2521" i="4"/>
  <c r="N2521" i="4"/>
  <c r="AB2520" i="4"/>
  <c r="AA2520" i="4"/>
  <c r="Z2520" i="4"/>
  <c r="Y2520" i="4"/>
  <c r="W2520" i="4"/>
  <c r="V2520" i="4"/>
  <c r="U2520" i="4"/>
  <c r="P2520" i="4"/>
  <c r="O2520" i="4"/>
  <c r="N2520" i="4"/>
  <c r="AB2519" i="4"/>
  <c r="AA2519" i="4"/>
  <c r="Z2519" i="4"/>
  <c r="Y2519" i="4"/>
  <c r="W2519" i="4"/>
  <c r="V2519" i="4"/>
  <c r="U2519" i="4"/>
  <c r="P2519" i="4"/>
  <c r="O2519" i="4"/>
  <c r="N2519" i="4"/>
  <c r="AB2518" i="4"/>
  <c r="AA2518" i="4"/>
  <c r="Z2518" i="4"/>
  <c r="Y2518" i="4"/>
  <c r="W2518" i="4"/>
  <c r="V2518" i="4"/>
  <c r="U2518" i="4"/>
  <c r="P2518" i="4"/>
  <c r="O2518" i="4"/>
  <c r="N2518" i="4"/>
  <c r="AB2517" i="4"/>
  <c r="AA2517" i="4"/>
  <c r="Z2517" i="4"/>
  <c r="Y2517" i="4"/>
  <c r="W2517" i="4"/>
  <c r="V2517" i="4"/>
  <c r="U2517" i="4"/>
  <c r="P2517" i="4"/>
  <c r="O2517" i="4"/>
  <c r="N2517" i="4"/>
  <c r="AB2516" i="4"/>
  <c r="AA2516" i="4"/>
  <c r="Z2516" i="4"/>
  <c r="Y2516" i="4"/>
  <c r="W2516" i="4"/>
  <c r="V2516" i="4"/>
  <c r="U2516" i="4"/>
  <c r="P2516" i="4"/>
  <c r="O2516" i="4"/>
  <c r="N2516" i="4"/>
  <c r="AB2515" i="4"/>
  <c r="AA2515" i="4"/>
  <c r="Z2515" i="4"/>
  <c r="Y2515" i="4"/>
  <c r="W2515" i="4"/>
  <c r="V2515" i="4"/>
  <c r="U2515" i="4"/>
  <c r="P2515" i="4"/>
  <c r="O2515" i="4"/>
  <c r="N2515" i="4"/>
  <c r="AB2514" i="4"/>
  <c r="AA2514" i="4"/>
  <c r="Z2514" i="4"/>
  <c r="Y2514" i="4"/>
  <c r="W2514" i="4"/>
  <c r="V2514" i="4"/>
  <c r="U2514" i="4"/>
  <c r="P2514" i="4"/>
  <c r="O2514" i="4"/>
  <c r="N2514" i="4"/>
  <c r="AB2513" i="4"/>
  <c r="AA2513" i="4"/>
  <c r="Z2513" i="4"/>
  <c r="Y2513" i="4"/>
  <c r="W2513" i="4"/>
  <c r="V2513" i="4"/>
  <c r="U2513" i="4"/>
  <c r="P2513" i="4"/>
  <c r="O2513" i="4"/>
  <c r="N2513" i="4"/>
  <c r="AB2512" i="4"/>
  <c r="AA2512" i="4"/>
  <c r="Z2512" i="4"/>
  <c r="Y2512" i="4"/>
  <c r="W2512" i="4"/>
  <c r="V2512" i="4"/>
  <c r="U2512" i="4"/>
  <c r="P2512" i="4"/>
  <c r="O2512" i="4"/>
  <c r="N2512" i="4"/>
  <c r="AB2511" i="4"/>
  <c r="AA2511" i="4"/>
  <c r="Z2511" i="4"/>
  <c r="Y2511" i="4"/>
  <c r="W2511" i="4"/>
  <c r="V2511" i="4"/>
  <c r="U2511" i="4"/>
  <c r="P2511" i="4"/>
  <c r="O2511" i="4"/>
  <c r="N2511" i="4"/>
  <c r="AB2510" i="4"/>
  <c r="AA2510" i="4"/>
  <c r="Z2510" i="4"/>
  <c r="Y2510" i="4"/>
  <c r="W2510" i="4"/>
  <c r="V2510" i="4"/>
  <c r="U2510" i="4"/>
  <c r="P2510" i="4"/>
  <c r="O2510" i="4"/>
  <c r="N2510" i="4"/>
  <c r="AB2509" i="4"/>
  <c r="AA2509" i="4"/>
  <c r="Z2509" i="4"/>
  <c r="Y2509" i="4"/>
  <c r="W2509" i="4"/>
  <c r="V2509" i="4"/>
  <c r="U2509" i="4"/>
  <c r="P2509" i="4"/>
  <c r="O2509" i="4"/>
  <c r="N2509" i="4"/>
  <c r="AB2508" i="4"/>
  <c r="AA2508" i="4"/>
  <c r="Z2508" i="4"/>
  <c r="Y2508" i="4"/>
  <c r="W2508" i="4"/>
  <c r="V2508" i="4"/>
  <c r="U2508" i="4"/>
  <c r="P2508" i="4"/>
  <c r="O2508" i="4"/>
  <c r="N2508" i="4"/>
  <c r="AB2507" i="4"/>
  <c r="AA2507" i="4"/>
  <c r="Z2507" i="4"/>
  <c r="Y2507" i="4"/>
  <c r="W2507" i="4"/>
  <c r="V2507" i="4"/>
  <c r="U2507" i="4"/>
  <c r="P2507" i="4"/>
  <c r="O2507" i="4"/>
  <c r="N2507" i="4"/>
  <c r="AB2506" i="4"/>
  <c r="AA2506" i="4"/>
  <c r="Z2506" i="4"/>
  <c r="Y2506" i="4"/>
  <c r="W2506" i="4"/>
  <c r="V2506" i="4"/>
  <c r="U2506" i="4"/>
  <c r="P2506" i="4"/>
  <c r="O2506" i="4"/>
  <c r="N2506" i="4"/>
  <c r="AB2505" i="4"/>
  <c r="AA2505" i="4"/>
  <c r="Z2505" i="4"/>
  <c r="Y2505" i="4"/>
  <c r="W2505" i="4"/>
  <c r="V2505" i="4"/>
  <c r="U2505" i="4"/>
  <c r="P2505" i="4"/>
  <c r="O2505" i="4"/>
  <c r="N2505" i="4"/>
  <c r="AB2504" i="4"/>
  <c r="AA2504" i="4"/>
  <c r="Z2504" i="4"/>
  <c r="Y2504" i="4"/>
  <c r="W2504" i="4"/>
  <c r="V2504" i="4"/>
  <c r="U2504" i="4"/>
  <c r="P2504" i="4"/>
  <c r="O2504" i="4"/>
  <c r="N2504" i="4"/>
  <c r="AB2503" i="4"/>
  <c r="AA2503" i="4"/>
  <c r="Z2503" i="4"/>
  <c r="Y2503" i="4"/>
  <c r="W2503" i="4"/>
  <c r="V2503" i="4"/>
  <c r="U2503" i="4"/>
  <c r="P2503" i="4"/>
  <c r="O2503" i="4"/>
  <c r="N2503" i="4"/>
  <c r="AB2502" i="4"/>
  <c r="AA2502" i="4"/>
  <c r="Z2502" i="4"/>
  <c r="Y2502" i="4"/>
  <c r="W2502" i="4"/>
  <c r="V2502" i="4"/>
  <c r="U2502" i="4"/>
  <c r="P2502" i="4"/>
  <c r="O2502" i="4"/>
  <c r="N2502" i="4"/>
  <c r="AB2501" i="4"/>
  <c r="AA2501" i="4"/>
  <c r="Z2501" i="4"/>
  <c r="Y2501" i="4"/>
  <c r="W2501" i="4"/>
  <c r="V2501" i="4"/>
  <c r="U2501" i="4"/>
  <c r="P2501" i="4"/>
  <c r="O2501" i="4"/>
  <c r="N2501" i="4"/>
  <c r="AB2500" i="4"/>
  <c r="AA2500" i="4"/>
  <c r="Z2500" i="4"/>
  <c r="Y2500" i="4"/>
  <c r="W2500" i="4"/>
  <c r="V2500" i="4"/>
  <c r="U2500" i="4"/>
  <c r="P2500" i="4"/>
  <c r="O2500" i="4"/>
  <c r="N2500" i="4"/>
  <c r="AB2499" i="4"/>
  <c r="AA2499" i="4"/>
  <c r="Z2499" i="4"/>
  <c r="Y2499" i="4"/>
  <c r="W2499" i="4"/>
  <c r="V2499" i="4"/>
  <c r="U2499" i="4"/>
  <c r="P2499" i="4"/>
  <c r="O2499" i="4"/>
  <c r="N2499" i="4"/>
  <c r="AB2498" i="4"/>
  <c r="AA2498" i="4"/>
  <c r="Z2498" i="4"/>
  <c r="Y2498" i="4"/>
  <c r="W2498" i="4"/>
  <c r="V2498" i="4"/>
  <c r="U2498" i="4"/>
  <c r="P2498" i="4"/>
  <c r="O2498" i="4"/>
  <c r="N2498" i="4"/>
  <c r="AB2497" i="4"/>
  <c r="AA2497" i="4"/>
  <c r="Z2497" i="4"/>
  <c r="Y2497" i="4"/>
  <c r="W2497" i="4"/>
  <c r="V2497" i="4"/>
  <c r="U2497" i="4"/>
  <c r="P2497" i="4"/>
  <c r="O2497" i="4"/>
  <c r="N2497" i="4"/>
  <c r="AB2496" i="4"/>
  <c r="AA2496" i="4"/>
  <c r="Z2496" i="4"/>
  <c r="Y2496" i="4"/>
  <c r="W2496" i="4"/>
  <c r="V2496" i="4"/>
  <c r="U2496" i="4"/>
  <c r="P2496" i="4"/>
  <c r="O2496" i="4"/>
  <c r="N2496" i="4"/>
  <c r="AB2495" i="4"/>
  <c r="AA2495" i="4"/>
  <c r="Z2495" i="4"/>
  <c r="Y2495" i="4"/>
  <c r="W2495" i="4"/>
  <c r="V2495" i="4"/>
  <c r="U2495" i="4"/>
  <c r="P2495" i="4"/>
  <c r="O2495" i="4"/>
  <c r="N2495" i="4"/>
  <c r="AB2494" i="4"/>
  <c r="AA2494" i="4"/>
  <c r="Z2494" i="4"/>
  <c r="Y2494" i="4"/>
  <c r="W2494" i="4"/>
  <c r="V2494" i="4"/>
  <c r="U2494" i="4"/>
  <c r="P2494" i="4"/>
  <c r="O2494" i="4"/>
  <c r="N2494" i="4"/>
  <c r="AB2493" i="4"/>
  <c r="AA2493" i="4"/>
  <c r="Z2493" i="4"/>
  <c r="Y2493" i="4"/>
  <c r="W2493" i="4"/>
  <c r="V2493" i="4"/>
  <c r="U2493" i="4"/>
  <c r="P2493" i="4"/>
  <c r="O2493" i="4"/>
  <c r="N2493" i="4"/>
  <c r="AB2492" i="4"/>
  <c r="AA2492" i="4"/>
  <c r="Z2492" i="4"/>
  <c r="Y2492" i="4"/>
  <c r="W2492" i="4"/>
  <c r="V2492" i="4"/>
  <c r="U2492" i="4"/>
  <c r="P2492" i="4"/>
  <c r="O2492" i="4"/>
  <c r="N2492" i="4"/>
  <c r="AB2491" i="4"/>
  <c r="AA2491" i="4"/>
  <c r="Z2491" i="4"/>
  <c r="Y2491" i="4"/>
  <c r="W2491" i="4"/>
  <c r="V2491" i="4"/>
  <c r="U2491" i="4"/>
  <c r="P2491" i="4"/>
  <c r="O2491" i="4"/>
  <c r="N2491" i="4"/>
  <c r="AB2490" i="4"/>
  <c r="AA2490" i="4"/>
  <c r="Z2490" i="4"/>
  <c r="Y2490" i="4"/>
  <c r="W2490" i="4"/>
  <c r="V2490" i="4"/>
  <c r="U2490" i="4"/>
  <c r="P2490" i="4"/>
  <c r="O2490" i="4"/>
  <c r="N2490" i="4"/>
  <c r="AB2489" i="4"/>
  <c r="AA2489" i="4"/>
  <c r="Z2489" i="4"/>
  <c r="Y2489" i="4"/>
  <c r="W2489" i="4"/>
  <c r="V2489" i="4"/>
  <c r="U2489" i="4"/>
  <c r="P2489" i="4"/>
  <c r="O2489" i="4"/>
  <c r="N2489" i="4"/>
  <c r="AB2488" i="4"/>
  <c r="AA2488" i="4"/>
  <c r="Z2488" i="4"/>
  <c r="Y2488" i="4"/>
  <c r="W2488" i="4"/>
  <c r="V2488" i="4"/>
  <c r="U2488" i="4"/>
  <c r="P2488" i="4"/>
  <c r="O2488" i="4"/>
  <c r="N2488" i="4"/>
  <c r="AB2487" i="4"/>
  <c r="AA2487" i="4"/>
  <c r="Z2487" i="4"/>
  <c r="Y2487" i="4"/>
  <c r="W2487" i="4"/>
  <c r="V2487" i="4"/>
  <c r="U2487" i="4"/>
  <c r="P2487" i="4"/>
  <c r="O2487" i="4"/>
  <c r="N2487" i="4"/>
  <c r="AB2486" i="4"/>
  <c r="AA2486" i="4"/>
  <c r="Z2486" i="4"/>
  <c r="Y2486" i="4"/>
  <c r="W2486" i="4"/>
  <c r="V2486" i="4"/>
  <c r="U2486" i="4"/>
  <c r="P2486" i="4"/>
  <c r="O2486" i="4"/>
  <c r="N2486" i="4"/>
  <c r="AB2485" i="4"/>
  <c r="AA2485" i="4"/>
  <c r="Z2485" i="4"/>
  <c r="Y2485" i="4"/>
  <c r="W2485" i="4"/>
  <c r="V2485" i="4"/>
  <c r="U2485" i="4"/>
  <c r="P2485" i="4"/>
  <c r="O2485" i="4"/>
  <c r="N2485" i="4"/>
  <c r="AB2484" i="4"/>
  <c r="AA2484" i="4"/>
  <c r="Z2484" i="4"/>
  <c r="Y2484" i="4"/>
  <c r="W2484" i="4"/>
  <c r="V2484" i="4"/>
  <c r="U2484" i="4"/>
  <c r="P2484" i="4"/>
  <c r="O2484" i="4"/>
  <c r="N2484" i="4"/>
  <c r="AB2483" i="4"/>
  <c r="AA2483" i="4"/>
  <c r="Z2483" i="4"/>
  <c r="Y2483" i="4"/>
  <c r="W2483" i="4"/>
  <c r="V2483" i="4"/>
  <c r="U2483" i="4"/>
  <c r="P2483" i="4"/>
  <c r="O2483" i="4"/>
  <c r="N2483" i="4"/>
  <c r="AB2482" i="4"/>
  <c r="AA2482" i="4"/>
  <c r="Z2482" i="4"/>
  <c r="Y2482" i="4"/>
  <c r="W2482" i="4"/>
  <c r="V2482" i="4"/>
  <c r="U2482" i="4"/>
  <c r="P2482" i="4"/>
  <c r="O2482" i="4"/>
  <c r="N2482" i="4"/>
  <c r="AB2481" i="4"/>
  <c r="AA2481" i="4"/>
  <c r="Z2481" i="4"/>
  <c r="Y2481" i="4"/>
  <c r="W2481" i="4"/>
  <c r="V2481" i="4"/>
  <c r="U2481" i="4"/>
  <c r="P2481" i="4"/>
  <c r="O2481" i="4"/>
  <c r="N2481" i="4"/>
  <c r="AB2480" i="4"/>
  <c r="AA2480" i="4"/>
  <c r="Z2480" i="4"/>
  <c r="Y2480" i="4"/>
  <c r="W2480" i="4"/>
  <c r="V2480" i="4"/>
  <c r="U2480" i="4"/>
  <c r="P2480" i="4"/>
  <c r="O2480" i="4"/>
  <c r="N2480" i="4"/>
  <c r="AB2479" i="4"/>
  <c r="AA2479" i="4"/>
  <c r="Z2479" i="4"/>
  <c r="Y2479" i="4"/>
  <c r="W2479" i="4"/>
  <c r="V2479" i="4"/>
  <c r="U2479" i="4"/>
  <c r="P2479" i="4"/>
  <c r="O2479" i="4"/>
  <c r="N2479" i="4"/>
  <c r="AB2478" i="4"/>
  <c r="AA2478" i="4"/>
  <c r="Z2478" i="4"/>
  <c r="Y2478" i="4"/>
  <c r="W2478" i="4"/>
  <c r="V2478" i="4"/>
  <c r="U2478" i="4"/>
  <c r="P2478" i="4"/>
  <c r="O2478" i="4"/>
  <c r="N2478" i="4"/>
  <c r="AB2477" i="4"/>
  <c r="AA2477" i="4"/>
  <c r="Z2477" i="4"/>
  <c r="Y2477" i="4"/>
  <c r="W2477" i="4"/>
  <c r="V2477" i="4"/>
  <c r="U2477" i="4"/>
  <c r="P2477" i="4"/>
  <c r="O2477" i="4"/>
  <c r="N2477" i="4"/>
  <c r="AB2476" i="4"/>
  <c r="AA2476" i="4"/>
  <c r="Z2476" i="4"/>
  <c r="Y2476" i="4"/>
  <c r="W2476" i="4"/>
  <c r="V2476" i="4"/>
  <c r="U2476" i="4"/>
  <c r="P2476" i="4"/>
  <c r="O2476" i="4"/>
  <c r="N2476" i="4"/>
  <c r="AB2475" i="4"/>
  <c r="AA2475" i="4"/>
  <c r="Z2475" i="4"/>
  <c r="Y2475" i="4"/>
  <c r="W2475" i="4"/>
  <c r="V2475" i="4"/>
  <c r="U2475" i="4"/>
  <c r="P2475" i="4"/>
  <c r="O2475" i="4"/>
  <c r="N2475" i="4"/>
  <c r="AB2474" i="4"/>
  <c r="AA2474" i="4"/>
  <c r="Z2474" i="4"/>
  <c r="Y2474" i="4"/>
  <c r="W2474" i="4"/>
  <c r="V2474" i="4"/>
  <c r="U2474" i="4"/>
  <c r="P2474" i="4"/>
  <c r="O2474" i="4"/>
  <c r="N2474" i="4"/>
  <c r="AB2473" i="4"/>
  <c r="AA2473" i="4"/>
  <c r="Z2473" i="4"/>
  <c r="Y2473" i="4"/>
  <c r="W2473" i="4"/>
  <c r="V2473" i="4"/>
  <c r="U2473" i="4"/>
  <c r="P2473" i="4"/>
  <c r="O2473" i="4"/>
  <c r="N2473" i="4"/>
  <c r="AB2472" i="4"/>
  <c r="AA2472" i="4"/>
  <c r="Z2472" i="4"/>
  <c r="Y2472" i="4"/>
  <c r="W2472" i="4"/>
  <c r="V2472" i="4"/>
  <c r="U2472" i="4"/>
  <c r="P2472" i="4"/>
  <c r="O2472" i="4"/>
  <c r="N2472" i="4"/>
  <c r="AB2471" i="4"/>
  <c r="AA2471" i="4"/>
  <c r="Z2471" i="4"/>
  <c r="Y2471" i="4"/>
  <c r="W2471" i="4"/>
  <c r="V2471" i="4"/>
  <c r="U2471" i="4"/>
  <c r="P2471" i="4"/>
  <c r="O2471" i="4"/>
  <c r="N2471" i="4"/>
  <c r="AB2470" i="4"/>
  <c r="AA2470" i="4"/>
  <c r="Z2470" i="4"/>
  <c r="Y2470" i="4"/>
  <c r="W2470" i="4"/>
  <c r="V2470" i="4"/>
  <c r="U2470" i="4"/>
  <c r="P2470" i="4"/>
  <c r="O2470" i="4"/>
  <c r="N2470" i="4"/>
  <c r="AB2469" i="4"/>
  <c r="AA2469" i="4"/>
  <c r="Z2469" i="4"/>
  <c r="Y2469" i="4"/>
  <c r="W2469" i="4"/>
  <c r="V2469" i="4"/>
  <c r="U2469" i="4"/>
  <c r="P2469" i="4"/>
  <c r="O2469" i="4"/>
  <c r="N2469" i="4"/>
  <c r="AB2468" i="4"/>
  <c r="AA2468" i="4"/>
  <c r="Z2468" i="4"/>
  <c r="Y2468" i="4"/>
  <c r="W2468" i="4"/>
  <c r="V2468" i="4"/>
  <c r="U2468" i="4"/>
  <c r="P2468" i="4"/>
  <c r="O2468" i="4"/>
  <c r="N2468" i="4"/>
  <c r="AB2467" i="4"/>
  <c r="AA2467" i="4"/>
  <c r="Z2467" i="4"/>
  <c r="Y2467" i="4"/>
  <c r="W2467" i="4"/>
  <c r="V2467" i="4"/>
  <c r="U2467" i="4"/>
  <c r="P2467" i="4"/>
  <c r="O2467" i="4"/>
  <c r="N2467" i="4"/>
  <c r="AB2466" i="4"/>
  <c r="AA2466" i="4"/>
  <c r="Z2466" i="4"/>
  <c r="Y2466" i="4"/>
  <c r="W2466" i="4"/>
  <c r="V2466" i="4"/>
  <c r="U2466" i="4"/>
  <c r="P2466" i="4"/>
  <c r="O2466" i="4"/>
  <c r="N2466" i="4"/>
  <c r="AB2465" i="4"/>
  <c r="AA2465" i="4"/>
  <c r="Z2465" i="4"/>
  <c r="Y2465" i="4"/>
  <c r="W2465" i="4"/>
  <c r="V2465" i="4"/>
  <c r="U2465" i="4"/>
  <c r="P2465" i="4"/>
  <c r="O2465" i="4"/>
  <c r="N2465" i="4"/>
  <c r="AB2464" i="4"/>
  <c r="AA2464" i="4"/>
  <c r="Z2464" i="4"/>
  <c r="Y2464" i="4"/>
  <c r="W2464" i="4"/>
  <c r="V2464" i="4"/>
  <c r="U2464" i="4"/>
  <c r="P2464" i="4"/>
  <c r="O2464" i="4"/>
  <c r="N2464" i="4"/>
  <c r="AB2463" i="4"/>
  <c r="AA2463" i="4"/>
  <c r="Z2463" i="4"/>
  <c r="Y2463" i="4"/>
  <c r="W2463" i="4"/>
  <c r="V2463" i="4"/>
  <c r="U2463" i="4"/>
  <c r="P2463" i="4"/>
  <c r="O2463" i="4"/>
  <c r="N2463" i="4"/>
  <c r="AB2462" i="4"/>
  <c r="AA2462" i="4"/>
  <c r="Z2462" i="4"/>
  <c r="Y2462" i="4"/>
  <c r="W2462" i="4"/>
  <c r="V2462" i="4"/>
  <c r="U2462" i="4"/>
  <c r="P2462" i="4"/>
  <c r="O2462" i="4"/>
  <c r="N2462" i="4"/>
  <c r="AB2461" i="4"/>
  <c r="AA2461" i="4"/>
  <c r="Z2461" i="4"/>
  <c r="Y2461" i="4"/>
  <c r="W2461" i="4"/>
  <c r="V2461" i="4"/>
  <c r="U2461" i="4"/>
  <c r="P2461" i="4"/>
  <c r="O2461" i="4"/>
  <c r="N2461" i="4"/>
  <c r="AB2460" i="4"/>
  <c r="AA2460" i="4"/>
  <c r="Z2460" i="4"/>
  <c r="Y2460" i="4"/>
  <c r="W2460" i="4"/>
  <c r="V2460" i="4"/>
  <c r="U2460" i="4"/>
  <c r="P2460" i="4"/>
  <c r="O2460" i="4"/>
  <c r="N2460" i="4"/>
  <c r="AB2459" i="4"/>
  <c r="AA2459" i="4"/>
  <c r="Z2459" i="4"/>
  <c r="Y2459" i="4"/>
  <c r="W2459" i="4"/>
  <c r="V2459" i="4"/>
  <c r="U2459" i="4"/>
  <c r="P2459" i="4"/>
  <c r="O2459" i="4"/>
  <c r="N2459" i="4"/>
  <c r="AB2458" i="4"/>
  <c r="AA2458" i="4"/>
  <c r="Z2458" i="4"/>
  <c r="Y2458" i="4"/>
  <c r="W2458" i="4"/>
  <c r="V2458" i="4"/>
  <c r="U2458" i="4"/>
  <c r="P2458" i="4"/>
  <c r="O2458" i="4"/>
  <c r="N2458" i="4"/>
  <c r="AB2457" i="4"/>
  <c r="AA2457" i="4"/>
  <c r="Z2457" i="4"/>
  <c r="Y2457" i="4"/>
  <c r="W2457" i="4"/>
  <c r="V2457" i="4"/>
  <c r="U2457" i="4"/>
  <c r="P2457" i="4"/>
  <c r="O2457" i="4"/>
  <c r="N2457" i="4"/>
  <c r="AB2456" i="4"/>
  <c r="AA2456" i="4"/>
  <c r="Z2456" i="4"/>
  <c r="Y2456" i="4"/>
  <c r="W2456" i="4"/>
  <c r="V2456" i="4"/>
  <c r="U2456" i="4"/>
  <c r="P2456" i="4"/>
  <c r="O2456" i="4"/>
  <c r="N2456" i="4"/>
  <c r="AB2455" i="4"/>
  <c r="AA2455" i="4"/>
  <c r="Z2455" i="4"/>
  <c r="Y2455" i="4"/>
  <c r="W2455" i="4"/>
  <c r="V2455" i="4"/>
  <c r="U2455" i="4"/>
  <c r="P2455" i="4"/>
  <c r="O2455" i="4"/>
  <c r="N2455" i="4"/>
  <c r="AB2454" i="4"/>
  <c r="AA2454" i="4"/>
  <c r="Z2454" i="4"/>
  <c r="Y2454" i="4"/>
  <c r="W2454" i="4"/>
  <c r="V2454" i="4"/>
  <c r="U2454" i="4"/>
  <c r="P2454" i="4"/>
  <c r="O2454" i="4"/>
  <c r="N2454" i="4"/>
  <c r="AB2453" i="4"/>
  <c r="AA2453" i="4"/>
  <c r="Z2453" i="4"/>
  <c r="Y2453" i="4"/>
  <c r="W2453" i="4"/>
  <c r="V2453" i="4"/>
  <c r="U2453" i="4"/>
  <c r="P2453" i="4"/>
  <c r="O2453" i="4"/>
  <c r="N2453" i="4"/>
  <c r="AB2452" i="4"/>
  <c r="AA2452" i="4"/>
  <c r="Z2452" i="4"/>
  <c r="Y2452" i="4"/>
  <c r="W2452" i="4"/>
  <c r="V2452" i="4"/>
  <c r="U2452" i="4"/>
  <c r="P2452" i="4"/>
  <c r="O2452" i="4"/>
  <c r="N2452" i="4"/>
  <c r="AB2451" i="4"/>
  <c r="AA2451" i="4"/>
  <c r="Z2451" i="4"/>
  <c r="Y2451" i="4"/>
  <c r="W2451" i="4"/>
  <c r="V2451" i="4"/>
  <c r="U2451" i="4"/>
  <c r="P2451" i="4"/>
  <c r="O2451" i="4"/>
  <c r="N2451" i="4"/>
  <c r="AB2450" i="4"/>
  <c r="AA2450" i="4"/>
  <c r="Z2450" i="4"/>
  <c r="Y2450" i="4"/>
  <c r="W2450" i="4"/>
  <c r="V2450" i="4"/>
  <c r="U2450" i="4"/>
  <c r="P2450" i="4"/>
  <c r="O2450" i="4"/>
  <c r="N2450" i="4"/>
  <c r="AB2449" i="4"/>
  <c r="AA2449" i="4"/>
  <c r="Z2449" i="4"/>
  <c r="Y2449" i="4"/>
  <c r="W2449" i="4"/>
  <c r="V2449" i="4"/>
  <c r="U2449" i="4"/>
  <c r="P2449" i="4"/>
  <c r="O2449" i="4"/>
  <c r="N2449" i="4"/>
  <c r="AB2448" i="4"/>
  <c r="AA2448" i="4"/>
  <c r="Z2448" i="4"/>
  <c r="Y2448" i="4"/>
  <c r="W2448" i="4"/>
  <c r="V2448" i="4"/>
  <c r="U2448" i="4"/>
  <c r="P2448" i="4"/>
  <c r="O2448" i="4"/>
  <c r="N2448" i="4"/>
  <c r="AB2447" i="4"/>
  <c r="AA2447" i="4"/>
  <c r="Z2447" i="4"/>
  <c r="Y2447" i="4"/>
  <c r="W2447" i="4"/>
  <c r="V2447" i="4"/>
  <c r="U2447" i="4"/>
  <c r="P2447" i="4"/>
  <c r="O2447" i="4"/>
  <c r="N2447" i="4"/>
  <c r="AB2446" i="4"/>
  <c r="AA2446" i="4"/>
  <c r="Z2446" i="4"/>
  <c r="Y2446" i="4"/>
  <c r="W2446" i="4"/>
  <c r="V2446" i="4"/>
  <c r="U2446" i="4"/>
  <c r="P2446" i="4"/>
  <c r="O2446" i="4"/>
  <c r="N2446" i="4"/>
  <c r="AB2445" i="4"/>
  <c r="AA2445" i="4"/>
  <c r="Z2445" i="4"/>
  <c r="Y2445" i="4"/>
  <c r="W2445" i="4"/>
  <c r="V2445" i="4"/>
  <c r="U2445" i="4"/>
  <c r="P2445" i="4"/>
  <c r="O2445" i="4"/>
  <c r="N2445" i="4"/>
  <c r="AB2444" i="4"/>
  <c r="AA2444" i="4"/>
  <c r="Z2444" i="4"/>
  <c r="Y2444" i="4"/>
  <c r="W2444" i="4"/>
  <c r="V2444" i="4"/>
  <c r="U2444" i="4"/>
  <c r="P2444" i="4"/>
  <c r="O2444" i="4"/>
  <c r="N2444" i="4"/>
  <c r="AB2443" i="4"/>
  <c r="AA2443" i="4"/>
  <c r="Z2443" i="4"/>
  <c r="Y2443" i="4"/>
  <c r="W2443" i="4"/>
  <c r="V2443" i="4"/>
  <c r="U2443" i="4"/>
  <c r="P2443" i="4"/>
  <c r="O2443" i="4"/>
  <c r="N2443" i="4"/>
  <c r="AB2442" i="4"/>
  <c r="AA2442" i="4"/>
  <c r="Z2442" i="4"/>
  <c r="Y2442" i="4"/>
  <c r="W2442" i="4"/>
  <c r="V2442" i="4"/>
  <c r="U2442" i="4"/>
  <c r="P2442" i="4"/>
  <c r="O2442" i="4"/>
  <c r="N2442" i="4"/>
  <c r="AB2441" i="4"/>
  <c r="AA2441" i="4"/>
  <c r="Z2441" i="4"/>
  <c r="Y2441" i="4"/>
  <c r="W2441" i="4"/>
  <c r="V2441" i="4"/>
  <c r="U2441" i="4"/>
  <c r="P2441" i="4"/>
  <c r="O2441" i="4"/>
  <c r="N2441" i="4"/>
  <c r="AB2440" i="4"/>
  <c r="AA2440" i="4"/>
  <c r="Z2440" i="4"/>
  <c r="Y2440" i="4"/>
  <c r="W2440" i="4"/>
  <c r="V2440" i="4"/>
  <c r="U2440" i="4"/>
  <c r="P2440" i="4"/>
  <c r="O2440" i="4"/>
  <c r="N2440" i="4"/>
  <c r="AB2439" i="4"/>
  <c r="AA2439" i="4"/>
  <c r="Z2439" i="4"/>
  <c r="Y2439" i="4"/>
  <c r="W2439" i="4"/>
  <c r="V2439" i="4"/>
  <c r="U2439" i="4"/>
  <c r="P2439" i="4"/>
  <c r="O2439" i="4"/>
  <c r="N2439" i="4"/>
  <c r="AB2438" i="4"/>
  <c r="AA2438" i="4"/>
  <c r="Z2438" i="4"/>
  <c r="Y2438" i="4"/>
  <c r="W2438" i="4"/>
  <c r="V2438" i="4"/>
  <c r="U2438" i="4"/>
  <c r="P2438" i="4"/>
  <c r="O2438" i="4"/>
  <c r="N2438" i="4"/>
  <c r="AB2437" i="4"/>
  <c r="AA2437" i="4"/>
  <c r="Z2437" i="4"/>
  <c r="Y2437" i="4"/>
  <c r="W2437" i="4"/>
  <c r="V2437" i="4"/>
  <c r="U2437" i="4"/>
  <c r="P2437" i="4"/>
  <c r="O2437" i="4"/>
  <c r="N2437" i="4"/>
  <c r="AB2436" i="4"/>
  <c r="AA2436" i="4"/>
  <c r="Z2436" i="4"/>
  <c r="Y2436" i="4"/>
  <c r="W2436" i="4"/>
  <c r="V2436" i="4"/>
  <c r="U2436" i="4"/>
  <c r="P2436" i="4"/>
  <c r="O2436" i="4"/>
  <c r="N2436" i="4"/>
  <c r="AB2435" i="4"/>
  <c r="AA2435" i="4"/>
  <c r="Z2435" i="4"/>
  <c r="Y2435" i="4"/>
  <c r="W2435" i="4"/>
  <c r="V2435" i="4"/>
  <c r="U2435" i="4"/>
  <c r="P2435" i="4"/>
  <c r="O2435" i="4"/>
  <c r="N2435" i="4"/>
  <c r="AB2434" i="4"/>
  <c r="AA2434" i="4"/>
  <c r="Z2434" i="4"/>
  <c r="Y2434" i="4"/>
  <c r="W2434" i="4"/>
  <c r="V2434" i="4"/>
  <c r="U2434" i="4"/>
  <c r="P2434" i="4"/>
  <c r="O2434" i="4"/>
  <c r="N2434" i="4"/>
  <c r="AB2433" i="4"/>
  <c r="AA2433" i="4"/>
  <c r="Z2433" i="4"/>
  <c r="Y2433" i="4"/>
  <c r="W2433" i="4"/>
  <c r="V2433" i="4"/>
  <c r="U2433" i="4"/>
  <c r="P2433" i="4"/>
  <c r="O2433" i="4"/>
  <c r="N2433" i="4"/>
  <c r="AB2432" i="4"/>
  <c r="AA2432" i="4"/>
  <c r="Z2432" i="4"/>
  <c r="Y2432" i="4"/>
  <c r="W2432" i="4"/>
  <c r="V2432" i="4"/>
  <c r="U2432" i="4"/>
  <c r="P2432" i="4"/>
  <c r="O2432" i="4"/>
  <c r="N2432" i="4"/>
  <c r="AB2431" i="4"/>
  <c r="AA2431" i="4"/>
  <c r="Z2431" i="4"/>
  <c r="Y2431" i="4"/>
  <c r="W2431" i="4"/>
  <c r="V2431" i="4"/>
  <c r="U2431" i="4"/>
  <c r="P2431" i="4"/>
  <c r="O2431" i="4"/>
  <c r="N2431" i="4"/>
  <c r="AB2430" i="4"/>
  <c r="AA2430" i="4"/>
  <c r="Z2430" i="4"/>
  <c r="Y2430" i="4"/>
  <c r="W2430" i="4"/>
  <c r="V2430" i="4"/>
  <c r="U2430" i="4"/>
  <c r="P2430" i="4"/>
  <c r="O2430" i="4"/>
  <c r="N2430" i="4"/>
  <c r="AB2429" i="4"/>
  <c r="AA2429" i="4"/>
  <c r="Z2429" i="4"/>
  <c r="Y2429" i="4"/>
  <c r="W2429" i="4"/>
  <c r="V2429" i="4"/>
  <c r="U2429" i="4"/>
  <c r="P2429" i="4"/>
  <c r="O2429" i="4"/>
  <c r="N2429" i="4"/>
  <c r="AB2428" i="4"/>
  <c r="AA2428" i="4"/>
  <c r="Z2428" i="4"/>
  <c r="Y2428" i="4"/>
  <c r="W2428" i="4"/>
  <c r="V2428" i="4"/>
  <c r="U2428" i="4"/>
  <c r="P2428" i="4"/>
  <c r="O2428" i="4"/>
  <c r="N2428" i="4"/>
  <c r="AB2427" i="4"/>
  <c r="AA2427" i="4"/>
  <c r="Z2427" i="4"/>
  <c r="Y2427" i="4"/>
  <c r="W2427" i="4"/>
  <c r="V2427" i="4"/>
  <c r="U2427" i="4"/>
  <c r="P2427" i="4"/>
  <c r="O2427" i="4"/>
  <c r="N2427" i="4"/>
  <c r="AB2426" i="4"/>
  <c r="AA2426" i="4"/>
  <c r="Z2426" i="4"/>
  <c r="Y2426" i="4"/>
  <c r="W2426" i="4"/>
  <c r="V2426" i="4"/>
  <c r="U2426" i="4"/>
  <c r="P2426" i="4"/>
  <c r="O2426" i="4"/>
  <c r="N2426" i="4"/>
  <c r="AB2425" i="4"/>
  <c r="AA2425" i="4"/>
  <c r="Z2425" i="4"/>
  <c r="Y2425" i="4"/>
  <c r="W2425" i="4"/>
  <c r="V2425" i="4"/>
  <c r="U2425" i="4"/>
  <c r="P2425" i="4"/>
  <c r="O2425" i="4"/>
  <c r="N2425" i="4"/>
  <c r="AB2424" i="4"/>
  <c r="AA2424" i="4"/>
  <c r="Z2424" i="4"/>
  <c r="Y2424" i="4"/>
  <c r="W2424" i="4"/>
  <c r="V2424" i="4"/>
  <c r="U2424" i="4"/>
  <c r="P2424" i="4"/>
  <c r="O2424" i="4"/>
  <c r="N2424" i="4"/>
  <c r="AB2423" i="4"/>
  <c r="AA2423" i="4"/>
  <c r="Z2423" i="4"/>
  <c r="Y2423" i="4"/>
  <c r="W2423" i="4"/>
  <c r="V2423" i="4"/>
  <c r="U2423" i="4"/>
  <c r="P2423" i="4"/>
  <c r="O2423" i="4"/>
  <c r="N2423" i="4"/>
  <c r="AB2422" i="4"/>
  <c r="AA2422" i="4"/>
  <c r="Z2422" i="4"/>
  <c r="Y2422" i="4"/>
  <c r="W2422" i="4"/>
  <c r="V2422" i="4"/>
  <c r="U2422" i="4"/>
  <c r="P2422" i="4"/>
  <c r="O2422" i="4"/>
  <c r="N2422" i="4"/>
  <c r="AB2421" i="4"/>
  <c r="AA2421" i="4"/>
  <c r="Z2421" i="4"/>
  <c r="Y2421" i="4"/>
  <c r="W2421" i="4"/>
  <c r="V2421" i="4"/>
  <c r="U2421" i="4"/>
  <c r="P2421" i="4"/>
  <c r="O2421" i="4"/>
  <c r="N2421" i="4"/>
  <c r="AB2420" i="4"/>
  <c r="AA2420" i="4"/>
  <c r="Z2420" i="4"/>
  <c r="Y2420" i="4"/>
  <c r="W2420" i="4"/>
  <c r="V2420" i="4"/>
  <c r="U2420" i="4"/>
  <c r="P2420" i="4"/>
  <c r="O2420" i="4"/>
  <c r="N2420" i="4"/>
  <c r="AB2419" i="4"/>
  <c r="AA2419" i="4"/>
  <c r="Z2419" i="4"/>
  <c r="Y2419" i="4"/>
  <c r="W2419" i="4"/>
  <c r="V2419" i="4"/>
  <c r="U2419" i="4"/>
  <c r="P2419" i="4"/>
  <c r="O2419" i="4"/>
  <c r="N2419" i="4"/>
  <c r="AB2418" i="4"/>
  <c r="AA2418" i="4"/>
  <c r="Z2418" i="4"/>
  <c r="Y2418" i="4"/>
  <c r="W2418" i="4"/>
  <c r="V2418" i="4"/>
  <c r="U2418" i="4"/>
  <c r="P2418" i="4"/>
  <c r="O2418" i="4"/>
  <c r="N2418" i="4"/>
  <c r="AB2417" i="4"/>
  <c r="AA2417" i="4"/>
  <c r="Z2417" i="4"/>
  <c r="Y2417" i="4"/>
  <c r="W2417" i="4"/>
  <c r="V2417" i="4"/>
  <c r="U2417" i="4"/>
  <c r="P2417" i="4"/>
  <c r="O2417" i="4"/>
  <c r="N2417" i="4"/>
  <c r="AB2416" i="4"/>
  <c r="AA2416" i="4"/>
  <c r="Z2416" i="4"/>
  <c r="Y2416" i="4"/>
  <c r="W2416" i="4"/>
  <c r="V2416" i="4"/>
  <c r="U2416" i="4"/>
  <c r="P2416" i="4"/>
  <c r="O2416" i="4"/>
  <c r="N2416" i="4"/>
  <c r="AB2415" i="4"/>
  <c r="AA2415" i="4"/>
  <c r="Z2415" i="4"/>
  <c r="Y2415" i="4"/>
  <c r="W2415" i="4"/>
  <c r="V2415" i="4"/>
  <c r="U2415" i="4"/>
  <c r="P2415" i="4"/>
  <c r="O2415" i="4"/>
  <c r="N2415" i="4"/>
  <c r="AB2414" i="4"/>
  <c r="AA2414" i="4"/>
  <c r="Z2414" i="4"/>
  <c r="Y2414" i="4"/>
  <c r="W2414" i="4"/>
  <c r="V2414" i="4"/>
  <c r="U2414" i="4"/>
  <c r="P2414" i="4"/>
  <c r="O2414" i="4"/>
  <c r="N2414" i="4"/>
  <c r="AB2413" i="4"/>
  <c r="AA2413" i="4"/>
  <c r="Z2413" i="4"/>
  <c r="Y2413" i="4"/>
  <c r="W2413" i="4"/>
  <c r="V2413" i="4"/>
  <c r="U2413" i="4"/>
  <c r="P2413" i="4"/>
  <c r="O2413" i="4"/>
  <c r="N2413" i="4"/>
  <c r="AB2412" i="4"/>
  <c r="AA2412" i="4"/>
  <c r="Z2412" i="4"/>
  <c r="Y2412" i="4"/>
  <c r="W2412" i="4"/>
  <c r="V2412" i="4"/>
  <c r="U2412" i="4"/>
  <c r="P2412" i="4"/>
  <c r="O2412" i="4"/>
  <c r="N2412" i="4"/>
  <c r="AB2411" i="4"/>
  <c r="AA2411" i="4"/>
  <c r="Z2411" i="4"/>
  <c r="Y2411" i="4"/>
  <c r="W2411" i="4"/>
  <c r="V2411" i="4"/>
  <c r="U2411" i="4"/>
  <c r="P2411" i="4"/>
  <c r="O2411" i="4"/>
  <c r="N2411" i="4"/>
  <c r="AB2410" i="4"/>
  <c r="AA2410" i="4"/>
  <c r="Z2410" i="4"/>
  <c r="Y2410" i="4"/>
  <c r="W2410" i="4"/>
  <c r="V2410" i="4"/>
  <c r="U2410" i="4"/>
  <c r="P2410" i="4"/>
  <c r="O2410" i="4"/>
  <c r="N2410" i="4"/>
  <c r="AB2409" i="4"/>
  <c r="AA2409" i="4"/>
  <c r="Z2409" i="4"/>
  <c r="Y2409" i="4"/>
  <c r="W2409" i="4"/>
  <c r="V2409" i="4"/>
  <c r="U2409" i="4"/>
  <c r="P2409" i="4"/>
  <c r="O2409" i="4"/>
  <c r="N2409" i="4"/>
  <c r="AB2408" i="4"/>
  <c r="AA2408" i="4"/>
  <c r="Z2408" i="4"/>
  <c r="Y2408" i="4"/>
  <c r="W2408" i="4"/>
  <c r="V2408" i="4"/>
  <c r="U2408" i="4"/>
  <c r="P2408" i="4"/>
  <c r="O2408" i="4"/>
  <c r="N2408" i="4"/>
  <c r="AB2407" i="4"/>
  <c r="AA2407" i="4"/>
  <c r="Z2407" i="4"/>
  <c r="Y2407" i="4"/>
  <c r="W2407" i="4"/>
  <c r="V2407" i="4"/>
  <c r="U2407" i="4"/>
  <c r="P2407" i="4"/>
  <c r="O2407" i="4"/>
  <c r="N2407" i="4"/>
  <c r="AB2406" i="4"/>
  <c r="AA2406" i="4"/>
  <c r="Z2406" i="4"/>
  <c r="Y2406" i="4"/>
  <c r="W2406" i="4"/>
  <c r="V2406" i="4"/>
  <c r="U2406" i="4"/>
  <c r="P2406" i="4"/>
  <c r="O2406" i="4"/>
  <c r="N2406" i="4"/>
  <c r="AB2405" i="4"/>
  <c r="AA2405" i="4"/>
  <c r="Z2405" i="4"/>
  <c r="Y2405" i="4"/>
  <c r="W2405" i="4"/>
  <c r="V2405" i="4"/>
  <c r="U2405" i="4"/>
  <c r="P2405" i="4"/>
  <c r="O2405" i="4"/>
  <c r="N2405" i="4"/>
  <c r="AB2404" i="4"/>
  <c r="AA2404" i="4"/>
  <c r="Z2404" i="4"/>
  <c r="Y2404" i="4"/>
  <c r="W2404" i="4"/>
  <c r="V2404" i="4"/>
  <c r="U2404" i="4"/>
  <c r="P2404" i="4"/>
  <c r="O2404" i="4"/>
  <c r="N2404" i="4"/>
  <c r="AB2403" i="4"/>
  <c r="AA2403" i="4"/>
  <c r="Z2403" i="4"/>
  <c r="Y2403" i="4"/>
  <c r="W2403" i="4"/>
  <c r="V2403" i="4"/>
  <c r="U2403" i="4"/>
  <c r="P2403" i="4"/>
  <c r="O2403" i="4"/>
  <c r="N2403" i="4"/>
  <c r="AB2402" i="4"/>
  <c r="AA2402" i="4"/>
  <c r="Z2402" i="4"/>
  <c r="Y2402" i="4"/>
  <c r="W2402" i="4"/>
  <c r="V2402" i="4"/>
  <c r="U2402" i="4"/>
  <c r="P2402" i="4"/>
  <c r="O2402" i="4"/>
  <c r="N2402" i="4"/>
  <c r="AB2401" i="4"/>
  <c r="AA2401" i="4"/>
  <c r="Z2401" i="4"/>
  <c r="Y2401" i="4"/>
  <c r="W2401" i="4"/>
  <c r="V2401" i="4"/>
  <c r="U2401" i="4"/>
  <c r="P2401" i="4"/>
  <c r="O2401" i="4"/>
  <c r="N2401" i="4"/>
  <c r="AB2400" i="4"/>
  <c r="AA2400" i="4"/>
  <c r="Z2400" i="4"/>
  <c r="Y2400" i="4"/>
  <c r="W2400" i="4"/>
  <c r="V2400" i="4"/>
  <c r="U2400" i="4"/>
  <c r="P2400" i="4"/>
  <c r="O2400" i="4"/>
  <c r="N2400" i="4"/>
  <c r="AB2399" i="4"/>
  <c r="AA2399" i="4"/>
  <c r="Z2399" i="4"/>
  <c r="Y2399" i="4"/>
  <c r="W2399" i="4"/>
  <c r="V2399" i="4"/>
  <c r="U2399" i="4"/>
  <c r="P2399" i="4"/>
  <c r="O2399" i="4"/>
  <c r="N2399" i="4"/>
  <c r="AB2398" i="4"/>
  <c r="AA2398" i="4"/>
  <c r="Z2398" i="4"/>
  <c r="Y2398" i="4"/>
  <c r="W2398" i="4"/>
  <c r="V2398" i="4"/>
  <c r="U2398" i="4"/>
  <c r="P2398" i="4"/>
  <c r="O2398" i="4"/>
  <c r="N2398" i="4"/>
  <c r="AB2397" i="4"/>
  <c r="AA2397" i="4"/>
  <c r="Z2397" i="4"/>
  <c r="Y2397" i="4"/>
  <c r="W2397" i="4"/>
  <c r="V2397" i="4"/>
  <c r="U2397" i="4"/>
  <c r="P2397" i="4"/>
  <c r="O2397" i="4"/>
  <c r="N2397" i="4"/>
  <c r="AB2396" i="4"/>
  <c r="AA2396" i="4"/>
  <c r="Z2396" i="4"/>
  <c r="Y2396" i="4"/>
  <c r="W2396" i="4"/>
  <c r="V2396" i="4"/>
  <c r="U2396" i="4"/>
  <c r="P2396" i="4"/>
  <c r="O2396" i="4"/>
  <c r="N2396" i="4"/>
  <c r="AB2395" i="4"/>
  <c r="AA2395" i="4"/>
  <c r="Z2395" i="4"/>
  <c r="Y2395" i="4"/>
  <c r="W2395" i="4"/>
  <c r="V2395" i="4"/>
  <c r="U2395" i="4"/>
  <c r="P2395" i="4"/>
  <c r="O2395" i="4"/>
  <c r="N2395" i="4"/>
  <c r="AB2394" i="4"/>
  <c r="AA2394" i="4"/>
  <c r="Z2394" i="4"/>
  <c r="Y2394" i="4"/>
  <c r="W2394" i="4"/>
  <c r="V2394" i="4"/>
  <c r="U2394" i="4"/>
  <c r="P2394" i="4"/>
  <c r="O2394" i="4"/>
  <c r="N2394" i="4"/>
  <c r="AB2393" i="4"/>
  <c r="AA2393" i="4"/>
  <c r="Z2393" i="4"/>
  <c r="Y2393" i="4"/>
  <c r="W2393" i="4"/>
  <c r="V2393" i="4"/>
  <c r="U2393" i="4"/>
  <c r="P2393" i="4"/>
  <c r="O2393" i="4"/>
  <c r="N2393" i="4"/>
  <c r="AB2392" i="4"/>
  <c r="AA2392" i="4"/>
  <c r="Z2392" i="4"/>
  <c r="Y2392" i="4"/>
  <c r="W2392" i="4"/>
  <c r="V2392" i="4"/>
  <c r="U2392" i="4"/>
  <c r="P2392" i="4"/>
  <c r="O2392" i="4"/>
  <c r="N2392" i="4"/>
  <c r="AB2391" i="4"/>
  <c r="AA2391" i="4"/>
  <c r="Z2391" i="4"/>
  <c r="Y2391" i="4"/>
  <c r="W2391" i="4"/>
  <c r="V2391" i="4"/>
  <c r="U2391" i="4"/>
  <c r="P2391" i="4"/>
  <c r="O2391" i="4"/>
  <c r="N2391" i="4"/>
  <c r="AB2390" i="4"/>
  <c r="AA2390" i="4"/>
  <c r="Z2390" i="4"/>
  <c r="Y2390" i="4"/>
  <c r="W2390" i="4"/>
  <c r="V2390" i="4"/>
  <c r="U2390" i="4"/>
  <c r="P2390" i="4"/>
  <c r="O2390" i="4"/>
  <c r="N2390" i="4"/>
  <c r="AB2389" i="4"/>
  <c r="AA2389" i="4"/>
  <c r="Z2389" i="4"/>
  <c r="Y2389" i="4"/>
  <c r="W2389" i="4"/>
  <c r="V2389" i="4"/>
  <c r="U2389" i="4"/>
  <c r="P2389" i="4"/>
  <c r="O2389" i="4"/>
  <c r="N2389" i="4"/>
  <c r="AB2388" i="4"/>
  <c r="AA2388" i="4"/>
  <c r="Z2388" i="4"/>
  <c r="Y2388" i="4"/>
  <c r="W2388" i="4"/>
  <c r="V2388" i="4"/>
  <c r="U2388" i="4"/>
  <c r="P2388" i="4"/>
  <c r="O2388" i="4"/>
  <c r="N2388" i="4"/>
  <c r="AB2387" i="4"/>
  <c r="AA2387" i="4"/>
  <c r="Z2387" i="4"/>
  <c r="Y2387" i="4"/>
  <c r="W2387" i="4"/>
  <c r="V2387" i="4"/>
  <c r="U2387" i="4"/>
  <c r="P2387" i="4"/>
  <c r="O2387" i="4"/>
  <c r="N2387" i="4"/>
  <c r="AB2386" i="4"/>
  <c r="AA2386" i="4"/>
  <c r="Z2386" i="4"/>
  <c r="Y2386" i="4"/>
  <c r="W2386" i="4"/>
  <c r="V2386" i="4"/>
  <c r="U2386" i="4"/>
  <c r="P2386" i="4"/>
  <c r="O2386" i="4"/>
  <c r="N2386" i="4"/>
  <c r="AB2385" i="4"/>
  <c r="AA2385" i="4"/>
  <c r="Z2385" i="4"/>
  <c r="Y2385" i="4"/>
  <c r="W2385" i="4"/>
  <c r="V2385" i="4"/>
  <c r="U2385" i="4"/>
  <c r="P2385" i="4"/>
  <c r="O2385" i="4"/>
  <c r="N2385" i="4"/>
  <c r="AB2384" i="4"/>
  <c r="AA2384" i="4"/>
  <c r="Z2384" i="4"/>
  <c r="Y2384" i="4"/>
  <c r="W2384" i="4"/>
  <c r="V2384" i="4"/>
  <c r="U2384" i="4"/>
  <c r="P2384" i="4"/>
  <c r="O2384" i="4"/>
  <c r="N2384" i="4"/>
  <c r="AB2383" i="4"/>
  <c r="AA2383" i="4"/>
  <c r="Z2383" i="4"/>
  <c r="Y2383" i="4"/>
  <c r="W2383" i="4"/>
  <c r="V2383" i="4"/>
  <c r="U2383" i="4"/>
  <c r="P2383" i="4"/>
  <c r="O2383" i="4"/>
  <c r="N2383" i="4"/>
  <c r="AB2382" i="4"/>
  <c r="AA2382" i="4"/>
  <c r="Z2382" i="4"/>
  <c r="Y2382" i="4"/>
  <c r="W2382" i="4"/>
  <c r="V2382" i="4"/>
  <c r="U2382" i="4"/>
  <c r="P2382" i="4"/>
  <c r="O2382" i="4"/>
  <c r="N2382" i="4"/>
  <c r="AB2381" i="4"/>
  <c r="AA2381" i="4"/>
  <c r="Z2381" i="4"/>
  <c r="Y2381" i="4"/>
  <c r="W2381" i="4"/>
  <c r="V2381" i="4"/>
  <c r="U2381" i="4"/>
  <c r="P2381" i="4"/>
  <c r="O2381" i="4"/>
  <c r="N2381" i="4"/>
  <c r="AB2380" i="4"/>
  <c r="AA2380" i="4"/>
  <c r="Z2380" i="4"/>
  <c r="Y2380" i="4"/>
  <c r="W2380" i="4"/>
  <c r="V2380" i="4"/>
  <c r="U2380" i="4"/>
  <c r="P2380" i="4"/>
  <c r="O2380" i="4"/>
  <c r="N2380" i="4"/>
  <c r="AB2379" i="4"/>
  <c r="AA2379" i="4"/>
  <c r="Z2379" i="4"/>
  <c r="Y2379" i="4"/>
  <c r="W2379" i="4"/>
  <c r="V2379" i="4"/>
  <c r="U2379" i="4"/>
  <c r="P2379" i="4"/>
  <c r="O2379" i="4"/>
  <c r="N2379" i="4"/>
  <c r="AB2378" i="4"/>
  <c r="AA2378" i="4"/>
  <c r="Z2378" i="4"/>
  <c r="Y2378" i="4"/>
  <c r="W2378" i="4"/>
  <c r="V2378" i="4"/>
  <c r="U2378" i="4"/>
  <c r="P2378" i="4"/>
  <c r="O2378" i="4"/>
  <c r="N2378" i="4"/>
  <c r="AB2377" i="4"/>
  <c r="AA2377" i="4"/>
  <c r="Z2377" i="4"/>
  <c r="Y2377" i="4"/>
  <c r="W2377" i="4"/>
  <c r="V2377" i="4"/>
  <c r="U2377" i="4"/>
  <c r="P2377" i="4"/>
  <c r="O2377" i="4"/>
  <c r="N2377" i="4"/>
  <c r="AB2376" i="4"/>
  <c r="AA2376" i="4"/>
  <c r="Z2376" i="4"/>
  <c r="Y2376" i="4"/>
  <c r="W2376" i="4"/>
  <c r="V2376" i="4"/>
  <c r="U2376" i="4"/>
  <c r="P2376" i="4"/>
  <c r="O2376" i="4"/>
  <c r="N2376" i="4"/>
  <c r="AB2375" i="4"/>
  <c r="AA2375" i="4"/>
  <c r="Z2375" i="4"/>
  <c r="Y2375" i="4"/>
  <c r="W2375" i="4"/>
  <c r="V2375" i="4"/>
  <c r="U2375" i="4"/>
  <c r="P2375" i="4"/>
  <c r="O2375" i="4"/>
  <c r="N2375" i="4"/>
  <c r="AB2374" i="4"/>
  <c r="AA2374" i="4"/>
  <c r="Z2374" i="4"/>
  <c r="Y2374" i="4"/>
  <c r="W2374" i="4"/>
  <c r="V2374" i="4"/>
  <c r="U2374" i="4"/>
  <c r="P2374" i="4"/>
  <c r="O2374" i="4"/>
  <c r="N2374" i="4"/>
  <c r="AB2373" i="4"/>
  <c r="AA2373" i="4"/>
  <c r="Z2373" i="4"/>
  <c r="Y2373" i="4"/>
  <c r="W2373" i="4"/>
  <c r="V2373" i="4"/>
  <c r="U2373" i="4"/>
  <c r="P2373" i="4"/>
  <c r="O2373" i="4"/>
  <c r="N2373" i="4"/>
  <c r="AB2372" i="4"/>
  <c r="AA2372" i="4"/>
  <c r="Z2372" i="4"/>
  <c r="Y2372" i="4"/>
  <c r="W2372" i="4"/>
  <c r="V2372" i="4"/>
  <c r="U2372" i="4"/>
  <c r="P2372" i="4"/>
  <c r="O2372" i="4"/>
  <c r="N2372" i="4"/>
  <c r="AB2371" i="4"/>
  <c r="AA2371" i="4"/>
  <c r="Z2371" i="4"/>
  <c r="Y2371" i="4"/>
  <c r="W2371" i="4"/>
  <c r="V2371" i="4"/>
  <c r="U2371" i="4"/>
  <c r="P2371" i="4"/>
  <c r="O2371" i="4"/>
  <c r="N2371" i="4"/>
  <c r="AB2370" i="4"/>
  <c r="AA2370" i="4"/>
  <c r="Z2370" i="4"/>
  <c r="Y2370" i="4"/>
  <c r="W2370" i="4"/>
  <c r="V2370" i="4"/>
  <c r="U2370" i="4"/>
  <c r="P2370" i="4"/>
  <c r="O2370" i="4"/>
  <c r="N2370" i="4"/>
  <c r="AB2369" i="4"/>
  <c r="AA2369" i="4"/>
  <c r="Z2369" i="4"/>
  <c r="Y2369" i="4"/>
  <c r="W2369" i="4"/>
  <c r="V2369" i="4"/>
  <c r="U2369" i="4"/>
  <c r="P2369" i="4"/>
  <c r="O2369" i="4"/>
  <c r="N2369" i="4"/>
  <c r="AB2368" i="4"/>
  <c r="AA2368" i="4"/>
  <c r="Z2368" i="4"/>
  <c r="Y2368" i="4"/>
  <c r="W2368" i="4"/>
  <c r="V2368" i="4"/>
  <c r="U2368" i="4"/>
  <c r="P2368" i="4"/>
  <c r="O2368" i="4"/>
  <c r="N2368" i="4"/>
  <c r="AB2367" i="4"/>
  <c r="AA2367" i="4"/>
  <c r="Z2367" i="4"/>
  <c r="Y2367" i="4"/>
  <c r="W2367" i="4"/>
  <c r="V2367" i="4"/>
  <c r="U2367" i="4"/>
  <c r="P2367" i="4"/>
  <c r="O2367" i="4"/>
  <c r="N2367" i="4"/>
  <c r="AB2366" i="4"/>
  <c r="AA2366" i="4"/>
  <c r="Z2366" i="4"/>
  <c r="Y2366" i="4"/>
  <c r="W2366" i="4"/>
  <c r="V2366" i="4"/>
  <c r="U2366" i="4"/>
  <c r="P2366" i="4"/>
  <c r="O2366" i="4"/>
  <c r="N2366" i="4"/>
  <c r="AB2365" i="4"/>
  <c r="AA2365" i="4"/>
  <c r="Z2365" i="4"/>
  <c r="Y2365" i="4"/>
  <c r="W2365" i="4"/>
  <c r="V2365" i="4"/>
  <c r="U2365" i="4"/>
  <c r="P2365" i="4"/>
  <c r="O2365" i="4"/>
  <c r="N2365" i="4"/>
  <c r="AB2364" i="4"/>
  <c r="AA2364" i="4"/>
  <c r="Z2364" i="4"/>
  <c r="Y2364" i="4"/>
  <c r="W2364" i="4"/>
  <c r="V2364" i="4"/>
  <c r="U2364" i="4"/>
  <c r="P2364" i="4"/>
  <c r="O2364" i="4"/>
  <c r="N2364" i="4"/>
  <c r="AB2363" i="4"/>
  <c r="AA2363" i="4"/>
  <c r="Z2363" i="4"/>
  <c r="Y2363" i="4"/>
  <c r="W2363" i="4"/>
  <c r="V2363" i="4"/>
  <c r="U2363" i="4"/>
  <c r="P2363" i="4"/>
  <c r="O2363" i="4"/>
  <c r="N2363" i="4"/>
  <c r="AB2362" i="4"/>
  <c r="AA2362" i="4"/>
  <c r="Z2362" i="4"/>
  <c r="Y2362" i="4"/>
  <c r="W2362" i="4"/>
  <c r="V2362" i="4"/>
  <c r="U2362" i="4"/>
  <c r="P2362" i="4"/>
  <c r="O2362" i="4"/>
  <c r="N2362" i="4"/>
  <c r="AB2361" i="4"/>
  <c r="AA2361" i="4"/>
  <c r="Z2361" i="4"/>
  <c r="Y2361" i="4"/>
  <c r="W2361" i="4"/>
  <c r="V2361" i="4"/>
  <c r="U2361" i="4"/>
  <c r="P2361" i="4"/>
  <c r="O2361" i="4"/>
  <c r="N2361" i="4"/>
  <c r="AB2360" i="4"/>
  <c r="AA2360" i="4"/>
  <c r="Z2360" i="4"/>
  <c r="Y2360" i="4"/>
  <c r="W2360" i="4"/>
  <c r="V2360" i="4"/>
  <c r="U2360" i="4"/>
  <c r="P2360" i="4"/>
  <c r="O2360" i="4"/>
  <c r="N2360" i="4"/>
  <c r="AB2359" i="4"/>
  <c r="AA2359" i="4"/>
  <c r="Z2359" i="4"/>
  <c r="Y2359" i="4"/>
  <c r="W2359" i="4"/>
  <c r="V2359" i="4"/>
  <c r="U2359" i="4"/>
  <c r="P2359" i="4"/>
  <c r="O2359" i="4"/>
  <c r="N2359" i="4"/>
  <c r="AB2358" i="4"/>
  <c r="AA2358" i="4"/>
  <c r="Z2358" i="4"/>
  <c r="Y2358" i="4"/>
  <c r="W2358" i="4"/>
  <c r="V2358" i="4"/>
  <c r="U2358" i="4"/>
  <c r="P2358" i="4"/>
  <c r="O2358" i="4"/>
  <c r="N2358" i="4"/>
  <c r="AB2357" i="4"/>
  <c r="AA2357" i="4"/>
  <c r="Z2357" i="4"/>
  <c r="Y2357" i="4"/>
  <c r="W2357" i="4"/>
  <c r="V2357" i="4"/>
  <c r="U2357" i="4"/>
  <c r="P2357" i="4"/>
  <c r="O2357" i="4"/>
  <c r="N2357" i="4"/>
  <c r="AB2356" i="4"/>
  <c r="AA2356" i="4"/>
  <c r="Z2356" i="4"/>
  <c r="Y2356" i="4"/>
  <c r="W2356" i="4"/>
  <c r="V2356" i="4"/>
  <c r="U2356" i="4"/>
  <c r="P2356" i="4"/>
  <c r="O2356" i="4"/>
  <c r="N2356" i="4"/>
  <c r="AB2355" i="4"/>
  <c r="AA2355" i="4"/>
  <c r="Z2355" i="4"/>
  <c r="Y2355" i="4"/>
  <c r="W2355" i="4"/>
  <c r="V2355" i="4"/>
  <c r="U2355" i="4"/>
  <c r="P2355" i="4"/>
  <c r="O2355" i="4"/>
  <c r="N2355" i="4"/>
  <c r="AB2354" i="4"/>
  <c r="AA2354" i="4"/>
  <c r="Z2354" i="4"/>
  <c r="Y2354" i="4"/>
  <c r="W2354" i="4"/>
  <c r="V2354" i="4"/>
  <c r="U2354" i="4"/>
  <c r="P2354" i="4"/>
  <c r="O2354" i="4"/>
  <c r="N2354" i="4"/>
  <c r="AB2353" i="4"/>
  <c r="AA2353" i="4"/>
  <c r="Z2353" i="4"/>
  <c r="Y2353" i="4"/>
  <c r="W2353" i="4"/>
  <c r="V2353" i="4"/>
  <c r="U2353" i="4"/>
  <c r="P2353" i="4"/>
  <c r="O2353" i="4"/>
  <c r="N2353" i="4"/>
  <c r="AB2352" i="4"/>
  <c r="AA2352" i="4"/>
  <c r="Z2352" i="4"/>
  <c r="Y2352" i="4"/>
  <c r="W2352" i="4"/>
  <c r="V2352" i="4"/>
  <c r="U2352" i="4"/>
  <c r="P2352" i="4"/>
  <c r="O2352" i="4"/>
  <c r="N2352" i="4"/>
  <c r="AB2351" i="4"/>
  <c r="AA2351" i="4"/>
  <c r="Z2351" i="4"/>
  <c r="Y2351" i="4"/>
  <c r="W2351" i="4"/>
  <c r="V2351" i="4"/>
  <c r="U2351" i="4"/>
  <c r="P2351" i="4"/>
  <c r="O2351" i="4"/>
  <c r="N2351" i="4"/>
  <c r="AB2350" i="4"/>
  <c r="AA2350" i="4"/>
  <c r="Z2350" i="4"/>
  <c r="Y2350" i="4"/>
  <c r="W2350" i="4"/>
  <c r="V2350" i="4"/>
  <c r="U2350" i="4"/>
  <c r="P2350" i="4"/>
  <c r="O2350" i="4"/>
  <c r="N2350" i="4"/>
  <c r="AB2349" i="4"/>
  <c r="AA2349" i="4"/>
  <c r="Z2349" i="4"/>
  <c r="Y2349" i="4"/>
  <c r="W2349" i="4"/>
  <c r="V2349" i="4"/>
  <c r="U2349" i="4"/>
  <c r="P2349" i="4"/>
  <c r="O2349" i="4"/>
  <c r="N2349" i="4"/>
  <c r="AB2348" i="4"/>
  <c r="AA2348" i="4"/>
  <c r="Z2348" i="4"/>
  <c r="Y2348" i="4"/>
  <c r="W2348" i="4"/>
  <c r="V2348" i="4"/>
  <c r="U2348" i="4"/>
  <c r="P2348" i="4"/>
  <c r="O2348" i="4"/>
  <c r="N2348" i="4"/>
  <c r="AB2347" i="4"/>
  <c r="AA2347" i="4"/>
  <c r="Z2347" i="4"/>
  <c r="Y2347" i="4"/>
  <c r="W2347" i="4"/>
  <c r="V2347" i="4"/>
  <c r="U2347" i="4"/>
  <c r="P2347" i="4"/>
  <c r="O2347" i="4"/>
  <c r="N2347" i="4"/>
  <c r="AB2346" i="4"/>
  <c r="AA2346" i="4"/>
  <c r="Z2346" i="4"/>
  <c r="Y2346" i="4"/>
  <c r="W2346" i="4"/>
  <c r="V2346" i="4"/>
  <c r="U2346" i="4"/>
  <c r="P2346" i="4"/>
  <c r="O2346" i="4"/>
  <c r="N2346" i="4"/>
  <c r="AB2345" i="4"/>
  <c r="AA2345" i="4"/>
  <c r="Z2345" i="4"/>
  <c r="Y2345" i="4"/>
  <c r="W2345" i="4"/>
  <c r="V2345" i="4"/>
  <c r="U2345" i="4"/>
  <c r="P2345" i="4"/>
  <c r="O2345" i="4"/>
  <c r="N2345" i="4"/>
  <c r="AB2344" i="4"/>
  <c r="AA2344" i="4"/>
  <c r="Z2344" i="4"/>
  <c r="Y2344" i="4"/>
  <c r="W2344" i="4"/>
  <c r="V2344" i="4"/>
  <c r="U2344" i="4"/>
  <c r="P2344" i="4"/>
  <c r="O2344" i="4"/>
  <c r="N2344" i="4"/>
  <c r="AB2343" i="4"/>
  <c r="AA2343" i="4"/>
  <c r="Z2343" i="4"/>
  <c r="Y2343" i="4"/>
  <c r="W2343" i="4"/>
  <c r="V2343" i="4"/>
  <c r="U2343" i="4"/>
  <c r="P2343" i="4"/>
  <c r="O2343" i="4"/>
  <c r="N2343" i="4"/>
  <c r="AB2342" i="4"/>
  <c r="AA2342" i="4"/>
  <c r="Z2342" i="4"/>
  <c r="Y2342" i="4"/>
  <c r="W2342" i="4"/>
  <c r="V2342" i="4"/>
  <c r="U2342" i="4"/>
  <c r="P2342" i="4"/>
  <c r="O2342" i="4"/>
  <c r="N2342" i="4"/>
  <c r="AB2341" i="4"/>
  <c r="AA2341" i="4"/>
  <c r="Z2341" i="4"/>
  <c r="Y2341" i="4"/>
  <c r="W2341" i="4"/>
  <c r="V2341" i="4"/>
  <c r="U2341" i="4"/>
  <c r="P2341" i="4"/>
  <c r="O2341" i="4"/>
  <c r="N2341" i="4"/>
  <c r="AB2340" i="4"/>
  <c r="AA2340" i="4"/>
  <c r="Z2340" i="4"/>
  <c r="Y2340" i="4"/>
  <c r="W2340" i="4"/>
  <c r="V2340" i="4"/>
  <c r="U2340" i="4"/>
  <c r="P2340" i="4"/>
  <c r="O2340" i="4"/>
  <c r="N2340" i="4"/>
  <c r="AB2339" i="4"/>
  <c r="AA2339" i="4"/>
  <c r="Z2339" i="4"/>
  <c r="Y2339" i="4"/>
  <c r="W2339" i="4"/>
  <c r="V2339" i="4"/>
  <c r="U2339" i="4"/>
  <c r="P2339" i="4"/>
  <c r="O2339" i="4"/>
  <c r="N2339" i="4"/>
  <c r="AB2338" i="4"/>
  <c r="AA2338" i="4"/>
  <c r="Z2338" i="4"/>
  <c r="Y2338" i="4"/>
  <c r="W2338" i="4"/>
  <c r="V2338" i="4"/>
  <c r="U2338" i="4"/>
  <c r="P2338" i="4"/>
  <c r="O2338" i="4"/>
  <c r="N2338" i="4"/>
  <c r="AB2337" i="4"/>
  <c r="AA2337" i="4"/>
  <c r="Z2337" i="4"/>
  <c r="Y2337" i="4"/>
  <c r="W2337" i="4"/>
  <c r="V2337" i="4"/>
  <c r="U2337" i="4"/>
  <c r="P2337" i="4"/>
  <c r="O2337" i="4"/>
  <c r="N2337" i="4"/>
  <c r="AB2336" i="4"/>
  <c r="AA2336" i="4"/>
  <c r="Z2336" i="4"/>
  <c r="Y2336" i="4"/>
  <c r="W2336" i="4"/>
  <c r="V2336" i="4"/>
  <c r="U2336" i="4"/>
  <c r="P2336" i="4"/>
  <c r="O2336" i="4"/>
  <c r="N2336" i="4"/>
  <c r="AB2335" i="4"/>
  <c r="AA2335" i="4"/>
  <c r="Z2335" i="4"/>
  <c r="Y2335" i="4"/>
  <c r="W2335" i="4"/>
  <c r="V2335" i="4"/>
  <c r="U2335" i="4"/>
  <c r="P2335" i="4"/>
  <c r="O2335" i="4"/>
  <c r="N2335" i="4"/>
  <c r="AB2334" i="4"/>
  <c r="AA2334" i="4"/>
  <c r="Z2334" i="4"/>
  <c r="Y2334" i="4"/>
  <c r="W2334" i="4"/>
  <c r="V2334" i="4"/>
  <c r="U2334" i="4"/>
  <c r="P2334" i="4"/>
  <c r="O2334" i="4"/>
  <c r="N2334" i="4"/>
  <c r="AB2333" i="4"/>
  <c r="AA2333" i="4"/>
  <c r="Z2333" i="4"/>
  <c r="Y2333" i="4"/>
  <c r="W2333" i="4"/>
  <c r="V2333" i="4"/>
  <c r="U2333" i="4"/>
  <c r="P2333" i="4"/>
  <c r="O2333" i="4"/>
  <c r="N2333" i="4"/>
  <c r="AB2332" i="4"/>
  <c r="AA2332" i="4"/>
  <c r="Z2332" i="4"/>
  <c r="Y2332" i="4"/>
  <c r="W2332" i="4"/>
  <c r="V2332" i="4"/>
  <c r="U2332" i="4"/>
  <c r="P2332" i="4"/>
  <c r="O2332" i="4"/>
  <c r="N2332" i="4"/>
  <c r="AB2331" i="4"/>
  <c r="AA2331" i="4"/>
  <c r="Z2331" i="4"/>
  <c r="Y2331" i="4"/>
  <c r="W2331" i="4"/>
  <c r="V2331" i="4"/>
  <c r="U2331" i="4"/>
  <c r="P2331" i="4"/>
  <c r="O2331" i="4"/>
  <c r="N2331" i="4"/>
  <c r="AB2330" i="4"/>
  <c r="AA2330" i="4"/>
  <c r="Z2330" i="4"/>
  <c r="Y2330" i="4"/>
  <c r="W2330" i="4"/>
  <c r="V2330" i="4"/>
  <c r="U2330" i="4"/>
  <c r="P2330" i="4"/>
  <c r="O2330" i="4"/>
  <c r="N2330" i="4"/>
  <c r="AB2329" i="4"/>
  <c r="AA2329" i="4"/>
  <c r="Z2329" i="4"/>
  <c r="Y2329" i="4"/>
  <c r="W2329" i="4"/>
  <c r="V2329" i="4"/>
  <c r="U2329" i="4"/>
  <c r="P2329" i="4"/>
  <c r="O2329" i="4"/>
  <c r="N2329" i="4"/>
  <c r="AB2328" i="4"/>
  <c r="AA2328" i="4"/>
  <c r="Z2328" i="4"/>
  <c r="Y2328" i="4"/>
  <c r="W2328" i="4"/>
  <c r="V2328" i="4"/>
  <c r="U2328" i="4"/>
  <c r="P2328" i="4"/>
  <c r="O2328" i="4"/>
  <c r="N2328" i="4"/>
  <c r="AB2327" i="4"/>
  <c r="AA2327" i="4"/>
  <c r="Z2327" i="4"/>
  <c r="Y2327" i="4"/>
  <c r="W2327" i="4"/>
  <c r="V2327" i="4"/>
  <c r="U2327" i="4"/>
  <c r="P2327" i="4"/>
  <c r="O2327" i="4"/>
  <c r="N2327" i="4"/>
  <c r="AB2326" i="4"/>
  <c r="AA2326" i="4"/>
  <c r="Z2326" i="4"/>
  <c r="Y2326" i="4"/>
  <c r="W2326" i="4"/>
  <c r="V2326" i="4"/>
  <c r="U2326" i="4"/>
  <c r="P2326" i="4"/>
  <c r="O2326" i="4"/>
  <c r="N2326" i="4"/>
  <c r="AB2325" i="4"/>
  <c r="AA2325" i="4"/>
  <c r="Z2325" i="4"/>
  <c r="Y2325" i="4"/>
  <c r="W2325" i="4"/>
  <c r="V2325" i="4"/>
  <c r="U2325" i="4"/>
  <c r="P2325" i="4"/>
  <c r="O2325" i="4"/>
  <c r="N2325" i="4"/>
  <c r="AB2324" i="4"/>
  <c r="AA2324" i="4"/>
  <c r="Z2324" i="4"/>
  <c r="Y2324" i="4"/>
  <c r="W2324" i="4"/>
  <c r="V2324" i="4"/>
  <c r="U2324" i="4"/>
  <c r="P2324" i="4"/>
  <c r="O2324" i="4"/>
  <c r="N2324" i="4"/>
  <c r="AB2323" i="4"/>
  <c r="AA2323" i="4"/>
  <c r="Z2323" i="4"/>
  <c r="Y2323" i="4"/>
  <c r="W2323" i="4"/>
  <c r="V2323" i="4"/>
  <c r="U2323" i="4"/>
  <c r="P2323" i="4"/>
  <c r="O2323" i="4"/>
  <c r="N2323" i="4"/>
  <c r="AB2322" i="4"/>
  <c r="AA2322" i="4"/>
  <c r="Z2322" i="4"/>
  <c r="Y2322" i="4"/>
  <c r="W2322" i="4"/>
  <c r="V2322" i="4"/>
  <c r="U2322" i="4"/>
  <c r="P2322" i="4"/>
  <c r="O2322" i="4"/>
  <c r="N2322" i="4"/>
  <c r="AB2321" i="4"/>
  <c r="AA2321" i="4"/>
  <c r="Z2321" i="4"/>
  <c r="Y2321" i="4"/>
  <c r="W2321" i="4"/>
  <c r="V2321" i="4"/>
  <c r="U2321" i="4"/>
  <c r="P2321" i="4"/>
  <c r="O2321" i="4"/>
  <c r="N2321" i="4"/>
  <c r="AB2320" i="4"/>
  <c r="AA2320" i="4"/>
  <c r="Z2320" i="4"/>
  <c r="Y2320" i="4"/>
  <c r="W2320" i="4"/>
  <c r="V2320" i="4"/>
  <c r="U2320" i="4"/>
  <c r="P2320" i="4"/>
  <c r="O2320" i="4"/>
  <c r="N2320" i="4"/>
  <c r="AB2319" i="4"/>
  <c r="AA2319" i="4"/>
  <c r="Z2319" i="4"/>
  <c r="Y2319" i="4"/>
  <c r="W2319" i="4"/>
  <c r="V2319" i="4"/>
  <c r="U2319" i="4"/>
  <c r="P2319" i="4"/>
  <c r="O2319" i="4"/>
  <c r="N2319" i="4"/>
  <c r="AB2318" i="4"/>
  <c r="AA2318" i="4"/>
  <c r="Z2318" i="4"/>
  <c r="Y2318" i="4"/>
  <c r="W2318" i="4"/>
  <c r="V2318" i="4"/>
  <c r="U2318" i="4"/>
  <c r="P2318" i="4"/>
  <c r="O2318" i="4"/>
  <c r="N2318" i="4"/>
  <c r="AB2317" i="4"/>
  <c r="AA2317" i="4"/>
  <c r="Z2317" i="4"/>
  <c r="Y2317" i="4"/>
  <c r="W2317" i="4"/>
  <c r="V2317" i="4"/>
  <c r="U2317" i="4"/>
  <c r="P2317" i="4"/>
  <c r="O2317" i="4"/>
  <c r="N2317" i="4"/>
  <c r="AB2316" i="4"/>
  <c r="AA2316" i="4"/>
  <c r="Z2316" i="4"/>
  <c r="Y2316" i="4"/>
  <c r="W2316" i="4"/>
  <c r="V2316" i="4"/>
  <c r="U2316" i="4"/>
  <c r="P2316" i="4"/>
  <c r="O2316" i="4"/>
  <c r="N2316" i="4"/>
  <c r="AB2315" i="4"/>
  <c r="AA2315" i="4"/>
  <c r="Z2315" i="4"/>
  <c r="Y2315" i="4"/>
  <c r="W2315" i="4"/>
  <c r="V2315" i="4"/>
  <c r="U2315" i="4"/>
  <c r="P2315" i="4"/>
  <c r="O2315" i="4"/>
  <c r="N2315" i="4"/>
  <c r="AB2314" i="4"/>
  <c r="AA2314" i="4"/>
  <c r="Z2314" i="4"/>
  <c r="Y2314" i="4"/>
  <c r="W2314" i="4"/>
  <c r="V2314" i="4"/>
  <c r="U2314" i="4"/>
  <c r="P2314" i="4"/>
  <c r="O2314" i="4"/>
  <c r="N2314" i="4"/>
  <c r="AB2313" i="4"/>
  <c r="AA2313" i="4"/>
  <c r="Z2313" i="4"/>
  <c r="Y2313" i="4"/>
  <c r="W2313" i="4"/>
  <c r="V2313" i="4"/>
  <c r="U2313" i="4"/>
  <c r="P2313" i="4"/>
  <c r="O2313" i="4"/>
  <c r="N2313" i="4"/>
  <c r="AB2312" i="4"/>
  <c r="AA2312" i="4"/>
  <c r="Z2312" i="4"/>
  <c r="Y2312" i="4"/>
  <c r="W2312" i="4"/>
  <c r="V2312" i="4"/>
  <c r="U2312" i="4"/>
  <c r="P2312" i="4"/>
  <c r="O2312" i="4"/>
  <c r="N2312" i="4"/>
  <c r="AB2311" i="4"/>
  <c r="AA2311" i="4"/>
  <c r="Z2311" i="4"/>
  <c r="Y2311" i="4"/>
  <c r="W2311" i="4"/>
  <c r="V2311" i="4"/>
  <c r="U2311" i="4"/>
  <c r="P2311" i="4"/>
  <c r="O2311" i="4"/>
  <c r="N2311" i="4"/>
  <c r="AB2310" i="4"/>
  <c r="AA2310" i="4"/>
  <c r="Z2310" i="4"/>
  <c r="Y2310" i="4"/>
  <c r="W2310" i="4"/>
  <c r="V2310" i="4"/>
  <c r="U2310" i="4"/>
  <c r="P2310" i="4"/>
  <c r="O2310" i="4"/>
  <c r="N2310" i="4"/>
  <c r="AB2309" i="4"/>
  <c r="AA2309" i="4"/>
  <c r="Z2309" i="4"/>
  <c r="Y2309" i="4"/>
  <c r="W2309" i="4"/>
  <c r="V2309" i="4"/>
  <c r="U2309" i="4"/>
  <c r="P2309" i="4"/>
  <c r="O2309" i="4"/>
  <c r="N2309" i="4"/>
  <c r="AB2308" i="4"/>
  <c r="AA2308" i="4"/>
  <c r="Z2308" i="4"/>
  <c r="Y2308" i="4"/>
  <c r="W2308" i="4"/>
  <c r="V2308" i="4"/>
  <c r="U2308" i="4"/>
  <c r="P2308" i="4"/>
  <c r="O2308" i="4"/>
  <c r="N2308" i="4"/>
  <c r="AB2307" i="4"/>
  <c r="AA2307" i="4"/>
  <c r="Z2307" i="4"/>
  <c r="Y2307" i="4"/>
  <c r="W2307" i="4"/>
  <c r="V2307" i="4"/>
  <c r="U2307" i="4"/>
  <c r="P2307" i="4"/>
  <c r="O2307" i="4"/>
  <c r="N2307" i="4"/>
  <c r="AB2306" i="4"/>
  <c r="AA2306" i="4"/>
  <c r="Z2306" i="4"/>
  <c r="Y2306" i="4"/>
  <c r="W2306" i="4"/>
  <c r="V2306" i="4"/>
  <c r="U2306" i="4"/>
  <c r="P2306" i="4"/>
  <c r="O2306" i="4"/>
  <c r="N2306" i="4"/>
  <c r="AB2305" i="4"/>
  <c r="AA2305" i="4"/>
  <c r="Z2305" i="4"/>
  <c r="Y2305" i="4"/>
  <c r="W2305" i="4"/>
  <c r="V2305" i="4"/>
  <c r="U2305" i="4"/>
  <c r="P2305" i="4"/>
  <c r="O2305" i="4"/>
  <c r="N2305" i="4"/>
  <c r="AB2304" i="4"/>
  <c r="AA2304" i="4"/>
  <c r="Z2304" i="4"/>
  <c r="Y2304" i="4"/>
  <c r="W2304" i="4"/>
  <c r="V2304" i="4"/>
  <c r="U2304" i="4"/>
  <c r="P2304" i="4"/>
  <c r="O2304" i="4"/>
  <c r="N2304" i="4"/>
  <c r="AB2303" i="4"/>
  <c r="AA2303" i="4"/>
  <c r="Z2303" i="4"/>
  <c r="Y2303" i="4"/>
  <c r="W2303" i="4"/>
  <c r="V2303" i="4"/>
  <c r="U2303" i="4"/>
  <c r="P2303" i="4"/>
  <c r="O2303" i="4"/>
  <c r="N2303" i="4"/>
  <c r="AB2302" i="4"/>
  <c r="AA2302" i="4"/>
  <c r="Z2302" i="4"/>
  <c r="Y2302" i="4"/>
  <c r="W2302" i="4"/>
  <c r="V2302" i="4"/>
  <c r="U2302" i="4"/>
  <c r="P2302" i="4"/>
  <c r="O2302" i="4"/>
  <c r="N2302" i="4"/>
  <c r="AB2301" i="4"/>
  <c r="AA2301" i="4"/>
  <c r="Z2301" i="4"/>
  <c r="Y2301" i="4"/>
  <c r="W2301" i="4"/>
  <c r="V2301" i="4"/>
  <c r="U2301" i="4"/>
  <c r="P2301" i="4"/>
  <c r="O2301" i="4"/>
  <c r="N2301" i="4"/>
  <c r="AB2300" i="4"/>
  <c r="AA2300" i="4"/>
  <c r="Z2300" i="4"/>
  <c r="Y2300" i="4"/>
  <c r="W2300" i="4"/>
  <c r="V2300" i="4"/>
  <c r="U2300" i="4"/>
  <c r="P2300" i="4"/>
  <c r="O2300" i="4"/>
  <c r="N2300" i="4"/>
  <c r="AB2299" i="4"/>
  <c r="AA2299" i="4"/>
  <c r="Z2299" i="4"/>
  <c r="Y2299" i="4"/>
  <c r="W2299" i="4"/>
  <c r="V2299" i="4"/>
  <c r="U2299" i="4"/>
  <c r="P2299" i="4"/>
  <c r="O2299" i="4"/>
  <c r="N2299" i="4"/>
  <c r="AB2298" i="4"/>
  <c r="AA2298" i="4"/>
  <c r="Z2298" i="4"/>
  <c r="Y2298" i="4"/>
  <c r="W2298" i="4"/>
  <c r="V2298" i="4"/>
  <c r="U2298" i="4"/>
  <c r="P2298" i="4"/>
  <c r="O2298" i="4"/>
  <c r="N2298" i="4"/>
  <c r="AB2297" i="4"/>
  <c r="AA2297" i="4"/>
  <c r="Z2297" i="4"/>
  <c r="Y2297" i="4"/>
  <c r="W2297" i="4"/>
  <c r="V2297" i="4"/>
  <c r="U2297" i="4"/>
  <c r="P2297" i="4"/>
  <c r="O2297" i="4"/>
  <c r="N2297" i="4"/>
  <c r="AB2296" i="4"/>
  <c r="AA2296" i="4"/>
  <c r="Z2296" i="4"/>
  <c r="Y2296" i="4"/>
  <c r="W2296" i="4"/>
  <c r="V2296" i="4"/>
  <c r="U2296" i="4"/>
  <c r="P2296" i="4"/>
  <c r="O2296" i="4"/>
  <c r="N2296" i="4"/>
  <c r="AB2295" i="4"/>
  <c r="AA2295" i="4"/>
  <c r="Z2295" i="4"/>
  <c r="Y2295" i="4"/>
  <c r="W2295" i="4"/>
  <c r="V2295" i="4"/>
  <c r="U2295" i="4"/>
  <c r="P2295" i="4"/>
  <c r="O2295" i="4"/>
  <c r="N2295" i="4"/>
  <c r="AB2294" i="4"/>
  <c r="AA2294" i="4"/>
  <c r="Z2294" i="4"/>
  <c r="Y2294" i="4"/>
  <c r="W2294" i="4"/>
  <c r="V2294" i="4"/>
  <c r="U2294" i="4"/>
  <c r="P2294" i="4"/>
  <c r="O2294" i="4"/>
  <c r="N2294" i="4"/>
  <c r="AB2293" i="4"/>
  <c r="AA2293" i="4"/>
  <c r="Z2293" i="4"/>
  <c r="Y2293" i="4"/>
  <c r="W2293" i="4"/>
  <c r="V2293" i="4"/>
  <c r="U2293" i="4"/>
  <c r="P2293" i="4"/>
  <c r="O2293" i="4"/>
  <c r="N2293" i="4"/>
  <c r="AB2292" i="4"/>
  <c r="AA2292" i="4"/>
  <c r="Z2292" i="4"/>
  <c r="Y2292" i="4"/>
  <c r="W2292" i="4"/>
  <c r="V2292" i="4"/>
  <c r="U2292" i="4"/>
  <c r="P2292" i="4"/>
  <c r="O2292" i="4"/>
  <c r="N2292" i="4"/>
  <c r="AB2291" i="4"/>
  <c r="AA2291" i="4"/>
  <c r="Z2291" i="4"/>
  <c r="Y2291" i="4"/>
  <c r="W2291" i="4"/>
  <c r="V2291" i="4"/>
  <c r="U2291" i="4"/>
  <c r="P2291" i="4"/>
  <c r="O2291" i="4"/>
  <c r="N2291" i="4"/>
  <c r="AB2290" i="4"/>
  <c r="AA2290" i="4"/>
  <c r="Z2290" i="4"/>
  <c r="Y2290" i="4"/>
  <c r="W2290" i="4"/>
  <c r="V2290" i="4"/>
  <c r="U2290" i="4"/>
  <c r="P2290" i="4"/>
  <c r="O2290" i="4"/>
  <c r="N2290" i="4"/>
  <c r="AB2289" i="4"/>
  <c r="AA2289" i="4"/>
  <c r="Z2289" i="4"/>
  <c r="Y2289" i="4"/>
  <c r="W2289" i="4"/>
  <c r="V2289" i="4"/>
  <c r="U2289" i="4"/>
  <c r="P2289" i="4"/>
  <c r="O2289" i="4"/>
  <c r="N2289" i="4"/>
  <c r="AB2288" i="4"/>
  <c r="AA2288" i="4"/>
  <c r="Z2288" i="4"/>
  <c r="Y2288" i="4"/>
  <c r="W2288" i="4"/>
  <c r="V2288" i="4"/>
  <c r="U2288" i="4"/>
  <c r="P2288" i="4"/>
  <c r="O2288" i="4"/>
  <c r="N2288" i="4"/>
  <c r="AB2287" i="4"/>
  <c r="AA2287" i="4"/>
  <c r="Z2287" i="4"/>
  <c r="Y2287" i="4"/>
  <c r="W2287" i="4"/>
  <c r="V2287" i="4"/>
  <c r="U2287" i="4"/>
  <c r="P2287" i="4"/>
  <c r="O2287" i="4"/>
  <c r="N2287" i="4"/>
  <c r="AB2286" i="4"/>
  <c r="AA2286" i="4"/>
  <c r="Z2286" i="4"/>
  <c r="Y2286" i="4"/>
  <c r="W2286" i="4"/>
  <c r="V2286" i="4"/>
  <c r="U2286" i="4"/>
  <c r="P2286" i="4"/>
  <c r="O2286" i="4"/>
  <c r="N2286" i="4"/>
  <c r="AB2285" i="4"/>
  <c r="AA2285" i="4"/>
  <c r="Z2285" i="4"/>
  <c r="Y2285" i="4"/>
  <c r="W2285" i="4"/>
  <c r="V2285" i="4"/>
  <c r="U2285" i="4"/>
  <c r="P2285" i="4"/>
  <c r="O2285" i="4"/>
  <c r="N2285" i="4"/>
  <c r="AB2284" i="4"/>
  <c r="AA2284" i="4"/>
  <c r="Z2284" i="4"/>
  <c r="Y2284" i="4"/>
  <c r="W2284" i="4"/>
  <c r="V2284" i="4"/>
  <c r="U2284" i="4"/>
  <c r="P2284" i="4"/>
  <c r="O2284" i="4"/>
  <c r="N2284" i="4"/>
  <c r="AB2283" i="4"/>
  <c r="AA2283" i="4"/>
  <c r="Z2283" i="4"/>
  <c r="Y2283" i="4"/>
  <c r="W2283" i="4"/>
  <c r="V2283" i="4"/>
  <c r="U2283" i="4"/>
  <c r="P2283" i="4"/>
  <c r="O2283" i="4"/>
  <c r="N2283" i="4"/>
  <c r="AB2282" i="4"/>
  <c r="AA2282" i="4"/>
  <c r="Z2282" i="4"/>
  <c r="Y2282" i="4"/>
  <c r="W2282" i="4"/>
  <c r="V2282" i="4"/>
  <c r="U2282" i="4"/>
  <c r="P2282" i="4"/>
  <c r="O2282" i="4"/>
  <c r="N2282" i="4"/>
  <c r="AB2281" i="4"/>
  <c r="AA2281" i="4"/>
  <c r="Z2281" i="4"/>
  <c r="Y2281" i="4"/>
  <c r="W2281" i="4"/>
  <c r="V2281" i="4"/>
  <c r="U2281" i="4"/>
  <c r="P2281" i="4"/>
  <c r="O2281" i="4"/>
  <c r="N2281" i="4"/>
  <c r="AB2280" i="4"/>
  <c r="AA2280" i="4"/>
  <c r="Z2280" i="4"/>
  <c r="Y2280" i="4"/>
  <c r="W2280" i="4"/>
  <c r="V2280" i="4"/>
  <c r="U2280" i="4"/>
  <c r="P2280" i="4"/>
  <c r="O2280" i="4"/>
  <c r="N2280" i="4"/>
  <c r="AB2279" i="4"/>
  <c r="AA2279" i="4"/>
  <c r="Z2279" i="4"/>
  <c r="Y2279" i="4"/>
  <c r="W2279" i="4"/>
  <c r="V2279" i="4"/>
  <c r="U2279" i="4"/>
  <c r="P2279" i="4"/>
  <c r="O2279" i="4"/>
  <c r="N2279" i="4"/>
  <c r="AB2278" i="4"/>
  <c r="AA2278" i="4"/>
  <c r="Z2278" i="4"/>
  <c r="Y2278" i="4"/>
  <c r="W2278" i="4"/>
  <c r="V2278" i="4"/>
  <c r="U2278" i="4"/>
  <c r="P2278" i="4"/>
  <c r="O2278" i="4"/>
  <c r="N2278" i="4"/>
  <c r="AB2277" i="4"/>
  <c r="AA2277" i="4"/>
  <c r="Z2277" i="4"/>
  <c r="Y2277" i="4"/>
  <c r="W2277" i="4"/>
  <c r="V2277" i="4"/>
  <c r="U2277" i="4"/>
  <c r="P2277" i="4"/>
  <c r="O2277" i="4"/>
  <c r="N2277" i="4"/>
  <c r="AB2276" i="4"/>
  <c r="AA2276" i="4"/>
  <c r="Z2276" i="4"/>
  <c r="Y2276" i="4"/>
  <c r="W2276" i="4"/>
  <c r="V2276" i="4"/>
  <c r="U2276" i="4"/>
  <c r="P2276" i="4"/>
  <c r="O2276" i="4"/>
  <c r="N2276" i="4"/>
  <c r="AB2275" i="4"/>
  <c r="AA2275" i="4"/>
  <c r="Z2275" i="4"/>
  <c r="Y2275" i="4"/>
  <c r="W2275" i="4"/>
  <c r="V2275" i="4"/>
  <c r="U2275" i="4"/>
  <c r="P2275" i="4"/>
  <c r="O2275" i="4"/>
  <c r="N2275" i="4"/>
  <c r="AB2274" i="4"/>
  <c r="AA2274" i="4"/>
  <c r="Z2274" i="4"/>
  <c r="Y2274" i="4"/>
  <c r="W2274" i="4"/>
  <c r="V2274" i="4"/>
  <c r="U2274" i="4"/>
  <c r="P2274" i="4"/>
  <c r="O2274" i="4"/>
  <c r="N2274" i="4"/>
  <c r="AB2273" i="4"/>
  <c r="AA2273" i="4"/>
  <c r="Z2273" i="4"/>
  <c r="Y2273" i="4"/>
  <c r="W2273" i="4"/>
  <c r="V2273" i="4"/>
  <c r="U2273" i="4"/>
  <c r="P2273" i="4"/>
  <c r="O2273" i="4"/>
  <c r="N2273" i="4"/>
  <c r="AB2272" i="4"/>
  <c r="AA2272" i="4"/>
  <c r="Z2272" i="4"/>
  <c r="Y2272" i="4"/>
  <c r="W2272" i="4"/>
  <c r="V2272" i="4"/>
  <c r="U2272" i="4"/>
  <c r="P2272" i="4"/>
  <c r="O2272" i="4"/>
  <c r="N2272" i="4"/>
  <c r="AB2271" i="4"/>
  <c r="AA2271" i="4"/>
  <c r="Z2271" i="4"/>
  <c r="Y2271" i="4"/>
  <c r="W2271" i="4"/>
  <c r="V2271" i="4"/>
  <c r="U2271" i="4"/>
  <c r="P2271" i="4"/>
  <c r="O2271" i="4"/>
  <c r="N2271" i="4"/>
  <c r="AB2270" i="4"/>
  <c r="AA2270" i="4"/>
  <c r="Z2270" i="4"/>
  <c r="Y2270" i="4"/>
  <c r="W2270" i="4"/>
  <c r="V2270" i="4"/>
  <c r="U2270" i="4"/>
  <c r="P2270" i="4"/>
  <c r="O2270" i="4"/>
  <c r="N2270" i="4"/>
  <c r="AB2269" i="4"/>
  <c r="AA2269" i="4"/>
  <c r="Z2269" i="4"/>
  <c r="Y2269" i="4"/>
  <c r="W2269" i="4"/>
  <c r="V2269" i="4"/>
  <c r="U2269" i="4"/>
  <c r="P2269" i="4"/>
  <c r="O2269" i="4"/>
  <c r="N2269" i="4"/>
  <c r="AB2268" i="4"/>
  <c r="AA2268" i="4"/>
  <c r="Z2268" i="4"/>
  <c r="Y2268" i="4"/>
  <c r="W2268" i="4"/>
  <c r="V2268" i="4"/>
  <c r="U2268" i="4"/>
  <c r="P2268" i="4"/>
  <c r="O2268" i="4"/>
  <c r="N2268" i="4"/>
  <c r="AB2267" i="4"/>
  <c r="AA2267" i="4"/>
  <c r="Z2267" i="4"/>
  <c r="Y2267" i="4"/>
  <c r="W2267" i="4"/>
  <c r="V2267" i="4"/>
  <c r="U2267" i="4"/>
  <c r="P2267" i="4"/>
  <c r="O2267" i="4"/>
  <c r="N2267" i="4"/>
  <c r="AB2266" i="4"/>
  <c r="AA2266" i="4"/>
  <c r="Z2266" i="4"/>
  <c r="Y2266" i="4"/>
  <c r="W2266" i="4"/>
  <c r="V2266" i="4"/>
  <c r="U2266" i="4"/>
  <c r="P2266" i="4"/>
  <c r="O2266" i="4"/>
  <c r="N2266" i="4"/>
  <c r="AB2265" i="4"/>
  <c r="AA2265" i="4"/>
  <c r="Z2265" i="4"/>
  <c r="Y2265" i="4"/>
  <c r="W2265" i="4"/>
  <c r="V2265" i="4"/>
  <c r="U2265" i="4"/>
  <c r="P2265" i="4"/>
  <c r="O2265" i="4"/>
  <c r="N2265" i="4"/>
  <c r="AB2264" i="4"/>
  <c r="AA2264" i="4"/>
  <c r="Z2264" i="4"/>
  <c r="Y2264" i="4"/>
  <c r="W2264" i="4"/>
  <c r="V2264" i="4"/>
  <c r="U2264" i="4"/>
  <c r="P2264" i="4"/>
  <c r="O2264" i="4"/>
  <c r="N2264" i="4"/>
  <c r="AB2263" i="4"/>
  <c r="AA2263" i="4"/>
  <c r="Z2263" i="4"/>
  <c r="Y2263" i="4"/>
  <c r="W2263" i="4"/>
  <c r="V2263" i="4"/>
  <c r="U2263" i="4"/>
  <c r="P2263" i="4"/>
  <c r="O2263" i="4"/>
  <c r="N2263" i="4"/>
  <c r="AB2262" i="4"/>
  <c r="AA2262" i="4"/>
  <c r="Z2262" i="4"/>
  <c r="Y2262" i="4"/>
  <c r="W2262" i="4"/>
  <c r="V2262" i="4"/>
  <c r="U2262" i="4"/>
  <c r="P2262" i="4"/>
  <c r="O2262" i="4"/>
  <c r="N2262" i="4"/>
  <c r="AB2261" i="4"/>
  <c r="AA2261" i="4"/>
  <c r="Z2261" i="4"/>
  <c r="Y2261" i="4"/>
  <c r="W2261" i="4"/>
  <c r="V2261" i="4"/>
  <c r="U2261" i="4"/>
  <c r="P2261" i="4"/>
  <c r="O2261" i="4"/>
  <c r="N2261" i="4"/>
  <c r="AB2260" i="4"/>
  <c r="AA2260" i="4"/>
  <c r="Z2260" i="4"/>
  <c r="Y2260" i="4"/>
  <c r="W2260" i="4"/>
  <c r="V2260" i="4"/>
  <c r="U2260" i="4"/>
  <c r="P2260" i="4"/>
  <c r="O2260" i="4"/>
  <c r="N2260" i="4"/>
  <c r="AB2259" i="4"/>
  <c r="AA2259" i="4"/>
  <c r="Z2259" i="4"/>
  <c r="Y2259" i="4"/>
  <c r="W2259" i="4"/>
  <c r="V2259" i="4"/>
  <c r="U2259" i="4"/>
  <c r="P2259" i="4"/>
  <c r="O2259" i="4"/>
  <c r="N2259" i="4"/>
  <c r="AB2258" i="4"/>
  <c r="AA2258" i="4"/>
  <c r="Z2258" i="4"/>
  <c r="Y2258" i="4"/>
  <c r="W2258" i="4"/>
  <c r="V2258" i="4"/>
  <c r="U2258" i="4"/>
  <c r="P2258" i="4"/>
  <c r="O2258" i="4"/>
  <c r="N2258" i="4"/>
  <c r="AB2257" i="4"/>
  <c r="AA2257" i="4"/>
  <c r="Z2257" i="4"/>
  <c r="Y2257" i="4"/>
  <c r="W2257" i="4"/>
  <c r="V2257" i="4"/>
  <c r="U2257" i="4"/>
  <c r="P2257" i="4"/>
  <c r="O2257" i="4"/>
  <c r="N2257" i="4"/>
  <c r="AB2256" i="4"/>
  <c r="AA2256" i="4"/>
  <c r="Z2256" i="4"/>
  <c r="Y2256" i="4"/>
  <c r="W2256" i="4"/>
  <c r="V2256" i="4"/>
  <c r="U2256" i="4"/>
  <c r="P2256" i="4"/>
  <c r="O2256" i="4"/>
  <c r="N2256" i="4"/>
  <c r="AB2255" i="4"/>
  <c r="AA2255" i="4"/>
  <c r="Z2255" i="4"/>
  <c r="Y2255" i="4"/>
  <c r="W2255" i="4"/>
  <c r="V2255" i="4"/>
  <c r="U2255" i="4"/>
  <c r="P2255" i="4"/>
  <c r="O2255" i="4"/>
  <c r="N2255" i="4"/>
  <c r="AB2254" i="4"/>
  <c r="AA2254" i="4"/>
  <c r="Z2254" i="4"/>
  <c r="Y2254" i="4"/>
  <c r="W2254" i="4"/>
  <c r="V2254" i="4"/>
  <c r="U2254" i="4"/>
  <c r="P2254" i="4"/>
  <c r="O2254" i="4"/>
  <c r="N2254" i="4"/>
  <c r="AB2253" i="4"/>
  <c r="AA2253" i="4"/>
  <c r="Z2253" i="4"/>
  <c r="Y2253" i="4"/>
  <c r="W2253" i="4"/>
  <c r="V2253" i="4"/>
  <c r="U2253" i="4"/>
  <c r="P2253" i="4"/>
  <c r="O2253" i="4"/>
  <c r="N2253" i="4"/>
  <c r="AB2252" i="4"/>
  <c r="AA2252" i="4"/>
  <c r="Z2252" i="4"/>
  <c r="Y2252" i="4"/>
  <c r="W2252" i="4"/>
  <c r="V2252" i="4"/>
  <c r="U2252" i="4"/>
  <c r="P2252" i="4"/>
  <c r="O2252" i="4"/>
  <c r="N2252" i="4"/>
  <c r="AB2251" i="4"/>
  <c r="AA2251" i="4"/>
  <c r="Z2251" i="4"/>
  <c r="Y2251" i="4"/>
  <c r="W2251" i="4"/>
  <c r="V2251" i="4"/>
  <c r="U2251" i="4"/>
  <c r="P2251" i="4"/>
  <c r="O2251" i="4"/>
  <c r="N2251" i="4"/>
  <c r="AB2250" i="4"/>
  <c r="AA2250" i="4"/>
  <c r="Z2250" i="4"/>
  <c r="Y2250" i="4"/>
  <c r="W2250" i="4"/>
  <c r="V2250" i="4"/>
  <c r="U2250" i="4"/>
  <c r="P2250" i="4"/>
  <c r="O2250" i="4"/>
  <c r="N2250" i="4"/>
  <c r="AB2249" i="4"/>
  <c r="AA2249" i="4"/>
  <c r="Z2249" i="4"/>
  <c r="Y2249" i="4"/>
  <c r="W2249" i="4"/>
  <c r="V2249" i="4"/>
  <c r="U2249" i="4"/>
  <c r="P2249" i="4"/>
  <c r="O2249" i="4"/>
  <c r="N2249" i="4"/>
  <c r="AB2248" i="4"/>
  <c r="AA2248" i="4"/>
  <c r="Z2248" i="4"/>
  <c r="Y2248" i="4"/>
  <c r="W2248" i="4"/>
  <c r="V2248" i="4"/>
  <c r="U2248" i="4"/>
  <c r="P2248" i="4"/>
  <c r="O2248" i="4"/>
  <c r="N2248" i="4"/>
  <c r="AB2247" i="4"/>
  <c r="AA2247" i="4"/>
  <c r="Z2247" i="4"/>
  <c r="Y2247" i="4"/>
  <c r="W2247" i="4"/>
  <c r="V2247" i="4"/>
  <c r="U2247" i="4"/>
  <c r="P2247" i="4"/>
  <c r="O2247" i="4"/>
  <c r="N2247" i="4"/>
  <c r="AB2246" i="4"/>
  <c r="AA2246" i="4"/>
  <c r="Z2246" i="4"/>
  <c r="Y2246" i="4"/>
  <c r="W2246" i="4"/>
  <c r="V2246" i="4"/>
  <c r="U2246" i="4"/>
  <c r="P2246" i="4"/>
  <c r="O2246" i="4"/>
  <c r="N2246" i="4"/>
  <c r="AB2245" i="4"/>
  <c r="AA2245" i="4"/>
  <c r="Z2245" i="4"/>
  <c r="Y2245" i="4"/>
  <c r="W2245" i="4"/>
  <c r="V2245" i="4"/>
  <c r="U2245" i="4"/>
  <c r="P2245" i="4"/>
  <c r="O2245" i="4"/>
  <c r="N2245" i="4"/>
  <c r="AB2244" i="4"/>
  <c r="AA2244" i="4"/>
  <c r="Z2244" i="4"/>
  <c r="Y2244" i="4"/>
  <c r="W2244" i="4"/>
  <c r="V2244" i="4"/>
  <c r="U2244" i="4"/>
  <c r="P2244" i="4"/>
  <c r="O2244" i="4"/>
  <c r="N2244" i="4"/>
  <c r="AB2243" i="4"/>
  <c r="AA2243" i="4"/>
  <c r="Z2243" i="4"/>
  <c r="Y2243" i="4"/>
  <c r="W2243" i="4"/>
  <c r="V2243" i="4"/>
  <c r="U2243" i="4"/>
  <c r="P2243" i="4"/>
  <c r="O2243" i="4"/>
  <c r="N2243" i="4"/>
  <c r="AB2242" i="4"/>
  <c r="AA2242" i="4"/>
  <c r="Z2242" i="4"/>
  <c r="Y2242" i="4"/>
  <c r="W2242" i="4"/>
  <c r="V2242" i="4"/>
  <c r="U2242" i="4"/>
  <c r="P2242" i="4"/>
  <c r="O2242" i="4"/>
  <c r="N2242" i="4"/>
  <c r="AB2241" i="4"/>
  <c r="AA2241" i="4"/>
  <c r="Z2241" i="4"/>
  <c r="Y2241" i="4"/>
  <c r="W2241" i="4"/>
  <c r="V2241" i="4"/>
  <c r="U2241" i="4"/>
  <c r="P2241" i="4"/>
  <c r="O2241" i="4"/>
  <c r="N2241" i="4"/>
  <c r="AB2240" i="4"/>
  <c r="AA2240" i="4"/>
  <c r="Z2240" i="4"/>
  <c r="Y2240" i="4"/>
  <c r="W2240" i="4"/>
  <c r="V2240" i="4"/>
  <c r="U2240" i="4"/>
  <c r="P2240" i="4"/>
  <c r="O2240" i="4"/>
  <c r="N2240" i="4"/>
  <c r="AB2239" i="4"/>
  <c r="AA2239" i="4"/>
  <c r="Z2239" i="4"/>
  <c r="Y2239" i="4"/>
  <c r="W2239" i="4"/>
  <c r="V2239" i="4"/>
  <c r="U2239" i="4"/>
  <c r="P2239" i="4"/>
  <c r="O2239" i="4"/>
  <c r="N2239" i="4"/>
  <c r="AB2238" i="4"/>
  <c r="AA2238" i="4"/>
  <c r="Z2238" i="4"/>
  <c r="Y2238" i="4"/>
  <c r="W2238" i="4"/>
  <c r="V2238" i="4"/>
  <c r="U2238" i="4"/>
  <c r="P2238" i="4"/>
  <c r="O2238" i="4"/>
  <c r="N2238" i="4"/>
  <c r="AB2237" i="4"/>
  <c r="AA2237" i="4"/>
  <c r="Z2237" i="4"/>
  <c r="Y2237" i="4"/>
  <c r="W2237" i="4"/>
  <c r="V2237" i="4"/>
  <c r="U2237" i="4"/>
  <c r="P2237" i="4"/>
  <c r="O2237" i="4"/>
  <c r="N2237" i="4"/>
  <c r="AB2236" i="4"/>
  <c r="AA2236" i="4"/>
  <c r="Z2236" i="4"/>
  <c r="Y2236" i="4"/>
  <c r="W2236" i="4"/>
  <c r="V2236" i="4"/>
  <c r="U2236" i="4"/>
  <c r="P2236" i="4"/>
  <c r="O2236" i="4"/>
  <c r="N2236" i="4"/>
  <c r="AB2235" i="4"/>
  <c r="AA2235" i="4"/>
  <c r="Z2235" i="4"/>
  <c r="Y2235" i="4"/>
  <c r="W2235" i="4"/>
  <c r="V2235" i="4"/>
  <c r="U2235" i="4"/>
  <c r="P2235" i="4"/>
  <c r="O2235" i="4"/>
  <c r="N2235" i="4"/>
  <c r="AB2234" i="4"/>
  <c r="AA2234" i="4"/>
  <c r="Z2234" i="4"/>
  <c r="Y2234" i="4"/>
  <c r="W2234" i="4"/>
  <c r="V2234" i="4"/>
  <c r="U2234" i="4"/>
  <c r="P2234" i="4"/>
  <c r="O2234" i="4"/>
  <c r="N2234" i="4"/>
  <c r="AB2233" i="4"/>
  <c r="AA2233" i="4"/>
  <c r="Z2233" i="4"/>
  <c r="Y2233" i="4"/>
  <c r="W2233" i="4"/>
  <c r="V2233" i="4"/>
  <c r="U2233" i="4"/>
  <c r="P2233" i="4"/>
  <c r="O2233" i="4"/>
  <c r="N2233" i="4"/>
  <c r="AB2232" i="4"/>
  <c r="AA2232" i="4"/>
  <c r="Z2232" i="4"/>
  <c r="Y2232" i="4"/>
  <c r="W2232" i="4"/>
  <c r="V2232" i="4"/>
  <c r="U2232" i="4"/>
  <c r="P2232" i="4"/>
  <c r="O2232" i="4"/>
  <c r="N2232" i="4"/>
  <c r="AB2231" i="4"/>
  <c r="AA2231" i="4"/>
  <c r="Z2231" i="4"/>
  <c r="Y2231" i="4"/>
  <c r="W2231" i="4"/>
  <c r="V2231" i="4"/>
  <c r="U2231" i="4"/>
  <c r="P2231" i="4"/>
  <c r="O2231" i="4"/>
  <c r="N2231" i="4"/>
  <c r="AB2230" i="4"/>
  <c r="AA2230" i="4"/>
  <c r="Z2230" i="4"/>
  <c r="Y2230" i="4"/>
  <c r="W2230" i="4"/>
  <c r="V2230" i="4"/>
  <c r="U2230" i="4"/>
  <c r="P2230" i="4"/>
  <c r="O2230" i="4"/>
  <c r="N2230" i="4"/>
  <c r="AB2229" i="4"/>
  <c r="AA2229" i="4"/>
  <c r="Z2229" i="4"/>
  <c r="Y2229" i="4"/>
  <c r="W2229" i="4"/>
  <c r="V2229" i="4"/>
  <c r="U2229" i="4"/>
  <c r="P2229" i="4"/>
  <c r="O2229" i="4"/>
  <c r="N2229" i="4"/>
  <c r="AB2228" i="4"/>
  <c r="AA2228" i="4"/>
  <c r="Z2228" i="4"/>
  <c r="Y2228" i="4"/>
  <c r="W2228" i="4"/>
  <c r="V2228" i="4"/>
  <c r="U2228" i="4"/>
  <c r="P2228" i="4"/>
  <c r="O2228" i="4"/>
  <c r="N2228" i="4"/>
  <c r="AB2227" i="4"/>
  <c r="AA2227" i="4"/>
  <c r="Z2227" i="4"/>
  <c r="Y2227" i="4"/>
  <c r="W2227" i="4"/>
  <c r="V2227" i="4"/>
  <c r="U2227" i="4"/>
  <c r="P2227" i="4"/>
  <c r="O2227" i="4"/>
  <c r="N2227" i="4"/>
  <c r="AB2226" i="4"/>
  <c r="AA2226" i="4"/>
  <c r="Z2226" i="4"/>
  <c r="Y2226" i="4"/>
  <c r="W2226" i="4"/>
  <c r="V2226" i="4"/>
  <c r="U2226" i="4"/>
  <c r="P2226" i="4"/>
  <c r="O2226" i="4"/>
  <c r="N2226" i="4"/>
  <c r="AB2225" i="4"/>
  <c r="AA2225" i="4"/>
  <c r="Z2225" i="4"/>
  <c r="Y2225" i="4"/>
  <c r="W2225" i="4"/>
  <c r="V2225" i="4"/>
  <c r="U2225" i="4"/>
  <c r="P2225" i="4"/>
  <c r="O2225" i="4"/>
  <c r="N2225" i="4"/>
  <c r="AB2224" i="4"/>
  <c r="AA2224" i="4"/>
  <c r="Z2224" i="4"/>
  <c r="Y2224" i="4"/>
  <c r="W2224" i="4"/>
  <c r="V2224" i="4"/>
  <c r="U2224" i="4"/>
  <c r="P2224" i="4"/>
  <c r="O2224" i="4"/>
  <c r="N2224" i="4"/>
  <c r="AB2223" i="4"/>
  <c r="AA2223" i="4"/>
  <c r="Z2223" i="4"/>
  <c r="Y2223" i="4"/>
  <c r="W2223" i="4"/>
  <c r="V2223" i="4"/>
  <c r="U2223" i="4"/>
  <c r="P2223" i="4"/>
  <c r="O2223" i="4"/>
  <c r="N2223" i="4"/>
  <c r="AB2222" i="4"/>
  <c r="AA2222" i="4"/>
  <c r="Z2222" i="4"/>
  <c r="Y2222" i="4"/>
  <c r="W2222" i="4"/>
  <c r="V2222" i="4"/>
  <c r="U2222" i="4"/>
  <c r="P2222" i="4"/>
  <c r="O2222" i="4"/>
  <c r="N2222" i="4"/>
  <c r="AB2221" i="4"/>
  <c r="AA2221" i="4"/>
  <c r="Z2221" i="4"/>
  <c r="Y2221" i="4"/>
  <c r="W2221" i="4"/>
  <c r="V2221" i="4"/>
  <c r="U2221" i="4"/>
  <c r="P2221" i="4"/>
  <c r="O2221" i="4"/>
  <c r="N2221" i="4"/>
  <c r="AB2220" i="4"/>
  <c r="AA2220" i="4"/>
  <c r="Z2220" i="4"/>
  <c r="Y2220" i="4"/>
  <c r="W2220" i="4"/>
  <c r="V2220" i="4"/>
  <c r="U2220" i="4"/>
  <c r="P2220" i="4"/>
  <c r="O2220" i="4"/>
  <c r="N2220" i="4"/>
  <c r="AB2219" i="4"/>
  <c r="AA2219" i="4"/>
  <c r="Z2219" i="4"/>
  <c r="Y2219" i="4"/>
  <c r="W2219" i="4"/>
  <c r="V2219" i="4"/>
  <c r="U2219" i="4"/>
  <c r="P2219" i="4"/>
  <c r="O2219" i="4"/>
  <c r="N2219" i="4"/>
  <c r="AB2218" i="4"/>
  <c r="AA2218" i="4"/>
  <c r="Z2218" i="4"/>
  <c r="Y2218" i="4"/>
  <c r="W2218" i="4"/>
  <c r="V2218" i="4"/>
  <c r="U2218" i="4"/>
  <c r="P2218" i="4"/>
  <c r="O2218" i="4"/>
  <c r="N2218" i="4"/>
  <c r="AB2217" i="4"/>
  <c r="AA2217" i="4"/>
  <c r="Z2217" i="4"/>
  <c r="Y2217" i="4"/>
  <c r="W2217" i="4"/>
  <c r="V2217" i="4"/>
  <c r="U2217" i="4"/>
  <c r="P2217" i="4"/>
  <c r="O2217" i="4"/>
  <c r="N2217" i="4"/>
  <c r="AB2216" i="4"/>
  <c r="AA2216" i="4"/>
  <c r="Z2216" i="4"/>
  <c r="Y2216" i="4"/>
  <c r="W2216" i="4"/>
  <c r="V2216" i="4"/>
  <c r="U2216" i="4"/>
  <c r="P2216" i="4"/>
  <c r="O2216" i="4"/>
  <c r="N2216" i="4"/>
  <c r="AB2215" i="4"/>
  <c r="AA2215" i="4"/>
  <c r="Z2215" i="4"/>
  <c r="Y2215" i="4"/>
  <c r="W2215" i="4"/>
  <c r="V2215" i="4"/>
  <c r="U2215" i="4"/>
  <c r="P2215" i="4"/>
  <c r="O2215" i="4"/>
  <c r="N2215" i="4"/>
  <c r="AB2214" i="4"/>
  <c r="AA2214" i="4"/>
  <c r="Z2214" i="4"/>
  <c r="Y2214" i="4"/>
  <c r="W2214" i="4"/>
  <c r="V2214" i="4"/>
  <c r="U2214" i="4"/>
  <c r="P2214" i="4"/>
  <c r="O2214" i="4"/>
  <c r="N2214" i="4"/>
  <c r="AB2213" i="4"/>
  <c r="AA2213" i="4"/>
  <c r="Z2213" i="4"/>
  <c r="Y2213" i="4"/>
  <c r="W2213" i="4"/>
  <c r="V2213" i="4"/>
  <c r="U2213" i="4"/>
  <c r="P2213" i="4"/>
  <c r="O2213" i="4"/>
  <c r="N2213" i="4"/>
  <c r="AB2212" i="4"/>
  <c r="AA2212" i="4"/>
  <c r="Z2212" i="4"/>
  <c r="Y2212" i="4"/>
  <c r="W2212" i="4"/>
  <c r="V2212" i="4"/>
  <c r="U2212" i="4"/>
  <c r="P2212" i="4"/>
  <c r="O2212" i="4"/>
  <c r="N2212" i="4"/>
  <c r="AB2211" i="4"/>
  <c r="AA2211" i="4"/>
  <c r="Z2211" i="4"/>
  <c r="Y2211" i="4"/>
  <c r="W2211" i="4"/>
  <c r="V2211" i="4"/>
  <c r="U2211" i="4"/>
  <c r="P2211" i="4"/>
  <c r="O2211" i="4"/>
  <c r="N2211" i="4"/>
  <c r="AB2210" i="4"/>
  <c r="AA2210" i="4"/>
  <c r="Z2210" i="4"/>
  <c r="Y2210" i="4"/>
  <c r="W2210" i="4"/>
  <c r="V2210" i="4"/>
  <c r="U2210" i="4"/>
  <c r="P2210" i="4"/>
  <c r="O2210" i="4"/>
  <c r="N2210" i="4"/>
  <c r="AB2209" i="4"/>
  <c r="AA2209" i="4"/>
  <c r="Z2209" i="4"/>
  <c r="Y2209" i="4"/>
  <c r="W2209" i="4"/>
  <c r="V2209" i="4"/>
  <c r="U2209" i="4"/>
  <c r="P2209" i="4"/>
  <c r="O2209" i="4"/>
  <c r="N2209" i="4"/>
  <c r="AB2208" i="4"/>
  <c r="AA2208" i="4"/>
  <c r="Z2208" i="4"/>
  <c r="Y2208" i="4"/>
  <c r="W2208" i="4"/>
  <c r="V2208" i="4"/>
  <c r="U2208" i="4"/>
  <c r="P2208" i="4"/>
  <c r="O2208" i="4"/>
  <c r="N2208" i="4"/>
  <c r="AB2207" i="4"/>
  <c r="AA2207" i="4"/>
  <c r="Z2207" i="4"/>
  <c r="Y2207" i="4"/>
  <c r="W2207" i="4"/>
  <c r="V2207" i="4"/>
  <c r="U2207" i="4"/>
  <c r="P2207" i="4"/>
  <c r="O2207" i="4"/>
  <c r="N2207" i="4"/>
  <c r="AB2206" i="4"/>
  <c r="AA2206" i="4"/>
  <c r="Z2206" i="4"/>
  <c r="Y2206" i="4"/>
  <c r="W2206" i="4"/>
  <c r="V2206" i="4"/>
  <c r="U2206" i="4"/>
  <c r="P2206" i="4"/>
  <c r="O2206" i="4"/>
  <c r="N2206" i="4"/>
  <c r="AB2205" i="4"/>
  <c r="AA2205" i="4"/>
  <c r="Z2205" i="4"/>
  <c r="Y2205" i="4"/>
  <c r="W2205" i="4"/>
  <c r="V2205" i="4"/>
  <c r="U2205" i="4"/>
  <c r="P2205" i="4"/>
  <c r="O2205" i="4"/>
  <c r="N2205" i="4"/>
  <c r="AB2204" i="4"/>
  <c r="AA2204" i="4"/>
  <c r="Z2204" i="4"/>
  <c r="Y2204" i="4"/>
  <c r="W2204" i="4"/>
  <c r="V2204" i="4"/>
  <c r="U2204" i="4"/>
  <c r="P2204" i="4"/>
  <c r="O2204" i="4"/>
  <c r="N2204" i="4"/>
  <c r="AB2203" i="4"/>
  <c r="AA2203" i="4"/>
  <c r="Z2203" i="4"/>
  <c r="Y2203" i="4"/>
  <c r="W2203" i="4"/>
  <c r="V2203" i="4"/>
  <c r="U2203" i="4"/>
  <c r="P2203" i="4"/>
  <c r="O2203" i="4"/>
  <c r="N2203" i="4"/>
  <c r="AB2202" i="4"/>
  <c r="AA2202" i="4"/>
  <c r="Z2202" i="4"/>
  <c r="Y2202" i="4"/>
  <c r="W2202" i="4"/>
  <c r="V2202" i="4"/>
  <c r="U2202" i="4"/>
  <c r="P2202" i="4"/>
  <c r="O2202" i="4"/>
  <c r="N2202" i="4"/>
  <c r="AB2201" i="4"/>
  <c r="AA2201" i="4"/>
  <c r="Z2201" i="4"/>
  <c r="Y2201" i="4"/>
  <c r="W2201" i="4"/>
  <c r="V2201" i="4"/>
  <c r="U2201" i="4"/>
  <c r="P2201" i="4"/>
  <c r="O2201" i="4"/>
  <c r="N2201" i="4"/>
  <c r="AB2200" i="4"/>
  <c r="AA2200" i="4"/>
  <c r="Z2200" i="4"/>
  <c r="Y2200" i="4"/>
  <c r="W2200" i="4"/>
  <c r="V2200" i="4"/>
  <c r="U2200" i="4"/>
  <c r="P2200" i="4"/>
  <c r="O2200" i="4"/>
  <c r="N2200" i="4"/>
  <c r="AB2199" i="4"/>
  <c r="AA2199" i="4"/>
  <c r="Z2199" i="4"/>
  <c r="Y2199" i="4"/>
  <c r="W2199" i="4"/>
  <c r="V2199" i="4"/>
  <c r="U2199" i="4"/>
  <c r="P2199" i="4"/>
  <c r="O2199" i="4"/>
  <c r="N2199" i="4"/>
  <c r="AB2198" i="4"/>
  <c r="AA2198" i="4"/>
  <c r="Z2198" i="4"/>
  <c r="Y2198" i="4"/>
  <c r="W2198" i="4"/>
  <c r="V2198" i="4"/>
  <c r="U2198" i="4"/>
  <c r="P2198" i="4"/>
  <c r="O2198" i="4"/>
  <c r="N2198" i="4"/>
  <c r="AB2197" i="4"/>
  <c r="AA2197" i="4"/>
  <c r="Z2197" i="4"/>
  <c r="Y2197" i="4"/>
  <c r="W2197" i="4"/>
  <c r="V2197" i="4"/>
  <c r="U2197" i="4"/>
  <c r="P2197" i="4"/>
  <c r="O2197" i="4"/>
  <c r="N2197" i="4"/>
  <c r="AB2196" i="4"/>
  <c r="AA2196" i="4"/>
  <c r="Z2196" i="4"/>
  <c r="Y2196" i="4"/>
  <c r="W2196" i="4"/>
  <c r="V2196" i="4"/>
  <c r="U2196" i="4"/>
  <c r="P2196" i="4"/>
  <c r="O2196" i="4"/>
  <c r="N2196" i="4"/>
  <c r="AB2195" i="4"/>
  <c r="AA2195" i="4"/>
  <c r="Z2195" i="4"/>
  <c r="Y2195" i="4"/>
  <c r="W2195" i="4"/>
  <c r="V2195" i="4"/>
  <c r="U2195" i="4"/>
  <c r="P2195" i="4"/>
  <c r="O2195" i="4"/>
  <c r="N2195" i="4"/>
  <c r="AB2194" i="4"/>
  <c r="AA2194" i="4"/>
  <c r="Z2194" i="4"/>
  <c r="Y2194" i="4"/>
  <c r="W2194" i="4"/>
  <c r="V2194" i="4"/>
  <c r="U2194" i="4"/>
  <c r="P2194" i="4"/>
  <c r="O2194" i="4"/>
  <c r="N2194" i="4"/>
  <c r="AB2193" i="4"/>
  <c r="AA2193" i="4"/>
  <c r="Z2193" i="4"/>
  <c r="Y2193" i="4"/>
  <c r="W2193" i="4"/>
  <c r="V2193" i="4"/>
  <c r="U2193" i="4"/>
  <c r="P2193" i="4"/>
  <c r="O2193" i="4"/>
  <c r="N2193" i="4"/>
  <c r="AB2192" i="4"/>
  <c r="AA2192" i="4"/>
  <c r="Z2192" i="4"/>
  <c r="Y2192" i="4"/>
  <c r="W2192" i="4"/>
  <c r="V2192" i="4"/>
  <c r="U2192" i="4"/>
  <c r="P2192" i="4"/>
  <c r="O2192" i="4"/>
  <c r="N2192" i="4"/>
  <c r="AB2191" i="4"/>
  <c r="AA2191" i="4"/>
  <c r="Z2191" i="4"/>
  <c r="Y2191" i="4"/>
  <c r="W2191" i="4"/>
  <c r="V2191" i="4"/>
  <c r="U2191" i="4"/>
  <c r="P2191" i="4"/>
  <c r="O2191" i="4"/>
  <c r="N2191" i="4"/>
  <c r="AB2190" i="4"/>
  <c r="AA2190" i="4"/>
  <c r="Z2190" i="4"/>
  <c r="Y2190" i="4"/>
  <c r="W2190" i="4"/>
  <c r="V2190" i="4"/>
  <c r="U2190" i="4"/>
  <c r="P2190" i="4"/>
  <c r="O2190" i="4"/>
  <c r="N2190" i="4"/>
  <c r="AB2189" i="4"/>
  <c r="AA2189" i="4"/>
  <c r="Z2189" i="4"/>
  <c r="Y2189" i="4"/>
  <c r="W2189" i="4"/>
  <c r="V2189" i="4"/>
  <c r="U2189" i="4"/>
  <c r="P2189" i="4"/>
  <c r="O2189" i="4"/>
  <c r="N2189" i="4"/>
  <c r="AB2188" i="4"/>
  <c r="AA2188" i="4"/>
  <c r="Z2188" i="4"/>
  <c r="Y2188" i="4"/>
  <c r="W2188" i="4"/>
  <c r="V2188" i="4"/>
  <c r="U2188" i="4"/>
  <c r="P2188" i="4"/>
  <c r="O2188" i="4"/>
  <c r="N2188" i="4"/>
  <c r="AB2187" i="4"/>
  <c r="AA2187" i="4"/>
  <c r="Z2187" i="4"/>
  <c r="Y2187" i="4"/>
  <c r="W2187" i="4"/>
  <c r="V2187" i="4"/>
  <c r="U2187" i="4"/>
  <c r="P2187" i="4"/>
  <c r="O2187" i="4"/>
  <c r="N2187" i="4"/>
  <c r="AB2186" i="4"/>
  <c r="AA2186" i="4"/>
  <c r="Z2186" i="4"/>
  <c r="Y2186" i="4"/>
  <c r="W2186" i="4"/>
  <c r="V2186" i="4"/>
  <c r="U2186" i="4"/>
  <c r="P2186" i="4"/>
  <c r="O2186" i="4"/>
  <c r="N2186" i="4"/>
  <c r="AB2185" i="4"/>
  <c r="AA2185" i="4"/>
  <c r="Z2185" i="4"/>
  <c r="Y2185" i="4"/>
  <c r="W2185" i="4"/>
  <c r="V2185" i="4"/>
  <c r="U2185" i="4"/>
  <c r="P2185" i="4"/>
  <c r="O2185" i="4"/>
  <c r="N2185" i="4"/>
  <c r="AB2184" i="4"/>
  <c r="AA2184" i="4"/>
  <c r="Z2184" i="4"/>
  <c r="Y2184" i="4"/>
  <c r="W2184" i="4"/>
  <c r="V2184" i="4"/>
  <c r="U2184" i="4"/>
  <c r="P2184" i="4"/>
  <c r="O2184" i="4"/>
  <c r="N2184" i="4"/>
  <c r="AB2183" i="4"/>
  <c r="AA2183" i="4"/>
  <c r="Z2183" i="4"/>
  <c r="Y2183" i="4"/>
  <c r="W2183" i="4"/>
  <c r="V2183" i="4"/>
  <c r="U2183" i="4"/>
  <c r="P2183" i="4"/>
  <c r="O2183" i="4"/>
  <c r="N2183" i="4"/>
  <c r="AB2182" i="4"/>
  <c r="AA2182" i="4"/>
  <c r="Z2182" i="4"/>
  <c r="Y2182" i="4"/>
  <c r="W2182" i="4"/>
  <c r="V2182" i="4"/>
  <c r="U2182" i="4"/>
  <c r="P2182" i="4"/>
  <c r="O2182" i="4"/>
  <c r="N2182" i="4"/>
  <c r="AB2181" i="4"/>
  <c r="AA2181" i="4"/>
  <c r="Z2181" i="4"/>
  <c r="Y2181" i="4"/>
  <c r="W2181" i="4"/>
  <c r="V2181" i="4"/>
  <c r="U2181" i="4"/>
  <c r="P2181" i="4"/>
  <c r="O2181" i="4"/>
  <c r="N2181" i="4"/>
  <c r="AB2180" i="4"/>
  <c r="AA2180" i="4"/>
  <c r="Z2180" i="4"/>
  <c r="Y2180" i="4"/>
  <c r="W2180" i="4"/>
  <c r="V2180" i="4"/>
  <c r="U2180" i="4"/>
  <c r="P2180" i="4"/>
  <c r="O2180" i="4"/>
  <c r="N2180" i="4"/>
  <c r="AB2179" i="4"/>
  <c r="AA2179" i="4"/>
  <c r="Z2179" i="4"/>
  <c r="Y2179" i="4"/>
  <c r="W2179" i="4"/>
  <c r="V2179" i="4"/>
  <c r="U2179" i="4"/>
  <c r="P2179" i="4"/>
  <c r="O2179" i="4"/>
  <c r="N2179" i="4"/>
  <c r="AB2178" i="4"/>
  <c r="AA2178" i="4"/>
  <c r="Z2178" i="4"/>
  <c r="Y2178" i="4"/>
  <c r="W2178" i="4"/>
  <c r="V2178" i="4"/>
  <c r="U2178" i="4"/>
  <c r="P2178" i="4"/>
  <c r="O2178" i="4"/>
  <c r="N2178" i="4"/>
  <c r="AB2177" i="4"/>
  <c r="AA2177" i="4"/>
  <c r="Z2177" i="4"/>
  <c r="Y2177" i="4"/>
  <c r="W2177" i="4"/>
  <c r="V2177" i="4"/>
  <c r="U2177" i="4"/>
  <c r="P2177" i="4"/>
  <c r="O2177" i="4"/>
  <c r="N2177" i="4"/>
  <c r="AB2176" i="4"/>
  <c r="AA2176" i="4"/>
  <c r="Z2176" i="4"/>
  <c r="Y2176" i="4"/>
  <c r="W2176" i="4"/>
  <c r="V2176" i="4"/>
  <c r="U2176" i="4"/>
  <c r="P2176" i="4"/>
  <c r="O2176" i="4"/>
  <c r="N2176" i="4"/>
  <c r="AB2175" i="4"/>
  <c r="AA2175" i="4"/>
  <c r="Z2175" i="4"/>
  <c r="Y2175" i="4"/>
  <c r="W2175" i="4"/>
  <c r="V2175" i="4"/>
  <c r="U2175" i="4"/>
  <c r="P2175" i="4"/>
  <c r="O2175" i="4"/>
  <c r="N2175" i="4"/>
  <c r="AB2174" i="4"/>
  <c r="AA2174" i="4"/>
  <c r="Z2174" i="4"/>
  <c r="Y2174" i="4"/>
  <c r="W2174" i="4"/>
  <c r="V2174" i="4"/>
  <c r="U2174" i="4"/>
  <c r="P2174" i="4"/>
  <c r="O2174" i="4"/>
  <c r="N2174" i="4"/>
  <c r="AB2173" i="4"/>
  <c r="AA2173" i="4"/>
  <c r="Z2173" i="4"/>
  <c r="Y2173" i="4"/>
  <c r="W2173" i="4"/>
  <c r="V2173" i="4"/>
  <c r="U2173" i="4"/>
  <c r="P2173" i="4"/>
  <c r="O2173" i="4"/>
  <c r="N2173" i="4"/>
  <c r="AB2172" i="4"/>
  <c r="AA2172" i="4"/>
  <c r="Z2172" i="4"/>
  <c r="Y2172" i="4"/>
  <c r="W2172" i="4"/>
  <c r="V2172" i="4"/>
  <c r="U2172" i="4"/>
  <c r="P2172" i="4"/>
  <c r="O2172" i="4"/>
  <c r="N2172" i="4"/>
  <c r="AB2171" i="4"/>
  <c r="AA2171" i="4"/>
  <c r="Z2171" i="4"/>
  <c r="Y2171" i="4"/>
  <c r="W2171" i="4"/>
  <c r="V2171" i="4"/>
  <c r="U2171" i="4"/>
  <c r="P2171" i="4"/>
  <c r="O2171" i="4"/>
  <c r="N2171" i="4"/>
  <c r="AB2170" i="4"/>
  <c r="AA2170" i="4"/>
  <c r="Z2170" i="4"/>
  <c r="Y2170" i="4"/>
  <c r="W2170" i="4"/>
  <c r="V2170" i="4"/>
  <c r="U2170" i="4"/>
  <c r="P2170" i="4"/>
  <c r="O2170" i="4"/>
  <c r="N2170" i="4"/>
  <c r="AB2169" i="4"/>
  <c r="AA2169" i="4"/>
  <c r="Z2169" i="4"/>
  <c r="Y2169" i="4"/>
  <c r="W2169" i="4"/>
  <c r="V2169" i="4"/>
  <c r="U2169" i="4"/>
  <c r="P2169" i="4"/>
  <c r="O2169" i="4"/>
  <c r="N2169" i="4"/>
  <c r="AB2168" i="4"/>
  <c r="AA2168" i="4"/>
  <c r="Z2168" i="4"/>
  <c r="Y2168" i="4"/>
  <c r="W2168" i="4"/>
  <c r="V2168" i="4"/>
  <c r="U2168" i="4"/>
  <c r="P2168" i="4"/>
  <c r="O2168" i="4"/>
  <c r="N2168" i="4"/>
  <c r="AB2167" i="4"/>
  <c r="AA2167" i="4"/>
  <c r="Z2167" i="4"/>
  <c r="Y2167" i="4"/>
  <c r="W2167" i="4"/>
  <c r="V2167" i="4"/>
  <c r="U2167" i="4"/>
  <c r="P2167" i="4"/>
  <c r="O2167" i="4"/>
  <c r="N2167" i="4"/>
  <c r="AB2166" i="4"/>
  <c r="AA2166" i="4"/>
  <c r="Z2166" i="4"/>
  <c r="Y2166" i="4"/>
  <c r="W2166" i="4"/>
  <c r="V2166" i="4"/>
  <c r="U2166" i="4"/>
  <c r="P2166" i="4"/>
  <c r="O2166" i="4"/>
  <c r="N2166" i="4"/>
  <c r="AB2165" i="4"/>
  <c r="AA2165" i="4"/>
  <c r="Z2165" i="4"/>
  <c r="Y2165" i="4"/>
  <c r="W2165" i="4"/>
  <c r="V2165" i="4"/>
  <c r="U2165" i="4"/>
  <c r="P2165" i="4"/>
  <c r="O2165" i="4"/>
  <c r="N2165" i="4"/>
  <c r="AB2164" i="4"/>
  <c r="AA2164" i="4"/>
  <c r="Z2164" i="4"/>
  <c r="Y2164" i="4"/>
  <c r="W2164" i="4"/>
  <c r="V2164" i="4"/>
  <c r="U2164" i="4"/>
  <c r="P2164" i="4"/>
  <c r="O2164" i="4"/>
  <c r="N2164" i="4"/>
  <c r="AB2163" i="4"/>
  <c r="AA2163" i="4"/>
  <c r="Z2163" i="4"/>
  <c r="Y2163" i="4"/>
  <c r="W2163" i="4"/>
  <c r="V2163" i="4"/>
  <c r="U2163" i="4"/>
  <c r="P2163" i="4"/>
  <c r="O2163" i="4"/>
  <c r="N2163" i="4"/>
  <c r="AB2162" i="4"/>
  <c r="AA2162" i="4"/>
  <c r="Z2162" i="4"/>
  <c r="Y2162" i="4"/>
  <c r="W2162" i="4"/>
  <c r="V2162" i="4"/>
  <c r="U2162" i="4"/>
  <c r="P2162" i="4"/>
  <c r="O2162" i="4"/>
  <c r="N2162" i="4"/>
  <c r="AB2161" i="4"/>
  <c r="AA2161" i="4"/>
  <c r="Z2161" i="4"/>
  <c r="Y2161" i="4"/>
  <c r="W2161" i="4"/>
  <c r="V2161" i="4"/>
  <c r="U2161" i="4"/>
  <c r="P2161" i="4"/>
  <c r="O2161" i="4"/>
  <c r="N2161" i="4"/>
  <c r="AB2160" i="4"/>
  <c r="AA2160" i="4"/>
  <c r="Z2160" i="4"/>
  <c r="Y2160" i="4"/>
  <c r="W2160" i="4"/>
  <c r="V2160" i="4"/>
  <c r="U2160" i="4"/>
  <c r="P2160" i="4"/>
  <c r="O2160" i="4"/>
  <c r="N2160" i="4"/>
  <c r="AB2159" i="4"/>
  <c r="AA2159" i="4"/>
  <c r="Z2159" i="4"/>
  <c r="Y2159" i="4"/>
  <c r="W2159" i="4"/>
  <c r="V2159" i="4"/>
  <c r="U2159" i="4"/>
  <c r="P2159" i="4"/>
  <c r="O2159" i="4"/>
  <c r="N2159" i="4"/>
  <c r="AB2158" i="4"/>
  <c r="AA2158" i="4"/>
  <c r="Z2158" i="4"/>
  <c r="Y2158" i="4"/>
  <c r="W2158" i="4"/>
  <c r="V2158" i="4"/>
  <c r="U2158" i="4"/>
  <c r="P2158" i="4"/>
  <c r="O2158" i="4"/>
  <c r="N2158" i="4"/>
  <c r="AB2157" i="4"/>
  <c r="AA2157" i="4"/>
  <c r="Z2157" i="4"/>
  <c r="Y2157" i="4"/>
  <c r="W2157" i="4"/>
  <c r="V2157" i="4"/>
  <c r="U2157" i="4"/>
  <c r="P2157" i="4"/>
  <c r="O2157" i="4"/>
  <c r="N2157" i="4"/>
  <c r="AB2156" i="4"/>
  <c r="AA2156" i="4"/>
  <c r="Z2156" i="4"/>
  <c r="Y2156" i="4"/>
  <c r="W2156" i="4"/>
  <c r="V2156" i="4"/>
  <c r="U2156" i="4"/>
  <c r="P2156" i="4"/>
  <c r="O2156" i="4"/>
  <c r="N2156" i="4"/>
  <c r="AB2155" i="4"/>
  <c r="AA2155" i="4"/>
  <c r="Z2155" i="4"/>
  <c r="Y2155" i="4"/>
  <c r="W2155" i="4"/>
  <c r="V2155" i="4"/>
  <c r="U2155" i="4"/>
  <c r="P2155" i="4"/>
  <c r="O2155" i="4"/>
  <c r="N2155" i="4"/>
  <c r="AB2154" i="4"/>
  <c r="AA2154" i="4"/>
  <c r="Z2154" i="4"/>
  <c r="Y2154" i="4"/>
  <c r="W2154" i="4"/>
  <c r="V2154" i="4"/>
  <c r="U2154" i="4"/>
  <c r="P2154" i="4"/>
  <c r="O2154" i="4"/>
  <c r="N2154" i="4"/>
  <c r="AB2153" i="4"/>
  <c r="AA2153" i="4"/>
  <c r="Z2153" i="4"/>
  <c r="Y2153" i="4"/>
  <c r="W2153" i="4"/>
  <c r="V2153" i="4"/>
  <c r="U2153" i="4"/>
  <c r="P2153" i="4"/>
  <c r="O2153" i="4"/>
  <c r="N2153" i="4"/>
  <c r="AB2152" i="4"/>
  <c r="AA2152" i="4"/>
  <c r="Z2152" i="4"/>
  <c r="Y2152" i="4"/>
  <c r="W2152" i="4"/>
  <c r="V2152" i="4"/>
  <c r="U2152" i="4"/>
  <c r="P2152" i="4"/>
  <c r="O2152" i="4"/>
  <c r="N2152" i="4"/>
  <c r="AB2151" i="4"/>
  <c r="AA2151" i="4"/>
  <c r="Z2151" i="4"/>
  <c r="Y2151" i="4"/>
  <c r="W2151" i="4"/>
  <c r="V2151" i="4"/>
  <c r="U2151" i="4"/>
  <c r="P2151" i="4"/>
  <c r="O2151" i="4"/>
  <c r="N2151" i="4"/>
  <c r="AB2150" i="4"/>
  <c r="AA2150" i="4"/>
  <c r="Z2150" i="4"/>
  <c r="Y2150" i="4"/>
  <c r="W2150" i="4"/>
  <c r="V2150" i="4"/>
  <c r="U2150" i="4"/>
  <c r="P2150" i="4"/>
  <c r="O2150" i="4"/>
  <c r="N2150" i="4"/>
  <c r="AB2149" i="4"/>
  <c r="AA2149" i="4"/>
  <c r="Z2149" i="4"/>
  <c r="Y2149" i="4"/>
  <c r="W2149" i="4"/>
  <c r="V2149" i="4"/>
  <c r="U2149" i="4"/>
  <c r="P2149" i="4"/>
  <c r="O2149" i="4"/>
  <c r="N2149" i="4"/>
  <c r="AB2148" i="4"/>
  <c r="AA2148" i="4"/>
  <c r="Z2148" i="4"/>
  <c r="Y2148" i="4"/>
  <c r="W2148" i="4"/>
  <c r="V2148" i="4"/>
  <c r="U2148" i="4"/>
  <c r="P2148" i="4"/>
  <c r="O2148" i="4"/>
  <c r="N2148" i="4"/>
  <c r="AB2147" i="4"/>
  <c r="AA2147" i="4"/>
  <c r="Z2147" i="4"/>
  <c r="Y2147" i="4"/>
  <c r="W2147" i="4"/>
  <c r="V2147" i="4"/>
  <c r="U2147" i="4"/>
  <c r="P2147" i="4"/>
  <c r="O2147" i="4"/>
  <c r="N2147" i="4"/>
  <c r="AB2146" i="4"/>
  <c r="AA2146" i="4"/>
  <c r="Z2146" i="4"/>
  <c r="Y2146" i="4"/>
  <c r="W2146" i="4"/>
  <c r="V2146" i="4"/>
  <c r="U2146" i="4"/>
  <c r="P2146" i="4"/>
  <c r="O2146" i="4"/>
  <c r="N2146" i="4"/>
  <c r="AB2145" i="4"/>
  <c r="AA2145" i="4"/>
  <c r="Z2145" i="4"/>
  <c r="Y2145" i="4"/>
  <c r="W2145" i="4"/>
  <c r="V2145" i="4"/>
  <c r="U2145" i="4"/>
  <c r="P2145" i="4"/>
  <c r="O2145" i="4"/>
  <c r="N2145" i="4"/>
  <c r="AB2144" i="4"/>
  <c r="AA2144" i="4"/>
  <c r="Z2144" i="4"/>
  <c r="Y2144" i="4"/>
  <c r="W2144" i="4"/>
  <c r="V2144" i="4"/>
  <c r="U2144" i="4"/>
  <c r="P2144" i="4"/>
  <c r="O2144" i="4"/>
  <c r="N2144" i="4"/>
  <c r="AB2143" i="4"/>
  <c r="AA2143" i="4"/>
  <c r="Z2143" i="4"/>
  <c r="Y2143" i="4"/>
  <c r="W2143" i="4"/>
  <c r="V2143" i="4"/>
  <c r="U2143" i="4"/>
  <c r="P2143" i="4"/>
  <c r="O2143" i="4"/>
  <c r="N2143" i="4"/>
  <c r="AB2142" i="4"/>
  <c r="AA2142" i="4"/>
  <c r="Z2142" i="4"/>
  <c r="Y2142" i="4"/>
  <c r="W2142" i="4"/>
  <c r="V2142" i="4"/>
  <c r="U2142" i="4"/>
  <c r="P2142" i="4"/>
  <c r="O2142" i="4"/>
  <c r="N2142" i="4"/>
  <c r="AB2141" i="4"/>
  <c r="AA2141" i="4"/>
  <c r="Z2141" i="4"/>
  <c r="Y2141" i="4"/>
  <c r="W2141" i="4"/>
  <c r="V2141" i="4"/>
  <c r="U2141" i="4"/>
  <c r="P2141" i="4"/>
  <c r="O2141" i="4"/>
  <c r="N2141" i="4"/>
  <c r="AB2140" i="4"/>
  <c r="AA2140" i="4"/>
  <c r="Z2140" i="4"/>
  <c r="Y2140" i="4"/>
  <c r="W2140" i="4"/>
  <c r="V2140" i="4"/>
  <c r="U2140" i="4"/>
  <c r="P2140" i="4"/>
  <c r="O2140" i="4"/>
  <c r="N2140" i="4"/>
  <c r="AB2139" i="4"/>
  <c r="AA2139" i="4"/>
  <c r="Z2139" i="4"/>
  <c r="Y2139" i="4"/>
  <c r="W2139" i="4"/>
  <c r="V2139" i="4"/>
  <c r="U2139" i="4"/>
  <c r="P2139" i="4"/>
  <c r="O2139" i="4"/>
  <c r="N2139" i="4"/>
  <c r="AB2138" i="4"/>
  <c r="AA2138" i="4"/>
  <c r="Z2138" i="4"/>
  <c r="Y2138" i="4"/>
  <c r="W2138" i="4"/>
  <c r="V2138" i="4"/>
  <c r="U2138" i="4"/>
  <c r="P2138" i="4"/>
  <c r="O2138" i="4"/>
  <c r="N2138" i="4"/>
  <c r="AB2137" i="4"/>
  <c r="AA2137" i="4"/>
  <c r="Z2137" i="4"/>
  <c r="Y2137" i="4"/>
  <c r="W2137" i="4"/>
  <c r="V2137" i="4"/>
  <c r="U2137" i="4"/>
  <c r="P2137" i="4"/>
  <c r="O2137" i="4"/>
  <c r="N2137" i="4"/>
  <c r="AB2136" i="4"/>
  <c r="AA2136" i="4"/>
  <c r="Z2136" i="4"/>
  <c r="Y2136" i="4"/>
  <c r="W2136" i="4"/>
  <c r="V2136" i="4"/>
  <c r="U2136" i="4"/>
  <c r="P2136" i="4"/>
  <c r="O2136" i="4"/>
  <c r="N2136" i="4"/>
  <c r="AB2135" i="4"/>
  <c r="AA2135" i="4"/>
  <c r="Z2135" i="4"/>
  <c r="Y2135" i="4"/>
  <c r="W2135" i="4"/>
  <c r="V2135" i="4"/>
  <c r="U2135" i="4"/>
  <c r="P2135" i="4"/>
  <c r="O2135" i="4"/>
  <c r="N2135" i="4"/>
  <c r="AB2134" i="4"/>
  <c r="AA2134" i="4"/>
  <c r="Z2134" i="4"/>
  <c r="Y2134" i="4"/>
  <c r="W2134" i="4"/>
  <c r="V2134" i="4"/>
  <c r="U2134" i="4"/>
  <c r="P2134" i="4"/>
  <c r="O2134" i="4"/>
  <c r="N2134" i="4"/>
  <c r="AB2133" i="4"/>
  <c r="AA2133" i="4"/>
  <c r="Z2133" i="4"/>
  <c r="Y2133" i="4"/>
  <c r="W2133" i="4"/>
  <c r="V2133" i="4"/>
  <c r="U2133" i="4"/>
  <c r="P2133" i="4"/>
  <c r="O2133" i="4"/>
  <c r="N2133" i="4"/>
  <c r="AB2132" i="4"/>
  <c r="AA2132" i="4"/>
  <c r="Z2132" i="4"/>
  <c r="Y2132" i="4"/>
  <c r="W2132" i="4"/>
  <c r="V2132" i="4"/>
  <c r="U2132" i="4"/>
  <c r="P2132" i="4"/>
  <c r="O2132" i="4"/>
  <c r="N2132" i="4"/>
  <c r="AB2131" i="4"/>
  <c r="AA2131" i="4"/>
  <c r="Z2131" i="4"/>
  <c r="Y2131" i="4"/>
  <c r="W2131" i="4"/>
  <c r="V2131" i="4"/>
  <c r="U2131" i="4"/>
  <c r="P2131" i="4"/>
  <c r="O2131" i="4"/>
  <c r="N2131" i="4"/>
  <c r="AB2130" i="4"/>
  <c r="AA2130" i="4"/>
  <c r="Z2130" i="4"/>
  <c r="Y2130" i="4"/>
  <c r="W2130" i="4"/>
  <c r="V2130" i="4"/>
  <c r="U2130" i="4"/>
  <c r="P2130" i="4"/>
  <c r="O2130" i="4"/>
  <c r="N2130" i="4"/>
  <c r="AB2129" i="4"/>
  <c r="AA2129" i="4"/>
  <c r="Z2129" i="4"/>
  <c r="Y2129" i="4"/>
  <c r="W2129" i="4"/>
  <c r="V2129" i="4"/>
  <c r="U2129" i="4"/>
  <c r="P2129" i="4"/>
  <c r="O2129" i="4"/>
  <c r="N2129" i="4"/>
  <c r="AB2128" i="4"/>
  <c r="AA2128" i="4"/>
  <c r="Z2128" i="4"/>
  <c r="Y2128" i="4"/>
  <c r="W2128" i="4"/>
  <c r="V2128" i="4"/>
  <c r="U2128" i="4"/>
  <c r="P2128" i="4"/>
  <c r="O2128" i="4"/>
  <c r="N2128" i="4"/>
  <c r="AB2127" i="4"/>
  <c r="AA2127" i="4"/>
  <c r="Z2127" i="4"/>
  <c r="Y2127" i="4"/>
  <c r="W2127" i="4"/>
  <c r="V2127" i="4"/>
  <c r="U2127" i="4"/>
  <c r="P2127" i="4"/>
  <c r="O2127" i="4"/>
  <c r="N2127" i="4"/>
  <c r="AB2126" i="4"/>
  <c r="AA2126" i="4"/>
  <c r="Z2126" i="4"/>
  <c r="Y2126" i="4"/>
  <c r="W2126" i="4"/>
  <c r="V2126" i="4"/>
  <c r="U2126" i="4"/>
  <c r="P2126" i="4"/>
  <c r="O2126" i="4"/>
  <c r="N2126" i="4"/>
  <c r="AB2125" i="4"/>
  <c r="AA2125" i="4"/>
  <c r="Z2125" i="4"/>
  <c r="Y2125" i="4"/>
  <c r="W2125" i="4"/>
  <c r="V2125" i="4"/>
  <c r="U2125" i="4"/>
  <c r="P2125" i="4"/>
  <c r="O2125" i="4"/>
  <c r="N2125" i="4"/>
  <c r="AB2124" i="4"/>
  <c r="AA2124" i="4"/>
  <c r="Z2124" i="4"/>
  <c r="Y2124" i="4"/>
  <c r="W2124" i="4"/>
  <c r="V2124" i="4"/>
  <c r="U2124" i="4"/>
  <c r="P2124" i="4"/>
  <c r="O2124" i="4"/>
  <c r="N2124" i="4"/>
  <c r="AB2123" i="4"/>
  <c r="AA2123" i="4"/>
  <c r="Z2123" i="4"/>
  <c r="Y2123" i="4"/>
  <c r="W2123" i="4"/>
  <c r="V2123" i="4"/>
  <c r="U2123" i="4"/>
  <c r="P2123" i="4"/>
  <c r="O2123" i="4"/>
  <c r="N2123" i="4"/>
  <c r="AB2122" i="4"/>
  <c r="AA2122" i="4"/>
  <c r="Z2122" i="4"/>
  <c r="Y2122" i="4"/>
  <c r="W2122" i="4"/>
  <c r="V2122" i="4"/>
  <c r="U2122" i="4"/>
  <c r="P2122" i="4"/>
  <c r="O2122" i="4"/>
  <c r="N2122" i="4"/>
  <c r="AB2121" i="4"/>
  <c r="AA2121" i="4"/>
  <c r="Z2121" i="4"/>
  <c r="Y2121" i="4"/>
  <c r="W2121" i="4"/>
  <c r="V2121" i="4"/>
  <c r="U2121" i="4"/>
  <c r="P2121" i="4"/>
  <c r="O2121" i="4"/>
  <c r="N2121" i="4"/>
  <c r="AB2120" i="4"/>
  <c r="AA2120" i="4"/>
  <c r="Z2120" i="4"/>
  <c r="Y2120" i="4"/>
  <c r="W2120" i="4"/>
  <c r="V2120" i="4"/>
  <c r="U2120" i="4"/>
  <c r="P2120" i="4"/>
  <c r="O2120" i="4"/>
  <c r="N2120" i="4"/>
  <c r="AB2119" i="4"/>
  <c r="AA2119" i="4"/>
  <c r="Z2119" i="4"/>
  <c r="Y2119" i="4"/>
  <c r="W2119" i="4"/>
  <c r="V2119" i="4"/>
  <c r="U2119" i="4"/>
  <c r="P2119" i="4"/>
  <c r="O2119" i="4"/>
  <c r="N2119" i="4"/>
  <c r="AB2118" i="4"/>
  <c r="AA2118" i="4"/>
  <c r="Z2118" i="4"/>
  <c r="Y2118" i="4"/>
  <c r="W2118" i="4"/>
  <c r="V2118" i="4"/>
  <c r="U2118" i="4"/>
  <c r="P2118" i="4"/>
  <c r="O2118" i="4"/>
  <c r="N2118" i="4"/>
  <c r="AB2117" i="4"/>
  <c r="AA2117" i="4"/>
  <c r="Z2117" i="4"/>
  <c r="Y2117" i="4"/>
  <c r="W2117" i="4"/>
  <c r="V2117" i="4"/>
  <c r="U2117" i="4"/>
  <c r="P2117" i="4"/>
  <c r="O2117" i="4"/>
  <c r="N2117" i="4"/>
  <c r="AB2116" i="4"/>
  <c r="AA2116" i="4"/>
  <c r="Z2116" i="4"/>
  <c r="Y2116" i="4"/>
  <c r="W2116" i="4"/>
  <c r="V2116" i="4"/>
  <c r="U2116" i="4"/>
  <c r="P2116" i="4"/>
  <c r="O2116" i="4"/>
  <c r="N2116" i="4"/>
  <c r="AB2115" i="4"/>
  <c r="AA2115" i="4"/>
  <c r="Z2115" i="4"/>
  <c r="Y2115" i="4"/>
  <c r="W2115" i="4"/>
  <c r="V2115" i="4"/>
  <c r="U2115" i="4"/>
  <c r="P2115" i="4"/>
  <c r="O2115" i="4"/>
  <c r="N2115" i="4"/>
  <c r="AB2114" i="4"/>
  <c r="AA2114" i="4"/>
  <c r="Z2114" i="4"/>
  <c r="Y2114" i="4"/>
  <c r="W2114" i="4"/>
  <c r="V2114" i="4"/>
  <c r="U2114" i="4"/>
  <c r="P2114" i="4"/>
  <c r="O2114" i="4"/>
  <c r="N2114" i="4"/>
  <c r="AB2113" i="4"/>
  <c r="AA2113" i="4"/>
  <c r="Z2113" i="4"/>
  <c r="Y2113" i="4"/>
  <c r="W2113" i="4"/>
  <c r="V2113" i="4"/>
  <c r="U2113" i="4"/>
  <c r="P2113" i="4"/>
  <c r="O2113" i="4"/>
  <c r="N2113" i="4"/>
  <c r="AB2112" i="4"/>
  <c r="AA2112" i="4"/>
  <c r="Z2112" i="4"/>
  <c r="Y2112" i="4"/>
  <c r="W2112" i="4"/>
  <c r="V2112" i="4"/>
  <c r="U2112" i="4"/>
  <c r="P2112" i="4"/>
  <c r="O2112" i="4"/>
  <c r="N2112" i="4"/>
  <c r="AB2111" i="4"/>
  <c r="AA2111" i="4"/>
  <c r="Z2111" i="4"/>
  <c r="Y2111" i="4"/>
  <c r="W2111" i="4"/>
  <c r="V2111" i="4"/>
  <c r="U2111" i="4"/>
  <c r="P2111" i="4"/>
  <c r="O2111" i="4"/>
  <c r="N2111" i="4"/>
  <c r="AB2110" i="4"/>
  <c r="AA2110" i="4"/>
  <c r="Z2110" i="4"/>
  <c r="Y2110" i="4"/>
  <c r="W2110" i="4"/>
  <c r="V2110" i="4"/>
  <c r="U2110" i="4"/>
  <c r="P2110" i="4"/>
  <c r="O2110" i="4"/>
  <c r="N2110" i="4"/>
  <c r="AB2109" i="4"/>
  <c r="AA2109" i="4"/>
  <c r="Z2109" i="4"/>
  <c r="Y2109" i="4"/>
  <c r="W2109" i="4"/>
  <c r="V2109" i="4"/>
  <c r="U2109" i="4"/>
  <c r="P2109" i="4"/>
  <c r="O2109" i="4"/>
  <c r="N2109" i="4"/>
  <c r="AB2108" i="4"/>
  <c r="AA2108" i="4"/>
  <c r="Z2108" i="4"/>
  <c r="Y2108" i="4"/>
  <c r="W2108" i="4"/>
  <c r="V2108" i="4"/>
  <c r="U2108" i="4"/>
  <c r="P2108" i="4"/>
  <c r="O2108" i="4"/>
  <c r="N2108" i="4"/>
  <c r="AB2107" i="4"/>
  <c r="AA2107" i="4"/>
  <c r="Z2107" i="4"/>
  <c r="Y2107" i="4"/>
  <c r="W2107" i="4"/>
  <c r="V2107" i="4"/>
  <c r="U2107" i="4"/>
  <c r="P2107" i="4"/>
  <c r="O2107" i="4"/>
  <c r="N2107" i="4"/>
  <c r="AB2106" i="4"/>
  <c r="AA2106" i="4"/>
  <c r="Z2106" i="4"/>
  <c r="Y2106" i="4"/>
  <c r="W2106" i="4"/>
  <c r="V2106" i="4"/>
  <c r="U2106" i="4"/>
  <c r="P2106" i="4"/>
  <c r="O2106" i="4"/>
  <c r="N2106" i="4"/>
  <c r="AB2105" i="4"/>
  <c r="AA2105" i="4"/>
  <c r="Z2105" i="4"/>
  <c r="Y2105" i="4"/>
  <c r="W2105" i="4"/>
  <c r="V2105" i="4"/>
  <c r="U2105" i="4"/>
  <c r="P2105" i="4"/>
  <c r="O2105" i="4"/>
  <c r="N2105" i="4"/>
  <c r="AB2104" i="4"/>
  <c r="AA2104" i="4"/>
  <c r="Z2104" i="4"/>
  <c r="Y2104" i="4"/>
  <c r="W2104" i="4"/>
  <c r="V2104" i="4"/>
  <c r="U2104" i="4"/>
  <c r="P2104" i="4"/>
  <c r="O2104" i="4"/>
  <c r="N2104" i="4"/>
  <c r="AB2103" i="4"/>
  <c r="AA2103" i="4"/>
  <c r="Z2103" i="4"/>
  <c r="Y2103" i="4"/>
  <c r="W2103" i="4"/>
  <c r="V2103" i="4"/>
  <c r="U2103" i="4"/>
  <c r="P2103" i="4"/>
  <c r="O2103" i="4"/>
  <c r="N2103" i="4"/>
  <c r="AB2102" i="4"/>
  <c r="AA2102" i="4"/>
  <c r="Z2102" i="4"/>
  <c r="Y2102" i="4"/>
  <c r="W2102" i="4"/>
  <c r="V2102" i="4"/>
  <c r="U2102" i="4"/>
  <c r="P2102" i="4"/>
  <c r="O2102" i="4"/>
  <c r="N2102" i="4"/>
  <c r="AB2101" i="4"/>
  <c r="AA2101" i="4"/>
  <c r="Z2101" i="4"/>
  <c r="Y2101" i="4"/>
  <c r="W2101" i="4"/>
  <c r="V2101" i="4"/>
  <c r="U2101" i="4"/>
  <c r="P2101" i="4"/>
  <c r="O2101" i="4"/>
  <c r="N2101" i="4"/>
  <c r="AB2100" i="4"/>
  <c r="AA2100" i="4"/>
  <c r="Z2100" i="4"/>
  <c r="Y2100" i="4"/>
  <c r="W2100" i="4"/>
  <c r="V2100" i="4"/>
  <c r="U2100" i="4"/>
  <c r="P2100" i="4"/>
  <c r="O2100" i="4"/>
  <c r="N2100" i="4"/>
  <c r="AB2099" i="4"/>
  <c r="AA2099" i="4"/>
  <c r="Z2099" i="4"/>
  <c r="Y2099" i="4"/>
  <c r="W2099" i="4"/>
  <c r="V2099" i="4"/>
  <c r="U2099" i="4"/>
  <c r="P2099" i="4"/>
  <c r="O2099" i="4"/>
  <c r="N2099" i="4"/>
  <c r="AB2098" i="4"/>
  <c r="AA2098" i="4"/>
  <c r="Z2098" i="4"/>
  <c r="Y2098" i="4"/>
  <c r="W2098" i="4"/>
  <c r="V2098" i="4"/>
  <c r="U2098" i="4"/>
  <c r="P2098" i="4"/>
  <c r="O2098" i="4"/>
  <c r="N2098" i="4"/>
  <c r="AB2097" i="4"/>
  <c r="AA2097" i="4"/>
  <c r="Z2097" i="4"/>
  <c r="Y2097" i="4"/>
  <c r="W2097" i="4"/>
  <c r="V2097" i="4"/>
  <c r="U2097" i="4"/>
  <c r="P2097" i="4"/>
  <c r="O2097" i="4"/>
  <c r="N2097" i="4"/>
  <c r="AB2096" i="4"/>
  <c r="AA2096" i="4"/>
  <c r="Z2096" i="4"/>
  <c r="Y2096" i="4"/>
  <c r="W2096" i="4"/>
  <c r="V2096" i="4"/>
  <c r="U2096" i="4"/>
  <c r="P2096" i="4"/>
  <c r="O2096" i="4"/>
  <c r="N2096" i="4"/>
  <c r="AB2095" i="4"/>
  <c r="AA2095" i="4"/>
  <c r="Z2095" i="4"/>
  <c r="Y2095" i="4"/>
  <c r="W2095" i="4"/>
  <c r="V2095" i="4"/>
  <c r="U2095" i="4"/>
  <c r="P2095" i="4"/>
  <c r="O2095" i="4"/>
  <c r="N2095" i="4"/>
  <c r="AB2094" i="4"/>
  <c r="AA2094" i="4"/>
  <c r="Z2094" i="4"/>
  <c r="Y2094" i="4"/>
  <c r="W2094" i="4"/>
  <c r="V2094" i="4"/>
  <c r="U2094" i="4"/>
  <c r="P2094" i="4"/>
  <c r="O2094" i="4"/>
  <c r="N2094" i="4"/>
  <c r="AB2093" i="4"/>
  <c r="AA2093" i="4"/>
  <c r="Z2093" i="4"/>
  <c r="Y2093" i="4"/>
  <c r="W2093" i="4"/>
  <c r="V2093" i="4"/>
  <c r="U2093" i="4"/>
  <c r="P2093" i="4"/>
  <c r="O2093" i="4"/>
  <c r="N2093" i="4"/>
  <c r="AB2092" i="4"/>
  <c r="AA2092" i="4"/>
  <c r="Z2092" i="4"/>
  <c r="Y2092" i="4"/>
  <c r="W2092" i="4"/>
  <c r="V2092" i="4"/>
  <c r="U2092" i="4"/>
  <c r="P2092" i="4"/>
  <c r="O2092" i="4"/>
  <c r="N2092" i="4"/>
  <c r="AB2091" i="4"/>
  <c r="AA2091" i="4"/>
  <c r="Z2091" i="4"/>
  <c r="Y2091" i="4"/>
  <c r="W2091" i="4"/>
  <c r="V2091" i="4"/>
  <c r="U2091" i="4"/>
  <c r="P2091" i="4"/>
  <c r="O2091" i="4"/>
  <c r="N2091" i="4"/>
  <c r="AB2090" i="4"/>
  <c r="AA2090" i="4"/>
  <c r="Z2090" i="4"/>
  <c r="Y2090" i="4"/>
  <c r="W2090" i="4"/>
  <c r="V2090" i="4"/>
  <c r="U2090" i="4"/>
  <c r="P2090" i="4"/>
  <c r="O2090" i="4"/>
  <c r="N2090" i="4"/>
  <c r="AB2089" i="4"/>
  <c r="AA2089" i="4"/>
  <c r="Z2089" i="4"/>
  <c r="Y2089" i="4"/>
  <c r="W2089" i="4"/>
  <c r="V2089" i="4"/>
  <c r="U2089" i="4"/>
  <c r="P2089" i="4"/>
  <c r="O2089" i="4"/>
  <c r="N2089" i="4"/>
  <c r="AB2088" i="4"/>
  <c r="AA2088" i="4"/>
  <c r="Z2088" i="4"/>
  <c r="Y2088" i="4"/>
  <c r="W2088" i="4"/>
  <c r="V2088" i="4"/>
  <c r="U2088" i="4"/>
  <c r="P2088" i="4"/>
  <c r="O2088" i="4"/>
  <c r="N2088" i="4"/>
  <c r="AB2087" i="4"/>
  <c r="AA2087" i="4"/>
  <c r="Z2087" i="4"/>
  <c r="Y2087" i="4"/>
  <c r="W2087" i="4"/>
  <c r="V2087" i="4"/>
  <c r="U2087" i="4"/>
  <c r="P2087" i="4"/>
  <c r="O2087" i="4"/>
  <c r="N2087" i="4"/>
  <c r="AB2086" i="4"/>
  <c r="AA2086" i="4"/>
  <c r="Z2086" i="4"/>
  <c r="Y2086" i="4"/>
  <c r="W2086" i="4"/>
  <c r="V2086" i="4"/>
  <c r="U2086" i="4"/>
  <c r="P2086" i="4"/>
  <c r="O2086" i="4"/>
  <c r="N2086" i="4"/>
  <c r="AB2085" i="4"/>
  <c r="AA2085" i="4"/>
  <c r="Z2085" i="4"/>
  <c r="Y2085" i="4"/>
  <c r="W2085" i="4"/>
  <c r="V2085" i="4"/>
  <c r="U2085" i="4"/>
  <c r="P2085" i="4"/>
  <c r="O2085" i="4"/>
  <c r="N2085" i="4"/>
  <c r="AB2084" i="4"/>
  <c r="AA2084" i="4"/>
  <c r="Z2084" i="4"/>
  <c r="Y2084" i="4"/>
  <c r="W2084" i="4"/>
  <c r="V2084" i="4"/>
  <c r="U2084" i="4"/>
  <c r="P2084" i="4"/>
  <c r="O2084" i="4"/>
  <c r="N2084" i="4"/>
  <c r="AB2083" i="4"/>
  <c r="AA2083" i="4"/>
  <c r="Z2083" i="4"/>
  <c r="Y2083" i="4"/>
  <c r="W2083" i="4"/>
  <c r="V2083" i="4"/>
  <c r="U2083" i="4"/>
  <c r="P2083" i="4"/>
  <c r="O2083" i="4"/>
  <c r="N2083" i="4"/>
  <c r="AB2082" i="4"/>
  <c r="AA2082" i="4"/>
  <c r="Z2082" i="4"/>
  <c r="Y2082" i="4"/>
  <c r="W2082" i="4"/>
  <c r="V2082" i="4"/>
  <c r="U2082" i="4"/>
  <c r="P2082" i="4"/>
  <c r="O2082" i="4"/>
  <c r="N2082" i="4"/>
  <c r="AB2081" i="4"/>
  <c r="AA2081" i="4"/>
  <c r="Z2081" i="4"/>
  <c r="Y2081" i="4"/>
  <c r="W2081" i="4"/>
  <c r="V2081" i="4"/>
  <c r="U2081" i="4"/>
  <c r="P2081" i="4"/>
  <c r="O2081" i="4"/>
  <c r="N2081" i="4"/>
  <c r="AB2080" i="4"/>
  <c r="AA2080" i="4"/>
  <c r="Z2080" i="4"/>
  <c r="Y2080" i="4"/>
  <c r="W2080" i="4"/>
  <c r="V2080" i="4"/>
  <c r="U2080" i="4"/>
  <c r="P2080" i="4"/>
  <c r="O2080" i="4"/>
  <c r="N2080" i="4"/>
  <c r="AB2079" i="4"/>
  <c r="AA2079" i="4"/>
  <c r="Z2079" i="4"/>
  <c r="Y2079" i="4"/>
  <c r="W2079" i="4"/>
  <c r="V2079" i="4"/>
  <c r="U2079" i="4"/>
  <c r="P2079" i="4"/>
  <c r="O2079" i="4"/>
  <c r="N2079" i="4"/>
  <c r="AB2078" i="4"/>
  <c r="AA2078" i="4"/>
  <c r="Z2078" i="4"/>
  <c r="Y2078" i="4"/>
  <c r="W2078" i="4"/>
  <c r="V2078" i="4"/>
  <c r="U2078" i="4"/>
  <c r="P2078" i="4"/>
  <c r="O2078" i="4"/>
  <c r="N2078" i="4"/>
  <c r="AB2077" i="4"/>
  <c r="AA2077" i="4"/>
  <c r="Z2077" i="4"/>
  <c r="Y2077" i="4"/>
  <c r="W2077" i="4"/>
  <c r="V2077" i="4"/>
  <c r="U2077" i="4"/>
  <c r="P2077" i="4"/>
  <c r="O2077" i="4"/>
  <c r="N2077" i="4"/>
  <c r="AB2076" i="4"/>
  <c r="AA2076" i="4"/>
  <c r="Z2076" i="4"/>
  <c r="Y2076" i="4"/>
  <c r="W2076" i="4"/>
  <c r="V2076" i="4"/>
  <c r="U2076" i="4"/>
  <c r="P2076" i="4"/>
  <c r="O2076" i="4"/>
  <c r="N2076" i="4"/>
  <c r="AB2075" i="4"/>
  <c r="AA2075" i="4"/>
  <c r="Z2075" i="4"/>
  <c r="Y2075" i="4"/>
  <c r="W2075" i="4"/>
  <c r="V2075" i="4"/>
  <c r="U2075" i="4"/>
  <c r="P2075" i="4"/>
  <c r="O2075" i="4"/>
  <c r="N2075" i="4"/>
  <c r="AB2074" i="4"/>
  <c r="AA2074" i="4"/>
  <c r="Z2074" i="4"/>
  <c r="Y2074" i="4"/>
  <c r="W2074" i="4"/>
  <c r="V2074" i="4"/>
  <c r="U2074" i="4"/>
  <c r="P2074" i="4"/>
  <c r="O2074" i="4"/>
  <c r="N2074" i="4"/>
  <c r="AB2073" i="4"/>
  <c r="AA2073" i="4"/>
  <c r="Z2073" i="4"/>
  <c r="Y2073" i="4"/>
  <c r="W2073" i="4"/>
  <c r="V2073" i="4"/>
  <c r="U2073" i="4"/>
  <c r="P2073" i="4"/>
  <c r="O2073" i="4"/>
  <c r="N2073" i="4"/>
  <c r="AB2072" i="4"/>
  <c r="AA2072" i="4"/>
  <c r="Z2072" i="4"/>
  <c r="Y2072" i="4"/>
  <c r="W2072" i="4"/>
  <c r="V2072" i="4"/>
  <c r="U2072" i="4"/>
  <c r="P2072" i="4"/>
  <c r="O2072" i="4"/>
  <c r="N2072" i="4"/>
  <c r="AB2071" i="4"/>
  <c r="AA2071" i="4"/>
  <c r="Z2071" i="4"/>
  <c r="Y2071" i="4"/>
  <c r="W2071" i="4"/>
  <c r="V2071" i="4"/>
  <c r="U2071" i="4"/>
  <c r="P2071" i="4"/>
  <c r="O2071" i="4"/>
  <c r="N2071" i="4"/>
  <c r="AB2070" i="4"/>
  <c r="AA2070" i="4"/>
  <c r="Z2070" i="4"/>
  <c r="Y2070" i="4"/>
  <c r="W2070" i="4"/>
  <c r="V2070" i="4"/>
  <c r="U2070" i="4"/>
  <c r="P2070" i="4"/>
  <c r="O2070" i="4"/>
  <c r="N2070" i="4"/>
  <c r="AB2069" i="4"/>
  <c r="AA2069" i="4"/>
  <c r="Z2069" i="4"/>
  <c r="Y2069" i="4"/>
  <c r="W2069" i="4"/>
  <c r="V2069" i="4"/>
  <c r="U2069" i="4"/>
  <c r="P2069" i="4"/>
  <c r="O2069" i="4"/>
  <c r="N2069" i="4"/>
  <c r="AB2068" i="4"/>
  <c r="AA2068" i="4"/>
  <c r="Z2068" i="4"/>
  <c r="Y2068" i="4"/>
  <c r="W2068" i="4"/>
  <c r="V2068" i="4"/>
  <c r="U2068" i="4"/>
  <c r="P2068" i="4"/>
  <c r="O2068" i="4"/>
  <c r="N2068" i="4"/>
  <c r="AB2067" i="4"/>
  <c r="AA2067" i="4"/>
  <c r="Z2067" i="4"/>
  <c r="Y2067" i="4"/>
  <c r="W2067" i="4"/>
  <c r="V2067" i="4"/>
  <c r="U2067" i="4"/>
  <c r="P2067" i="4"/>
  <c r="O2067" i="4"/>
  <c r="N2067" i="4"/>
  <c r="AB2066" i="4"/>
  <c r="AA2066" i="4"/>
  <c r="Z2066" i="4"/>
  <c r="Y2066" i="4"/>
  <c r="W2066" i="4"/>
  <c r="V2066" i="4"/>
  <c r="U2066" i="4"/>
  <c r="P2066" i="4"/>
  <c r="O2066" i="4"/>
  <c r="N2066" i="4"/>
  <c r="AB2065" i="4"/>
  <c r="AA2065" i="4"/>
  <c r="Z2065" i="4"/>
  <c r="Y2065" i="4"/>
  <c r="W2065" i="4"/>
  <c r="V2065" i="4"/>
  <c r="U2065" i="4"/>
  <c r="P2065" i="4"/>
  <c r="O2065" i="4"/>
  <c r="N2065" i="4"/>
  <c r="AB2064" i="4"/>
  <c r="AA2064" i="4"/>
  <c r="Z2064" i="4"/>
  <c r="Y2064" i="4"/>
  <c r="W2064" i="4"/>
  <c r="V2064" i="4"/>
  <c r="U2064" i="4"/>
  <c r="P2064" i="4"/>
  <c r="O2064" i="4"/>
  <c r="N2064" i="4"/>
  <c r="AB2063" i="4"/>
  <c r="AA2063" i="4"/>
  <c r="Z2063" i="4"/>
  <c r="Y2063" i="4"/>
  <c r="W2063" i="4"/>
  <c r="V2063" i="4"/>
  <c r="U2063" i="4"/>
  <c r="P2063" i="4"/>
  <c r="O2063" i="4"/>
  <c r="N2063" i="4"/>
  <c r="AB2062" i="4"/>
  <c r="AA2062" i="4"/>
  <c r="Z2062" i="4"/>
  <c r="Y2062" i="4"/>
  <c r="W2062" i="4"/>
  <c r="V2062" i="4"/>
  <c r="U2062" i="4"/>
  <c r="P2062" i="4"/>
  <c r="O2062" i="4"/>
  <c r="N2062" i="4"/>
  <c r="AB2061" i="4"/>
  <c r="AA2061" i="4"/>
  <c r="Z2061" i="4"/>
  <c r="Y2061" i="4"/>
  <c r="W2061" i="4"/>
  <c r="V2061" i="4"/>
  <c r="U2061" i="4"/>
  <c r="P2061" i="4"/>
  <c r="O2061" i="4"/>
  <c r="N2061" i="4"/>
  <c r="AB2060" i="4"/>
  <c r="AA2060" i="4"/>
  <c r="Z2060" i="4"/>
  <c r="Y2060" i="4"/>
  <c r="W2060" i="4"/>
  <c r="V2060" i="4"/>
  <c r="U2060" i="4"/>
  <c r="P2060" i="4"/>
  <c r="O2060" i="4"/>
  <c r="N2060" i="4"/>
  <c r="AB2059" i="4"/>
  <c r="AA2059" i="4"/>
  <c r="Z2059" i="4"/>
  <c r="Y2059" i="4"/>
  <c r="W2059" i="4"/>
  <c r="V2059" i="4"/>
  <c r="U2059" i="4"/>
  <c r="P2059" i="4"/>
  <c r="O2059" i="4"/>
  <c r="N2059" i="4"/>
  <c r="AB2058" i="4"/>
  <c r="AA2058" i="4"/>
  <c r="Z2058" i="4"/>
  <c r="Y2058" i="4"/>
  <c r="W2058" i="4"/>
  <c r="V2058" i="4"/>
  <c r="U2058" i="4"/>
  <c r="P2058" i="4"/>
  <c r="O2058" i="4"/>
  <c r="N2058" i="4"/>
  <c r="AB2057" i="4"/>
  <c r="AA2057" i="4"/>
  <c r="Z2057" i="4"/>
  <c r="Y2057" i="4"/>
  <c r="W2057" i="4"/>
  <c r="V2057" i="4"/>
  <c r="U2057" i="4"/>
  <c r="P2057" i="4"/>
  <c r="O2057" i="4"/>
  <c r="N2057" i="4"/>
  <c r="AB2056" i="4"/>
  <c r="AA2056" i="4"/>
  <c r="Z2056" i="4"/>
  <c r="Y2056" i="4"/>
  <c r="W2056" i="4"/>
  <c r="V2056" i="4"/>
  <c r="U2056" i="4"/>
  <c r="P2056" i="4"/>
  <c r="O2056" i="4"/>
  <c r="N2056" i="4"/>
  <c r="AB2055" i="4"/>
  <c r="AA2055" i="4"/>
  <c r="Z2055" i="4"/>
  <c r="Y2055" i="4"/>
  <c r="W2055" i="4"/>
  <c r="V2055" i="4"/>
  <c r="U2055" i="4"/>
  <c r="P2055" i="4"/>
  <c r="O2055" i="4"/>
  <c r="N2055" i="4"/>
  <c r="AB2054" i="4"/>
  <c r="AA2054" i="4"/>
  <c r="Z2054" i="4"/>
  <c r="Y2054" i="4"/>
  <c r="W2054" i="4"/>
  <c r="V2054" i="4"/>
  <c r="U2054" i="4"/>
  <c r="P2054" i="4"/>
  <c r="O2054" i="4"/>
  <c r="N2054" i="4"/>
  <c r="AB2053" i="4"/>
  <c r="AA2053" i="4"/>
  <c r="Z2053" i="4"/>
  <c r="Y2053" i="4"/>
  <c r="W2053" i="4"/>
  <c r="V2053" i="4"/>
  <c r="U2053" i="4"/>
  <c r="P2053" i="4"/>
  <c r="O2053" i="4"/>
  <c r="N2053" i="4"/>
  <c r="AB2052" i="4"/>
  <c r="AA2052" i="4"/>
  <c r="Z2052" i="4"/>
  <c r="Y2052" i="4"/>
  <c r="W2052" i="4"/>
  <c r="V2052" i="4"/>
  <c r="U2052" i="4"/>
  <c r="P2052" i="4"/>
  <c r="O2052" i="4"/>
  <c r="N2052" i="4"/>
  <c r="AB2051" i="4"/>
  <c r="AA2051" i="4"/>
  <c r="Z2051" i="4"/>
  <c r="Y2051" i="4"/>
  <c r="W2051" i="4"/>
  <c r="V2051" i="4"/>
  <c r="U2051" i="4"/>
  <c r="P2051" i="4"/>
  <c r="O2051" i="4"/>
  <c r="N2051" i="4"/>
  <c r="AB2050" i="4"/>
  <c r="AA2050" i="4"/>
  <c r="Z2050" i="4"/>
  <c r="Y2050" i="4"/>
  <c r="W2050" i="4"/>
  <c r="V2050" i="4"/>
  <c r="U2050" i="4"/>
  <c r="P2050" i="4"/>
  <c r="O2050" i="4"/>
  <c r="N2050" i="4"/>
  <c r="AB2049" i="4"/>
  <c r="AA2049" i="4"/>
  <c r="Z2049" i="4"/>
  <c r="Y2049" i="4"/>
  <c r="W2049" i="4"/>
  <c r="V2049" i="4"/>
  <c r="U2049" i="4"/>
  <c r="P2049" i="4"/>
  <c r="O2049" i="4"/>
  <c r="N2049" i="4"/>
  <c r="AB2048" i="4"/>
  <c r="AA2048" i="4"/>
  <c r="Z2048" i="4"/>
  <c r="Y2048" i="4"/>
  <c r="W2048" i="4"/>
  <c r="V2048" i="4"/>
  <c r="U2048" i="4"/>
  <c r="P2048" i="4"/>
  <c r="O2048" i="4"/>
  <c r="N2048" i="4"/>
  <c r="AB2047" i="4"/>
  <c r="AA2047" i="4"/>
  <c r="Z2047" i="4"/>
  <c r="Y2047" i="4"/>
  <c r="W2047" i="4"/>
  <c r="V2047" i="4"/>
  <c r="U2047" i="4"/>
  <c r="P2047" i="4"/>
  <c r="O2047" i="4"/>
  <c r="N2047" i="4"/>
  <c r="AB2046" i="4"/>
  <c r="AA2046" i="4"/>
  <c r="Z2046" i="4"/>
  <c r="Y2046" i="4"/>
  <c r="W2046" i="4"/>
  <c r="V2046" i="4"/>
  <c r="U2046" i="4"/>
  <c r="P2046" i="4"/>
  <c r="O2046" i="4"/>
  <c r="N2046" i="4"/>
  <c r="AB2045" i="4"/>
  <c r="AA2045" i="4"/>
  <c r="Z2045" i="4"/>
  <c r="Y2045" i="4"/>
  <c r="W2045" i="4"/>
  <c r="V2045" i="4"/>
  <c r="U2045" i="4"/>
  <c r="P2045" i="4"/>
  <c r="O2045" i="4"/>
  <c r="N2045" i="4"/>
  <c r="AB2044" i="4"/>
  <c r="AA2044" i="4"/>
  <c r="Z2044" i="4"/>
  <c r="Y2044" i="4"/>
  <c r="W2044" i="4"/>
  <c r="V2044" i="4"/>
  <c r="U2044" i="4"/>
  <c r="P2044" i="4"/>
  <c r="O2044" i="4"/>
  <c r="N2044" i="4"/>
  <c r="AB2043" i="4"/>
  <c r="AA2043" i="4"/>
  <c r="Z2043" i="4"/>
  <c r="Y2043" i="4"/>
  <c r="W2043" i="4"/>
  <c r="V2043" i="4"/>
  <c r="U2043" i="4"/>
  <c r="P2043" i="4"/>
  <c r="O2043" i="4"/>
  <c r="N2043" i="4"/>
  <c r="AB2042" i="4"/>
  <c r="AA2042" i="4"/>
  <c r="Z2042" i="4"/>
  <c r="Y2042" i="4"/>
  <c r="W2042" i="4"/>
  <c r="V2042" i="4"/>
  <c r="U2042" i="4"/>
  <c r="P2042" i="4"/>
  <c r="O2042" i="4"/>
  <c r="N2042" i="4"/>
  <c r="AB2041" i="4"/>
  <c r="AA2041" i="4"/>
  <c r="Z2041" i="4"/>
  <c r="Y2041" i="4"/>
  <c r="W2041" i="4"/>
  <c r="V2041" i="4"/>
  <c r="U2041" i="4"/>
  <c r="P2041" i="4"/>
  <c r="O2041" i="4"/>
  <c r="N2041" i="4"/>
  <c r="AB2040" i="4"/>
  <c r="AA2040" i="4"/>
  <c r="Z2040" i="4"/>
  <c r="Y2040" i="4"/>
  <c r="W2040" i="4"/>
  <c r="V2040" i="4"/>
  <c r="U2040" i="4"/>
  <c r="P2040" i="4"/>
  <c r="O2040" i="4"/>
  <c r="N2040" i="4"/>
  <c r="AB2039" i="4"/>
  <c r="AA2039" i="4"/>
  <c r="Z2039" i="4"/>
  <c r="Y2039" i="4"/>
  <c r="W2039" i="4"/>
  <c r="V2039" i="4"/>
  <c r="U2039" i="4"/>
  <c r="P2039" i="4"/>
  <c r="O2039" i="4"/>
  <c r="N2039" i="4"/>
  <c r="AB2038" i="4"/>
  <c r="AA2038" i="4"/>
  <c r="Z2038" i="4"/>
  <c r="Y2038" i="4"/>
  <c r="W2038" i="4"/>
  <c r="V2038" i="4"/>
  <c r="U2038" i="4"/>
  <c r="P2038" i="4"/>
  <c r="O2038" i="4"/>
  <c r="N2038" i="4"/>
  <c r="AB2037" i="4"/>
  <c r="AA2037" i="4"/>
  <c r="Z2037" i="4"/>
  <c r="Y2037" i="4"/>
  <c r="W2037" i="4"/>
  <c r="V2037" i="4"/>
  <c r="U2037" i="4"/>
  <c r="P2037" i="4"/>
  <c r="O2037" i="4"/>
  <c r="N2037" i="4"/>
  <c r="AB2036" i="4"/>
  <c r="AA2036" i="4"/>
  <c r="Z2036" i="4"/>
  <c r="Y2036" i="4"/>
  <c r="W2036" i="4"/>
  <c r="V2036" i="4"/>
  <c r="U2036" i="4"/>
  <c r="P2036" i="4"/>
  <c r="O2036" i="4"/>
  <c r="N2036" i="4"/>
  <c r="AB2035" i="4"/>
  <c r="AA2035" i="4"/>
  <c r="Z2035" i="4"/>
  <c r="Y2035" i="4"/>
  <c r="W2035" i="4"/>
  <c r="V2035" i="4"/>
  <c r="U2035" i="4"/>
  <c r="P2035" i="4"/>
  <c r="O2035" i="4"/>
  <c r="N2035" i="4"/>
  <c r="AB2034" i="4"/>
  <c r="AA2034" i="4"/>
  <c r="Z2034" i="4"/>
  <c r="Y2034" i="4"/>
  <c r="W2034" i="4"/>
  <c r="V2034" i="4"/>
  <c r="U2034" i="4"/>
  <c r="P2034" i="4"/>
  <c r="O2034" i="4"/>
  <c r="N2034" i="4"/>
  <c r="AB2033" i="4"/>
  <c r="AA2033" i="4"/>
  <c r="Z2033" i="4"/>
  <c r="Y2033" i="4"/>
  <c r="W2033" i="4"/>
  <c r="V2033" i="4"/>
  <c r="U2033" i="4"/>
  <c r="P2033" i="4"/>
  <c r="O2033" i="4"/>
  <c r="N2033" i="4"/>
  <c r="AB2032" i="4"/>
  <c r="AA2032" i="4"/>
  <c r="Z2032" i="4"/>
  <c r="Y2032" i="4"/>
  <c r="W2032" i="4"/>
  <c r="V2032" i="4"/>
  <c r="U2032" i="4"/>
  <c r="P2032" i="4"/>
  <c r="O2032" i="4"/>
  <c r="N2032" i="4"/>
  <c r="AB2031" i="4"/>
  <c r="AA2031" i="4"/>
  <c r="Z2031" i="4"/>
  <c r="Y2031" i="4"/>
  <c r="W2031" i="4"/>
  <c r="V2031" i="4"/>
  <c r="U2031" i="4"/>
  <c r="P2031" i="4"/>
  <c r="O2031" i="4"/>
  <c r="N2031" i="4"/>
  <c r="AB2030" i="4"/>
  <c r="AA2030" i="4"/>
  <c r="Z2030" i="4"/>
  <c r="Y2030" i="4"/>
  <c r="W2030" i="4"/>
  <c r="V2030" i="4"/>
  <c r="U2030" i="4"/>
  <c r="P2030" i="4"/>
  <c r="O2030" i="4"/>
  <c r="N2030" i="4"/>
  <c r="AB2029" i="4"/>
  <c r="AA2029" i="4"/>
  <c r="Z2029" i="4"/>
  <c r="Y2029" i="4"/>
  <c r="W2029" i="4"/>
  <c r="V2029" i="4"/>
  <c r="U2029" i="4"/>
  <c r="P2029" i="4"/>
  <c r="O2029" i="4"/>
  <c r="N2029" i="4"/>
  <c r="AB2028" i="4"/>
  <c r="AA2028" i="4"/>
  <c r="Z2028" i="4"/>
  <c r="Y2028" i="4"/>
  <c r="W2028" i="4"/>
  <c r="V2028" i="4"/>
  <c r="U2028" i="4"/>
  <c r="P2028" i="4"/>
  <c r="O2028" i="4"/>
  <c r="N2028" i="4"/>
  <c r="AB2027" i="4"/>
  <c r="AA2027" i="4"/>
  <c r="Z2027" i="4"/>
  <c r="Y2027" i="4"/>
  <c r="W2027" i="4"/>
  <c r="V2027" i="4"/>
  <c r="U2027" i="4"/>
  <c r="P2027" i="4"/>
  <c r="O2027" i="4"/>
  <c r="N2027" i="4"/>
  <c r="AB2026" i="4"/>
  <c r="AA2026" i="4"/>
  <c r="Z2026" i="4"/>
  <c r="Y2026" i="4"/>
  <c r="W2026" i="4"/>
  <c r="V2026" i="4"/>
  <c r="U2026" i="4"/>
  <c r="P2026" i="4"/>
  <c r="O2026" i="4"/>
  <c r="N2026" i="4"/>
  <c r="AB2025" i="4"/>
  <c r="AA2025" i="4"/>
  <c r="Z2025" i="4"/>
  <c r="Y2025" i="4"/>
  <c r="W2025" i="4"/>
  <c r="V2025" i="4"/>
  <c r="U2025" i="4"/>
  <c r="P2025" i="4"/>
  <c r="O2025" i="4"/>
  <c r="N2025" i="4"/>
  <c r="AB2024" i="4"/>
  <c r="AA2024" i="4"/>
  <c r="Z2024" i="4"/>
  <c r="Y2024" i="4"/>
  <c r="W2024" i="4"/>
  <c r="V2024" i="4"/>
  <c r="U2024" i="4"/>
  <c r="P2024" i="4"/>
  <c r="O2024" i="4"/>
  <c r="N2024" i="4"/>
  <c r="AB2023" i="4"/>
  <c r="AA2023" i="4"/>
  <c r="Z2023" i="4"/>
  <c r="Y2023" i="4"/>
  <c r="W2023" i="4"/>
  <c r="V2023" i="4"/>
  <c r="U2023" i="4"/>
  <c r="P2023" i="4"/>
  <c r="O2023" i="4"/>
  <c r="N2023" i="4"/>
  <c r="AB2022" i="4"/>
  <c r="AA2022" i="4"/>
  <c r="Z2022" i="4"/>
  <c r="Y2022" i="4"/>
  <c r="W2022" i="4"/>
  <c r="V2022" i="4"/>
  <c r="U2022" i="4"/>
  <c r="P2022" i="4"/>
  <c r="O2022" i="4"/>
  <c r="N2022" i="4"/>
  <c r="AB2021" i="4"/>
  <c r="AA2021" i="4"/>
  <c r="Z2021" i="4"/>
  <c r="Y2021" i="4"/>
  <c r="W2021" i="4"/>
  <c r="V2021" i="4"/>
  <c r="U2021" i="4"/>
  <c r="P2021" i="4"/>
  <c r="O2021" i="4"/>
  <c r="N2021" i="4"/>
  <c r="AB2020" i="4"/>
  <c r="AA2020" i="4"/>
  <c r="Z2020" i="4"/>
  <c r="Y2020" i="4"/>
  <c r="W2020" i="4"/>
  <c r="V2020" i="4"/>
  <c r="U2020" i="4"/>
  <c r="P2020" i="4"/>
  <c r="O2020" i="4"/>
  <c r="N2020" i="4"/>
  <c r="AB2019" i="4"/>
  <c r="AA2019" i="4"/>
  <c r="Z2019" i="4"/>
  <c r="Y2019" i="4"/>
  <c r="W2019" i="4"/>
  <c r="V2019" i="4"/>
  <c r="U2019" i="4"/>
  <c r="P2019" i="4"/>
  <c r="O2019" i="4"/>
  <c r="N2019" i="4"/>
  <c r="AB2018" i="4"/>
  <c r="AA2018" i="4"/>
  <c r="Z2018" i="4"/>
  <c r="Y2018" i="4"/>
  <c r="W2018" i="4"/>
  <c r="V2018" i="4"/>
  <c r="U2018" i="4"/>
  <c r="P2018" i="4"/>
  <c r="O2018" i="4"/>
  <c r="N2018" i="4"/>
  <c r="AB2017" i="4"/>
  <c r="AA2017" i="4"/>
  <c r="Z2017" i="4"/>
  <c r="Y2017" i="4"/>
  <c r="W2017" i="4"/>
  <c r="V2017" i="4"/>
  <c r="U2017" i="4"/>
  <c r="P2017" i="4"/>
  <c r="O2017" i="4"/>
  <c r="N2017" i="4"/>
  <c r="AB2016" i="4"/>
  <c r="AA2016" i="4"/>
  <c r="Z2016" i="4"/>
  <c r="Y2016" i="4"/>
  <c r="W2016" i="4"/>
  <c r="V2016" i="4"/>
  <c r="U2016" i="4"/>
  <c r="P2016" i="4"/>
  <c r="O2016" i="4"/>
  <c r="N2016" i="4"/>
  <c r="AB2015" i="4"/>
  <c r="AA2015" i="4"/>
  <c r="Z2015" i="4"/>
  <c r="Y2015" i="4"/>
  <c r="W2015" i="4"/>
  <c r="V2015" i="4"/>
  <c r="U2015" i="4"/>
  <c r="P2015" i="4"/>
  <c r="O2015" i="4"/>
  <c r="N2015" i="4"/>
  <c r="AB2014" i="4"/>
  <c r="AA2014" i="4"/>
  <c r="Z2014" i="4"/>
  <c r="Y2014" i="4"/>
  <c r="W2014" i="4"/>
  <c r="V2014" i="4"/>
  <c r="U2014" i="4"/>
  <c r="P2014" i="4"/>
  <c r="O2014" i="4"/>
  <c r="N2014" i="4"/>
  <c r="AB2013" i="4"/>
  <c r="AA2013" i="4"/>
  <c r="Z2013" i="4"/>
  <c r="Y2013" i="4"/>
  <c r="W2013" i="4"/>
  <c r="V2013" i="4"/>
  <c r="U2013" i="4"/>
  <c r="P2013" i="4"/>
  <c r="O2013" i="4"/>
  <c r="N2013" i="4"/>
  <c r="AB2012" i="4"/>
  <c r="AA2012" i="4"/>
  <c r="Z2012" i="4"/>
  <c r="Y2012" i="4"/>
  <c r="W2012" i="4"/>
  <c r="V2012" i="4"/>
  <c r="U2012" i="4"/>
  <c r="P2012" i="4"/>
  <c r="O2012" i="4"/>
  <c r="N2012" i="4"/>
  <c r="AB2011" i="4"/>
  <c r="AA2011" i="4"/>
  <c r="Z2011" i="4"/>
  <c r="Y2011" i="4"/>
  <c r="W2011" i="4"/>
  <c r="V2011" i="4"/>
  <c r="U2011" i="4"/>
  <c r="P2011" i="4"/>
  <c r="O2011" i="4"/>
  <c r="N2011" i="4"/>
  <c r="AB2010" i="4"/>
  <c r="AA2010" i="4"/>
  <c r="Z2010" i="4"/>
  <c r="Y2010" i="4"/>
  <c r="W2010" i="4"/>
  <c r="V2010" i="4"/>
  <c r="U2010" i="4"/>
  <c r="P2010" i="4"/>
  <c r="O2010" i="4"/>
  <c r="N2010" i="4"/>
  <c r="AB2009" i="4"/>
  <c r="AA2009" i="4"/>
  <c r="Z2009" i="4"/>
  <c r="Y2009" i="4"/>
  <c r="W2009" i="4"/>
  <c r="V2009" i="4"/>
  <c r="U2009" i="4"/>
  <c r="P2009" i="4"/>
  <c r="O2009" i="4"/>
  <c r="N2009" i="4"/>
  <c r="AB2008" i="4"/>
  <c r="AA2008" i="4"/>
  <c r="Z2008" i="4"/>
  <c r="Y2008" i="4"/>
  <c r="W2008" i="4"/>
  <c r="V2008" i="4"/>
  <c r="U2008" i="4"/>
  <c r="P2008" i="4"/>
  <c r="O2008" i="4"/>
  <c r="N2008" i="4"/>
  <c r="AB2007" i="4"/>
  <c r="AA2007" i="4"/>
  <c r="Z2007" i="4"/>
  <c r="Y2007" i="4"/>
  <c r="W2007" i="4"/>
  <c r="V2007" i="4"/>
  <c r="U2007" i="4"/>
  <c r="P2007" i="4"/>
  <c r="O2007" i="4"/>
  <c r="N2007" i="4"/>
  <c r="AB2006" i="4"/>
  <c r="AA2006" i="4"/>
  <c r="Z2006" i="4"/>
  <c r="Y2006" i="4"/>
  <c r="W2006" i="4"/>
  <c r="V2006" i="4"/>
  <c r="U2006" i="4"/>
  <c r="P2006" i="4"/>
  <c r="O2006" i="4"/>
  <c r="N2006" i="4"/>
  <c r="AB2005" i="4"/>
  <c r="AA2005" i="4"/>
  <c r="Z2005" i="4"/>
  <c r="Y2005" i="4"/>
  <c r="W2005" i="4"/>
  <c r="V2005" i="4"/>
  <c r="U2005" i="4"/>
  <c r="P2005" i="4"/>
  <c r="O2005" i="4"/>
  <c r="N2005" i="4"/>
  <c r="AB2004" i="4"/>
  <c r="AA2004" i="4"/>
  <c r="Z2004" i="4"/>
  <c r="Y2004" i="4"/>
  <c r="W2004" i="4"/>
  <c r="V2004" i="4"/>
  <c r="U2004" i="4"/>
  <c r="P2004" i="4"/>
  <c r="O2004" i="4"/>
  <c r="N2004" i="4"/>
  <c r="AB2003" i="4"/>
  <c r="AA2003" i="4"/>
  <c r="Z2003" i="4"/>
  <c r="Y2003" i="4"/>
  <c r="W2003" i="4"/>
  <c r="V2003" i="4"/>
  <c r="U2003" i="4"/>
  <c r="P2003" i="4"/>
  <c r="O2003" i="4"/>
  <c r="N2003" i="4"/>
  <c r="AB2002" i="4"/>
  <c r="AA2002" i="4"/>
  <c r="Z2002" i="4"/>
  <c r="Y2002" i="4"/>
  <c r="W2002" i="4"/>
  <c r="V2002" i="4"/>
  <c r="U2002" i="4"/>
  <c r="P2002" i="4"/>
  <c r="O2002" i="4"/>
  <c r="N2002" i="4"/>
  <c r="AB2001" i="4"/>
  <c r="AA2001" i="4"/>
  <c r="Z2001" i="4"/>
  <c r="Y2001" i="4"/>
  <c r="W2001" i="4"/>
  <c r="V2001" i="4"/>
  <c r="U2001" i="4"/>
  <c r="P2001" i="4"/>
  <c r="O2001" i="4"/>
  <c r="N2001" i="4"/>
  <c r="AB2000" i="4"/>
  <c r="AA2000" i="4"/>
  <c r="Z2000" i="4"/>
  <c r="Y2000" i="4"/>
  <c r="W2000" i="4"/>
  <c r="V2000" i="4"/>
  <c r="U2000" i="4"/>
  <c r="P2000" i="4"/>
  <c r="O2000" i="4"/>
  <c r="N2000" i="4"/>
  <c r="AB1999" i="4"/>
  <c r="AA1999" i="4"/>
  <c r="Z1999" i="4"/>
  <c r="Y1999" i="4"/>
  <c r="W1999" i="4"/>
  <c r="V1999" i="4"/>
  <c r="U1999" i="4"/>
  <c r="P1999" i="4"/>
  <c r="O1999" i="4"/>
  <c r="N1999" i="4"/>
  <c r="AB1998" i="4"/>
  <c r="AA1998" i="4"/>
  <c r="Z1998" i="4"/>
  <c r="Y1998" i="4"/>
  <c r="W1998" i="4"/>
  <c r="V1998" i="4"/>
  <c r="U1998" i="4"/>
  <c r="P1998" i="4"/>
  <c r="O1998" i="4"/>
  <c r="N1998" i="4"/>
  <c r="AB1997" i="4"/>
  <c r="AA1997" i="4"/>
  <c r="Z1997" i="4"/>
  <c r="Y1997" i="4"/>
  <c r="W1997" i="4"/>
  <c r="V1997" i="4"/>
  <c r="U1997" i="4"/>
  <c r="P1997" i="4"/>
  <c r="O1997" i="4"/>
  <c r="N1997" i="4"/>
  <c r="AB1996" i="4"/>
  <c r="AA1996" i="4"/>
  <c r="Z1996" i="4"/>
  <c r="Y1996" i="4"/>
  <c r="W1996" i="4"/>
  <c r="V1996" i="4"/>
  <c r="U1996" i="4"/>
  <c r="P1996" i="4"/>
  <c r="O1996" i="4"/>
  <c r="N1996" i="4"/>
  <c r="AB1995" i="4"/>
  <c r="AA1995" i="4"/>
  <c r="Z1995" i="4"/>
  <c r="Y1995" i="4"/>
  <c r="W1995" i="4"/>
  <c r="V1995" i="4"/>
  <c r="U1995" i="4"/>
  <c r="P1995" i="4"/>
  <c r="O1995" i="4"/>
  <c r="N1995" i="4"/>
  <c r="AB1994" i="4"/>
  <c r="AA1994" i="4"/>
  <c r="Z1994" i="4"/>
  <c r="Y1994" i="4"/>
  <c r="W1994" i="4"/>
  <c r="V1994" i="4"/>
  <c r="U1994" i="4"/>
  <c r="P1994" i="4"/>
  <c r="O1994" i="4"/>
  <c r="N1994" i="4"/>
  <c r="AB1993" i="4"/>
  <c r="AA1993" i="4"/>
  <c r="Z1993" i="4"/>
  <c r="Y1993" i="4"/>
  <c r="W1993" i="4"/>
  <c r="V1993" i="4"/>
  <c r="U1993" i="4"/>
  <c r="P1993" i="4"/>
  <c r="O1993" i="4"/>
  <c r="N1993" i="4"/>
  <c r="AB1992" i="4"/>
  <c r="AA1992" i="4"/>
  <c r="Z1992" i="4"/>
  <c r="Y1992" i="4"/>
  <c r="W1992" i="4"/>
  <c r="V1992" i="4"/>
  <c r="U1992" i="4"/>
  <c r="P1992" i="4"/>
  <c r="O1992" i="4"/>
  <c r="N1992" i="4"/>
  <c r="AB1991" i="4"/>
  <c r="AA1991" i="4"/>
  <c r="Z1991" i="4"/>
  <c r="Y1991" i="4"/>
  <c r="W1991" i="4"/>
  <c r="V1991" i="4"/>
  <c r="U1991" i="4"/>
  <c r="P1991" i="4"/>
  <c r="O1991" i="4"/>
  <c r="N1991" i="4"/>
  <c r="AB1990" i="4"/>
  <c r="AA1990" i="4"/>
  <c r="Z1990" i="4"/>
  <c r="Y1990" i="4"/>
  <c r="W1990" i="4"/>
  <c r="V1990" i="4"/>
  <c r="U1990" i="4"/>
  <c r="P1990" i="4"/>
  <c r="O1990" i="4"/>
  <c r="N1990" i="4"/>
  <c r="AB1989" i="4"/>
  <c r="AA1989" i="4"/>
  <c r="Z1989" i="4"/>
  <c r="Y1989" i="4"/>
  <c r="W1989" i="4"/>
  <c r="V1989" i="4"/>
  <c r="U1989" i="4"/>
  <c r="P1989" i="4"/>
  <c r="O1989" i="4"/>
  <c r="N1989" i="4"/>
  <c r="AB1988" i="4"/>
  <c r="AA1988" i="4"/>
  <c r="Z1988" i="4"/>
  <c r="Y1988" i="4"/>
  <c r="W1988" i="4"/>
  <c r="V1988" i="4"/>
  <c r="U1988" i="4"/>
  <c r="P1988" i="4"/>
  <c r="O1988" i="4"/>
  <c r="N1988" i="4"/>
  <c r="AB1987" i="4"/>
  <c r="AA1987" i="4"/>
  <c r="Z1987" i="4"/>
  <c r="Y1987" i="4"/>
  <c r="W1987" i="4"/>
  <c r="V1987" i="4"/>
  <c r="U1987" i="4"/>
  <c r="P1987" i="4"/>
  <c r="O1987" i="4"/>
  <c r="N1987" i="4"/>
  <c r="AB1986" i="4"/>
  <c r="AA1986" i="4"/>
  <c r="Z1986" i="4"/>
  <c r="Y1986" i="4"/>
  <c r="W1986" i="4"/>
  <c r="V1986" i="4"/>
  <c r="U1986" i="4"/>
  <c r="P1986" i="4"/>
  <c r="O1986" i="4"/>
  <c r="N1986" i="4"/>
  <c r="AB1985" i="4"/>
  <c r="AA1985" i="4"/>
  <c r="Z1985" i="4"/>
  <c r="Y1985" i="4"/>
  <c r="W1985" i="4"/>
  <c r="V1985" i="4"/>
  <c r="U1985" i="4"/>
  <c r="P1985" i="4"/>
  <c r="O1985" i="4"/>
  <c r="N1985" i="4"/>
  <c r="AB1984" i="4"/>
  <c r="AA1984" i="4"/>
  <c r="Z1984" i="4"/>
  <c r="Y1984" i="4"/>
  <c r="W1984" i="4"/>
  <c r="V1984" i="4"/>
  <c r="U1984" i="4"/>
  <c r="P1984" i="4"/>
  <c r="O1984" i="4"/>
  <c r="N1984" i="4"/>
  <c r="AB1983" i="4"/>
  <c r="AA1983" i="4"/>
  <c r="Z1983" i="4"/>
  <c r="Y1983" i="4"/>
  <c r="W1983" i="4"/>
  <c r="V1983" i="4"/>
  <c r="U1983" i="4"/>
  <c r="P1983" i="4"/>
  <c r="O1983" i="4"/>
  <c r="N1983" i="4"/>
  <c r="AB1982" i="4"/>
  <c r="AA1982" i="4"/>
  <c r="Z1982" i="4"/>
  <c r="Y1982" i="4"/>
  <c r="W1982" i="4"/>
  <c r="V1982" i="4"/>
  <c r="U1982" i="4"/>
  <c r="P1982" i="4"/>
  <c r="O1982" i="4"/>
  <c r="N1982" i="4"/>
  <c r="AB1981" i="4"/>
  <c r="AA1981" i="4"/>
  <c r="Z1981" i="4"/>
  <c r="Y1981" i="4"/>
  <c r="W1981" i="4"/>
  <c r="V1981" i="4"/>
  <c r="U1981" i="4"/>
  <c r="P1981" i="4"/>
  <c r="O1981" i="4"/>
  <c r="N1981" i="4"/>
  <c r="AB1980" i="4"/>
  <c r="AA1980" i="4"/>
  <c r="Z1980" i="4"/>
  <c r="Y1980" i="4"/>
  <c r="W1980" i="4"/>
  <c r="V1980" i="4"/>
  <c r="U1980" i="4"/>
  <c r="P1980" i="4"/>
  <c r="O1980" i="4"/>
  <c r="N1980" i="4"/>
  <c r="AB1979" i="4"/>
  <c r="AA1979" i="4"/>
  <c r="Z1979" i="4"/>
  <c r="Y1979" i="4"/>
  <c r="W1979" i="4"/>
  <c r="V1979" i="4"/>
  <c r="U1979" i="4"/>
  <c r="P1979" i="4"/>
  <c r="O1979" i="4"/>
  <c r="N1979" i="4"/>
  <c r="AB1978" i="4"/>
  <c r="AA1978" i="4"/>
  <c r="Z1978" i="4"/>
  <c r="Y1978" i="4"/>
  <c r="W1978" i="4"/>
  <c r="V1978" i="4"/>
  <c r="U1978" i="4"/>
  <c r="P1978" i="4"/>
  <c r="O1978" i="4"/>
  <c r="N1978" i="4"/>
  <c r="AB1977" i="4"/>
  <c r="AA1977" i="4"/>
  <c r="Z1977" i="4"/>
  <c r="Y1977" i="4"/>
  <c r="W1977" i="4"/>
  <c r="V1977" i="4"/>
  <c r="U1977" i="4"/>
  <c r="P1977" i="4"/>
  <c r="O1977" i="4"/>
  <c r="N1977" i="4"/>
  <c r="AB1976" i="4"/>
  <c r="AA1976" i="4"/>
  <c r="Z1976" i="4"/>
  <c r="Y1976" i="4"/>
  <c r="W1976" i="4"/>
  <c r="V1976" i="4"/>
  <c r="U1976" i="4"/>
  <c r="P1976" i="4"/>
  <c r="O1976" i="4"/>
  <c r="N1976" i="4"/>
  <c r="AB1975" i="4"/>
  <c r="AA1975" i="4"/>
  <c r="Z1975" i="4"/>
  <c r="Y1975" i="4"/>
  <c r="W1975" i="4"/>
  <c r="V1975" i="4"/>
  <c r="U1975" i="4"/>
  <c r="P1975" i="4"/>
  <c r="O1975" i="4"/>
  <c r="N1975" i="4"/>
  <c r="AB1974" i="4"/>
  <c r="AA1974" i="4"/>
  <c r="Z1974" i="4"/>
  <c r="Y1974" i="4"/>
  <c r="W1974" i="4"/>
  <c r="V1974" i="4"/>
  <c r="U1974" i="4"/>
  <c r="P1974" i="4"/>
  <c r="O1974" i="4"/>
  <c r="N1974" i="4"/>
  <c r="AB1973" i="4"/>
  <c r="AA1973" i="4"/>
  <c r="Z1973" i="4"/>
  <c r="Y1973" i="4"/>
  <c r="W1973" i="4"/>
  <c r="V1973" i="4"/>
  <c r="U1973" i="4"/>
  <c r="P1973" i="4"/>
  <c r="O1973" i="4"/>
  <c r="N1973" i="4"/>
  <c r="AB1972" i="4"/>
  <c r="AA1972" i="4"/>
  <c r="Z1972" i="4"/>
  <c r="Y1972" i="4"/>
  <c r="W1972" i="4"/>
  <c r="V1972" i="4"/>
  <c r="U1972" i="4"/>
  <c r="P1972" i="4"/>
  <c r="O1972" i="4"/>
  <c r="N1972" i="4"/>
  <c r="AB1971" i="4"/>
  <c r="AA1971" i="4"/>
  <c r="Z1971" i="4"/>
  <c r="Y1971" i="4"/>
  <c r="W1971" i="4"/>
  <c r="V1971" i="4"/>
  <c r="U1971" i="4"/>
  <c r="P1971" i="4"/>
  <c r="O1971" i="4"/>
  <c r="N1971" i="4"/>
  <c r="AB1970" i="4"/>
  <c r="AA1970" i="4"/>
  <c r="Z1970" i="4"/>
  <c r="Y1970" i="4"/>
  <c r="W1970" i="4"/>
  <c r="V1970" i="4"/>
  <c r="U1970" i="4"/>
  <c r="P1970" i="4"/>
  <c r="O1970" i="4"/>
  <c r="N1970" i="4"/>
  <c r="AB1969" i="4"/>
  <c r="AA1969" i="4"/>
  <c r="Z1969" i="4"/>
  <c r="Y1969" i="4"/>
  <c r="W1969" i="4"/>
  <c r="V1969" i="4"/>
  <c r="U1969" i="4"/>
  <c r="P1969" i="4"/>
  <c r="O1969" i="4"/>
  <c r="N1969" i="4"/>
  <c r="AB1968" i="4"/>
  <c r="AA1968" i="4"/>
  <c r="Z1968" i="4"/>
  <c r="Y1968" i="4"/>
  <c r="W1968" i="4"/>
  <c r="V1968" i="4"/>
  <c r="U1968" i="4"/>
  <c r="P1968" i="4"/>
  <c r="O1968" i="4"/>
  <c r="N1968" i="4"/>
  <c r="AB1967" i="4"/>
  <c r="AA1967" i="4"/>
  <c r="Z1967" i="4"/>
  <c r="Y1967" i="4"/>
  <c r="W1967" i="4"/>
  <c r="V1967" i="4"/>
  <c r="U1967" i="4"/>
  <c r="P1967" i="4"/>
  <c r="O1967" i="4"/>
  <c r="N1967" i="4"/>
  <c r="AB1966" i="4"/>
  <c r="AA1966" i="4"/>
  <c r="Z1966" i="4"/>
  <c r="Y1966" i="4"/>
  <c r="W1966" i="4"/>
  <c r="V1966" i="4"/>
  <c r="U1966" i="4"/>
  <c r="P1966" i="4"/>
  <c r="O1966" i="4"/>
  <c r="N1966" i="4"/>
  <c r="AB1965" i="4"/>
  <c r="AA1965" i="4"/>
  <c r="Z1965" i="4"/>
  <c r="Y1965" i="4"/>
  <c r="W1965" i="4"/>
  <c r="V1965" i="4"/>
  <c r="U1965" i="4"/>
  <c r="P1965" i="4"/>
  <c r="O1965" i="4"/>
  <c r="N1965" i="4"/>
  <c r="AB1964" i="4"/>
  <c r="AA1964" i="4"/>
  <c r="Z1964" i="4"/>
  <c r="Y1964" i="4"/>
  <c r="W1964" i="4"/>
  <c r="V1964" i="4"/>
  <c r="U1964" i="4"/>
  <c r="P1964" i="4"/>
  <c r="O1964" i="4"/>
  <c r="N1964" i="4"/>
  <c r="AB1963" i="4"/>
  <c r="AA1963" i="4"/>
  <c r="Z1963" i="4"/>
  <c r="Y1963" i="4"/>
  <c r="W1963" i="4"/>
  <c r="V1963" i="4"/>
  <c r="U1963" i="4"/>
  <c r="P1963" i="4"/>
  <c r="O1963" i="4"/>
  <c r="N1963" i="4"/>
  <c r="AB1962" i="4"/>
  <c r="AA1962" i="4"/>
  <c r="Z1962" i="4"/>
  <c r="Y1962" i="4"/>
  <c r="W1962" i="4"/>
  <c r="V1962" i="4"/>
  <c r="U1962" i="4"/>
  <c r="P1962" i="4"/>
  <c r="O1962" i="4"/>
  <c r="N1962" i="4"/>
  <c r="AB1961" i="4"/>
  <c r="AA1961" i="4"/>
  <c r="Z1961" i="4"/>
  <c r="Y1961" i="4"/>
  <c r="W1961" i="4"/>
  <c r="V1961" i="4"/>
  <c r="U1961" i="4"/>
  <c r="P1961" i="4"/>
  <c r="O1961" i="4"/>
  <c r="N1961" i="4"/>
  <c r="AB1960" i="4"/>
  <c r="AA1960" i="4"/>
  <c r="Z1960" i="4"/>
  <c r="Y1960" i="4"/>
  <c r="W1960" i="4"/>
  <c r="V1960" i="4"/>
  <c r="U1960" i="4"/>
  <c r="P1960" i="4"/>
  <c r="O1960" i="4"/>
  <c r="N1960" i="4"/>
  <c r="AB1959" i="4"/>
  <c r="AA1959" i="4"/>
  <c r="Z1959" i="4"/>
  <c r="Y1959" i="4"/>
  <c r="W1959" i="4"/>
  <c r="V1959" i="4"/>
  <c r="U1959" i="4"/>
  <c r="P1959" i="4"/>
  <c r="O1959" i="4"/>
  <c r="N1959" i="4"/>
  <c r="AB1958" i="4"/>
  <c r="AA1958" i="4"/>
  <c r="Z1958" i="4"/>
  <c r="Y1958" i="4"/>
  <c r="W1958" i="4"/>
  <c r="V1958" i="4"/>
  <c r="U1958" i="4"/>
  <c r="P1958" i="4"/>
  <c r="O1958" i="4"/>
  <c r="N1958" i="4"/>
  <c r="AB1957" i="4"/>
  <c r="AA1957" i="4"/>
  <c r="Z1957" i="4"/>
  <c r="Y1957" i="4"/>
  <c r="W1957" i="4"/>
  <c r="V1957" i="4"/>
  <c r="U1957" i="4"/>
  <c r="P1957" i="4"/>
  <c r="O1957" i="4"/>
  <c r="N1957" i="4"/>
  <c r="AB1956" i="4"/>
  <c r="AA1956" i="4"/>
  <c r="Z1956" i="4"/>
  <c r="Y1956" i="4"/>
  <c r="W1956" i="4"/>
  <c r="V1956" i="4"/>
  <c r="U1956" i="4"/>
  <c r="P1956" i="4"/>
  <c r="O1956" i="4"/>
  <c r="N1956" i="4"/>
  <c r="AB1955" i="4"/>
  <c r="AA1955" i="4"/>
  <c r="Z1955" i="4"/>
  <c r="Y1955" i="4"/>
  <c r="W1955" i="4"/>
  <c r="V1955" i="4"/>
  <c r="U1955" i="4"/>
  <c r="P1955" i="4"/>
  <c r="O1955" i="4"/>
  <c r="N1955" i="4"/>
  <c r="AB1954" i="4"/>
  <c r="AA1954" i="4"/>
  <c r="Z1954" i="4"/>
  <c r="Y1954" i="4"/>
  <c r="W1954" i="4"/>
  <c r="V1954" i="4"/>
  <c r="U1954" i="4"/>
  <c r="P1954" i="4"/>
  <c r="O1954" i="4"/>
  <c r="N1954" i="4"/>
  <c r="AB1953" i="4"/>
  <c r="AA1953" i="4"/>
  <c r="Z1953" i="4"/>
  <c r="Y1953" i="4"/>
  <c r="W1953" i="4"/>
  <c r="V1953" i="4"/>
  <c r="U1953" i="4"/>
  <c r="P1953" i="4"/>
  <c r="O1953" i="4"/>
  <c r="N1953" i="4"/>
  <c r="AB1952" i="4"/>
  <c r="AA1952" i="4"/>
  <c r="Z1952" i="4"/>
  <c r="Y1952" i="4"/>
  <c r="W1952" i="4"/>
  <c r="V1952" i="4"/>
  <c r="U1952" i="4"/>
  <c r="P1952" i="4"/>
  <c r="O1952" i="4"/>
  <c r="N1952" i="4"/>
  <c r="AB1951" i="4"/>
  <c r="AA1951" i="4"/>
  <c r="Z1951" i="4"/>
  <c r="Y1951" i="4"/>
  <c r="W1951" i="4"/>
  <c r="V1951" i="4"/>
  <c r="U1951" i="4"/>
  <c r="P1951" i="4"/>
  <c r="O1951" i="4"/>
  <c r="N1951" i="4"/>
  <c r="AB1950" i="4"/>
  <c r="AA1950" i="4"/>
  <c r="Z1950" i="4"/>
  <c r="Y1950" i="4"/>
  <c r="W1950" i="4"/>
  <c r="V1950" i="4"/>
  <c r="U1950" i="4"/>
  <c r="P1950" i="4"/>
  <c r="O1950" i="4"/>
  <c r="N1950" i="4"/>
  <c r="AB1949" i="4"/>
  <c r="AA1949" i="4"/>
  <c r="Z1949" i="4"/>
  <c r="Y1949" i="4"/>
  <c r="W1949" i="4"/>
  <c r="V1949" i="4"/>
  <c r="U1949" i="4"/>
  <c r="P1949" i="4"/>
  <c r="O1949" i="4"/>
  <c r="N1949" i="4"/>
  <c r="AB1948" i="4"/>
  <c r="AA1948" i="4"/>
  <c r="Z1948" i="4"/>
  <c r="Y1948" i="4"/>
  <c r="W1948" i="4"/>
  <c r="V1948" i="4"/>
  <c r="U1948" i="4"/>
  <c r="P1948" i="4"/>
  <c r="O1948" i="4"/>
  <c r="N1948" i="4"/>
  <c r="AB1947" i="4"/>
  <c r="AA1947" i="4"/>
  <c r="Z1947" i="4"/>
  <c r="Y1947" i="4"/>
  <c r="W1947" i="4"/>
  <c r="V1947" i="4"/>
  <c r="U1947" i="4"/>
  <c r="P1947" i="4"/>
  <c r="O1947" i="4"/>
  <c r="N1947" i="4"/>
  <c r="AB1946" i="4"/>
  <c r="AA1946" i="4"/>
  <c r="Z1946" i="4"/>
  <c r="Y1946" i="4"/>
  <c r="W1946" i="4"/>
  <c r="V1946" i="4"/>
  <c r="U1946" i="4"/>
  <c r="P1946" i="4"/>
  <c r="O1946" i="4"/>
  <c r="N1946" i="4"/>
  <c r="AB1945" i="4"/>
  <c r="AA1945" i="4"/>
  <c r="Z1945" i="4"/>
  <c r="Y1945" i="4"/>
  <c r="W1945" i="4"/>
  <c r="V1945" i="4"/>
  <c r="U1945" i="4"/>
  <c r="P1945" i="4"/>
  <c r="O1945" i="4"/>
  <c r="N1945" i="4"/>
  <c r="AB1944" i="4"/>
  <c r="AA1944" i="4"/>
  <c r="Z1944" i="4"/>
  <c r="Y1944" i="4"/>
  <c r="W1944" i="4"/>
  <c r="V1944" i="4"/>
  <c r="U1944" i="4"/>
  <c r="P1944" i="4"/>
  <c r="O1944" i="4"/>
  <c r="N1944" i="4"/>
  <c r="AB1943" i="4"/>
  <c r="AA1943" i="4"/>
  <c r="Z1943" i="4"/>
  <c r="Y1943" i="4"/>
  <c r="W1943" i="4"/>
  <c r="V1943" i="4"/>
  <c r="U1943" i="4"/>
  <c r="P1943" i="4"/>
  <c r="O1943" i="4"/>
  <c r="N1943" i="4"/>
  <c r="AB1942" i="4"/>
  <c r="AA1942" i="4"/>
  <c r="Z1942" i="4"/>
  <c r="Y1942" i="4"/>
  <c r="W1942" i="4"/>
  <c r="V1942" i="4"/>
  <c r="U1942" i="4"/>
  <c r="P1942" i="4"/>
  <c r="O1942" i="4"/>
  <c r="N1942" i="4"/>
  <c r="AB1941" i="4"/>
  <c r="AA1941" i="4"/>
  <c r="Z1941" i="4"/>
  <c r="Y1941" i="4"/>
  <c r="W1941" i="4"/>
  <c r="V1941" i="4"/>
  <c r="U1941" i="4"/>
  <c r="P1941" i="4"/>
  <c r="O1941" i="4"/>
  <c r="N1941" i="4"/>
  <c r="AB1940" i="4"/>
  <c r="AA1940" i="4"/>
  <c r="Z1940" i="4"/>
  <c r="Y1940" i="4"/>
  <c r="W1940" i="4"/>
  <c r="V1940" i="4"/>
  <c r="U1940" i="4"/>
  <c r="P1940" i="4"/>
  <c r="O1940" i="4"/>
  <c r="N1940" i="4"/>
  <c r="AB1939" i="4"/>
  <c r="AA1939" i="4"/>
  <c r="Z1939" i="4"/>
  <c r="Y1939" i="4"/>
  <c r="W1939" i="4"/>
  <c r="V1939" i="4"/>
  <c r="U1939" i="4"/>
  <c r="P1939" i="4"/>
  <c r="O1939" i="4"/>
  <c r="N1939" i="4"/>
  <c r="AB1938" i="4"/>
  <c r="AA1938" i="4"/>
  <c r="Z1938" i="4"/>
  <c r="Y1938" i="4"/>
  <c r="W1938" i="4"/>
  <c r="V1938" i="4"/>
  <c r="U1938" i="4"/>
  <c r="P1938" i="4"/>
  <c r="O1938" i="4"/>
  <c r="N1938" i="4"/>
  <c r="AB1937" i="4"/>
  <c r="AA1937" i="4"/>
  <c r="Z1937" i="4"/>
  <c r="Y1937" i="4"/>
  <c r="W1937" i="4"/>
  <c r="V1937" i="4"/>
  <c r="U1937" i="4"/>
  <c r="P1937" i="4"/>
  <c r="O1937" i="4"/>
  <c r="N1937" i="4"/>
  <c r="AB1936" i="4"/>
  <c r="AA1936" i="4"/>
  <c r="Z1936" i="4"/>
  <c r="Y1936" i="4"/>
  <c r="W1936" i="4"/>
  <c r="V1936" i="4"/>
  <c r="U1936" i="4"/>
  <c r="P1936" i="4"/>
  <c r="O1936" i="4"/>
  <c r="N1936" i="4"/>
  <c r="AB1935" i="4"/>
  <c r="AA1935" i="4"/>
  <c r="Z1935" i="4"/>
  <c r="Y1935" i="4"/>
  <c r="W1935" i="4"/>
  <c r="V1935" i="4"/>
  <c r="U1935" i="4"/>
  <c r="P1935" i="4"/>
  <c r="O1935" i="4"/>
  <c r="N1935" i="4"/>
  <c r="AB1934" i="4"/>
  <c r="AA1934" i="4"/>
  <c r="Z1934" i="4"/>
  <c r="Y1934" i="4"/>
  <c r="W1934" i="4"/>
  <c r="V1934" i="4"/>
  <c r="U1934" i="4"/>
  <c r="P1934" i="4"/>
  <c r="O1934" i="4"/>
  <c r="N1934" i="4"/>
  <c r="AB1933" i="4"/>
  <c r="AA1933" i="4"/>
  <c r="Z1933" i="4"/>
  <c r="Y1933" i="4"/>
  <c r="W1933" i="4"/>
  <c r="V1933" i="4"/>
  <c r="U1933" i="4"/>
  <c r="P1933" i="4"/>
  <c r="O1933" i="4"/>
  <c r="N1933" i="4"/>
  <c r="AB1932" i="4"/>
  <c r="AA1932" i="4"/>
  <c r="Z1932" i="4"/>
  <c r="Y1932" i="4"/>
  <c r="W1932" i="4"/>
  <c r="V1932" i="4"/>
  <c r="U1932" i="4"/>
  <c r="P1932" i="4"/>
  <c r="O1932" i="4"/>
  <c r="N1932" i="4"/>
  <c r="AB1931" i="4"/>
  <c r="AA1931" i="4"/>
  <c r="Z1931" i="4"/>
  <c r="Y1931" i="4"/>
  <c r="W1931" i="4"/>
  <c r="V1931" i="4"/>
  <c r="U1931" i="4"/>
  <c r="P1931" i="4"/>
  <c r="O1931" i="4"/>
  <c r="N1931" i="4"/>
  <c r="AB1930" i="4"/>
  <c r="AA1930" i="4"/>
  <c r="Z1930" i="4"/>
  <c r="Y1930" i="4"/>
  <c r="W1930" i="4"/>
  <c r="V1930" i="4"/>
  <c r="U1930" i="4"/>
  <c r="P1930" i="4"/>
  <c r="O1930" i="4"/>
  <c r="N1930" i="4"/>
  <c r="AB1929" i="4"/>
  <c r="AA1929" i="4"/>
  <c r="Z1929" i="4"/>
  <c r="Y1929" i="4"/>
  <c r="W1929" i="4"/>
  <c r="V1929" i="4"/>
  <c r="U1929" i="4"/>
  <c r="P1929" i="4"/>
  <c r="O1929" i="4"/>
  <c r="N1929" i="4"/>
  <c r="AB1928" i="4"/>
  <c r="AA1928" i="4"/>
  <c r="Z1928" i="4"/>
  <c r="Y1928" i="4"/>
  <c r="W1928" i="4"/>
  <c r="V1928" i="4"/>
  <c r="U1928" i="4"/>
  <c r="P1928" i="4"/>
  <c r="O1928" i="4"/>
  <c r="N1928" i="4"/>
  <c r="AB1927" i="4"/>
  <c r="AA1927" i="4"/>
  <c r="Z1927" i="4"/>
  <c r="Y1927" i="4"/>
  <c r="W1927" i="4"/>
  <c r="V1927" i="4"/>
  <c r="U1927" i="4"/>
  <c r="P1927" i="4"/>
  <c r="O1927" i="4"/>
  <c r="N1927" i="4"/>
  <c r="AB1926" i="4"/>
  <c r="AA1926" i="4"/>
  <c r="Z1926" i="4"/>
  <c r="Y1926" i="4"/>
  <c r="W1926" i="4"/>
  <c r="V1926" i="4"/>
  <c r="U1926" i="4"/>
  <c r="P1926" i="4"/>
  <c r="O1926" i="4"/>
  <c r="N1926" i="4"/>
  <c r="AB1925" i="4"/>
  <c r="AA1925" i="4"/>
  <c r="Z1925" i="4"/>
  <c r="Y1925" i="4"/>
  <c r="W1925" i="4"/>
  <c r="V1925" i="4"/>
  <c r="U1925" i="4"/>
  <c r="P1925" i="4"/>
  <c r="O1925" i="4"/>
  <c r="N1925" i="4"/>
  <c r="AB1924" i="4"/>
  <c r="AA1924" i="4"/>
  <c r="Z1924" i="4"/>
  <c r="Y1924" i="4"/>
  <c r="W1924" i="4"/>
  <c r="V1924" i="4"/>
  <c r="U1924" i="4"/>
  <c r="P1924" i="4"/>
  <c r="O1924" i="4"/>
  <c r="N1924" i="4"/>
  <c r="AB1923" i="4"/>
  <c r="AA1923" i="4"/>
  <c r="Z1923" i="4"/>
  <c r="Y1923" i="4"/>
  <c r="W1923" i="4"/>
  <c r="V1923" i="4"/>
  <c r="U1923" i="4"/>
  <c r="P1923" i="4"/>
  <c r="O1923" i="4"/>
  <c r="N1923" i="4"/>
  <c r="AB1922" i="4"/>
  <c r="AA1922" i="4"/>
  <c r="Z1922" i="4"/>
  <c r="Y1922" i="4"/>
  <c r="W1922" i="4"/>
  <c r="V1922" i="4"/>
  <c r="U1922" i="4"/>
  <c r="P1922" i="4"/>
  <c r="O1922" i="4"/>
  <c r="N1922" i="4"/>
  <c r="AB1921" i="4"/>
  <c r="AA1921" i="4"/>
  <c r="Z1921" i="4"/>
  <c r="Y1921" i="4"/>
  <c r="W1921" i="4"/>
  <c r="V1921" i="4"/>
  <c r="U1921" i="4"/>
  <c r="P1921" i="4"/>
  <c r="O1921" i="4"/>
  <c r="N1921" i="4"/>
  <c r="AB1920" i="4"/>
  <c r="AA1920" i="4"/>
  <c r="Z1920" i="4"/>
  <c r="Y1920" i="4"/>
  <c r="W1920" i="4"/>
  <c r="V1920" i="4"/>
  <c r="U1920" i="4"/>
  <c r="P1920" i="4"/>
  <c r="O1920" i="4"/>
  <c r="N1920" i="4"/>
  <c r="AB1919" i="4"/>
  <c r="AA1919" i="4"/>
  <c r="Z1919" i="4"/>
  <c r="Y1919" i="4"/>
  <c r="W1919" i="4"/>
  <c r="V1919" i="4"/>
  <c r="U1919" i="4"/>
  <c r="P1919" i="4"/>
  <c r="O1919" i="4"/>
  <c r="N1919" i="4"/>
  <c r="AB1918" i="4"/>
  <c r="AA1918" i="4"/>
  <c r="Z1918" i="4"/>
  <c r="Y1918" i="4"/>
  <c r="W1918" i="4"/>
  <c r="V1918" i="4"/>
  <c r="U1918" i="4"/>
  <c r="P1918" i="4"/>
  <c r="O1918" i="4"/>
  <c r="N1918" i="4"/>
  <c r="AB1917" i="4"/>
  <c r="AA1917" i="4"/>
  <c r="Z1917" i="4"/>
  <c r="Y1917" i="4"/>
  <c r="W1917" i="4"/>
  <c r="V1917" i="4"/>
  <c r="U1917" i="4"/>
  <c r="P1917" i="4"/>
  <c r="O1917" i="4"/>
  <c r="N1917" i="4"/>
  <c r="AB1916" i="4"/>
  <c r="AA1916" i="4"/>
  <c r="Z1916" i="4"/>
  <c r="Y1916" i="4"/>
  <c r="W1916" i="4"/>
  <c r="V1916" i="4"/>
  <c r="U1916" i="4"/>
  <c r="P1916" i="4"/>
  <c r="O1916" i="4"/>
  <c r="N1916" i="4"/>
  <c r="AB1915" i="4"/>
  <c r="AA1915" i="4"/>
  <c r="Z1915" i="4"/>
  <c r="Y1915" i="4"/>
  <c r="W1915" i="4"/>
  <c r="V1915" i="4"/>
  <c r="U1915" i="4"/>
  <c r="P1915" i="4"/>
  <c r="O1915" i="4"/>
  <c r="N1915" i="4"/>
  <c r="AB1914" i="4"/>
  <c r="AA1914" i="4"/>
  <c r="Z1914" i="4"/>
  <c r="Y1914" i="4"/>
  <c r="W1914" i="4"/>
  <c r="V1914" i="4"/>
  <c r="U1914" i="4"/>
  <c r="P1914" i="4"/>
  <c r="O1914" i="4"/>
  <c r="N1914" i="4"/>
  <c r="AB1913" i="4"/>
  <c r="AA1913" i="4"/>
  <c r="Z1913" i="4"/>
  <c r="Y1913" i="4"/>
  <c r="W1913" i="4"/>
  <c r="V1913" i="4"/>
  <c r="U1913" i="4"/>
  <c r="P1913" i="4"/>
  <c r="O1913" i="4"/>
  <c r="N1913" i="4"/>
  <c r="AB1912" i="4"/>
  <c r="AA1912" i="4"/>
  <c r="Z1912" i="4"/>
  <c r="Y1912" i="4"/>
  <c r="W1912" i="4"/>
  <c r="V1912" i="4"/>
  <c r="U1912" i="4"/>
  <c r="P1912" i="4"/>
  <c r="O1912" i="4"/>
  <c r="N1912" i="4"/>
  <c r="AB1911" i="4"/>
  <c r="AA1911" i="4"/>
  <c r="Z1911" i="4"/>
  <c r="Y1911" i="4"/>
  <c r="W1911" i="4"/>
  <c r="V1911" i="4"/>
  <c r="U1911" i="4"/>
  <c r="P1911" i="4"/>
  <c r="O1911" i="4"/>
  <c r="N1911" i="4"/>
  <c r="AB1910" i="4"/>
  <c r="AA1910" i="4"/>
  <c r="Z1910" i="4"/>
  <c r="Y1910" i="4"/>
  <c r="W1910" i="4"/>
  <c r="V1910" i="4"/>
  <c r="U1910" i="4"/>
  <c r="P1910" i="4"/>
  <c r="O1910" i="4"/>
  <c r="N1910" i="4"/>
  <c r="AB1909" i="4"/>
  <c r="AA1909" i="4"/>
  <c r="Z1909" i="4"/>
  <c r="Y1909" i="4"/>
  <c r="W1909" i="4"/>
  <c r="V1909" i="4"/>
  <c r="U1909" i="4"/>
  <c r="P1909" i="4"/>
  <c r="O1909" i="4"/>
  <c r="N1909" i="4"/>
  <c r="AB1908" i="4"/>
  <c r="AA1908" i="4"/>
  <c r="Z1908" i="4"/>
  <c r="Y1908" i="4"/>
  <c r="W1908" i="4"/>
  <c r="V1908" i="4"/>
  <c r="U1908" i="4"/>
  <c r="P1908" i="4"/>
  <c r="O1908" i="4"/>
  <c r="N1908" i="4"/>
  <c r="AB1907" i="4"/>
  <c r="AA1907" i="4"/>
  <c r="Z1907" i="4"/>
  <c r="Y1907" i="4"/>
  <c r="W1907" i="4"/>
  <c r="V1907" i="4"/>
  <c r="U1907" i="4"/>
  <c r="P1907" i="4"/>
  <c r="O1907" i="4"/>
  <c r="N1907" i="4"/>
  <c r="AB1906" i="4"/>
  <c r="AA1906" i="4"/>
  <c r="Z1906" i="4"/>
  <c r="Y1906" i="4"/>
  <c r="W1906" i="4"/>
  <c r="V1906" i="4"/>
  <c r="U1906" i="4"/>
  <c r="P1906" i="4"/>
  <c r="O1906" i="4"/>
  <c r="N1906" i="4"/>
  <c r="AB1905" i="4"/>
  <c r="AA1905" i="4"/>
  <c r="Z1905" i="4"/>
  <c r="Y1905" i="4"/>
  <c r="W1905" i="4"/>
  <c r="V1905" i="4"/>
  <c r="U1905" i="4"/>
  <c r="P1905" i="4"/>
  <c r="O1905" i="4"/>
  <c r="N1905" i="4"/>
  <c r="AB1904" i="4"/>
  <c r="AA1904" i="4"/>
  <c r="Z1904" i="4"/>
  <c r="Y1904" i="4"/>
  <c r="W1904" i="4"/>
  <c r="V1904" i="4"/>
  <c r="U1904" i="4"/>
  <c r="P1904" i="4"/>
  <c r="O1904" i="4"/>
  <c r="N1904" i="4"/>
  <c r="AB1903" i="4"/>
  <c r="AA1903" i="4"/>
  <c r="Z1903" i="4"/>
  <c r="Y1903" i="4"/>
  <c r="W1903" i="4"/>
  <c r="V1903" i="4"/>
  <c r="U1903" i="4"/>
  <c r="P1903" i="4"/>
  <c r="O1903" i="4"/>
  <c r="N1903" i="4"/>
  <c r="AB1902" i="4"/>
  <c r="AA1902" i="4"/>
  <c r="Z1902" i="4"/>
  <c r="Y1902" i="4"/>
  <c r="W1902" i="4"/>
  <c r="V1902" i="4"/>
  <c r="U1902" i="4"/>
  <c r="P1902" i="4"/>
  <c r="O1902" i="4"/>
  <c r="N1902" i="4"/>
  <c r="AB1901" i="4"/>
  <c r="AA1901" i="4"/>
  <c r="Z1901" i="4"/>
  <c r="Y1901" i="4"/>
  <c r="W1901" i="4"/>
  <c r="V1901" i="4"/>
  <c r="U1901" i="4"/>
  <c r="P1901" i="4"/>
  <c r="O1901" i="4"/>
  <c r="N1901" i="4"/>
  <c r="AB1900" i="4"/>
  <c r="AA1900" i="4"/>
  <c r="Z1900" i="4"/>
  <c r="Y1900" i="4"/>
  <c r="W1900" i="4"/>
  <c r="V1900" i="4"/>
  <c r="U1900" i="4"/>
  <c r="P1900" i="4"/>
  <c r="O1900" i="4"/>
  <c r="N1900" i="4"/>
  <c r="AB1899" i="4"/>
  <c r="AA1899" i="4"/>
  <c r="Z1899" i="4"/>
  <c r="Y1899" i="4"/>
  <c r="W1899" i="4"/>
  <c r="V1899" i="4"/>
  <c r="U1899" i="4"/>
  <c r="P1899" i="4"/>
  <c r="O1899" i="4"/>
  <c r="N1899" i="4"/>
  <c r="AB1898" i="4"/>
  <c r="AA1898" i="4"/>
  <c r="Z1898" i="4"/>
  <c r="Y1898" i="4"/>
  <c r="W1898" i="4"/>
  <c r="V1898" i="4"/>
  <c r="U1898" i="4"/>
  <c r="P1898" i="4"/>
  <c r="O1898" i="4"/>
  <c r="N1898" i="4"/>
  <c r="AB1897" i="4"/>
  <c r="AA1897" i="4"/>
  <c r="Z1897" i="4"/>
  <c r="Y1897" i="4"/>
  <c r="W1897" i="4"/>
  <c r="V1897" i="4"/>
  <c r="U1897" i="4"/>
  <c r="P1897" i="4"/>
  <c r="O1897" i="4"/>
  <c r="N1897" i="4"/>
  <c r="AB1896" i="4"/>
  <c r="AA1896" i="4"/>
  <c r="Z1896" i="4"/>
  <c r="Y1896" i="4"/>
  <c r="W1896" i="4"/>
  <c r="V1896" i="4"/>
  <c r="U1896" i="4"/>
  <c r="P1896" i="4"/>
  <c r="O1896" i="4"/>
  <c r="N1896" i="4"/>
  <c r="AB1895" i="4"/>
  <c r="AA1895" i="4"/>
  <c r="Z1895" i="4"/>
  <c r="Y1895" i="4"/>
  <c r="W1895" i="4"/>
  <c r="V1895" i="4"/>
  <c r="U1895" i="4"/>
  <c r="P1895" i="4"/>
  <c r="O1895" i="4"/>
  <c r="N1895" i="4"/>
  <c r="AB1894" i="4"/>
  <c r="AA1894" i="4"/>
  <c r="Z1894" i="4"/>
  <c r="Y1894" i="4"/>
  <c r="W1894" i="4"/>
  <c r="V1894" i="4"/>
  <c r="U1894" i="4"/>
  <c r="P1894" i="4"/>
  <c r="O1894" i="4"/>
  <c r="N1894" i="4"/>
  <c r="AB1893" i="4"/>
  <c r="AA1893" i="4"/>
  <c r="Z1893" i="4"/>
  <c r="Y1893" i="4"/>
  <c r="W1893" i="4"/>
  <c r="V1893" i="4"/>
  <c r="U1893" i="4"/>
  <c r="P1893" i="4"/>
  <c r="O1893" i="4"/>
  <c r="N1893" i="4"/>
  <c r="AB1892" i="4"/>
  <c r="AA1892" i="4"/>
  <c r="Z1892" i="4"/>
  <c r="Y1892" i="4"/>
  <c r="W1892" i="4"/>
  <c r="V1892" i="4"/>
  <c r="U1892" i="4"/>
  <c r="P1892" i="4"/>
  <c r="O1892" i="4"/>
  <c r="N1892" i="4"/>
  <c r="AB1891" i="4"/>
  <c r="AA1891" i="4"/>
  <c r="Z1891" i="4"/>
  <c r="Y1891" i="4"/>
  <c r="W1891" i="4"/>
  <c r="V1891" i="4"/>
  <c r="U1891" i="4"/>
  <c r="P1891" i="4"/>
  <c r="O1891" i="4"/>
  <c r="N1891" i="4"/>
  <c r="AB1890" i="4"/>
  <c r="AA1890" i="4"/>
  <c r="Z1890" i="4"/>
  <c r="Y1890" i="4"/>
  <c r="W1890" i="4"/>
  <c r="V1890" i="4"/>
  <c r="U1890" i="4"/>
  <c r="P1890" i="4"/>
  <c r="O1890" i="4"/>
  <c r="N1890" i="4"/>
  <c r="AB1889" i="4"/>
  <c r="AA1889" i="4"/>
  <c r="Z1889" i="4"/>
  <c r="Y1889" i="4"/>
  <c r="W1889" i="4"/>
  <c r="V1889" i="4"/>
  <c r="U1889" i="4"/>
  <c r="P1889" i="4"/>
  <c r="O1889" i="4"/>
  <c r="N1889" i="4"/>
  <c r="AB1888" i="4"/>
  <c r="AA1888" i="4"/>
  <c r="Z1888" i="4"/>
  <c r="Y1888" i="4"/>
  <c r="W1888" i="4"/>
  <c r="V1888" i="4"/>
  <c r="U1888" i="4"/>
  <c r="P1888" i="4"/>
  <c r="O1888" i="4"/>
  <c r="N1888" i="4"/>
  <c r="AB1887" i="4"/>
  <c r="AA1887" i="4"/>
  <c r="Z1887" i="4"/>
  <c r="Y1887" i="4"/>
  <c r="W1887" i="4"/>
  <c r="V1887" i="4"/>
  <c r="U1887" i="4"/>
  <c r="P1887" i="4"/>
  <c r="O1887" i="4"/>
  <c r="N1887" i="4"/>
  <c r="AB1886" i="4"/>
  <c r="AA1886" i="4"/>
  <c r="Z1886" i="4"/>
  <c r="Y1886" i="4"/>
  <c r="W1886" i="4"/>
  <c r="V1886" i="4"/>
  <c r="U1886" i="4"/>
  <c r="P1886" i="4"/>
  <c r="O1886" i="4"/>
  <c r="N1886" i="4"/>
  <c r="AB1885" i="4"/>
  <c r="AA1885" i="4"/>
  <c r="Z1885" i="4"/>
  <c r="Y1885" i="4"/>
  <c r="W1885" i="4"/>
  <c r="V1885" i="4"/>
  <c r="U1885" i="4"/>
  <c r="P1885" i="4"/>
  <c r="O1885" i="4"/>
  <c r="N1885" i="4"/>
  <c r="AB1884" i="4"/>
  <c r="AA1884" i="4"/>
  <c r="Z1884" i="4"/>
  <c r="Y1884" i="4"/>
  <c r="W1884" i="4"/>
  <c r="V1884" i="4"/>
  <c r="U1884" i="4"/>
  <c r="P1884" i="4"/>
  <c r="O1884" i="4"/>
  <c r="N1884" i="4"/>
  <c r="AB1883" i="4"/>
  <c r="AA1883" i="4"/>
  <c r="Z1883" i="4"/>
  <c r="Y1883" i="4"/>
  <c r="W1883" i="4"/>
  <c r="V1883" i="4"/>
  <c r="U1883" i="4"/>
  <c r="P1883" i="4"/>
  <c r="O1883" i="4"/>
  <c r="N1883" i="4"/>
  <c r="AB1882" i="4"/>
  <c r="AA1882" i="4"/>
  <c r="Z1882" i="4"/>
  <c r="Y1882" i="4"/>
  <c r="W1882" i="4"/>
  <c r="V1882" i="4"/>
  <c r="U1882" i="4"/>
  <c r="P1882" i="4"/>
  <c r="O1882" i="4"/>
  <c r="N1882" i="4"/>
  <c r="AB1881" i="4"/>
  <c r="AA1881" i="4"/>
  <c r="Z1881" i="4"/>
  <c r="Y1881" i="4"/>
  <c r="W1881" i="4"/>
  <c r="V1881" i="4"/>
  <c r="U1881" i="4"/>
  <c r="P1881" i="4"/>
  <c r="O1881" i="4"/>
  <c r="N1881" i="4"/>
  <c r="AB1880" i="4"/>
  <c r="AA1880" i="4"/>
  <c r="Z1880" i="4"/>
  <c r="Y1880" i="4"/>
  <c r="W1880" i="4"/>
  <c r="V1880" i="4"/>
  <c r="U1880" i="4"/>
  <c r="P1880" i="4"/>
  <c r="O1880" i="4"/>
  <c r="N1880" i="4"/>
  <c r="AB1879" i="4"/>
  <c r="AA1879" i="4"/>
  <c r="Z1879" i="4"/>
  <c r="Y1879" i="4"/>
  <c r="W1879" i="4"/>
  <c r="V1879" i="4"/>
  <c r="U1879" i="4"/>
  <c r="P1879" i="4"/>
  <c r="O1879" i="4"/>
  <c r="N1879" i="4"/>
  <c r="AB1878" i="4"/>
  <c r="AA1878" i="4"/>
  <c r="Z1878" i="4"/>
  <c r="Y1878" i="4"/>
  <c r="W1878" i="4"/>
  <c r="V1878" i="4"/>
  <c r="U1878" i="4"/>
  <c r="P1878" i="4"/>
  <c r="O1878" i="4"/>
  <c r="N1878" i="4"/>
  <c r="AB1877" i="4"/>
  <c r="AA1877" i="4"/>
  <c r="Z1877" i="4"/>
  <c r="Y1877" i="4"/>
  <c r="W1877" i="4"/>
  <c r="V1877" i="4"/>
  <c r="U1877" i="4"/>
  <c r="P1877" i="4"/>
  <c r="O1877" i="4"/>
  <c r="N1877" i="4"/>
  <c r="AB1876" i="4"/>
  <c r="AA1876" i="4"/>
  <c r="Z1876" i="4"/>
  <c r="Y1876" i="4"/>
  <c r="W1876" i="4"/>
  <c r="V1876" i="4"/>
  <c r="U1876" i="4"/>
  <c r="P1876" i="4"/>
  <c r="O1876" i="4"/>
  <c r="N1876" i="4"/>
  <c r="AB1875" i="4"/>
  <c r="AA1875" i="4"/>
  <c r="Z1875" i="4"/>
  <c r="Y1875" i="4"/>
  <c r="W1875" i="4"/>
  <c r="V1875" i="4"/>
  <c r="U1875" i="4"/>
  <c r="P1875" i="4"/>
  <c r="O1875" i="4"/>
  <c r="N1875" i="4"/>
  <c r="AB1874" i="4"/>
  <c r="AA1874" i="4"/>
  <c r="Z1874" i="4"/>
  <c r="Y1874" i="4"/>
  <c r="W1874" i="4"/>
  <c r="V1874" i="4"/>
  <c r="U1874" i="4"/>
  <c r="P1874" i="4"/>
  <c r="O1874" i="4"/>
  <c r="N1874" i="4"/>
  <c r="AB1873" i="4"/>
  <c r="AA1873" i="4"/>
  <c r="Z1873" i="4"/>
  <c r="Y1873" i="4"/>
  <c r="W1873" i="4"/>
  <c r="V1873" i="4"/>
  <c r="U1873" i="4"/>
  <c r="P1873" i="4"/>
  <c r="O1873" i="4"/>
  <c r="N1873" i="4"/>
  <c r="AB1872" i="4"/>
  <c r="AA1872" i="4"/>
  <c r="Z1872" i="4"/>
  <c r="Y1872" i="4"/>
  <c r="W1872" i="4"/>
  <c r="V1872" i="4"/>
  <c r="U1872" i="4"/>
  <c r="P1872" i="4"/>
  <c r="O1872" i="4"/>
  <c r="N1872" i="4"/>
  <c r="AB1871" i="4"/>
  <c r="AA1871" i="4"/>
  <c r="Z1871" i="4"/>
  <c r="Y1871" i="4"/>
  <c r="W1871" i="4"/>
  <c r="V1871" i="4"/>
  <c r="U1871" i="4"/>
  <c r="P1871" i="4"/>
  <c r="O1871" i="4"/>
  <c r="N1871" i="4"/>
  <c r="AB1870" i="4"/>
  <c r="AA1870" i="4"/>
  <c r="Z1870" i="4"/>
  <c r="Y1870" i="4"/>
  <c r="W1870" i="4"/>
  <c r="V1870" i="4"/>
  <c r="U1870" i="4"/>
  <c r="P1870" i="4"/>
  <c r="O1870" i="4"/>
  <c r="N1870" i="4"/>
  <c r="AB1869" i="4"/>
  <c r="AA1869" i="4"/>
  <c r="Z1869" i="4"/>
  <c r="Y1869" i="4"/>
  <c r="W1869" i="4"/>
  <c r="V1869" i="4"/>
  <c r="U1869" i="4"/>
  <c r="P1869" i="4"/>
  <c r="O1869" i="4"/>
  <c r="N1869" i="4"/>
  <c r="AB1868" i="4"/>
  <c r="AA1868" i="4"/>
  <c r="Z1868" i="4"/>
  <c r="Y1868" i="4"/>
  <c r="W1868" i="4"/>
  <c r="V1868" i="4"/>
  <c r="U1868" i="4"/>
  <c r="P1868" i="4"/>
  <c r="O1868" i="4"/>
  <c r="N1868" i="4"/>
  <c r="AB1867" i="4"/>
  <c r="AA1867" i="4"/>
  <c r="Z1867" i="4"/>
  <c r="Y1867" i="4"/>
  <c r="W1867" i="4"/>
  <c r="V1867" i="4"/>
  <c r="U1867" i="4"/>
  <c r="P1867" i="4"/>
  <c r="O1867" i="4"/>
  <c r="N1867" i="4"/>
  <c r="AB1866" i="4"/>
  <c r="AA1866" i="4"/>
  <c r="Z1866" i="4"/>
  <c r="Y1866" i="4"/>
  <c r="W1866" i="4"/>
  <c r="V1866" i="4"/>
  <c r="U1866" i="4"/>
  <c r="P1866" i="4"/>
  <c r="O1866" i="4"/>
  <c r="N1866" i="4"/>
  <c r="AB1865" i="4"/>
  <c r="AA1865" i="4"/>
  <c r="Z1865" i="4"/>
  <c r="Y1865" i="4"/>
  <c r="W1865" i="4"/>
  <c r="V1865" i="4"/>
  <c r="U1865" i="4"/>
  <c r="P1865" i="4"/>
  <c r="O1865" i="4"/>
  <c r="N1865" i="4"/>
  <c r="AB1864" i="4"/>
  <c r="AA1864" i="4"/>
  <c r="Z1864" i="4"/>
  <c r="Y1864" i="4"/>
  <c r="W1864" i="4"/>
  <c r="V1864" i="4"/>
  <c r="U1864" i="4"/>
  <c r="P1864" i="4"/>
  <c r="O1864" i="4"/>
  <c r="N1864" i="4"/>
  <c r="AB1863" i="4"/>
  <c r="AA1863" i="4"/>
  <c r="Z1863" i="4"/>
  <c r="Y1863" i="4"/>
  <c r="W1863" i="4"/>
  <c r="V1863" i="4"/>
  <c r="U1863" i="4"/>
  <c r="P1863" i="4"/>
  <c r="O1863" i="4"/>
  <c r="N1863" i="4"/>
  <c r="AB1862" i="4"/>
  <c r="AA1862" i="4"/>
  <c r="Z1862" i="4"/>
  <c r="Y1862" i="4"/>
  <c r="W1862" i="4"/>
  <c r="V1862" i="4"/>
  <c r="U1862" i="4"/>
  <c r="P1862" i="4"/>
  <c r="O1862" i="4"/>
  <c r="N1862" i="4"/>
  <c r="AB1861" i="4"/>
  <c r="AA1861" i="4"/>
  <c r="Z1861" i="4"/>
  <c r="Y1861" i="4"/>
  <c r="W1861" i="4"/>
  <c r="V1861" i="4"/>
  <c r="U1861" i="4"/>
  <c r="P1861" i="4"/>
  <c r="O1861" i="4"/>
  <c r="N1861" i="4"/>
  <c r="AB1860" i="4"/>
  <c r="AA1860" i="4"/>
  <c r="Z1860" i="4"/>
  <c r="Y1860" i="4"/>
  <c r="W1860" i="4"/>
  <c r="V1860" i="4"/>
  <c r="U1860" i="4"/>
  <c r="P1860" i="4"/>
  <c r="O1860" i="4"/>
  <c r="N1860" i="4"/>
  <c r="AB1859" i="4"/>
  <c r="AA1859" i="4"/>
  <c r="Z1859" i="4"/>
  <c r="Y1859" i="4"/>
  <c r="W1859" i="4"/>
  <c r="V1859" i="4"/>
  <c r="U1859" i="4"/>
  <c r="P1859" i="4"/>
  <c r="O1859" i="4"/>
  <c r="N1859" i="4"/>
  <c r="AB1858" i="4"/>
  <c r="AA1858" i="4"/>
  <c r="Z1858" i="4"/>
  <c r="Y1858" i="4"/>
  <c r="W1858" i="4"/>
  <c r="V1858" i="4"/>
  <c r="U1858" i="4"/>
  <c r="P1858" i="4"/>
  <c r="O1858" i="4"/>
  <c r="N1858" i="4"/>
  <c r="AB1857" i="4"/>
  <c r="AA1857" i="4"/>
  <c r="Z1857" i="4"/>
  <c r="Y1857" i="4"/>
  <c r="W1857" i="4"/>
  <c r="V1857" i="4"/>
  <c r="U1857" i="4"/>
  <c r="P1857" i="4"/>
  <c r="O1857" i="4"/>
  <c r="N1857" i="4"/>
  <c r="AB1856" i="4"/>
  <c r="AA1856" i="4"/>
  <c r="Z1856" i="4"/>
  <c r="Y1856" i="4"/>
  <c r="W1856" i="4"/>
  <c r="V1856" i="4"/>
  <c r="U1856" i="4"/>
  <c r="P1856" i="4"/>
  <c r="O1856" i="4"/>
  <c r="N1856" i="4"/>
  <c r="AB1855" i="4"/>
  <c r="AA1855" i="4"/>
  <c r="Z1855" i="4"/>
  <c r="Y1855" i="4"/>
  <c r="W1855" i="4"/>
  <c r="V1855" i="4"/>
  <c r="U1855" i="4"/>
  <c r="P1855" i="4"/>
  <c r="O1855" i="4"/>
  <c r="N1855" i="4"/>
  <c r="AB1854" i="4"/>
  <c r="AA1854" i="4"/>
  <c r="Z1854" i="4"/>
  <c r="Y1854" i="4"/>
  <c r="W1854" i="4"/>
  <c r="V1854" i="4"/>
  <c r="U1854" i="4"/>
  <c r="P1854" i="4"/>
  <c r="O1854" i="4"/>
  <c r="N1854" i="4"/>
  <c r="AB1853" i="4"/>
  <c r="AA1853" i="4"/>
  <c r="Z1853" i="4"/>
  <c r="Y1853" i="4"/>
  <c r="W1853" i="4"/>
  <c r="V1853" i="4"/>
  <c r="U1853" i="4"/>
  <c r="P1853" i="4"/>
  <c r="O1853" i="4"/>
  <c r="N1853" i="4"/>
  <c r="AB1852" i="4"/>
  <c r="AA1852" i="4"/>
  <c r="Z1852" i="4"/>
  <c r="Y1852" i="4"/>
  <c r="W1852" i="4"/>
  <c r="V1852" i="4"/>
  <c r="U1852" i="4"/>
  <c r="P1852" i="4"/>
  <c r="O1852" i="4"/>
  <c r="N1852" i="4"/>
  <c r="AB1851" i="4"/>
  <c r="AA1851" i="4"/>
  <c r="Z1851" i="4"/>
  <c r="Y1851" i="4"/>
  <c r="W1851" i="4"/>
  <c r="V1851" i="4"/>
  <c r="U1851" i="4"/>
  <c r="P1851" i="4"/>
  <c r="O1851" i="4"/>
  <c r="N1851" i="4"/>
  <c r="AB1850" i="4"/>
  <c r="AA1850" i="4"/>
  <c r="Z1850" i="4"/>
  <c r="Y1850" i="4"/>
  <c r="W1850" i="4"/>
  <c r="V1850" i="4"/>
  <c r="U1850" i="4"/>
  <c r="P1850" i="4"/>
  <c r="O1850" i="4"/>
  <c r="N1850" i="4"/>
  <c r="AB1849" i="4"/>
  <c r="AA1849" i="4"/>
  <c r="Z1849" i="4"/>
  <c r="Y1849" i="4"/>
  <c r="W1849" i="4"/>
  <c r="V1849" i="4"/>
  <c r="U1849" i="4"/>
  <c r="P1849" i="4"/>
  <c r="O1849" i="4"/>
  <c r="N1849" i="4"/>
  <c r="AB1848" i="4"/>
  <c r="AA1848" i="4"/>
  <c r="Z1848" i="4"/>
  <c r="Y1848" i="4"/>
  <c r="W1848" i="4"/>
  <c r="V1848" i="4"/>
  <c r="U1848" i="4"/>
  <c r="P1848" i="4"/>
  <c r="O1848" i="4"/>
  <c r="N1848" i="4"/>
  <c r="AB1847" i="4"/>
  <c r="AA1847" i="4"/>
  <c r="Z1847" i="4"/>
  <c r="Y1847" i="4"/>
  <c r="W1847" i="4"/>
  <c r="V1847" i="4"/>
  <c r="U1847" i="4"/>
  <c r="P1847" i="4"/>
  <c r="O1847" i="4"/>
  <c r="N1847" i="4"/>
  <c r="AB1846" i="4"/>
  <c r="AA1846" i="4"/>
  <c r="Z1846" i="4"/>
  <c r="Y1846" i="4"/>
  <c r="W1846" i="4"/>
  <c r="V1846" i="4"/>
  <c r="U1846" i="4"/>
  <c r="P1846" i="4"/>
  <c r="O1846" i="4"/>
  <c r="N1846" i="4"/>
  <c r="AB1845" i="4"/>
  <c r="AA1845" i="4"/>
  <c r="Z1845" i="4"/>
  <c r="Y1845" i="4"/>
  <c r="W1845" i="4"/>
  <c r="V1845" i="4"/>
  <c r="U1845" i="4"/>
  <c r="P1845" i="4"/>
  <c r="O1845" i="4"/>
  <c r="N1845" i="4"/>
  <c r="AB1844" i="4"/>
  <c r="AA1844" i="4"/>
  <c r="Z1844" i="4"/>
  <c r="Y1844" i="4"/>
  <c r="W1844" i="4"/>
  <c r="V1844" i="4"/>
  <c r="U1844" i="4"/>
  <c r="P1844" i="4"/>
  <c r="O1844" i="4"/>
  <c r="N1844" i="4"/>
  <c r="AB1843" i="4"/>
  <c r="AA1843" i="4"/>
  <c r="Z1843" i="4"/>
  <c r="Y1843" i="4"/>
  <c r="W1843" i="4"/>
  <c r="V1843" i="4"/>
  <c r="U1843" i="4"/>
  <c r="P1843" i="4"/>
  <c r="O1843" i="4"/>
  <c r="N1843" i="4"/>
  <c r="AB1842" i="4"/>
  <c r="AA1842" i="4"/>
  <c r="Z1842" i="4"/>
  <c r="Y1842" i="4"/>
  <c r="W1842" i="4"/>
  <c r="V1842" i="4"/>
  <c r="U1842" i="4"/>
  <c r="P1842" i="4"/>
  <c r="O1842" i="4"/>
  <c r="N1842" i="4"/>
  <c r="AB1841" i="4"/>
  <c r="AA1841" i="4"/>
  <c r="Z1841" i="4"/>
  <c r="Y1841" i="4"/>
  <c r="W1841" i="4"/>
  <c r="V1841" i="4"/>
  <c r="U1841" i="4"/>
  <c r="P1841" i="4"/>
  <c r="O1841" i="4"/>
  <c r="N1841" i="4"/>
  <c r="AB1840" i="4"/>
  <c r="AA1840" i="4"/>
  <c r="Z1840" i="4"/>
  <c r="Y1840" i="4"/>
  <c r="W1840" i="4"/>
  <c r="V1840" i="4"/>
  <c r="U1840" i="4"/>
  <c r="P1840" i="4"/>
  <c r="O1840" i="4"/>
  <c r="N1840" i="4"/>
  <c r="AB1839" i="4"/>
  <c r="AA1839" i="4"/>
  <c r="Z1839" i="4"/>
  <c r="Y1839" i="4"/>
  <c r="W1839" i="4"/>
  <c r="V1839" i="4"/>
  <c r="U1839" i="4"/>
  <c r="P1839" i="4"/>
  <c r="O1839" i="4"/>
  <c r="N1839" i="4"/>
  <c r="AB1838" i="4"/>
  <c r="AA1838" i="4"/>
  <c r="Z1838" i="4"/>
  <c r="Y1838" i="4"/>
  <c r="W1838" i="4"/>
  <c r="V1838" i="4"/>
  <c r="U1838" i="4"/>
  <c r="P1838" i="4"/>
  <c r="O1838" i="4"/>
  <c r="N1838" i="4"/>
  <c r="AB1837" i="4"/>
  <c r="AA1837" i="4"/>
  <c r="Z1837" i="4"/>
  <c r="Y1837" i="4"/>
  <c r="W1837" i="4"/>
  <c r="V1837" i="4"/>
  <c r="U1837" i="4"/>
  <c r="P1837" i="4"/>
  <c r="O1837" i="4"/>
  <c r="N1837" i="4"/>
  <c r="AB1836" i="4"/>
  <c r="AA1836" i="4"/>
  <c r="Z1836" i="4"/>
  <c r="Y1836" i="4"/>
  <c r="W1836" i="4"/>
  <c r="V1836" i="4"/>
  <c r="U1836" i="4"/>
  <c r="P1836" i="4"/>
  <c r="O1836" i="4"/>
  <c r="N1836" i="4"/>
  <c r="AB1835" i="4"/>
  <c r="AA1835" i="4"/>
  <c r="Z1835" i="4"/>
  <c r="Y1835" i="4"/>
  <c r="W1835" i="4"/>
  <c r="V1835" i="4"/>
  <c r="U1835" i="4"/>
  <c r="P1835" i="4"/>
  <c r="O1835" i="4"/>
  <c r="N1835" i="4"/>
  <c r="AB1834" i="4"/>
  <c r="AA1834" i="4"/>
  <c r="Z1834" i="4"/>
  <c r="Y1834" i="4"/>
  <c r="W1834" i="4"/>
  <c r="V1834" i="4"/>
  <c r="U1834" i="4"/>
  <c r="P1834" i="4"/>
  <c r="O1834" i="4"/>
  <c r="N1834" i="4"/>
  <c r="AB1833" i="4"/>
  <c r="AA1833" i="4"/>
  <c r="Z1833" i="4"/>
  <c r="Y1833" i="4"/>
  <c r="W1833" i="4"/>
  <c r="V1833" i="4"/>
  <c r="U1833" i="4"/>
  <c r="P1833" i="4"/>
  <c r="O1833" i="4"/>
  <c r="N1833" i="4"/>
  <c r="AB1832" i="4"/>
  <c r="AA1832" i="4"/>
  <c r="Z1832" i="4"/>
  <c r="Y1832" i="4"/>
  <c r="W1832" i="4"/>
  <c r="V1832" i="4"/>
  <c r="U1832" i="4"/>
  <c r="P1832" i="4"/>
  <c r="O1832" i="4"/>
  <c r="N1832" i="4"/>
  <c r="AB1831" i="4"/>
  <c r="AA1831" i="4"/>
  <c r="Z1831" i="4"/>
  <c r="Y1831" i="4"/>
  <c r="W1831" i="4"/>
  <c r="V1831" i="4"/>
  <c r="U1831" i="4"/>
  <c r="P1831" i="4"/>
  <c r="O1831" i="4"/>
  <c r="N1831" i="4"/>
  <c r="AB1830" i="4"/>
  <c r="AA1830" i="4"/>
  <c r="Z1830" i="4"/>
  <c r="Y1830" i="4"/>
  <c r="W1830" i="4"/>
  <c r="V1830" i="4"/>
  <c r="U1830" i="4"/>
  <c r="P1830" i="4"/>
  <c r="O1830" i="4"/>
  <c r="N1830" i="4"/>
  <c r="AB1829" i="4"/>
  <c r="AA1829" i="4"/>
  <c r="Z1829" i="4"/>
  <c r="Y1829" i="4"/>
  <c r="W1829" i="4"/>
  <c r="V1829" i="4"/>
  <c r="U1829" i="4"/>
  <c r="P1829" i="4"/>
  <c r="O1829" i="4"/>
  <c r="N1829" i="4"/>
  <c r="AB1828" i="4"/>
  <c r="AA1828" i="4"/>
  <c r="Z1828" i="4"/>
  <c r="Y1828" i="4"/>
  <c r="W1828" i="4"/>
  <c r="V1828" i="4"/>
  <c r="U1828" i="4"/>
  <c r="P1828" i="4"/>
  <c r="O1828" i="4"/>
  <c r="N1828" i="4"/>
  <c r="AB1827" i="4"/>
  <c r="AA1827" i="4"/>
  <c r="Z1827" i="4"/>
  <c r="Y1827" i="4"/>
  <c r="W1827" i="4"/>
  <c r="V1827" i="4"/>
  <c r="U1827" i="4"/>
  <c r="P1827" i="4"/>
  <c r="O1827" i="4"/>
  <c r="N1827" i="4"/>
  <c r="AB1826" i="4"/>
  <c r="AA1826" i="4"/>
  <c r="Z1826" i="4"/>
  <c r="Y1826" i="4"/>
  <c r="W1826" i="4"/>
  <c r="V1826" i="4"/>
  <c r="U1826" i="4"/>
  <c r="P1826" i="4"/>
  <c r="O1826" i="4"/>
  <c r="N1826" i="4"/>
  <c r="AB1825" i="4"/>
  <c r="AA1825" i="4"/>
  <c r="Z1825" i="4"/>
  <c r="Y1825" i="4"/>
  <c r="W1825" i="4"/>
  <c r="V1825" i="4"/>
  <c r="U1825" i="4"/>
  <c r="P1825" i="4"/>
  <c r="O1825" i="4"/>
  <c r="N1825" i="4"/>
  <c r="AB1824" i="4"/>
  <c r="AA1824" i="4"/>
  <c r="Z1824" i="4"/>
  <c r="Y1824" i="4"/>
  <c r="W1824" i="4"/>
  <c r="V1824" i="4"/>
  <c r="U1824" i="4"/>
  <c r="P1824" i="4"/>
  <c r="O1824" i="4"/>
  <c r="N1824" i="4"/>
  <c r="AB1823" i="4"/>
  <c r="AA1823" i="4"/>
  <c r="Z1823" i="4"/>
  <c r="Y1823" i="4"/>
  <c r="W1823" i="4"/>
  <c r="V1823" i="4"/>
  <c r="U1823" i="4"/>
  <c r="P1823" i="4"/>
  <c r="O1823" i="4"/>
  <c r="N1823" i="4"/>
  <c r="AB1822" i="4"/>
  <c r="AA1822" i="4"/>
  <c r="Z1822" i="4"/>
  <c r="Y1822" i="4"/>
  <c r="W1822" i="4"/>
  <c r="V1822" i="4"/>
  <c r="U1822" i="4"/>
  <c r="P1822" i="4"/>
  <c r="O1822" i="4"/>
  <c r="N1822" i="4"/>
  <c r="AB1821" i="4"/>
  <c r="AA1821" i="4"/>
  <c r="Z1821" i="4"/>
  <c r="Y1821" i="4"/>
  <c r="W1821" i="4"/>
  <c r="V1821" i="4"/>
  <c r="U1821" i="4"/>
  <c r="P1821" i="4"/>
  <c r="O1821" i="4"/>
  <c r="N1821" i="4"/>
  <c r="AB1820" i="4"/>
  <c r="AA1820" i="4"/>
  <c r="Z1820" i="4"/>
  <c r="Y1820" i="4"/>
  <c r="W1820" i="4"/>
  <c r="V1820" i="4"/>
  <c r="U1820" i="4"/>
  <c r="P1820" i="4"/>
  <c r="O1820" i="4"/>
  <c r="N1820" i="4"/>
  <c r="AB1819" i="4"/>
  <c r="AA1819" i="4"/>
  <c r="Z1819" i="4"/>
  <c r="Y1819" i="4"/>
  <c r="W1819" i="4"/>
  <c r="V1819" i="4"/>
  <c r="U1819" i="4"/>
  <c r="P1819" i="4"/>
  <c r="O1819" i="4"/>
  <c r="N1819" i="4"/>
  <c r="AB1818" i="4"/>
  <c r="AA1818" i="4"/>
  <c r="Z1818" i="4"/>
  <c r="Y1818" i="4"/>
  <c r="W1818" i="4"/>
  <c r="V1818" i="4"/>
  <c r="U1818" i="4"/>
  <c r="P1818" i="4"/>
  <c r="O1818" i="4"/>
  <c r="N1818" i="4"/>
  <c r="AB1817" i="4"/>
  <c r="AA1817" i="4"/>
  <c r="Z1817" i="4"/>
  <c r="Y1817" i="4"/>
  <c r="W1817" i="4"/>
  <c r="V1817" i="4"/>
  <c r="U1817" i="4"/>
  <c r="P1817" i="4"/>
  <c r="O1817" i="4"/>
  <c r="N1817" i="4"/>
  <c r="AB1816" i="4"/>
  <c r="AA1816" i="4"/>
  <c r="Z1816" i="4"/>
  <c r="Y1816" i="4"/>
  <c r="W1816" i="4"/>
  <c r="V1816" i="4"/>
  <c r="U1816" i="4"/>
  <c r="P1816" i="4"/>
  <c r="O1816" i="4"/>
  <c r="N1816" i="4"/>
  <c r="AB1815" i="4"/>
  <c r="AA1815" i="4"/>
  <c r="Z1815" i="4"/>
  <c r="Y1815" i="4"/>
  <c r="W1815" i="4"/>
  <c r="V1815" i="4"/>
  <c r="U1815" i="4"/>
  <c r="P1815" i="4"/>
  <c r="O1815" i="4"/>
  <c r="N1815" i="4"/>
  <c r="AB1814" i="4"/>
  <c r="AA1814" i="4"/>
  <c r="Z1814" i="4"/>
  <c r="Y1814" i="4"/>
  <c r="W1814" i="4"/>
  <c r="V1814" i="4"/>
  <c r="U1814" i="4"/>
  <c r="P1814" i="4"/>
  <c r="O1814" i="4"/>
  <c r="N1814" i="4"/>
  <c r="AB1813" i="4"/>
  <c r="AA1813" i="4"/>
  <c r="Z1813" i="4"/>
  <c r="Y1813" i="4"/>
  <c r="W1813" i="4"/>
  <c r="V1813" i="4"/>
  <c r="U1813" i="4"/>
  <c r="P1813" i="4"/>
  <c r="O1813" i="4"/>
  <c r="N1813" i="4"/>
  <c r="AB1812" i="4"/>
  <c r="AA1812" i="4"/>
  <c r="Z1812" i="4"/>
  <c r="Y1812" i="4"/>
  <c r="W1812" i="4"/>
  <c r="V1812" i="4"/>
  <c r="U1812" i="4"/>
  <c r="P1812" i="4"/>
  <c r="O1812" i="4"/>
  <c r="N1812" i="4"/>
  <c r="AB1811" i="4"/>
  <c r="AA1811" i="4"/>
  <c r="Z1811" i="4"/>
  <c r="Y1811" i="4"/>
  <c r="W1811" i="4"/>
  <c r="V1811" i="4"/>
  <c r="U1811" i="4"/>
  <c r="P1811" i="4"/>
  <c r="O1811" i="4"/>
  <c r="N1811" i="4"/>
  <c r="AB1810" i="4"/>
  <c r="AA1810" i="4"/>
  <c r="Z1810" i="4"/>
  <c r="Y1810" i="4"/>
  <c r="W1810" i="4"/>
  <c r="V1810" i="4"/>
  <c r="U1810" i="4"/>
  <c r="P1810" i="4"/>
  <c r="O1810" i="4"/>
  <c r="N1810" i="4"/>
  <c r="AB1809" i="4"/>
  <c r="AA1809" i="4"/>
  <c r="Z1809" i="4"/>
  <c r="Y1809" i="4"/>
  <c r="W1809" i="4"/>
  <c r="V1809" i="4"/>
  <c r="U1809" i="4"/>
  <c r="P1809" i="4"/>
  <c r="O1809" i="4"/>
  <c r="N1809" i="4"/>
  <c r="AB1808" i="4"/>
  <c r="AA1808" i="4"/>
  <c r="Z1808" i="4"/>
  <c r="Y1808" i="4"/>
  <c r="W1808" i="4"/>
  <c r="V1808" i="4"/>
  <c r="U1808" i="4"/>
  <c r="P1808" i="4"/>
  <c r="O1808" i="4"/>
  <c r="N1808" i="4"/>
  <c r="AB1807" i="4"/>
  <c r="AA1807" i="4"/>
  <c r="Z1807" i="4"/>
  <c r="Y1807" i="4"/>
  <c r="W1807" i="4"/>
  <c r="V1807" i="4"/>
  <c r="U1807" i="4"/>
  <c r="P1807" i="4"/>
  <c r="O1807" i="4"/>
  <c r="N1807" i="4"/>
  <c r="AB1806" i="4"/>
  <c r="AA1806" i="4"/>
  <c r="Z1806" i="4"/>
  <c r="Y1806" i="4"/>
  <c r="W1806" i="4"/>
  <c r="V1806" i="4"/>
  <c r="U1806" i="4"/>
  <c r="P1806" i="4"/>
  <c r="O1806" i="4"/>
  <c r="N1806" i="4"/>
  <c r="AB1805" i="4"/>
  <c r="AA1805" i="4"/>
  <c r="Z1805" i="4"/>
  <c r="Y1805" i="4"/>
  <c r="W1805" i="4"/>
  <c r="V1805" i="4"/>
  <c r="U1805" i="4"/>
  <c r="P1805" i="4"/>
  <c r="O1805" i="4"/>
  <c r="N1805" i="4"/>
  <c r="AB1804" i="4"/>
  <c r="AA1804" i="4"/>
  <c r="Z1804" i="4"/>
  <c r="Y1804" i="4"/>
  <c r="W1804" i="4"/>
  <c r="V1804" i="4"/>
  <c r="U1804" i="4"/>
  <c r="P1804" i="4"/>
  <c r="O1804" i="4"/>
  <c r="N1804" i="4"/>
  <c r="AB1803" i="4"/>
  <c r="AA1803" i="4"/>
  <c r="Z1803" i="4"/>
  <c r="Y1803" i="4"/>
  <c r="W1803" i="4"/>
  <c r="V1803" i="4"/>
  <c r="U1803" i="4"/>
  <c r="P1803" i="4"/>
  <c r="O1803" i="4"/>
  <c r="N1803" i="4"/>
  <c r="AB1802" i="4"/>
  <c r="AA1802" i="4"/>
  <c r="Z1802" i="4"/>
  <c r="Y1802" i="4"/>
  <c r="W1802" i="4"/>
  <c r="V1802" i="4"/>
  <c r="U1802" i="4"/>
  <c r="P1802" i="4"/>
  <c r="O1802" i="4"/>
  <c r="N1802" i="4"/>
  <c r="AB1801" i="4"/>
  <c r="AA1801" i="4"/>
  <c r="Z1801" i="4"/>
  <c r="Y1801" i="4"/>
  <c r="W1801" i="4"/>
  <c r="V1801" i="4"/>
  <c r="U1801" i="4"/>
  <c r="P1801" i="4"/>
  <c r="O1801" i="4"/>
  <c r="N1801" i="4"/>
  <c r="AB1800" i="4"/>
  <c r="AA1800" i="4"/>
  <c r="Z1800" i="4"/>
  <c r="Y1800" i="4"/>
  <c r="W1800" i="4"/>
  <c r="V1800" i="4"/>
  <c r="U1800" i="4"/>
  <c r="P1800" i="4"/>
  <c r="O1800" i="4"/>
  <c r="N1800" i="4"/>
  <c r="AB1799" i="4"/>
  <c r="AA1799" i="4"/>
  <c r="Z1799" i="4"/>
  <c r="Y1799" i="4"/>
  <c r="W1799" i="4"/>
  <c r="V1799" i="4"/>
  <c r="U1799" i="4"/>
  <c r="P1799" i="4"/>
  <c r="O1799" i="4"/>
  <c r="N1799" i="4"/>
  <c r="AB1798" i="4"/>
  <c r="AA1798" i="4"/>
  <c r="Z1798" i="4"/>
  <c r="Y1798" i="4"/>
  <c r="W1798" i="4"/>
  <c r="V1798" i="4"/>
  <c r="U1798" i="4"/>
  <c r="P1798" i="4"/>
  <c r="O1798" i="4"/>
  <c r="N1798" i="4"/>
  <c r="AB1797" i="4"/>
  <c r="AA1797" i="4"/>
  <c r="Z1797" i="4"/>
  <c r="Y1797" i="4"/>
  <c r="W1797" i="4"/>
  <c r="V1797" i="4"/>
  <c r="U1797" i="4"/>
  <c r="P1797" i="4"/>
  <c r="O1797" i="4"/>
  <c r="N1797" i="4"/>
  <c r="AB1796" i="4"/>
  <c r="AA1796" i="4"/>
  <c r="Z1796" i="4"/>
  <c r="Y1796" i="4"/>
  <c r="W1796" i="4"/>
  <c r="V1796" i="4"/>
  <c r="U1796" i="4"/>
  <c r="P1796" i="4"/>
  <c r="O1796" i="4"/>
  <c r="N1796" i="4"/>
  <c r="AB1795" i="4"/>
  <c r="AA1795" i="4"/>
  <c r="Z1795" i="4"/>
  <c r="Y1795" i="4"/>
  <c r="W1795" i="4"/>
  <c r="V1795" i="4"/>
  <c r="U1795" i="4"/>
  <c r="P1795" i="4"/>
  <c r="O1795" i="4"/>
  <c r="N1795" i="4"/>
  <c r="AB1794" i="4"/>
  <c r="AA1794" i="4"/>
  <c r="Z1794" i="4"/>
  <c r="Y1794" i="4"/>
  <c r="W1794" i="4"/>
  <c r="V1794" i="4"/>
  <c r="U1794" i="4"/>
  <c r="P1794" i="4"/>
  <c r="O1794" i="4"/>
  <c r="N1794" i="4"/>
  <c r="AB1793" i="4"/>
  <c r="AA1793" i="4"/>
  <c r="Z1793" i="4"/>
  <c r="Y1793" i="4"/>
  <c r="W1793" i="4"/>
  <c r="V1793" i="4"/>
  <c r="U1793" i="4"/>
  <c r="P1793" i="4"/>
  <c r="O1793" i="4"/>
  <c r="N1793" i="4"/>
  <c r="AB1792" i="4"/>
  <c r="AA1792" i="4"/>
  <c r="Z1792" i="4"/>
  <c r="Y1792" i="4"/>
  <c r="W1792" i="4"/>
  <c r="V1792" i="4"/>
  <c r="U1792" i="4"/>
  <c r="P1792" i="4"/>
  <c r="O1792" i="4"/>
  <c r="N1792" i="4"/>
  <c r="AB1791" i="4"/>
  <c r="AA1791" i="4"/>
  <c r="Z1791" i="4"/>
  <c r="Y1791" i="4"/>
  <c r="W1791" i="4"/>
  <c r="V1791" i="4"/>
  <c r="U1791" i="4"/>
  <c r="P1791" i="4"/>
  <c r="O1791" i="4"/>
  <c r="N1791" i="4"/>
  <c r="AB1790" i="4"/>
  <c r="AA1790" i="4"/>
  <c r="Z1790" i="4"/>
  <c r="Y1790" i="4"/>
  <c r="W1790" i="4"/>
  <c r="V1790" i="4"/>
  <c r="U1790" i="4"/>
  <c r="P1790" i="4"/>
  <c r="O1790" i="4"/>
  <c r="N1790" i="4"/>
  <c r="AB1789" i="4"/>
  <c r="AA1789" i="4"/>
  <c r="Z1789" i="4"/>
  <c r="Y1789" i="4"/>
  <c r="W1789" i="4"/>
  <c r="V1789" i="4"/>
  <c r="U1789" i="4"/>
  <c r="P1789" i="4"/>
  <c r="O1789" i="4"/>
  <c r="N1789" i="4"/>
  <c r="AB1788" i="4"/>
  <c r="AA1788" i="4"/>
  <c r="Z1788" i="4"/>
  <c r="Y1788" i="4"/>
  <c r="W1788" i="4"/>
  <c r="V1788" i="4"/>
  <c r="U1788" i="4"/>
  <c r="P1788" i="4"/>
  <c r="O1788" i="4"/>
  <c r="N1788" i="4"/>
  <c r="AB1787" i="4"/>
  <c r="AA1787" i="4"/>
  <c r="Z1787" i="4"/>
  <c r="Y1787" i="4"/>
  <c r="W1787" i="4"/>
  <c r="V1787" i="4"/>
  <c r="U1787" i="4"/>
  <c r="P1787" i="4"/>
  <c r="O1787" i="4"/>
  <c r="N1787" i="4"/>
  <c r="AB1786" i="4"/>
  <c r="AA1786" i="4"/>
  <c r="Z1786" i="4"/>
  <c r="Y1786" i="4"/>
  <c r="W1786" i="4"/>
  <c r="V1786" i="4"/>
  <c r="U1786" i="4"/>
  <c r="P1786" i="4"/>
  <c r="O1786" i="4"/>
  <c r="N1786" i="4"/>
  <c r="AB1785" i="4"/>
  <c r="AA1785" i="4"/>
  <c r="Z1785" i="4"/>
  <c r="Y1785" i="4"/>
  <c r="W1785" i="4"/>
  <c r="V1785" i="4"/>
  <c r="U1785" i="4"/>
  <c r="P1785" i="4"/>
  <c r="O1785" i="4"/>
  <c r="N1785" i="4"/>
  <c r="AB1784" i="4"/>
  <c r="AA1784" i="4"/>
  <c r="Z1784" i="4"/>
  <c r="Y1784" i="4"/>
  <c r="W1784" i="4"/>
  <c r="V1784" i="4"/>
  <c r="U1784" i="4"/>
  <c r="P1784" i="4"/>
  <c r="O1784" i="4"/>
  <c r="N1784" i="4"/>
  <c r="AB1783" i="4"/>
  <c r="AA1783" i="4"/>
  <c r="Z1783" i="4"/>
  <c r="Y1783" i="4"/>
  <c r="W1783" i="4"/>
  <c r="V1783" i="4"/>
  <c r="U1783" i="4"/>
  <c r="P1783" i="4"/>
  <c r="O1783" i="4"/>
  <c r="N1783" i="4"/>
  <c r="AB1782" i="4"/>
  <c r="AA1782" i="4"/>
  <c r="Z1782" i="4"/>
  <c r="Y1782" i="4"/>
  <c r="W1782" i="4"/>
  <c r="V1782" i="4"/>
  <c r="U1782" i="4"/>
  <c r="P1782" i="4"/>
  <c r="O1782" i="4"/>
  <c r="N1782" i="4"/>
  <c r="AB1781" i="4"/>
  <c r="AA1781" i="4"/>
  <c r="Z1781" i="4"/>
  <c r="Y1781" i="4"/>
  <c r="W1781" i="4"/>
  <c r="V1781" i="4"/>
  <c r="U1781" i="4"/>
  <c r="P1781" i="4"/>
  <c r="O1781" i="4"/>
  <c r="N1781" i="4"/>
  <c r="AB1780" i="4"/>
  <c r="AA1780" i="4"/>
  <c r="Z1780" i="4"/>
  <c r="Y1780" i="4"/>
  <c r="W1780" i="4"/>
  <c r="V1780" i="4"/>
  <c r="U1780" i="4"/>
  <c r="P1780" i="4"/>
  <c r="O1780" i="4"/>
  <c r="N1780" i="4"/>
  <c r="AB1779" i="4"/>
  <c r="AA1779" i="4"/>
  <c r="Z1779" i="4"/>
  <c r="Y1779" i="4"/>
  <c r="W1779" i="4"/>
  <c r="V1779" i="4"/>
  <c r="U1779" i="4"/>
  <c r="P1779" i="4"/>
  <c r="O1779" i="4"/>
  <c r="N1779" i="4"/>
  <c r="AB1778" i="4"/>
  <c r="AA1778" i="4"/>
  <c r="Z1778" i="4"/>
  <c r="Y1778" i="4"/>
  <c r="W1778" i="4"/>
  <c r="V1778" i="4"/>
  <c r="U1778" i="4"/>
  <c r="P1778" i="4"/>
  <c r="O1778" i="4"/>
  <c r="N1778" i="4"/>
  <c r="AB1777" i="4"/>
  <c r="AA1777" i="4"/>
  <c r="Z1777" i="4"/>
  <c r="Y1777" i="4"/>
  <c r="W1777" i="4"/>
  <c r="V1777" i="4"/>
  <c r="U1777" i="4"/>
  <c r="P1777" i="4"/>
  <c r="O1777" i="4"/>
  <c r="N1777" i="4"/>
  <c r="AB1776" i="4"/>
  <c r="AA1776" i="4"/>
  <c r="Z1776" i="4"/>
  <c r="Y1776" i="4"/>
  <c r="W1776" i="4"/>
  <c r="V1776" i="4"/>
  <c r="U1776" i="4"/>
  <c r="P1776" i="4"/>
  <c r="O1776" i="4"/>
  <c r="N1776" i="4"/>
  <c r="AB1775" i="4"/>
  <c r="AA1775" i="4"/>
  <c r="Z1775" i="4"/>
  <c r="Y1775" i="4"/>
  <c r="W1775" i="4"/>
  <c r="V1775" i="4"/>
  <c r="U1775" i="4"/>
  <c r="P1775" i="4"/>
  <c r="O1775" i="4"/>
  <c r="N1775" i="4"/>
  <c r="AB1774" i="4"/>
  <c r="AA1774" i="4"/>
  <c r="Z1774" i="4"/>
  <c r="Y1774" i="4"/>
  <c r="W1774" i="4"/>
  <c r="V1774" i="4"/>
  <c r="U1774" i="4"/>
  <c r="P1774" i="4"/>
  <c r="O1774" i="4"/>
  <c r="N1774" i="4"/>
  <c r="AB1773" i="4"/>
  <c r="AA1773" i="4"/>
  <c r="Z1773" i="4"/>
  <c r="Y1773" i="4"/>
  <c r="W1773" i="4"/>
  <c r="V1773" i="4"/>
  <c r="U1773" i="4"/>
  <c r="P1773" i="4"/>
  <c r="O1773" i="4"/>
  <c r="N1773" i="4"/>
  <c r="AB1772" i="4"/>
  <c r="AA1772" i="4"/>
  <c r="Z1772" i="4"/>
  <c r="Y1772" i="4"/>
  <c r="W1772" i="4"/>
  <c r="V1772" i="4"/>
  <c r="U1772" i="4"/>
  <c r="P1772" i="4"/>
  <c r="O1772" i="4"/>
  <c r="N1772" i="4"/>
  <c r="AB1771" i="4"/>
  <c r="AA1771" i="4"/>
  <c r="Z1771" i="4"/>
  <c r="Y1771" i="4"/>
  <c r="W1771" i="4"/>
  <c r="V1771" i="4"/>
  <c r="U1771" i="4"/>
  <c r="P1771" i="4"/>
  <c r="O1771" i="4"/>
  <c r="N1771" i="4"/>
  <c r="AB1770" i="4"/>
  <c r="AA1770" i="4"/>
  <c r="Z1770" i="4"/>
  <c r="Y1770" i="4"/>
  <c r="W1770" i="4"/>
  <c r="V1770" i="4"/>
  <c r="U1770" i="4"/>
  <c r="P1770" i="4"/>
  <c r="O1770" i="4"/>
  <c r="N1770" i="4"/>
  <c r="AB1769" i="4"/>
  <c r="AA1769" i="4"/>
  <c r="Z1769" i="4"/>
  <c r="Y1769" i="4"/>
  <c r="W1769" i="4"/>
  <c r="V1769" i="4"/>
  <c r="U1769" i="4"/>
  <c r="P1769" i="4"/>
  <c r="O1769" i="4"/>
  <c r="N1769" i="4"/>
  <c r="AB1768" i="4"/>
  <c r="AA1768" i="4"/>
  <c r="Z1768" i="4"/>
  <c r="Y1768" i="4"/>
  <c r="W1768" i="4"/>
  <c r="V1768" i="4"/>
  <c r="U1768" i="4"/>
  <c r="P1768" i="4"/>
  <c r="O1768" i="4"/>
  <c r="N1768" i="4"/>
  <c r="AB1767" i="4"/>
  <c r="AA1767" i="4"/>
  <c r="Z1767" i="4"/>
  <c r="Y1767" i="4"/>
  <c r="W1767" i="4"/>
  <c r="V1767" i="4"/>
  <c r="U1767" i="4"/>
  <c r="P1767" i="4"/>
  <c r="O1767" i="4"/>
  <c r="N1767" i="4"/>
  <c r="AB1766" i="4"/>
  <c r="AA1766" i="4"/>
  <c r="Z1766" i="4"/>
  <c r="Y1766" i="4"/>
  <c r="W1766" i="4"/>
  <c r="V1766" i="4"/>
  <c r="U1766" i="4"/>
  <c r="P1766" i="4"/>
  <c r="O1766" i="4"/>
  <c r="N1766" i="4"/>
  <c r="AB1765" i="4"/>
  <c r="AA1765" i="4"/>
  <c r="Z1765" i="4"/>
  <c r="Y1765" i="4"/>
  <c r="W1765" i="4"/>
  <c r="V1765" i="4"/>
  <c r="U1765" i="4"/>
  <c r="P1765" i="4"/>
  <c r="O1765" i="4"/>
  <c r="N1765" i="4"/>
  <c r="AB1764" i="4"/>
  <c r="AA1764" i="4"/>
  <c r="Z1764" i="4"/>
  <c r="Y1764" i="4"/>
  <c r="W1764" i="4"/>
  <c r="V1764" i="4"/>
  <c r="U1764" i="4"/>
  <c r="P1764" i="4"/>
  <c r="O1764" i="4"/>
  <c r="N1764" i="4"/>
  <c r="AB1763" i="4"/>
  <c r="AA1763" i="4"/>
  <c r="Z1763" i="4"/>
  <c r="Y1763" i="4"/>
  <c r="W1763" i="4"/>
  <c r="V1763" i="4"/>
  <c r="U1763" i="4"/>
  <c r="P1763" i="4"/>
  <c r="O1763" i="4"/>
  <c r="N1763" i="4"/>
  <c r="AB1762" i="4"/>
  <c r="AA1762" i="4"/>
  <c r="Z1762" i="4"/>
  <c r="Y1762" i="4"/>
  <c r="W1762" i="4"/>
  <c r="V1762" i="4"/>
  <c r="U1762" i="4"/>
  <c r="P1762" i="4"/>
  <c r="O1762" i="4"/>
  <c r="N1762" i="4"/>
  <c r="AB1761" i="4"/>
  <c r="AA1761" i="4"/>
  <c r="Z1761" i="4"/>
  <c r="Y1761" i="4"/>
  <c r="W1761" i="4"/>
  <c r="V1761" i="4"/>
  <c r="U1761" i="4"/>
  <c r="P1761" i="4"/>
  <c r="O1761" i="4"/>
  <c r="N1761" i="4"/>
  <c r="AB1760" i="4"/>
  <c r="AA1760" i="4"/>
  <c r="Z1760" i="4"/>
  <c r="Y1760" i="4"/>
  <c r="W1760" i="4"/>
  <c r="V1760" i="4"/>
  <c r="U1760" i="4"/>
  <c r="P1760" i="4"/>
  <c r="O1760" i="4"/>
  <c r="N1760" i="4"/>
  <c r="AB1759" i="4"/>
  <c r="AA1759" i="4"/>
  <c r="Z1759" i="4"/>
  <c r="Y1759" i="4"/>
  <c r="W1759" i="4"/>
  <c r="V1759" i="4"/>
  <c r="U1759" i="4"/>
  <c r="P1759" i="4"/>
  <c r="O1759" i="4"/>
  <c r="N1759" i="4"/>
  <c r="AB1758" i="4"/>
  <c r="AA1758" i="4"/>
  <c r="Z1758" i="4"/>
  <c r="Y1758" i="4"/>
  <c r="W1758" i="4"/>
  <c r="V1758" i="4"/>
  <c r="U1758" i="4"/>
  <c r="P1758" i="4"/>
  <c r="O1758" i="4"/>
  <c r="N1758" i="4"/>
  <c r="AB1757" i="4"/>
  <c r="AA1757" i="4"/>
  <c r="Z1757" i="4"/>
  <c r="Y1757" i="4"/>
  <c r="W1757" i="4"/>
  <c r="V1757" i="4"/>
  <c r="U1757" i="4"/>
  <c r="P1757" i="4"/>
  <c r="O1757" i="4"/>
  <c r="N1757" i="4"/>
  <c r="AB1756" i="4"/>
  <c r="AA1756" i="4"/>
  <c r="Z1756" i="4"/>
  <c r="Y1756" i="4"/>
  <c r="W1756" i="4"/>
  <c r="V1756" i="4"/>
  <c r="U1756" i="4"/>
  <c r="P1756" i="4"/>
  <c r="O1756" i="4"/>
  <c r="N1756" i="4"/>
  <c r="AB1755" i="4"/>
  <c r="AA1755" i="4"/>
  <c r="Z1755" i="4"/>
  <c r="Y1755" i="4"/>
  <c r="W1755" i="4"/>
  <c r="V1755" i="4"/>
  <c r="U1755" i="4"/>
  <c r="P1755" i="4"/>
  <c r="O1755" i="4"/>
  <c r="N1755" i="4"/>
  <c r="AB1754" i="4"/>
  <c r="AA1754" i="4"/>
  <c r="Z1754" i="4"/>
  <c r="Y1754" i="4"/>
  <c r="W1754" i="4"/>
  <c r="V1754" i="4"/>
  <c r="U1754" i="4"/>
  <c r="P1754" i="4"/>
  <c r="O1754" i="4"/>
  <c r="N1754" i="4"/>
  <c r="AB1753" i="4"/>
  <c r="AA1753" i="4"/>
  <c r="Z1753" i="4"/>
  <c r="Y1753" i="4"/>
  <c r="W1753" i="4"/>
  <c r="V1753" i="4"/>
  <c r="U1753" i="4"/>
  <c r="P1753" i="4"/>
  <c r="O1753" i="4"/>
  <c r="N1753" i="4"/>
  <c r="AB1752" i="4"/>
  <c r="AA1752" i="4"/>
  <c r="Z1752" i="4"/>
  <c r="Y1752" i="4"/>
  <c r="W1752" i="4"/>
  <c r="V1752" i="4"/>
  <c r="U1752" i="4"/>
  <c r="P1752" i="4"/>
  <c r="O1752" i="4"/>
  <c r="N1752" i="4"/>
  <c r="AB1751" i="4"/>
  <c r="AA1751" i="4"/>
  <c r="Z1751" i="4"/>
  <c r="Y1751" i="4"/>
  <c r="W1751" i="4"/>
  <c r="V1751" i="4"/>
  <c r="U1751" i="4"/>
  <c r="P1751" i="4"/>
  <c r="O1751" i="4"/>
  <c r="N1751" i="4"/>
  <c r="AB1750" i="4"/>
  <c r="AA1750" i="4"/>
  <c r="Z1750" i="4"/>
  <c r="Y1750" i="4"/>
  <c r="W1750" i="4"/>
  <c r="V1750" i="4"/>
  <c r="U1750" i="4"/>
  <c r="P1750" i="4"/>
  <c r="O1750" i="4"/>
  <c r="N1750" i="4"/>
  <c r="AB1749" i="4"/>
  <c r="AA1749" i="4"/>
  <c r="Z1749" i="4"/>
  <c r="Y1749" i="4"/>
  <c r="W1749" i="4"/>
  <c r="V1749" i="4"/>
  <c r="U1749" i="4"/>
  <c r="P1749" i="4"/>
  <c r="O1749" i="4"/>
  <c r="N1749" i="4"/>
  <c r="AB1748" i="4"/>
  <c r="AA1748" i="4"/>
  <c r="Z1748" i="4"/>
  <c r="Y1748" i="4"/>
  <c r="W1748" i="4"/>
  <c r="V1748" i="4"/>
  <c r="U1748" i="4"/>
  <c r="P1748" i="4"/>
  <c r="O1748" i="4"/>
  <c r="N1748" i="4"/>
  <c r="AB1747" i="4"/>
  <c r="AA1747" i="4"/>
  <c r="Z1747" i="4"/>
  <c r="Y1747" i="4"/>
  <c r="W1747" i="4"/>
  <c r="V1747" i="4"/>
  <c r="U1747" i="4"/>
  <c r="P1747" i="4"/>
  <c r="O1747" i="4"/>
  <c r="N1747" i="4"/>
  <c r="AB1746" i="4"/>
  <c r="AA1746" i="4"/>
  <c r="Z1746" i="4"/>
  <c r="Y1746" i="4"/>
  <c r="W1746" i="4"/>
  <c r="V1746" i="4"/>
  <c r="U1746" i="4"/>
  <c r="P1746" i="4"/>
  <c r="O1746" i="4"/>
  <c r="N1746" i="4"/>
  <c r="AB1745" i="4"/>
  <c r="AA1745" i="4"/>
  <c r="Z1745" i="4"/>
  <c r="Y1745" i="4"/>
  <c r="W1745" i="4"/>
  <c r="V1745" i="4"/>
  <c r="U1745" i="4"/>
  <c r="P1745" i="4"/>
  <c r="O1745" i="4"/>
  <c r="N1745" i="4"/>
  <c r="AB1744" i="4"/>
  <c r="AA1744" i="4"/>
  <c r="Z1744" i="4"/>
  <c r="Y1744" i="4"/>
  <c r="W1744" i="4"/>
  <c r="V1744" i="4"/>
  <c r="U1744" i="4"/>
  <c r="P1744" i="4"/>
  <c r="O1744" i="4"/>
  <c r="N1744" i="4"/>
  <c r="AB1743" i="4"/>
  <c r="AA1743" i="4"/>
  <c r="Z1743" i="4"/>
  <c r="Y1743" i="4"/>
  <c r="W1743" i="4"/>
  <c r="V1743" i="4"/>
  <c r="U1743" i="4"/>
  <c r="P1743" i="4"/>
  <c r="O1743" i="4"/>
  <c r="N1743" i="4"/>
  <c r="AB1742" i="4"/>
  <c r="AA1742" i="4"/>
  <c r="Z1742" i="4"/>
  <c r="Y1742" i="4"/>
  <c r="W1742" i="4"/>
  <c r="V1742" i="4"/>
  <c r="U1742" i="4"/>
  <c r="P1742" i="4"/>
  <c r="O1742" i="4"/>
  <c r="N1742" i="4"/>
  <c r="AB1741" i="4"/>
  <c r="AA1741" i="4"/>
  <c r="Z1741" i="4"/>
  <c r="Y1741" i="4"/>
  <c r="W1741" i="4"/>
  <c r="V1741" i="4"/>
  <c r="U1741" i="4"/>
  <c r="P1741" i="4"/>
  <c r="O1741" i="4"/>
  <c r="N1741" i="4"/>
  <c r="AB1740" i="4"/>
  <c r="AA1740" i="4"/>
  <c r="Z1740" i="4"/>
  <c r="Y1740" i="4"/>
  <c r="W1740" i="4"/>
  <c r="V1740" i="4"/>
  <c r="U1740" i="4"/>
  <c r="P1740" i="4"/>
  <c r="O1740" i="4"/>
  <c r="N1740" i="4"/>
  <c r="AB1739" i="4"/>
  <c r="AA1739" i="4"/>
  <c r="Z1739" i="4"/>
  <c r="Y1739" i="4"/>
  <c r="W1739" i="4"/>
  <c r="V1739" i="4"/>
  <c r="U1739" i="4"/>
  <c r="P1739" i="4"/>
  <c r="O1739" i="4"/>
  <c r="N1739" i="4"/>
  <c r="AB1738" i="4"/>
  <c r="AA1738" i="4"/>
  <c r="Z1738" i="4"/>
  <c r="Y1738" i="4"/>
  <c r="W1738" i="4"/>
  <c r="V1738" i="4"/>
  <c r="U1738" i="4"/>
  <c r="P1738" i="4"/>
  <c r="O1738" i="4"/>
  <c r="N1738" i="4"/>
  <c r="AB1737" i="4"/>
  <c r="AA1737" i="4"/>
  <c r="Z1737" i="4"/>
  <c r="Y1737" i="4"/>
  <c r="W1737" i="4"/>
  <c r="V1737" i="4"/>
  <c r="U1737" i="4"/>
  <c r="P1737" i="4"/>
  <c r="O1737" i="4"/>
  <c r="N1737" i="4"/>
  <c r="AB1736" i="4"/>
  <c r="AA1736" i="4"/>
  <c r="Z1736" i="4"/>
  <c r="Y1736" i="4"/>
  <c r="W1736" i="4"/>
  <c r="V1736" i="4"/>
  <c r="U1736" i="4"/>
  <c r="P1736" i="4"/>
  <c r="O1736" i="4"/>
  <c r="N1736" i="4"/>
  <c r="AB1735" i="4"/>
  <c r="AA1735" i="4"/>
  <c r="Z1735" i="4"/>
  <c r="Y1735" i="4"/>
  <c r="W1735" i="4"/>
  <c r="V1735" i="4"/>
  <c r="U1735" i="4"/>
  <c r="P1735" i="4"/>
  <c r="O1735" i="4"/>
  <c r="N1735" i="4"/>
  <c r="AB1734" i="4"/>
  <c r="AA1734" i="4"/>
  <c r="Z1734" i="4"/>
  <c r="Y1734" i="4"/>
  <c r="W1734" i="4"/>
  <c r="V1734" i="4"/>
  <c r="U1734" i="4"/>
  <c r="P1734" i="4"/>
  <c r="O1734" i="4"/>
  <c r="N1734" i="4"/>
  <c r="AB1733" i="4"/>
  <c r="AA1733" i="4"/>
  <c r="Z1733" i="4"/>
  <c r="Y1733" i="4"/>
  <c r="W1733" i="4"/>
  <c r="V1733" i="4"/>
  <c r="U1733" i="4"/>
  <c r="P1733" i="4"/>
  <c r="O1733" i="4"/>
  <c r="N1733" i="4"/>
  <c r="AB1732" i="4"/>
  <c r="AA1732" i="4"/>
  <c r="Z1732" i="4"/>
  <c r="Y1732" i="4"/>
  <c r="W1732" i="4"/>
  <c r="V1732" i="4"/>
  <c r="U1732" i="4"/>
  <c r="P1732" i="4"/>
  <c r="O1732" i="4"/>
  <c r="N1732" i="4"/>
  <c r="AB1731" i="4"/>
  <c r="AA1731" i="4"/>
  <c r="Z1731" i="4"/>
  <c r="Y1731" i="4"/>
  <c r="W1731" i="4"/>
  <c r="V1731" i="4"/>
  <c r="U1731" i="4"/>
  <c r="P1731" i="4"/>
  <c r="O1731" i="4"/>
  <c r="N1731" i="4"/>
  <c r="AB1730" i="4"/>
  <c r="AA1730" i="4"/>
  <c r="Z1730" i="4"/>
  <c r="Y1730" i="4"/>
  <c r="W1730" i="4"/>
  <c r="V1730" i="4"/>
  <c r="U1730" i="4"/>
  <c r="P1730" i="4"/>
  <c r="O1730" i="4"/>
  <c r="N1730" i="4"/>
  <c r="AB1729" i="4"/>
  <c r="AA1729" i="4"/>
  <c r="Z1729" i="4"/>
  <c r="Y1729" i="4"/>
  <c r="W1729" i="4"/>
  <c r="V1729" i="4"/>
  <c r="U1729" i="4"/>
  <c r="P1729" i="4"/>
  <c r="O1729" i="4"/>
  <c r="N1729" i="4"/>
  <c r="AB1728" i="4"/>
  <c r="AA1728" i="4"/>
  <c r="Z1728" i="4"/>
  <c r="Y1728" i="4"/>
  <c r="W1728" i="4"/>
  <c r="V1728" i="4"/>
  <c r="U1728" i="4"/>
  <c r="P1728" i="4"/>
  <c r="O1728" i="4"/>
  <c r="N1728" i="4"/>
  <c r="AB1727" i="4"/>
  <c r="AA1727" i="4"/>
  <c r="Z1727" i="4"/>
  <c r="Y1727" i="4"/>
  <c r="W1727" i="4"/>
  <c r="V1727" i="4"/>
  <c r="U1727" i="4"/>
  <c r="P1727" i="4"/>
  <c r="O1727" i="4"/>
  <c r="N1727" i="4"/>
  <c r="AB1726" i="4"/>
  <c r="AA1726" i="4"/>
  <c r="Z1726" i="4"/>
  <c r="Y1726" i="4"/>
  <c r="W1726" i="4"/>
  <c r="V1726" i="4"/>
  <c r="U1726" i="4"/>
  <c r="P1726" i="4"/>
  <c r="O1726" i="4"/>
  <c r="N1726" i="4"/>
  <c r="AB1725" i="4"/>
  <c r="AA1725" i="4"/>
  <c r="Z1725" i="4"/>
  <c r="Y1725" i="4"/>
  <c r="W1725" i="4"/>
  <c r="V1725" i="4"/>
  <c r="U1725" i="4"/>
  <c r="P1725" i="4"/>
  <c r="O1725" i="4"/>
  <c r="N1725" i="4"/>
  <c r="AB1724" i="4"/>
  <c r="AA1724" i="4"/>
  <c r="Z1724" i="4"/>
  <c r="Y1724" i="4"/>
  <c r="W1724" i="4"/>
  <c r="V1724" i="4"/>
  <c r="U1724" i="4"/>
  <c r="P1724" i="4"/>
  <c r="O1724" i="4"/>
  <c r="N1724" i="4"/>
  <c r="AB1723" i="4"/>
  <c r="AA1723" i="4"/>
  <c r="Z1723" i="4"/>
  <c r="Y1723" i="4"/>
  <c r="W1723" i="4"/>
  <c r="V1723" i="4"/>
  <c r="U1723" i="4"/>
  <c r="P1723" i="4"/>
  <c r="O1723" i="4"/>
  <c r="N1723" i="4"/>
  <c r="AB1722" i="4"/>
  <c r="AA1722" i="4"/>
  <c r="Z1722" i="4"/>
  <c r="Y1722" i="4"/>
  <c r="W1722" i="4"/>
  <c r="V1722" i="4"/>
  <c r="U1722" i="4"/>
  <c r="P1722" i="4"/>
  <c r="O1722" i="4"/>
  <c r="N1722" i="4"/>
  <c r="AB1721" i="4"/>
  <c r="AA1721" i="4"/>
  <c r="Z1721" i="4"/>
  <c r="Y1721" i="4"/>
  <c r="W1721" i="4"/>
  <c r="V1721" i="4"/>
  <c r="U1721" i="4"/>
  <c r="P1721" i="4"/>
  <c r="O1721" i="4"/>
  <c r="N1721" i="4"/>
  <c r="AB1720" i="4"/>
  <c r="AA1720" i="4"/>
  <c r="Z1720" i="4"/>
  <c r="Y1720" i="4"/>
  <c r="W1720" i="4"/>
  <c r="V1720" i="4"/>
  <c r="U1720" i="4"/>
  <c r="P1720" i="4"/>
  <c r="O1720" i="4"/>
  <c r="N1720" i="4"/>
  <c r="AB1719" i="4"/>
  <c r="AA1719" i="4"/>
  <c r="Z1719" i="4"/>
  <c r="Y1719" i="4"/>
  <c r="W1719" i="4"/>
  <c r="V1719" i="4"/>
  <c r="U1719" i="4"/>
  <c r="P1719" i="4"/>
  <c r="O1719" i="4"/>
  <c r="N1719" i="4"/>
  <c r="AB1718" i="4"/>
  <c r="AA1718" i="4"/>
  <c r="Z1718" i="4"/>
  <c r="Y1718" i="4"/>
  <c r="W1718" i="4"/>
  <c r="V1718" i="4"/>
  <c r="U1718" i="4"/>
  <c r="P1718" i="4"/>
  <c r="O1718" i="4"/>
  <c r="N1718" i="4"/>
  <c r="AB1717" i="4"/>
  <c r="AA1717" i="4"/>
  <c r="Z1717" i="4"/>
  <c r="Y1717" i="4"/>
  <c r="W1717" i="4"/>
  <c r="V1717" i="4"/>
  <c r="U1717" i="4"/>
  <c r="P1717" i="4"/>
  <c r="O1717" i="4"/>
  <c r="N1717" i="4"/>
  <c r="AB1716" i="4"/>
  <c r="AA1716" i="4"/>
  <c r="Z1716" i="4"/>
  <c r="Y1716" i="4"/>
  <c r="W1716" i="4"/>
  <c r="V1716" i="4"/>
  <c r="U1716" i="4"/>
  <c r="P1716" i="4"/>
  <c r="O1716" i="4"/>
  <c r="N1716" i="4"/>
  <c r="AB1715" i="4"/>
  <c r="AA1715" i="4"/>
  <c r="Z1715" i="4"/>
  <c r="Y1715" i="4"/>
  <c r="W1715" i="4"/>
  <c r="V1715" i="4"/>
  <c r="U1715" i="4"/>
  <c r="P1715" i="4"/>
  <c r="O1715" i="4"/>
  <c r="N1715" i="4"/>
  <c r="AB1714" i="4"/>
  <c r="AA1714" i="4"/>
  <c r="Z1714" i="4"/>
  <c r="Y1714" i="4"/>
  <c r="W1714" i="4"/>
  <c r="V1714" i="4"/>
  <c r="U1714" i="4"/>
  <c r="P1714" i="4"/>
  <c r="O1714" i="4"/>
  <c r="N1714" i="4"/>
  <c r="AB1713" i="4"/>
  <c r="AA1713" i="4"/>
  <c r="Z1713" i="4"/>
  <c r="Y1713" i="4"/>
  <c r="W1713" i="4"/>
  <c r="V1713" i="4"/>
  <c r="U1713" i="4"/>
  <c r="P1713" i="4"/>
  <c r="O1713" i="4"/>
  <c r="N1713" i="4"/>
  <c r="AB1712" i="4"/>
  <c r="AA1712" i="4"/>
  <c r="Z1712" i="4"/>
  <c r="Y1712" i="4"/>
  <c r="W1712" i="4"/>
  <c r="V1712" i="4"/>
  <c r="U1712" i="4"/>
  <c r="P1712" i="4"/>
  <c r="O1712" i="4"/>
  <c r="N1712" i="4"/>
  <c r="AB1711" i="4"/>
  <c r="AA1711" i="4"/>
  <c r="Z1711" i="4"/>
  <c r="Y1711" i="4"/>
  <c r="W1711" i="4"/>
  <c r="V1711" i="4"/>
  <c r="U1711" i="4"/>
  <c r="P1711" i="4"/>
  <c r="O1711" i="4"/>
  <c r="N1711" i="4"/>
  <c r="AB1710" i="4"/>
  <c r="AA1710" i="4"/>
  <c r="Z1710" i="4"/>
  <c r="Y1710" i="4"/>
  <c r="W1710" i="4"/>
  <c r="V1710" i="4"/>
  <c r="U1710" i="4"/>
  <c r="P1710" i="4"/>
  <c r="O1710" i="4"/>
  <c r="N1710" i="4"/>
  <c r="AB1709" i="4"/>
  <c r="AA1709" i="4"/>
  <c r="Z1709" i="4"/>
  <c r="Y1709" i="4"/>
  <c r="W1709" i="4"/>
  <c r="V1709" i="4"/>
  <c r="U1709" i="4"/>
  <c r="P1709" i="4"/>
  <c r="O1709" i="4"/>
  <c r="N1709" i="4"/>
  <c r="AB1708" i="4"/>
  <c r="AA1708" i="4"/>
  <c r="Z1708" i="4"/>
  <c r="Y1708" i="4"/>
  <c r="W1708" i="4"/>
  <c r="V1708" i="4"/>
  <c r="U1708" i="4"/>
  <c r="P1708" i="4"/>
  <c r="O1708" i="4"/>
  <c r="N1708" i="4"/>
  <c r="AB1707" i="4"/>
  <c r="AA1707" i="4"/>
  <c r="Z1707" i="4"/>
  <c r="Y1707" i="4"/>
  <c r="W1707" i="4"/>
  <c r="V1707" i="4"/>
  <c r="U1707" i="4"/>
  <c r="P1707" i="4"/>
  <c r="O1707" i="4"/>
  <c r="N1707" i="4"/>
  <c r="AB1706" i="4"/>
  <c r="AA1706" i="4"/>
  <c r="Z1706" i="4"/>
  <c r="Y1706" i="4"/>
  <c r="W1706" i="4"/>
  <c r="V1706" i="4"/>
  <c r="U1706" i="4"/>
  <c r="P1706" i="4"/>
  <c r="O1706" i="4"/>
  <c r="N1706" i="4"/>
  <c r="AB1705" i="4"/>
  <c r="AA1705" i="4"/>
  <c r="Z1705" i="4"/>
  <c r="Y1705" i="4"/>
  <c r="W1705" i="4"/>
  <c r="V1705" i="4"/>
  <c r="U1705" i="4"/>
  <c r="P1705" i="4"/>
  <c r="O1705" i="4"/>
  <c r="N1705" i="4"/>
  <c r="AB1704" i="4"/>
  <c r="AA1704" i="4"/>
  <c r="Z1704" i="4"/>
  <c r="Y1704" i="4"/>
  <c r="W1704" i="4"/>
  <c r="V1704" i="4"/>
  <c r="U1704" i="4"/>
  <c r="P1704" i="4"/>
  <c r="O1704" i="4"/>
  <c r="N1704" i="4"/>
  <c r="AB1703" i="4"/>
  <c r="AA1703" i="4"/>
  <c r="Z1703" i="4"/>
  <c r="Y1703" i="4"/>
  <c r="W1703" i="4"/>
  <c r="V1703" i="4"/>
  <c r="U1703" i="4"/>
  <c r="P1703" i="4"/>
  <c r="O1703" i="4"/>
  <c r="N1703" i="4"/>
  <c r="AB1702" i="4"/>
  <c r="AA1702" i="4"/>
  <c r="Z1702" i="4"/>
  <c r="Y1702" i="4"/>
  <c r="W1702" i="4"/>
  <c r="V1702" i="4"/>
  <c r="U1702" i="4"/>
  <c r="P1702" i="4"/>
  <c r="O1702" i="4"/>
  <c r="N1702" i="4"/>
  <c r="AB1701" i="4"/>
  <c r="AA1701" i="4"/>
  <c r="Z1701" i="4"/>
  <c r="Y1701" i="4"/>
  <c r="W1701" i="4"/>
  <c r="V1701" i="4"/>
  <c r="U1701" i="4"/>
  <c r="P1701" i="4"/>
  <c r="O1701" i="4"/>
  <c r="N1701" i="4"/>
  <c r="AB1700" i="4"/>
  <c r="AA1700" i="4"/>
  <c r="Z1700" i="4"/>
  <c r="Y1700" i="4"/>
  <c r="W1700" i="4"/>
  <c r="V1700" i="4"/>
  <c r="U1700" i="4"/>
  <c r="P1700" i="4"/>
  <c r="O1700" i="4"/>
  <c r="N1700" i="4"/>
  <c r="AB1699" i="4"/>
  <c r="AA1699" i="4"/>
  <c r="Z1699" i="4"/>
  <c r="Y1699" i="4"/>
  <c r="W1699" i="4"/>
  <c r="V1699" i="4"/>
  <c r="U1699" i="4"/>
  <c r="P1699" i="4"/>
  <c r="O1699" i="4"/>
  <c r="N1699" i="4"/>
  <c r="AB1698" i="4"/>
  <c r="AA1698" i="4"/>
  <c r="Z1698" i="4"/>
  <c r="Y1698" i="4"/>
  <c r="W1698" i="4"/>
  <c r="V1698" i="4"/>
  <c r="U1698" i="4"/>
  <c r="P1698" i="4"/>
  <c r="O1698" i="4"/>
  <c r="N1698" i="4"/>
  <c r="AB1697" i="4"/>
  <c r="AA1697" i="4"/>
  <c r="Z1697" i="4"/>
  <c r="Y1697" i="4"/>
  <c r="W1697" i="4"/>
  <c r="V1697" i="4"/>
  <c r="U1697" i="4"/>
  <c r="P1697" i="4"/>
  <c r="O1697" i="4"/>
  <c r="N1697" i="4"/>
  <c r="AB1696" i="4"/>
  <c r="AA1696" i="4"/>
  <c r="Z1696" i="4"/>
  <c r="Y1696" i="4"/>
  <c r="W1696" i="4"/>
  <c r="V1696" i="4"/>
  <c r="U1696" i="4"/>
  <c r="P1696" i="4"/>
  <c r="O1696" i="4"/>
  <c r="N1696" i="4"/>
  <c r="AB1695" i="4"/>
  <c r="AA1695" i="4"/>
  <c r="Z1695" i="4"/>
  <c r="Y1695" i="4"/>
  <c r="W1695" i="4"/>
  <c r="V1695" i="4"/>
  <c r="U1695" i="4"/>
  <c r="P1695" i="4"/>
  <c r="O1695" i="4"/>
  <c r="N1695" i="4"/>
  <c r="AB1694" i="4"/>
  <c r="AA1694" i="4"/>
  <c r="Z1694" i="4"/>
  <c r="Y1694" i="4"/>
  <c r="W1694" i="4"/>
  <c r="V1694" i="4"/>
  <c r="U1694" i="4"/>
  <c r="P1694" i="4"/>
  <c r="O1694" i="4"/>
  <c r="N1694" i="4"/>
  <c r="AB1693" i="4"/>
  <c r="AA1693" i="4"/>
  <c r="Z1693" i="4"/>
  <c r="Y1693" i="4"/>
  <c r="W1693" i="4"/>
  <c r="V1693" i="4"/>
  <c r="U1693" i="4"/>
  <c r="P1693" i="4"/>
  <c r="O1693" i="4"/>
  <c r="N1693" i="4"/>
  <c r="AB1692" i="4"/>
  <c r="AA1692" i="4"/>
  <c r="Z1692" i="4"/>
  <c r="Y1692" i="4"/>
  <c r="W1692" i="4"/>
  <c r="V1692" i="4"/>
  <c r="U1692" i="4"/>
  <c r="P1692" i="4"/>
  <c r="O1692" i="4"/>
  <c r="N1692" i="4"/>
  <c r="AB1691" i="4"/>
  <c r="AA1691" i="4"/>
  <c r="Z1691" i="4"/>
  <c r="Y1691" i="4"/>
  <c r="W1691" i="4"/>
  <c r="V1691" i="4"/>
  <c r="U1691" i="4"/>
  <c r="P1691" i="4"/>
  <c r="O1691" i="4"/>
  <c r="N1691" i="4"/>
  <c r="AB1690" i="4"/>
  <c r="AA1690" i="4"/>
  <c r="Z1690" i="4"/>
  <c r="Y1690" i="4"/>
  <c r="W1690" i="4"/>
  <c r="V1690" i="4"/>
  <c r="U1690" i="4"/>
  <c r="P1690" i="4"/>
  <c r="O1690" i="4"/>
  <c r="N1690" i="4"/>
  <c r="AB1689" i="4"/>
  <c r="AA1689" i="4"/>
  <c r="Z1689" i="4"/>
  <c r="Y1689" i="4"/>
  <c r="W1689" i="4"/>
  <c r="V1689" i="4"/>
  <c r="U1689" i="4"/>
  <c r="P1689" i="4"/>
  <c r="O1689" i="4"/>
  <c r="N1689" i="4"/>
  <c r="AB1688" i="4"/>
  <c r="AA1688" i="4"/>
  <c r="Z1688" i="4"/>
  <c r="Y1688" i="4"/>
  <c r="W1688" i="4"/>
  <c r="V1688" i="4"/>
  <c r="U1688" i="4"/>
  <c r="P1688" i="4"/>
  <c r="O1688" i="4"/>
  <c r="N1688" i="4"/>
  <c r="AB1687" i="4"/>
  <c r="AA1687" i="4"/>
  <c r="Z1687" i="4"/>
  <c r="Y1687" i="4"/>
  <c r="W1687" i="4"/>
  <c r="V1687" i="4"/>
  <c r="U1687" i="4"/>
  <c r="P1687" i="4"/>
  <c r="O1687" i="4"/>
  <c r="N1687" i="4"/>
  <c r="AB1686" i="4"/>
  <c r="AA1686" i="4"/>
  <c r="Z1686" i="4"/>
  <c r="Y1686" i="4"/>
  <c r="W1686" i="4"/>
  <c r="V1686" i="4"/>
  <c r="U1686" i="4"/>
  <c r="P1686" i="4"/>
  <c r="O1686" i="4"/>
  <c r="N1686" i="4"/>
  <c r="AB1685" i="4"/>
  <c r="AA1685" i="4"/>
  <c r="Z1685" i="4"/>
  <c r="Y1685" i="4"/>
  <c r="W1685" i="4"/>
  <c r="V1685" i="4"/>
  <c r="U1685" i="4"/>
  <c r="P1685" i="4"/>
  <c r="O1685" i="4"/>
  <c r="N1685" i="4"/>
  <c r="AB1684" i="4"/>
  <c r="AA1684" i="4"/>
  <c r="Z1684" i="4"/>
  <c r="Y1684" i="4"/>
  <c r="W1684" i="4"/>
  <c r="V1684" i="4"/>
  <c r="U1684" i="4"/>
  <c r="P1684" i="4"/>
  <c r="O1684" i="4"/>
  <c r="N1684" i="4"/>
  <c r="AB1683" i="4"/>
  <c r="AA1683" i="4"/>
  <c r="Z1683" i="4"/>
  <c r="Y1683" i="4"/>
  <c r="W1683" i="4"/>
  <c r="V1683" i="4"/>
  <c r="U1683" i="4"/>
  <c r="P1683" i="4"/>
  <c r="O1683" i="4"/>
  <c r="N1683" i="4"/>
  <c r="AB1682" i="4"/>
  <c r="AA1682" i="4"/>
  <c r="Z1682" i="4"/>
  <c r="Y1682" i="4"/>
  <c r="W1682" i="4"/>
  <c r="V1682" i="4"/>
  <c r="U1682" i="4"/>
  <c r="P1682" i="4"/>
  <c r="O1682" i="4"/>
  <c r="N1682" i="4"/>
  <c r="AB1681" i="4"/>
  <c r="AA1681" i="4"/>
  <c r="Z1681" i="4"/>
  <c r="Y1681" i="4"/>
  <c r="W1681" i="4"/>
  <c r="V1681" i="4"/>
  <c r="U1681" i="4"/>
  <c r="P1681" i="4"/>
  <c r="O1681" i="4"/>
  <c r="N1681" i="4"/>
  <c r="AB1680" i="4"/>
  <c r="AA1680" i="4"/>
  <c r="Z1680" i="4"/>
  <c r="Y1680" i="4"/>
  <c r="W1680" i="4"/>
  <c r="V1680" i="4"/>
  <c r="U1680" i="4"/>
  <c r="P1680" i="4"/>
  <c r="O1680" i="4"/>
  <c r="N1680" i="4"/>
  <c r="AB1679" i="4"/>
  <c r="AA1679" i="4"/>
  <c r="Z1679" i="4"/>
  <c r="Y1679" i="4"/>
  <c r="W1679" i="4"/>
  <c r="V1679" i="4"/>
  <c r="U1679" i="4"/>
  <c r="P1679" i="4"/>
  <c r="O1679" i="4"/>
  <c r="N1679" i="4"/>
  <c r="AB1678" i="4"/>
  <c r="AA1678" i="4"/>
  <c r="Z1678" i="4"/>
  <c r="Y1678" i="4"/>
  <c r="W1678" i="4"/>
  <c r="V1678" i="4"/>
  <c r="U1678" i="4"/>
  <c r="P1678" i="4"/>
  <c r="O1678" i="4"/>
  <c r="N1678" i="4"/>
  <c r="AB1677" i="4"/>
  <c r="AA1677" i="4"/>
  <c r="Z1677" i="4"/>
  <c r="Y1677" i="4"/>
  <c r="W1677" i="4"/>
  <c r="V1677" i="4"/>
  <c r="U1677" i="4"/>
  <c r="P1677" i="4"/>
  <c r="O1677" i="4"/>
  <c r="N1677" i="4"/>
  <c r="AB1676" i="4"/>
  <c r="AA1676" i="4"/>
  <c r="Z1676" i="4"/>
  <c r="Y1676" i="4"/>
  <c r="W1676" i="4"/>
  <c r="V1676" i="4"/>
  <c r="U1676" i="4"/>
  <c r="P1676" i="4"/>
  <c r="O1676" i="4"/>
  <c r="N1676" i="4"/>
  <c r="AB1675" i="4"/>
  <c r="AA1675" i="4"/>
  <c r="Z1675" i="4"/>
  <c r="Y1675" i="4"/>
  <c r="W1675" i="4"/>
  <c r="V1675" i="4"/>
  <c r="U1675" i="4"/>
  <c r="P1675" i="4"/>
  <c r="O1675" i="4"/>
  <c r="N1675" i="4"/>
  <c r="AB1674" i="4"/>
  <c r="AA1674" i="4"/>
  <c r="Z1674" i="4"/>
  <c r="Y1674" i="4"/>
  <c r="W1674" i="4"/>
  <c r="V1674" i="4"/>
  <c r="U1674" i="4"/>
  <c r="P1674" i="4"/>
  <c r="O1674" i="4"/>
  <c r="N1674" i="4"/>
  <c r="AB1673" i="4"/>
  <c r="AA1673" i="4"/>
  <c r="Z1673" i="4"/>
  <c r="Y1673" i="4"/>
  <c r="W1673" i="4"/>
  <c r="V1673" i="4"/>
  <c r="U1673" i="4"/>
  <c r="P1673" i="4"/>
  <c r="O1673" i="4"/>
  <c r="N1673" i="4"/>
  <c r="AB1672" i="4"/>
  <c r="AA1672" i="4"/>
  <c r="Z1672" i="4"/>
  <c r="Y1672" i="4"/>
  <c r="W1672" i="4"/>
  <c r="V1672" i="4"/>
  <c r="U1672" i="4"/>
  <c r="P1672" i="4"/>
  <c r="O1672" i="4"/>
  <c r="N1672" i="4"/>
  <c r="AB1671" i="4"/>
  <c r="AA1671" i="4"/>
  <c r="Z1671" i="4"/>
  <c r="Y1671" i="4"/>
  <c r="W1671" i="4"/>
  <c r="V1671" i="4"/>
  <c r="U1671" i="4"/>
  <c r="P1671" i="4"/>
  <c r="O1671" i="4"/>
  <c r="N1671" i="4"/>
  <c r="AB1670" i="4"/>
  <c r="AA1670" i="4"/>
  <c r="Z1670" i="4"/>
  <c r="Y1670" i="4"/>
  <c r="W1670" i="4"/>
  <c r="V1670" i="4"/>
  <c r="U1670" i="4"/>
  <c r="P1670" i="4"/>
  <c r="O1670" i="4"/>
  <c r="N1670" i="4"/>
  <c r="AB1669" i="4"/>
  <c r="AA1669" i="4"/>
  <c r="Z1669" i="4"/>
  <c r="Y1669" i="4"/>
  <c r="W1669" i="4"/>
  <c r="V1669" i="4"/>
  <c r="U1669" i="4"/>
  <c r="P1669" i="4"/>
  <c r="O1669" i="4"/>
  <c r="N1669" i="4"/>
  <c r="AB1668" i="4"/>
  <c r="AA1668" i="4"/>
  <c r="Z1668" i="4"/>
  <c r="Y1668" i="4"/>
  <c r="W1668" i="4"/>
  <c r="V1668" i="4"/>
  <c r="U1668" i="4"/>
  <c r="P1668" i="4"/>
  <c r="O1668" i="4"/>
  <c r="N1668" i="4"/>
  <c r="AB1667" i="4"/>
  <c r="AA1667" i="4"/>
  <c r="Z1667" i="4"/>
  <c r="Y1667" i="4"/>
  <c r="W1667" i="4"/>
  <c r="V1667" i="4"/>
  <c r="U1667" i="4"/>
  <c r="P1667" i="4"/>
  <c r="O1667" i="4"/>
  <c r="N1667" i="4"/>
  <c r="AB1666" i="4"/>
  <c r="AA1666" i="4"/>
  <c r="Z1666" i="4"/>
  <c r="Y1666" i="4"/>
  <c r="W1666" i="4"/>
  <c r="V1666" i="4"/>
  <c r="U1666" i="4"/>
  <c r="P1666" i="4"/>
  <c r="O1666" i="4"/>
  <c r="N1666" i="4"/>
  <c r="AB1665" i="4"/>
  <c r="AA1665" i="4"/>
  <c r="Z1665" i="4"/>
  <c r="Y1665" i="4"/>
  <c r="W1665" i="4"/>
  <c r="V1665" i="4"/>
  <c r="U1665" i="4"/>
  <c r="P1665" i="4"/>
  <c r="O1665" i="4"/>
  <c r="N1665" i="4"/>
  <c r="AB1664" i="4"/>
  <c r="AA1664" i="4"/>
  <c r="Z1664" i="4"/>
  <c r="Y1664" i="4"/>
  <c r="W1664" i="4"/>
  <c r="V1664" i="4"/>
  <c r="U1664" i="4"/>
  <c r="P1664" i="4"/>
  <c r="O1664" i="4"/>
  <c r="N1664" i="4"/>
  <c r="AB1663" i="4"/>
  <c r="AA1663" i="4"/>
  <c r="Z1663" i="4"/>
  <c r="Y1663" i="4"/>
  <c r="W1663" i="4"/>
  <c r="V1663" i="4"/>
  <c r="U1663" i="4"/>
  <c r="P1663" i="4"/>
  <c r="O1663" i="4"/>
  <c r="N1663" i="4"/>
  <c r="AB1662" i="4"/>
  <c r="AA1662" i="4"/>
  <c r="Z1662" i="4"/>
  <c r="Y1662" i="4"/>
  <c r="W1662" i="4"/>
  <c r="V1662" i="4"/>
  <c r="U1662" i="4"/>
  <c r="P1662" i="4"/>
  <c r="O1662" i="4"/>
  <c r="N1662" i="4"/>
  <c r="AB1661" i="4"/>
  <c r="AA1661" i="4"/>
  <c r="Z1661" i="4"/>
  <c r="Y1661" i="4"/>
  <c r="W1661" i="4"/>
  <c r="V1661" i="4"/>
  <c r="U1661" i="4"/>
  <c r="P1661" i="4"/>
  <c r="O1661" i="4"/>
  <c r="N1661" i="4"/>
  <c r="AB1660" i="4"/>
  <c r="AA1660" i="4"/>
  <c r="Z1660" i="4"/>
  <c r="Y1660" i="4"/>
  <c r="W1660" i="4"/>
  <c r="V1660" i="4"/>
  <c r="U1660" i="4"/>
  <c r="P1660" i="4"/>
  <c r="O1660" i="4"/>
  <c r="N1660" i="4"/>
  <c r="AB1659" i="4"/>
  <c r="AA1659" i="4"/>
  <c r="Z1659" i="4"/>
  <c r="Y1659" i="4"/>
  <c r="W1659" i="4"/>
  <c r="V1659" i="4"/>
  <c r="U1659" i="4"/>
  <c r="P1659" i="4"/>
  <c r="O1659" i="4"/>
  <c r="N1659" i="4"/>
  <c r="AB1658" i="4"/>
  <c r="AA1658" i="4"/>
  <c r="Z1658" i="4"/>
  <c r="Y1658" i="4"/>
  <c r="W1658" i="4"/>
  <c r="V1658" i="4"/>
  <c r="U1658" i="4"/>
  <c r="P1658" i="4"/>
  <c r="O1658" i="4"/>
  <c r="N1658" i="4"/>
  <c r="AB1657" i="4"/>
  <c r="AA1657" i="4"/>
  <c r="Z1657" i="4"/>
  <c r="Y1657" i="4"/>
  <c r="W1657" i="4"/>
  <c r="V1657" i="4"/>
  <c r="U1657" i="4"/>
  <c r="P1657" i="4"/>
  <c r="O1657" i="4"/>
  <c r="N1657" i="4"/>
  <c r="AB1656" i="4"/>
  <c r="AA1656" i="4"/>
  <c r="Z1656" i="4"/>
  <c r="Y1656" i="4"/>
  <c r="W1656" i="4"/>
  <c r="V1656" i="4"/>
  <c r="U1656" i="4"/>
  <c r="P1656" i="4"/>
  <c r="O1656" i="4"/>
  <c r="N1656" i="4"/>
  <c r="AB1655" i="4"/>
  <c r="AA1655" i="4"/>
  <c r="Z1655" i="4"/>
  <c r="Y1655" i="4"/>
  <c r="W1655" i="4"/>
  <c r="V1655" i="4"/>
  <c r="U1655" i="4"/>
  <c r="P1655" i="4"/>
  <c r="O1655" i="4"/>
  <c r="N1655" i="4"/>
  <c r="AB1654" i="4"/>
  <c r="AA1654" i="4"/>
  <c r="Z1654" i="4"/>
  <c r="Y1654" i="4"/>
  <c r="W1654" i="4"/>
  <c r="V1654" i="4"/>
  <c r="U1654" i="4"/>
  <c r="P1654" i="4"/>
  <c r="O1654" i="4"/>
  <c r="N1654" i="4"/>
  <c r="AB1653" i="4"/>
  <c r="AA1653" i="4"/>
  <c r="Z1653" i="4"/>
  <c r="Y1653" i="4"/>
  <c r="W1653" i="4"/>
  <c r="V1653" i="4"/>
  <c r="U1653" i="4"/>
  <c r="P1653" i="4"/>
  <c r="O1653" i="4"/>
  <c r="N1653" i="4"/>
  <c r="AB1652" i="4"/>
  <c r="AA1652" i="4"/>
  <c r="Z1652" i="4"/>
  <c r="Y1652" i="4"/>
  <c r="W1652" i="4"/>
  <c r="V1652" i="4"/>
  <c r="U1652" i="4"/>
  <c r="P1652" i="4"/>
  <c r="O1652" i="4"/>
  <c r="N1652" i="4"/>
  <c r="AB1651" i="4"/>
  <c r="AA1651" i="4"/>
  <c r="Z1651" i="4"/>
  <c r="Y1651" i="4"/>
  <c r="W1651" i="4"/>
  <c r="V1651" i="4"/>
  <c r="U1651" i="4"/>
  <c r="P1651" i="4"/>
  <c r="O1651" i="4"/>
  <c r="N1651" i="4"/>
  <c r="AB1650" i="4"/>
  <c r="AA1650" i="4"/>
  <c r="Z1650" i="4"/>
  <c r="Y1650" i="4"/>
  <c r="W1650" i="4"/>
  <c r="V1650" i="4"/>
  <c r="U1650" i="4"/>
  <c r="P1650" i="4"/>
  <c r="O1650" i="4"/>
  <c r="N1650" i="4"/>
  <c r="AB1649" i="4"/>
  <c r="AA1649" i="4"/>
  <c r="Z1649" i="4"/>
  <c r="Y1649" i="4"/>
  <c r="W1649" i="4"/>
  <c r="V1649" i="4"/>
  <c r="U1649" i="4"/>
  <c r="P1649" i="4"/>
  <c r="O1649" i="4"/>
  <c r="N1649" i="4"/>
  <c r="AB1648" i="4"/>
  <c r="AA1648" i="4"/>
  <c r="Z1648" i="4"/>
  <c r="Y1648" i="4"/>
  <c r="W1648" i="4"/>
  <c r="V1648" i="4"/>
  <c r="U1648" i="4"/>
  <c r="P1648" i="4"/>
  <c r="O1648" i="4"/>
  <c r="N1648" i="4"/>
  <c r="AB1647" i="4"/>
  <c r="AA1647" i="4"/>
  <c r="Z1647" i="4"/>
  <c r="Y1647" i="4"/>
  <c r="W1647" i="4"/>
  <c r="V1647" i="4"/>
  <c r="U1647" i="4"/>
  <c r="P1647" i="4"/>
  <c r="O1647" i="4"/>
  <c r="N1647" i="4"/>
  <c r="AB1646" i="4"/>
  <c r="AA1646" i="4"/>
  <c r="Z1646" i="4"/>
  <c r="Y1646" i="4"/>
  <c r="W1646" i="4"/>
  <c r="V1646" i="4"/>
  <c r="U1646" i="4"/>
  <c r="P1646" i="4"/>
  <c r="O1646" i="4"/>
  <c r="N1646" i="4"/>
  <c r="AB1645" i="4"/>
  <c r="AA1645" i="4"/>
  <c r="Z1645" i="4"/>
  <c r="Y1645" i="4"/>
  <c r="W1645" i="4"/>
  <c r="V1645" i="4"/>
  <c r="U1645" i="4"/>
  <c r="P1645" i="4"/>
  <c r="O1645" i="4"/>
  <c r="N1645" i="4"/>
  <c r="AB1644" i="4"/>
  <c r="AA1644" i="4"/>
  <c r="Z1644" i="4"/>
  <c r="Y1644" i="4"/>
  <c r="W1644" i="4"/>
  <c r="V1644" i="4"/>
  <c r="U1644" i="4"/>
  <c r="P1644" i="4"/>
  <c r="O1644" i="4"/>
  <c r="N1644" i="4"/>
  <c r="AB1643" i="4"/>
  <c r="AA1643" i="4"/>
  <c r="Z1643" i="4"/>
  <c r="Y1643" i="4"/>
  <c r="W1643" i="4"/>
  <c r="V1643" i="4"/>
  <c r="U1643" i="4"/>
  <c r="P1643" i="4"/>
  <c r="O1643" i="4"/>
  <c r="N1643" i="4"/>
  <c r="AB1642" i="4"/>
  <c r="AA1642" i="4"/>
  <c r="Z1642" i="4"/>
  <c r="Y1642" i="4"/>
  <c r="W1642" i="4"/>
  <c r="V1642" i="4"/>
  <c r="U1642" i="4"/>
  <c r="P1642" i="4"/>
  <c r="O1642" i="4"/>
  <c r="N1642" i="4"/>
  <c r="AB1641" i="4"/>
  <c r="AA1641" i="4"/>
  <c r="Z1641" i="4"/>
  <c r="Y1641" i="4"/>
  <c r="W1641" i="4"/>
  <c r="V1641" i="4"/>
  <c r="U1641" i="4"/>
  <c r="P1641" i="4"/>
  <c r="O1641" i="4"/>
  <c r="N1641" i="4"/>
  <c r="AB1640" i="4"/>
  <c r="AA1640" i="4"/>
  <c r="Z1640" i="4"/>
  <c r="Y1640" i="4"/>
  <c r="W1640" i="4"/>
  <c r="V1640" i="4"/>
  <c r="U1640" i="4"/>
  <c r="P1640" i="4"/>
  <c r="O1640" i="4"/>
  <c r="N1640" i="4"/>
  <c r="AB1639" i="4"/>
  <c r="AA1639" i="4"/>
  <c r="Z1639" i="4"/>
  <c r="Y1639" i="4"/>
  <c r="W1639" i="4"/>
  <c r="V1639" i="4"/>
  <c r="U1639" i="4"/>
  <c r="P1639" i="4"/>
  <c r="O1639" i="4"/>
  <c r="N1639" i="4"/>
  <c r="AB1638" i="4"/>
  <c r="AA1638" i="4"/>
  <c r="Z1638" i="4"/>
  <c r="Y1638" i="4"/>
  <c r="W1638" i="4"/>
  <c r="V1638" i="4"/>
  <c r="U1638" i="4"/>
  <c r="P1638" i="4"/>
  <c r="O1638" i="4"/>
  <c r="N1638" i="4"/>
  <c r="AB1637" i="4"/>
  <c r="AA1637" i="4"/>
  <c r="Z1637" i="4"/>
  <c r="Y1637" i="4"/>
  <c r="W1637" i="4"/>
  <c r="V1637" i="4"/>
  <c r="U1637" i="4"/>
  <c r="P1637" i="4"/>
  <c r="O1637" i="4"/>
  <c r="N1637" i="4"/>
  <c r="AB1636" i="4"/>
  <c r="AA1636" i="4"/>
  <c r="Z1636" i="4"/>
  <c r="Y1636" i="4"/>
  <c r="W1636" i="4"/>
  <c r="V1636" i="4"/>
  <c r="U1636" i="4"/>
  <c r="P1636" i="4"/>
  <c r="O1636" i="4"/>
  <c r="N1636" i="4"/>
  <c r="AB1635" i="4"/>
  <c r="AA1635" i="4"/>
  <c r="Z1635" i="4"/>
  <c r="Y1635" i="4"/>
  <c r="W1635" i="4"/>
  <c r="V1635" i="4"/>
  <c r="U1635" i="4"/>
  <c r="P1635" i="4"/>
  <c r="O1635" i="4"/>
  <c r="N1635" i="4"/>
  <c r="AB1634" i="4"/>
  <c r="AA1634" i="4"/>
  <c r="Z1634" i="4"/>
  <c r="Y1634" i="4"/>
  <c r="W1634" i="4"/>
  <c r="V1634" i="4"/>
  <c r="U1634" i="4"/>
  <c r="P1634" i="4"/>
  <c r="O1634" i="4"/>
  <c r="N1634" i="4"/>
  <c r="AB1633" i="4"/>
  <c r="AA1633" i="4"/>
  <c r="Z1633" i="4"/>
  <c r="Y1633" i="4"/>
  <c r="W1633" i="4"/>
  <c r="V1633" i="4"/>
  <c r="U1633" i="4"/>
  <c r="P1633" i="4"/>
  <c r="O1633" i="4"/>
  <c r="N1633" i="4"/>
  <c r="AB1632" i="4"/>
  <c r="AA1632" i="4"/>
  <c r="Z1632" i="4"/>
  <c r="Y1632" i="4"/>
  <c r="W1632" i="4"/>
  <c r="V1632" i="4"/>
  <c r="U1632" i="4"/>
  <c r="P1632" i="4"/>
  <c r="O1632" i="4"/>
  <c r="N1632" i="4"/>
  <c r="AB1631" i="4"/>
  <c r="AA1631" i="4"/>
  <c r="Z1631" i="4"/>
  <c r="Y1631" i="4"/>
  <c r="W1631" i="4"/>
  <c r="V1631" i="4"/>
  <c r="U1631" i="4"/>
  <c r="P1631" i="4"/>
  <c r="O1631" i="4"/>
  <c r="N1631" i="4"/>
  <c r="AB1630" i="4"/>
  <c r="AA1630" i="4"/>
  <c r="Z1630" i="4"/>
  <c r="Y1630" i="4"/>
  <c r="W1630" i="4"/>
  <c r="V1630" i="4"/>
  <c r="U1630" i="4"/>
  <c r="P1630" i="4"/>
  <c r="O1630" i="4"/>
  <c r="N1630" i="4"/>
  <c r="AB1629" i="4"/>
  <c r="AA1629" i="4"/>
  <c r="Z1629" i="4"/>
  <c r="Y1629" i="4"/>
  <c r="W1629" i="4"/>
  <c r="V1629" i="4"/>
  <c r="U1629" i="4"/>
  <c r="P1629" i="4"/>
  <c r="O1629" i="4"/>
  <c r="N1629" i="4"/>
  <c r="AB1628" i="4"/>
  <c r="AA1628" i="4"/>
  <c r="Z1628" i="4"/>
  <c r="Y1628" i="4"/>
  <c r="W1628" i="4"/>
  <c r="V1628" i="4"/>
  <c r="U1628" i="4"/>
  <c r="P1628" i="4"/>
  <c r="O1628" i="4"/>
  <c r="N1628" i="4"/>
  <c r="AB1627" i="4"/>
  <c r="AA1627" i="4"/>
  <c r="Z1627" i="4"/>
  <c r="Y1627" i="4"/>
  <c r="W1627" i="4"/>
  <c r="V1627" i="4"/>
  <c r="U1627" i="4"/>
  <c r="P1627" i="4"/>
  <c r="O1627" i="4"/>
  <c r="N1627" i="4"/>
  <c r="AB1626" i="4"/>
  <c r="AA1626" i="4"/>
  <c r="Z1626" i="4"/>
  <c r="Y1626" i="4"/>
  <c r="W1626" i="4"/>
  <c r="V1626" i="4"/>
  <c r="U1626" i="4"/>
  <c r="P1626" i="4"/>
  <c r="O1626" i="4"/>
  <c r="N1626" i="4"/>
  <c r="AB1625" i="4"/>
  <c r="AA1625" i="4"/>
  <c r="Z1625" i="4"/>
  <c r="Y1625" i="4"/>
  <c r="W1625" i="4"/>
  <c r="V1625" i="4"/>
  <c r="U1625" i="4"/>
  <c r="P1625" i="4"/>
  <c r="O1625" i="4"/>
  <c r="N1625" i="4"/>
  <c r="AB1624" i="4"/>
  <c r="AA1624" i="4"/>
  <c r="Z1624" i="4"/>
  <c r="Y1624" i="4"/>
  <c r="W1624" i="4"/>
  <c r="V1624" i="4"/>
  <c r="U1624" i="4"/>
  <c r="P1624" i="4"/>
  <c r="O1624" i="4"/>
  <c r="N1624" i="4"/>
  <c r="AB1623" i="4"/>
  <c r="AA1623" i="4"/>
  <c r="Z1623" i="4"/>
  <c r="Y1623" i="4"/>
  <c r="W1623" i="4"/>
  <c r="V1623" i="4"/>
  <c r="U1623" i="4"/>
  <c r="P1623" i="4"/>
  <c r="O1623" i="4"/>
  <c r="N1623" i="4"/>
  <c r="AB1622" i="4"/>
  <c r="AA1622" i="4"/>
  <c r="Z1622" i="4"/>
  <c r="Y1622" i="4"/>
  <c r="W1622" i="4"/>
  <c r="V1622" i="4"/>
  <c r="U1622" i="4"/>
  <c r="P1622" i="4"/>
  <c r="O1622" i="4"/>
  <c r="N1622" i="4"/>
  <c r="AB1621" i="4"/>
  <c r="AA1621" i="4"/>
  <c r="Z1621" i="4"/>
  <c r="Y1621" i="4"/>
  <c r="W1621" i="4"/>
  <c r="V1621" i="4"/>
  <c r="U1621" i="4"/>
  <c r="P1621" i="4"/>
  <c r="O1621" i="4"/>
  <c r="N1621" i="4"/>
  <c r="AB1620" i="4"/>
  <c r="AA1620" i="4"/>
  <c r="Z1620" i="4"/>
  <c r="Y1620" i="4"/>
  <c r="W1620" i="4"/>
  <c r="V1620" i="4"/>
  <c r="U1620" i="4"/>
  <c r="P1620" i="4"/>
  <c r="O1620" i="4"/>
  <c r="N1620" i="4"/>
  <c r="AB1619" i="4"/>
  <c r="AA1619" i="4"/>
  <c r="Z1619" i="4"/>
  <c r="Y1619" i="4"/>
  <c r="W1619" i="4"/>
  <c r="V1619" i="4"/>
  <c r="U1619" i="4"/>
  <c r="P1619" i="4"/>
  <c r="O1619" i="4"/>
  <c r="N1619" i="4"/>
  <c r="AB1618" i="4"/>
  <c r="AA1618" i="4"/>
  <c r="Z1618" i="4"/>
  <c r="Y1618" i="4"/>
  <c r="W1618" i="4"/>
  <c r="V1618" i="4"/>
  <c r="U1618" i="4"/>
  <c r="P1618" i="4"/>
  <c r="O1618" i="4"/>
  <c r="N1618" i="4"/>
  <c r="AB1617" i="4"/>
  <c r="AA1617" i="4"/>
  <c r="Z1617" i="4"/>
  <c r="Y1617" i="4"/>
  <c r="W1617" i="4"/>
  <c r="V1617" i="4"/>
  <c r="U1617" i="4"/>
  <c r="P1617" i="4"/>
  <c r="O1617" i="4"/>
  <c r="N1617" i="4"/>
  <c r="AB1616" i="4"/>
  <c r="AA1616" i="4"/>
  <c r="Z1616" i="4"/>
  <c r="Y1616" i="4"/>
  <c r="W1616" i="4"/>
  <c r="V1616" i="4"/>
  <c r="U1616" i="4"/>
  <c r="P1616" i="4"/>
  <c r="O1616" i="4"/>
  <c r="N1616" i="4"/>
  <c r="AB1615" i="4"/>
  <c r="AA1615" i="4"/>
  <c r="Z1615" i="4"/>
  <c r="Y1615" i="4"/>
  <c r="W1615" i="4"/>
  <c r="V1615" i="4"/>
  <c r="U1615" i="4"/>
  <c r="P1615" i="4"/>
  <c r="O1615" i="4"/>
  <c r="N1615" i="4"/>
  <c r="AB1614" i="4"/>
  <c r="AA1614" i="4"/>
  <c r="Z1614" i="4"/>
  <c r="Y1614" i="4"/>
  <c r="W1614" i="4"/>
  <c r="V1614" i="4"/>
  <c r="U1614" i="4"/>
  <c r="P1614" i="4"/>
  <c r="O1614" i="4"/>
  <c r="N1614" i="4"/>
  <c r="AB1613" i="4"/>
  <c r="AA1613" i="4"/>
  <c r="Z1613" i="4"/>
  <c r="Y1613" i="4"/>
  <c r="W1613" i="4"/>
  <c r="V1613" i="4"/>
  <c r="U1613" i="4"/>
  <c r="P1613" i="4"/>
  <c r="O1613" i="4"/>
  <c r="N1613" i="4"/>
  <c r="AB1612" i="4"/>
  <c r="AA1612" i="4"/>
  <c r="Z1612" i="4"/>
  <c r="Y1612" i="4"/>
  <c r="W1612" i="4"/>
  <c r="V1612" i="4"/>
  <c r="U1612" i="4"/>
  <c r="P1612" i="4"/>
  <c r="O1612" i="4"/>
  <c r="N1612" i="4"/>
  <c r="AB1611" i="4"/>
  <c r="AA1611" i="4"/>
  <c r="Z1611" i="4"/>
  <c r="Y1611" i="4"/>
  <c r="W1611" i="4"/>
  <c r="V1611" i="4"/>
  <c r="U1611" i="4"/>
  <c r="P1611" i="4"/>
  <c r="O1611" i="4"/>
  <c r="N1611" i="4"/>
  <c r="AB1610" i="4"/>
  <c r="AA1610" i="4"/>
  <c r="Z1610" i="4"/>
  <c r="Y1610" i="4"/>
  <c r="W1610" i="4"/>
  <c r="V1610" i="4"/>
  <c r="U1610" i="4"/>
  <c r="P1610" i="4"/>
  <c r="O1610" i="4"/>
  <c r="N1610" i="4"/>
  <c r="AB1609" i="4"/>
  <c r="AA1609" i="4"/>
  <c r="Z1609" i="4"/>
  <c r="Y1609" i="4"/>
  <c r="W1609" i="4"/>
  <c r="V1609" i="4"/>
  <c r="U1609" i="4"/>
  <c r="P1609" i="4"/>
  <c r="O1609" i="4"/>
  <c r="N1609" i="4"/>
  <c r="AB1608" i="4"/>
  <c r="AA1608" i="4"/>
  <c r="Z1608" i="4"/>
  <c r="Y1608" i="4"/>
  <c r="W1608" i="4"/>
  <c r="V1608" i="4"/>
  <c r="U1608" i="4"/>
  <c r="P1608" i="4"/>
  <c r="O1608" i="4"/>
  <c r="N1608" i="4"/>
  <c r="AB1607" i="4"/>
  <c r="AA1607" i="4"/>
  <c r="Z1607" i="4"/>
  <c r="Y1607" i="4"/>
  <c r="W1607" i="4"/>
  <c r="V1607" i="4"/>
  <c r="U1607" i="4"/>
  <c r="P1607" i="4"/>
  <c r="O1607" i="4"/>
  <c r="N1607" i="4"/>
  <c r="AB1606" i="4"/>
  <c r="AA1606" i="4"/>
  <c r="Z1606" i="4"/>
  <c r="Y1606" i="4"/>
  <c r="W1606" i="4"/>
  <c r="V1606" i="4"/>
  <c r="U1606" i="4"/>
  <c r="P1606" i="4"/>
  <c r="O1606" i="4"/>
  <c r="N1606" i="4"/>
  <c r="AB1605" i="4"/>
  <c r="AA1605" i="4"/>
  <c r="Z1605" i="4"/>
  <c r="Y1605" i="4"/>
  <c r="W1605" i="4"/>
  <c r="V1605" i="4"/>
  <c r="U1605" i="4"/>
  <c r="P1605" i="4"/>
  <c r="O1605" i="4"/>
  <c r="N1605" i="4"/>
  <c r="AB1604" i="4"/>
  <c r="AA1604" i="4"/>
  <c r="Z1604" i="4"/>
  <c r="Y1604" i="4"/>
  <c r="W1604" i="4"/>
  <c r="V1604" i="4"/>
  <c r="U1604" i="4"/>
  <c r="P1604" i="4"/>
  <c r="O1604" i="4"/>
  <c r="N1604" i="4"/>
  <c r="AB1603" i="4"/>
  <c r="AA1603" i="4"/>
  <c r="Z1603" i="4"/>
  <c r="Y1603" i="4"/>
  <c r="W1603" i="4"/>
  <c r="V1603" i="4"/>
  <c r="U1603" i="4"/>
  <c r="P1603" i="4"/>
  <c r="O1603" i="4"/>
  <c r="N1603" i="4"/>
  <c r="AB1602" i="4"/>
  <c r="AA1602" i="4"/>
  <c r="Z1602" i="4"/>
  <c r="Y1602" i="4"/>
  <c r="W1602" i="4"/>
  <c r="V1602" i="4"/>
  <c r="U1602" i="4"/>
  <c r="P1602" i="4"/>
  <c r="O1602" i="4"/>
  <c r="N1602" i="4"/>
  <c r="AB1601" i="4"/>
  <c r="AA1601" i="4"/>
  <c r="Z1601" i="4"/>
  <c r="Y1601" i="4"/>
  <c r="W1601" i="4"/>
  <c r="V1601" i="4"/>
  <c r="U1601" i="4"/>
  <c r="P1601" i="4"/>
  <c r="O1601" i="4"/>
  <c r="N1601" i="4"/>
  <c r="AB1600" i="4"/>
  <c r="AA1600" i="4"/>
  <c r="Z1600" i="4"/>
  <c r="Y1600" i="4"/>
  <c r="W1600" i="4"/>
  <c r="V1600" i="4"/>
  <c r="U1600" i="4"/>
  <c r="P1600" i="4"/>
  <c r="O1600" i="4"/>
  <c r="N1600" i="4"/>
  <c r="AB1599" i="4"/>
  <c r="AA1599" i="4"/>
  <c r="Z1599" i="4"/>
  <c r="Y1599" i="4"/>
  <c r="W1599" i="4"/>
  <c r="V1599" i="4"/>
  <c r="U1599" i="4"/>
  <c r="P1599" i="4"/>
  <c r="O1599" i="4"/>
  <c r="N1599" i="4"/>
  <c r="AB1598" i="4"/>
  <c r="AA1598" i="4"/>
  <c r="Z1598" i="4"/>
  <c r="Y1598" i="4"/>
  <c r="W1598" i="4"/>
  <c r="V1598" i="4"/>
  <c r="U1598" i="4"/>
  <c r="P1598" i="4"/>
  <c r="O1598" i="4"/>
  <c r="N1598" i="4"/>
  <c r="AB1597" i="4"/>
  <c r="AA1597" i="4"/>
  <c r="Z1597" i="4"/>
  <c r="Y1597" i="4"/>
  <c r="W1597" i="4"/>
  <c r="V1597" i="4"/>
  <c r="U1597" i="4"/>
  <c r="P1597" i="4"/>
  <c r="O1597" i="4"/>
  <c r="N1597" i="4"/>
  <c r="AB1596" i="4"/>
  <c r="AA1596" i="4"/>
  <c r="Z1596" i="4"/>
  <c r="Y1596" i="4"/>
  <c r="W1596" i="4"/>
  <c r="V1596" i="4"/>
  <c r="U1596" i="4"/>
  <c r="P1596" i="4"/>
  <c r="O1596" i="4"/>
  <c r="N1596" i="4"/>
  <c r="AB1595" i="4"/>
  <c r="AA1595" i="4"/>
  <c r="Z1595" i="4"/>
  <c r="Y1595" i="4"/>
  <c r="W1595" i="4"/>
  <c r="V1595" i="4"/>
  <c r="U1595" i="4"/>
  <c r="P1595" i="4"/>
  <c r="O1595" i="4"/>
  <c r="N1595" i="4"/>
  <c r="AB1594" i="4"/>
  <c r="AA1594" i="4"/>
  <c r="Z1594" i="4"/>
  <c r="Y1594" i="4"/>
  <c r="W1594" i="4"/>
  <c r="V1594" i="4"/>
  <c r="U1594" i="4"/>
  <c r="P1594" i="4"/>
  <c r="O1594" i="4"/>
  <c r="N1594" i="4"/>
  <c r="AB1593" i="4"/>
  <c r="AA1593" i="4"/>
  <c r="Z1593" i="4"/>
  <c r="Y1593" i="4"/>
  <c r="W1593" i="4"/>
  <c r="V1593" i="4"/>
  <c r="U1593" i="4"/>
  <c r="P1593" i="4"/>
  <c r="O1593" i="4"/>
  <c r="N1593" i="4"/>
  <c r="AB1592" i="4"/>
  <c r="AA1592" i="4"/>
  <c r="Z1592" i="4"/>
  <c r="Y1592" i="4"/>
  <c r="W1592" i="4"/>
  <c r="V1592" i="4"/>
  <c r="U1592" i="4"/>
  <c r="P1592" i="4"/>
  <c r="O1592" i="4"/>
  <c r="N1592" i="4"/>
  <c r="AB1591" i="4"/>
  <c r="AA1591" i="4"/>
  <c r="Z1591" i="4"/>
  <c r="Y1591" i="4"/>
  <c r="W1591" i="4"/>
  <c r="V1591" i="4"/>
  <c r="U1591" i="4"/>
  <c r="P1591" i="4"/>
  <c r="O1591" i="4"/>
  <c r="N1591" i="4"/>
  <c r="AB1590" i="4"/>
  <c r="AA1590" i="4"/>
  <c r="Z1590" i="4"/>
  <c r="Y1590" i="4"/>
  <c r="W1590" i="4"/>
  <c r="V1590" i="4"/>
  <c r="U1590" i="4"/>
  <c r="P1590" i="4"/>
  <c r="O1590" i="4"/>
  <c r="N1590" i="4"/>
  <c r="AB1589" i="4"/>
  <c r="AA1589" i="4"/>
  <c r="Z1589" i="4"/>
  <c r="Y1589" i="4"/>
  <c r="W1589" i="4"/>
  <c r="V1589" i="4"/>
  <c r="U1589" i="4"/>
  <c r="P1589" i="4"/>
  <c r="O1589" i="4"/>
  <c r="N1589" i="4"/>
  <c r="AB1588" i="4"/>
  <c r="AA1588" i="4"/>
  <c r="Z1588" i="4"/>
  <c r="Y1588" i="4"/>
  <c r="W1588" i="4"/>
  <c r="V1588" i="4"/>
  <c r="U1588" i="4"/>
  <c r="P1588" i="4"/>
  <c r="O1588" i="4"/>
  <c r="N1588" i="4"/>
  <c r="AB1587" i="4"/>
  <c r="AA1587" i="4"/>
  <c r="Z1587" i="4"/>
  <c r="Y1587" i="4"/>
  <c r="W1587" i="4"/>
  <c r="V1587" i="4"/>
  <c r="U1587" i="4"/>
  <c r="P1587" i="4"/>
  <c r="O1587" i="4"/>
  <c r="N1587" i="4"/>
  <c r="AB1586" i="4"/>
  <c r="AA1586" i="4"/>
  <c r="Z1586" i="4"/>
  <c r="Y1586" i="4"/>
  <c r="W1586" i="4"/>
  <c r="V1586" i="4"/>
  <c r="U1586" i="4"/>
  <c r="P1586" i="4"/>
  <c r="O1586" i="4"/>
  <c r="N1586" i="4"/>
  <c r="AB1585" i="4"/>
  <c r="AA1585" i="4"/>
  <c r="Z1585" i="4"/>
  <c r="Y1585" i="4"/>
  <c r="W1585" i="4"/>
  <c r="V1585" i="4"/>
  <c r="U1585" i="4"/>
  <c r="P1585" i="4"/>
  <c r="O1585" i="4"/>
  <c r="N1585" i="4"/>
  <c r="AB1584" i="4"/>
  <c r="AA1584" i="4"/>
  <c r="Z1584" i="4"/>
  <c r="Y1584" i="4"/>
  <c r="W1584" i="4"/>
  <c r="V1584" i="4"/>
  <c r="U1584" i="4"/>
  <c r="P1584" i="4"/>
  <c r="O1584" i="4"/>
  <c r="N1584" i="4"/>
  <c r="AB1583" i="4"/>
  <c r="AA1583" i="4"/>
  <c r="Z1583" i="4"/>
  <c r="Y1583" i="4"/>
  <c r="W1583" i="4"/>
  <c r="V1583" i="4"/>
  <c r="U1583" i="4"/>
  <c r="P1583" i="4"/>
  <c r="O1583" i="4"/>
  <c r="N1583" i="4"/>
  <c r="AB1582" i="4"/>
  <c r="AA1582" i="4"/>
  <c r="Z1582" i="4"/>
  <c r="Y1582" i="4"/>
  <c r="W1582" i="4"/>
  <c r="V1582" i="4"/>
  <c r="U1582" i="4"/>
  <c r="P1582" i="4"/>
  <c r="O1582" i="4"/>
  <c r="N1582" i="4"/>
  <c r="AB1581" i="4"/>
  <c r="AA1581" i="4"/>
  <c r="Z1581" i="4"/>
  <c r="Y1581" i="4"/>
  <c r="W1581" i="4"/>
  <c r="V1581" i="4"/>
  <c r="U1581" i="4"/>
  <c r="P1581" i="4"/>
  <c r="O1581" i="4"/>
  <c r="N1581" i="4"/>
  <c r="AB1580" i="4"/>
  <c r="AA1580" i="4"/>
  <c r="Z1580" i="4"/>
  <c r="Y1580" i="4"/>
  <c r="W1580" i="4"/>
  <c r="V1580" i="4"/>
  <c r="U1580" i="4"/>
  <c r="P1580" i="4"/>
  <c r="O1580" i="4"/>
  <c r="N1580" i="4"/>
  <c r="AB1579" i="4"/>
  <c r="AA1579" i="4"/>
  <c r="Z1579" i="4"/>
  <c r="Y1579" i="4"/>
  <c r="W1579" i="4"/>
  <c r="V1579" i="4"/>
  <c r="U1579" i="4"/>
  <c r="P1579" i="4"/>
  <c r="O1579" i="4"/>
  <c r="N1579" i="4"/>
  <c r="AB1578" i="4"/>
  <c r="AA1578" i="4"/>
  <c r="Z1578" i="4"/>
  <c r="Y1578" i="4"/>
  <c r="W1578" i="4"/>
  <c r="V1578" i="4"/>
  <c r="U1578" i="4"/>
  <c r="P1578" i="4"/>
  <c r="O1578" i="4"/>
  <c r="N1578" i="4"/>
  <c r="AB1577" i="4"/>
  <c r="AA1577" i="4"/>
  <c r="Z1577" i="4"/>
  <c r="Y1577" i="4"/>
  <c r="W1577" i="4"/>
  <c r="V1577" i="4"/>
  <c r="U1577" i="4"/>
  <c r="P1577" i="4"/>
  <c r="O1577" i="4"/>
  <c r="N1577" i="4"/>
  <c r="AB1576" i="4"/>
  <c r="AA1576" i="4"/>
  <c r="Z1576" i="4"/>
  <c r="Y1576" i="4"/>
  <c r="W1576" i="4"/>
  <c r="V1576" i="4"/>
  <c r="U1576" i="4"/>
  <c r="P1576" i="4"/>
  <c r="O1576" i="4"/>
  <c r="N1576" i="4"/>
  <c r="AB1575" i="4"/>
  <c r="AA1575" i="4"/>
  <c r="Z1575" i="4"/>
  <c r="Y1575" i="4"/>
  <c r="W1575" i="4"/>
  <c r="V1575" i="4"/>
  <c r="U1575" i="4"/>
  <c r="P1575" i="4"/>
  <c r="O1575" i="4"/>
  <c r="N1575" i="4"/>
  <c r="AB1574" i="4"/>
  <c r="AA1574" i="4"/>
  <c r="Z1574" i="4"/>
  <c r="Y1574" i="4"/>
  <c r="W1574" i="4"/>
  <c r="V1574" i="4"/>
  <c r="U1574" i="4"/>
  <c r="P1574" i="4"/>
  <c r="O1574" i="4"/>
  <c r="N1574" i="4"/>
  <c r="AB1573" i="4"/>
  <c r="AA1573" i="4"/>
  <c r="Z1573" i="4"/>
  <c r="Y1573" i="4"/>
  <c r="W1573" i="4"/>
  <c r="V1573" i="4"/>
  <c r="U1573" i="4"/>
  <c r="P1573" i="4"/>
  <c r="O1573" i="4"/>
  <c r="N1573" i="4"/>
  <c r="AB1572" i="4"/>
  <c r="AA1572" i="4"/>
  <c r="Z1572" i="4"/>
  <c r="Y1572" i="4"/>
  <c r="W1572" i="4"/>
  <c r="V1572" i="4"/>
  <c r="U1572" i="4"/>
  <c r="P1572" i="4"/>
  <c r="O1572" i="4"/>
  <c r="N1572" i="4"/>
  <c r="AB1571" i="4"/>
  <c r="AA1571" i="4"/>
  <c r="Z1571" i="4"/>
  <c r="Y1571" i="4"/>
  <c r="W1571" i="4"/>
  <c r="V1571" i="4"/>
  <c r="U1571" i="4"/>
  <c r="P1571" i="4"/>
  <c r="O1571" i="4"/>
  <c r="N1571" i="4"/>
  <c r="AB1570" i="4"/>
  <c r="AA1570" i="4"/>
  <c r="Z1570" i="4"/>
  <c r="Y1570" i="4"/>
  <c r="W1570" i="4"/>
  <c r="V1570" i="4"/>
  <c r="U1570" i="4"/>
  <c r="P1570" i="4"/>
  <c r="O1570" i="4"/>
  <c r="N1570" i="4"/>
  <c r="AB1569" i="4"/>
  <c r="AA1569" i="4"/>
  <c r="Z1569" i="4"/>
  <c r="Y1569" i="4"/>
  <c r="W1569" i="4"/>
  <c r="V1569" i="4"/>
  <c r="U1569" i="4"/>
  <c r="P1569" i="4"/>
  <c r="O1569" i="4"/>
  <c r="N1569" i="4"/>
  <c r="AB1568" i="4"/>
  <c r="AA1568" i="4"/>
  <c r="Z1568" i="4"/>
  <c r="Y1568" i="4"/>
  <c r="W1568" i="4"/>
  <c r="V1568" i="4"/>
  <c r="U1568" i="4"/>
  <c r="P1568" i="4"/>
  <c r="O1568" i="4"/>
  <c r="N1568" i="4"/>
  <c r="AB1567" i="4"/>
  <c r="AA1567" i="4"/>
  <c r="Z1567" i="4"/>
  <c r="Y1567" i="4"/>
  <c r="W1567" i="4"/>
  <c r="V1567" i="4"/>
  <c r="U1567" i="4"/>
  <c r="P1567" i="4"/>
  <c r="O1567" i="4"/>
  <c r="N1567" i="4"/>
  <c r="AB1566" i="4"/>
  <c r="AA1566" i="4"/>
  <c r="Z1566" i="4"/>
  <c r="Y1566" i="4"/>
  <c r="W1566" i="4"/>
  <c r="V1566" i="4"/>
  <c r="U1566" i="4"/>
  <c r="P1566" i="4"/>
  <c r="O1566" i="4"/>
  <c r="N1566" i="4"/>
  <c r="AB1565" i="4"/>
  <c r="AA1565" i="4"/>
  <c r="Z1565" i="4"/>
  <c r="Y1565" i="4"/>
  <c r="W1565" i="4"/>
  <c r="V1565" i="4"/>
  <c r="U1565" i="4"/>
  <c r="P1565" i="4"/>
  <c r="O1565" i="4"/>
  <c r="N1565" i="4"/>
  <c r="AB1564" i="4"/>
  <c r="AA1564" i="4"/>
  <c r="Z1564" i="4"/>
  <c r="Y1564" i="4"/>
  <c r="W1564" i="4"/>
  <c r="V1564" i="4"/>
  <c r="U1564" i="4"/>
  <c r="P1564" i="4"/>
  <c r="O1564" i="4"/>
  <c r="N1564" i="4"/>
  <c r="AB1563" i="4"/>
  <c r="AA1563" i="4"/>
  <c r="Z1563" i="4"/>
  <c r="Y1563" i="4"/>
  <c r="W1563" i="4"/>
  <c r="V1563" i="4"/>
  <c r="U1563" i="4"/>
  <c r="P1563" i="4"/>
  <c r="O1563" i="4"/>
  <c r="N1563" i="4"/>
  <c r="AB1562" i="4"/>
  <c r="AA1562" i="4"/>
  <c r="Z1562" i="4"/>
  <c r="Y1562" i="4"/>
  <c r="W1562" i="4"/>
  <c r="V1562" i="4"/>
  <c r="U1562" i="4"/>
  <c r="P1562" i="4"/>
  <c r="O1562" i="4"/>
  <c r="N1562" i="4"/>
  <c r="AB1561" i="4"/>
  <c r="AA1561" i="4"/>
  <c r="Z1561" i="4"/>
  <c r="Y1561" i="4"/>
  <c r="W1561" i="4"/>
  <c r="V1561" i="4"/>
  <c r="U1561" i="4"/>
  <c r="P1561" i="4"/>
  <c r="O1561" i="4"/>
  <c r="N1561" i="4"/>
  <c r="AB1560" i="4"/>
  <c r="AA1560" i="4"/>
  <c r="Z1560" i="4"/>
  <c r="Y1560" i="4"/>
  <c r="W1560" i="4"/>
  <c r="V1560" i="4"/>
  <c r="U1560" i="4"/>
  <c r="P1560" i="4"/>
  <c r="O1560" i="4"/>
  <c r="N1560" i="4"/>
  <c r="AB1559" i="4"/>
  <c r="AA1559" i="4"/>
  <c r="Z1559" i="4"/>
  <c r="Y1559" i="4"/>
  <c r="W1559" i="4"/>
  <c r="V1559" i="4"/>
  <c r="U1559" i="4"/>
  <c r="P1559" i="4"/>
  <c r="O1559" i="4"/>
  <c r="N1559" i="4"/>
  <c r="AB1558" i="4"/>
  <c r="AA1558" i="4"/>
  <c r="Z1558" i="4"/>
  <c r="Y1558" i="4"/>
  <c r="W1558" i="4"/>
  <c r="V1558" i="4"/>
  <c r="U1558" i="4"/>
  <c r="P1558" i="4"/>
  <c r="O1558" i="4"/>
  <c r="N1558" i="4"/>
  <c r="AB1557" i="4"/>
  <c r="AA1557" i="4"/>
  <c r="Z1557" i="4"/>
  <c r="Y1557" i="4"/>
  <c r="W1557" i="4"/>
  <c r="V1557" i="4"/>
  <c r="U1557" i="4"/>
  <c r="P1557" i="4"/>
  <c r="O1557" i="4"/>
  <c r="N1557" i="4"/>
  <c r="AB1556" i="4"/>
  <c r="AA1556" i="4"/>
  <c r="Z1556" i="4"/>
  <c r="Y1556" i="4"/>
  <c r="W1556" i="4"/>
  <c r="V1556" i="4"/>
  <c r="U1556" i="4"/>
  <c r="P1556" i="4"/>
  <c r="O1556" i="4"/>
  <c r="N1556" i="4"/>
  <c r="AB1555" i="4"/>
  <c r="AA1555" i="4"/>
  <c r="Z1555" i="4"/>
  <c r="Y1555" i="4"/>
  <c r="W1555" i="4"/>
  <c r="V1555" i="4"/>
  <c r="U1555" i="4"/>
  <c r="P1555" i="4"/>
  <c r="O1555" i="4"/>
  <c r="N1555" i="4"/>
  <c r="AB1554" i="4"/>
  <c r="AA1554" i="4"/>
  <c r="Z1554" i="4"/>
  <c r="Y1554" i="4"/>
  <c r="W1554" i="4"/>
  <c r="V1554" i="4"/>
  <c r="U1554" i="4"/>
  <c r="P1554" i="4"/>
  <c r="O1554" i="4"/>
  <c r="N1554" i="4"/>
  <c r="AB1553" i="4"/>
  <c r="AA1553" i="4"/>
  <c r="Z1553" i="4"/>
  <c r="Y1553" i="4"/>
  <c r="W1553" i="4"/>
  <c r="V1553" i="4"/>
  <c r="U1553" i="4"/>
  <c r="P1553" i="4"/>
  <c r="O1553" i="4"/>
  <c r="N1553" i="4"/>
  <c r="AB1552" i="4"/>
  <c r="AA1552" i="4"/>
  <c r="Z1552" i="4"/>
  <c r="Y1552" i="4"/>
  <c r="W1552" i="4"/>
  <c r="V1552" i="4"/>
  <c r="U1552" i="4"/>
  <c r="P1552" i="4"/>
  <c r="O1552" i="4"/>
  <c r="N1552" i="4"/>
  <c r="AB1551" i="4"/>
  <c r="AA1551" i="4"/>
  <c r="Z1551" i="4"/>
  <c r="Y1551" i="4"/>
  <c r="W1551" i="4"/>
  <c r="V1551" i="4"/>
  <c r="U1551" i="4"/>
  <c r="P1551" i="4"/>
  <c r="O1551" i="4"/>
  <c r="N1551" i="4"/>
  <c r="AB1550" i="4"/>
  <c r="AA1550" i="4"/>
  <c r="Z1550" i="4"/>
  <c r="Y1550" i="4"/>
  <c r="W1550" i="4"/>
  <c r="V1550" i="4"/>
  <c r="U1550" i="4"/>
  <c r="P1550" i="4"/>
  <c r="O1550" i="4"/>
  <c r="N1550" i="4"/>
  <c r="AB1549" i="4"/>
  <c r="AA1549" i="4"/>
  <c r="Z1549" i="4"/>
  <c r="Y1549" i="4"/>
  <c r="W1549" i="4"/>
  <c r="V1549" i="4"/>
  <c r="U1549" i="4"/>
  <c r="P1549" i="4"/>
  <c r="O1549" i="4"/>
  <c r="N1549" i="4"/>
  <c r="AB1548" i="4"/>
  <c r="AA1548" i="4"/>
  <c r="Z1548" i="4"/>
  <c r="Y1548" i="4"/>
  <c r="W1548" i="4"/>
  <c r="V1548" i="4"/>
  <c r="U1548" i="4"/>
  <c r="P1548" i="4"/>
  <c r="O1548" i="4"/>
  <c r="N1548" i="4"/>
  <c r="AB1547" i="4"/>
  <c r="AA1547" i="4"/>
  <c r="Z1547" i="4"/>
  <c r="Y1547" i="4"/>
  <c r="W1547" i="4"/>
  <c r="V1547" i="4"/>
  <c r="U1547" i="4"/>
  <c r="P1547" i="4"/>
  <c r="O1547" i="4"/>
  <c r="N1547" i="4"/>
  <c r="AB1546" i="4"/>
  <c r="AA1546" i="4"/>
  <c r="Z1546" i="4"/>
  <c r="Y1546" i="4"/>
  <c r="W1546" i="4"/>
  <c r="V1546" i="4"/>
  <c r="U1546" i="4"/>
  <c r="P1546" i="4"/>
  <c r="O1546" i="4"/>
  <c r="N1546" i="4"/>
  <c r="AB1545" i="4"/>
  <c r="AA1545" i="4"/>
  <c r="Z1545" i="4"/>
  <c r="Y1545" i="4"/>
  <c r="W1545" i="4"/>
  <c r="V1545" i="4"/>
  <c r="U1545" i="4"/>
  <c r="P1545" i="4"/>
  <c r="O1545" i="4"/>
  <c r="N1545" i="4"/>
  <c r="AB1544" i="4"/>
  <c r="AA1544" i="4"/>
  <c r="Z1544" i="4"/>
  <c r="Y1544" i="4"/>
  <c r="W1544" i="4"/>
  <c r="V1544" i="4"/>
  <c r="U1544" i="4"/>
  <c r="P1544" i="4"/>
  <c r="O1544" i="4"/>
  <c r="N1544" i="4"/>
  <c r="AB1543" i="4"/>
  <c r="AA1543" i="4"/>
  <c r="Z1543" i="4"/>
  <c r="Y1543" i="4"/>
  <c r="W1543" i="4"/>
  <c r="V1543" i="4"/>
  <c r="U1543" i="4"/>
  <c r="P1543" i="4"/>
  <c r="O1543" i="4"/>
  <c r="N1543" i="4"/>
  <c r="AB1542" i="4"/>
  <c r="AA1542" i="4"/>
  <c r="Z1542" i="4"/>
  <c r="Y1542" i="4"/>
  <c r="W1542" i="4"/>
  <c r="V1542" i="4"/>
  <c r="U1542" i="4"/>
  <c r="P1542" i="4"/>
  <c r="O1542" i="4"/>
  <c r="N1542" i="4"/>
  <c r="AB1541" i="4"/>
  <c r="AA1541" i="4"/>
  <c r="Z1541" i="4"/>
  <c r="Y1541" i="4"/>
  <c r="W1541" i="4"/>
  <c r="V1541" i="4"/>
  <c r="U1541" i="4"/>
  <c r="P1541" i="4"/>
  <c r="O1541" i="4"/>
  <c r="N1541" i="4"/>
  <c r="AB1540" i="4"/>
  <c r="AA1540" i="4"/>
  <c r="Z1540" i="4"/>
  <c r="Y1540" i="4"/>
  <c r="W1540" i="4"/>
  <c r="V1540" i="4"/>
  <c r="U1540" i="4"/>
  <c r="P1540" i="4"/>
  <c r="O1540" i="4"/>
  <c r="N1540" i="4"/>
  <c r="AB1539" i="4"/>
  <c r="AA1539" i="4"/>
  <c r="Z1539" i="4"/>
  <c r="Y1539" i="4"/>
  <c r="W1539" i="4"/>
  <c r="V1539" i="4"/>
  <c r="U1539" i="4"/>
  <c r="P1539" i="4"/>
  <c r="O1539" i="4"/>
  <c r="N1539" i="4"/>
  <c r="AB1538" i="4"/>
  <c r="AA1538" i="4"/>
  <c r="Z1538" i="4"/>
  <c r="Y1538" i="4"/>
  <c r="W1538" i="4"/>
  <c r="V1538" i="4"/>
  <c r="U1538" i="4"/>
  <c r="P1538" i="4"/>
  <c r="O1538" i="4"/>
  <c r="N1538" i="4"/>
  <c r="AB1537" i="4"/>
  <c r="AA1537" i="4"/>
  <c r="Z1537" i="4"/>
  <c r="Y1537" i="4"/>
  <c r="W1537" i="4"/>
  <c r="V1537" i="4"/>
  <c r="U1537" i="4"/>
  <c r="P1537" i="4"/>
  <c r="O1537" i="4"/>
  <c r="N1537" i="4"/>
  <c r="AB1536" i="4"/>
  <c r="AA1536" i="4"/>
  <c r="Z1536" i="4"/>
  <c r="Y1536" i="4"/>
  <c r="W1536" i="4"/>
  <c r="V1536" i="4"/>
  <c r="U1536" i="4"/>
  <c r="P1536" i="4"/>
  <c r="O1536" i="4"/>
  <c r="N1536" i="4"/>
  <c r="AB1535" i="4"/>
  <c r="AA1535" i="4"/>
  <c r="Z1535" i="4"/>
  <c r="Y1535" i="4"/>
  <c r="W1535" i="4"/>
  <c r="V1535" i="4"/>
  <c r="U1535" i="4"/>
  <c r="P1535" i="4"/>
  <c r="O1535" i="4"/>
  <c r="N1535" i="4"/>
  <c r="AB1534" i="4"/>
  <c r="AA1534" i="4"/>
  <c r="Z1534" i="4"/>
  <c r="Y1534" i="4"/>
  <c r="W1534" i="4"/>
  <c r="V1534" i="4"/>
  <c r="U1534" i="4"/>
  <c r="P1534" i="4"/>
  <c r="O1534" i="4"/>
  <c r="N1534" i="4"/>
  <c r="AB1533" i="4"/>
  <c r="AA1533" i="4"/>
  <c r="Z1533" i="4"/>
  <c r="Y1533" i="4"/>
  <c r="W1533" i="4"/>
  <c r="V1533" i="4"/>
  <c r="U1533" i="4"/>
  <c r="P1533" i="4"/>
  <c r="O1533" i="4"/>
  <c r="N1533" i="4"/>
  <c r="AB1532" i="4"/>
  <c r="AA1532" i="4"/>
  <c r="Z1532" i="4"/>
  <c r="Y1532" i="4"/>
  <c r="W1532" i="4"/>
  <c r="V1532" i="4"/>
  <c r="U1532" i="4"/>
  <c r="P1532" i="4"/>
  <c r="O1532" i="4"/>
  <c r="N1532" i="4"/>
  <c r="AB1531" i="4"/>
  <c r="AA1531" i="4"/>
  <c r="Z1531" i="4"/>
  <c r="Y1531" i="4"/>
  <c r="W1531" i="4"/>
  <c r="V1531" i="4"/>
  <c r="U1531" i="4"/>
  <c r="P1531" i="4"/>
  <c r="O1531" i="4"/>
  <c r="N1531" i="4"/>
  <c r="AB1530" i="4"/>
  <c r="AA1530" i="4"/>
  <c r="Z1530" i="4"/>
  <c r="Y1530" i="4"/>
  <c r="W1530" i="4"/>
  <c r="V1530" i="4"/>
  <c r="U1530" i="4"/>
  <c r="P1530" i="4"/>
  <c r="O1530" i="4"/>
  <c r="N1530" i="4"/>
  <c r="AB1529" i="4"/>
  <c r="AA1529" i="4"/>
  <c r="Z1529" i="4"/>
  <c r="Y1529" i="4"/>
  <c r="W1529" i="4"/>
  <c r="V1529" i="4"/>
  <c r="U1529" i="4"/>
  <c r="P1529" i="4"/>
  <c r="O1529" i="4"/>
  <c r="N1529" i="4"/>
  <c r="AB1528" i="4"/>
  <c r="AA1528" i="4"/>
  <c r="Z1528" i="4"/>
  <c r="Y1528" i="4"/>
  <c r="W1528" i="4"/>
  <c r="V1528" i="4"/>
  <c r="U1528" i="4"/>
  <c r="P1528" i="4"/>
  <c r="O1528" i="4"/>
  <c r="N1528" i="4"/>
  <c r="AB1527" i="4"/>
  <c r="AA1527" i="4"/>
  <c r="Z1527" i="4"/>
  <c r="Y1527" i="4"/>
  <c r="W1527" i="4"/>
  <c r="V1527" i="4"/>
  <c r="U1527" i="4"/>
  <c r="P1527" i="4"/>
  <c r="O1527" i="4"/>
  <c r="N1527" i="4"/>
  <c r="AB1526" i="4"/>
  <c r="AA1526" i="4"/>
  <c r="Z1526" i="4"/>
  <c r="Y1526" i="4"/>
  <c r="W1526" i="4"/>
  <c r="V1526" i="4"/>
  <c r="U1526" i="4"/>
  <c r="P1526" i="4"/>
  <c r="O1526" i="4"/>
  <c r="N1526" i="4"/>
  <c r="AB1525" i="4"/>
  <c r="AA1525" i="4"/>
  <c r="Z1525" i="4"/>
  <c r="Y1525" i="4"/>
  <c r="W1525" i="4"/>
  <c r="V1525" i="4"/>
  <c r="U1525" i="4"/>
  <c r="P1525" i="4"/>
  <c r="O1525" i="4"/>
  <c r="N1525" i="4"/>
  <c r="AB1524" i="4"/>
  <c r="AA1524" i="4"/>
  <c r="Z1524" i="4"/>
  <c r="Y1524" i="4"/>
  <c r="W1524" i="4"/>
  <c r="V1524" i="4"/>
  <c r="U1524" i="4"/>
  <c r="P1524" i="4"/>
  <c r="O1524" i="4"/>
  <c r="N1524" i="4"/>
  <c r="AB1523" i="4"/>
  <c r="AA1523" i="4"/>
  <c r="Z1523" i="4"/>
  <c r="Y1523" i="4"/>
  <c r="W1523" i="4"/>
  <c r="V1523" i="4"/>
  <c r="U1523" i="4"/>
  <c r="P1523" i="4"/>
  <c r="O1523" i="4"/>
  <c r="N1523" i="4"/>
  <c r="AB1522" i="4"/>
  <c r="AA1522" i="4"/>
  <c r="Z1522" i="4"/>
  <c r="Y1522" i="4"/>
  <c r="W1522" i="4"/>
  <c r="V1522" i="4"/>
  <c r="U1522" i="4"/>
  <c r="P1522" i="4"/>
  <c r="O1522" i="4"/>
  <c r="N1522" i="4"/>
  <c r="AB1521" i="4"/>
  <c r="AA1521" i="4"/>
  <c r="Z1521" i="4"/>
  <c r="Y1521" i="4"/>
  <c r="W1521" i="4"/>
  <c r="V1521" i="4"/>
  <c r="U1521" i="4"/>
  <c r="P1521" i="4"/>
  <c r="O1521" i="4"/>
  <c r="N1521" i="4"/>
  <c r="AB1520" i="4"/>
  <c r="AA1520" i="4"/>
  <c r="Z1520" i="4"/>
  <c r="Y1520" i="4"/>
  <c r="W1520" i="4"/>
  <c r="V1520" i="4"/>
  <c r="U1520" i="4"/>
  <c r="P1520" i="4"/>
  <c r="O1520" i="4"/>
  <c r="N1520" i="4"/>
  <c r="AB1519" i="4"/>
  <c r="AA1519" i="4"/>
  <c r="Z1519" i="4"/>
  <c r="Y1519" i="4"/>
  <c r="W1519" i="4"/>
  <c r="V1519" i="4"/>
  <c r="U1519" i="4"/>
  <c r="P1519" i="4"/>
  <c r="O1519" i="4"/>
  <c r="N1519" i="4"/>
  <c r="AB1518" i="4"/>
  <c r="AA1518" i="4"/>
  <c r="Z1518" i="4"/>
  <c r="Y1518" i="4"/>
  <c r="W1518" i="4"/>
  <c r="V1518" i="4"/>
  <c r="U1518" i="4"/>
  <c r="P1518" i="4"/>
  <c r="O1518" i="4"/>
  <c r="N1518" i="4"/>
  <c r="AB1517" i="4"/>
  <c r="AA1517" i="4"/>
  <c r="Z1517" i="4"/>
  <c r="Y1517" i="4"/>
  <c r="W1517" i="4"/>
  <c r="V1517" i="4"/>
  <c r="U1517" i="4"/>
  <c r="P1517" i="4"/>
  <c r="O1517" i="4"/>
  <c r="N1517" i="4"/>
  <c r="AB1516" i="4"/>
  <c r="AA1516" i="4"/>
  <c r="Z1516" i="4"/>
  <c r="Y1516" i="4"/>
  <c r="W1516" i="4"/>
  <c r="V1516" i="4"/>
  <c r="U1516" i="4"/>
  <c r="P1516" i="4"/>
  <c r="O1516" i="4"/>
  <c r="N1516" i="4"/>
  <c r="AB1515" i="4"/>
  <c r="AA1515" i="4"/>
  <c r="Z1515" i="4"/>
  <c r="Y1515" i="4"/>
  <c r="W1515" i="4"/>
  <c r="V1515" i="4"/>
  <c r="U1515" i="4"/>
  <c r="P1515" i="4"/>
  <c r="O1515" i="4"/>
  <c r="N1515" i="4"/>
  <c r="AB1514" i="4"/>
  <c r="AA1514" i="4"/>
  <c r="Z1514" i="4"/>
  <c r="Y1514" i="4"/>
  <c r="W1514" i="4"/>
  <c r="V1514" i="4"/>
  <c r="U1514" i="4"/>
  <c r="P1514" i="4"/>
  <c r="O1514" i="4"/>
  <c r="N1514" i="4"/>
  <c r="AB1513" i="4"/>
  <c r="AA1513" i="4"/>
  <c r="Z1513" i="4"/>
  <c r="Y1513" i="4"/>
  <c r="W1513" i="4"/>
  <c r="V1513" i="4"/>
  <c r="U1513" i="4"/>
  <c r="P1513" i="4"/>
  <c r="O1513" i="4"/>
  <c r="N1513" i="4"/>
  <c r="AB1512" i="4"/>
  <c r="AA1512" i="4"/>
  <c r="Z1512" i="4"/>
  <c r="Y1512" i="4"/>
  <c r="W1512" i="4"/>
  <c r="V1512" i="4"/>
  <c r="U1512" i="4"/>
  <c r="P1512" i="4"/>
  <c r="O1512" i="4"/>
  <c r="N1512" i="4"/>
  <c r="AB1511" i="4"/>
  <c r="AA1511" i="4"/>
  <c r="Z1511" i="4"/>
  <c r="Y1511" i="4"/>
  <c r="W1511" i="4"/>
  <c r="V1511" i="4"/>
  <c r="U1511" i="4"/>
  <c r="P1511" i="4"/>
  <c r="O1511" i="4"/>
  <c r="N1511" i="4"/>
  <c r="AB1510" i="4"/>
  <c r="AA1510" i="4"/>
  <c r="Z1510" i="4"/>
  <c r="Y1510" i="4"/>
  <c r="W1510" i="4"/>
  <c r="V1510" i="4"/>
  <c r="U1510" i="4"/>
  <c r="P1510" i="4"/>
  <c r="O1510" i="4"/>
  <c r="N1510" i="4"/>
  <c r="AB1509" i="4"/>
  <c r="AA1509" i="4"/>
  <c r="Z1509" i="4"/>
  <c r="Y1509" i="4"/>
  <c r="W1509" i="4"/>
  <c r="V1509" i="4"/>
  <c r="U1509" i="4"/>
  <c r="P1509" i="4"/>
  <c r="O1509" i="4"/>
  <c r="N1509" i="4"/>
  <c r="AB1508" i="4"/>
  <c r="AA1508" i="4"/>
  <c r="Z1508" i="4"/>
  <c r="Y1508" i="4"/>
  <c r="W1508" i="4"/>
  <c r="V1508" i="4"/>
  <c r="U1508" i="4"/>
  <c r="P1508" i="4"/>
  <c r="O1508" i="4"/>
  <c r="N1508" i="4"/>
  <c r="AB1507" i="4"/>
  <c r="AA1507" i="4"/>
  <c r="Z1507" i="4"/>
  <c r="Y1507" i="4"/>
  <c r="W1507" i="4"/>
  <c r="V1507" i="4"/>
  <c r="U1507" i="4"/>
  <c r="P1507" i="4"/>
  <c r="O1507" i="4"/>
  <c r="N1507" i="4"/>
  <c r="AB1506" i="4"/>
  <c r="AA1506" i="4"/>
  <c r="Z1506" i="4"/>
  <c r="Y1506" i="4"/>
  <c r="W1506" i="4"/>
  <c r="V1506" i="4"/>
  <c r="U1506" i="4"/>
  <c r="P1506" i="4"/>
  <c r="O1506" i="4"/>
  <c r="N1506" i="4"/>
  <c r="AB1505" i="4"/>
  <c r="AA1505" i="4"/>
  <c r="Z1505" i="4"/>
  <c r="Y1505" i="4"/>
  <c r="W1505" i="4"/>
  <c r="V1505" i="4"/>
  <c r="U1505" i="4"/>
  <c r="P1505" i="4"/>
  <c r="O1505" i="4"/>
  <c r="N1505" i="4"/>
  <c r="AB1504" i="4"/>
  <c r="AA1504" i="4"/>
  <c r="Z1504" i="4"/>
  <c r="Y1504" i="4"/>
  <c r="W1504" i="4"/>
  <c r="V1504" i="4"/>
  <c r="U1504" i="4"/>
  <c r="P1504" i="4"/>
  <c r="O1504" i="4"/>
  <c r="N1504" i="4"/>
  <c r="AB1503" i="4"/>
  <c r="AA1503" i="4"/>
  <c r="Z1503" i="4"/>
  <c r="Y1503" i="4"/>
  <c r="W1503" i="4"/>
  <c r="V1503" i="4"/>
  <c r="U1503" i="4"/>
  <c r="P1503" i="4"/>
  <c r="O1503" i="4"/>
  <c r="N1503" i="4"/>
  <c r="AB1502" i="4"/>
  <c r="AA1502" i="4"/>
  <c r="Z1502" i="4"/>
  <c r="Y1502" i="4"/>
  <c r="W1502" i="4"/>
  <c r="V1502" i="4"/>
  <c r="U1502" i="4"/>
  <c r="P1502" i="4"/>
  <c r="O1502" i="4"/>
  <c r="N1502" i="4"/>
  <c r="AB1501" i="4"/>
  <c r="AA1501" i="4"/>
  <c r="Z1501" i="4"/>
  <c r="Y1501" i="4"/>
  <c r="W1501" i="4"/>
  <c r="V1501" i="4"/>
  <c r="U1501" i="4"/>
  <c r="P1501" i="4"/>
  <c r="O1501" i="4"/>
  <c r="N1501" i="4"/>
  <c r="AB1500" i="4"/>
  <c r="AA1500" i="4"/>
  <c r="Z1500" i="4"/>
  <c r="Y1500" i="4"/>
  <c r="W1500" i="4"/>
  <c r="V1500" i="4"/>
  <c r="U1500" i="4"/>
  <c r="P1500" i="4"/>
  <c r="O1500" i="4"/>
  <c r="N1500" i="4"/>
  <c r="AB1499" i="4"/>
  <c r="AA1499" i="4"/>
  <c r="Z1499" i="4"/>
  <c r="Y1499" i="4"/>
  <c r="W1499" i="4"/>
  <c r="V1499" i="4"/>
  <c r="U1499" i="4"/>
  <c r="P1499" i="4"/>
  <c r="O1499" i="4"/>
  <c r="N1499" i="4"/>
  <c r="AB1498" i="4"/>
  <c r="AA1498" i="4"/>
  <c r="Z1498" i="4"/>
  <c r="Y1498" i="4"/>
  <c r="W1498" i="4"/>
  <c r="V1498" i="4"/>
  <c r="U1498" i="4"/>
  <c r="P1498" i="4"/>
  <c r="O1498" i="4"/>
  <c r="N1498" i="4"/>
  <c r="AB1497" i="4"/>
  <c r="AA1497" i="4"/>
  <c r="Z1497" i="4"/>
  <c r="Y1497" i="4"/>
  <c r="W1497" i="4"/>
  <c r="V1497" i="4"/>
  <c r="U1497" i="4"/>
  <c r="P1497" i="4"/>
  <c r="O1497" i="4"/>
  <c r="N1497" i="4"/>
  <c r="AB1496" i="4"/>
  <c r="AA1496" i="4"/>
  <c r="Z1496" i="4"/>
  <c r="Y1496" i="4"/>
  <c r="W1496" i="4"/>
  <c r="V1496" i="4"/>
  <c r="U1496" i="4"/>
  <c r="P1496" i="4"/>
  <c r="O1496" i="4"/>
  <c r="N1496" i="4"/>
  <c r="AB1495" i="4"/>
  <c r="AA1495" i="4"/>
  <c r="Z1495" i="4"/>
  <c r="Y1495" i="4"/>
  <c r="W1495" i="4"/>
  <c r="V1495" i="4"/>
  <c r="U1495" i="4"/>
  <c r="P1495" i="4"/>
  <c r="O1495" i="4"/>
  <c r="N1495" i="4"/>
  <c r="AB1494" i="4"/>
  <c r="AA1494" i="4"/>
  <c r="Z1494" i="4"/>
  <c r="Y1494" i="4"/>
  <c r="W1494" i="4"/>
  <c r="V1494" i="4"/>
  <c r="U1494" i="4"/>
  <c r="P1494" i="4"/>
  <c r="O1494" i="4"/>
  <c r="N1494" i="4"/>
  <c r="AB1493" i="4"/>
  <c r="AA1493" i="4"/>
  <c r="Z1493" i="4"/>
  <c r="Y1493" i="4"/>
  <c r="W1493" i="4"/>
  <c r="V1493" i="4"/>
  <c r="U1493" i="4"/>
  <c r="P1493" i="4"/>
  <c r="O1493" i="4"/>
  <c r="N1493" i="4"/>
  <c r="AB1492" i="4"/>
  <c r="AA1492" i="4"/>
  <c r="Z1492" i="4"/>
  <c r="Y1492" i="4"/>
  <c r="W1492" i="4"/>
  <c r="V1492" i="4"/>
  <c r="U1492" i="4"/>
  <c r="P1492" i="4"/>
  <c r="O1492" i="4"/>
  <c r="N1492" i="4"/>
  <c r="AB1491" i="4"/>
  <c r="AA1491" i="4"/>
  <c r="Z1491" i="4"/>
  <c r="Y1491" i="4"/>
  <c r="W1491" i="4"/>
  <c r="V1491" i="4"/>
  <c r="U1491" i="4"/>
  <c r="P1491" i="4"/>
  <c r="O1491" i="4"/>
  <c r="N1491" i="4"/>
  <c r="AB1490" i="4"/>
  <c r="AA1490" i="4"/>
  <c r="Z1490" i="4"/>
  <c r="Y1490" i="4"/>
  <c r="W1490" i="4"/>
  <c r="V1490" i="4"/>
  <c r="U1490" i="4"/>
  <c r="P1490" i="4"/>
  <c r="O1490" i="4"/>
  <c r="N1490" i="4"/>
  <c r="AB1489" i="4"/>
  <c r="AA1489" i="4"/>
  <c r="Z1489" i="4"/>
  <c r="Y1489" i="4"/>
  <c r="W1489" i="4"/>
  <c r="V1489" i="4"/>
  <c r="U1489" i="4"/>
  <c r="P1489" i="4"/>
  <c r="O1489" i="4"/>
  <c r="N1489" i="4"/>
  <c r="AB1488" i="4"/>
  <c r="AA1488" i="4"/>
  <c r="Z1488" i="4"/>
  <c r="Y1488" i="4"/>
  <c r="W1488" i="4"/>
  <c r="V1488" i="4"/>
  <c r="U1488" i="4"/>
  <c r="P1488" i="4"/>
  <c r="O1488" i="4"/>
  <c r="N1488" i="4"/>
  <c r="AB1487" i="4"/>
  <c r="AA1487" i="4"/>
  <c r="Z1487" i="4"/>
  <c r="Y1487" i="4"/>
  <c r="W1487" i="4"/>
  <c r="V1487" i="4"/>
  <c r="U1487" i="4"/>
  <c r="P1487" i="4"/>
  <c r="O1487" i="4"/>
  <c r="N1487" i="4"/>
  <c r="AB1486" i="4"/>
  <c r="AA1486" i="4"/>
  <c r="Z1486" i="4"/>
  <c r="Y1486" i="4"/>
  <c r="W1486" i="4"/>
  <c r="V1486" i="4"/>
  <c r="U1486" i="4"/>
  <c r="P1486" i="4"/>
  <c r="O1486" i="4"/>
  <c r="N1486" i="4"/>
  <c r="AB1485" i="4"/>
  <c r="AA1485" i="4"/>
  <c r="Z1485" i="4"/>
  <c r="Y1485" i="4"/>
  <c r="W1485" i="4"/>
  <c r="V1485" i="4"/>
  <c r="U1485" i="4"/>
  <c r="P1485" i="4"/>
  <c r="O1485" i="4"/>
  <c r="N1485" i="4"/>
  <c r="AB1484" i="4"/>
  <c r="AA1484" i="4"/>
  <c r="Z1484" i="4"/>
  <c r="Y1484" i="4"/>
  <c r="W1484" i="4"/>
  <c r="V1484" i="4"/>
  <c r="U1484" i="4"/>
  <c r="P1484" i="4"/>
  <c r="O1484" i="4"/>
  <c r="N1484" i="4"/>
  <c r="AB1483" i="4"/>
  <c r="AA1483" i="4"/>
  <c r="Z1483" i="4"/>
  <c r="Y1483" i="4"/>
  <c r="W1483" i="4"/>
  <c r="V1483" i="4"/>
  <c r="U1483" i="4"/>
  <c r="P1483" i="4"/>
  <c r="O1483" i="4"/>
  <c r="N1483" i="4"/>
  <c r="AB1482" i="4"/>
  <c r="AA1482" i="4"/>
  <c r="Z1482" i="4"/>
  <c r="Y1482" i="4"/>
  <c r="W1482" i="4"/>
  <c r="V1482" i="4"/>
  <c r="U1482" i="4"/>
  <c r="P1482" i="4"/>
  <c r="O1482" i="4"/>
  <c r="N1482" i="4"/>
  <c r="AB1481" i="4"/>
  <c r="AA1481" i="4"/>
  <c r="Z1481" i="4"/>
  <c r="Y1481" i="4"/>
  <c r="W1481" i="4"/>
  <c r="V1481" i="4"/>
  <c r="U1481" i="4"/>
  <c r="P1481" i="4"/>
  <c r="O1481" i="4"/>
  <c r="N1481" i="4"/>
  <c r="AB1480" i="4"/>
  <c r="AA1480" i="4"/>
  <c r="Z1480" i="4"/>
  <c r="Y1480" i="4"/>
  <c r="W1480" i="4"/>
  <c r="V1480" i="4"/>
  <c r="U1480" i="4"/>
  <c r="P1480" i="4"/>
  <c r="O1480" i="4"/>
  <c r="N1480" i="4"/>
  <c r="AB1479" i="4"/>
  <c r="AA1479" i="4"/>
  <c r="Z1479" i="4"/>
  <c r="Y1479" i="4"/>
  <c r="W1479" i="4"/>
  <c r="V1479" i="4"/>
  <c r="U1479" i="4"/>
  <c r="P1479" i="4"/>
  <c r="O1479" i="4"/>
  <c r="N1479" i="4"/>
  <c r="AB1478" i="4"/>
  <c r="AA1478" i="4"/>
  <c r="Z1478" i="4"/>
  <c r="Y1478" i="4"/>
  <c r="W1478" i="4"/>
  <c r="V1478" i="4"/>
  <c r="U1478" i="4"/>
  <c r="P1478" i="4"/>
  <c r="O1478" i="4"/>
  <c r="N1478" i="4"/>
  <c r="AB1477" i="4"/>
  <c r="AA1477" i="4"/>
  <c r="Z1477" i="4"/>
  <c r="Y1477" i="4"/>
  <c r="W1477" i="4"/>
  <c r="V1477" i="4"/>
  <c r="U1477" i="4"/>
  <c r="P1477" i="4"/>
  <c r="O1477" i="4"/>
  <c r="N1477" i="4"/>
  <c r="AB1476" i="4"/>
  <c r="AA1476" i="4"/>
  <c r="Z1476" i="4"/>
  <c r="Y1476" i="4"/>
  <c r="W1476" i="4"/>
  <c r="V1476" i="4"/>
  <c r="U1476" i="4"/>
  <c r="P1476" i="4"/>
  <c r="O1476" i="4"/>
  <c r="N1476" i="4"/>
  <c r="AB1475" i="4"/>
  <c r="AA1475" i="4"/>
  <c r="Z1475" i="4"/>
  <c r="Y1475" i="4"/>
  <c r="W1475" i="4"/>
  <c r="V1475" i="4"/>
  <c r="U1475" i="4"/>
  <c r="P1475" i="4"/>
  <c r="O1475" i="4"/>
  <c r="N1475" i="4"/>
  <c r="AB1474" i="4"/>
  <c r="AA1474" i="4"/>
  <c r="Z1474" i="4"/>
  <c r="Y1474" i="4"/>
  <c r="W1474" i="4"/>
  <c r="V1474" i="4"/>
  <c r="U1474" i="4"/>
  <c r="P1474" i="4"/>
  <c r="O1474" i="4"/>
  <c r="N1474" i="4"/>
  <c r="AB1473" i="4"/>
  <c r="AA1473" i="4"/>
  <c r="Z1473" i="4"/>
  <c r="Y1473" i="4"/>
  <c r="W1473" i="4"/>
  <c r="V1473" i="4"/>
  <c r="U1473" i="4"/>
  <c r="P1473" i="4"/>
  <c r="O1473" i="4"/>
  <c r="N1473" i="4"/>
  <c r="AB1472" i="4"/>
  <c r="AA1472" i="4"/>
  <c r="Z1472" i="4"/>
  <c r="Y1472" i="4"/>
  <c r="W1472" i="4"/>
  <c r="V1472" i="4"/>
  <c r="U1472" i="4"/>
  <c r="P1472" i="4"/>
  <c r="O1472" i="4"/>
  <c r="N1472" i="4"/>
  <c r="AB1471" i="4"/>
  <c r="AA1471" i="4"/>
  <c r="Z1471" i="4"/>
  <c r="Y1471" i="4"/>
  <c r="W1471" i="4"/>
  <c r="V1471" i="4"/>
  <c r="U1471" i="4"/>
  <c r="P1471" i="4"/>
  <c r="O1471" i="4"/>
  <c r="N1471" i="4"/>
  <c r="AB1470" i="4"/>
  <c r="AA1470" i="4"/>
  <c r="Z1470" i="4"/>
  <c r="Y1470" i="4"/>
  <c r="W1470" i="4"/>
  <c r="V1470" i="4"/>
  <c r="U1470" i="4"/>
  <c r="P1470" i="4"/>
  <c r="O1470" i="4"/>
  <c r="N1470" i="4"/>
  <c r="AB1469" i="4"/>
  <c r="AA1469" i="4"/>
  <c r="Z1469" i="4"/>
  <c r="Y1469" i="4"/>
  <c r="W1469" i="4"/>
  <c r="V1469" i="4"/>
  <c r="U1469" i="4"/>
  <c r="P1469" i="4"/>
  <c r="O1469" i="4"/>
  <c r="N1469" i="4"/>
  <c r="AB1468" i="4"/>
  <c r="AA1468" i="4"/>
  <c r="Z1468" i="4"/>
  <c r="Y1468" i="4"/>
  <c r="W1468" i="4"/>
  <c r="V1468" i="4"/>
  <c r="U1468" i="4"/>
  <c r="P1468" i="4"/>
  <c r="O1468" i="4"/>
  <c r="N1468" i="4"/>
  <c r="AB1467" i="4"/>
  <c r="AA1467" i="4"/>
  <c r="Z1467" i="4"/>
  <c r="Y1467" i="4"/>
  <c r="W1467" i="4"/>
  <c r="V1467" i="4"/>
  <c r="U1467" i="4"/>
  <c r="P1467" i="4"/>
  <c r="O1467" i="4"/>
  <c r="N1467" i="4"/>
  <c r="AB1466" i="4"/>
  <c r="AA1466" i="4"/>
  <c r="Z1466" i="4"/>
  <c r="Y1466" i="4"/>
  <c r="W1466" i="4"/>
  <c r="V1466" i="4"/>
  <c r="U1466" i="4"/>
  <c r="P1466" i="4"/>
  <c r="O1466" i="4"/>
  <c r="N1466" i="4"/>
  <c r="AB1465" i="4"/>
  <c r="AA1465" i="4"/>
  <c r="Z1465" i="4"/>
  <c r="Y1465" i="4"/>
  <c r="W1465" i="4"/>
  <c r="V1465" i="4"/>
  <c r="U1465" i="4"/>
  <c r="P1465" i="4"/>
  <c r="O1465" i="4"/>
  <c r="N1465" i="4"/>
  <c r="AB1464" i="4"/>
  <c r="AA1464" i="4"/>
  <c r="Z1464" i="4"/>
  <c r="Y1464" i="4"/>
  <c r="W1464" i="4"/>
  <c r="V1464" i="4"/>
  <c r="U1464" i="4"/>
  <c r="P1464" i="4"/>
  <c r="O1464" i="4"/>
  <c r="N1464" i="4"/>
  <c r="AB1463" i="4"/>
  <c r="AA1463" i="4"/>
  <c r="Z1463" i="4"/>
  <c r="Y1463" i="4"/>
  <c r="W1463" i="4"/>
  <c r="V1463" i="4"/>
  <c r="U1463" i="4"/>
  <c r="P1463" i="4"/>
  <c r="O1463" i="4"/>
  <c r="N1463" i="4"/>
  <c r="AB1462" i="4"/>
  <c r="AA1462" i="4"/>
  <c r="Z1462" i="4"/>
  <c r="Y1462" i="4"/>
  <c r="W1462" i="4"/>
  <c r="V1462" i="4"/>
  <c r="U1462" i="4"/>
  <c r="P1462" i="4"/>
  <c r="O1462" i="4"/>
  <c r="N1462" i="4"/>
  <c r="AB1461" i="4"/>
  <c r="AA1461" i="4"/>
  <c r="Z1461" i="4"/>
  <c r="Y1461" i="4"/>
  <c r="W1461" i="4"/>
  <c r="V1461" i="4"/>
  <c r="U1461" i="4"/>
  <c r="P1461" i="4"/>
  <c r="O1461" i="4"/>
  <c r="N1461" i="4"/>
  <c r="AB1460" i="4"/>
  <c r="AA1460" i="4"/>
  <c r="Z1460" i="4"/>
  <c r="Y1460" i="4"/>
  <c r="W1460" i="4"/>
  <c r="V1460" i="4"/>
  <c r="U1460" i="4"/>
  <c r="P1460" i="4"/>
  <c r="O1460" i="4"/>
  <c r="N1460" i="4"/>
  <c r="AB1459" i="4"/>
  <c r="AA1459" i="4"/>
  <c r="Z1459" i="4"/>
  <c r="Y1459" i="4"/>
  <c r="W1459" i="4"/>
  <c r="V1459" i="4"/>
  <c r="U1459" i="4"/>
  <c r="P1459" i="4"/>
  <c r="O1459" i="4"/>
  <c r="N1459" i="4"/>
  <c r="AB1458" i="4"/>
  <c r="AA1458" i="4"/>
  <c r="Z1458" i="4"/>
  <c r="Y1458" i="4"/>
  <c r="W1458" i="4"/>
  <c r="V1458" i="4"/>
  <c r="U1458" i="4"/>
  <c r="P1458" i="4"/>
  <c r="O1458" i="4"/>
  <c r="N1458" i="4"/>
  <c r="AB1457" i="4"/>
  <c r="AA1457" i="4"/>
  <c r="Z1457" i="4"/>
  <c r="Y1457" i="4"/>
  <c r="W1457" i="4"/>
  <c r="V1457" i="4"/>
  <c r="U1457" i="4"/>
  <c r="P1457" i="4"/>
  <c r="O1457" i="4"/>
  <c r="N1457" i="4"/>
  <c r="AB1456" i="4"/>
  <c r="AA1456" i="4"/>
  <c r="Z1456" i="4"/>
  <c r="Y1456" i="4"/>
  <c r="W1456" i="4"/>
  <c r="V1456" i="4"/>
  <c r="U1456" i="4"/>
  <c r="P1456" i="4"/>
  <c r="O1456" i="4"/>
  <c r="N1456" i="4"/>
  <c r="AB1455" i="4"/>
  <c r="AA1455" i="4"/>
  <c r="Z1455" i="4"/>
  <c r="Y1455" i="4"/>
  <c r="W1455" i="4"/>
  <c r="V1455" i="4"/>
  <c r="U1455" i="4"/>
  <c r="P1455" i="4"/>
  <c r="O1455" i="4"/>
  <c r="N1455" i="4"/>
  <c r="AB1454" i="4"/>
  <c r="AA1454" i="4"/>
  <c r="Z1454" i="4"/>
  <c r="Y1454" i="4"/>
  <c r="W1454" i="4"/>
  <c r="V1454" i="4"/>
  <c r="U1454" i="4"/>
  <c r="P1454" i="4"/>
  <c r="O1454" i="4"/>
  <c r="N1454" i="4"/>
  <c r="AB1453" i="4"/>
  <c r="AA1453" i="4"/>
  <c r="Z1453" i="4"/>
  <c r="Y1453" i="4"/>
  <c r="W1453" i="4"/>
  <c r="V1453" i="4"/>
  <c r="U1453" i="4"/>
  <c r="P1453" i="4"/>
  <c r="O1453" i="4"/>
  <c r="N1453" i="4"/>
  <c r="AB1452" i="4"/>
  <c r="AA1452" i="4"/>
  <c r="Z1452" i="4"/>
  <c r="Y1452" i="4"/>
  <c r="W1452" i="4"/>
  <c r="V1452" i="4"/>
  <c r="U1452" i="4"/>
  <c r="P1452" i="4"/>
  <c r="O1452" i="4"/>
  <c r="N1452" i="4"/>
  <c r="AB1451" i="4"/>
  <c r="AA1451" i="4"/>
  <c r="Z1451" i="4"/>
  <c r="Y1451" i="4"/>
  <c r="W1451" i="4"/>
  <c r="V1451" i="4"/>
  <c r="U1451" i="4"/>
  <c r="P1451" i="4"/>
  <c r="O1451" i="4"/>
  <c r="N1451" i="4"/>
  <c r="AB1450" i="4"/>
  <c r="AA1450" i="4"/>
  <c r="Z1450" i="4"/>
  <c r="Y1450" i="4"/>
  <c r="W1450" i="4"/>
  <c r="V1450" i="4"/>
  <c r="U1450" i="4"/>
  <c r="P1450" i="4"/>
  <c r="O1450" i="4"/>
  <c r="N1450" i="4"/>
  <c r="AB1449" i="4"/>
  <c r="AA1449" i="4"/>
  <c r="Z1449" i="4"/>
  <c r="Y1449" i="4"/>
  <c r="W1449" i="4"/>
  <c r="V1449" i="4"/>
  <c r="U1449" i="4"/>
  <c r="P1449" i="4"/>
  <c r="O1449" i="4"/>
  <c r="N1449" i="4"/>
  <c r="AB1448" i="4"/>
  <c r="AA1448" i="4"/>
  <c r="Z1448" i="4"/>
  <c r="Y1448" i="4"/>
  <c r="W1448" i="4"/>
  <c r="V1448" i="4"/>
  <c r="U1448" i="4"/>
  <c r="P1448" i="4"/>
  <c r="O1448" i="4"/>
  <c r="N1448" i="4"/>
  <c r="AB1447" i="4"/>
  <c r="AA1447" i="4"/>
  <c r="Z1447" i="4"/>
  <c r="Y1447" i="4"/>
  <c r="W1447" i="4"/>
  <c r="V1447" i="4"/>
  <c r="U1447" i="4"/>
  <c r="P1447" i="4"/>
  <c r="O1447" i="4"/>
  <c r="N1447" i="4"/>
  <c r="AB1446" i="4"/>
  <c r="AA1446" i="4"/>
  <c r="Z1446" i="4"/>
  <c r="Y1446" i="4"/>
  <c r="W1446" i="4"/>
  <c r="V1446" i="4"/>
  <c r="U1446" i="4"/>
  <c r="P1446" i="4"/>
  <c r="O1446" i="4"/>
  <c r="N1446" i="4"/>
  <c r="AB1445" i="4"/>
  <c r="AA1445" i="4"/>
  <c r="Z1445" i="4"/>
  <c r="Y1445" i="4"/>
  <c r="W1445" i="4"/>
  <c r="V1445" i="4"/>
  <c r="U1445" i="4"/>
  <c r="P1445" i="4"/>
  <c r="O1445" i="4"/>
  <c r="N1445" i="4"/>
  <c r="AB1444" i="4"/>
  <c r="AA1444" i="4"/>
  <c r="Z1444" i="4"/>
  <c r="Y1444" i="4"/>
  <c r="W1444" i="4"/>
  <c r="V1444" i="4"/>
  <c r="U1444" i="4"/>
  <c r="P1444" i="4"/>
  <c r="O1444" i="4"/>
  <c r="N1444" i="4"/>
  <c r="AB1443" i="4"/>
  <c r="AA1443" i="4"/>
  <c r="Z1443" i="4"/>
  <c r="Y1443" i="4"/>
  <c r="W1443" i="4"/>
  <c r="V1443" i="4"/>
  <c r="U1443" i="4"/>
  <c r="P1443" i="4"/>
  <c r="O1443" i="4"/>
  <c r="N1443" i="4"/>
  <c r="AB1442" i="4"/>
  <c r="AA1442" i="4"/>
  <c r="Z1442" i="4"/>
  <c r="Y1442" i="4"/>
  <c r="W1442" i="4"/>
  <c r="V1442" i="4"/>
  <c r="U1442" i="4"/>
  <c r="P1442" i="4"/>
  <c r="O1442" i="4"/>
  <c r="N1442" i="4"/>
  <c r="AB1441" i="4"/>
  <c r="AA1441" i="4"/>
  <c r="Z1441" i="4"/>
  <c r="Y1441" i="4"/>
  <c r="W1441" i="4"/>
  <c r="V1441" i="4"/>
  <c r="U1441" i="4"/>
  <c r="P1441" i="4"/>
  <c r="O1441" i="4"/>
  <c r="N1441" i="4"/>
  <c r="AB1440" i="4"/>
  <c r="AA1440" i="4"/>
  <c r="Z1440" i="4"/>
  <c r="Y1440" i="4"/>
  <c r="W1440" i="4"/>
  <c r="V1440" i="4"/>
  <c r="U1440" i="4"/>
  <c r="P1440" i="4"/>
  <c r="O1440" i="4"/>
  <c r="N1440" i="4"/>
  <c r="AB1439" i="4"/>
  <c r="AA1439" i="4"/>
  <c r="Z1439" i="4"/>
  <c r="Y1439" i="4"/>
  <c r="W1439" i="4"/>
  <c r="V1439" i="4"/>
  <c r="U1439" i="4"/>
  <c r="P1439" i="4"/>
  <c r="O1439" i="4"/>
  <c r="N1439" i="4"/>
  <c r="AB1438" i="4"/>
  <c r="AA1438" i="4"/>
  <c r="Z1438" i="4"/>
  <c r="Y1438" i="4"/>
  <c r="W1438" i="4"/>
  <c r="V1438" i="4"/>
  <c r="U1438" i="4"/>
  <c r="P1438" i="4"/>
  <c r="O1438" i="4"/>
  <c r="N1438" i="4"/>
  <c r="AB1437" i="4"/>
  <c r="AA1437" i="4"/>
  <c r="Z1437" i="4"/>
  <c r="Y1437" i="4"/>
  <c r="W1437" i="4"/>
  <c r="V1437" i="4"/>
  <c r="U1437" i="4"/>
  <c r="P1437" i="4"/>
  <c r="O1437" i="4"/>
  <c r="N1437" i="4"/>
  <c r="AB1436" i="4"/>
  <c r="AA1436" i="4"/>
  <c r="Z1436" i="4"/>
  <c r="Y1436" i="4"/>
  <c r="W1436" i="4"/>
  <c r="V1436" i="4"/>
  <c r="U1436" i="4"/>
  <c r="P1436" i="4"/>
  <c r="O1436" i="4"/>
  <c r="N1436" i="4"/>
  <c r="AB1435" i="4"/>
  <c r="AA1435" i="4"/>
  <c r="Z1435" i="4"/>
  <c r="Y1435" i="4"/>
  <c r="W1435" i="4"/>
  <c r="V1435" i="4"/>
  <c r="U1435" i="4"/>
  <c r="P1435" i="4"/>
  <c r="O1435" i="4"/>
  <c r="N1435" i="4"/>
  <c r="AB1434" i="4"/>
  <c r="AA1434" i="4"/>
  <c r="Z1434" i="4"/>
  <c r="Y1434" i="4"/>
  <c r="W1434" i="4"/>
  <c r="V1434" i="4"/>
  <c r="U1434" i="4"/>
  <c r="P1434" i="4"/>
  <c r="O1434" i="4"/>
  <c r="N1434" i="4"/>
  <c r="AB1433" i="4"/>
  <c r="AA1433" i="4"/>
  <c r="Z1433" i="4"/>
  <c r="Y1433" i="4"/>
  <c r="W1433" i="4"/>
  <c r="V1433" i="4"/>
  <c r="U1433" i="4"/>
  <c r="P1433" i="4"/>
  <c r="O1433" i="4"/>
  <c r="N1433" i="4"/>
  <c r="AB1432" i="4"/>
  <c r="AA1432" i="4"/>
  <c r="Z1432" i="4"/>
  <c r="Y1432" i="4"/>
  <c r="W1432" i="4"/>
  <c r="V1432" i="4"/>
  <c r="U1432" i="4"/>
  <c r="P1432" i="4"/>
  <c r="O1432" i="4"/>
  <c r="N1432" i="4"/>
  <c r="AB1431" i="4"/>
  <c r="AA1431" i="4"/>
  <c r="Z1431" i="4"/>
  <c r="Y1431" i="4"/>
  <c r="W1431" i="4"/>
  <c r="V1431" i="4"/>
  <c r="U1431" i="4"/>
  <c r="P1431" i="4"/>
  <c r="O1431" i="4"/>
  <c r="N1431" i="4"/>
  <c r="AB1430" i="4"/>
  <c r="AA1430" i="4"/>
  <c r="Z1430" i="4"/>
  <c r="Y1430" i="4"/>
  <c r="W1430" i="4"/>
  <c r="V1430" i="4"/>
  <c r="U1430" i="4"/>
  <c r="P1430" i="4"/>
  <c r="O1430" i="4"/>
  <c r="N1430" i="4"/>
  <c r="AB1429" i="4"/>
  <c r="AA1429" i="4"/>
  <c r="Z1429" i="4"/>
  <c r="Y1429" i="4"/>
  <c r="W1429" i="4"/>
  <c r="V1429" i="4"/>
  <c r="U1429" i="4"/>
  <c r="P1429" i="4"/>
  <c r="O1429" i="4"/>
  <c r="N1429" i="4"/>
  <c r="AB1428" i="4"/>
  <c r="AA1428" i="4"/>
  <c r="Z1428" i="4"/>
  <c r="Y1428" i="4"/>
  <c r="W1428" i="4"/>
  <c r="V1428" i="4"/>
  <c r="U1428" i="4"/>
  <c r="P1428" i="4"/>
  <c r="O1428" i="4"/>
  <c r="N1428" i="4"/>
  <c r="AB1427" i="4"/>
  <c r="AA1427" i="4"/>
  <c r="Z1427" i="4"/>
  <c r="Y1427" i="4"/>
  <c r="W1427" i="4"/>
  <c r="V1427" i="4"/>
  <c r="U1427" i="4"/>
  <c r="P1427" i="4"/>
  <c r="O1427" i="4"/>
  <c r="N1427" i="4"/>
  <c r="AB1426" i="4"/>
  <c r="AA1426" i="4"/>
  <c r="Z1426" i="4"/>
  <c r="Y1426" i="4"/>
  <c r="W1426" i="4"/>
  <c r="V1426" i="4"/>
  <c r="U1426" i="4"/>
  <c r="P1426" i="4"/>
  <c r="O1426" i="4"/>
  <c r="N1426" i="4"/>
  <c r="AB1425" i="4"/>
  <c r="AA1425" i="4"/>
  <c r="Z1425" i="4"/>
  <c r="Y1425" i="4"/>
  <c r="W1425" i="4"/>
  <c r="V1425" i="4"/>
  <c r="U1425" i="4"/>
  <c r="P1425" i="4"/>
  <c r="O1425" i="4"/>
  <c r="N1425" i="4"/>
  <c r="AB1424" i="4"/>
  <c r="AA1424" i="4"/>
  <c r="Z1424" i="4"/>
  <c r="Y1424" i="4"/>
  <c r="W1424" i="4"/>
  <c r="V1424" i="4"/>
  <c r="U1424" i="4"/>
  <c r="P1424" i="4"/>
  <c r="O1424" i="4"/>
  <c r="N1424" i="4"/>
  <c r="AB1423" i="4"/>
  <c r="AA1423" i="4"/>
  <c r="Z1423" i="4"/>
  <c r="Y1423" i="4"/>
  <c r="W1423" i="4"/>
  <c r="V1423" i="4"/>
  <c r="U1423" i="4"/>
  <c r="P1423" i="4"/>
  <c r="O1423" i="4"/>
  <c r="N1423" i="4"/>
  <c r="AB1422" i="4"/>
  <c r="AA1422" i="4"/>
  <c r="Z1422" i="4"/>
  <c r="Y1422" i="4"/>
  <c r="W1422" i="4"/>
  <c r="V1422" i="4"/>
  <c r="U1422" i="4"/>
  <c r="P1422" i="4"/>
  <c r="O1422" i="4"/>
  <c r="N1422" i="4"/>
  <c r="AB1421" i="4"/>
  <c r="AA1421" i="4"/>
  <c r="Z1421" i="4"/>
  <c r="Y1421" i="4"/>
  <c r="W1421" i="4"/>
  <c r="V1421" i="4"/>
  <c r="U1421" i="4"/>
  <c r="P1421" i="4"/>
  <c r="O1421" i="4"/>
  <c r="N1421" i="4"/>
  <c r="AB1420" i="4"/>
  <c r="AA1420" i="4"/>
  <c r="Z1420" i="4"/>
  <c r="Y1420" i="4"/>
  <c r="W1420" i="4"/>
  <c r="V1420" i="4"/>
  <c r="U1420" i="4"/>
  <c r="P1420" i="4"/>
  <c r="O1420" i="4"/>
  <c r="N1420" i="4"/>
  <c r="AB1419" i="4"/>
  <c r="AA1419" i="4"/>
  <c r="Z1419" i="4"/>
  <c r="Y1419" i="4"/>
  <c r="W1419" i="4"/>
  <c r="V1419" i="4"/>
  <c r="U1419" i="4"/>
  <c r="P1419" i="4"/>
  <c r="O1419" i="4"/>
  <c r="N1419" i="4"/>
  <c r="AB1418" i="4"/>
  <c r="AA1418" i="4"/>
  <c r="Z1418" i="4"/>
  <c r="Y1418" i="4"/>
  <c r="W1418" i="4"/>
  <c r="V1418" i="4"/>
  <c r="U1418" i="4"/>
  <c r="P1418" i="4"/>
  <c r="O1418" i="4"/>
  <c r="N1418" i="4"/>
  <c r="AB1417" i="4"/>
  <c r="AA1417" i="4"/>
  <c r="Z1417" i="4"/>
  <c r="Y1417" i="4"/>
  <c r="W1417" i="4"/>
  <c r="V1417" i="4"/>
  <c r="U1417" i="4"/>
  <c r="P1417" i="4"/>
  <c r="O1417" i="4"/>
  <c r="N1417" i="4"/>
  <c r="AB1416" i="4"/>
  <c r="AA1416" i="4"/>
  <c r="Z1416" i="4"/>
  <c r="Y1416" i="4"/>
  <c r="W1416" i="4"/>
  <c r="V1416" i="4"/>
  <c r="U1416" i="4"/>
  <c r="P1416" i="4"/>
  <c r="O1416" i="4"/>
  <c r="N1416" i="4"/>
  <c r="AB1415" i="4"/>
  <c r="AA1415" i="4"/>
  <c r="Z1415" i="4"/>
  <c r="Y1415" i="4"/>
  <c r="W1415" i="4"/>
  <c r="V1415" i="4"/>
  <c r="U1415" i="4"/>
  <c r="P1415" i="4"/>
  <c r="O1415" i="4"/>
  <c r="N1415" i="4"/>
  <c r="AB1414" i="4"/>
  <c r="AA1414" i="4"/>
  <c r="Z1414" i="4"/>
  <c r="Y1414" i="4"/>
  <c r="W1414" i="4"/>
  <c r="V1414" i="4"/>
  <c r="U1414" i="4"/>
  <c r="P1414" i="4"/>
  <c r="O1414" i="4"/>
  <c r="N1414" i="4"/>
  <c r="AB1413" i="4"/>
  <c r="AA1413" i="4"/>
  <c r="Z1413" i="4"/>
  <c r="Y1413" i="4"/>
  <c r="W1413" i="4"/>
  <c r="V1413" i="4"/>
  <c r="U1413" i="4"/>
  <c r="P1413" i="4"/>
  <c r="O1413" i="4"/>
  <c r="N1413" i="4"/>
  <c r="AB1412" i="4"/>
  <c r="AA1412" i="4"/>
  <c r="Z1412" i="4"/>
  <c r="Y1412" i="4"/>
  <c r="W1412" i="4"/>
  <c r="V1412" i="4"/>
  <c r="U1412" i="4"/>
  <c r="P1412" i="4"/>
  <c r="O1412" i="4"/>
  <c r="N1412" i="4"/>
  <c r="AB1411" i="4"/>
  <c r="AA1411" i="4"/>
  <c r="Z1411" i="4"/>
  <c r="Y1411" i="4"/>
  <c r="W1411" i="4"/>
  <c r="V1411" i="4"/>
  <c r="U1411" i="4"/>
  <c r="P1411" i="4"/>
  <c r="O1411" i="4"/>
  <c r="N1411" i="4"/>
  <c r="AB1410" i="4"/>
  <c r="AA1410" i="4"/>
  <c r="Z1410" i="4"/>
  <c r="Y1410" i="4"/>
  <c r="W1410" i="4"/>
  <c r="V1410" i="4"/>
  <c r="U1410" i="4"/>
  <c r="P1410" i="4"/>
  <c r="O1410" i="4"/>
  <c r="N1410" i="4"/>
  <c r="AB1409" i="4"/>
  <c r="AA1409" i="4"/>
  <c r="Z1409" i="4"/>
  <c r="Y1409" i="4"/>
  <c r="W1409" i="4"/>
  <c r="V1409" i="4"/>
  <c r="U1409" i="4"/>
  <c r="P1409" i="4"/>
  <c r="O1409" i="4"/>
  <c r="N1409" i="4"/>
  <c r="AB1408" i="4"/>
  <c r="AA1408" i="4"/>
  <c r="Z1408" i="4"/>
  <c r="Y1408" i="4"/>
  <c r="W1408" i="4"/>
  <c r="V1408" i="4"/>
  <c r="U1408" i="4"/>
  <c r="P1408" i="4"/>
  <c r="O1408" i="4"/>
  <c r="N1408" i="4"/>
  <c r="AB1407" i="4"/>
  <c r="AA1407" i="4"/>
  <c r="Z1407" i="4"/>
  <c r="Y1407" i="4"/>
  <c r="W1407" i="4"/>
  <c r="V1407" i="4"/>
  <c r="U1407" i="4"/>
  <c r="P1407" i="4"/>
  <c r="O1407" i="4"/>
  <c r="N1407" i="4"/>
  <c r="AB1406" i="4"/>
  <c r="AA1406" i="4"/>
  <c r="Z1406" i="4"/>
  <c r="Y1406" i="4"/>
  <c r="W1406" i="4"/>
  <c r="V1406" i="4"/>
  <c r="U1406" i="4"/>
  <c r="P1406" i="4"/>
  <c r="O1406" i="4"/>
  <c r="N1406" i="4"/>
  <c r="AB1405" i="4"/>
  <c r="AA1405" i="4"/>
  <c r="Z1405" i="4"/>
  <c r="Y1405" i="4"/>
  <c r="W1405" i="4"/>
  <c r="V1405" i="4"/>
  <c r="U1405" i="4"/>
  <c r="P1405" i="4"/>
  <c r="O1405" i="4"/>
  <c r="N1405" i="4"/>
  <c r="AB1404" i="4"/>
  <c r="AA1404" i="4"/>
  <c r="Z1404" i="4"/>
  <c r="Y1404" i="4"/>
  <c r="W1404" i="4"/>
  <c r="V1404" i="4"/>
  <c r="U1404" i="4"/>
  <c r="P1404" i="4"/>
  <c r="O1404" i="4"/>
  <c r="N1404" i="4"/>
  <c r="AB1403" i="4"/>
  <c r="AA1403" i="4"/>
  <c r="Z1403" i="4"/>
  <c r="Y1403" i="4"/>
  <c r="W1403" i="4"/>
  <c r="V1403" i="4"/>
  <c r="U1403" i="4"/>
  <c r="P1403" i="4"/>
  <c r="O1403" i="4"/>
  <c r="N1403" i="4"/>
  <c r="AB1402" i="4"/>
  <c r="AA1402" i="4"/>
  <c r="Z1402" i="4"/>
  <c r="Y1402" i="4"/>
  <c r="W1402" i="4"/>
  <c r="V1402" i="4"/>
  <c r="U1402" i="4"/>
  <c r="P1402" i="4"/>
  <c r="O1402" i="4"/>
  <c r="N1402" i="4"/>
  <c r="AB1401" i="4"/>
  <c r="AA1401" i="4"/>
  <c r="Z1401" i="4"/>
  <c r="Y1401" i="4"/>
  <c r="W1401" i="4"/>
  <c r="V1401" i="4"/>
  <c r="U1401" i="4"/>
  <c r="P1401" i="4"/>
  <c r="O1401" i="4"/>
  <c r="N1401" i="4"/>
  <c r="AB1400" i="4"/>
  <c r="AA1400" i="4"/>
  <c r="Z1400" i="4"/>
  <c r="Y1400" i="4"/>
  <c r="W1400" i="4"/>
  <c r="V1400" i="4"/>
  <c r="U1400" i="4"/>
  <c r="P1400" i="4"/>
  <c r="O1400" i="4"/>
  <c r="N1400" i="4"/>
  <c r="AB1399" i="4"/>
  <c r="AA1399" i="4"/>
  <c r="Z1399" i="4"/>
  <c r="Y1399" i="4"/>
  <c r="W1399" i="4"/>
  <c r="V1399" i="4"/>
  <c r="U1399" i="4"/>
  <c r="P1399" i="4"/>
  <c r="O1399" i="4"/>
  <c r="N1399" i="4"/>
  <c r="AB1398" i="4"/>
  <c r="AA1398" i="4"/>
  <c r="Z1398" i="4"/>
  <c r="Y1398" i="4"/>
  <c r="W1398" i="4"/>
  <c r="V1398" i="4"/>
  <c r="U1398" i="4"/>
  <c r="P1398" i="4"/>
  <c r="O1398" i="4"/>
  <c r="N1398" i="4"/>
  <c r="AB1397" i="4"/>
  <c r="AA1397" i="4"/>
  <c r="Z1397" i="4"/>
  <c r="Y1397" i="4"/>
  <c r="W1397" i="4"/>
  <c r="V1397" i="4"/>
  <c r="U1397" i="4"/>
  <c r="P1397" i="4"/>
  <c r="O1397" i="4"/>
  <c r="N1397" i="4"/>
  <c r="AB1396" i="4"/>
  <c r="AA1396" i="4"/>
  <c r="Z1396" i="4"/>
  <c r="Y1396" i="4"/>
  <c r="W1396" i="4"/>
  <c r="V1396" i="4"/>
  <c r="U1396" i="4"/>
  <c r="P1396" i="4"/>
  <c r="O1396" i="4"/>
  <c r="N1396" i="4"/>
  <c r="AB1395" i="4"/>
  <c r="AA1395" i="4"/>
  <c r="Z1395" i="4"/>
  <c r="Y1395" i="4"/>
  <c r="W1395" i="4"/>
  <c r="V1395" i="4"/>
  <c r="U1395" i="4"/>
  <c r="P1395" i="4"/>
  <c r="O1395" i="4"/>
  <c r="N1395" i="4"/>
  <c r="AB1394" i="4"/>
  <c r="AA1394" i="4"/>
  <c r="Z1394" i="4"/>
  <c r="Y1394" i="4"/>
  <c r="W1394" i="4"/>
  <c r="V1394" i="4"/>
  <c r="U1394" i="4"/>
  <c r="P1394" i="4"/>
  <c r="O1394" i="4"/>
  <c r="N1394" i="4"/>
  <c r="AB1393" i="4"/>
  <c r="AA1393" i="4"/>
  <c r="Z1393" i="4"/>
  <c r="Y1393" i="4"/>
  <c r="W1393" i="4"/>
  <c r="V1393" i="4"/>
  <c r="U1393" i="4"/>
  <c r="P1393" i="4"/>
  <c r="O1393" i="4"/>
  <c r="N1393" i="4"/>
  <c r="AB1392" i="4"/>
  <c r="AA1392" i="4"/>
  <c r="Z1392" i="4"/>
  <c r="Y1392" i="4"/>
  <c r="W1392" i="4"/>
  <c r="V1392" i="4"/>
  <c r="U1392" i="4"/>
  <c r="P1392" i="4"/>
  <c r="O1392" i="4"/>
  <c r="N1392" i="4"/>
  <c r="AB1391" i="4"/>
  <c r="AA1391" i="4"/>
  <c r="Z1391" i="4"/>
  <c r="Y1391" i="4"/>
  <c r="W1391" i="4"/>
  <c r="V1391" i="4"/>
  <c r="U1391" i="4"/>
  <c r="P1391" i="4"/>
  <c r="O1391" i="4"/>
  <c r="N1391" i="4"/>
  <c r="AB1390" i="4"/>
  <c r="AA1390" i="4"/>
  <c r="Z1390" i="4"/>
  <c r="Y1390" i="4"/>
  <c r="W1390" i="4"/>
  <c r="V1390" i="4"/>
  <c r="U1390" i="4"/>
  <c r="P1390" i="4"/>
  <c r="O1390" i="4"/>
  <c r="N1390" i="4"/>
  <c r="AB1389" i="4"/>
  <c r="AA1389" i="4"/>
  <c r="Z1389" i="4"/>
  <c r="Y1389" i="4"/>
  <c r="W1389" i="4"/>
  <c r="V1389" i="4"/>
  <c r="U1389" i="4"/>
  <c r="P1389" i="4"/>
  <c r="O1389" i="4"/>
  <c r="N1389" i="4"/>
  <c r="AB1388" i="4"/>
  <c r="AA1388" i="4"/>
  <c r="Z1388" i="4"/>
  <c r="Y1388" i="4"/>
  <c r="W1388" i="4"/>
  <c r="V1388" i="4"/>
  <c r="U1388" i="4"/>
  <c r="P1388" i="4"/>
  <c r="O1388" i="4"/>
  <c r="N1388" i="4"/>
  <c r="AB1387" i="4"/>
  <c r="AA1387" i="4"/>
  <c r="Z1387" i="4"/>
  <c r="Y1387" i="4"/>
  <c r="W1387" i="4"/>
  <c r="V1387" i="4"/>
  <c r="U1387" i="4"/>
  <c r="P1387" i="4"/>
  <c r="O1387" i="4"/>
  <c r="N1387" i="4"/>
  <c r="AB1386" i="4"/>
  <c r="AA1386" i="4"/>
  <c r="Z1386" i="4"/>
  <c r="Y1386" i="4"/>
  <c r="W1386" i="4"/>
  <c r="V1386" i="4"/>
  <c r="U1386" i="4"/>
  <c r="P1386" i="4"/>
  <c r="O1386" i="4"/>
  <c r="N1386" i="4"/>
  <c r="AB1385" i="4"/>
  <c r="AA1385" i="4"/>
  <c r="Z1385" i="4"/>
  <c r="Y1385" i="4"/>
  <c r="W1385" i="4"/>
  <c r="V1385" i="4"/>
  <c r="U1385" i="4"/>
  <c r="P1385" i="4"/>
  <c r="O1385" i="4"/>
  <c r="N1385" i="4"/>
  <c r="AB1384" i="4"/>
  <c r="AA1384" i="4"/>
  <c r="Z1384" i="4"/>
  <c r="Y1384" i="4"/>
  <c r="W1384" i="4"/>
  <c r="V1384" i="4"/>
  <c r="U1384" i="4"/>
  <c r="P1384" i="4"/>
  <c r="O1384" i="4"/>
  <c r="N1384" i="4"/>
  <c r="AB1383" i="4"/>
  <c r="AA1383" i="4"/>
  <c r="Z1383" i="4"/>
  <c r="Y1383" i="4"/>
  <c r="W1383" i="4"/>
  <c r="V1383" i="4"/>
  <c r="U1383" i="4"/>
  <c r="P1383" i="4"/>
  <c r="O1383" i="4"/>
  <c r="N1383" i="4"/>
  <c r="AB1382" i="4"/>
  <c r="AA1382" i="4"/>
  <c r="Z1382" i="4"/>
  <c r="Y1382" i="4"/>
  <c r="W1382" i="4"/>
  <c r="V1382" i="4"/>
  <c r="U1382" i="4"/>
  <c r="P1382" i="4"/>
  <c r="O1382" i="4"/>
  <c r="N1382" i="4"/>
  <c r="AB1381" i="4"/>
  <c r="AA1381" i="4"/>
  <c r="Z1381" i="4"/>
  <c r="Y1381" i="4"/>
  <c r="W1381" i="4"/>
  <c r="V1381" i="4"/>
  <c r="U1381" i="4"/>
  <c r="P1381" i="4"/>
  <c r="O1381" i="4"/>
  <c r="N1381" i="4"/>
  <c r="AB1380" i="4"/>
  <c r="AA1380" i="4"/>
  <c r="Z1380" i="4"/>
  <c r="Y1380" i="4"/>
  <c r="W1380" i="4"/>
  <c r="V1380" i="4"/>
  <c r="U1380" i="4"/>
  <c r="P1380" i="4"/>
  <c r="O1380" i="4"/>
  <c r="N1380" i="4"/>
  <c r="AB1379" i="4"/>
  <c r="AA1379" i="4"/>
  <c r="Z1379" i="4"/>
  <c r="Y1379" i="4"/>
  <c r="W1379" i="4"/>
  <c r="V1379" i="4"/>
  <c r="U1379" i="4"/>
  <c r="P1379" i="4"/>
  <c r="O1379" i="4"/>
  <c r="N1379" i="4"/>
  <c r="AB1378" i="4"/>
  <c r="AA1378" i="4"/>
  <c r="Z1378" i="4"/>
  <c r="Y1378" i="4"/>
  <c r="W1378" i="4"/>
  <c r="V1378" i="4"/>
  <c r="U1378" i="4"/>
  <c r="P1378" i="4"/>
  <c r="O1378" i="4"/>
  <c r="N1378" i="4"/>
  <c r="AB1377" i="4"/>
  <c r="AA1377" i="4"/>
  <c r="Z1377" i="4"/>
  <c r="Y1377" i="4"/>
  <c r="W1377" i="4"/>
  <c r="V1377" i="4"/>
  <c r="U1377" i="4"/>
  <c r="P1377" i="4"/>
  <c r="O1377" i="4"/>
  <c r="N1377" i="4"/>
  <c r="AB1376" i="4"/>
  <c r="AA1376" i="4"/>
  <c r="Z1376" i="4"/>
  <c r="Y1376" i="4"/>
  <c r="W1376" i="4"/>
  <c r="V1376" i="4"/>
  <c r="U1376" i="4"/>
  <c r="P1376" i="4"/>
  <c r="O1376" i="4"/>
  <c r="N1376" i="4"/>
  <c r="AB1375" i="4"/>
  <c r="AA1375" i="4"/>
  <c r="Z1375" i="4"/>
  <c r="Y1375" i="4"/>
  <c r="W1375" i="4"/>
  <c r="V1375" i="4"/>
  <c r="U1375" i="4"/>
  <c r="P1375" i="4"/>
  <c r="O1375" i="4"/>
  <c r="N1375" i="4"/>
  <c r="AB1374" i="4"/>
  <c r="AA1374" i="4"/>
  <c r="Z1374" i="4"/>
  <c r="Y1374" i="4"/>
  <c r="W1374" i="4"/>
  <c r="V1374" i="4"/>
  <c r="U1374" i="4"/>
  <c r="P1374" i="4"/>
  <c r="O1374" i="4"/>
  <c r="N1374" i="4"/>
  <c r="AB1373" i="4"/>
  <c r="AA1373" i="4"/>
  <c r="Z1373" i="4"/>
  <c r="Y1373" i="4"/>
  <c r="W1373" i="4"/>
  <c r="V1373" i="4"/>
  <c r="U1373" i="4"/>
  <c r="P1373" i="4"/>
  <c r="O1373" i="4"/>
  <c r="N1373" i="4"/>
  <c r="AB1372" i="4"/>
  <c r="AA1372" i="4"/>
  <c r="Z1372" i="4"/>
  <c r="Y1372" i="4"/>
  <c r="W1372" i="4"/>
  <c r="V1372" i="4"/>
  <c r="U1372" i="4"/>
  <c r="P1372" i="4"/>
  <c r="O1372" i="4"/>
  <c r="N1372" i="4"/>
  <c r="AB1371" i="4"/>
  <c r="AA1371" i="4"/>
  <c r="Z1371" i="4"/>
  <c r="Y1371" i="4"/>
  <c r="W1371" i="4"/>
  <c r="V1371" i="4"/>
  <c r="U1371" i="4"/>
  <c r="P1371" i="4"/>
  <c r="O1371" i="4"/>
  <c r="N1371" i="4"/>
  <c r="AB1370" i="4"/>
  <c r="AA1370" i="4"/>
  <c r="Z1370" i="4"/>
  <c r="Y1370" i="4"/>
  <c r="W1370" i="4"/>
  <c r="V1370" i="4"/>
  <c r="U1370" i="4"/>
  <c r="P1370" i="4"/>
  <c r="O1370" i="4"/>
  <c r="N1370" i="4"/>
  <c r="AB1369" i="4"/>
  <c r="AA1369" i="4"/>
  <c r="Z1369" i="4"/>
  <c r="Y1369" i="4"/>
  <c r="W1369" i="4"/>
  <c r="V1369" i="4"/>
  <c r="U1369" i="4"/>
  <c r="P1369" i="4"/>
  <c r="O1369" i="4"/>
  <c r="N1369" i="4"/>
  <c r="AB1368" i="4"/>
  <c r="AA1368" i="4"/>
  <c r="Z1368" i="4"/>
  <c r="Y1368" i="4"/>
  <c r="W1368" i="4"/>
  <c r="V1368" i="4"/>
  <c r="U1368" i="4"/>
  <c r="P1368" i="4"/>
  <c r="O1368" i="4"/>
  <c r="N1368" i="4"/>
  <c r="AB1367" i="4"/>
  <c r="AA1367" i="4"/>
  <c r="Z1367" i="4"/>
  <c r="Y1367" i="4"/>
  <c r="W1367" i="4"/>
  <c r="V1367" i="4"/>
  <c r="U1367" i="4"/>
  <c r="P1367" i="4"/>
  <c r="O1367" i="4"/>
  <c r="N1367" i="4"/>
  <c r="AB1366" i="4"/>
  <c r="AA1366" i="4"/>
  <c r="Z1366" i="4"/>
  <c r="Y1366" i="4"/>
  <c r="W1366" i="4"/>
  <c r="V1366" i="4"/>
  <c r="U1366" i="4"/>
  <c r="P1366" i="4"/>
  <c r="O1366" i="4"/>
  <c r="N1366" i="4"/>
  <c r="AB1365" i="4"/>
  <c r="AA1365" i="4"/>
  <c r="Z1365" i="4"/>
  <c r="Y1365" i="4"/>
  <c r="W1365" i="4"/>
  <c r="V1365" i="4"/>
  <c r="U1365" i="4"/>
  <c r="P1365" i="4"/>
  <c r="O1365" i="4"/>
  <c r="N1365" i="4"/>
  <c r="AB1364" i="4"/>
  <c r="AA1364" i="4"/>
  <c r="Z1364" i="4"/>
  <c r="Y1364" i="4"/>
  <c r="W1364" i="4"/>
  <c r="V1364" i="4"/>
  <c r="U1364" i="4"/>
  <c r="P1364" i="4"/>
  <c r="O1364" i="4"/>
  <c r="N1364" i="4"/>
  <c r="AB1363" i="4"/>
  <c r="AA1363" i="4"/>
  <c r="Z1363" i="4"/>
  <c r="Y1363" i="4"/>
  <c r="W1363" i="4"/>
  <c r="V1363" i="4"/>
  <c r="U1363" i="4"/>
  <c r="P1363" i="4"/>
  <c r="O1363" i="4"/>
  <c r="N1363" i="4"/>
  <c r="AB1362" i="4"/>
  <c r="AA1362" i="4"/>
  <c r="Z1362" i="4"/>
  <c r="Y1362" i="4"/>
  <c r="W1362" i="4"/>
  <c r="V1362" i="4"/>
  <c r="U1362" i="4"/>
  <c r="P1362" i="4"/>
  <c r="O1362" i="4"/>
  <c r="N1362" i="4"/>
  <c r="AB1361" i="4"/>
  <c r="AA1361" i="4"/>
  <c r="Z1361" i="4"/>
  <c r="Y1361" i="4"/>
  <c r="W1361" i="4"/>
  <c r="V1361" i="4"/>
  <c r="U1361" i="4"/>
  <c r="P1361" i="4"/>
  <c r="O1361" i="4"/>
  <c r="N1361" i="4"/>
  <c r="AB1360" i="4"/>
  <c r="AA1360" i="4"/>
  <c r="Z1360" i="4"/>
  <c r="Y1360" i="4"/>
  <c r="W1360" i="4"/>
  <c r="V1360" i="4"/>
  <c r="U1360" i="4"/>
  <c r="P1360" i="4"/>
  <c r="O1360" i="4"/>
  <c r="N1360" i="4"/>
  <c r="AB1359" i="4"/>
  <c r="AA1359" i="4"/>
  <c r="Z1359" i="4"/>
  <c r="Y1359" i="4"/>
  <c r="W1359" i="4"/>
  <c r="V1359" i="4"/>
  <c r="U1359" i="4"/>
  <c r="P1359" i="4"/>
  <c r="O1359" i="4"/>
  <c r="N1359" i="4"/>
  <c r="AB1358" i="4"/>
  <c r="AA1358" i="4"/>
  <c r="Z1358" i="4"/>
  <c r="Y1358" i="4"/>
  <c r="W1358" i="4"/>
  <c r="V1358" i="4"/>
  <c r="U1358" i="4"/>
  <c r="P1358" i="4"/>
  <c r="O1358" i="4"/>
  <c r="N1358" i="4"/>
  <c r="AB1357" i="4"/>
  <c r="AA1357" i="4"/>
  <c r="Z1357" i="4"/>
  <c r="Y1357" i="4"/>
  <c r="W1357" i="4"/>
  <c r="V1357" i="4"/>
  <c r="U1357" i="4"/>
  <c r="P1357" i="4"/>
  <c r="O1357" i="4"/>
  <c r="N1357" i="4"/>
  <c r="AB1356" i="4"/>
  <c r="AA1356" i="4"/>
  <c r="Z1356" i="4"/>
  <c r="Y1356" i="4"/>
  <c r="W1356" i="4"/>
  <c r="V1356" i="4"/>
  <c r="U1356" i="4"/>
  <c r="P1356" i="4"/>
  <c r="O1356" i="4"/>
  <c r="N1356" i="4"/>
  <c r="AB1355" i="4"/>
  <c r="AA1355" i="4"/>
  <c r="Z1355" i="4"/>
  <c r="Y1355" i="4"/>
  <c r="W1355" i="4"/>
  <c r="V1355" i="4"/>
  <c r="U1355" i="4"/>
  <c r="P1355" i="4"/>
  <c r="O1355" i="4"/>
  <c r="N1355" i="4"/>
  <c r="AB1354" i="4"/>
  <c r="AA1354" i="4"/>
  <c r="Z1354" i="4"/>
  <c r="Y1354" i="4"/>
  <c r="W1354" i="4"/>
  <c r="V1354" i="4"/>
  <c r="U1354" i="4"/>
  <c r="P1354" i="4"/>
  <c r="O1354" i="4"/>
  <c r="N1354" i="4"/>
  <c r="AB1353" i="4"/>
  <c r="AA1353" i="4"/>
  <c r="Z1353" i="4"/>
  <c r="Y1353" i="4"/>
  <c r="W1353" i="4"/>
  <c r="V1353" i="4"/>
  <c r="U1353" i="4"/>
  <c r="P1353" i="4"/>
  <c r="O1353" i="4"/>
  <c r="N1353" i="4"/>
  <c r="AB1352" i="4"/>
  <c r="AA1352" i="4"/>
  <c r="Z1352" i="4"/>
  <c r="Y1352" i="4"/>
  <c r="W1352" i="4"/>
  <c r="V1352" i="4"/>
  <c r="U1352" i="4"/>
  <c r="P1352" i="4"/>
  <c r="O1352" i="4"/>
  <c r="N1352" i="4"/>
  <c r="AB1351" i="4"/>
  <c r="AA1351" i="4"/>
  <c r="Z1351" i="4"/>
  <c r="Y1351" i="4"/>
  <c r="W1351" i="4"/>
  <c r="V1351" i="4"/>
  <c r="U1351" i="4"/>
  <c r="P1351" i="4"/>
  <c r="O1351" i="4"/>
  <c r="N1351" i="4"/>
  <c r="AB1350" i="4"/>
  <c r="AA1350" i="4"/>
  <c r="Z1350" i="4"/>
  <c r="Y1350" i="4"/>
  <c r="W1350" i="4"/>
  <c r="V1350" i="4"/>
  <c r="U1350" i="4"/>
  <c r="P1350" i="4"/>
  <c r="O1350" i="4"/>
  <c r="N1350" i="4"/>
  <c r="AB1349" i="4"/>
  <c r="AA1349" i="4"/>
  <c r="Z1349" i="4"/>
  <c r="Y1349" i="4"/>
  <c r="W1349" i="4"/>
  <c r="V1349" i="4"/>
  <c r="U1349" i="4"/>
  <c r="P1349" i="4"/>
  <c r="O1349" i="4"/>
  <c r="N1349" i="4"/>
  <c r="AB1348" i="4"/>
  <c r="AA1348" i="4"/>
  <c r="Z1348" i="4"/>
  <c r="Y1348" i="4"/>
  <c r="W1348" i="4"/>
  <c r="V1348" i="4"/>
  <c r="U1348" i="4"/>
  <c r="P1348" i="4"/>
  <c r="O1348" i="4"/>
  <c r="N1348" i="4"/>
  <c r="AB1347" i="4"/>
  <c r="AA1347" i="4"/>
  <c r="Z1347" i="4"/>
  <c r="Y1347" i="4"/>
  <c r="W1347" i="4"/>
  <c r="V1347" i="4"/>
  <c r="U1347" i="4"/>
  <c r="P1347" i="4"/>
  <c r="O1347" i="4"/>
  <c r="N1347" i="4"/>
  <c r="AB1346" i="4"/>
  <c r="AA1346" i="4"/>
  <c r="Z1346" i="4"/>
  <c r="Y1346" i="4"/>
  <c r="W1346" i="4"/>
  <c r="V1346" i="4"/>
  <c r="U1346" i="4"/>
  <c r="P1346" i="4"/>
  <c r="O1346" i="4"/>
  <c r="N1346" i="4"/>
  <c r="AB1345" i="4"/>
  <c r="AA1345" i="4"/>
  <c r="Z1345" i="4"/>
  <c r="Y1345" i="4"/>
  <c r="W1345" i="4"/>
  <c r="V1345" i="4"/>
  <c r="U1345" i="4"/>
  <c r="P1345" i="4"/>
  <c r="O1345" i="4"/>
  <c r="N1345" i="4"/>
  <c r="AB1344" i="4"/>
  <c r="AA1344" i="4"/>
  <c r="Z1344" i="4"/>
  <c r="Y1344" i="4"/>
  <c r="W1344" i="4"/>
  <c r="V1344" i="4"/>
  <c r="U1344" i="4"/>
  <c r="P1344" i="4"/>
  <c r="O1344" i="4"/>
  <c r="N1344" i="4"/>
  <c r="AB1343" i="4"/>
  <c r="AA1343" i="4"/>
  <c r="Z1343" i="4"/>
  <c r="Y1343" i="4"/>
  <c r="W1343" i="4"/>
  <c r="V1343" i="4"/>
  <c r="U1343" i="4"/>
  <c r="P1343" i="4"/>
  <c r="O1343" i="4"/>
  <c r="N1343" i="4"/>
  <c r="AB1342" i="4"/>
  <c r="AA1342" i="4"/>
  <c r="Z1342" i="4"/>
  <c r="Y1342" i="4"/>
  <c r="W1342" i="4"/>
  <c r="V1342" i="4"/>
  <c r="U1342" i="4"/>
  <c r="P1342" i="4"/>
  <c r="O1342" i="4"/>
  <c r="N1342" i="4"/>
  <c r="AB1341" i="4"/>
  <c r="AA1341" i="4"/>
  <c r="Z1341" i="4"/>
  <c r="Y1341" i="4"/>
  <c r="W1341" i="4"/>
  <c r="V1341" i="4"/>
  <c r="U1341" i="4"/>
  <c r="P1341" i="4"/>
  <c r="O1341" i="4"/>
  <c r="N1341" i="4"/>
  <c r="AB1340" i="4"/>
  <c r="AA1340" i="4"/>
  <c r="Z1340" i="4"/>
  <c r="Y1340" i="4"/>
  <c r="W1340" i="4"/>
  <c r="V1340" i="4"/>
  <c r="U1340" i="4"/>
  <c r="P1340" i="4"/>
  <c r="O1340" i="4"/>
  <c r="N1340" i="4"/>
  <c r="AB1339" i="4"/>
  <c r="AA1339" i="4"/>
  <c r="Z1339" i="4"/>
  <c r="Y1339" i="4"/>
  <c r="W1339" i="4"/>
  <c r="V1339" i="4"/>
  <c r="U1339" i="4"/>
  <c r="P1339" i="4"/>
  <c r="O1339" i="4"/>
  <c r="N1339" i="4"/>
  <c r="AB1338" i="4"/>
  <c r="AA1338" i="4"/>
  <c r="Z1338" i="4"/>
  <c r="Y1338" i="4"/>
  <c r="W1338" i="4"/>
  <c r="V1338" i="4"/>
  <c r="U1338" i="4"/>
  <c r="P1338" i="4"/>
  <c r="O1338" i="4"/>
  <c r="N1338" i="4"/>
  <c r="AB1337" i="4"/>
  <c r="AA1337" i="4"/>
  <c r="Z1337" i="4"/>
  <c r="Y1337" i="4"/>
  <c r="W1337" i="4"/>
  <c r="V1337" i="4"/>
  <c r="U1337" i="4"/>
  <c r="P1337" i="4"/>
  <c r="O1337" i="4"/>
  <c r="N1337" i="4"/>
  <c r="AB1336" i="4"/>
  <c r="AA1336" i="4"/>
  <c r="Z1336" i="4"/>
  <c r="Y1336" i="4"/>
  <c r="W1336" i="4"/>
  <c r="V1336" i="4"/>
  <c r="U1336" i="4"/>
  <c r="P1336" i="4"/>
  <c r="O1336" i="4"/>
  <c r="N1336" i="4"/>
  <c r="AB1335" i="4"/>
  <c r="AA1335" i="4"/>
  <c r="Z1335" i="4"/>
  <c r="Y1335" i="4"/>
  <c r="W1335" i="4"/>
  <c r="V1335" i="4"/>
  <c r="U1335" i="4"/>
  <c r="P1335" i="4"/>
  <c r="O1335" i="4"/>
  <c r="N1335" i="4"/>
  <c r="AB1334" i="4"/>
  <c r="AA1334" i="4"/>
  <c r="Z1334" i="4"/>
  <c r="Y1334" i="4"/>
  <c r="W1334" i="4"/>
  <c r="V1334" i="4"/>
  <c r="U1334" i="4"/>
  <c r="P1334" i="4"/>
  <c r="O1334" i="4"/>
  <c r="N1334" i="4"/>
  <c r="AB1333" i="4"/>
  <c r="AA1333" i="4"/>
  <c r="Z1333" i="4"/>
  <c r="Y1333" i="4"/>
  <c r="W1333" i="4"/>
  <c r="V1333" i="4"/>
  <c r="U1333" i="4"/>
  <c r="P1333" i="4"/>
  <c r="O1333" i="4"/>
  <c r="N1333" i="4"/>
  <c r="AB1332" i="4"/>
  <c r="AA1332" i="4"/>
  <c r="Z1332" i="4"/>
  <c r="Y1332" i="4"/>
  <c r="W1332" i="4"/>
  <c r="V1332" i="4"/>
  <c r="U1332" i="4"/>
  <c r="P1332" i="4"/>
  <c r="O1332" i="4"/>
  <c r="N1332" i="4"/>
  <c r="AB1331" i="4"/>
  <c r="AA1331" i="4"/>
  <c r="Z1331" i="4"/>
  <c r="Y1331" i="4"/>
  <c r="W1331" i="4"/>
  <c r="V1331" i="4"/>
  <c r="U1331" i="4"/>
  <c r="P1331" i="4"/>
  <c r="O1331" i="4"/>
  <c r="N1331" i="4"/>
  <c r="AB1330" i="4"/>
  <c r="AA1330" i="4"/>
  <c r="Z1330" i="4"/>
  <c r="Y1330" i="4"/>
  <c r="W1330" i="4"/>
  <c r="V1330" i="4"/>
  <c r="U1330" i="4"/>
  <c r="P1330" i="4"/>
  <c r="O1330" i="4"/>
  <c r="N1330" i="4"/>
  <c r="AB1329" i="4"/>
  <c r="AA1329" i="4"/>
  <c r="Z1329" i="4"/>
  <c r="Y1329" i="4"/>
  <c r="W1329" i="4"/>
  <c r="V1329" i="4"/>
  <c r="U1329" i="4"/>
  <c r="P1329" i="4"/>
  <c r="O1329" i="4"/>
  <c r="N1329" i="4"/>
  <c r="AB1328" i="4"/>
  <c r="AA1328" i="4"/>
  <c r="Z1328" i="4"/>
  <c r="Y1328" i="4"/>
  <c r="W1328" i="4"/>
  <c r="V1328" i="4"/>
  <c r="U1328" i="4"/>
  <c r="P1328" i="4"/>
  <c r="O1328" i="4"/>
  <c r="N1328" i="4"/>
  <c r="AB1327" i="4"/>
  <c r="AA1327" i="4"/>
  <c r="Z1327" i="4"/>
  <c r="Y1327" i="4"/>
  <c r="W1327" i="4"/>
  <c r="V1327" i="4"/>
  <c r="U1327" i="4"/>
  <c r="P1327" i="4"/>
  <c r="O1327" i="4"/>
  <c r="N1327" i="4"/>
  <c r="AB1326" i="4"/>
  <c r="AA1326" i="4"/>
  <c r="Z1326" i="4"/>
  <c r="Y1326" i="4"/>
  <c r="W1326" i="4"/>
  <c r="V1326" i="4"/>
  <c r="U1326" i="4"/>
  <c r="P1326" i="4"/>
  <c r="O1326" i="4"/>
  <c r="N1326" i="4"/>
  <c r="AB1325" i="4"/>
  <c r="AA1325" i="4"/>
  <c r="Z1325" i="4"/>
  <c r="Y1325" i="4"/>
  <c r="W1325" i="4"/>
  <c r="V1325" i="4"/>
  <c r="U1325" i="4"/>
  <c r="P1325" i="4"/>
  <c r="O1325" i="4"/>
  <c r="N1325" i="4"/>
  <c r="AB1324" i="4"/>
  <c r="AA1324" i="4"/>
  <c r="Z1324" i="4"/>
  <c r="Y1324" i="4"/>
  <c r="W1324" i="4"/>
  <c r="V1324" i="4"/>
  <c r="U1324" i="4"/>
  <c r="P1324" i="4"/>
  <c r="O1324" i="4"/>
  <c r="N1324" i="4"/>
  <c r="AB1323" i="4"/>
  <c r="AA1323" i="4"/>
  <c r="Z1323" i="4"/>
  <c r="Y1323" i="4"/>
  <c r="W1323" i="4"/>
  <c r="V1323" i="4"/>
  <c r="U1323" i="4"/>
  <c r="P1323" i="4"/>
  <c r="O1323" i="4"/>
  <c r="N1323" i="4"/>
  <c r="AB1322" i="4"/>
  <c r="AA1322" i="4"/>
  <c r="Z1322" i="4"/>
  <c r="Y1322" i="4"/>
  <c r="W1322" i="4"/>
  <c r="V1322" i="4"/>
  <c r="U1322" i="4"/>
  <c r="P1322" i="4"/>
  <c r="O1322" i="4"/>
  <c r="N1322" i="4"/>
  <c r="AB1321" i="4"/>
  <c r="AA1321" i="4"/>
  <c r="Z1321" i="4"/>
  <c r="Y1321" i="4"/>
  <c r="W1321" i="4"/>
  <c r="V1321" i="4"/>
  <c r="U1321" i="4"/>
  <c r="P1321" i="4"/>
  <c r="O1321" i="4"/>
  <c r="N1321" i="4"/>
  <c r="AB1320" i="4"/>
  <c r="AA1320" i="4"/>
  <c r="Z1320" i="4"/>
  <c r="Y1320" i="4"/>
  <c r="W1320" i="4"/>
  <c r="V1320" i="4"/>
  <c r="U1320" i="4"/>
  <c r="P1320" i="4"/>
  <c r="O1320" i="4"/>
  <c r="N1320" i="4"/>
  <c r="AB1319" i="4"/>
  <c r="AA1319" i="4"/>
  <c r="Z1319" i="4"/>
  <c r="Y1319" i="4"/>
  <c r="W1319" i="4"/>
  <c r="V1319" i="4"/>
  <c r="U1319" i="4"/>
  <c r="P1319" i="4"/>
  <c r="O1319" i="4"/>
  <c r="N1319" i="4"/>
  <c r="AB1318" i="4"/>
  <c r="AA1318" i="4"/>
  <c r="Z1318" i="4"/>
  <c r="Y1318" i="4"/>
  <c r="W1318" i="4"/>
  <c r="V1318" i="4"/>
  <c r="U1318" i="4"/>
  <c r="P1318" i="4"/>
  <c r="O1318" i="4"/>
  <c r="N1318" i="4"/>
  <c r="AB1317" i="4"/>
  <c r="AA1317" i="4"/>
  <c r="Z1317" i="4"/>
  <c r="Y1317" i="4"/>
  <c r="W1317" i="4"/>
  <c r="V1317" i="4"/>
  <c r="U1317" i="4"/>
  <c r="P1317" i="4"/>
  <c r="O1317" i="4"/>
  <c r="N1317" i="4"/>
  <c r="AB1316" i="4"/>
  <c r="AA1316" i="4"/>
  <c r="Z1316" i="4"/>
  <c r="Y1316" i="4"/>
  <c r="W1316" i="4"/>
  <c r="V1316" i="4"/>
  <c r="U1316" i="4"/>
  <c r="P1316" i="4"/>
  <c r="O1316" i="4"/>
  <c r="N1316" i="4"/>
  <c r="AB1315" i="4"/>
  <c r="AA1315" i="4"/>
  <c r="Z1315" i="4"/>
  <c r="Y1315" i="4"/>
  <c r="W1315" i="4"/>
  <c r="V1315" i="4"/>
  <c r="U1315" i="4"/>
  <c r="P1315" i="4"/>
  <c r="O1315" i="4"/>
  <c r="N1315" i="4"/>
  <c r="AB1314" i="4"/>
  <c r="AA1314" i="4"/>
  <c r="Z1314" i="4"/>
  <c r="Y1314" i="4"/>
  <c r="W1314" i="4"/>
  <c r="V1314" i="4"/>
  <c r="U1314" i="4"/>
  <c r="P1314" i="4"/>
  <c r="O1314" i="4"/>
  <c r="N1314" i="4"/>
  <c r="AB1313" i="4"/>
  <c r="AA1313" i="4"/>
  <c r="Z1313" i="4"/>
  <c r="Y1313" i="4"/>
  <c r="W1313" i="4"/>
  <c r="V1313" i="4"/>
  <c r="U1313" i="4"/>
  <c r="P1313" i="4"/>
  <c r="O1313" i="4"/>
  <c r="N1313" i="4"/>
  <c r="AB1312" i="4"/>
  <c r="AA1312" i="4"/>
  <c r="Z1312" i="4"/>
  <c r="Y1312" i="4"/>
  <c r="W1312" i="4"/>
  <c r="V1312" i="4"/>
  <c r="U1312" i="4"/>
  <c r="P1312" i="4"/>
  <c r="O1312" i="4"/>
  <c r="N1312" i="4"/>
  <c r="AB1311" i="4"/>
  <c r="AA1311" i="4"/>
  <c r="Z1311" i="4"/>
  <c r="Y1311" i="4"/>
  <c r="W1311" i="4"/>
  <c r="V1311" i="4"/>
  <c r="U1311" i="4"/>
  <c r="P1311" i="4"/>
  <c r="O1311" i="4"/>
  <c r="N1311" i="4"/>
  <c r="AB1310" i="4"/>
  <c r="AA1310" i="4"/>
  <c r="Z1310" i="4"/>
  <c r="Y1310" i="4"/>
  <c r="W1310" i="4"/>
  <c r="V1310" i="4"/>
  <c r="U1310" i="4"/>
  <c r="P1310" i="4"/>
  <c r="O1310" i="4"/>
  <c r="N1310" i="4"/>
  <c r="AB1309" i="4"/>
  <c r="AA1309" i="4"/>
  <c r="Z1309" i="4"/>
  <c r="Y1309" i="4"/>
  <c r="W1309" i="4"/>
  <c r="V1309" i="4"/>
  <c r="U1309" i="4"/>
  <c r="P1309" i="4"/>
  <c r="O1309" i="4"/>
  <c r="N1309" i="4"/>
  <c r="AB1308" i="4"/>
  <c r="AA1308" i="4"/>
  <c r="Z1308" i="4"/>
  <c r="Y1308" i="4"/>
  <c r="W1308" i="4"/>
  <c r="V1308" i="4"/>
  <c r="U1308" i="4"/>
  <c r="P1308" i="4"/>
  <c r="O1308" i="4"/>
  <c r="N1308" i="4"/>
  <c r="AB1307" i="4"/>
  <c r="AA1307" i="4"/>
  <c r="Z1307" i="4"/>
  <c r="Y1307" i="4"/>
  <c r="W1307" i="4"/>
  <c r="V1307" i="4"/>
  <c r="U1307" i="4"/>
  <c r="P1307" i="4"/>
  <c r="O1307" i="4"/>
  <c r="N1307" i="4"/>
  <c r="AB1306" i="4"/>
  <c r="AA1306" i="4"/>
  <c r="Z1306" i="4"/>
  <c r="Y1306" i="4"/>
  <c r="W1306" i="4"/>
  <c r="V1306" i="4"/>
  <c r="U1306" i="4"/>
  <c r="P1306" i="4"/>
  <c r="O1306" i="4"/>
  <c r="N1306" i="4"/>
  <c r="AB1305" i="4"/>
  <c r="AA1305" i="4"/>
  <c r="Z1305" i="4"/>
  <c r="Y1305" i="4"/>
  <c r="W1305" i="4"/>
  <c r="V1305" i="4"/>
  <c r="U1305" i="4"/>
  <c r="P1305" i="4"/>
  <c r="O1305" i="4"/>
  <c r="N1305" i="4"/>
  <c r="AB1304" i="4"/>
  <c r="AA1304" i="4"/>
  <c r="Z1304" i="4"/>
  <c r="Y1304" i="4"/>
  <c r="W1304" i="4"/>
  <c r="V1304" i="4"/>
  <c r="U1304" i="4"/>
  <c r="P1304" i="4"/>
  <c r="O1304" i="4"/>
  <c r="N1304" i="4"/>
  <c r="AB1303" i="4"/>
  <c r="AA1303" i="4"/>
  <c r="Z1303" i="4"/>
  <c r="Y1303" i="4"/>
  <c r="W1303" i="4"/>
  <c r="V1303" i="4"/>
  <c r="U1303" i="4"/>
  <c r="P1303" i="4"/>
  <c r="O1303" i="4"/>
  <c r="N1303" i="4"/>
  <c r="AB1302" i="4"/>
  <c r="AA1302" i="4"/>
  <c r="Z1302" i="4"/>
  <c r="Y1302" i="4"/>
  <c r="W1302" i="4"/>
  <c r="V1302" i="4"/>
  <c r="U1302" i="4"/>
  <c r="P1302" i="4"/>
  <c r="O1302" i="4"/>
  <c r="N1302" i="4"/>
  <c r="AB1301" i="4"/>
  <c r="AA1301" i="4"/>
  <c r="Z1301" i="4"/>
  <c r="Y1301" i="4"/>
  <c r="W1301" i="4"/>
  <c r="V1301" i="4"/>
  <c r="U1301" i="4"/>
  <c r="P1301" i="4"/>
  <c r="O1301" i="4"/>
  <c r="N1301" i="4"/>
  <c r="AB1300" i="4"/>
  <c r="AA1300" i="4"/>
  <c r="Z1300" i="4"/>
  <c r="Y1300" i="4"/>
  <c r="W1300" i="4"/>
  <c r="V1300" i="4"/>
  <c r="U1300" i="4"/>
  <c r="P1300" i="4"/>
  <c r="O1300" i="4"/>
  <c r="N1300" i="4"/>
  <c r="AB1299" i="4"/>
  <c r="AA1299" i="4"/>
  <c r="Z1299" i="4"/>
  <c r="Y1299" i="4"/>
  <c r="W1299" i="4"/>
  <c r="V1299" i="4"/>
  <c r="U1299" i="4"/>
  <c r="P1299" i="4"/>
  <c r="O1299" i="4"/>
  <c r="N1299" i="4"/>
  <c r="AB1298" i="4"/>
  <c r="AA1298" i="4"/>
  <c r="Z1298" i="4"/>
  <c r="Y1298" i="4"/>
  <c r="W1298" i="4"/>
  <c r="V1298" i="4"/>
  <c r="U1298" i="4"/>
  <c r="P1298" i="4"/>
  <c r="O1298" i="4"/>
  <c r="N1298" i="4"/>
  <c r="AB1297" i="4"/>
  <c r="AA1297" i="4"/>
  <c r="Z1297" i="4"/>
  <c r="Y1297" i="4"/>
  <c r="W1297" i="4"/>
  <c r="V1297" i="4"/>
  <c r="U1297" i="4"/>
  <c r="P1297" i="4"/>
  <c r="O1297" i="4"/>
  <c r="N1297" i="4"/>
  <c r="AB1296" i="4"/>
  <c r="AA1296" i="4"/>
  <c r="Z1296" i="4"/>
  <c r="Y1296" i="4"/>
  <c r="W1296" i="4"/>
  <c r="V1296" i="4"/>
  <c r="U1296" i="4"/>
  <c r="P1296" i="4"/>
  <c r="O1296" i="4"/>
  <c r="N1296" i="4"/>
  <c r="AB1295" i="4"/>
  <c r="AA1295" i="4"/>
  <c r="Z1295" i="4"/>
  <c r="Y1295" i="4"/>
  <c r="W1295" i="4"/>
  <c r="V1295" i="4"/>
  <c r="U1295" i="4"/>
  <c r="P1295" i="4"/>
  <c r="O1295" i="4"/>
  <c r="N1295" i="4"/>
  <c r="AB1294" i="4"/>
  <c r="AA1294" i="4"/>
  <c r="Z1294" i="4"/>
  <c r="Y1294" i="4"/>
  <c r="W1294" i="4"/>
  <c r="V1294" i="4"/>
  <c r="U1294" i="4"/>
  <c r="P1294" i="4"/>
  <c r="O1294" i="4"/>
  <c r="N1294" i="4"/>
  <c r="AB1293" i="4"/>
  <c r="AA1293" i="4"/>
  <c r="Z1293" i="4"/>
  <c r="Y1293" i="4"/>
  <c r="W1293" i="4"/>
  <c r="V1293" i="4"/>
  <c r="U1293" i="4"/>
  <c r="P1293" i="4"/>
  <c r="O1293" i="4"/>
  <c r="N1293" i="4"/>
  <c r="AB1292" i="4"/>
  <c r="AA1292" i="4"/>
  <c r="Z1292" i="4"/>
  <c r="Y1292" i="4"/>
  <c r="W1292" i="4"/>
  <c r="V1292" i="4"/>
  <c r="U1292" i="4"/>
  <c r="P1292" i="4"/>
  <c r="O1292" i="4"/>
  <c r="N1292" i="4"/>
  <c r="AB1291" i="4"/>
  <c r="AA1291" i="4"/>
  <c r="Z1291" i="4"/>
  <c r="Y1291" i="4"/>
  <c r="W1291" i="4"/>
  <c r="V1291" i="4"/>
  <c r="U1291" i="4"/>
  <c r="P1291" i="4"/>
  <c r="O1291" i="4"/>
  <c r="N1291" i="4"/>
  <c r="AB1290" i="4"/>
  <c r="AA1290" i="4"/>
  <c r="Z1290" i="4"/>
  <c r="Y1290" i="4"/>
  <c r="W1290" i="4"/>
  <c r="V1290" i="4"/>
  <c r="U1290" i="4"/>
  <c r="P1290" i="4"/>
  <c r="O1290" i="4"/>
  <c r="N1290" i="4"/>
  <c r="AB1289" i="4"/>
  <c r="AA1289" i="4"/>
  <c r="Z1289" i="4"/>
  <c r="Y1289" i="4"/>
  <c r="W1289" i="4"/>
  <c r="V1289" i="4"/>
  <c r="U1289" i="4"/>
  <c r="P1289" i="4"/>
  <c r="O1289" i="4"/>
  <c r="N1289" i="4"/>
  <c r="AB1288" i="4"/>
  <c r="AA1288" i="4"/>
  <c r="Z1288" i="4"/>
  <c r="Y1288" i="4"/>
  <c r="W1288" i="4"/>
  <c r="V1288" i="4"/>
  <c r="U1288" i="4"/>
  <c r="P1288" i="4"/>
  <c r="O1288" i="4"/>
  <c r="N1288" i="4"/>
  <c r="AB1287" i="4"/>
  <c r="AA1287" i="4"/>
  <c r="Z1287" i="4"/>
  <c r="Y1287" i="4"/>
  <c r="W1287" i="4"/>
  <c r="V1287" i="4"/>
  <c r="U1287" i="4"/>
  <c r="P1287" i="4"/>
  <c r="O1287" i="4"/>
  <c r="N1287" i="4"/>
  <c r="AB1286" i="4"/>
  <c r="AA1286" i="4"/>
  <c r="Z1286" i="4"/>
  <c r="Y1286" i="4"/>
  <c r="W1286" i="4"/>
  <c r="V1286" i="4"/>
  <c r="U1286" i="4"/>
  <c r="P1286" i="4"/>
  <c r="O1286" i="4"/>
  <c r="N1286" i="4"/>
  <c r="AB1285" i="4"/>
  <c r="AA1285" i="4"/>
  <c r="Z1285" i="4"/>
  <c r="Y1285" i="4"/>
  <c r="W1285" i="4"/>
  <c r="V1285" i="4"/>
  <c r="U1285" i="4"/>
  <c r="P1285" i="4"/>
  <c r="O1285" i="4"/>
  <c r="N1285" i="4"/>
  <c r="AB1284" i="4"/>
  <c r="AA1284" i="4"/>
  <c r="Z1284" i="4"/>
  <c r="Y1284" i="4"/>
  <c r="W1284" i="4"/>
  <c r="V1284" i="4"/>
  <c r="U1284" i="4"/>
  <c r="P1284" i="4"/>
  <c r="O1284" i="4"/>
  <c r="N1284" i="4"/>
  <c r="AB1283" i="4"/>
  <c r="AA1283" i="4"/>
  <c r="Z1283" i="4"/>
  <c r="Y1283" i="4"/>
  <c r="W1283" i="4"/>
  <c r="V1283" i="4"/>
  <c r="U1283" i="4"/>
  <c r="P1283" i="4"/>
  <c r="O1283" i="4"/>
  <c r="N1283" i="4"/>
  <c r="AB1282" i="4"/>
  <c r="AA1282" i="4"/>
  <c r="Z1282" i="4"/>
  <c r="Y1282" i="4"/>
  <c r="W1282" i="4"/>
  <c r="V1282" i="4"/>
  <c r="U1282" i="4"/>
  <c r="P1282" i="4"/>
  <c r="O1282" i="4"/>
  <c r="N1282" i="4"/>
  <c r="AB1281" i="4"/>
  <c r="AA1281" i="4"/>
  <c r="Z1281" i="4"/>
  <c r="Y1281" i="4"/>
  <c r="W1281" i="4"/>
  <c r="V1281" i="4"/>
  <c r="U1281" i="4"/>
  <c r="P1281" i="4"/>
  <c r="O1281" i="4"/>
  <c r="N1281" i="4"/>
  <c r="AB1280" i="4"/>
  <c r="AA1280" i="4"/>
  <c r="Z1280" i="4"/>
  <c r="Y1280" i="4"/>
  <c r="W1280" i="4"/>
  <c r="V1280" i="4"/>
  <c r="U1280" i="4"/>
  <c r="P1280" i="4"/>
  <c r="O1280" i="4"/>
  <c r="N1280" i="4"/>
  <c r="AB1279" i="4"/>
  <c r="AA1279" i="4"/>
  <c r="Z1279" i="4"/>
  <c r="Y1279" i="4"/>
  <c r="W1279" i="4"/>
  <c r="V1279" i="4"/>
  <c r="U1279" i="4"/>
  <c r="P1279" i="4"/>
  <c r="O1279" i="4"/>
  <c r="N1279" i="4"/>
  <c r="AB1278" i="4"/>
  <c r="AA1278" i="4"/>
  <c r="Z1278" i="4"/>
  <c r="Y1278" i="4"/>
  <c r="W1278" i="4"/>
  <c r="V1278" i="4"/>
  <c r="U1278" i="4"/>
  <c r="P1278" i="4"/>
  <c r="O1278" i="4"/>
  <c r="N1278" i="4"/>
  <c r="AB1277" i="4"/>
  <c r="AA1277" i="4"/>
  <c r="Z1277" i="4"/>
  <c r="Y1277" i="4"/>
  <c r="W1277" i="4"/>
  <c r="V1277" i="4"/>
  <c r="U1277" i="4"/>
  <c r="P1277" i="4"/>
  <c r="O1277" i="4"/>
  <c r="N1277" i="4"/>
  <c r="AB1276" i="4"/>
  <c r="AA1276" i="4"/>
  <c r="Z1276" i="4"/>
  <c r="Y1276" i="4"/>
  <c r="W1276" i="4"/>
  <c r="V1276" i="4"/>
  <c r="U1276" i="4"/>
  <c r="P1276" i="4"/>
  <c r="O1276" i="4"/>
  <c r="N1276" i="4"/>
  <c r="AB1275" i="4"/>
  <c r="AA1275" i="4"/>
  <c r="Z1275" i="4"/>
  <c r="Y1275" i="4"/>
  <c r="W1275" i="4"/>
  <c r="V1275" i="4"/>
  <c r="U1275" i="4"/>
  <c r="P1275" i="4"/>
  <c r="O1275" i="4"/>
  <c r="N1275" i="4"/>
  <c r="AB1274" i="4"/>
  <c r="AA1274" i="4"/>
  <c r="Z1274" i="4"/>
  <c r="Y1274" i="4"/>
  <c r="W1274" i="4"/>
  <c r="V1274" i="4"/>
  <c r="U1274" i="4"/>
  <c r="P1274" i="4"/>
  <c r="O1274" i="4"/>
  <c r="N1274" i="4"/>
  <c r="AB1273" i="4"/>
  <c r="AA1273" i="4"/>
  <c r="Z1273" i="4"/>
  <c r="Y1273" i="4"/>
  <c r="W1273" i="4"/>
  <c r="V1273" i="4"/>
  <c r="U1273" i="4"/>
  <c r="P1273" i="4"/>
  <c r="O1273" i="4"/>
  <c r="N1273" i="4"/>
  <c r="AB1272" i="4"/>
  <c r="AA1272" i="4"/>
  <c r="Z1272" i="4"/>
  <c r="Y1272" i="4"/>
  <c r="W1272" i="4"/>
  <c r="V1272" i="4"/>
  <c r="U1272" i="4"/>
  <c r="P1272" i="4"/>
  <c r="O1272" i="4"/>
  <c r="N1272" i="4"/>
  <c r="AB1271" i="4"/>
  <c r="AA1271" i="4"/>
  <c r="Z1271" i="4"/>
  <c r="Y1271" i="4"/>
  <c r="W1271" i="4"/>
  <c r="V1271" i="4"/>
  <c r="U1271" i="4"/>
  <c r="P1271" i="4"/>
  <c r="O1271" i="4"/>
  <c r="N1271" i="4"/>
  <c r="AB1270" i="4"/>
  <c r="AA1270" i="4"/>
  <c r="Z1270" i="4"/>
  <c r="Y1270" i="4"/>
  <c r="W1270" i="4"/>
  <c r="V1270" i="4"/>
  <c r="U1270" i="4"/>
  <c r="P1270" i="4"/>
  <c r="O1270" i="4"/>
  <c r="N1270" i="4"/>
  <c r="AB1269" i="4"/>
  <c r="AA1269" i="4"/>
  <c r="Z1269" i="4"/>
  <c r="Y1269" i="4"/>
  <c r="W1269" i="4"/>
  <c r="V1269" i="4"/>
  <c r="U1269" i="4"/>
  <c r="P1269" i="4"/>
  <c r="O1269" i="4"/>
  <c r="N1269" i="4"/>
  <c r="AB1268" i="4"/>
  <c r="AA1268" i="4"/>
  <c r="Z1268" i="4"/>
  <c r="Y1268" i="4"/>
  <c r="W1268" i="4"/>
  <c r="V1268" i="4"/>
  <c r="U1268" i="4"/>
  <c r="P1268" i="4"/>
  <c r="O1268" i="4"/>
  <c r="N1268" i="4"/>
  <c r="AB1267" i="4"/>
  <c r="AA1267" i="4"/>
  <c r="Z1267" i="4"/>
  <c r="Y1267" i="4"/>
  <c r="W1267" i="4"/>
  <c r="V1267" i="4"/>
  <c r="U1267" i="4"/>
  <c r="P1267" i="4"/>
  <c r="O1267" i="4"/>
  <c r="N1267" i="4"/>
  <c r="AB1266" i="4"/>
  <c r="AA1266" i="4"/>
  <c r="Z1266" i="4"/>
  <c r="Y1266" i="4"/>
  <c r="W1266" i="4"/>
  <c r="V1266" i="4"/>
  <c r="U1266" i="4"/>
  <c r="P1266" i="4"/>
  <c r="O1266" i="4"/>
  <c r="N1266" i="4"/>
  <c r="AB1265" i="4"/>
  <c r="AA1265" i="4"/>
  <c r="Z1265" i="4"/>
  <c r="Y1265" i="4"/>
  <c r="W1265" i="4"/>
  <c r="V1265" i="4"/>
  <c r="U1265" i="4"/>
  <c r="P1265" i="4"/>
  <c r="O1265" i="4"/>
  <c r="N1265" i="4"/>
  <c r="AB1264" i="4"/>
  <c r="AA1264" i="4"/>
  <c r="Z1264" i="4"/>
  <c r="Y1264" i="4"/>
  <c r="W1264" i="4"/>
  <c r="V1264" i="4"/>
  <c r="U1264" i="4"/>
  <c r="P1264" i="4"/>
  <c r="O1264" i="4"/>
  <c r="N1264" i="4"/>
  <c r="AB1263" i="4"/>
  <c r="AA1263" i="4"/>
  <c r="Z1263" i="4"/>
  <c r="Y1263" i="4"/>
  <c r="W1263" i="4"/>
  <c r="V1263" i="4"/>
  <c r="U1263" i="4"/>
  <c r="P1263" i="4"/>
  <c r="O1263" i="4"/>
  <c r="N1263" i="4"/>
  <c r="AB1262" i="4"/>
  <c r="AA1262" i="4"/>
  <c r="Z1262" i="4"/>
  <c r="Y1262" i="4"/>
  <c r="W1262" i="4"/>
  <c r="V1262" i="4"/>
  <c r="U1262" i="4"/>
  <c r="P1262" i="4"/>
  <c r="O1262" i="4"/>
  <c r="N1262" i="4"/>
  <c r="AB1261" i="4"/>
  <c r="AA1261" i="4"/>
  <c r="Z1261" i="4"/>
  <c r="Y1261" i="4"/>
  <c r="W1261" i="4"/>
  <c r="V1261" i="4"/>
  <c r="U1261" i="4"/>
  <c r="P1261" i="4"/>
  <c r="O1261" i="4"/>
  <c r="N1261" i="4"/>
  <c r="AB1260" i="4"/>
  <c r="AA1260" i="4"/>
  <c r="Z1260" i="4"/>
  <c r="Y1260" i="4"/>
  <c r="W1260" i="4"/>
  <c r="V1260" i="4"/>
  <c r="U1260" i="4"/>
  <c r="P1260" i="4"/>
  <c r="O1260" i="4"/>
  <c r="N1260" i="4"/>
  <c r="AB1259" i="4"/>
  <c r="AA1259" i="4"/>
  <c r="Z1259" i="4"/>
  <c r="Y1259" i="4"/>
  <c r="W1259" i="4"/>
  <c r="V1259" i="4"/>
  <c r="U1259" i="4"/>
  <c r="P1259" i="4"/>
  <c r="O1259" i="4"/>
  <c r="N1259" i="4"/>
  <c r="AB1258" i="4"/>
  <c r="AA1258" i="4"/>
  <c r="Z1258" i="4"/>
  <c r="Y1258" i="4"/>
  <c r="W1258" i="4"/>
  <c r="V1258" i="4"/>
  <c r="U1258" i="4"/>
  <c r="P1258" i="4"/>
  <c r="O1258" i="4"/>
  <c r="N1258" i="4"/>
  <c r="AB1257" i="4"/>
  <c r="AA1257" i="4"/>
  <c r="Z1257" i="4"/>
  <c r="Y1257" i="4"/>
  <c r="W1257" i="4"/>
  <c r="V1257" i="4"/>
  <c r="U1257" i="4"/>
  <c r="P1257" i="4"/>
  <c r="O1257" i="4"/>
  <c r="N1257" i="4"/>
  <c r="AB1256" i="4"/>
  <c r="AA1256" i="4"/>
  <c r="Z1256" i="4"/>
  <c r="Y1256" i="4"/>
  <c r="W1256" i="4"/>
  <c r="V1256" i="4"/>
  <c r="U1256" i="4"/>
  <c r="P1256" i="4"/>
  <c r="O1256" i="4"/>
  <c r="N1256" i="4"/>
  <c r="AB1255" i="4"/>
  <c r="AA1255" i="4"/>
  <c r="Z1255" i="4"/>
  <c r="Y1255" i="4"/>
  <c r="W1255" i="4"/>
  <c r="V1255" i="4"/>
  <c r="U1255" i="4"/>
  <c r="P1255" i="4"/>
  <c r="O1255" i="4"/>
  <c r="N1255" i="4"/>
  <c r="AB1254" i="4"/>
  <c r="AA1254" i="4"/>
  <c r="Z1254" i="4"/>
  <c r="Y1254" i="4"/>
  <c r="W1254" i="4"/>
  <c r="V1254" i="4"/>
  <c r="U1254" i="4"/>
  <c r="P1254" i="4"/>
  <c r="O1254" i="4"/>
  <c r="N1254" i="4"/>
  <c r="AB1253" i="4"/>
  <c r="AA1253" i="4"/>
  <c r="Z1253" i="4"/>
  <c r="Y1253" i="4"/>
  <c r="W1253" i="4"/>
  <c r="V1253" i="4"/>
  <c r="U1253" i="4"/>
  <c r="P1253" i="4"/>
  <c r="O1253" i="4"/>
  <c r="N1253" i="4"/>
  <c r="AB1252" i="4"/>
  <c r="AA1252" i="4"/>
  <c r="Z1252" i="4"/>
  <c r="Y1252" i="4"/>
  <c r="W1252" i="4"/>
  <c r="V1252" i="4"/>
  <c r="U1252" i="4"/>
  <c r="P1252" i="4"/>
  <c r="O1252" i="4"/>
  <c r="N1252" i="4"/>
  <c r="AB1251" i="4"/>
  <c r="AA1251" i="4"/>
  <c r="Z1251" i="4"/>
  <c r="Y1251" i="4"/>
  <c r="W1251" i="4"/>
  <c r="V1251" i="4"/>
  <c r="U1251" i="4"/>
  <c r="P1251" i="4"/>
  <c r="O1251" i="4"/>
  <c r="N1251" i="4"/>
  <c r="AB1250" i="4"/>
  <c r="AA1250" i="4"/>
  <c r="Z1250" i="4"/>
  <c r="Y1250" i="4"/>
  <c r="W1250" i="4"/>
  <c r="V1250" i="4"/>
  <c r="U1250" i="4"/>
  <c r="P1250" i="4"/>
  <c r="O1250" i="4"/>
  <c r="N1250" i="4"/>
  <c r="AB1249" i="4"/>
  <c r="AA1249" i="4"/>
  <c r="Z1249" i="4"/>
  <c r="Y1249" i="4"/>
  <c r="W1249" i="4"/>
  <c r="V1249" i="4"/>
  <c r="U1249" i="4"/>
  <c r="P1249" i="4"/>
  <c r="O1249" i="4"/>
  <c r="N1249" i="4"/>
  <c r="AB1248" i="4"/>
  <c r="AA1248" i="4"/>
  <c r="Z1248" i="4"/>
  <c r="Y1248" i="4"/>
  <c r="W1248" i="4"/>
  <c r="V1248" i="4"/>
  <c r="U1248" i="4"/>
  <c r="P1248" i="4"/>
  <c r="O1248" i="4"/>
  <c r="N1248" i="4"/>
  <c r="AB1247" i="4"/>
  <c r="AA1247" i="4"/>
  <c r="Z1247" i="4"/>
  <c r="Y1247" i="4"/>
  <c r="W1247" i="4"/>
  <c r="V1247" i="4"/>
  <c r="U1247" i="4"/>
  <c r="P1247" i="4"/>
  <c r="O1247" i="4"/>
  <c r="N1247" i="4"/>
  <c r="AB1246" i="4"/>
  <c r="AA1246" i="4"/>
  <c r="Z1246" i="4"/>
  <c r="Y1246" i="4"/>
  <c r="W1246" i="4"/>
  <c r="V1246" i="4"/>
  <c r="U1246" i="4"/>
  <c r="P1246" i="4"/>
  <c r="O1246" i="4"/>
  <c r="N1246" i="4"/>
  <c r="AB1245" i="4"/>
  <c r="AA1245" i="4"/>
  <c r="Z1245" i="4"/>
  <c r="Y1245" i="4"/>
  <c r="W1245" i="4"/>
  <c r="V1245" i="4"/>
  <c r="U1245" i="4"/>
  <c r="P1245" i="4"/>
  <c r="O1245" i="4"/>
  <c r="N1245" i="4"/>
  <c r="AB1244" i="4"/>
  <c r="AA1244" i="4"/>
  <c r="Z1244" i="4"/>
  <c r="Y1244" i="4"/>
  <c r="W1244" i="4"/>
  <c r="V1244" i="4"/>
  <c r="U1244" i="4"/>
  <c r="P1244" i="4"/>
  <c r="O1244" i="4"/>
  <c r="N1244" i="4"/>
  <c r="AB1243" i="4"/>
  <c r="AA1243" i="4"/>
  <c r="Z1243" i="4"/>
  <c r="Y1243" i="4"/>
  <c r="W1243" i="4"/>
  <c r="V1243" i="4"/>
  <c r="U1243" i="4"/>
  <c r="P1243" i="4"/>
  <c r="O1243" i="4"/>
  <c r="N1243" i="4"/>
  <c r="AB1242" i="4"/>
  <c r="AA1242" i="4"/>
  <c r="Z1242" i="4"/>
  <c r="Y1242" i="4"/>
  <c r="W1242" i="4"/>
  <c r="V1242" i="4"/>
  <c r="U1242" i="4"/>
  <c r="P1242" i="4"/>
  <c r="O1242" i="4"/>
  <c r="N1242" i="4"/>
  <c r="AB1241" i="4"/>
  <c r="AA1241" i="4"/>
  <c r="Z1241" i="4"/>
  <c r="Y1241" i="4"/>
  <c r="W1241" i="4"/>
  <c r="V1241" i="4"/>
  <c r="U1241" i="4"/>
  <c r="P1241" i="4"/>
  <c r="O1241" i="4"/>
  <c r="N1241" i="4"/>
  <c r="AB1240" i="4"/>
  <c r="AA1240" i="4"/>
  <c r="Z1240" i="4"/>
  <c r="Y1240" i="4"/>
  <c r="W1240" i="4"/>
  <c r="V1240" i="4"/>
  <c r="U1240" i="4"/>
  <c r="P1240" i="4"/>
  <c r="O1240" i="4"/>
  <c r="N1240" i="4"/>
  <c r="AB1239" i="4"/>
  <c r="AA1239" i="4"/>
  <c r="Z1239" i="4"/>
  <c r="Y1239" i="4"/>
  <c r="W1239" i="4"/>
  <c r="V1239" i="4"/>
  <c r="U1239" i="4"/>
  <c r="P1239" i="4"/>
  <c r="O1239" i="4"/>
  <c r="N1239" i="4"/>
  <c r="AB1238" i="4"/>
  <c r="AA1238" i="4"/>
  <c r="Z1238" i="4"/>
  <c r="Y1238" i="4"/>
  <c r="W1238" i="4"/>
  <c r="V1238" i="4"/>
  <c r="U1238" i="4"/>
  <c r="P1238" i="4"/>
  <c r="O1238" i="4"/>
  <c r="N1238" i="4"/>
  <c r="AB1237" i="4"/>
  <c r="AA1237" i="4"/>
  <c r="Z1237" i="4"/>
  <c r="Y1237" i="4"/>
  <c r="W1237" i="4"/>
  <c r="V1237" i="4"/>
  <c r="U1237" i="4"/>
  <c r="P1237" i="4"/>
  <c r="O1237" i="4"/>
  <c r="N1237" i="4"/>
  <c r="AB1236" i="4"/>
  <c r="AA1236" i="4"/>
  <c r="Z1236" i="4"/>
  <c r="Y1236" i="4"/>
  <c r="W1236" i="4"/>
  <c r="V1236" i="4"/>
  <c r="U1236" i="4"/>
  <c r="P1236" i="4"/>
  <c r="O1236" i="4"/>
  <c r="N1236" i="4"/>
  <c r="AB1235" i="4"/>
  <c r="AA1235" i="4"/>
  <c r="Z1235" i="4"/>
  <c r="Y1235" i="4"/>
  <c r="W1235" i="4"/>
  <c r="V1235" i="4"/>
  <c r="U1235" i="4"/>
  <c r="P1235" i="4"/>
  <c r="O1235" i="4"/>
  <c r="N1235" i="4"/>
  <c r="AB1234" i="4"/>
  <c r="AA1234" i="4"/>
  <c r="Z1234" i="4"/>
  <c r="Y1234" i="4"/>
  <c r="W1234" i="4"/>
  <c r="V1234" i="4"/>
  <c r="U1234" i="4"/>
  <c r="P1234" i="4"/>
  <c r="O1234" i="4"/>
  <c r="N1234" i="4"/>
  <c r="AB1233" i="4"/>
  <c r="AA1233" i="4"/>
  <c r="Z1233" i="4"/>
  <c r="Y1233" i="4"/>
  <c r="W1233" i="4"/>
  <c r="V1233" i="4"/>
  <c r="U1233" i="4"/>
  <c r="P1233" i="4"/>
  <c r="O1233" i="4"/>
  <c r="N1233" i="4"/>
  <c r="AB1232" i="4"/>
  <c r="AA1232" i="4"/>
  <c r="Z1232" i="4"/>
  <c r="Y1232" i="4"/>
  <c r="W1232" i="4"/>
  <c r="V1232" i="4"/>
  <c r="U1232" i="4"/>
  <c r="P1232" i="4"/>
  <c r="O1232" i="4"/>
  <c r="N1232" i="4"/>
  <c r="AB1231" i="4"/>
  <c r="AA1231" i="4"/>
  <c r="Z1231" i="4"/>
  <c r="Y1231" i="4"/>
  <c r="W1231" i="4"/>
  <c r="V1231" i="4"/>
  <c r="U1231" i="4"/>
  <c r="P1231" i="4"/>
  <c r="O1231" i="4"/>
  <c r="N1231" i="4"/>
  <c r="AB1230" i="4"/>
  <c r="AA1230" i="4"/>
  <c r="Z1230" i="4"/>
  <c r="Y1230" i="4"/>
  <c r="W1230" i="4"/>
  <c r="V1230" i="4"/>
  <c r="U1230" i="4"/>
  <c r="P1230" i="4"/>
  <c r="O1230" i="4"/>
  <c r="N1230" i="4"/>
  <c r="AB1229" i="4"/>
  <c r="AA1229" i="4"/>
  <c r="Z1229" i="4"/>
  <c r="Y1229" i="4"/>
  <c r="W1229" i="4"/>
  <c r="V1229" i="4"/>
  <c r="U1229" i="4"/>
  <c r="P1229" i="4"/>
  <c r="O1229" i="4"/>
  <c r="N1229" i="4"/>
  <c r="AB1228" i="4"/>
  <c r="AA1228" i="4"/>
  <c r="Z1228" i="4"/>
  <c r="Y1228" i="4"/>
  <c r="W1228" i="4"/>
  <c r="V1228" i="4"/>
  <c r="U1228" i="4"/>
  <c r="P1228" i="4"/>
  <c r="O1228" i="4"/>
  <c r="N1228" i="4"/>
  <c r="AB1227" i="4"/>
  <c r="AA1227" i="4"/>
  <c r="Z1227" i="4"/>
  <c r="Y1227" i="4"/>
  <c r="W1227" i="4"/>
  <c r="V1227" i="4"/>
  <c r="U1227" i="4"/>
  <c r="P1227" i="4"/>
  <c r="O1227" i="4"/>
  <c r="N1227" i="4"/>
  <c r="AB1226" i="4"/>
  <c r="AA1226" i="4"/>
  <c r="Z1226" i="4"/>
  <c r="Y1226" i="4"/>
  <c r="W1226" i="4"/>
  <c r="V1226" i="4"/>
  <c r="U1226" i="4"/>
  <c r="P1226" i="4"/>
  <c r="O1226" i="4"/>
  <c r="N1226" i="4"/>
  <c r="AB1225" i="4"/>
  <c r="AA1225" i="4"/>
  <c r="Z1225" i="4"/>
  <c r="Y1225" i="4"/>
  <c r="W1225" i="4"/>
  <c r="V1225" i="4"/>
  <c r="U1225" i="4"/>
  <c r="P1225" i="4"/>
  <c r="O1225" i="4"/>
  <c r="N1225" i="4"/>
  <c r="AB1224" i="4"/>
  <c r="AA1224" i="4"/>
  <c r="Z1224" i="4"/>
  <c r="Y1224" i="4"/>
  <c r="W1224" i="4"/>
  <c r="V1224" i="4"/>
  <c r="U1224" i="4"/>
  <c r="P1224" i="4"/>
  <c r="O1224" i="4"/>
  <c r="N1224" i="4"/>
  <c r="AB1223" i="4"/>
  <c r="AA1223" i="4"/>
  <c r="Z1223" i="4"/>
  <c r="Y1223" i="4"/>
  <c r="W1223" i="4"/>
  <c r="V1223" i="4"/>
  <c r="U1223" i="4"/>
  <c r="P1223" i="4"/>
  <c r="O1223" i="4"/>
  <c r="N1223" i="4"/>
  <c r="AB1222" i="4"/>
  <c r="AA1222" i="4"/>
  <c r="Z1222" i="4"/>
  <c r="Y1222" i="4"/>
  <c r="W1222" i="4"/>
  <c r="V1222" i="4"/>
  <c r="U1222" i="4"/>
  <c r="P1222" i="4"/>
  <c r="O1222" i="4"/>
  <c r="N1222" i="4"/>
  <c r="AB1221" i="4"/>
  <c r="AA1221" i="4"/>
  <c r="Z1221" i="4"/>
  <c r="Y1221" i="4"/>
  <c r="W1221" i="4"/>
  <c r="V1221" i="4"/>
  <c r="U1221" i="4"/>
  <c r="P1221" i="4"/>
  <c r="O1221" i="4"/>
  <c r="N1221" i="4"/>
  <c r="AB1220" i="4"/>
  <c r="AA1220" i="4"/>
  <c r="Z1220" i="4"/>
  <c r="Y1220" i="4"/>
  <c r="W1220" i="4"/>
  <c r="V1220" i="4"/>
  <c r="U1220" i="4"/>
  <c r="P1220" i="4"/>
  <c r="O1220" i="4"/>
  <c r="N1220" i="4"/>
  <c r="AB1219" i="4"/>
  <c r="AA1219" i="4"/>
  <c r="Z1219" i="4"/>
  <c r="Y1219" i="4"/>
  <c r="W1219" i="4"/>
  <c r="V1219" i="4"/>
  <c r="U1219" i="4"/>
  <c r="P1219" i="4"/>
  <c r="O1219" i="4"/>
  <c r="N1219" i="4"/>
  <c r="AB1218" i="4"/>
  <c r="AA1218" i="4"/>
  <c r="Z1218" i="4"/>
  <c r="Y1218" i="4"/>
  <c r="W1218" i="4"/>
  <c r="V1218" i="4"/>
  <c r="U1218" i="4"/>
  <c r="P1218" i="4"/>
  <c r="O1218" i="4"/>
  <c r="N1218" i="4"/>
  <c r="AB1217" i="4"/>
  <c r="AA1217" i="4"/>
  <c r="Z1217" i="4"/>
  <c r="Y1217" i="4"/>
  <c r="W1217" i="4"/>
  <c r="V1217" i="4"/>
  <c r="U1217" i="4"/>
  <c r="P1217" i="4"/>
  <c r="O1217" i="4"/>
  <c r="N1217" i="4"/>
  <c r="AB1216" i="4"/>
  <c r="AA1216" i="4"/>
  <c r="Z1216" i="4"/>
  <c r="Y1216" i="4"/>
  <c r="W1216" i="4"/>
  <c r="V1216" i="4"/>
  <c r="U1216" i="4"/>
  <c r="P1216" i="4"/>
  <c r="O1216" i="4"/>
  <c r="N1216" i="4"/>
  <c r="AB1215" i="4"/>
  <c r="AA1215" i="4"/>
  <c r="Z1215" i="4"/>
  <c r="Y1215" i="4"/>
  <c r="W1215" i="4"/>
  <c r="V1215" i="4"/>
  <c r="U1215" i="4"/>
  <c r="P1215" i="4"/>
  <c r="O1215" i="4"/>
  <c r="N1215" i="4"/>
  <c r="AB1214" i="4"/>
  <c r="AA1214" i="4"/>
  <c r="Z1214" i="4"/>
  <c r="Y1214" i="4"/>
  <c r="W1214" i="4"/>
  <c r="V1214" i="4"/>
  <c r="U1214" i="4"/>
  <c r="P1214" i="4"/>
  <c r="O1214" i="4"/>
  <c r="N1214" i="4"/>
  <c r="AB1213" i="4"/>
  <c r="AA1213" i="4"/>
  <c r="Z1213" i="4"/>
  <c r="Y1213" i="4"/>
  <c r="W1213" i="4"/>
  <c r="V1213" i="4"/>
  <c r="U1213" i="4"/>
  <c r="P1213" i="4"/>
  <c r="O1213" i="4"/>
  <c r="N1213" i="4"/>
  <c r="AB1212" i="4"/>
  <c r="AA1212" i="4"/>
  <c r="Z1212" i="4"/>
  <c r="Y1212" i="4"/>
  <c r="W1212" i="4"/>
  <c r="V1212" i="4"/>
  <c r="U1212" i="4"/>
  <c r="P1212" i="4"/>
  <c r="O1212" i="4"/>
  <c r="N1212" i="4"/>
  <c r="AB1211" i="4"/>
  <c r="AA1211" i="4"/>
  <c r="Z1211" i="4"/>
  <c r="Y1211" i="4"/>
  <c r="W1211" i="4"/>
  <c r="V1211" i="4"/>
  <c r="U1211" i="4"/>
  <c r="P1211" i="4"/>
  <c r="O1211" i="4"/>
  <c r="N1211" i="4"/>
  <c r="AB1210" i="4"/>
  <c r="AA1210" i="4"/>
  <c r="Z1210" i="4"/>
  <c r="Y1210" i="4"/>
  <c r="W1210" i="4"/>
  <c r="V1210" i="4"/>
  <c r="U1210" i="4"/>
  <c r="P1210" i="4"/>
  <c r="O1210" i="4"/>
  <c r="N1210" i="4"/>
  <c r="AB1209" i="4"/>
  <c r="AA1209" i="4"/>
  <c r="Z1209" i="4"/>
  <c r="Y1209" i="4"/>
  <c r="W1209" i="4"/>
  <c r="V1209" i="4"/>
  <c r="U1209" i="4"/>
  <c r="P1209" i="4"/>
  <c r="O1209" i="4"/>
  <c r="N1209" i="4"/>
  <c r="AB1208" i="4"/>
  <c r="AA1208" i="4"/>
  <c r="Z1208" i="4"/>
  <c r="Y1208" i="4"/>
  <c r="W1208" i="4"/>
  <c r="V1208" i="4"/>
  <c r="U1208" i="4"/>
  <c r="P1208" i="4"/>
  <c r="O1208" i="4"/>
  <c r="N1208" i="4"/>
  <c r="AB1207" i="4"/>
  <c r="AA1207" i="4"/>
  <c r="Z1207" i="4"/>
  <c r="Y1207" i="4"/>
  <c r="W1207" i="4"/>
  <c r="V1207" i="4"/>
  <c r="U1207" i="4"/>
  <c r="P1207" i="4"/>
  <c r="O1207" i="4"/>
  <c r="N1207" i="4"/>
  <c r="AB1206" i="4"/>
  <c r="AA1206" i="4"/>
  <c r="Z1206" i="4"/>
  <c r="Y1206" i="4"/>
  <c r="W1206" i="4"/>
  <c r="V1206" i="4"/>
  <c r="U1206" i="4"/>
  <c r="P1206" i="4"/>
  <c r="O1206" i="4"/>
  <c r="N1206" i="4"/>
  <c r="AB1205" i="4"/>
  <c r="AA1205" i="4"/>
  <c r="Z1205" i="4"/>
  <c r="Y1205" i="4"/>
  <c r="W1205" i="4"/>
  <c r="V1205" i="4"/>
  <c r="U1205" i="4"/>
  <c r="P1205" i="4"/>
  <c r="O1205" i="4"/>
  <c r="N1205" i="4"/>
  <c r="AB1204" i="4"/>
  <c r="AA1204" i="4"/>
  <c r="Z1204" i="4"/>
  <c r="Y1204" i="4"/>
  <c r="W1204" i="4"/>
  <c r="V1204" i="4"/>
  <c r="U1204" i="4"/>
  <c r="P1204" i="4"/>
  <c r="O1204" i="4"/>
  <c r="N1204" i="4"/>
  <c r="AB1203" i="4"/>
  <c r="AA1203" i="4"/>
  <c r="Z1203" i="4"/>
  <c r="Y1203" i="4"/>
  <c r="W1203" i="4"/>
  <c r="V1203" i="4"/>
  <c r="U1203" i="4"/>
  <c r="P1203" i="4"/>
  <c r="O1203" i="4"/>
  <c r="N1203" i="4"/>
  <c r="AB1202" i="4"/>
  <c r="AA1202" i="4"/>
  <c r="Z1202" i="4"/>
  <c r="Y1202" i="4"/>
  <c r="W1202" i="4"/>
  <c r="V1202" i="4"/>
  <c r="U1202" i="4"/>
  <c r="P1202" i="4"/>
  <c r="O1202" i="4"/>
  <c r="N1202" i="4"/>
  <c r="AB1201" i="4"/>
  <c r="AA1201" i="4"/>
  <c r="Z1201" i="4"/>
  <c r="Y1201" i="4"/>
  <c r="W1201" i="4"/>
  <c r="V1201" i="4"/>
  <c r="U1201" i="4"/>
  <c r="P1201" i="4"/>
  <c r="O1201" i="4"/>
  <c r="N1201" i="4"/>
  <c r="AB1200" i="4"/>
  <c r="AA1200" i="4"/>
  <c r="Z1200" i="4"/>
  <c r="Y1200" i="4"/>
  <c r="W1200" i="4"/>
  <c r="V1200" i="4"/>
  <c r="U1200" i="4"/>
  <c r="P1200" i="4"/>
  <c r="O1200" i="4"/>
  <c r="N1200" i="4"/>
  <c r="AB1199" i="4"/>
  <c r="AA1199" i="4"/>
  <c r="Z1199" i="4"/>
  <c r="Y1199" i="4"/>
  <c r="W1199" i="4"/>
  <c r="V1199" i="4"/>
  <c r="U1199" i="4"/>
  <c r="P1199" i="4"/>
  <c r="O1199" i="4"/>
  <c r="N1199" i="4"/>
  <c r="AB1198" i="4"/>
  <c r="AA1198" i="4"/>
  <c r="Z1198" i="4"/>
  <c r="Y1198" i="4"/>
  <c r="W1198" i="4"/>
  <c r="V1198" i="4"/>
  <c r="U1198" i="4"/>
  <c r="P1198" i="4"/>
  <c r="O1198" i="4"/>
  <c r="N1198" i="4"/>
  <c r="AB1197" i="4"/>
  <c r="AA1197" i="4"/>
  <c r="Z1197" i="4"/>
  <c r="Y1197" i="4"/>
  <c r="W1197" i="4"/>
  <c r="V1197" i="4"/>
  <c r="U1197" i="4"/>
  <c r="P1197" i="4"/>
  <c r="O1197" i="4"/>
  <c r="N1197" i="4"/>
  <c r="AB1196" i="4"/>
  <c r="AA1196" i="4"/>
  <c r="Z1196" i="4"/>
  <c r="Y1196" i="4"/>
  <c r="W1196" i="4"/>
  <c r="V1196" i="4"/>
  <c r="U1196" i="4"/>
  <c r="P1196" i="4"/>
  <c r="O1196" i="4"/>
  <c r="N1196" i="4"/>
  <c r="AB1195" i="4"/>
  <c r="AA1195" i="4"/>
  <c r="Z1195" i="4"/>
  <c r="Y1195" i="4"/>
  <c r="W1195" i="4"/>
  <c r="V1195" i="4"/>
  <c r="U1195" i="4"/>
  <c r="P1195" i="4"/>
  <c r="O1195" i="4"/>
  <c r="N1195" i="4"/>
  <c r="AB1194" i="4"/>
  <c r="AA1194" i="4"/>
  <c r="Z1194" i="4"/>
  <c r="Y1194" i="4"/>
  <c r="W1194" i="4"/>
  <c r="V1194" i="4"/>
  <c r="U1194" i="4"/>
  <c r="P1194" i="4"/>
  <c r="O1194" i="4"/>
  <c r="N1194" i="4"/>
  <c r="AB1193" i="4"/>
  <c r="AA1193" i="4"/>
  <c r="Z1193" i="4"/>
  <c r="Y1193" i="4"/>
  <c r="W1193" i="4"/>
  <c r="V1193" i="4"/>
  <c r="U1193" i="4"/>
  <c r="P1193" i="4"/>
  <c r="O1193" i="4"/>
  <c r="N1193" i="4"/>
  <c r="AB1192" i="4"/>
  <c r="AA1192" i="4"/>
  <c r="Z1192" i="4"/>
  <c r="Y1192" i="4"/>
  <c r="W1192" i="4"/>
  <c r="V1192" i="4"/>
  <c r="U1192" i="4"/>
  <c r="P1192" i="4"/>
  <c r="O1192" i="4"/>
  <c r="N1192" i="4"/>
  <c r="AB1191" i="4"/>
  <c r="AA1191" i="4"/>
  <c r="Z1191" i="4"/>
  <c r="Y1191" i="4"/>
  <c r="W1191" i="4"/>
  <c r="V1191" i="4"/>
  <c r="U1191" i="4"/>
  <c r="P1191" i="4"/>
  <c r="O1191" i="4"/>
  <c r="N1191" i="4"/>
  <c r="AB1190" i="4"/>
  <c r="AA1190" i="4"/>
  <c r="Z1190" i="4"/>
  <c r="Y1190" i="4"/>
  <c r="W1190" i="4"/>
  <c r="V1190" i="4"/>
  <c r="U1190" i="4"/>
  <c r="P1190" i="4"/>
  <c r="O1190" i="4"/>
  <c r="N1190" i="4"/>
  <c r="AB1189" i="4"/>
  <c r="AA1189" i="4"/>
  <c r="Z1189" i="4"/>
  <c r="Y1189" i="4"/>
  <c r="W1189" i="4"/>
  <c r="V1189" i="4"/>
  <c r="U1189" i="4"/>
  <c r="P1189" i="4"/>
  <c r="O1189" i="4"/>
  <c r="N1189" i="4"/>
  <c r="AB1188" i="4"/>
  <c r="AA1188" i="4"/>
  <c r="Z1188" i="4"/>
  <c r="Y1188" i="4"/>
  <c r="W1188" i="4"/>
  <c r="V1188" i="4"/>
  <c r="U1188" i="4"/>
  <c r="P1188" i="4"/>
  <c r="O1188" i="4"/>
  <c r="N1188" i="4"/>
  <c r="AB1187" i="4"/>
  <c r="AA1187" i="4"/>
  <c r="Z1187" i="4"/>
  <c r="Y1187" i="4"/>
  <c r="W1187" i="4"/>
  <c r="V1187" i="4"/>
  <c r="U1187" i="4"/>
  <c r="P1187" i="4"/>
  <c r="O1187" i="4"/>
  <c r="N1187" i="4"/>
  <c r="AB1186" i="4"/>
  <c r="AA1186" i="4"/>
  <c r="Z1186" i="4"/>
  <c r="Y1186" i="4"/>
  <c r="W1186" i="4"/>
  <c r="V1186" i="4"/>
  <c r="U1186" i="4"/>
  <c r="P1186" i="4"/>
  <c r="O1186" i="4"/>
  <c r="N1186" i="4"/>
  <c r="AB1185" i="4"/>
  <c r="AA1185" i="4"/>
  <c r="Z1185" i="4"/>
  <c r="Y1185" i="4"/>
  <c r="W1185" i="4"/>
  <c r="V1185" i="4"/>
  <c r="U1185" i="4"/>
  <c r="P1185" i="4"/>
  <c r="O1185" i="4"/>
  <c r="N1185" i="4"/>
  <c r="AB1184" i="4"/>
  <c r="AA1184" i="4"/>
  <c r="Z1184" i="4"/>
  <c r="Y1184" i="4"/>
  <c r="W1184" i="4"/>
  <c r="V1184" i="4"/>
  <c r="U1184" i="4"/>
  <c r="P1184" i="4"/>
  <c r="O1184" i="4"/>
  <c r="N1184" i="4"/>
  <c r="AB1183" i="4"/>
  <c r="AA1183" i="4"/>
  <c r="Z1183" i="4"/>
  <c r="Y1183" i="4"/>
  <c r="W1183" i="4"/>
  <c r="V1183" i="4"/>
  <c r="U1183" i="4"/>
  <c r="P1183" i="4"/>
  <c r="O1183" i="4"/>
  <c r="N1183" i="4"/>
  <c r="AB1182" i="4"/>
  <c r="AA1182" i="4"/>
  <c r="Z1182" i="4"/>
  <c r="Y1182" i="4"/>
  <c r="W1182" i="4"/>
  <c r="V1182" i="4"/>
  <c r="U1182" i="4"/>
  <c r="P1182" i="4"/>
  <c r="O1182" i="4"/>
  <c r="N1182" i="4"/>
  <c r="AB1181" i="4"/>
  <c r="AA1181" i="4"/>
  <c r="Z1181" i="4"/>
  <c r="Y1181" i="4"/>
  <c r="W1181" i="4"/>
  <c r="V1181" i="4"/>
  <c r="U1181" i="4"/>
  <c r="P1181" i="4"/>
  <c r="O1181" i="4"/>
  <c r="N1181" i="4"/>
  <c r="AB1180" i="4"/>
  <c r="AA1180" i="4"/>
  <c r="Z1180" i="4"/>
  <c r="Y1180" i="4"/>
  <c r="W1180" i="4"/>
  <c r="V1180" i="4"/>
  <c r="U1180" i="4"/>
  <c r="P1180" i="4"/>
  <c r="O1180" i="4"/>
  <c r="N1180" i="4"/>
  <c r="AB1179" i="4"/>
  <c r="AA1179" i="4"/>
  <c r="Z1179" i="4"/>
  <c r="Y1179" i="4"/>
  <c r="W1179" i="4"/>
  <c r="V1179" i="4"/>
  <c r="U1179" i="4"/>
  <c r="P1179" i="4"/>
  <c r="O1179" i="4"/>
  <c r="N1179" i="4"/>
  <c r="AB1178" i="4"/>
  <c r="AA1178" i="4"/>
  <c r="Z1178" i="4"/>
  <c r="Y1178" i="4"/>
  <c r="W1178" i="4"/>
  <c r="V1178" i="4"/>
  <c r="U1178" i="4"/>
  <c r="P1178" i="4"/>
  <c r="O1178" i="4"/>
  <c r="N1178" i="4"/>
  <c r="AB1177" i="4"/>
  <c r="AA1177" i="4"/>
  <c r="Z1177" i="4"/>
  <c r="Y1177" i="4"/>
  <c r="W1177" i="4"/>
  <c r="V1177" i="4"/>
  <c r="U1177" i="4"/>
  <c r="P1177" i="4"/>
  <c r="O1177" i="4"/>
  <c r="N1177" i="4"/>
  <c r="AB1176" i="4"/>
  <c r="AA1176" i="4"/>
  <c r="Z1176" i="4"/>
  <c r="Y1176" i="4"/>
  <c r="W1176" i="4"/>
  <c r="V1176" i="4"/>
  <c r="U1176" i="4"/>
  <c r="P1176" i="4"/>
  <c r="O1176" i="4"/>
  <c r="N1176" i="4"/>
  <c r="AB1175" i="4"/>
  <c r="AA1175" i="4"/>
  <c r="Z1175" i="4"/>
  <c r="Y1175" i="4"/>
  <c r="W1175" i="4"/>
  <c r="V1175" i="4"/>
  <c r="U1175" i="4"/>
  <c r="P1175" i="4"/>
  <c r="O1175" i="4"/>
  <c r="N1175" i="4"/>
  <c r="AB1174" i="4"/>
  <c r="AA1174" i="4"/>
  <c r="Z1174" i="4"/>
  <c r="Y1174" i="4"/>
  <c r="W1174" i="4"/>
  <c r="V1174" i="4"/>
  <c r="U1174" i="4"/>
  <c r="P1174" i="4"/>
  <c r="O1174" i="4"/>
  <c r="N1174" i="4"/>
  <c r="AB1173" i="4"/>
  <c r="AA1173" i="4"/>
  <c r="Z1173" i="4"/>
  <c r="Y1173" i="4"/>
  <c r="W1173" i="4"/>
  <c r="V1173" i="4"/>
  <c r="U1173" i="4"/>
  <c r="P1173" i="4"/>
  <c r="O1173" i="4"/>
  <c r="N1173" i="4"/>
  <c r="AB1172" i="4"/>
  <c r="AA1172" i="4"/>
  <c r="Z1172" i="4"/>
  <c r="Y1172" i="4"/>
  <c r="W1172" i="4"/>
  <c r="V1172" i="4"/>
  <c r="U1172" i="4"/>
  <c r="P1172" i="4"/>
  <c r="O1172" i="4"/>
  <c r="N1172" i="4"/>
  <c r="AB1171" i="4"/>
  <c r="AA1171" i="4"/>
  <c r="Z1171" i="4"/>
  <c r="Y1171" i="4"/>
  <c r="W1171" i="4"/>
  <c r="V1171" i="4"/>
  <c r="U1171" i="4"/>
  <c r="P1171" i="4"/>
  <c r="O1171" i="4"/>
  <c r="N1171" i="4"/>
  <c r="AB1170" i="4"/>
  <c r="AA1170" i="4"/>
  <c r="Z1170" i="4"/>
  <c r="Y1170" i="4"/>
  <c r="W1170" i="4"/>
  <c r="V1170" i="4"/>
  <c r="U1170" i="4"/>
  <c r="P1170" i="4"/>
  <c r="O1170" i="4"/>
  <c r="N1170" i="4"/>
  <c r="AB1169" i="4"/>
  <c r="AA1169" i="4"/>
  <c r="Z1169" i="4"/>
  <c r="Y1169" i="4"/>
  <c r="W1169" i="4"/>
  <c r="V1169" i="4"/>
  <c r="U1169" i="4"/>
  <c r="P1169" i="4"/>
  <c r="O1169" i="4"/>
  <c r="N1169" i="4"/>
  <c r="AB1168" i="4"/>
  <c r="AA1168" i="4"/>
  <c r="Z1168" i="4"/>
  <c r="Y1168" i="4"/>
  <c r="W1168" i="4"/>
  <c r="V1168" i="4"/>
  <c r="U1168" i="4"/>
  <c r="P1168" i="4"/>
  <c r="O1168" i="4"/>
  <c r="N1168" i="4"/>
  <c r="AB1167" i="4"/>
  <c r="AA1167" i="4"/>
  <c r="Z1167" i="4"/>
  <c r="Y1167" i="4"/>
  <c r="W1167" i="4"/>
  <c r="V1167" i="4"/>
  <c r="U1167" i="4"/>
  <c r="P1167" i="4"/>
  <c r="O1167" i="4"/>
  <c r="N1167" i="4"/>
  <c r="AB1166" i="4"/>
  <c r="AA1166" i="4"/>
  <c r="Z1166" i="4"/>
  <c r="Y1166" i="4"/>
  <c r="W1166" i="4"/>
  <c r="V1166" i="4"/>
  <c r="U1166" i="4"/>
  <c r="P1166" i="4"/>
  <c r="O1166" i="4"/>
  <c r="N1166" i="4"/>
  <c r="AB1165" i="4"/>
  <c r="AA1165" i="4"/>
  <c r="Z1165" i="4"/>
  <c r="Y1165" i="4"/>
  <c r="W1165" i="4"/>
  <c r="V1165" i="4"/>
  <c r="U1165" i="4"/>
  <c r="P1165" i="4"/>
  <c r="O1165" i="4"/>
  <c r="N1165" i="4"/>
  <c r="AB1164" i="4"/>
  <c r="AA1164" i="4"/>
  <c r="Z1164" i="4"/>
  <c r="Y1164" i="4"/>
  <c r="W1164" i="4"/>
  <c r="V1164" i="4"/>
  <c r="U1164" i="4"/>
  <c r="P1164" i="4"/>
  <c r="O1164" i="4"/>
  <c r="N1164" i="4"/>
  <c r="AB1163" i="4"/>
  <c r="AA1163" i="4"/>
  <c r="Z1163" i="4"/>
  <c r="Y1163" i="4"/>
  <c r="W1163" i="4"/>
  <c r="V1163" i="4"/>
  <c r="U1163" i="4"/>
  <c r="P1163" i="4"/>
  <c r="O1163" i="4"/>
  <c r="N1163" i="4"/>
  <c r="AB1162" i="4"/>
  <c r="AA1162" i="4"/>
  <c r="Z1162" i="4"/>
  <c r="Y1162" i="4"/>
  <c r="W1162" i="4"/>
  <c r="V1162" i="4"/>
  <c r="U1162" i="4"/>
  <c r="P1162" i="4"/>
  <c r="O1162" i="4"/>
  <c r="N1162" i="4"/>
  <c r="AB1161" i="4"/>
  <c r="AA1161" i="4"/>
  <c r="Z1161" i="4"/>
  <c r="Y1161" i="4"/>
  <c r="W1161" i="4"/>
  <c r="V1161" i="4"/>
  <c r="U1161" i="4"/>
  <c r="P1161" i="4"/>
  <c r="O1161" i="4"/>
  <c r="N1161" i="4"/>
  <c r="AB1160" i="4"/>
  <c r="AA1160" i="4"/>
  <c r="Z1160" i="4"/>
  <c r="Y1160" i="4"/>
  <c r="W1160" i="4"/>
  <c r="V1160" i="4"/>
  <c r="U1160" i="4"/>
  <c r="P1160" i="4"/>
  <c r="O1160" i="4"/>
  <c r="N1160" i="4"/>
  <c r="AB1159" i="4"/>
  <c r="AA1159" i="4"/>
  <c r="Z1159" i="4"/>
  <c r="Y1159" i="4"/>
  <c r="W1159" i="4"/>
  <c r="V1159" i="4"/>
  <c r="U1159" i="4"/>
  <c r="P1159" i="4"/>
  <c r="O1159" i="4"/>
  <c r="N1159" i="4"/>
  <c r="AB1158" i="4"/>
  <c r="AA1158" i="4"/>
  <c r="Z1158" i="4"/>
  <c r="Y1158" i="4"/>
  <c r="W1158" i="4"/>
  <c r="V1158" i="4"/>
  <c r="U1158" i="4"/>
  <c r="P1158" i="4"/>
  <c r="O1158" i="4"/>
  <c r="N1158" i="4"/>
  <c r="AB1157" i="4"/>
  <c r="AA1157" i="4"/>
  <c r="Z1157" i="4"/>
  <c r="Y1157" i="4"/>
  <c r="W1157" i="4"/>
  <c r="V1157" i="4"/>
  <c r="U1157" i="4"/>
  <c r="P1157" i="4"/>
  <c r="O1157" i="4"/>
  <c r="N1157" i="4"/>
  <c r="AB1156" i="4"/>
  <c r="AA1156" i="4"/>
  <c r="Z1156" i="4"/>
  <c r="Y1156" i="4"/>
  <c r="W1156" i="4"/>
  <c r="V1156" i="4"/>
  <c r="U1156" i="4"/>
  <c r="P1156" i="4"/>
  <c r="O1156" i="4"/>
  <c r="N1156" i="4"/>
  <c r="AB1155" i="4"/>
  <c r="AA1155" i="4"/>
  <c r="Z1155" i="4"/>
  <c r="Y1155" i="4"/>
  <c r="W1155" i="4"/>
  <c r="V1155" i="4"/>
  <c r="U1155" i="4"/>
  <c r="P1155" i="4"/>
  <c r="O1155" i="4"/>
  <c r="N1155" i="4"/>
  <c r="AB1154" i="4"/>
  <c r="AA1154" i="4"/>
  <c r="Z1154" i="4"/>
  <c r="Y1154" i="4"/>
  <c r="W1154" i="4"/>
  <c r="V1154" i="4"/>
  <c r="U1154" i="4"/>
  <c r="P1154" i="4"/>
  <c r="O1154" i="4"/>
  <c r="N1154" i="4"/>
  <c r="AB1153" i="4"/>
  <c r="AA1153" i="4"/>
  <c r="Z1153" i="4"/>
  <c r="Y1153" i="4"/>
  <c r="W1153" i="4"/>
  <c r="V1153" i="4"/>
  <c r="U1153" i="4"/>
  <c r="P1153" i="4"/>
  <c r="O1153" i="4"/>
  <c r="N1153" i="4"/>
  <c r="AB1152" i="4"/>
  <c r="AA1152" i="4"/>
  <c r="Z1152" i="4"/>
  <c r="Y1152" i="4"/>
  <c r="W1152" i="4"/>
  <c r="V1152" i="4"/>
  <c r="U1152" i="4"/>
  <c r="P1152" i="4"/>
  <c r="O1152" i="4"/>
  <c r="N1152" i="4"/>
  <c r="AB1151" i="4"/>
  <c r="AA1151" i="4"/>
  <c r="Z1151" i="4"/>
  <c r="Y1151" i="4"/>
  <c r="W1151" i="4"/>
  <c r="V1151" i="4"/>
  <c r="U1151" i="4"/>
  <c r="P1151" i="4"/>
  <c r="O1151" i="4"/>
  <c r="N1151" i="4"/>
  <c r="AB1150" i="4"/>
  <c r="AA1150" i="4"/>
  <c r="Z1150" i="4"/>
  <c r="Y1150" i="4"/>
  <c r="W1150" i="4"/>
  <c r="V1150" i="4"/>
  <c r="U1150" i="4"/>
  <c r="P1150" i="4"/>
  <c r="O1150" i="4"/>
  <c r="N1150" i="4"/>
  <c r="AB1149" i="4"/>
  <c r="AA1149" i="4"/>
  <c r="Z1149" i="4"/>
  <c r="Y1149" i="4"/>
  <c r="W1149" i="4"/>
  <c r="V1149" i="4"/>
  <c r="U1149" i="4"/>
  <c r="P1149" i="4"/>
  <c r="O1149" i="4"/>
  <c r="N1149" i="4"/>
  <c r="AB1148" i="4"/>
  <c r="AA1148" i="4"/>
  <c r="Z1148" i="4"/>
  <c r="Y1148" i="4"/>
  <c r="W1148" i="4"/>
  <c r="V1148" i="4"/>
  <c r="U1148" i="4"/>
  <c r="P1148" i="4"/>
  <c r="O1148" i="4"/>
  <c r="N1148" i="4"/>
  <c r="AB1147" i="4"/>
  <c r="AA1147" i="4"/>
  <c r="Z1147" i="4"/>
  <c r="Y1147" i="4"/>
  <c r="W1147" i="4"/>
  <c r="V1147" i="4"/>
  <c r="U1147" i="4"/>
  <c r="P1147" i="4"/>
  <c r="O1147" i="4"/>
  <c r="N1147" i="4"/>
  <c r="AB1146" i="4"/>
  <c r="AA1146" i="4"/>
  <c r="Z1146" i="4"/>
  <c r="Y1146" i="4"/>
  <c r="W1146" i="4"/>
  <c r="V1146" i="4"/>
  <c r="U1146" i="4"/>
  <c r="P1146" i="4"/>
  <c r="O1146" i="4"/>
  <c r="N1146" i="4"/>
  <c r="AB1145" i="4"/>
  <c r="AA1145" i="4"/>
  <c r="Z1145" i="4"/>
  <c r="Y1145" i="4"/>
  <c r="W1145" i="4"/>
  <c r="V1145" i="4"/>
  <c r="U1145" i="4"/>
  <c r="P1145" i="4"/>
  <c r="O1145" i="4"/>
  <c r="N1145" i="4"/>
  <c r="AB1144" i="4"/>
  <c r="AA1144" i="4"/>
  <c r="Z1144" i="4"/>
  <c r="Y1144" i="4"/>
  <c r="W1144" i="4"/>
  <c r="V1144" i="4"/>
  <c r="U1144" i="4"/>
  <c r="P1144" i="4"/>
  <c r="O1144" i="4"/>
  <c r="N1144" i="4"/>
  <c r="AB1143" i="4"/>
  <c r="AA1143" i="4"/>
  <c r="Z1143" i="4"/>
  <c r="Y1143" i="4"/>
  <c r="W1143" i="4"/>
  <c r="V1143" i="4"/>
  <c r="U1143" i="4"/>
  <c r="P1143" i="4"/>
  <c r="O1143" i="4"/>
  <c r="N1143" i="4"/>
  <c r="AB1142" i="4"/>
  <c r="AA1142" i="4"/>
  <c r="Z1142" i="4"/>
  <c r="Y1142" i="4"/>
  <c r="W1142" i="4"/>
  <c r="V1142" i="4"/>
  <c r="U1142" i="4"/>
  <c r="P1142" i="4"/>
  <c r="O1142" i="4"/>
  <c r="N1142" i="4"/>
  <c r="AB1141" i="4"/>
  <c r="AA1141" i="4"/>
  <c r="Z1141" i="4"/>
  <c r="Y1141" i="4"/>
  <c r="W1141" i="4"/>
  <c r="V1141" i="4"/>
  <c r="U1141" i="4"/>
  <c r="P1141" i="4"/>
  <c r="O1141" i="4"/>
  <c r="N1141" i="4"/>
  <c r="AB1140" i="4"/>
  <c r="AA1140" i="4"/>
  <c r="Z1140" i="4"/>
  <c r="Y1140" i="4"/>
  <c r="W1140" i="4"/>
  <c r="V1140" i="4"/>
  <c r="U1140" i="4"/>
  <c r="P1140" i="4"/>
  <c r="O1140" i="4"/>
  <c r="N1140" i="4"/>
  <c r="AB1139" i="4"/>
  <c r="AA1139" i="4"/>
  <c r="Z1139" i="4"/>
  <c r="Y1139" i="4"/>
  <c r="W1139" i="4"/>
  <c r="V1139" i="4"/>
  <c r="U1139" i="4"/>
  <c r="P1139" i="4"/>
  <c r="O1139" i="4"/>
  <c r="N1139" i="4"/>
  <c r="AB1138" i="4"/>
  <c r="AA1138" i="4"/>
  <c r="Z1138" i="4"/>
  <c r="Y1138" i="4"/>
  <c r="W1138" i="4"/>
  <c r="V1138" i="4"/>
  <c r="U1138" i="4"/>
  <c r="P1138" i="4"/>
  <c r="O1138" i="4"/>
  <c r="N1138" i="4"/>
  <c r="AB1137" i="4"/>
  <c r="AA1137" i="4"/>
  <c r="Z1137" i="4"/>
  <c r="Y1137" i="4"/>
  <c r="W1137" i="4"/>
  <c r="V1137" i="4"/>
  <c r="U1137" i="4"/>
  <c r="P1137" i="4"/>
  <c r="O1137" i="4"/>
  <c r="N1137" i="4"/>
  <c r="AB1136" i="4"/>
  <c r="AA1136" i="4"/>
  <c r="Z1136" i="4"/>
  <c r="Y1136" i="4"/>
  <c r="W1136" i="4"/>
  <c r="V1136" i="4"/>
  <c r="U1136" i="4"/>
  <c r="P1136" i="4"/>
  <c r="O1136" i="4"/>
  <c r="N1136" i="4"/>
  <c r="AB1135" i="4"/>
  <c r="AA1135" i="4"/>
  <c r="Z1135" i="4"/>
  <c r="Y1135" i="4"/>
  <c r="W1135" i="4"/>
  <c r="V1135" i="4"/>
  <c r="U1135" i="4"/>
  <c r="P1135" i="4"/>
  <c r="O1135" i="4"/>
  <c r="N1135" i="4"/>
  <c r="AB1134" i="4"/>
  <c r="AA1134" i="4"/>
  <c r="Z1134" i="4"/>
  <c r="Y1134" i="4"/>
  <c r="W1134" i="4"/>
  <c r="V1134" i="4"/>
  <c r="U1134" i="4"/>
  <c r="P1134" i="4"/>
  <c r="O1134" i="4"/>
  <c r="N1134" i="4"/>
  <c r="AB1133" i="4"/>
  <c r="AA1133" i="4"/>
  <c r="Z1133" i="4"/>
  <c r="Y1133" i="4"/>
  <c r="W1133" i="4"/>
  <c r="V1133" i="4"/>
  <c r="U1133" i="4"/>
  <c r="P1133" i="4"/>
  <c r="O1133" i="4"/>
  <c r="N1133" i="4"/>
  <c r="AB1132" i="4"/>
  <c r="AA1132" i="4"/>
  <c r="Z1132" i="4"/>
  <c r="Y1132" i="4"/>
  <c r="W1132" i="4"/>
  <c r="V1132" i="4"/>
  <c r="U1132" i="4"/>
  <c r="P1132" i="4"/>
  <c r="O1132" i="4"/>
  <c r="N1132" i="4"/>
  <c r="AB1131" i="4"/>
  <c r="AA1131" i="4"/>
  <c r="Z1131" i="4"/>
  <c r="Y1131" i="4"/>
  <c r="W1131" i="4"/>
  <c r="V1131" i="4"/>
  <c r="U1131" i="4"/>
  <c r="P1131" i="4"/>
  <c r="O1131" i="4"/>
  <c r="N1131" i="4"/>
  <c r="AB1130" i="4"/>
  <c r="AA1130" i="4"/>
  <c r="Z1130" i="4"/>
  <c r="Y1130" i="4"/>
  <c r="W1130" i="4"/>
  <c r="V1130" i="4"/>
  <c r="U1130" i="4"/>
  <c r="P1130" i="4"/>
  <c r="O1130" i="4"/>
  <c r="N1130" i="4"/>
  <c r="AB1129" i="4"/>
  <c r="AA1129" i="4"/>
  <c r="Z1129" i="4"/>
  <c r="Y1129" i="4"/>
  <c r="W1129" i="4"/>
  <c r="V1129" i="4"/>
  <c r="U1129" i="4"/>
  <c r="P1129" i="4"/>
  <c r="O1129" i="4"/>
  <c r="N1129" i="4"/>
  <c r="AB1128" i="4"/>
  <c r="AA1128" i="4"/>
  <c r="Z1128" i="4"/>
  <c r="Y1128" i="4"/>
  <c r="W1128" i="4"/>
  <c r="V1128" i="4"/>
  <c r="U1128" i="4"/>
  <c r="P1128" i="4"/>
  <c r="O1128" i="4"/>
  <c r="N1128" i="4"/>
  <c r="AB1127" i="4"/>
  <c r="AA1127" i="4"/>
  <c r="Z1127" i="4"/>
  <c r="Y1127" i="4"/>
  <c r="W1127" i="4"/>
  <c r="V1127" i="4"/>
  <c r="U1127" i="4"/>
  <c r="P1127" i="4"/>
  <c r="O1127" i="4"/>
  <c r="N1127" i="4"/>
  <c r="AB1126" i="4"/>
  <c r="AA1126" i="4"/>
  <c r="Z1126" i="4"/>
  <c r="Y1126" i="4"/>
  <c r="W1126" i="4"/>
  <c r="V1126" i="4"/>
  <c r="U1126" i="4"/>
  <c r="P1126" i="4"/>
  <c r="O1126" i="4"/>
  <c r="N1126" i="4"/>
  <c r="AB1125" i="4"/>
  <c r="AA1125" i="4"/>
  <c r="Z1125" i="4"/>
  <c r="Y1125" i="4"/>
  <c r="W1125" i="4"/>
  <c r="V1125" i="4"/>
  <c r="U1125" i="4"/>
  <c r="P1125" i="4"/>
  <c r="O1125" i="4"/>
  <c r="N1125" i="4"/>
  <c r="AB1124" i="4"/>
  <c r="AA1124" i="4"/>
  <c r="Z1124" i="4"/>
  <c r="Y1124" i="4"/>
  <c r="W1124" i="4"/>
  <c r="V1124" i="4"/>
  <c r="U1124" i="4"/>
  <c r="P1124" i="4"/>
  <c r="O1124" i="4"/>
  <c r="N1124" i="4"/>
  <c r="AB1123" i="4"/>
  <c r="AA1123" i="4"/>
  <c r="Z1123" i="4"/>
  <c r="Y1123" i="4"/>
  <c r="W1123" i="4"/>
  <c r="V1123" i="4"/>
  <c r="U1123" i="4"/>
  <c r="P1123" i="4"/>
  <c r="O1123" i="4"/>
  <c r="N1123" i="4"/>
  <c r="AB1122" i="4"/>
  <c r="AA1122" i="4"/>
  <c r="Z1122" i="4"/>
  <c r="Y1122" i="4"/>
  <c r="W1122" i="4"/>
  <c r="V1122" i="4"/>
  <c r="U1122" i="4"/>
  <c r="P1122" i="4"/>
  <c r="O1122" i="4"/>
  <c r="N1122" i="4"/>
  <c r="AB1121" i="4"/>
  <c r="AA1121" i="4"/>
  <c r="Z1121" i="4"/>
  <c r="Y1121" i="4"/>
  <c r="W1121" i="4"/>
  <c r="V1121" i="4"/>
  <c r="U1121" i="4"/>
  <c r="P1121" i="4"/>
  <c r="O1121" i="4"/>
  <c r="N1121" i="4"/>
  <c r="AB1120" i="4"/>
  <c r="AA1120" i="4"/>
  <c r="Z1120" i="4"/>
  <c r="Y1120" i="4"/>
  <c r="W1120" i="4"/>
  <c r="V1120" i="4"/>
  <c r="U1120" i="4"/>
  <c r="P1120" i="4"/>
  <c r="O1120" i="4"/>
  <c r="N1120" i="4"/>
  <c r="AB1119" i="4"/>
  <c r="AA1119" i="4"/>
  <c r="Z1119" i="4"/>
  <c r="Y1119" i="4"/>
  <c r="W1119" i="4"/>
  <c r="V1119" i="4"/>
  <c r="U1119" i="4"/>
  <c r="P1119" i="4"/>
  <c r="O1119" i="4"/>
  <c r="N1119" i="4"/>
  <c r="AB1118" i="4"/>
  <c r="AA1118" i="4"/>
  <c r="Z1118" i="4"/>
  <c r="Y1118" i="4"/>
  <c r="W1118" i="4"/>
  <c r="V1118" i="4"/>
  <c r="U1118" i="4"/>
  <c r="P1118" i="4"/>
  <c r="O1118" i="4"/>
  <c r="N1118" i="4"/>
  <c r="AB1117" i="4"/>
  <c r="AA1117" i="4"/>
  <c r="Z1117" i="4"/>
  <c r="Y1117" i="4"/>
  <c r="W1117" i="4"/>
  <c r="V1117" i="4"/>
  <c r="U1117" i="4"/>
  <c r="P1117" i="4"/>
  <c r="O1117" i="4"/>
  <c r="N1117" i="4"/>
  <c r="AB1116" i="4"/>
  <c r="AA1116" i="4"/>
  <c r="Z1116" i="4"/>
  <c r="Y1116" i="4"/>
  <c r="W1116" i="4"/>
  <c r="V1116" i="4"/>
  <c r="U1116" i="4"/>
  <c r="P1116" i="4"/>
  <c r="O1116" i="4"/>
  <c r="N1116" i="4"/>
  <c r="AB1115" i="4"/>
  <c r="AA1115" i="4"/>
  <c r="Z1115" i="4"/>
  <c r="Y1115" i="4"/>
  <c r="W1115" i="4"/>
  <c r="V1115" i="4"/>
  <c r="U1115" i="4"/>
  <c r="P1115" i="4"/>
  <c r="O1115" i="4"/>
  <c r="N1115" i="4"/>
  <c r="AB1114" i="4"/>
  <c r="AA1114" i="4"/>
  <c r="Z1114" i="4"/>
  <c r="Y1114" i="4"/>
  <c r="W1114" i="4"/>
  <c r="V1114" i="4"/>
  <c r="U1114" i="4"/>
  <c r="P1114" i="4"/>
  <c r="O1114" i="4"/>
  <c r="N1114" i="4"/>
  <c r="AB1113" i="4"/>
  <c r="AA1113" i="4"/>
  <c r="Z1113" i="4"/>
  <c r="Y1113" i="4"/>
  <c r="W1113" i="4"/>
  <c r="V1113" i="4"/>
  <c r="U1113" i="4"/>
  <c r="P1113" i="4"/>
  <c r="O1113" i="4"/>
  <c r="N1113" i="4"/>
  <c r="AB1112" i="4"/>
  <c r="AA1112" i="4"/>
  <c r="Z1112" i="4"/>
  <c r="Y1112" i="4"/>
  <c r="W1112" i="4"/>
  <c r="V1112" i="4"/>
  <c r="U1112" i="4"/>
  <c r="P1112" i="4"/>
  <c r="O1112" i="4"/>
  <c r="N1112" i="4"/>
  <c r="AB1111" i="4"/>
  <c r="AA1111" i="4"/>
  <c r="Z1111" i="4"/>
  <c r="Y1111" i="4"/>
  <c r="W1111" i="4"/>
  <c r="V1111" i="4"/>
  <c r="U1111" i="4"/>
  <c r="P1111" i="4"/>
  <c r="O1111" i="4"/>
  <c r="N1111" i="4"/>
  <c r="AB1110" i="4"/>
  <c r="AA1110" i="4"/>
  <c r="Z1110" i="4"/>
  <c r="Y1110" i="4"/>
  <c r="W1110" i="4"/>
  <c r="V1110" i="4"/>
  <c r="U1110" i="4"/>
  <c r="P1110" i="4"/>
  <c r="O1110" i="4"/>
  <c r="N1110" i="4"/>
  <c r="AB1109" i="4"/>
  <c r="AA1109" i="4"/>
  <c r="Z1109" i="4"/>
  <c r="Y1109" i="4"/>
  <c r="W1109" i="4"/>
  <c r="V1109" i="4"/>
  <c r="U1109" i="4"/>
  <c r="P1109" i="4"/>
  <c r="O1109" i="4"/>
  <c r="N1109" i="4"/>
  <c r="AB1108" i="4"/>
  <c r="AA1108" i="4"/>
  <c r="Z1108" i="4"/>
  <c r="Y1108" i="4"/>
  <c r="W1108" i="4"/>
  <c r="V1108" i="4"/>
  <c r="U1108" i="4"/>
  <c r="P1108" i="4"/>
  <c r="O1108" i="4"/>
  <c r="N1108" i="4"/>
  <c r="AB1107" i="4"/>
  <c r="AA1107" i="4"/>
  <c r="Z1107" i="4"/>
  <c r="Y1107" i="4"/>
  <c r="W1107" i="4"/>
  <c r="V1107" i="4"/>
  <c r="U1107" i="4"/>
  <c r="P1107" i="4"/>
  <c r="O1107" i="4"/>
  <c r="N1107" i="4"/>
  <c r="AB1106" i="4"/>
  <c r="AA1106" i="4"/>
  <c r="Z1106" i="4"/>
  <c r="Y1106" i="4"/>
  <c r="W1106" i="4"/>
  <c r="V1106" i="4"/>
  <c r="U1106" i="4"/>
  <c r="P1106" i="4"/>
  <c r="O1106" i="4"/>
  <c r="N1106" i="4"/>
  <c r="AB1105" i="4"/>
  <c r="AA1105" i="4"/>
  <c r="Z1105" i="4"/>
  <c r="Y1105" i="4"/>
  <c r="W1105" i="4"/>
  <c r="V1105" i="4"/>
  <c r="U1105" i="4"/>
  <c r="P1105" i="4"/>
  <c r="O1105" i="4"/>
  <c r="N1105" i="4"/>
  <c r="AB1104" i="4"/>
  <c r="AA1104" i="4"/>
  <c r="Z1104" i="4"/>
  <c r="Y1104" i="4"/>
  <c r="W1104" i="4"/>
  <c r="V1104" i="4"/>
  <c r="U1104" i="4"/>
  <c r="P1104" i="4"/>
  <c r="O1104" i="4"/>
  <c r="N1104" i="4"/>
  <c r="AB1103" i="4"/>
  <c r="AA1103" i="4"/>
  <c r="Z1103" i="4"/>
  <c r="Y1103" i="4"/>
  <c r="W1103" i="4"/>
  <c r="V1103" i="4"/>
  <c r="U1103" i="4"/>
  <c r="P1103" i="4"/>
  <c r="O1103" i="4"/>
  <c r="N1103" i="4"/>
  <c r="AB1102" i="4"/>
  <c r="AA1102" i="4"/>
  <c r="Z1102" i="4"/>
  <c r="Y1102" i="4"/>
  <c r="W1102" i="4"/>
  <c r="V1102" i="4"/>
  <c r="U1102" i="4"/>
  <c r="P1102" i="4"/>
  <c r="O1102" i="4"/>
  <c r="N1102" i="4"/>
  <c r="AB1101" i="4"/>
  <c r="AA1101" i="4"/>
  <c r="Z1101" i="4"/>
  <c r="Y1101" i="4"/>
  <c r="W1101" i="4"/>
  <c r="V1101" i="4"/>
  <c r="U1101" i="4"/>
  <c r="P1101" i="4"/>
  <c r="O1101" i="4"/>
  <c r="N1101" i="4"/>
  <c r="AB1100" i="4"/>
  <c r="AA1100" i="4"/>
  <c r="Z1100" i="4"/>
  <c r="Y1100" i="4"/>
  <c r="W1100" i="4"/>
  <c r="V1100" i="4"/>
  <c r="U1100" i="4"/>
  <c r="P1100" i="4"/>
  <c r="O1100" i="4"/>
  <c r="N1100" i="4"/>
  <c r="AB1099" i="4"/>
  <c r="AA1099" i="4"/>
  <c r="Z1099" i="4"/>
  <c r="Y1099" i="4"/>
  <c r="W1099" i="4"/>
  <c r="V1099" i="4"/>
  <c r="U1099" i="4"/>
  <c r="P1099" i="4"/>
  <c r="O1099" i="4"/>
  <c r="N1099" i="4"/>
  <c r="AB1098" i="4"/>
  <c r="AA1098" i="4"/>
  <c r="Z1098" i="4"/>
  <c r="Y1098" i="4"/>
  <c r="W1098" i="4"/>
  <c r="V1098" i="4"/>
  <c r="U1098" i="4"/>
  <c r="P1098" i="4"/>
  <c r="O1098" i="4"/>
  <c r="N1098" i="4"/>
  <c r="AB1097" i="4"/>
  <c r="AA1097" i="4"/>
  <c r="Z1097" i="4"/>
  <c r="Y1097" i="4"/>
  <c r="W1097" i="4"/>
  <c r="V1097" i="4"/>
  <c r="U1097" i="4"/>
  <c r="P1097" i="4"/>
  <c r="O1097" i="4"/>
  <c r="N1097" i="4"/>
  <c r="AB1096" i="4"/>
  <c r="AA1096" i="4"/>
  <c r="Z1096" i="4"/>
  <c r="Y1096" i="4"/>
  <c r="W1096" i="4"/>
  <c r="V1096" i="4"/>
  <c r="U1096" i="4"/>
  <c r="P1096" i="4"/>
  <c r="O1096" i="4"/>
  <c r="N1096" i="4"/>
  <c r="AB1095" i="4"/>
  <c r="AA1095" i="4"/>
  <c r="Z1095" i="4"/>
  <c r="Y1095" i="4"/>
  <c r="W1095" i="4"/>
  <c r="V1095" i="4"/>
  <c r="U1095" i="4"/>
  <c r="P1095" i="4"/>
  <c r="O1095" i="4"/>
  <c r="N1095" i="4"/>
  <c r="AB1094" i="4"/>
  <c r="AA1094" i="4"/>
  <c r="Z1094" i="4"/>
  <c r="Y1094" i="4"/>
  <c r="W1094" i="4"/>
  <c r="V1094" i="4"/>
  <c r="U1094" i="4"/>
  <c r="P1094" i="4"/>
  <c r="O1094" i="4"/>
  <c r="N1094" i="4"/>
  <c r="AB1093" i="4"/>
  <c r="AA1093" i="4"/>
  <c r="Z1093" i="4"/>
  <c r="Y1093" i="4"/>
  <c r="W1093" i="4"/>
  <c r="V1093" i="4"/>
  <c r="U1093" i="4"/>
  <c r="P1093" i="4"/>
  <c r="O1093" i="4"/>
  <c r="N1093" i="4"/>
  <c r="AB1092" i="4"/>
  <c r="AA1092" i="4"/>
  <c r="Z1092" i="4"/>
  <c r="Y1092" i="4"/>
  <c r="W1092" i="4"/>
  <c r="V1092" i="4"/>
  <c r="U1092" i="4"/>
  <c r="P1092" i="4"/>
  <c r="O1092" i="4"/>
  <c r="N1092" i="4"/>
  <c r="AB1091" i="4"/>
  <c r="AA1091" i="4"/>
  <c r="Z1091" i="4"/>
  <c r="Y1091" i="4"/>
  <c r="W1091" i="4"/>
  <c r="V1091" i="4"/>
  <c r="U1091" i="4"/>
  <c r="P1091" i="4"/>
  <c r="O1091" i="4"/>
  <c r="N1091" i="4"/>
  <c r="AB1090" i="4"/>
  <c r="AA1090" i="4"/>
  <c r="Z1090" i="4"/>
  <c r="Y1090" i="4"/>
  <c r="W1090" i="4"/>
  <c r="V1090" i="4"/>
  <c r="U1090" i="4"/>
  <c r="P1090" i="4"/>
  <c r="O1090" i="4"/>
  <c r="N1090" i="4"/>
  <c r="AB1089" i="4"/>
  <c r="AA1089" i="4"/>
  <c r="Z1089" i="4"/>
  <c r="Y1089" i="4"/>
  <c r="W1089" i="4"/>
  <c r="V1089" i="4"/>
  <c r="U1089" i="4"/>
  <c r="P1089" i="4"/>
  <c r="O1089" i="4"/>
  <c r="N1089" i="4"/>
  <c r="AB1088" i="4"/>
  <c r="AA1088" i="4"/>
  <c r="Z1088" i="4"/>
  <c r="Y1088" i="4"/>
  <c r="W1088" i="4"/>
  <c r="V1088" i="4"/>
  <c r="U1088" i="4"/>
  <c r="P1088" i="4"/>
  <c r="O1088" i="4"/>
  <c r="N1088" i="4"/>
  <c r="AB1087" i="4"/>
  <c r="AA1087" i="4"/>
  <c r="Z1087" i="4"/>
  <c r="Y1087" i="4"/>
  <c r="W1087" i="4"/>
  <c r="V1087" i="4"/>
  <c r="U1087" i="4"/>
  <c r="P1087" i="4"/>
  <c r="O1087" i="4"/>
  <c r="N1087" i="4"/>
  <c r="AB1086" i="4"/>
  <c r="AA1086" i="4"/>
  <c r="Z1086" i="4"/>
  <c r="Y1086" i="4"/>
  <c r="W1086" i="4"/>
  <c r="V1086" i="4"/>
  <c r="U1086" i="4"/>
  <c r="P1086" i="4"/>
  <c r="O1086" i="4"/>
  <c r="N1086" i="4"/>
  <c r="AB1085" i="4"/>
  <c r="AA1085" i="4"/>
  <c r="Z1085" i="4"/>
  <c r="Y1085" i="4"/>
  <c r="W1085" i="4"/>
  <c r="V1085" i="4"/>
  <c r="U1085" i="4"/>
  <c r="P1085" i="4"/>
  <c r="O1085" i="4"/>
  <c r="N1085" i="4"/>
  <c r="AB1084" i="4"/>
  <c r="AA1084" i="4"/>
  <c r="Z1084" i="4"/>
  <c r="Y1084" i="4"/>
  <c r="W1084" i="4"/>
  <c r="V1084" i="4"/>
  <c r="U1084" i="4"/>
  <c r="P1084" i="4"/>
  <c r="O1084" i="4"/>
  <c r="N1084" i="4"/>
  <c r="AB1083" i="4"/>
  <c r="AA1083" i="4"/>
  <c r="Z1083" i="4"/>
  <c r="Y1083" i="4"/>
  <c r="W1083" i="4"/>
  <c r="V1083" i="4"/>
  <c r="U1083" i="4"/>
  <c r="P1083" i="4"/>
  <c r="O1083" i="4"/>
  <c r="N1083" i="4"/>
  <c r="AB1082" i="4"/>
  <c r="AA1082" i="4"/>
  <c r="Z1082" i="4"/>
  <c r="Y1082" i="4"/>
  <c r="W1082" i="4"/>
  <c r="V1082" i="4"/>
  <c r="U1082" i="4"/>
  <c r="P1082" i="4"/>
  <c r="O1082" i="4"/>
  <c r="N1082" i="4"/>
  <c r="AB1081" i="4"/>
  <c r="AA1081" i="4"/>
  <c r="Z1081" i="4"/>
  <c r="Y1081" i="4"/>
  <c r="W1081" i="4"/>
  <c r="V1081" i="4"/>
  <c r="U1081" i="4"/>
  <c r="P1081" i="4"/>
  <c r="O1081" i="4"/>
  <c r="N1081" i="4"/>
  <c r="AB1080" i="4"/>
  <c r="AA1080" i="4"/>
  <c r="Z1080" i="4"/>
  <c r="Y1080" i="4"/>
  <c r="W1080" i="4"/>
  <c r="V1080" i="4"/>
  <c r="U1080" i="4"/>
  <c r="P1080" i="4"/>
  <c r="O1080" i="4"/>
  <c r="N1080" i="4"/>
  <c r="AB1079" i="4"/>
  <c r="AA1079" i="4"/>
  <c r="Z1079" i="4"/>
  <c r="Y1079" i="4"/>
  <c r="W1079" i="4"/>
  <c r="V1079" i="4"/>
  <c r="U1079" i="4"/>
  <c r="P1079" i="4"/>
  <c r="O1079" i="4"/>
  <c r="N1079" i="4"/>
  <c r="AB1078" i="4"/>
  <c r="AA1078" i="4"/>
  <c r="Z1078" i="4"/>
  <c r="Y1078" i="4"/>
  <c r="W1078" i="4"/>
  <c r="V1078" i="4"/>
  <c r="U1078" i="4"/>
  <c r="P1078" i="4"/>
  <c r="O1078" i="4"/>
  <c r="N1078" i="4"/>
  <c r="AB1077" i="4"/>
  <c r="AA1077" i="4"/>
  <c r="Z1077" i="4"/>
  <c r="Y1077" i="4"/>
  <c r="W1077" i="4"/>
  <c r="V1077" i="4"/>
  <c r="U1077" i="4"/>
  <c r="P1077" i="4"/>
  <c r="O1077" i="4"/>
  <c r="N1077" i="4"/>
  <c r="AB1076" i="4"/>
  <c r="AA1076" i="4"/>
  <c r="Z1076" i="4"/>
  <c r="Y1076" i="4"/>
  <c r="W1076" i="4"/>
  <c r="V1076" i="4"/>
  <c r="U1076" i="4"/>
  <c r="P1076" i="4"/>
  <c r="O1076" i="4"/>
  <c r="N1076" i="4"/>
  <c r="AB1075" i="4"/>
  <c r="AA1075" i="4"/>
  <c r="Z1075" i="4"/>
  <c r="Y1075" i="4"/>
  <c r="W1075" i="4"/>
  <c r="V1075" i="4"/>
  <c r="U1075" i="4"/>
  <c r="P1075" i="4"/>
  <c r="O1075" i="4"/>
  <c r="N1075" i="4"/>
  <c r="AB1074" i="4"/>
  <c r="AA1074" i="4"/>
  <c r="Z1074" i="4"/>
  <c r="Y1074" i="4"/>
  <c r="W1074" i="4"/>
  <c r="V1074" i="4"/>
  <c r="U1074" i="4"/>
  <c r="P1074" i="4"/>
  <c r="O1074" i="4"/>
  <c r="N1074" i="4"/>
  <c r="AB1073" i="4"/>
  <c r="AA1073" i="4"/>
  <c r="Z1073" i="4"/>
  <c r="Y1073" i="4"/>
  <c r="W1073" i="4"/>
  <c r="V1073" i="4"/>
  <c r="U1073" i="4"/>
  <c r="P1073" i="4"/>
  <c r="O1073" i="4"/>
  <c r="N1073" i="4"/>
  <c r="AB1072" i="4"/>
  <c r="AA1072" i="4"/>
  <c r="Z1072" i="4"/>
  <c r="Y1072" i="4"/>
  <c r="W1072" i="4"/>
  <c r="V1072" i="4"/>
  <c r="U1072" i="4"/>
  <c r="P1072" i="4"/>
  <c r="O1072" i="4"/>
  <c r="N1072" i="4"/>
  <c r="AB1071" i="4"/>
  <c r="AA1071" i="4"/>
  <c r="Z1071" i="4"/>
  <c r="Y1071" i="4"/>
  <c r="W1071" i="4"/>
  <c r="V1071" i="4"/>
  <c r="U1071" i="4"/>
  <c r="P1071" i="4"/>
  <c r="O1071" i="4"/>
  <c r="N1071" i="4"/>
  <c r="AB1070" i="4"/>
  <c r="AA1070" i="4"/>
  <c r="Z1070" i="4"/>
  <c r="Y1070" i="4"/>
  <c r="W1070" i="4"/>
  <c r="V1070" i="4"/>
  <c r="U1070" i="4"/>
  <c r="P1070" i="4"/>
  <c r="O1070" i="4"/>
  <c r="N1070" i="4"/>
  <c r="AB1069" i="4"/>
  <c r="AA1069" i="4"/>
  <c r="Z1069" i="4"/>
  <c r="Y1069" i="4"/>
  <c r="W1069" i="4"/>
  <c r="V1069" i="4"/>
  <c r="U1069" i="4"/>
  <c r="P1069" i="4"/>
  <c r="O1069" i="4"/>
  <c r="N1069" i="4"/>
  <c r="AB1068" i="4"/>
  <c r="AA1068" i="4"/>
  <c r="Z1068" i="4"/>
  <c r="Y1068" i="4"/>
  <c r="W1068" i="4"/>
  <c r="V1068" i="4"/>
  <c r="U1068" i="4"/>
  <c r="P1068" i="4"/>
  <c r="O1068" i="4"/>
  <c r="N1068" i="4"/>
  <c r="AB1067" i="4"/>
  <c r="AA1067" i="4"/>
  <c r="Z1067" i="4"/>
  <c r="Y1067" i="4"/>
  <c r="W1067" i="4"/>
  <c r="V1067" i="4"/>
  <c r="U1067" i="4"/>
  <c r="P1067" i="4"/>
  <c r="O1067" i="4"/>
  <c r="N1067" i="4"/>
  <c r="AB1066" i="4"/>
  <c r="AA1066" i="4"/>
  <c r="Z1066" i="4"/>
  <c r="Y1066" i="4"/>
  <c r="W1066" i="4"/>
  <c r="V1066" i="4"/>
  <c r="U1066" i="4"/>
  <c r="P1066" i="4"/>
  <c r="O1066" i="4"/>
  <c r="N1066" i="4"/>
  <c r="AB1065" i="4"/>
  <c r="AA1065" i="4"/>
  <c r="Z1065" i="4"/>
  <c r="Y1065" i="4"/>
  <c r="W1065" i="4"/>
  <c r="V1065" i="4"/>
  <c r="U1065" i="4"/>
  <c r="P1065" i="4"/>
  <c r="O1065" i="4"/>
  <c r="N1065" i="4"/>
  <c r="AB1064" i="4"/>
  <c r="AA1064" i="4"/>
  <c r="Z1064" i="4"/>
  <c r="Y1064" i="4"/>
  <c r="W1064" i="4"/>
  <c r="V1064" i="4"/>
  <c r="U1064" i="4"/>
  <c r="P1064" i="4"/>
  <c r="O1064" i="4"/>
  <c r="N1064" i="4"/>
  <c r="AB1063" i="4"/>
  <c r="AA1063" i="4"/>
  <c r="Z1063" i="4"/>
  <c r="Y1063" i="4"/>
  <c r="W1063" i="4"/>
  <c r="V1063" i="4"/>
  <c r="U1063" i="4"/>
  <c r="P1063" i="4"/>
  <c r="O1063" i="4"/>
  <c r="N1063" i="4"/>
  <c r="AB1062" i="4"/>
  <c r="AA1062" i="4"/>
  <c r="Z1062" i="4"/>
  <c r="Y1062" i="4"/>
  <c r="W1062" i="4"/>
  <c r="V1062" i="4"/>
  <c r="U1062" i="4"/>
  <c r="P1062" i="4"/>
  <c r="O1062" i="4"/>
  <c r="N1062" i="4"/>
  <c r="AB1061" i="4"/>
  <c r="AA1061" i="4"/>
  <c r="Z1061" i="4"/>
  <c r="Y1061" i="4"/>
  <c r="W1061" i="4"/>
  <c r="V1061" i="4"/>
  <c r="U1061" i="4"/>
  <c r="P1061" i="4"/>
  <c r="O1061" i="4"/>
  <c r="N1061" i="4"/>
  <c r="AB1060" i="4"/>
  <c r="AA1060" i="4"/>
  <c r="Z1060" i="4"/>
  <c r="Y1060" i="4"/>
  <c r="W1060" i="4"/>
  <c r="V1060" i="4"/>
  <c r="U1060" i="4"/>
  <c r="P1060" i="4"/>
  <c r="O1060" i="4"/>
  <c r="N1060" i="4"/>
  <c r="AB1059" i="4"/>
  <c r="AA1059" i="4"/>
  <c r="Z1059" i="4"/>
  <c r="Y1059" i="4"/>
  <c r="W1059" i="4"/>
  <c r="V1059" i="4"/>
  <c r="U1059" i="4"/>
  <c r="P1059" i="4"/>
  <c r="O1059" i="4"/>
  <c r="N1059" i="4"/>
  <c r="AB1058" i="4"/>
  <c r="AA1058" i="4"/>
  <c r="Z1058" i="4"/>
  <c r="Y1058" i="4"/>
  <c r="W1058" i="4"/>
  <c r="V1058" i="4"/>
  <c r="U1058" i="4"/>
  <c r="P1058" i="4"/>
  <c r="O1058" i="4"/>
  <c r="N1058" i="4"/>
  <c r="AB1057" i="4"/>
  <c r="AA1057" i="4"/>
  <c r="Z1057" i="4"/>
  <c r="Y1057" i="4"/>
  <c r="W1057" i="4"/>
  <c r="V1057" i="4"/>
  <c r="U1057" i="4"/>
  <c r="P1057" i="4"/>
  <c r="O1057" i="4"/>
  <c r="N1057" i="4"/>
  <c r="AB1056" i="4"/>
  <c r="AA1056" i="4"/>
  <c r="Z1056" i="4"/>
  <c r="Y1056" i="4"/>
  <c r="W1056" i="4"/>
  <c r="V1056" i="4"/>
  <c r="U1056" i="4"/>
  <c r="P1056" i="4"/>
  <c r="O1056" i="4"/>
  <c r="N1056" i="4"/>
  <c r="AB1055" i="4"/>
  <c r="AA1055" i="4"/>
  <c r="Z1055" i="4"/>
  <c r="Y1055" i="4"/>
  <c r="W1055" i="4"/>
  <c r="V1055" i="4"/>
  <c r="U1055" i="4"/>
  <c r="P1055" i="4"/>
  <c r="O1055" i="4"/>
  <c r="N1055" i="4"/>
  <c r="AB1054" i="4"/>
  <c r="AA1054" i="4"/>
  <c r="Z1054" i="4"/>
  <c r="Y1054" i="4"/>
  <c r="W1054" i="4"/>
  <c r="V1054" i="4"/>
  <c r="U1054" i="4"/>
  <c r="P1054" i="4"/>
  <c r="O1054" i="4"/>
  <c r="N1054" i="4"/>
  <c r="AB1053" i="4"/>
  <c r="AA1053" i="4"/>
  <c r="Z1053" i="4"/>
  <c r="Y1053" i="4"/>
  <c r="W1053" i="4"/>
  <c r="V1053" i="4"/>
  <c r="U1053" i="4"/>
  <c r="P1053" i="4"/>
  <c r="O1053" i="4"/>
  <c r="N1053" i="4"/>
  <c r="AB1052" i="4"/>
  <c r="AA1052" i="4"/>
  <c r="Z1052" i="4"/>
  <c r="Y1052" i="4"/>
  <c r="W1052" i="4"/>
  <c r="V1052" i="4"/>
  <c r="U1052" i="4"/>
  <c r="P1052" i="4"/>
  <c r="O1052" i="4"/>
  <c r="N1052" i="4"/>
  <c r="AB1051" i="4"/>
  <c r="AA1051" i="4"/>
  <c r="Z1051" i="4"/>
  <c r="Y1051" i="4"/>
  <c r="W1051" i="4"/>
  <c r="V1051" i="4"/>
  <c r="U1051" i="4"/>
  <c r="P1051" i="4"/>
  <c r="O1051" i="4"/>
  <c r="N1051" i="4"/>
  <c r="AB1050" i="4"/>
  <c r="AA1050" i="4"/>
  <c r="Z1050" i="4"/>
  <c r="Y1050" i="4"/>
  <c r="W1050" i="4"/>
  <c r="V1050" i="4"/>
  <c r="U1050" i="4"/>
  <c r="P1050" i="4"/>
  <c r="O1050" i="4"/>
  <c r="N1050" i="4"/>
  <c r="AB1049" i="4"/>
  <c r="AA1049" i="4"/>
  <c r="Z1049" i="4"/>
  <c r="Y1049" i="4"/>
  <c r="W1049" i="4"/>
  <c r="V1049" i="4"/>
  <c r="U1049" i="4"/>
  <c r="P1049" i="4"/>
  <c r="O1049" i="4"/>
  <c r="N1049" i="4"/>
  <c r="AB1048" i="4"/>
  <c r="AA1048" i="4"/>
  <c r="Z1048" i="4"/>
  <c r="Y1048" i="4"/>
  <c r="W1048" i="4"/>
  <c r="V1048" i="4"/>
  <c r="U1048" i="4"/>
  <c r="P1048" i="4"/>
  <c r="O1048" i="4"/>
  <c r="N1048" i="4"/>
  <c r="AB1047" i="4"/>
  <c r="AA1047" i="4"/>
  <c r="Z1047" i="4"/>
  <c r="Y1047" i="4"/>
  <c r="W1047" i="4"/>
  <c r="V1047" i="4"/>
  <c r="U1047" i="4"/>
  <c r="P1047" i="4"/>
  <c r="O1047" i="4"/>
  <c r="N1047" i="4"/>
  <c r="AB1046" i="4"/>
  <c r="AA1046" i="4"/>
  <c r="Z1046" i="4"/>
  <c r="Y1046" i="4"/>
  <c r="W1046" i="4"/>
  <c r="V1046" i="4"/>
  <c r="U1046" i="4"/>
  <c r="P1046" i="4"/>
  <c r="O1046" i="4"/>
  <c r="N1046" i="4"/>
  <c r="AB1045" i="4"/>
  <c r="AA1045" i="4"/>
  <c r="Z1045" i="4"/>
  <c r="Y1045" i="4"/>
  <c r="W1045" i="4"/>
  <c r="V1045" i="4"/>
  <c r="U1045" i="4"/>
  <c r="P1045" i="4"/>
  <c r="O1045" i="4"/>
  <c r="N1045" i="4"/>
  <c r="AB1044" i="4"/>
  <c r="AA1044" i="4"/>
  <c r="Z1044" i="4"/>
  <c r="Y1044" i="4"/>
  <c r="W1044" i="4"/>
  <c r="V1044" i="4"/>
  <c r="U1044" i="4"/>
  <c r="P1044" i="4"/>
  <c r="O1044" i="4"/>
  <c r="N1044" i="4"/>
  <c r="AB1043" i="4"/>
  <c r="AA1043" i="4"/>
  <c r="Z1043" i="4"/>
  <c r="Y1043" i="4"/>
  <c r="W1043" i="4"/>
  <c r="V1043" i="4"/>
  <c r="U1043" i="4"/>
  <c r="P1043" i="4"/>
  <c r="O1043" i="4"/>
  <c r="N1043" i="4"/>
  <c r="AB1042" i="4"/>
  <c r="AA1042" i="4"/>
  <c r="Z1042" i="4"/>
  <c r="Y1042" i="4"/>
  <c r="W1042" i="4"/>
  <c r="V1042" i="4"/>
  <c r="U1042" i="4"/>
  <c r="P1042" i="4"/>
  <c r="O1042" i="4"/>
  <c r="N1042" i="4"/>
  <c r="AB1041" i="4"/>
  <c r="AA1041" i="4"/>
  <c r="Z1041" i="4"/>
  <c r="Y1041" i="4"/>
  <c r="W1041" i="4"/>
  <c r="V1041" i="4"/>
  <c r="U1041" i="4"/>
  <c r="P1041" i="4"/>
  <c r="O1041" i="4"/>
  <c r="N1041" i="4"/>
  <c r="AB1040" i="4"/>
  <c r="AA1040" i="4"/>
  <c r="Z1040" i="4"/>
  <c r="Y1040" i="4"/>
  <c r="W1040" i="4"/>
  <c r="V1040" i="4"/>
  <c r="U1040" i="4"/>
  <c r="P1040" i="4"/>
  <c r="O1040" i="4"/>
  <c r="N1040" i="4"/>
  <c r="AB1039" i="4"/>
  <c r="AA1039" i="4"/>
  <c r="Z1039" i="4"/>
  <c r="Y1039" i="4"/>
  <c r="W1039" i="4"/>
  <c r="V1039" i="4"/>
  <c r="U1039" i="4"/>
  <c r="P1039" i="4"/>
  <c r="O1039" i="4"/>
  <c r="N1039" i="4"/>
  <c r="AB1038" i="4"/>
  <c r="AA1038" i="4"/>
  <c r="Z1038" i="4"/>
  <c r="Y1038" i="4"/>
  <c r="W1038" i="4"/>
  <c r="V1038" i="4"/>
  <c r="U1038" i="4"/>
  <c r="P1038" i="4"/>
  <c r="O1038" i="4"/>
  <c r="N1038" i="4"/>
  <c r="AB1037" i="4"/>
  <c r="AA1037" i="4"/>
  <c r="Z1037" i="4"/>
  <c r="Y1037" i="4"/>
  <c r="W1037" i="4"/>
  <c r="V1037" i="4"/>
  <c r="U1037" i="4"/>
  <c r="P1037" i="4"/>
  <c r="O1037" i="4"/>
  <c r="N1037" i="4"/>
  <c r="AB1036" i="4"/>
  <c r="AA1036" i="4"/>
  <c r="Z1036" i="4"/>
  <c r="Y1036" i="4"/>
  <c r="W1036" i="4"/>
  <c r="V1036" i="4"/>
  <c r="U1036" i="4"/>
  <c r="P1036" i="4"/>
  <c r="O1036" i="4"/>
  <c r="N1036" i="4"/>
  <c r="AB1035" i="4"/>
  <c r="AA1035" i="4"/>
  <c r="Z1035" i="4"/>
  <c r="Y1035" i="4"/>
  <c r="W1035" i="4"/>
  <c r="V1035" i="4"/>
  <c r="U1035" i="4"/>
  <c r="P1035" i="4"/>
  <c r="O1035" i="4"/>
  <c r="N1035" i="4"/>
  <c r="AB1034" i="4"/>
  <c r="AA1034" i="4"/>
  <c r="Z1034" i="4"/>
  <c r="Y1034" i="4"/>
  <c r="W1034" i="4"/>
  <c r="V1034" i="4"/>
  <c r="U1034" i="4"/>
  <c r="P1034" i="4"/>
  <c r="O1034" i="4"/>
  <c r="N1034" i="4"/>
  <c r="AB1033" i="4"/>
  <c r="AA1033" i="4"/>
  <c r="Z1033" i="4"/>
  <c r="Y1033" i="4"/>
  <c r="W1033" i="4"/>
  <c r="V1033" i="4"/>
  <c r="U1033" i="4"/>
  <c r="P1033" i="4"/>
  <c r="O1033" i="4"/>
  <c r="N1033" i="4"/>
  <c r="AB1032" i="4"/>
  <c r="AA1032" i="4"/>
  <c r="Z1032" i="4"/>
  <c r="Y1032" i="4"/>
  <c r="W1032" i="4"/>
  <c r="V1032" i="4"/>
  <c r="U1032" i="4"/>
  <c r="P1032" i="4"/>
  <c r="O1032" i="4"/>
  <c r="N1032" i="4"/>
  <c r="AB1031" i="4"/>
  <c r="AA1031" i="4"/>
  <c r="Z1031" i="4"/>
  <c r="Y1031" i="4"/>
  <c r="W1031" i="4"/>
  <c r="V1031" i="4"/>
  <c r="U1031" i="4"/>
  <c r="P1031" i="4"/>
  <c r="O1031" i="4"/>
  <c r="N1031" i="4"/>
  <c r="AB1030" i="4"/>
  <c r="AA1030" i="4"/>
  <c r="Z1030" i="4"/>
  <c r="Y1030" i="4"/>
  <c r="W1030" i="4"/>
  <c r="V1030" i="4"/>
  <c r="U1030" i="4"/>
  <c r="P1030" i="4"/>
  <c r="O1030" i="4"/>
  <c r="N1030" i="4"/>
  <c r="AB1029" i="4"/>
  <c r="AA1029" i="4"/>
  <c r="Z1029" i="4"/>
  <c r="Y1029" i="4"/>
  <c r="W1029" i="4"/>
  <c r="V1029" i="4"/>
  <c r="U1029" i="4"/>
  <c r="P1029" i="4"/>
  <c r="O1029" i="4"/>
  <c r="N1029" i="4"/>
  <c r="AB1028" i="4"/>
  <c r="AA1028" i="4"/>
  <c r="Z1028" i="4"/>
  <c r="Y1028" i="4"/>
  <c r="W1028" i="4"/>
  <c r="V1028" i="4"/>
  <c r="U1028" i="4"/>
  <c r="P1028" i="4"/>
  <c r="O1028" i="4"/>
  <c r="N1028" i="4"/>
  <c r="AB1027" i="4"/>
  <c r="AA1027" i="4"/>
  <c r="Z1027" i="4"/>
  <c r="Y1027" i="4"/>
  <c r="W1027" i="4"/>
  <c r="V1027" i="4"/>
  <c r="U1027" i="4"/>
  <c r="P1027" i="4"/>
  <c r="O1027" i="4"/>
  <c r="N1027" i="4"/>
  <c r="AB1026" i="4"/>
  <c r="AA1026" i="4"/>
  <c r="Z1026" i="4"/>
  <c r="Y1026" i="4"/>
  <c r="W1026" i="4"/>
  <c r="V1026" i="4"/>
  <c r="U1026" i="4"/>
  <c r="P1026" i="4"/>
  <c r="O1026" i="4"/>
  <c r="N1026" i="4"/>
  <c r="AB1025" i="4"/>
  <c r="AA1025" i="4"/>
  <c r="Z1025" i="4"/>
  <c r="Y1025" i="4"/>
  <c r="W1025" i="4"/>
  <c r="V1025" i="4"/>
  <c r="U1025" i="4"/>
  <c r="P1025" i="4"/>
  <c r="O1025" i="4"/>
  <c r="N1025" i="4"/>
  <c r="AB1024" i="4"/>
  <c r="AA1024" i="4"/>
  <c r="Z1024" i="4"/>
  <c r="Y1024" i="4"/>
  <c r="W1024" i="4"/>
  <c r="V1024" i="4"/>
  <c r="U1024" i="4"/>
  <c r="P1024" i="4"/>
  <c r="O1024" i="4"/>
  <c r="N1024" i="4"/>
  <c r="AB1023" i="4"/>
  <c r="AA1023" i="4"/>
  <c r="Z1023" i="4"/>
  <c r="Y1023" i="4"/>
  <c r="W1023" i="4"/>
  <c r="V1023" i="4"/>
  <c r="U1023" i="4"/>
  <c r="P1023" i="4"/>
  <c r="O1023" i="4"/>
  <c r="N1023" i="4"/>
  <c r="AB1022" i="4"/>
  <c r="AA1022" i="4"/>
  <c r="Z1022" i="4"/>
  <c r="Y1022" i="4"/>
  <c r="W1022" i="4"/>
  <c r="V1022" i="4"/>
  <c r="U1022" i="4"/>
  <c r="P1022" i="4"/>
  <c r="O1022" i="4"/>
  <c r="N1022" i="4"/>
  <c r="AB1021" i="4"/>
  <c r="AA1021" i="4"/>
  <c r="Z1021" i="4"/>
  <c r="Y1021" i="4"/>
  <c r="W1021" i="4"/>
  <c r="V1021" i="4"/>
  <c r="U1021" i="4"/>
  <c r="P1021" i="4"/>
  <c r="O1021" i="4"/>
  <c r="N1021" i="4"/>
  <c r="AB1020" i="4"/>
  <c r="AA1020" i="4"/>
  <c r="Z1020" i="4"/>
  <c r="Y1020" i="4"/>
  <c r="W1020" i="4"/>
  <c r="V1020" i="4"/>
  <c r="U1020" i="4"/>
  <c r="P1020" i="4"/>
  <c r="O1020" i="4"/>
  <c r="N1020" i="4"/>
  <c r="AB1019" i="4"/>
  <c r="AA1019" i="4"/>
  <c r="Z1019" i="4"/>
  <c r="Y1019" i="4"/>
  <c r="W1019" i="4"/>
  <c r="V1019" i="4"/>
  <c r="U1019" i="4"/>
  <c r="P1019" i="4"/>
  <c r="O1019" i="4"/>
  <c r="N1019" i="4"/>
  <c r="AB1018" i="4"/>
  <c r="AA1018" i="4"/>
  <c r="Z1018" i="4"/>
  <c r="Y1018" i="4"/>
  <c r="W1018" i="4"/>
  <c r="V1018" i="4"/>
  <c r="U1018" i="4"/>
  <c r="P1018" i="4"/>
  <c r="O1018" i="4"/>
  <c r="N1018" i="4"/>
  <c r="AB1017" i="4"/>
  <c r="AA1017" i="4"/>
  <c r="Z1017" i="4"/>
  <c r="Y1017" i="4"/>
  <c r="W1017" i="4"/>
  <c r="V1017" i="4"/>
  <c r="U1017" i="4"/>
  <c r="P1017" i="4"/>
  <c r="O1017" i="4"/>
  <c r="N1017" i="4"/>
  <c r="AB1016" i="4"/>
  <c r="AA1016" i="4"/>
  <c r="Z1016" i="4"/>
  <c r="Y1016" i="4"/>
  <c r="W1016" i="4"/>
  <c r="V1016" i="4"/>
  <c r="U1016" i="4"/>
  <c r="P1016" i="4"/>
  <c r="O1016" i="4"/>
  <c r="N1016" i="4"/>
  <c r="AB1015" i="4"/>
  <c r="AA1015" i="4"/>
  <c r="Z1015" i="4"/>
  <c r="Y1015" i="4"/>
  <c r="W1015" i="4"/>
  <c r="V1015" i="4"/>
  <c r="U1015" i="4"/>
  <c r="P1015" i="4"/>
  <c r="O1015" i="4"/>
  <c r="N1015" i="4"/>
  <c r="AB1014" i="4"/>
  <c r="AA1014" i="4"/>
  <c r="Z1014" i="4"/>
  <c r="Y1014" i="4"/>
  <c r="W1014" i="4"/>
  <c r="V1014" i="4"/>
  <c r="U1014" i="4"/>
  <c r="P1014" i="4"/>
  <c r="O1014" i="4"/>
  <c r="N1014" i="4"/>
  <c r="AB1013" i="4"/>
  <c r="AA1013" i="4"/>
  <c r="Z1013" i="4"/>
  <c r="Y1013" i="4"/>
  <c r="W1013" i="4"/>
  <c r="V1013" i="4"/>
  <c r="U1013" i="4"/>
  <c r="P1013" i="4"/>
  <c r="O1013" i="4"/>
  <c r="N1013" i="4"/>
  <c r="AB1012" i="4"/>
  <c r="AA1012" i="4"/>
  <c r="Z1012" i="4"/>
  <c r="Y1012" i="4"/>
  <c r="W1012" i="4"/>
  <c r="V1012" i="4"/>
  <c r="U1012" i="4"/>
  <c r="P1012" i="4"/>
  <c r="O1012" i="4"/>
  <c r="N1012" i="4"/>
  <c r="AB1011" i="4"/>
  <c r="AA1011" i="4"/>
  <c r="Z1011" i="4"/>
  <c r="Y1011" i="4"/>
  <c r="W1011" i="4"/>
  <c r="V1011" i="4"/>
  <c r="U1011" i="4"/>
  <c r="P1011" i="4"/>
  <c r="O1011" i="4"/>
  <c r="N1011" i="4"/>
  <c r="AB1010" i="4"/>
  <c r="AA1010" i="4"/>
  <c r="Z1010" i="4"/>
  <c r="Y1010" i="4"/>
  <c r="W1010" i="4"/>
  <c r="V1010" i="4"/>
  <c r="U1010" i="4"/>
  <c r="P1010" i="4"/>
  <c r="O1010" i="4"/>
  <c r="N1010" i="4"/>
  <c r="AB1009" i="4"/>
  <c r="AA1009" i="4"/>
  <c r="Z1009" i="4"/>
  <c r="Y1009" i="4"/>
  <c r="W1009" i="4"/>
  <c r="V1009" i="4"/>
  <c r="U1009" i="4"/>
  <c r="P1009" i="4"/>
  <c r="O1009" i="4"/>
  <c r="N1009" i="4"/>
  <c r="AB1008" i="4"/>
  <c r="AA1008" i="4"/>
  <c r="Z1008" i="4"/>
  <c r="Y1008" i="4"/>
  <c r="W1008" i="4"/>
  <c r="V1008" i="4"/>
  <c r="U1008" i="4"/>
  <c r="P1008" i="4"/>
  <c r="O1008" i="4"/>
  <c r="N1008" i="4"/>
  <c r="AB1007" i="4"/>
  <c r="AA1007" i="4"/>
  <c r="Z1007" i="4"/>
  <c r="Y1007" i="4"/>
  <c r="W1007" i="4"/>
  <c r="V1007" i="4"/>
  <c r="U1007" i="4"/>
  <c r="P1007" i="4"/>
  <c r="O1007" i="4"/>
  <c r="N1007" i="4"/>
  <c r="AB1006" i="4"/>
  <c r="AA1006" i="4"/>
  <c r="Z1006" i="4"/>
  <c r="Y1006" i="4"/>
  <c r="W1006" i="4"/>
  <c r="V1006" i="4"/>
  <c r="U1006" i="4"/>
  <c r="P1006" i="4"/>
  <c r="O1006" i="4"/>
  <c r="N1006" i="4"/>
  <c r="AB1005" i="4"/>
  <c r="AA1005" i="4"/>
  <c r="Z1005" i="4"/>
  <c r="Y1005" i="4"/>
  <c r="W1005" i="4"/>
  <c r="V1005" i="4"/>
  <c r="U1005" i="4"/>
  <c r="P1005" i="4"/>
  <c r="O1005" i="4"/>
  <c r="N1005" i="4"/>
  <c r="AB1004" i="4"/>
  <c r="AA1004" i="4"/>
  <c r="Z1004" i="4"/>
  <c r="Y1004" i="4"/>
  <c r="W1004" i="4"/>
  <c r="V1004" i="4"/>
  <c r="U1004" i="4"/>
  <c r="P1004" i="4"/>
  <c r="O1004" i="4"/>
  <c r="N1004" i="4"/>
  <c r="AB1003" i="4"/>
  <c r="AA1003" i="4"/>
  <c r="Z1003" i="4"/>
  <c r="Y1003" i="4"/>
  <c r="W1003" i="4"/>
  <c r="V1003" i="4"/>
  <c r="U1003" i="4"/>
  <c r="P1003" i="4"/>
  <c r="O1003" i="4"/>
  <c r="N1003" i="4"/>
  <c r="AB1002" i="4"/>
  <c r="AA1002" i="4"/>
  <c r="Z1002" i="4"/>
  <c r="Y1002" i="4"/>
  <c r="W1002" i="4"/>
  <c r="V1002" i="4"/>
  <c r="U1002" i="4"/>
  <c r="P1002" i="4"/>
  <c r="O1002" i="4"/>
  <c r="N1002" i="4"/>
  <c r="AB1001" i="4"/>
  <c r="AA1001" i="4"/>
  <c r="Z1001" i="4"/>
  <c r="Y1001" i="4"/>
  <c r="W1001" i="4"/>
  <c r="V1001" i="4"/>
  <c r="U1001" i="4"/>
  <c r="P1001" i="4"/>
  <c r="O1001" i="4"/>
  <c r="N1001" i="4"/>
  <c r="AB1000" i="4"/>
  <c r="AA1000" i="4"/>
  <c r="Z1000" i="4"/>
  <c r="Y1000" i="4"/>
  <c r="W1000" i="4"/>
  <c r="V1000" i="4"/>
  <c r="U1000" i="4"/>
  <c r="P1000" i="4"/>
  <c r="O1000" i="4"/>
  <c r="N1000" i="4"/>
  <c r="AB999" i="4"/>
  <c r="AA999" i="4"/>
  <c r="Z999" i="4"/>
  <c r="Y999" i="4"/>
  <c r="W999" i="4"/>
  <c r="V999" i="4"/>
  <c r="U999" i="4"/>
  <c r="P999" i="4"/>
  <c r="O999" i="4"/>
  <c r="N999" i="4"/>
  <c r="AB998" i="4"/>
  <c r="AA998" i="4"/>
  <c r="Z998" i="4"/>
  <c r="Y998" i="4"/>
  <c r="W998" i="4"/>
  <c r="V998" i="4"/>
  <c r="U998" i="4"/>
  <c r="P998" i="4"/>
  <c r="O998" i="4"/>
  <c r="N998" i="4"/>
  <c r="AB997" i="4"/>
  <c r="AA997" i="4"/>
  <c r="Z997" i="4"/>
  <c r="Y997" i="4"/>
  <c r="W997" i="4"/>
  <c r="V997" i="4"/>
  <c r="U997" i="4"/>
  <c r="P997" i="4"/>
  <c r="O997" i="4"/>
  <c r="N997" i="4"/>
  <c r="AB996" i="4"/>
  <c r="AA996" i="4"/>
  <c r="Z996" i="4"/>
  <c r="Y996" i="4"/>
  <c r="W996" i="4"/>
  <c r="V996" i="4"/>
  <c r="U996" i="4"/>
  <c r="P996" i="4"/>
  <c r="O996" i="4"/>
  <c r="N996" i="4"/>
  <c r="AB995" i="4"/>
  <c r="AA995" i="4"/>
  <c r="Z995" i="4"/>
  <c r="Y995" i="4"/>
  <c r="W995" i="4"/>
  <c r="V995" i="4"/>
  <c r="U995" i="4"/>
  <c r="P995" i="4"/>
  <c r="O995" i="4"/>
  <c r="N995" i="4"/>
  <c r="AB994" i="4"/>
  <c r="AA994" i="4"/>
  <c r="Z994" i="4"/>
  <c r="Y994" i="4"/>
  <c r="W994" i="4"/>
  <c r="V994" i="4"/>
  <c r="U994" i="4"/>
  <c r="P994" i="4"/>
  <c r="O994" i="4"/>
  <c r="N994" i="4"/>
  <c r="AB993" i="4"/>
  <c r="AA993" i="4"/>
  <c r="Z993" i="4"/>
  <c r="Y993" i="4"/>
  <c r="W993" i="4"/>
  <c r="V993" i="4"/>
  <c r="U993" i="4"/>
  <c r="P993" i="4"/>
  <c r="O993" i="4"/>
  <c r="N993" i="4"/>
  <c r="AB992" i="4"/>
  <c r="AA992" i="4"/>
  <c r="Z992" i="4"/>
  <c r="Y992" i="4"/>
  <c r="W992" i="4"/>
  <c r="V992" i="4"/>
  <c r="U992" i="4"/>
  <c r="P992" i="4"/>
  <c r="O992" i="4"/>
  <c r="N992" i="4"/>
  <c r="AB991" i="4"/>
  <c r="AA991" i="4"/>
  <c r="Z991" i="4"/>
  <c r="Y991" i="4"/>
  <c r="W991" i="4"/>
  <c r="V991" i="4"/>
  <c r="U991" i="4"/>
  <c r="P991" i="4"/>
  <c r="O991" i="4"/>
  <c r="N991" i="4"/>
  <c r="AB990" i="4"/>
  <c r="AA990" i="4"/>
  <c r="Z990" i="4"/>
  <c r="Y990" i="4"/>
  <c r="W990" i="4"/>
  <c r="V990" i="4"/>
  <c r="U990" i="4"/>
  <c r="P990" i="4"/>
  <c r="O990" i="4"/>
  <c r="N990" i="4"/>
  <c r="AB989" i="4"/>
  <c r="AA989" i="4"/>
  <c r="Z989" i="4"/>
  <c r="Y989" i="4"/>
  <c r="W989" i="4"/>
  <c r="V989" i="4"/>
  <c r="U989" i="4"/>
  <c r="P989" i="4"/>
  <c r="O989" i="4"/>
  <c r="N989" i="4"/>
  <c r="AB988" i="4"/>
  <c r="AA988" i="4"/>
  <c r="Z988" i="4"/>
  <c r="Y988" i="4"/>
  <c r="W988" i="4"/>
  <c r="V988" i="4"/>
  <c r="U988" i="4"/>
  <c r="P988" i="4"/>
  <c r="O988" i="4"/>
  <c r="N988" i="4"/>
  <c r="AB987" i="4"/>
  <c r="AA987" i="4"/>
  <c r="Z987" i="4"/>
  <c r="Y987" i="4"/>
  <c r="W987" i="4"/>
  <c r="V987" i="4"/>
  <c r="U987" i="4"/>
  <c r="P987" i="4"/>
  <c r="O987" i="4"/>
  <c r="N987" i="4"/>
  <c r="AB986" i="4"/>
  <c r="AA986" i="4"/>
  <c r="Z986" i="4"/>
  <c r="Y986" i="4"/>
  <c r="W986" i="4"/>
  <c r="V986" i="4"/>
  <c r="U986" i="4"/>
  <c r="P986" i="4"/>
  <c r="O986" i="4"/>
  <c r="N986" i="4"/>
  <c r="AB985" i="4"/>
  <c r="AA985" i="4"/>
  <c r="Z985" i="4"/>
  <c r="Y985" i="4"/>
  <c r="W985" i="4"/>
  <c r="V985" i="4"/>
  <c r="U985" i="4"/>
  <c r="P985" i="4"/>
  <c r="O985" i="4"/>
  <c r="N985" i="4"/>
  <c r="AB984" i="4"/>
  <c r="AA984" i="4"/>
  <c r="Z984" i="4"/>
  <c r="Y984" i="4"/>
  <c r="W984" i="4"/>
  <c r="V984" i="4"/>
  <c r="U984" i="4"/>
  <c r="P984" i="4"/>
  <c r="O984" i="4"/>
  <c r="N984" i="4"/>
  <c r="AB983" i="4"/>
  <c r="AA983" i="4"/>
  <c r="Z983" i="4"/>
  <c r="Y983" i="4"/>
  <c r="W983" i="4"/>
  <c r="V983" i="4"/>
  <c r="U983" i="4"/>
  <c r="P983" i="4"/>
  <c r="O983" i="4"/>
  <c r="N983" i="4"/>
  <c r="AB982" i="4"/>
  <c r="AA982" i="4"/>
  <c r="Z982" i="4"/>
  <c r="Y982" i="4"/>
  <c r="W982" i="4"/>
  <c r="V982" i="4"/>
  <c r="U982" i="4"/>
  <c r="P982" i="4"/>
  <c r="O982" i="4"/>
  <c r="N982" i="4"/>
  <c r="AB981" i="4"/>
  <c r="AA981" i="4"/>
  <c r="Z981" i="4"/>
  <c r="Y981" i="4"/>
  <c r="W981" i="4"/>
  <c r="V981" i="4"/>
  <c r="U981" i="4"/>
  <c r="P981" i="4"/>
  <c r="O981" i="4"/>
  <c r="N981" i="4"/>
  <c r="AB980" i="4"/>
  <c r="AA980" i="4"/>
  <c r="Z980" i="4"/>
  <c r="Y980" i="4"/>
  <c r="W980" i="4"/>
  <c r="V980" i="4"/>
  <c r="U980" i="4"/>
  <c r="P980" i="4"/>
  <c r="O980" i="4"/>
  <c r="N980" i="4"/>
  <c r="AB979" i="4"/>
  <c r="AA979" i="4"/>
  <c r="Z979" i="4"/>
  <c r="Y979" i="4"/>
  <c r="W979" i="4"/>
  <c r="V979" i="4"/>
  <c r="U979" i="4"/>
  <c r="P979" i="4"/>
  <c r="O979" i="4"/>
  <c r="N979" i="4"/>
  <c r="AB978" i="4"/>
  <c r="AA978" i="4"/>
  <c r="Z978" i="4"/>
  <c r="Y978" i="4"/>
  <c r="W978" i="4"/>
  <c r="V978" i="4"/>
  <c r="U978" i="4"/>
  <c r="P978" i="4"/>
  <c r="O978" i="4"/>
  <c r="N978" i="4"/>
  <c r="AB977" i="4"/>
  <c r="AA977" i="4"/>
  <c r="Z977" i="4"/>
  <c r="Y977" i="4"/>
  <c r="W977" i="4"/>
  <c r="V977" i="4"/>
  <c r="U977" i="4"/>
  <c r="P977" i="4"/>
  <c r="O977" i="4"/>
  <c r="N977" i="4"/>
  <c r="AB976" i="4"/>
  <c r="AA976" i="4"/>
  <c r="Z976" i="4"/>
  <c r="Y976" i="4"/>
  <c r="W976" i="4"/>
  <c r="V976" i="4"/>
  <c r="U976" i="4"/>
  <c r="P976" i="4"/>
  <c r="O976" i="4"/>
  <c r="N976" i="4"/>
  <c r="AB975" i="4"/>
  <c r="AA975" i="4"/>
  <c r="Z975" i="4"/>
  <c r="Y975" i="4"/>
  <c r="W975" i="4"/>
  <c r="V975" i="4"/>
  <c r="U975" i="4"/>
  <c r="P975" i="4"/>
  <c r="O975" i="4"/>
  <c r="N975" i="4"/>
  <c r="AB974" i="4"/>
  <c r="AA974" i="4"/>
  <c r="Z974" i="4"/>
  <c r="Y974" i="4"/>
  <c r="W974" i="4"/>
  <c r="V974" i="4"/>
  <c r="U974" i="4"/>
  <c r="P974" i="4"/>
  <c r="O974" i="4"/>
  <c r="N974" i="4"/>
  <c r="AB973" i="4"/>
  <c r="AA973" i="4"/>
  <c r="Z973" i="4"/>
  <c r="Y973" i="4"/>
  <c r="W973" i="4"/>
  <c r="V973" i="4"/>
  <c r="U973" i="4"/>
  <c r="P973" i="4"/>
  <c r="O973" i="4"/>
  <c r="N973" i="4"/>
  <c r="AB972" i="4"/>
  <c r="AA972" i="4"/>
  <c r="Z972" i="4"/>
  <c r="Y972" i="4"/>
  <c r="W972" i="4"/>
  <c r="V972" i="4"/>
  <c r="U972" i="4"/>
  <c r="P972" i="4"/>
  <c r="O972" i="4"/>
  <c r="N972" i="4"/>
  <c r="AB971" i="4"/>
  <c r="AA971" i="4"/>
  <c r="Z971" i="4"/>
  <c r="Y971" i="4"/>
  <c r="W971" i="4"/>
  <c r="V971" i="4"/>
  <c r="U971" i="4"/>
  <c r="P971" i="4"/>
  <c r="O971" i="4"/>
  <c r="N971" i="4"/>
  <c r="AB970" i="4"/>
  <c r="AA970" i="4"/>
  <c r="Z970" i="4"/>
  <c r="Y970" i="4"/>
  <c r="W970" i="4"/>
  <c r="V970" i="4"/>
  <c r="U970" i="4"/>
  <c r="P970" i="4"/>
  <c r="O970" i="4"/>
  <c r="N970" i="4"/>
  <c r="AB969" i="4"/>
  <c r="AA969" i="4"/>
  <c r="Z969" i="4"/>
  <c r="Y969" i="4"/>
  <c r="W969" i="4"/>
  <c r="V969" i="4"/>
  <c r="U969" i="4"/>
  <c r="P969" i="4"/>
  <c r="O969" i="4"/>
  <c r="N969" i="4"/>
  <c r="AB968" i="4"/>
  <c r="AA968" i="4"/>
  <c r="Z968" i="4"/>
  <c r="Y968" i="4"/>
  <c r="W968" i="4"/>
  <c r="V968" i="4"/>
  <c r="U968" i="4"/>
  <c r="P968" i="4"/>
  <c r="O968" i="4"/>
  <c r="N968" i="4"/>
  <c r="AB967" i="4"/>
  <c r="AA967" i="4"/>
  <c r="Z967" i="4"/>
  <c r="Y967" i="4"/>
  <c r="W967" i="4"/>
  <c r="V967" i="4"/>
  <c r="U967" i="4"/>
  <c r="P967" i="4"/>
  <c r="O967" i="4"/>
  <c r="N967" i="4"/>
  <c r="AB966" i="4"/>
  <c r="AA966" i="4"/>
  <c r="Z966" i="4"/>
  <c r="Y966" i="4"/>
  <c r="W966" i="4"/>
  <c r="V966" i="4"/>
  <c r="U966" i="4"/>
  <c r="P966" i="4"/>
  <c r="O966" i="4"/>
  <c r="N966" i="4"/>
  <c r="AB965" i="4"/>
  <c r="AA965" i="4"/>
  <c r="Z965" i="4"/>
  <c r="Y965" i="4"/>
  <c r="W965" i="4"/>
  <c r="V965" i="4"/>
  <c r="U965" i="4"/>
  <c r="P965" i="4"/>
  <c r="O965" i="4"/>
  <c r="N965" i="4"/>
  <c r="AB964" i="4"/>
  <c r="AA964" i="4"/>
  <c r="Z964" i="4"/>
  <c r="Y964" i="4"/>
  <c r="W964" i="4"/>
  <c r="V964" i="4"/>
  <c r="U964" i="4"/>
  <c r="P964" i="4"/>
  <c r="O964" i="4"/>
  <c r="N964" i="4"/>
  <c r="AB963" i="4"/>
  <c r="AA963" i="4"/>
  <c r="Z963" i="4"/>
  <c r="Y963" i="4"/>
  <c r="W963" i="4"/>
  <c r="V963" i="4"/>
  <c r="U963" i="4"/>
  <c r="P963" i="4"/>
  <c r="O963" i="4"/>
  <c r="N963" i="4"/>
  <c r="AB962" i="4"/>
  <c r="AA962" i="4"/>
  <c r="Z962" i="4"/>
  <c r="Y962" i="4"/>
  <c r="W962" i="4"/>
  <c r="V962" i="4"/>
  <c r="U962" i="4"/>
  <c r="P962" i="4"/>
  <c r="O962" i="4"/>
  <c r="N962" i="4"/>
  <c r="AB961" i="4"/>
  <c r="AA961" i="4"/>
  <c r="Z961" i="4"/>
  <c r="Y961" i="4"/>
  <c r="W961" i="4"/>
  <c r="V961" i="4"/>
  <c r="U961" i="4"/>
  <c r="P961" i="4"/>
  <c r="O961" i="4"/>
  <c r="N961" i="4"/>
  <c r="AB960" i="4"/>
  <c r="AA960" i="4"/>
  <c r="Z960" i="4"/>
  <c r="Y960" i="4"/>
  <c r="W960" i="4"/>
  <c r="V960" i="4"/>
  <c r="U960" i="4"/>
  <c r="P960" i="4"/>
  <c r="O960" i="4"/>
  <c r="N960" i="4"/>
  <c r="AB959" i="4"/>
  <c r="AA959" i="4"/>
  <c r="Z959" i="4"/>
  <c r="Y959" i="4"/>
  <c r="W959" i="4"/>
  <c r="V959" i="4"/>
  <c r="U959" i="4"/>
  <c r="P959" i="4"/>
  <c r="O959" i="4"/>
  <c r="N959" i="4"/>
  <c r="AB958" i="4"/>
  <c r="AA958" i="4"/>
  <c r="Z958" i="4"/>
  <c r="Y958" i="4"/>
  <c r="W958" i="4"/>
  <c r="V958" i="4"/>
  <c r="U958" i="4"/>
  <c r="P958" i="4"/>
  <c r="O958" i="4"/>
  <c r="N958" i="4"/>
  <c r="AB957" i="4"/>
  <c r="AA957" i="4"/>
  <c r="Z957" i="4"/>
  <c r="Y957" i="4"/>
  <c r="W957" i="4"/>
  <c r="V957" i="4"/>
  <c r="U957" i="4"/>
  <c r="P957" i="4"/>
  <c r="O957" i="4"/>
  <c r="N957" i="4"/>
  <c r="AB956" i="4"/>
  <c r="AA956" i="4"/>
  <c r="Z956" i="4"/>
  <c r="Y956" i="4"/>
  <c r="W956" i="4"/>
  <c r="V956" i="4"/>
  <c r="U956" i="4"/>
  <c r="P956" i="4"/>
  <c r="O956" i="4"/>
  <c r="N956" i="4"/>
  <c r="AB955" i="4"/>
  <c r="AA955" i="4"/>
  <c r="Z955" i="4"/>
  <c r="Y955" i="4"/>
  <c r="W955" i="4"/>
  <c r="V955" i="4"/>
  <c r="U955" i="4"/>
  <c r="P955" i="4"/>
  <c r="O955" i="4"/>
  <c r="N955" i="4"/>
  <c r="AB954" i="4"/>
  <c r="AA954" i="4"/>
  <c r="Z954" i="4"/>
  <c r="Y954" i="4"/>
  <c r="W954" i="4"/>
  <c r="V954" i="4"/>
  <c r="U954" i="4"/>
  <c r="P954" i="4"/>
  <c r="O954" i="4"/>
  <c r="N954" i="4"/>
  <c r="AB953" i="4"/>
  <c r="AA953" i="4"/>
  <c r="Z953" i="4"/>
  <c r="Y953" i="4"/>
  <c r="W953" i="4"/>
  <c r="V953" i="4"/>
  <c r="U953" i="4"/>
  <c r="P953" i="4"/>
  <c r="O953" i="4"/>
  <c r="N953" i="4"/>
  <c r="AB952" i="4"/>
  <c r="AA952" i="4"/>
  <c r="Z952" i="4"/>
  <c r="Y952" i="4"/>
  <c r="W952" i="4"/>
  <c r="V952" i="4"/>
  <c r="U952" i="4"/>
  <c r="P952" i="4"/>
  <c r="O952" i="4"/>
  <c r="N952" i="4"/>
  <c r="AB951" i="4"/>
  <c r="AA951" i="4"/>
  <c r="Z951" i="4"/>
  <c r="Y951" i="4"/>
  <c r="W951" i="4"/>
  <c r="V951" i="4"/>
  <c r="U951" i="4"/>
  <c r="P951" i="4"/>
  <c r="O951" i="4"/>
  <c r="N951" i="4"/>
  <c r="AB950" i="4"/>
  <c r="AA950" i="4"/>
  <c r="Z950" i="4"/>
  <c r="Y950" i="4"/>
  <c r="W950" i="4"/>
  <c r="V950" i="4"/>
  <c r="U950" i="4"/>
  <c r="P950" i="4"/>
  <c r="O950" i="4"/>
  <c r="N950" i="4"/>
  <c r="AB949" i="4"/>
  <c r="AA949" i="4"/>
  <c r="Z949" i="4"/>
  <c r="Y949" i="4"/>
  <c r="W949" i="4"/>
  <c r="V949" i="4"/>
  <c r="U949" i="4"/>
  <c r="P949" i="4"/>
  <c r="O949" i="4"/>
  <c r="N949" i="4"/>
  <c r="AB948" i="4"/>
  <c r="AA948" i="4"/>
  <c r="Z948" i="4"/>
  <c r="Y948" i="4"/>
  <c r="W948" i="4"/>
  <c r="V948" i="4"/>
  <c r="U948" i="4"/>
  <c r="P948" i="4"/>
  <c r="O948" i="4"/>
  <c r="N948" i="4"/>
  <c r="AB947" i="4"/>
  <c r="AA947" i="4"/>
  <c r="Z947" i="4"/>
  <c r="Y947" i="4"/>
  <c r="W947" i="4"/>
  <c r="V947" i="4"/>
  <c r="U947" i="4"/>
  <c r="P947" i="4"/>
  <c r="O947" i="4"/>
  <c r="N947" i="4"/>
  <c r="AB946" i="4"/>
  <c r="AA946" i="4"/>
  <c r="Z946" i="4"/>
  <c r="Y946" i="4"/>
  <c r="W946" i="4"/>
  <c r="V946" i="4"/>
  <c r="U946" i="4"/>
  <c r="P946" i="4"/>
  <c r="O946" i="4"/>
  <c r="N946" i="4"/>
  <c r="AB945" i="4"/>
  <c r="AA945" i="4"/>
  <c r="Z945" i="4"/>
  <c r="Y945" i="4"/>
  <c r="W945" i="4"/>
  <c r="V945" i="4"/>
  <c r="U945" i="4"/>
  <c r="P945" i="4"/>
  <c r="O945" i="4"/>
  <c r="N945" i="4"/>
  <c r="AB944" i="4"/>
  <c r="AA944" i="4"/>
  <c r="Z944" i="4"/>
  <c r="Y944" i="4"/>
  <c r="W944" i="4"/>
  <c r="V944" i="4"/>
  <c r="U944" i="4"/>
  <c r="P944" i="4"/>
  <c r="O944" i="4"/>
  <c r="N944" i="4"/>
  <c r="AB943" i="4"/>
  <c r="AA943" i="4"/>
  <c r="Z943" i="4"/>
  <c r="Y943" i="4"/>
  <c r="W943" i="4"/>
  <c r="V943" i="4"/>
  <c r="U943" i="4"/>
  <c r="P943" i="4"/>
  <c r="O943" i="4"/>
  <c r="N943" i="4"/>
  <c r="AB942" i="4"/>
  <c r="AA942" i="4"/>
  <c r="Z942" i="4"/>
  <c r="Y942" i="4"/>
  <c r="W942" i="4"/>
  <c r="V942" i="4"/>
  <c r="U942" i="4"/>
  <c r="P942" i="4"/>
  <c r="O942" i="4"/>
  <c r="N942" i="4"/>
  <c r="AB941" i="4"/>
  <c r="AA941" i="4"/>
  <c r="Z941" i="4"/>
  <c r="Y941" i="4"/>
  <c r="W941" i="4"/>
  <c r="V941" i="4"/>
  <c r="U941" i="4"/>
  <c r="P941" i="4"/>
  <c r="O941" i="4"/>
  <c r="N941" i="4"/>
  <c r="AB940" i="4"/>
  <c r="AA940" i="4"/>
  <c r="Z940" i="4"/>
  <c r="Y940" i="4"/>
  <c r="W940" i="4"/>
  <c r="V940" i="4"/>
  <c r="U940" i="4"/>
  <c r="P940" i="4"/>
  <c r="O940" i="4"/>
  <c r="N940" i="4"/>
  <c r="AB939" i="4"/>
  <c r="AA939" i="4"/>
  <c r="Z939" i="4"/>
  <c r="Y939" i="4"/>
  <c r="W939" i="4"/>
  <c r="V939" i="4"/>
  <c r="U939" i="4"/>
  <c r="P939" i="4"/>
  <c r="O939" i="4"/>
  <c r="N939" i="4"/>
  <c r="AB938" i="4"/>
  <c r="AA938" i="4"/>
  <c r="Z938" i="4"/>
  <c r="Y938" i="4"/>
  <c r="W938" i="4"/>
  <c r="V938" i="4"/>
  <c r="U938" i="4"/>
  <c r="P938" i="4"/>
  <c r="O938" i="4"/>
  <c r="N938" i="4"/>
  <c r="AB937" i="4"/>
  <c r="AA937" i="4"/>
  <c r="Z937" i="4"/>
  <c r="Y937" i="4"/>
  <c r="W937" i="4"/>
  <c r="V937" i="4"/>
  <c r="U937" i="4"/>
  <c r="P937" i="4"/>
  <c r="O937" i="4"/>
  <c r="N937" i="4"/>
  <c r="AB936" i="4"/>
  <c r="AA936" i="4"/>
  <c r="Z936" i="4"/>
  <c r="Y936" i="4"/>
  <c r="W936" i="4"/>
  <c r="V936" i="4"/>
  <c r="U936" i="4"/>
  <c r="P936" i="4"/>
  <c r="O936" i="4"/>
  <c r="N936" i="4"/>
  <c r="AB935" i="4"/>
  <c r="AA935" i="4"/>
  <c r="Z935" i="4"/>
  <c r="Y935" i="4"/>
  <c r="W935" i="4"/>
  <c r="V935" i="4"/>
  <c r="U935" i="4"/>
  <c r="P935" i="4"/>
  <c r="O935" i="4"/>
  <c r="N935" i="4"/>
  <c r="AB934" i="4"/>
  <c r="AA934" i="4"/>
  <c r="Z934" i="4"/>
  <c r="Y934" i="4"/>
  <c r="W934" i="4"/>
  <c r="V934" i="4"/>
  <c r="U934" i="4"/>
  <c r="P934" i="4"/>
  <c r="O934" i="4"/>
  <c r="N934" i="4"/>
  <c r="AB933" i="4"/>
  <c r="AA933" i="4"/>
  <c r="Z933" i="4"/>
  <c r="Y933" i="4"/>
  <c r="W933" i="4"/>
  <c r="V933" i="4"/>
  <c r="U933" i="4"/>
  <c r="P933" i="4"/>
  <c r="O933" i="4"/>
  <c r="N933" i="4"/>
  <c r="AB932" i="4"/>
  <c r="AA932" i="4"/>
  <c r="Z932" i="4"/>
  <c r="Y932" i="4"/>
  <c r="W932" i="4"/>
  <c r="V932" i="4"/>
  <c r="U932" i="4"/>
  <c r="P932" i="4"/>
  <c r="O932" i="4"/>
  <c r="N932" i="4"/>
  <c r="AB931" i="4"/>
  <c r="AA931" i="4"/>
  <c r="Z931" i="4"/>
  <c r="Y931" i="4"/>
  <c r="W931" i="4"/>
  <c r="V931" i="4"/>
  <c r="U931" i="4"/>
  <c r="P931" i="4"/>
  <c r="O931" i="4"/>
  <c r="N931" i="4"/>
  <c r="AB930" i="4"/>
  <c r="AA930" i="4"/>
  <c r="Z930" i="4"/>
  <c r="Y930" i="4"/>
  <c r="W930" i="4"/>
  <c r="V930" i="4"/>
  <c r="U930" i="4"/>
  <c r="P930" i="4"/>
  <c r="O930" i="4"/>
  <c r="N930" i="4"/>
  <c r="AB929" i="4"/>
  <c r="AA929" i="4"/>
  <c r="Z929" i="4"/>
  <c r="Y929" i="4"/>
  <c r="W929" i="4"/>
  <c r="V929" i="4"/>
  <c r="U929" i="4"/>
  <c r="P929" i="4"/>
  <c r="O929" i="4"/>
  <c r="N929" i="4"/>
  <c r="AB928" i="4"/>
  <c r="AA928" i="4"/>
  <c r="Z928" i="4"/>
  <c r="Y928" i="4"/>
  <c r="W928" i="4"/>
  <c r="V928" i="4"/>
  <c r="U928" i="4"/>
  <c r="P928" i="4"/>
  <c r="O928" i="4"/>
  <c r="N928" i="4"/>
  <c r="AB927" i="4"/>
  <c r="AA927" i="4"/>
  <c r="Z927" i="4"/>
  <c r="Y927" i="4"/>
  <c r="W927" i="4"/>
  <c r="V927" i="4"/>
  <c r="U927" i="4"/>
  <c r="P927" i="4"/>
  <c r="O927" i="4"/>
  <c r="N927" i="4"/>
  <c r="AB926" i="4"/>
  <c r="AA926" i="4"/>
  <c r="Z926" i="4"/>
  <c r="Y926" i="4"/>
  <c r="W926" i="4"/>
  <c r="V926" i="4"/>
  <c r="U926" i="4"/>
  <c r="P926" i="4"/>
  <c r="O926" i="4"/>
  <c r="N926" i="4"/>
  <c r="AB925" i="4"/>
  <c r="AA925" i="4"/>
  <c r="Z925" i="4"/>
  <c r="Y925" i="4"/>
  <c r="W925" i="4"/>
  <c r="V925" i="4"/>
  <c r="U925" i="4"/>
  <c r="P925" i="4"/>
  <c r="O925" i="4"/>
  <c r="N925" i="4"/>
  <c r="AB924" i="4"/>
  <c r="AA924" i="4"/>
  <c r="Z924" i="4"/>
  <c r="Y924" i="4"/>
  <c r="W924" i="4"/>
  <c r="V924" i="4"/>
  <c r="U924" i="4"/>
  <c r="P924" i="4"/>
  <c r="O924" i="4"/>
  <c r="N924" i="4"/>
  <c r="AB923" i="4"/>
  <c r="AA923" i="4"/>
  <c r="Z923" i="4"/>
  <c r="Y923" i="4"/>
  <c r="W923" i="4"/>
  <c r="V923" i="4"/>
  <c r="U923" i="4"/>
  <c r="P923" i="4"/>
  <c r="O923" i="4"/>
  <c r="N923" i="4"/>
  <c r="AB922" i="4"/>
  <c r="AA922" i="4"/>
  <c r="Z922" i="4"/>
  <c r="Y922" i="4"/>
  <c r="W922" i="4"/>
  <c r="V922" i="4"/>
  <c r="U922" i="4"/>
  <c r="P922" i="4"/>
  <c r="O922" i="4"/>
  <c r="N922" i="4"/>
  <c r="AB921" i="4"/>
  <c r="AA921" i="4"/>
  <c r="Z921" i="4"/>
  <c r="Y921" i="4"/>
  <c r="W921" i="4"/>
  <c r="V921" i="4"/>
  <c r="U921" i="4"/>
  <c r="P921" i="4"/>
  <c r="O921" i="4"/>
  <c r="N921" i="4"/>
  <c r="AB920" i="4"/>
  <c r="AA920" i="4"/>
  <c r="Z920" i="4"/>
  <c r="Y920" i="4"/>
  <c r="W920" i="4"/>
  <c r="V920" i="4"/>
  <c r="U920" i="4"/>
  <c r="P920" i="4"/>
  <c r="O920" i="4"/>
  <c r="N920" i="4"/>
  <c r="AB919" i="4"/>
  <c r="AA919" i="4"/>
  <c r="Z919" i="4"/>
  <c r="Y919" i="4"/>
  <c r="W919" i="4"/>
  <c r="V919" i="4"/>
  <c r="U919" i="4"/>
  <c r="P919" i="4"/>
  <c r="O919" i="4"/>
  <c r="N919" i="4"/>
  <c r="AB918" i="4"/>
  <c r="AA918" i="4"/>
  <c r="Z918" i="4"/>
  <c r="Y918" i="4"/>
  <c r="W918" i="4"/>
  <c r="V918" i="4"/>
  <c r="U918" i="4"/>
  <c r="P918" i="4"/>
  <c r="O918" i="4"/>
  <c r="N918" i="4"/>
  <c r="AB917" i="4"/>
  <c r="AA917" i="4"/>
  <c r="Z917" i="4"/>
  <c r="Y917" i="4"/>
  <c r="W917" i="4"/>
  <c r="V917" i="4"/>
  <c r="U917" i="4"/>
  <c r="P917" i="4"/>
  <c r="O917" i="4"/>
  <c r="N917" i="4"/>
  <c r="AB916" i="4"/>
  <c r="AA916" i="4"/>
  <c r="Z916" i="4"/>
  <c r="Y916" i="4"/>
  <c r="W916" i="4"/>
  <c r="V916" i="4"/>
  <c r="U916" i="4"/>
  <c r="P916" i="4"/>
  <c r="O916" i="4"/>
  <c r="N916" i="4"/>
  <c r="AB915" i="4"/>
  <c r="AA915" i="4"/>
  <c r="Z915" i="4"/>
  <c r="Y915" i="4"/>
  <c r="W915" i="4"/>
  <c r="V915" i="4"/>
  <c r="U915" i="4"/>
  <c r="P915" i="4"/>
  <c r="O915" i="4"/>
  <c r="N915" i="4"/>
  <c r="AB914" i="4"/>
  <c r="AA914" i="4"/>
  <c r="Z914" i="4"/>
  <c r="Y914" i="4"/>
  <c r="W914" i="4"/>
  <c r="V914" i="4"/>
  <c r="U914" i="4"/>
  <c r="P914" i="4"/>
  <c r="O914" i="4"/>
  <c r="N914" i="4"/>
  <c r="AB913" i="4"/>
  <c r="AA913" i="4"/>
  <c r="Z913" i="4"/>
  <c r="Y913" i="4"/>
  <c r="W913" i="4"/>
  <c r="V913" i="4"/>
  <c r="U913" i="4"/>
  <c r="P913" i="4"/>
  <c r="O913" i="4"/>
  <c r="N913" i="4"/>
  <c r="AB912" i="4"/>
  <c r="AA912" i="4"/>
  <c r="Z912" i="4"/>
  <c r="Y912" i="4"/>
  <c r="W912" i="4"/>
  <c r="V912" i="4"/>
  <c r="U912" i="4"/>
  <c r="P912" i="4"/>
  <c r="O912" i="4"/>
  <c r="N912" i="4"/>
  <c r="AB911" i="4"/>
  <c r="AA911" i="4"/>
  <c r="Z911" i="4"/>
  <c r="Y911" i="4"/>
  <c r="W911" i="4"/>
  <c r="V911" i="4"/>
  <c r="U911" i="4"/>
  <c r="P911" i="4"/>
  <c r="O911" i="4"/>
  <c r="N911" i="4"/>
  <c r="AB910" i="4"/>
  <c r="AA910" i="4"/>
  <c r="Z910" i="4"/>
  <c r="Y910" i="4"/>
  <c r="W910" i="4"/>
  <c r="V910" i="4"/>
  <c r="U910" i="4"/>
  <c r="P910" i="4"/>
  <c r="O910" i="4"/>
  <c r="N910" i="4"/>
  <c r="AB909" i="4"/>
  <c r="AA909" i="4"/>
  <c r="Z909" i="4"/>
  <c r="Y909" i="4"/>
  <c r="W909" i="4"/>
  <c r="V909" i="4"/>
  <c r="U909" i="4"/>
  <c r="P909" i="4"/>
  <c r="O909" i="4"/>
  <c r="N909" i="4"/>
  <c r="AB908" i="4"/>
  <c r="AA908" i="4"/>
  <c r="Z908" i="4"/>
  <c r="Y908" i="4"/>
  <c r="W908" i="4"/>
  <c r="V908" i="4"/>
  <c r="U908" i="4"/>
  <c r="P908" i="4"/>
  <c r="O908" i="4"/>
  <c r="N908" i="4"/>
  <c r="AB907" i="4"/>
  <c r="AA907" i="4"/>
  <c r="Z907" i="4"/>
  <c r="Y907" i="4"/>
  <c r="W907" i="4"/>
  <c r="V907" i="4"/>
  <c r="U907" i="4"/>
  <c r="P907" i="4"/>
  <c r="O907" i="4"/>
  <c r="N907" i="4"/>
  <c r="AB906" i="4"/>
  <c r="AA906" i="4"/>
  <c r="Z906" i="4"/>
  <c r="Y906" i="4"/>
  <c r="W906" i="4"/>
  <c r="V906" i="4"/>
  <c r="U906" i="4"/>
  <c r="P906" i="4"/>
  <c r="O906" i="4"/>
  <c r="N906" i="4"/>
  <c r="AB905" i="4"/>
  <c r="AA905" i="4"/>
  <c r="Z905" i="4"/>
  <c r="Y905" i="4"/>
  <c r="W905" i="4"/>
  <c r="V905" i="4"/>
  <c r="U905" i="4"/>
  <c r="P905" i="4"/>
  <c r="O905" i="4"/>
  <c r="N905" i="4"/>
  <c r="AB904" i="4"/>
  <c r="AA904" i="4"/>
  <c r="Z904" i="4"/>
  <c r="Y904" i="4"/>
  <c r="W904" i="4"/>
  <c r="V904" i="4"/>
  <c r="U904" i="4"/>
  <c r="P904" i="4"/>
  <c r="O904" i="4"/>
  <c r="N904" i="4"/>
  <c r="AB903" i="4"/>
  <c r="AA903" i="4"/>
  <c r="Z903" i="4"/>
  <c r="Y903" i="4"/>
  <c r="W903" i="4"/>
  <c r="V903" i="4"/>
  <c r="U903" i="4"/>
  <c r="P903" i="4"/>
  <c r="O903" i="4"/>
  <c r="N903" i="4"/>
  <c r="AB902" i="4"/>
  <c r="AA902" i="4"/>
  <c r="Z902" i="4"/>
  <c r="Y902" i="4"/>
  <c r="W902" i="4"/>
  <c r="V902" i="4"/>
  <c r="U902" i="4"/>
  <c r="P902" i="4"/>
  <c r="O902" i="4"/>
  <c r="N902" i="4"/>
  <c r="AB901" i="4"/>
  <c r="AA901" i="4"/>
  <c r="Z901" i="4"/>
  <c r="Y901" i="4"/>
  <c r="W901" i="4"/>
  <c r="V901" i="4"/>
  <c r="U901" i="4"/>
  <c r="P901" i="4"/>
  <c r="O901" i="4"/>
  <c r="N901" i="4"/>
  <c r="AB900" i="4"/>
  <c r="AA900" i="4"/>
  <c r="Z900" i="4"/>
  <c r="Y900" i="4"/>
  <c r="W900" i="4"/>
  <c r="V900" i="4"/>
  <c r="U900" i="4"/>
  <c r="P900" i="4"/>
  <c r="O900" i="4"/>
  <c r="N900" i="4"/>
  <c r="AB899" i="4"/>
  <c r="AA899" i="4"/>
  <c r="Z899" i="4"/>
  <c r="Y899" i="4"/>
  <c r="W899" i="4"/>
  <c r="V899" i="4"/>
  <c r="U899" i="4"/>
  <c r="P899" i="4"/>
  <c r="O899" i="4"/>
  <c r="N899" i="4"/>
  <c r="AB898" i="4"/>
  <c r="AA898" i="4"/>
  <c r="Z898" i="4"/>
  <c r="Y898" i="4"/>
  <c r="W898" i="4"/>
  <c r="V898" i="4"/>
  <c r="U898" i="4"/>
  <c r="P898" i="4"/>
  <c r="O898" i="4"/>
  <c r="N898" i="4"/>
  <c r="AB897" i="4"/>
  <c r="AA897" i="4"/>
  <c r="Z897" i="4"/>
  <c r="Y897" i="4"/>
  <c r="W897" i="4"/>
  <c r="V897" i="4"/>
  <c r="U897" i="4"/>
  <c r="P897" i="4"/>
  <c r="O897" i="4"/>
  <c r="N897" i="4"/>
  <c r="AB896" i="4"/>
  <c r="AA896" i="4"/>
  <c r="Z896" i="4"/>
  <c r="Y896" i="4"/>
  <c r="W896" i="4"/>
  <c r="V896" i="4"/>
  <c r="U896" i="4"/>
  <c r="P896" i="4"/>
  <c r="O896" i="4"/>
  <c r="N896" i="4"/>
  <c r="AB895" i="4"/>
  <c r="AA895" i="4"/>
  <c r="Z895" i="4"/>
  <c r="Y895" i="4"/>
  <c r="W895" i="4"/>
  <c r="V895" i="4"/>
  <c r="U895" i="4"/>
  <c r="P895" i="4"/>
  <c r="O895" i="4"/>
  <c r="N895" i="4"/>
  <c r="AB894" i="4"/>
  <c r="AA894" i="4"/>
  <c r="Z894" i="4"/>
  <c r="Y894" i="4"/>
  <c r="W894" i="4"/>
  <c r="V894" i="4"/>
  <c r="U894" i="4"/>
  <c r="P894" i="4"/>
  <c r="O894" i="4"/>
  <c r="N894" i="4"/>
  <c r="AB893" i="4"/>
  <c r="AA893" i="4"/>
  <c r="Z893" i="4"/>
  <c r="Y893" i="4"/>
  <c r="W893" i="4"/>
  <c r="V893" i="4"/>
  <c r="U893" i="4"/>
  <c r="P893" i="4"/>
  <c r="O893" i="4"/>
  <c r="N893" i="4"/>
  <c r="AB892" i="4"/>
  <c r="AA892" i="4"/>
  <c r="Z892" i="4"/>
  <c r="Y892" i="4"/>
  <c r="W892" i="4"/>
  <c r="V892" i="4"/>
  <c r="U892" i="4"/>
  <c r="P892" i="4"/>
  <c r="O892" i="4"/>
  <c r="N892" i="4"/>
  <c r="AB891" i="4"/>
  <c r="AA891" i="4"/>
  <c r="Z891" i="4"/>
  <c r="Y891" i="4"/>
  <c r="W891" i="4"/>
  <c r="V891" i="4"/>
  <c r="U891" i="4"/>
  <c r="P891" i="4"/>
  <c r="O891" i="4"/>
  <c r="N891" i="4"/>
  <c r="AB890" i="4"/>
  <c r="AA890" i="4"/>
  <c r="Z890" i="4"/>
  <c r="Y890" i="4"/>
  <c r="W890" i="4"/>
  <c r="V890" i="4"/>
  <c r="U890" i="4"/>
  <c r="P890" i="4"/>
  <c r="O890" i="4"/>
  <c r="N890" i="4"/>
  <c r="AB889" i="4"/>
  <c r="AA889" i="4"/>
  <c r="Z889" i="4"/>
  <c r="Y889" i="4"/>
  <c r="W889" i="4"/>
  <c r="V889" i="4"/>
  <c r="U889" i="4"/>
  <c r="P889" i="4"/>
  <c r="O889" i="4"/>
  <c r="N889" i="4"/>
  <c r="AB888" i="4"/>
  <c r="AA888" i="4"/>
  <c r="Z888" i="4"/>
  <c r="Y888" i="4"/>
  <c r="W888" i="4"/>
  <c r="V888" i="4"/>
  <c r="U888" i="4"/>
  <c r="P888" i="4"/>
  <c r="O888" i="4"/>
  <c r="N888" i="4"/>
  <c r="AB887" i="4"/>
  <c r="AA887" i="4"/>
  <c r="Z887" i="4"/>
  <c r="Y887" i="4"/>
  <c r="W887" i="4"/>
  <c r="V887" i="4"/>
  <c r="U887" i="4"/>
  <c r="P887" i="4"/>
  <c r="O887" i="4"/>
  <c r="N887" i="4"/>
  <c r="AB886" i="4"/>
  <c r="AA886" i="4"/>
  <c r="Z886" i="4"/>
  <c r="Y886" i="4"/>
  <c r="W886" i="4"/>
  <c r="V886" i="4"/>
  <c r="U886" i="4"/>
  <c r="P886" i="4"/>
  <c r="O886" i="4"/>
  <c r="N886" i="4"/>
  <c r="AB885" i="4"/>
  <c r="AA885" i="4"/>
  <c r="Z885" i="4"/>
  <c r="Y885" i="4"/>
  <c r="W885" i="4"/>
  <c r="V885" i="4"/>
  <c r="U885" i="4"/>
  <c r="P885" i="4"/>
  <c r="O885" i="4"/>
  <c r="N885" i="4"/>
  <c r="AB884" i="4"/>
  <c r="AA884" i="4"/>
  <c r="Z884" i="4"/>
  <c r="Y884" i="4"/>
  <c r="W884" i="4"/>
  <c r="V884" i="4"/>
  <c r="U884" i="4"/>
  <c r="P884" i="4"/>
  <c r="O884" i="4"/>
  <c r="N884" i="4"/>
  <c r="AB883" i="4"/>
  <c r="AA883" i="4"/>
  <c r="Z883" i="4"/>
  <c r="Y883" i="4"/>
  <c r="W883" i="4"/>
  <c r="V883" i="4"/>
  <c r="U883" i="4"/>
  <c r="P883" i="4"/>
  <c r="O883" i="4"/>
  <c r="N883" i="4"/>
  <c r="AB882" i="4"/>
  <c r="AA882" i="4"/>
  <c r="Z882" i="4"/>
  <c r="Y882" i="4"/>
  <c r="W882" i="4"/>
  <c r="V882" i="4"/>
  <c r="U882" i="4"/>
  <c r="P882" i="4"/>
  <c r="O882" i="4"/>
  <c r="N882" i="4"/>
  <c r="AB881" i="4"/>
  <c r="AA881" i="4"/>
  <c r="Z881" i="4"/>
  <c r="Y881" i="4"/>
  <c r="W881" i="4"/>
  <c r="V881" i="4"/>
  <c r="U881" i="4"/>
  <c r="P881" i="4"/>
  <c r="O881" i="4"/>
  <c r="N881" i="4"/>
  <c r="AB880" i="4"/>
  <c r="AA880" i="4"/>
  <c r="Z880" i="4"/>
  <c r="Y880" i="4"/>
  <c r="W880" i="4"/>
  <c r="V880" i="4"/>
  <c r="U880" i="4"/>
  <c r="P880" i="4"/>
  <c r="O880" i="4"/>
  <c r="N880" i="4"/>
  <c r="AB879" i="4"/>
  <c r="AA879" i="4"/>
  <c r="Z879" i="4"/>
  <c r="Y879" i="4"/>
  <c r="W879" i="4"/>
  <c r="V879" i="4"/>
  <c r="U879" i="4"/>
  <c r="P879" i="4"/>
  <c r="O879" i="4"/>
  <c r="N879" i="4"/>
  <c r="AB878" i="4"/>
  <c r="AA878" i="4"/>
  <c r="Z878" i="4"/>
  <c r="Y878" i="4"/>
  <c r="W878" i="4"/>
  <c r="V878" i="4"/>
  <c r="U878" i="4"/>
  <c r="P878" i="4"/>
  <c r="O878" i="4"/>
  <c r="N878" i="4"/>
  <c r="AB877" i="4"/>
  <c r="AA877" i="4"/>
  <c r="Z877" i="4"/>
  <c r="Y877" i="4"/>
  <c r="W877" i="4"/>
  <c r="V877" i="4"/>
  <c r="U877" i="4"/>
  <c r="P877" i="4"/>
  <c r="O877" i="4"/>
  <c r="N877" i="4"/>
  <c r="AB876" i="4"/>
  <c r="AA876" i="4"/>
  <c r="Z876" i="4"/>
  <c r="Y876" i="4"/>
  <c r="W876" i="4"/>
  <c r="V876" i="4"/>
  <c r="U876" i="4"/>
  <c r="P876" i="4"/>
  <c r="O876" i="4"/>
  <c r="N876" i="4"/>
  <c r="AB875" i="4"/>
  <c r="AA875" i="4"/>
  <c r="Z875" i="4"/>
  <c r="Y875" i="4"/>
  <c r="W875" i="4"/>
  <c r="V875" i="4"/>
  <c r="U875" i="4"/>
  <c r="P875" i="4"/>
  <c r="O875" i="4"/>
  <c r="N875" i="4"/>
  <c r="AB874" i="4"/>
  <c r="AA874" i="4"/>
  <c r="Z874" i="4"/>
  <c r="Y874" i="4"/>
  <c r="W874" i="4"/>
  <c r="V874" i="4"/>
  <c r="U874" i="4"/>
  <c r="P874" i="4"/>
  <c r="O874" i="4"/>
  <c r="N874" i="4"/>
  <c r="AB873" i="4"/>
  <c r="AA873" i="4"/>
  <c r="Z873" i="4"/>
  <c r="Y873" i="4"/>
  <c r="W873" i="4"/>
  <c r="V873" i="4"/>
  <c r="U873" i="4"/>
  <c r="P873" i="4"/>
  <c r="O873" i="4"/>
  <c r="N873" i="4"/>
  <c r="AB872" i="4"/>
  <c r="AA872" i="4"/>
  <c r="Z872" i="4"/>
  <c r="Y872" i="4"/>
  <c r="W872" i="4"/>
  <c r="V872" i="4"/>
  <c r="U872" i="4"/>
  <c r="P872" i="4"/>
  <c r="O872" i="4"/>
  <c r="N872" i="4"/>
  <c r="AB871" i="4"/>
  <c r="AA871" i="4"/>
  <c r="Z871" i="4"/>
  <c r="Y871" i="4"/>
  <c r="W871" i="4"/>
  <c r="V871" i="4"/>
  <c r="U871" i="4"/>
  <c r="P871" i="4"/>
  <c r="O871" i="4"/>
  <c r="N871" i="4"/>
  <c r="AB870" i="4"/>
  <c r="AA870" i="4"/>
  <c r="Z870" i="4"/>
  <c r="Y870" i="4"/>
  <c r="W870" i="4"/>
  <c r="V870" i="4"/>
  <c r="U870" i="4"/>
  <c r="P870" i="4"/>
  <c r="O870" i="4"/>
  <c r="N870" i="4"/>
  <c r="AB869" i="4"/>
  <c r="AA869" i="4"/>
  <c r="Z869" i="4"/>
  <c r="Y869" i="4"/>
  <c r="W869" i="4"/>
  <c r="V869" i="4"/>
  <c r="U869" i="4"/>
  <c r="P869" i="4"/>
  <c r="O869" i="4"/>
  <c r="N869" i="4"/>
  <c r="AB868" i="4"/>
  <c r="AA868" i="4"/>
  <c r="Z868" i="4"/>
  <c r="Y868" i="4"/>
  <c r="W868" i="4"/>
  <c r="V868" i="4"/>
  <c r="U868" i="4"/>
  <c r="P868" i="4"/>
  <c r="O868" i="4"/>
  <c r="N868" i="4"/>
  <c r="AB867" i="4"/>
  <c r="AA867" i="4"/>
  <c r="Z867" i="4"/>
  <c r="Y867" i="4"/>
  <c r="W867" i="4"/>
  <c r="V867" i="4"/>
  <c r="U867" i="4"/>
  <c r="P867" i="4"/>
  <c r="O867" i="4"/>
  <c r="N867" i="4"/>
  <c r="AB866" i="4"/>
  <c r="AA866" i="4"/>
  <c r="Z866" i="4"/>
  <c r="Y866" i="4"/>
  <c r="W866" i="4"/>
  <c r="V866" i="4"/>
  <c r="U866" i="4"/>
  <c r="P866" i="4"/>
  <c r="O866" i="4"/>
  <c r="N866" i="4"/>
  <c r="AB865" i="4"/>
  <c r="AA865" i="4"/>
  <c r="Z865" i="4"/>
  <c r="Y865" i="4"/>
  <c r="W865" i="4"/>
  <c r="V865" i="4"/>
  <c r="U865" i="4"/>
  <c r="P865" i="4"/>
  <c r="O865" i="4"/>
  <c r="N865" i="4"/>
  <c r="AB864" i="4"/>
  <c r="AA864" i="4"/>
  <c r="Z864" i="4"/>
  <c r="Y864" i="4"/>
  <c r="W864" i="4"/>
  <c r="V864" i="4"/>
  <c r="U864" i="4"/>
  <c r="P864" i="4"/>
  <c r="O864" i="4"/>
  <c r="N864" i="4"/>
  <c r="AB863" i="4"/>
  <c r="AA863" i="4"/>
  <c r="Z863" i="4"/>
  <c r="Y863" i="4"/>
  <c r="W863" i="4"/>
  <c r="V863" i="4"/>
  <c r="U863" i="4"/>
  <c r="P863" i="4"/>
  <c r="O863" i="4"/>
  <c r="N863" i="4"/>
  <c r="AB862" i="4"/>
  <c r="AA862" i="4"/>
  <c r="Z862" i="4"/>
  <c r="Y862" i="4"/>
  <c r="W862" i="4"/>
  <c r="V862" i="4"/>
  <c r="U862" i="4"/>
  <c r="P862" i="4"/>
  <c r="O862" i="4"/>
  <c r="N862" i="4"/>
  <c r="AB861" i="4"/>
  <c r="AA861" i="4"/>
  <c r="Z861" i="4"/>
  <c r="Y861" i="4"/>
  <c r="W861" i="4"/>
  <c r="V861" i="4"/>
  <c r="U861" i="4"/>
  <c r="P861" i="4"/>
  <c r="O861" i="4"/>
  <c r="N861" i="4"/>
  <c r="AB860" i="4"/>
  <c r="AA860" i="4"/>
  <c r="Z860" i="4"/>
  <c r="Y860" i="4"/>
  <c r="W860" i="4"/>
  <c r="V860" i="4"/>
  <c r="U860" i="4"/>
  <c r="P860" i="4"/>
  <c r="O860" i="4"/>
  <c r="N860" i="4"/>
  <c r="AB859" i="4"/>
  <c r="AA859" i="4"/>
  <c r="Z859" i="4"/>
  <c r="Y859" i="4"/>
  <c r="W859" i="4"/>
  <c r="V859" i="4"/>
  <c r="U859" i="4"/>
  <c r="P859" i="4"/>
  <c r="O859" i="4"/>
  <c r="N859" i="4"/>
  <c r="AB858" i="4"/>
  <c r="AA858" i="4"/>
  <c r="Z858" i="4"/>
  <c r="Y858" i="4"/>
  <c r="W858" i="4"/>
  <c r="V858" i="4"/>
  <c r="U858" i="4"/>
  <c r="P858" i="4"/>
  <c r="O858" i="4"/>
  <c r="N858" i="4"/>
  <c r="AB857" i="4"/>
  <c r="AA857" i="4"/>
  <c r="Z857" i="4"/>
  <c r="Y857" i="4"/>
  <c r="W857" i="4"/>
  <c r="V857" i="4"/>
  <c r="U857" i="4"/>
  <c r="P857" i="4"/>
  <c r="O857" i="4"/>
  <c r="N857" i="4"/>
  <c r="AB856" i="4"/>
  <c r="AA856" i="4"/>
  <c r="Z856" i="4"/>
  <c r="Y856" i="4"/>
  <c r="W856" i="4"/>
  <c r="V856" i="4"/>
  <c r="U856" i="4"/>
  <c r="P856" i="4"/>
  <c r="O856" i="4"/>
  <c r="N856" i="4"/>
  <c r="AB855" i="4"/>
  <c r="AA855" i="4"/>
  <c r="Z855" i="4"/>
  <c r="Y855" i="4"/>
  <c r="W855" i="4"/>
  <c r="V855" i="4"/>
  <c r="U855" i="4"/>
  <c r="P855" i="4"/>
  <c r="O855" i="4"/>
  <c r="N855" i="4"/>
  <c r="AB854" i="4"/>
  <c r="AA854" i="4"/>
  <c r="Z854" i="4"/>
  <c r="Y854" i="4"/>
  <c r="W854" i="4"/>
  <c r="V854" i="4"/>
  <c r="U854" i="4"/>
  <c r="P854" i="4"/>
  <c r="O854" i="4"/>
  <c r="N854" i="4"/>
  <c r="AB853" i="4"/>
  <c r="AA853" i="4"/>
  <c r="Z853" i="4"/>
  <c r="Y853" i="4"/>
  <c r="W853" i="4"/>
  <c r="V853" i="4"/>
  <c r="U853" i="4"/>
  <c r="P853" i="4"/>
  <c r="O853" i="4"/>
  <c r="N853" i="4"/>
  <c r="AB852" i="4"/>
  <c r="AA852" i="4"/>
  <c r="Z852" i="4"/>
  <c r="Y852" i="4"/>
  <c r="W852" i="4"/>
  <c r="V852" i="4"/>
  <c r="U852" i="4"/>
  <c r="P852" i="4"/>
  <c r="O852" i="4"/>
  <c r="N852" i="4"/>
  <c r="AB851" i="4"/>
  <c r="AA851" i="4"/>
  <c r="Z851" i="4"/>
  <c r="Y851" i="4"/>
  <c r="W851" i="4"/>
  <c r="V851" i="4"/>
  <c r="U851" i="4"/>
  <c r="P851" i="4"/>
  <c r="O851" i="4"/>
  <c r="N851" i="4"/>
  <c r="AB850" i="4"/>
  <c r="AA850" i="4"/>
  <c r="Z850" i="4"/>
  <c r="Y850" i="4"/>
  <c r="W850" i="4"/>
  <c r="V850" i="4"/>
  <c r="U850" i="4"/>
  <c r="P850" i="4"/>
  <c r="O850" i="4"/>
  <c r="N850" i="4"/>
  <c r="AB849" i="4"/>
  <c r="AA849" i="4"/>
  <c r="Z849" i="4"/>
  <c r="Y849" i="4"/>
  <c r="W849" i="4"/>
  <c r="V849" i="4"/>
  <c r="U849" i="4"/>
  <c r="P849" i="4"/>
  <c r="O849" i="4"/>
  <c r="N849" i="4"/>
  <c r="AB848" i="4"/>
  <c r="AA848" i="4"/>
  <c r="Z848" i="4"/>
  <c r="Y848" i="4"/>
  <c r="W848" i="4"/>
  <c r="V848" i="4"/>
  <c r="U848" i="4"/>
  <c r="P848" i="4"/>
  <c r="O848" i="4"/>
  <c r="N848" i="4"/>
  <c r="AB847" i="4"/>
  <c r="AA847" i="4"/>
  <c r="Z847" i="4"/>
  <c r="Y847" i="4"/>
  <c r="W847" i="4"/>
  <c r="V847" i="4"/>
  <c r="U847" i="4"/>
  <c r="P847" i="4"/>
  <c r="O847" i="4"/>
  <c r="N847" i="4"/>
  <c r="AB846" i="4"/>
  <c r="AA846" i="4"/>
  <c r="Z846" i="4"/>
  <c r="Y846" i="4"/>
  <c r="W846" i="4"/>
  <c r="V846" i="4"/>
  <c r="U846" i="4"/>
  <c r="P846" i="4"/>
  <c r="O846" i="4"/>
  <c r="N846" i="4"/>
  <c r="AB845" i="4"/>
  <c r="AA845" i="4"/>
  <c r="Z845" i="4"/>
  <c r="Y845" i="4"/>
  <c r="W845" i="4"/>
  <c r="V845" i="4"/>
  <c r="U845" i="4"/>
  <c r="P845" i="4"/>
  <c r="O845" i="4"/>
  <c r="N845" i="4"/>
  <c r="AB844" i="4"/>
  <c r="AA844" i="4"/>
  <c r="Z844" i="4"/>
  <c r="Y844" i="4"/>
  <c r="W844" i="4"/>
  <c r="V844" i="4"/>
  <c r="U844" i="4"/>
  <c r="P844" i="4"/>
  <c r="O844" i="4"/>
  <c r="N844" i="4"/>
  <c r="AB843" i="4"/>
  <c r="AA843" i="4"/>
  <c r="Z843" i="4"/>
  <c r="Y843" i="4"/>
  <c r="W843" i="4"/>
  <c r="V843" i="4"/>
  <c r="U843" i="4"/>
  <c r="P843" i="4"/>
  <c r="O843" i="4"/>
  <c r="N843" i="4"/>
  <c r="AB842" i="4"/>
  <c r="AA842" i="4"/>
  <c r="Z842" i="4"/>
  <c r="Y842" i="4"/>
  <c r="W842" i="4"/>
  <c r="V842" i="4"/>
  <c r="U842" i="4"/>
  <c r="P842" i="4"/>
  <c r="O842" i="4"/>
  <c r="N842" i="4"/>
  <c r="AB841" i="4"/>
  <c r="AA841" i="4"/>
  <c r="Z841" i="4"/>
  <c r="Y841" i="4"/>
  <c r="W841" i="4"/>
  <c r="V841" i="4"/>
  <c r="U841" i="4"/>
  <c r="P841" i="4"/>
  <c r="O841" i="4"/>
  <c r="N841" i="4"/>
  <c r="AB840" i="4"/>
  <c r="AA840" i="4"/>
  <c r="Z840" i="4"/>
  <c r="Y840" i="4"/>
  <c r="W840" i="4"/>
  <c r="V840" i="4"/>
  <c r="U840" i="4"/>
  <c r="P840" i="4"/>
  <c r="O840" i="4"/>
  <c r="N840" i="4"/>
  <c r="AB839" i="4"/>
  <c r="AA839" i="4"/>
  <c r="Z839" i="4"/>
  <c r="Y839" i="4"/>
  <c r="W839" i="4"/>
  <c r="V839" i="4"/>
  <c r="U839" i="4"/>
  <c r="P839" i="4"/>
  <c r="O839" i="4"/>
  <c r="N839" i="4"/>
  <c r="AB838" i="4"/>
  <c r="AA838" i="4"/>
  <c r="Z838" i="4"/>
  <c r="Y838" i="4"/>
  <c r="W838" i="4"/>
  <c r="V838" i="4"/>
  <c r="U838" i="4"/>
  <c r="P838" i="4"/>
  <c r="O838" i="4"/>
  <c r="N838" i="4"/>
  <c r="AB837" i="4"/>
  <c r="AA837" i="4"/>
  <c r="Z837" i="4"/>
  <c r="Y837" i="4"/>
  <c r="W837" i="4"/>
  <c r="V837" i="4"/>
  <c r="U837" i="4"/>
  <c r="P837" i="4"/>
  <c r="O837" i="4"/>
  <c r="N837" i="4"/>
  <c r="AB836" i="4"/>
  <c r="AA836" i="4"/>
  <c r="Z836" i="4"/>
  <c r="Y836" i="4"/>
  <c r="W836" i="4"/>
  <c r="V836" i="4"/>
  <c r="U836" i="4"/>
  <c r="P836" i="4"/>
  <c r="O836" i="4"/>
  <c r="N836" i="4"/>
  <c r="AB835" i="4"/>
  <c r="AA835" i="4"/>
  <c r="Z835" i="4"/>
  <c r="Y835" i="4"/>
  <c r="W835" i="4"/>
  <c r="V835" i="4"/>
  <c r="U835" i="4"/>
  <c r="P835" i="4"/>
  <c r="O835" i="4"/>
  <c r="N835" i="4"/>
  <c r="AB834" i="4"/>
  <c r="AA834" i="4"/>
  <c r="Z834" i="4"/>
  <c r="Y834" i="4"/>
  <c r="W834" i="4"/>
  <c r="V834" i="4"/>
  <c r="U834" i="4"/>
  <c r="P834" i="4"/>
  <c r="O834" i="4"/>
  <c r="N834" i="4"/>
  <c r="AB833" i="4"/>
  <c r="AA833" i="4"/>
  <c r="Z833" i="4"/>
  <c r="Y833" i="4"/>
  <c r="W833" i="4"/>
  <c r="V833" i="4"/>
  <c r="U833" i="4"/>
  <c r="P833" i="4"/>
  <c r="O833" i="4"/>
  <c r="N833" i="4"/>
  <c r="AB832" i="4"/>
  <c r="AA832" i="4"/>
  <c r="Z832" i="4"/>
  <c r="Y832" i="4"/>
  <c r="W832" i="4"/>
  <c r="V832" i="4"/>
  <c r="U832" i="4"/>
  <c r="P832" i="4"/>
  <c r="O832" i="4"/>
  <c r="N832" i="4"/>
  <c r="AB831" i="4"/>
  <c r="AA831" i="4"/>
  <c r="Z831" i="4"/>
  <c r="Y831" i="4"/>
  <c r="W831" i="4"/>
  <c r="V831" i="4"/>
  <c r="U831" i="4"/>
  <c r="P831" i="4"/>
  <c r="O831" i="4"/>
  <c r="N831" i="4"/>
  <c r="AB830" i="4"/>
  <c r="AA830" i="4"/>
  <c r="Z830" i="4"/>
  <c r="Y830" i="4"/>
  <c r="W830" i="4"/>
  <c r="V830" i="4"/>
  <c r="U830" i="4"/>
  <c r="P830" i="4"/>
  <c r="O830" i="4"/>
  <c r="N830" i="4"/>
  <c r="AB829" i="4"/>
  <c r="AA829" i="4"/>
  <c r="Z829" i="4"/>
  <c r="Y829" i="4"/>
  <c r="W829" i="4"/>
  <c r="V829" i="4"/>
  <c r="U829" i="4"/>
  <c r="P829" i="4"/>
  <c r="O829" i="4"/>
  <c r="N829" i="4"/>
  <c r="AB828" i="4"/>
  <c r="AA828" i="4"/>
  <c r="Z828" i="4"/>
  <c r="Y828" i="4"/>
  <c r="W828" i="4"/>
  <c r="V828" i="4"/>
  <c r="U828" i="4"/>
  <c r="P828" i="4"/>
  <c r="O828" i="4"/>
  <c r="N828" i="4"/>
  <c r="AB827" i="4"/>
  <c r="AA827" i="4"/>
  <c r="Z827" i="4"/>
  <c r="Y827" i="4"/>
  <c r="W827" i="4"/>
  <c r="V827" i="4"/>
  <c r="U827" i="4"/>
  <c r="P827" i="4"/>
  <c r="O827" i="4"/>
  <c r="N827" i="4"/>
  <c r="AB826" i="4"/>
  <c r="AA826" i="4"/>
  <c r="Z826" i="4"/>
  <c r="Y826" i="4"/>
  <c r="W826" i="4"/>
  <c r="V826" i="4"/>
  <c r="U826" i="4"/>
  <c r="P826" i="4"/>
  <c r="O826" i="4"/>
  <c r="N826" i="4"/>
  <c r="AB825" i="4"/>
  <c r="AA825" i="4"/>
  <c r="Z825" i="4"/>
  <c r="Y825" i="4"/>
  <c r="W825" i="4"/>
  <c r="V825" i="4"/>
  <c r="U825" i="4"/>
  <c r="P825" i="4"/>
  <c r="O825" i="4"/>
  <c r="N825" i="4"/>
  <c r="AB824" i="4"/>
  <c r="AA824" i="4"/>
  <c r="Z824" i="4"/>
  <c r="Y824" i="4"/>
  <c r="W824" i="4"/>
  <c r="V824" i="4"/>
  <c r="U824" i="4"/>
  <c r="P824" i="4"/>
  <c r="O824" i="4"/>
  <c r="N824" i="4"/>
  <c r="AB823" i="4"/>
  <c r="AA823" i="4"/>
  <c r="Z823" i="4"/>
  <c r="Y823" i="4"/>
  <c r="W823" i="4"/>
  <c r="V823" i="4"/>
  <c r="U823" i="4"/>
  <c r="P823" i="4"/>
  <c r="O823" i="4"/>
  <c r="N823" i="4"/>
  <c r="AB822" i="4"/>
  <c r="AA822" i="4"/>
  <c r="Z822" i="4"/>
  <c r="Y822" i="4"/>
  <c r="W822" i="4"/>
  <c r="V822" i="4"/>
  <c r="U822" i="4"/>
  <c r="P822" i="4"/>
  <c r="O822" i="4"/>
  <c r="N822" i="4"/>
  <c r="AB821" i="4"/>
  <c r="AA821" i="4"/>
  <c r="Z821" i="4"/>
  <c r="Y821" i="4"/>
  <c r="W821" i="4"/>
  <c r="V821" i="4"/>
  <c r="U821" i="4"/>
  <c r="P821" i="4"/>
  <c r="O821" i="4"/>
  <c r="N821" i="4"/>
  <c r="AB820" i="4"/>
  <c r="AA820" i="4"/>
  <c r="Z820" i="4"/>
  <c r="Y820" i="4"/>
  <c r="W820" i="4"/>
  <c r="V820" i="4"/>
  <c r="U820" i="4"/>
  <c r="P820" i="4"/>
  <c r="O820" i="4"/>
  <c r="N820" i="4"/>
  <c r="AB819" i="4"/>
  <c r="AA819" i="4"/>
  <c r="Z819" i="4"/>
  <c r="Y819" i="4"/>
  <c r="W819" i="4"/>
  <c r="V819" i="4"/>
  <c r="U819" i="4"/>
  <c r="P819" i="4"/>
  <c r="O819" i="4"/>
  <c r="N819" i="4"/>
  <c r="AB818" i="4"/>
  <c r="AA818" i="4"/>
  <c r="Z818" i="4"/>
  <c r="Y818" i="4"/>
  <c r="W818" i="4"/>
  <c r="V818" i="4"/>
  <c r="U818" i="4"/>
  <c r="P818" i="4"/>
  <c r="O818" i="4"/>
  <c r="N818" i="4"/>
  <c r="AB817" i="4"/>
  <c r="AA817" i="4"/>
  <c r="Z817" i="4"/>
  <c r="Y817" i="4"/>
  <c r="W817" i="4"/>
  <c r="V817" i="4"/>
  <c r="U817" i="4"/>
  <c r="P817" i="4"/>
  <c r="O817" i="4"/>
  <c r="N817" i="4"/>
  <c r="AB816" i="4"/>
  <c r="AA816" i="4"/>
  <c r="Z816" i="4"/>
  <c r="Y816" i="4"/>
  <c r="W816" i="4"/>
  <c r="V816" i="4"/>
  <c r="U816" i="4"/>
  <c r="P816" i="4"/>
  <c r="O816" i="4"/>
  <c r="N816" i="4"/>
  <c r="AB815" i="4"/>
  <c r="AA815" i="4"/>
  <c r="Z815" i="4"/>
  <c r="Y815" i="4"/>
  <c r="W815" i="4"/>
  <c r="V815" i="4"/>
  <c r="U815" i="4"/>
  <c r="P815" i="4"/>
  <c r="O815" i="4"/>
  <c r="N815" i="4"/>
  <c r="AB814" i="4"/>
  <c r="AA814" i="4"/>
  <c r="Z814" i="4"/>
  <c r="Y814" i="4"/>
  <c r="W814" i="4"/>
  <c r="V814" i="4"/>
  <c r="U814" i="4"/>
  <c r="P814" i="4"/>
  <c r="O814" i="4"/>
  <c r="N814" i="4"/>
  <c r="AB813" i="4"/>
  <c r="AA813" i="4"/>
  <c r="Z813" i="4"/>
  <c r="Y813" i="4"/>
  <c r="W813" i="4"/>
  <c r="V813" i="4"/>
  <c r="U813" i="4"/>
  <c r="P813" i="4"/>
  <c r="O813" i="4"/>
  <c r="N813" i="4"/>
  <c r="AB812" i="4"/>
  <c r="AA812" i="4"/>
  <c r="Z812" i="4"/>
  <c r="Y812" i="4"/>
  <c r="W812" i="4"/>
  <c r="V812" i="4"/>
  <c r="U812" i="4"/>
  <c r="P812" i="4"/>
  <c r="O812" i="4"/>
  <c r="N812" i="4"/>
  <c r="AB811" i="4"/>
  <c r="AA811" i="4"/>
  <c r="Z811" i="4"/>
  <c r="Y811" i="4"/>
  <c r="W811" i="4"/>
  <c r="V811" i="4"/>
  <c r="U811" i="4"/>
  <c r="P811" i="4"/>
  <c r="O811" i="4"/>
  <c r="N811" i="4"/>
  <c r="AB810" i="4"/>
  <c r="AA810" i="4"/>
  <c r="Z810" i="4"/>
  <c r="Y810" i="4"/>
  <c r="W810" i="4"/>
  <c r="V810" i="4"/>
  <c r="U810" i="4"/>
  <c r="P810" i="4"/>
  <c r="O810" i="4"/>
  <c r="N810" i="4"/>
  <c r="AB809" i="4"/>
  <c r="AA809" i="4"/>
  <c r="Z809" i="4"/>
  <c r="Y809" i="4"/>
  <c r="W809" i="4"/>
  <c r="V809" i="4"/>
  <c r="U809" i="4"/>
  <c r="P809" i="4"/>
  <c r="O809" i="4"/>
  <c r="N809" i="4"/>
  <c r="AB808" i="4"/>
  <c r="AA808" i="4"/>
  <c r="Z808" i="4"/>
  <c r="Y808" i="4"/>
  <c r="W808" i="4"/>
  <c r="V808" i="4"/>
  <c r="U808" i="4"/>
  <c r="P808" i="4"/>
  <c r="O808" i="4"/>
  <c r="N808" i="4"/>
  <c r="AB807" i="4"/>
  <c r="AA807" i="4"/>
  <c r="Z807" i="4"/>
  <c r="Y807" i="4"/>
  <c r="W807" i="4"/>
  <c r="V807" i="4"/>
  <c r="U807" i="4"/>
  <c r="P807" i="4"/>
  <c r="O807" i="4"/>
  <c r="N807" i="4"/>
  <c r="AB806" i="4"/>
  <c r="AA806" i="4"/>
  <c r="Z806" i="4"/>
  <c r="Y806" i="4"/>
  <c r="W806" i="4"/>
  <c r="V806" i="4"/>
  <c r="U806" i="4"/>
  <c r="P806" i="4"/>
  <c r="O806" i="4"/>
  <c r="N806" i="4"/>
  <c r="AB805" i="4"/>
  <c r="AA805" i="4"/>
  <c r="Z805" i="4"/>
  <c r="Y805" i="4"/>
  <c r="W805" i="4"/>
  <c r="V805" i="4"/>
  <c r="U805" i="4"/>
  <c r="P805" i="4"/>
  <c r="O805" i="4"/>
  <c r="N805" i="4"/>
  <c r="AB804" i="4"/>
  <c r="AA804" i="4"/>
  <c r="Z804" i="4"/>
  <c r="Y804" i="4"/>
  <c r="W804" i="4"/>
  <c r="V804" i="4"/>
  <c r="U804" i="4"/>
  <c r="P804" i="4"/>
  <c r="O804" i="4"/>
  <c r="N804" i="4"/>
  <c r="AB803" i="4"/>
  <c r="AA803" i="4"/>
  <c r="Z803" i="4"/>
  <c r="Y803" i="4"/>
  <c r="W803" i="4"/>
  <c r="V803" i="4"/>
  <c r="U803" i="4"/>
  <c r="P803" i="4"/>
  <c r="O803" i="4"/>
  <c r="N803" i="4"/>
  <c r="AB802" i="4"/>
  <c r="AA802" i="4"/>
  <c r="Z802" i="4"/>
  <c r="Y802" i="4"/>
  <c r="W802" i="4"/>
  <c r="V802" i="4"/>
  <c r="U802" i="4"/>
  <c r="P802" i="4"/>
  <c r="O802" i="4"/>
  <c r="N802" i="4"/>
  <c r="AB801" i="4"/>
  <c r="AA801" i="4"/>
  <c r="Z801" i="4"/>
  <c r="Y801" i="4"/>
  <c r="W801" i="4"/>
  <c r="V801" i="4"/>
  <c r="U801" i="4"/>
  <c r="P801" i="4"/>
  <c r="O801" i="4"/>
  <c r="N801" i="4"/>
  <c r="AB800" i="4"/>
  <c r="AA800" i="4"/>
  <c r="Z800" i="4"/>
  <c r="Y800" i="4"/>
  <c r="W800" i="4"/>
  <c r="V800" i="4"/>
  <c r="U800" i="4"/>
  <c r="P800" i="4"/>
  <c r="O800" i="4"/>
  <c r="N800" i="4"/>
  <c r="AB799" i="4"/>
  <c r="AA799" i="4"/>
  <c r="Z799" i="4"/>
  <c r="Y799" i="4"/>
  <c r="W799" i="4"/>
  <c r="V799" i="4"/>
  <c r="U799" i="4"/>
  <c r="P799" i="4"/>
  <c r="O799" i="4"/>
  <c r="N799" i="4"/>
  <c r="AB798" i="4"/>
  <c r="AA798" i="4"/>
  <c r="Z798" i="4"/>
  <c r="Y798" i="4"/>
  <c r="W798" i="4"/>
  <c r="V798" i="4"/>
  <c r="U798" i="4"/>
  <c r="P798" i="4"/>
  <c r="O798" i="4"/>
  <c r="N798" i="4"/>
  <c r="AB797" i="4"/>
  <c r="AA797" i="4"/>
  <c r="Z797" i="4"/>
  <c r="Y797" i="4"/>
  <c r="W797" i="4"/>
  <c r="V797" i="4"/>
  <c r="U797" i="4"/>
  <c r="P797" i="4"/>
  <c r="O797" i="4"/>
  <c r="N797" i="4"/>
  <c r="AB796" i="4"/>
  <c r="AA796" i="4"/>
  <c r="Z796" i="4"/>
  <c r="Y796" i="4"/>
  <c r="W796" i="4"/>
  <c r="V796" i="4"/>
  <c r="U796" i="4"/>
  <c r="P796" i="4"/>
  <c r="O796" i="4"/>
  <c r="N796" i="4"/>
  <c r="AB795" i="4"/>
  <c r="AA795" i="4"/>
  <c r="Z795" i="4"/>
  <c r="Y795" i="4"/>
  <c r="W795" i="4"/>
  <c r="V795" i="4"/>
  <c r="U795" i="4"/>
  <c r="P795" i="4"/>
  <c r="O795" i="4"/>
  <c r="N795" i="4"/>
  <c r="AB794" i="4"/>
  <c r="AA794" i="4"/>
  <c r="Z794" i="4"/>
  <c r="Y794" i="4"/>
  <c r="W794" i="4"/>
  <c r="V794" i="4"/>
  <c r="U794" i="4"/>
  <c r="P794" i="4"/>
  <c r="O794" i="4"/>
  <c r="N794" i="4"/>
  <c r="AB793" i="4"/>
  <c r="AA793" i="4"/>
  <c r="Z793" i="4"/>
  <c r="Y793" i="4"/>
  <c r="W793" i="4"/>
  <c r="V793" i="4"/>
  <c r="U793" i="4"/>
  <c r="P793" i="4"/>
  <c r="O793" i="4"/>
  <c r="N793" i="4"/>
  <c r="AB792" i="4"/>
  <c r="AA792" i="4"/>
  <c r="Z792" i="4"/>
  <c r="Y792" i="4"/>
  <c r="W792" i="4"/>
  <c r="V792" i="4"/>
  <c r="U792" i="4"/>
  <c r="P792" i="4"/>
  <c r="O792" i="4"/>
  <c r="N792" i="4"/>
  <c r="AB791" i="4"/>
  <c r="AA791" i="4"/>
  <c r="Z791" i="4"/>
  <c r="Y791" i="4"/>
  <c r="W791" i="4"/>
  <c r="V791" i="4"/>
  <c r="U791" i="4"/>
  <c r="P791" i="4"/>
  <c r="O791" i="4"/>
  <c r="N791" i="4"/>
  <c r="AB790" i="4"/>
  <c r="AA790" i="4"/>
  <c r="Z790" i="4"/>
  <c r="Y790" i="4"/>
  <c r="W790" i="4"/>
  <c r="V790" i="4"/>
  <c r="U790" i="4"/>
  <c r="P790" i="4"/>
  <c r="O790" i="4"/>
  <c r="N790" i="4"/>
  <c r="AB789" i="4"/>
  <c r="AA789" i="4"/>
  <c r="Z789" i="4"/>
  <c r="Y789" i="4"/>
  <c r="W789" i="4"/>
  <c r="V789" i="4"/>
  <c r="U789" i="4"/>
  <c r="P789" i="4"/>
  <c r="O789" i="4"/>
  <c r="N789" i="4"/>
  <c r="AB788" i="4"/>
  <c r="AA788" i="4"/>
  <c r="Z788" i="4"/>
  <c r="Y788" i="4"/>
  <c r="W788" i="4"/>
  <c r="V788" i="4"/>
  <c r="U788" i="4"/>
  <c r="P788" i="4"/>
  <c r="O788" i="4"/>
  <c r="N788" i="4"/>
  <c r="AB787" i="4"/>
  <c r="AA787" i="4"/>
  <c r="Z787" i="4"/>
  <c r="Y787" i="4"/>
  <c r="W787" i="4"/>
  <c r="V787" i="4"/>
  <c r="U787" i="4"/>
  <c r="P787" i="4"/>
  <c r="O787" i="4"/>
  <c r="N787" i="4"/>
  <c r="AB786" i="4"/>
  <c r="AA786" i="4"/>
  <c r="Z786" i="4"/>
  <c r="Y786" i="4"/>
  <c r="W786" i="4"/>
  <c r="V786" i="4"/>
  <c r="U786" i="4"/>
  <c r="P786" i="4"/>
  <c r="O786" i="4"/>
  <c r="N786" i="4"/>
  <c r="AB785" i="4"/>
  <c r="AA785" i="4"/>
  <c r="Z785" i="4"/>
  <c r="Y785" i="4"/>
  <c r="W785" i="4"/>
  <c r="V785" i="4"/>
  <c r="U785" i="4"/>
  <c r="P785" i="4"/>
  <c r="O785" i="4"/>
  <c r="N785" i="4"/>
  <c r="AB784" i="4"/>
  <c r="AA784" i="4"/>
  <c r="Z784" i="4"/>
  <c r="Y784" i="4"/>
  <c r="W784" i="4"/>
  <c r="V784" i="4"/>
  <c r="U784" i="4"/>
  <c r="P784" i="4"/>
  <c r="O784" i="4"/>
  <c r="N784" i="4"/>
  <c r="AB783" i="4"/>
  <c r="AA783" i="4"/>
  <c r="Z783" i="4"/>
  <c r="Y783" i="4"/>
  <c r="W783" i="4"/>
  <c r="V783" i="4"/>
  <c r="U783" i="4"/>
  <c r="P783" i="4"/>
  <c r="O783" i="4"/>
  <c r="N783" i="4"/>
  <c r="AB782" i="4"/>
  <c r="AA782" i="4"/>
  <c r="Z782" i="4"/>
  <c r="Y782" i="4"/>
  <c r="W782" i="4"/>
  <c r="V782" i="4"/>
  <c r="U782" i="4"/>
  <c r="P782" i="4"/>
  <c r="O782" i="4"/>
  <c r="N782" i="4"/>
  <c r="AB781" i="4"/>
  <c r="AA781" i="4"/>
  <c r="Z781" i="4"/>
  <c r="Y781" i="4"/>
  <c r="W781" i="4"/>
  <c r="V781" i="4"/>
  <c r="U781" i="4"/>
  <c r="P781" i="4"/>
  <c r="O781" i="4"/>
  <c r="N781" i="4"/>
  <c r="AB780" i="4"/>
  <c r="AA780" i="4"/>
  <c r="Z780" i="4"/>
  <c r="Y780" i="4"/>
  <c r="W780" i="4"/>
  <c r="V780" i="4"/>
  <c r="U780" i="4"/>
  <c r="P780" i="4"/>
  <c r="O780" i="4"/>
  <c r="N780" i="4"/>
  <c r="AB779" i="4"/>
  <c r="AA779" i="4"/>
  <c r="Z779" i="4"/>
  <c r="Y779" i="4"/>
  <c r="W779" i="4"/>
  <c r="V779" i="4"/>
  <c r="U779" i="4"/>
  <c r="P779" i="4"/>
  <c r="O779" i="4"/>
  <c r="N779" i="4"/>
  <c r="AB778" i="4"/>
  <c r="AA778" i="4"/>
  <c r="Z778" i="4"/>
  <c r="Y778" i="4"/>
  <c r="W778" i="4"/>
  <c r="V778" i="4"/>
  <c r="U778" i="4"/>
  <c r="P778" i="4"/>
  <c r="O778" i="4"/>
  <c r="N778" i="4"/>
  <c r="AB777" i="4"/>
  <c r="AA777" i="4"/>
  <c r="Z777" i="4"/>
  <c r="Y777" i="4"/>
  <c r="W777" i="4"/>
  <c r="V777" i="4"/>
  <c r="U777" i="4"/>
  <c r="P777" i="4"/>
  <c r="O777" i="4"/>
  <c r="N777" i="4"/>
  <c r="AB776" i="4"/>
  <c r="AA776" i="4"/>
  <c r="Z776" i="4"/>
  <c r="Y776" i="4"/>
  <c r="W776" i="4"/>
  <c r="V776" i="4"/>
  <c r="U776" i="4"/>
  <c r="P776" i="4"/>
  <c r="O776" i="4"/>
  <c r="N776" i="4"/>
  <c r="AB775" i="4"/>
  <c r="AA775" i="4"/>
  <c r="Z775" i="4"/>
  <c r="Y775" i="4"/>
  <c r="W775" i="4"/>
  <c r="V775" i="4"/>
  <c r="U775" i="4"/>
  <c r="P775" i="4"/>
  <c r="O775" i="4"/>
  <c r="N775" i="4"/>
  <c r="AB774" i="4"/>
  <c r="AA774" i="4"/>
  <c r="Z774" i="4"/>
  <c r="Y774" i="4"/>
  <c r="W774" i="4"/>
  <c r="V774" i="4"/>
  <c r="U774" i="4"/>
  <c r="P774" i="4"/>
  <c r="O774" i="4"/>
  <c r="N774" i="4"/>
  <c r="AB773" i="4"/>
  <c r="AA773" i="4"/>
  <c r="Z773" i="4"/>
  <c r="Y773" i="4"/>
  <c r="W773" i="4"/>
  <c r="V773" i="4"/>
  <c r="U773" i="4"/>
  <c r="P773" i="4"/>
  <c r="O773" i="4"/>
  <c r="N773" i="4"/>
  <c r="AB772" i="4"/>
  <c r="AA772" i="4"/>
  <c r="Z772" i="4"/>
  <c r="Y772" i="4"/>
  <c r="W772" i="4"/>
  <c r="V772" i="4"/>
  <c r="U772" i="4"/>
  <c r="P772" i="4"/>
  <c r="O772" i="4"/>
  <c r="N772" i="4"/>
  <c r="AB771" i="4"/>
  <c r="AA771" i="4"/>
  <c r="Z771" i="4"/>
  <c r="Y771" i="4"/>
  <c r="W771" i="4"/>
  <c r="V771" i="4"/>
  <c r="U771" i="4"/>
  <c r="P771" i="4"/>
  <c r="O771" i="4"/>
  <c r="N771" i="4"/>
  <c r="AB770" i="4"/>
  <c r="AA770" i="4"/>
  <c r="Z770" i="4"/>
  <c r="Y770" i="4"/>
  <c r="W770" i="4"/>
  <c r="V770" i="4"/>
  <c r="U770" i="4"/>
  <c r="P770" i="4"/>
  <c r="O770" i="4"/>
  <c r="N770" i="4"/>
  <c r="AB769" i="4"/>
  <c r="AA769" i="4"/>
  <c r="Z769" i="4"/>
  <c r="Y769" i="4"/>
  <c r="W769" i="4"/>
  <c r="V769" i="4"/>
  <c r="U769" i="4"/>
  <c r="P769" i="4"/>
  <c r="O769" i="4"/>
  <c r="N769" i="4"/>
  <c r="AB768" i="4"/>
  <c r="AA768" i="4"/>
  <c r="Z768" i="4"/>
  <c r="Y768" i="4"/>
  <c r="W768" i="4"/>
  <c r="V768" i="4"/>
  <c r="U768" i="4"/>
  <c r="P768" i="4"/>
  <c r="O768" i="4"/>
  <c r="N768" i="4"/>
  <c r="AB767" i="4"/>
  <c r="AA767" i="4"/>
  <c r="Z767" i="4"/>
  <c r="Y767" i="4"/>
  <c r="W767" i="4"/>
  <c r="V767" i="4"/>
  <c r="U767" i="4"/>
  <c r="P767" i="4"/>
  <c r="O767" i="4"/>
  <c r="N767" i="4"/>
  <c r="AB766" i="4"/>
  <c r="AA766" i="4"/>
  <c r="Z766" i="4"/>
  <c r="Y766" i="4"/>
  <c r="W766" i="4"/>
  <c r="V766" i="4"/>
  <c r="U766" i="4"/>
  <c r="P766" i="4"/>
  <c r="O766" i="4"/>
  <c r="N766" i="4"/>
  <c r="AB765" i="4"/>
  <c r="AA765" i="4"/>
  <c r="Z765" i="4"/>
  <c r="Y765" i="4"/>
  <c r="W765" i="4"/>
  <c r="V765" i="4"/>
  <c r="U765" i="4"/>
  <c r="P765" i="4"/>
  <c r="O765" i="4"/>
  <c r="N765" i="4"/>
  <c r="AB764" i="4"/>
  <c r="AA764" i="4"/>
  <c r="Z764" i="4"/>
  <c r="Y764" i="4"/>
  <c r="W764" i="4"/>
  <c r="V764" i="4"/>
  <c r="U764" i="4"/>
  <c r="P764" i="4"/>
  <c r="O764" i="4"/>
  <c r="N764" i="4"/>
  <c r="AB763" i="4"/>
  <c r="AA763" i="4"/>
  <c r="Z763" i="4"/>
  <c r="Y763" i="4"/>
  <c r="W763" i="4"/>
  <c r="V763" i="4"/>
  <c r="U763" i="4"/>
  <c r="P763" i="4"/>
  <c r="O763" i="4"/>
  <c r="N763" i="4"/>
  <c r="AB762" i="4"/>
  <c r="AA762" i="4"/>
  <c r="Z762" i="4"/>
  <c r="Y762" i="4"/>
  <c r="W762" i="4"/>
  <c r="V762" i="4"/>
  <c r="U762" i="4"/>
  <c r="P762" i="4"/>
  <c r="O762" i="4"/>
  <c r="N762" i="4"/>
  <c r="AB761" i="4"/>
  <c r="AA761" i="4"/>
  <c r="Z761" i="4"/>
  <c r="Y761" i="4"/>
  <c r="W761" i="4"/>
  <c r="V761" i="4"/>
  <c r="U761" i="4"/>
  <c r="P761" i="4"/>
  <c r="O761" i="4"/>
  <c r="N761" i="4"/>
  <c r="AB760" i="4"/>
  <c r="AA760" i="4"/>
  <c r="Z760" i="4"/>
  <c r="Y760" i="4"/>
  <c r="W760" i="4"/>
  <c r="V760" i="4"/>
  <c r="U760" i="4"/>
  <c r="P760" i="4"/>
  <c r="O760" i="4"/>
  <c r="N760" i="4"/>
  <c r="AB759" i="4"/>
  <c r="AA759" i="4"/>
  <c r="Z759" i="4"/>
  <c r="Y759" i="4"/>
  <c r="W759" i="4"/>
  <c r="V759" i="4"/>
  <c r="U759" i="4"/>
  <c r="P759" i="4"/>
  <c r="O759" i="4"/>
  <c r="N759" i="4"/>
  <c r="AB758" i="4"/>
  <c r="AA758" i="4"/>
  <c r="Z758" i="4"/>
  <c r="Y758" i="4"/>
  <c r="W758" i="4"/>
  <c r="V758" i="4"/>
  <c r="U758" i="4"/>
  <c r="P758" i="4"/>
  <c r="O758" i="4"/>
  <c r="N758" i="4"/>
  <c r="AB757" i="4"/>
  <c r="AA757" i="4"/>
  <c r="Z757" i="4"/>
  <c r="Y757" i="4"/>
  <c r="W757" i="4"/>
  <c r="V757" i="4"/>
  <c r="U757" i="4"/>
  <c r="P757" i="4"/>
  <c r="O757" i="4"/>
  <c r="N757" i="4"/>
  <c r="AB756" i="4"/>
  <c r="AA756" i="4"/>
  <c r="Z756" i="4"/>
  <c r="Y756" i="4"/>
  <c r="W756" i="4"/>
  <c r="V756" i="4"/>
  <c r="U756" i="4"/>
  <c r="P756" i="4"/>
  <c r="O756" i="4"/>
  <c r="N756" i="4"/>
  <c r="AB755" i="4"/>
  <c r="AA755" i="4"/>
  <c r="Z755" i="4"/>
  <c r="Y755" i="4"/>
  <c r="W755" i="4"/>
  <c r="V755" i="4"/>
  <c r="U755" i="4"/>
  <c r="P755" i="4"/>
  <c r="O755" i="4"/>
  <c r="N755" i="4"/>
  <c r="AB754" i="4"/>
  <c r="AA754" i="4"/>
  <c r="Z754" i="4"/>
  <c r="Y754" i="4"/>
  <c r="W754" i="4"/>
  <c r="V754" i="4"/>
  <c r="U754" i="4"/>
  <c r="P754" i="4"/>
  <c r="O754" i="4"/>
  <c r="N754" i="4"/>
  <c r="AB753" i="4"/>
  <c r="AA753" i="4"/>
  <c r="Z753" i="4"/>
  <c r="Y753" i="4"/>
  <c r="W753" i="4"/>
  <c r="V753" i="4"/>
  <c r="U753" i="4"/>
  <c r="P753" i="4"/>
  <c r="O753" i="4"/>
  <c r="N753" i="4"/>
  <c r="AB752" i="4"/>
  <c r="AA752" i="4"/>
  <c r="Z752" i="4"/>
  <c r="Y752" i="4"/>
  <c r="W752" i="4"/>
  <c r="V752" i="4"/>
  <c r="U752" i="4"/>
  <c r="P752" i="4"/>
  <c r="O752" i="4"/>
  <c r="N752" i="4"/>
  <c r="AB751" i="4"/>
  <c r="AA751" i="4"/>
  <c r="Z751" i="4"/>
  <c r="Y751" i="4"/>
  <c r="W751" i="4"/>
  <c r="V751" i="4"/>
  <c r="U751" i="4"/>
  <c r="P751" i="4"/>
  <c r="O751" i="4"/>
  <c r="N751" i="4"/>
  <c r="AB750" i="4"/>
  <c r="AA750" i="4"/>
  <c r="Z750" i="4"/>
  <c r="Y750" i="4"/>
  <c r="W750" i="4"/>
  <c r="V750" i="4"/>
  <c r="U750" i="4"/>
  <c r="P750" i="4"/>
  <c r="O750" i="4"/>
  <c r="N750" i="4"/>
  <c r="AB749" i="4"/>
  <c r="AA749" i="4"/>
  <c r="Z749" i="4"/>
  <c r="Y749" i="4"/>
  <c r="W749" i="4"/>
  <c r="V749" i="4"/>
  <c r="U749" i="4"/>
  <c r="P749" i="4"/>
  <c r="O749" i="4"/>
  <c r="N749" i="4"/>
  <c r="AB748" i="4"/>
  <c r="AA748" i="4"/>
  <c r="Z748" i="4"/>
  <c r="Y748" i="4"/>
  <c r="W748" i="4"/>
  <c r="V748" i="4"/>
  <c r="U748" i="4"/>
  <c r="P748" i="4"/>
  <c r="O748" i="4"/>
  <c r="N748" i="4"/>
  <c r="AB747" i="4"/>
  <c r="AA747" i="4"/>
  <c r="Z747" i="4"/>
  <c r="Y747" i="4"/>
  <c r="W747" i="4"/>
  <c r="V747" i="4"/>
  <c r="U747" i="4"/>
  <c r="P747" i="4"/>
  <c r="O747" i="4"/>
  <c r="N747" i="4"/>
  <c r="AB746" i="4"/>
  <c r="AA746" i="4"/>
  <c r="Z746" i="4"/>
  <c r="Y746" i="4"/>
  <c r="W746" i="4"/>
  <c r="V746" i="4"/>
  <c r="U746" i="4"/>
  <c r="P746" i="4"/>
  <c r="O746" i="4"/>
  <c r="N746" i="4"/>
  <c r="AB745" i="4"/>
  <c r="AA745" i="4"/>
  <c r="Z745" i="4"/>
  <c r="Y745" i="4"/>
  <c r="W745" i="4"/>
  <c r="V745" i="4"/>
  <c r="U745" i="4"/>
  <c r="P745" i="4"/>
  <c r="O745" i="4"/>
  <c r="N745" i="4"/>
  <c r="AB744" i="4"/>
  <c r="AA744" i="4"/>
  <c r="Z744" i="4"/>
  <c r="Y744" i="4"/>
  <c r="W744" i="4"/>
  <c r="V744" i="4"/>
  <c r="U744" i="4"/>
  <c r="P744" i="4"/>
  <c r="O744" i="4"/>
  <c r="N744" i="4"/>
  <c r="AB743" i="4"/>
  <c r="AA743" i="4"/>
  <c r="Z743" i="4"/>
  <c r="Y743" i="4"/>
  <c r="W743" i="4"/>
  <c r="V743" i="4"/>
  <c r="U743" i="4"/>
  <c r="P743" i="4"/>
  <c r="O743" i="4"/>
  <c r="N743" i="4"/>
  <c r="AB742" i="4"/>
  <c r="AA742" i="4"/>
  <c r="Z742" i="4"/>
  <c r="Y742" i="4"/>
  <c r="W742" i="4"/>
  <c r="V742" i="4"/>
  <c r="U742" i="4"/>
  <c r="P742" i="4"/>
  <c r="O742" i="4"/>
  <c r="N742" i="4"/>
  <c r="AB741" i="4"/>
  <c r="AA741" i="4"/>
  <c r="Z741" i="4"/>
  <c r="Y741" i="4"/>
  <c r="W741" i="4"/>
  <c r="V741" i="4"/>
  <c r="U741" i="4"/>
  <c r="P741" i="4"/>
  <c r="O741" i="4"/>
  <c r="N741" i="4"/>
  <c r="AB740" i="4"/>
  <c r="AA740" i="4"/>
  <c r="Z740" i="4"/>
  <c r="Y740" i="4"/>
  <c r="W740" i="4"/>
  <c r="V740" i="4"/>
  <c r="U740" i="4"/>
  <c r="P740" i="4"/>
  <c r="O740" i="4"/>
  <c r="N740" i="4"/>
  <c r="AB739" i="4"/>
  <c r="AA739" i="4"/>
  <c r="Z739" i="4"/>
  <c r="Y739" i="4"/>
  <c r="W739" i="4"/>
  <c r="V739" i="4"/>
  <c r="U739" i="4"/>
  <c r="P739" i="4"/>
  <c r="O739" i="4"/>
  <c r="N739" i="4"/>
  <c r="AB738" i="4"/>
  <c r="AA738" i="4"/>
  <c r="Z738" i="4"/>
  <c r="Y738" i="4"/>
  <c r="W738" i="4"/>
  <c r="V738" i="4"/>
  <c r="U738" i="4"/>
  <c r="P738" i="4"/>
  <c r="O738" i="4"/>
  <c r="N738" i="4"/>
  <c r="AB737" i="4"/>
  <c r="AA737" i="4"/>
  <c r="Z737" i="4"/>
  <c r="Y737" i="4"/>
  <c r="W737" i="4"/>
  <c r="V737" i="4"/>
  <c r="U737" i="4"/>
  <c r="P737" i="4"/>
  <c r="O737" i="4"/>
  <c r="N737" i="4"/>
  <c r="AB736" i="4"/>
  <c r="AA736" i="4"/>
  <c r="Z736" i="4"/>
  <c r="Y736" i="4"/>
  <c r="W736" i="4"/>
  <c r="V736" i="4"/>
  <c r="U736" i="4"/>
  <c r="P736" i="4"/>
  <c r="O736" i="4"/>
  <c r="N736" i="4"/>
  <c r="AB735" i="4"/>
  <c r="AA735" i="4"/>
  <c r="Z735" i="4"/>
  <c r="Y735" i="4"/>
  <c r="W735" i="4"/>
  <c r="V735" i="4"/>
  <c r="U735" i="4"/>
  <c r="P735" i="4"/>
  <c r="O735" i="4"/>
  <c r="N735" i="4"/>
  <c r="AB734" i="4"/>
  <c r="AA734" i="4"/>
  <c r="Z734" i="4"/>
  <c r="Y734" i="4"/>
  <c r="W734" i="4"/>
  <c r="V734" i="4"/>
  <c r="U734" i="4"/>
  <c r="P734" i="4"/>
  <c r="O734" i="4"/>
  <c r="N734" i="4"/>
  <c r="AB733" i="4"/>
  <c r="AA733" i="4"/>
  <c r="Z733" i="4"/>
  <c r="Y733" i="4"/>
  <c r="W733" i="4"/>
  <c r="V733" i="4"/>
  <c r="U733" i="4"/>
  <c r="P733" i="4"/>
  <c r="O733" i="4"/>
  <c r="N733" i="4"/>
  <c r="AB732" i="4"/>
  <c r="AA732" i="4"/>
  <c r="Z732" i="4"/>
  <c r="Y732" i="4"/>
  <c r="W732" i="4"/>
  <c r="V732" i="4"/>
  <c r="U732" i="4"/>
  <c r="P732" i="4"/>
  <c r="O732" i="4"/>
  <c r="N732" i="4"/>
  <c r="AB731" i="4"/>
  <c r="AA731" i="4"/>
  <c r="Z731" i="4"/>
  <c r="Y731" i="4"/>
  <c r="W731" i="4"/>
  <c r="V731" i="4"/>
  <c r="U731" i="4"/>
  <c r="P731" i="4"/>
  <c r="O731" i="4"/>
  <c r="N731" i="4"/>
  <c r="AB730" i="4"/>
  <c r="AA730" i="4"/>
  <c r="Z730" i="4"/>
  <c r="Y730" i="4"/>
  <c r="W730" i="4"/>
  <c r="V730" i="4"/>
  <c r="U730" i="4"/>
  <c r="P730" i="4"/>
  <c r="O730" i="4"/>
  <c r="N730" i="4"/>
  <c r="AB729" i="4"/>
  <c r="AA729" i="4"/>
  <c r="Z729" i="4"/>
  <c r="Y729" i="4"/>
  <c r="W729" i="4"/>
  <c r="V729" i="4"/>
  <c r="U729" i="4"/>
  <c r="P729" i="4"/>
  <c r="O729" i="4"/>
  <c r="N729" i="4"/>
  <c r="AB728" i="4"/>
  <c r="AA728" i="4"/>
  <c r="Z728" i="4"/>
  <c r="Y728" i="4"/>
  <c r="W728" i="4"/>
  <c r="V728" i="4"/>
  <c r="U728" i="4"/>
  <c r="P728" i="4"/>
  <c r="O728" i="4"/>
  <c r="N728" i="4"/>
  <c r="AB727" i="4"/>
  <c r="AA727" i="4"/>
  <c r="Z727" i="4"/>
  <c r="Y727" i="4"/>
  <c r="W727" i="4"/>
  <c r="V727" i="4"/>
  <c r="U727" i="4"/>
  <c r="P727" i="4"/>
  <c r="O727" i="4"/>
  <c r="N727" i="4"/>
  <c r="AB726" i="4"/>
  <c r="AA726" i="4"/>
  <c r="Z726" i="4"/>
  <c r="Y726" i="4"/>
  <c r="W726" i="4"/>
  <c r="V726" i="4"/>
  <c r="U726" i="4"/>
  <c r="P726" i="4"/>
  <c r="O726" i="4"/>
  <c r="N726" i="4"/>
  <c r="AB725" i="4"/>
  <c r="AA725" i="4"/>
  <c r="Z725" i="4"/>
  <c r="Y725" i="4"/>
  <c r="W725" i="4"/>
  <c r="V725" i="4"/>
  <c r="U725" i="4"/>
  <c r="P725" i="4"/>
  <c r="O725" i="4"/>
  <c r="N725" i="4"/>
  <c r="AB724" i="4"/>
  <c r="AA724" i="4"/>
  <c r="Z724" i="4"/>
  <c r="Y724" i="4"/>
  <c r="W724" i="4"/>
  <c r="V724" i="4"/>
  <c r="U724" i="4"/>
  <c r="P724" i="4"/>
  <c r="O724" i="4"/>
  <c r="N724" i="4"/>
  <c r="AB723" i="4"/>
  <c r="AA723" i="4"/>
  <c r="Z723" i="4"/>
  <c r="Y723" i="4"/>
  <c r="W723" i="4"/>
  <c r="V723" i="4"/>
  <c r="U723" i="4"/>
  <c r="P723" i="4"/>
  <c r="O723" i="4"/>
  <c r="N723" i="4"/>
  <c r="AB722" i="4"/>
  <c r="AA722" i="4"/>
  <c r="Z722" i="4"/>
  <c r="Y722" i="4"/>
  <c r="W722" i="4"/>
  <c r="V722" i="4"/>
  <c r="U722" i="4"/>
  <c r="P722" i="4"/>
  <c r="O722" i="4"/>
  <c r="N722" i="4"/>
  <c r="AB721" i="4"/>
  <c r="AA721" i="4"/>
  <c r="Z721" i="4"/>
  <c r="Y721" i="4"/>
  <c r="W721" i="4"/>
  <c r="V721" i="4"/>
  <c r="U721" i="4"/>
  <c r="P721" i="4"/>
  <c r="O721" i="4"/>
  <c r="N721" i="4"/>
  <c r="AB720" i="4"/>
  <c r="AA720" i="4"/>
  <c r="Z720" i="4"/>
  <c r="Y720" i="4"/>
  <c r="W720" i="4"/>
  <c r="V720" i="4"/>
  <c r="U720" i="4"/>
  <c r="P720" i="4"/>
  <c r="O720" i="4"/>
  <c r="N720" i="4"/>
  <c r="AB719" i="4"/>
  <c r="AA719" i="4"/>
  <c r="Z719" i="4"/>
  <c r="Y719" i="4"/>
  <c r="W719" i="4"/>
  <c r="V719" i="4"/>
  <c r="U719" i="4"/>
  <c r="P719" i="4"/>
  <c r="O719" i="4"/>
  <c r="N719" i="4"/>
  <c r="AB718" i="4"/>
  <c r="AA718" i="4"/>
  <c r="Z718" i="4"/>
  <c r="Y718" i="4"/>
  <c r="W718" i="4"/>
  <c r="V718" i="4"/>
  <c r="U718" i="4"/>
  <c r="P718" i="4"/>
  <c r="O718" i="4"/>
  <c r="N718" i="4"/>
  <c r="AB717" i="4"/>
  <c r="AA717" i="4"/>
  <c r="Z717" i="4"/>
  <c r="Y717" i="4"/>
  <c r="W717" i="4"/>
  <c r="V717" i="4"/>
  <c r="U717" i="4"/>
  <c r="P717" i="4"/>
  <c r="O717" i="4"/>
  <c r="N717" i="4"/>
  <c r="AB716" i="4"/>
  <c r="AA716" i="4"/>
  <c r="Z716" i="4"/>
  <c r="Y716" i="4"/>
  <c r="W716" i="4"/>
  <c r="V716" i="4"/>
  <c r="U716" i="4"/>
  <c r="P716" i="4"/>
  <c r="O716" i="4"/>
  <c r="N716" i="4"/>
  <c r="AB715" i="4"/>
  <c r="AA715" i="4"/>
  <c r="Z715" i="4"/>
  <c r="Y715" i="4"/>
  <c r="W715" i="4"/>
  <c r="V715" i="4"/>
  <c r="U715" i="4"/>
  <c r="P715" i="4"/>
  <c r="O715" i="4"/>
  <c r="N715" i="4"/>
  <c r="AB714" i="4"/>
  <c r="AA714" i="4"/>
  <c r="Z714" i="4"/>
  <c r="Y714" i="4"/>
  <c r="W714" i="4"/>
  <c r="V714" i="4"/>
  <c r="U714" i="4"/>
  <c r="P714" i="4"/>
  <c r="O714" i="4"/>
  <c r="N714" i="4"/>
  <c r="AB713" i="4"/>
  <c r="AA713" i="4"/>
  <c r="Z713" i="4"/>
  <c r="Y713" i="4"/>
  <c r="W713" i="4"/>
  <c r="V713" i="4"/>
  <c r="U713" i="4"/>
  <c r="P713" i="4"/>
  <c r="O713" i="4"/>
  <c r="N713" i="4"/>
  <c r="AB712" i="4"/>
  <c r="AA712" i="4"/>
  <c r="Z712" i="4"/>
  <c r="Y712" i="4"/>
  <c r="W712" i="4"/>
  <c r="V712" i="4"/>
  <c r="U712" i="4"/>
  <c r="P712" i="4"/>
  <c r="O712" i="4"/>
  <c r="N712" i="4"/>
  <c r="AB711" i="4"/>
  <c r="AA711" i="4"/>
  <c r="Z711" i="4"/>
  <c r="Y711" i="4"/>
  <c r="W711" i="4"/>
  <c r="V711" i="4"/>
  <c r="U711" i="4"/>
  <c r="P711" i="4"/>
  <c r="O711" i="4"/>
  <c r="N711" i="4"/>
  <c r="AB710" i="4"/>
  <c r="AA710" i="4"/>
  <c r="Z710" i="4"/>
  <c r="Y710" i="4"/>
  <c r="W710" i="4"/>
  <c r="V710" i="4"/>
  <c r="U710" i="4"/>
  <c r="P710" i="4"/>
  <c r="O710" i="4"/>
  <c r="N710" i="4"/>
  <c r="AB709" i="4"/>
  <c r="AA709" i="4"/>
  <c r="Z709" i="4"/>
  <c r="Y709" i="4"/>
  <c r="W709" i="4"/>
  <c r="V709" i="4"/>
  <c r="U709" i="4"/>
  <c r="P709" i="4"/>
  <c r="O709" i="4"/>
  <c r="N709" i="4"/>
  <c r="AB708" i="4"/>
  <c r="AA708" i="4"/>
  <c r="Z708" i="4"/>
  <c r="Y708" i="4"/>
  <c r="W708" i="4"/>
  <c r="V708" i="4"/>
  <c r="U708" i="4"/>
  <c r="P708" i="4"/>
  <c r="O708" i="4"/>
  <c r="N708" i="4"/>
  <c r="AB707" i="4"/>
  <c r="AA707" i="4"/>
  <c r="Z707" i="4"/>
  <c r="Y707" i="4"/>
  <c r="W707" i="4"/>
  <c r="V707" i="4"/>
  <c r="U707" i="4"/>
  <c r="P707" i="4"/>
  <c r="O707" i="4"/>
  <c r="N707" i="4"/>
  <c r="AB706" i="4"/>
  <c r="AA706" i="4"/>
  <c r="Z706" i="4"/>
  <c r="Y706" i="4"/>
  <c r="W706" i="4"/>
  <c r="V706" i="4"/>
  <c r="U706" i="4"/>
  <c r="P706" i="4"/>
  <c r="O706" i="4"/>
  <c r="N706" i="4"/>
  <c r="AB705" i="4"/>
  <c r="AA705" i="4"/>
  <c r="Z705" i="4"/>
  <c r="Y705" i="4"/>
  <c r="W705" i="4"/>
  <c r="V705" i="4"/>
  <c r="U705" i="4"/>
  <c r="P705" i="4"/>
  <c r="O705" i="4"/>
  <c r="N705" i="4"/>
  <c r="AB704" i="4"/>
  <c r="AA704" i="4"/>
  <c r="Z704" i="4"/>
  <c r="Y704" i="4"/>
  <c r="W704" i="4"/>
  <c r="V704" i="4"/>
  <c r="U704" i="4"/>
  <c r="P704" i="4"/>
  <c r="O704" i="4"/>
  <c r="N704" i="4"/>
  <c r="AB703" i="4"/>
  <c r="AA703" i="4"/>
  <c r="Z703" i="4"/>
  <c r="Y703" i="4"/>
  <c r="W703" i="4"/>
  <c r="V703" i="4"/>
  <c r="U703" i="4"/>
  <c r="P703" i="4"/>
  <c r="O703" i="4"/>
  <c r="N703" i="4"/>
  <c r="AB702" i="4"/>
  <c r="AA702" i="4"/>
  <c r="Z702" i="4"/>
  <c r="Y702" i="4"/>
  <c r="W702" i="4"/>
  <c r="V702" i="4"/>
  <c r="U702" i="4"/>
  <c r="P702" i="4"/>
  <c r="O702" i="4"/>
  <c r="N702" i="4"/>
  <c r="AB701" i="4"/>
  <c r="AA701" i="4"/>
  <c r="Z701" i="4"/>
  <c r="Y701" i="4"/>
  <c r="W701" i="4"/>
  <c r="V701" i="4"/>
  <c r="U701" i="4"/>
  <c r="P701" i="4"/>
  <c r="O701" i="4"/>
  <c r="N701" i="4"/>
  <c r="AB700" i="4"/>
  <c r="AA700" i="4"/>
  <c r="Z700" i="4"/>
  <c r="Y700" i="4"/>
  <c r="W700" i="4"/>
  <c r="V700" i="4"/>
  <c r="U700" i="4"/>
  <c r="P700" i="4"/>
  <c r="O700" i="4"/>
  <c r="N700" i="4"/>
  <c r="AB699" i="4"/>
  <c r="AA699" i="4"/>
  <c r="Z699" i="4"/>
  <c r="Y699" i="4"/>
  <c r="W699" i="4"/>
  <c r="V699" i="4"/>
  <c r="U699" i="4"/>
  <c r="P699" i="4"/>
  <c r="O699" i="4"/>
  <c r="N699" i="4"/>
  <c r="AB698" i="4"/>
  <c r="AA698" i="4"/>
  <c r="Z698" i="4"/>
  <c r="Y698" i="4"/>
  <c r="W698" i="4"/>
  <c r="V698" i="4"/>
  <c r="U698" i="4"/>
  <c r="P698" i="4"/>
  <c r="O698" i="4"/>
  <c r="N698" i="4"/>
  <c r="AB697" i="4"/>
  <c r="AA697" i="4"/>
  <c r="Z697" i="4"/>
  <c r="Y697" i="4"/>
  <c r="W697" i="4"/>
  <c r="V697" i="4"/>
  <c r="U697" i="4"/>
  <c r="P697" i="4"/>
  <c r="O697" i="4"/>
  <c r="N697" i="4"/>
  <c r="AB696" i="4"/>
  <c r="AA696" i="4"/>
  <c r="Z696" i="4"/>
  <c r="Y696" i="4"/>
  <c r="W696" i="4"/>
  <c r="V696" i="4"/>
  <c r="U696" i="4"/>
  <c r="P696" i="4"/>
  <c r="O696" i="4"/>
  <c r="N696" i="4"/>
  <c r="AB695" i="4"/>
  <c r="AA695" i="4"/>
  <c r="Z695" i="4"/>
  <c r="Y695" i="4"/>
  <c r="W695" i="4"/>
  <c r="V695" i="4"/>
  <c r="U695" i="4"/>
  <c r="P695" i="4"/>
  <c r="O695" i="4"/>
  <c r="N695" i="4"/>
  <c r="AB694" i="4"/>
  <c r="AA694" i="4"/>
  <c r="Z694" i="4"/>
  <c r="Y694" i="4"/>
  <c r="W694" i="4"/>
  <c r="V694" i="4"/>
  <c r="U694" i="4"/>
  <c r="P694" i="4"/>
  <c r="O694" i="4"/>
  <c r="N694" i="4"/>
  <c r="AB693" i="4"/>
  <c r="AA693" i="4"/>
  <c r="Z693" i="4"/>
  <c r="Y693" i="4"/>
  <c r="W693" i="4"/>
  <c r="V693" i="4"/>
  <c r="U693" i="4"/>
  <c r="P693" i="4"/>
  <c r="O693" i="4"/>
  <c r="N693" i="4"/>
  <c r="AB692" i="4"/>
  <c r="AA692" i="4"/>
  <c r="Z692" i="4"/>
  <c r="Y692" i="4"/>
  <c r="W692" i="4"/>
  <c r="V692" i="4"/>
  <c r="U692" i="4"/>
  <c r="P692" i="4"/>
  <c r="O692" i="4"/>
  <c r="N692" i="4"/>
  <c r="AB691" i="4"/>
  <c r="AA691" i="4"/>
  <c r="Z691" i="4"/>
  <c r="Y691" i="4"/>
  <c r="W691" i="4"/>
  <c r="V691" i="4"/>
  <c r="U691" i="4"/>
  <c r="P691" i="4"/>
  <c r="O691" i="4"/>
  <c r="N691" i="4"/>
  <c r="AB690" i="4"/>
  <c r="AA690" i="4"/>
  <c r="Z690" i="4"/>
  <c r="Y690" i="4"/>
  <c r="W690" i="4"/>
  <c r="V690" i="4"/>
  <c r="U690" i="4"/>
  <c r="P690" i="4"/>
  <c r="O690" i="4"/>
  <c r="N690" i="4"/>
  <c r="AB689" i="4"/>
  <c r="AA689" i="4"/>
  <c r="Z689" i="4"/>
  <c r="Y689" i="4"/>
  <c r="W689" i="4"/>
  <c r="V689" i="4"/>
  <c r="U689" i="4"/>
  <c r="P689" i="4"/>
  <c r="O689" i="4"/>
  <c r="N689" i="4"/>
  <c r="AB688" i="4"/>
  <c r="AA688" i="4"/>
  <c r="Z688" i="4"/>
  <c r="Y688" i="4"/>
  <c r="W688" i="4"/>
  <c r="V688" i="4"/>
  <c r="U688" i="4"/>
  <c r="P688" i="4"/>
  <c r="O688" i="4"/>
  <c r="N688" i="4"/>
  <c r="AB687" i="4"/>
  <c r="AA687" i="4"/>
  <c r="Z687" i="4"/>
  <c r="Y687" i="4"/>
  <c r="W687" i="4"/>
  <c r="V687" i="4"/>
  <c r="U687" i="4"/>
  <c r="P687" i="4"/>
  <c r="O687" i="4"/>
  <c r="N687" i="4"/>
  <c r="AB686" i="4"/>
  <c r="AA686" i="4"/>
  <c r="Z686" i="4"/>
  <c r="Y686" i="4"/>
  <c r="W686" i="4"/>
  <c r="V686" i="4"/>
  <c r="U686" i="4"/>
  <c r="P686" i="4"/>
  <c r="O686" i="4"/>
  <c r="N686" i="4"/>
  <c r="AB685" i="4"/>
  <c r="AA685" i="4"/>
  <c r="Z685" i="4"/>
  <c r="Y685" i="4"/>
  <c r="W685" i="4"/>
  <c r="V685" i="4"/>
  <c r="U685" i="4"/>
  <c r="P685" i="4"/>
  <c r="O685" i="4"/>
  <c r="N685" i="4"/>
  <c r="AB684" i="4"/>
  <c r="AA684" i="4"/>
  <c r="Z684" i="4"/>
  <c r="Y684" i="4"/>
  <c r="W684" i="4"/>
  <c r="V684" i="4"/>
  <c r="U684" i="4"/>
  <c r="P684" i="4"/>
  <c r="O684" i="4"/>
  <c r="N684" i="4"/>
  <c r="AB683" i="4"/>
  <c r="AA683" i="4"/>
  <c r="Z683" i="4"/>
  <c r="Y683" i="4"/>
  <c r="W683" i="4"/>
  <c r="V683" i="4"/>
  <c r="U683" i="4"/>
  <c r="P683" i="4"/>
  <c r="O683" i="4"/>
  <c r="N683" i="4"/>
  <c r="AB682" i="4"/>
  <c r="AA682" i="4"/>
  <c r="Z682" i="4"/>
  <c r="Y682" i="4"/>
  <c r="W682" i="4"/>
  <c r="V682" i="4"/>
  <c r="U682" i="4"/>
  <c r="P682" i="4"/>
  <c r="O682" i="4"/>
  <c r="N682" i="4"/>
  <c r="AB681" i="4"/>
  <c r="AA681" i="4"/>
  <c r="Z681" i="4"/>
  <c r="Y681" i="4"/>
  <c r="W681" i="4"/>
  <c r="V681" i="4"/>
  <c r="U681" i="4"/>
  <c r="P681" i="4"/>
  <c r="O681" i="4"/>
  <c r="N681" i="4"/>
  <c r="AB680" i="4"/>
  <c r="AA680" i="4"/>
  <c r="Z680" i="4"/>
  <c r="Y680" i="4"/>
  <c r="W680" i="4"/>
  <c r="V680" i="4"/>
  <c r="U680" i="4"/>
  <c r="P680" i="4"/>
  <c r="O680" i="4"/>
  <c r="N680" i="4"/>
  <c r="AB679" i="4"/>
  <c r="AA679" i="4"/>
  <c r="Z679" i="4"/>
  <c r="Y679" i="4"/>
  <c r="W679" i="4"/>
  <c r="V679" i="4"/>
  <c r="U679" i="4"/>
  <c r="P679" i="4"/>
  <c r="O679" i="4"/>
  <c r="N679" i="4"/>
  <c r="AB678" i="4"/>
  <c r="AA678" i="4"/>
  <c r="Z678" i="4"/>
  <c r="Y678" i="4"/>
  <c r="W678" i="4"/>
  <c r="V678" i="4"/>
  <c r="U678" i="4"/>
  <c r="P678" i="4"/>
  <c r="O678" i="4"/>
  <c r="N678" i="4"/>
  <c r="AB677" i="4"/>
  <c r="AA677" i="4"/>
  <c r="Z677" i="4"/>
  <c r="Y677" i="4"/>
  <c r="W677" i="4"/>
  <c r="V677" i="4"/>
  <c r="U677" i="4"/>
  <c r="P677" i="4"/>
  <c r="O677" i="4"/>
  <c r="N677" i="4"/>
  <c r="AB676" i="4"/>
  <c r="AA676" i="4"/>
  <c r="Z676" i="4"/>
  <c r="Y676" i="4"/>
  <c r="W676" i="4"/>
  <c r="V676" i="4"/>
  <c r="U676" i="4"/>
  <c r="P676" i="4"/>
  <c r="O676" i="4"/>
  <c r="N676" i="4"/>
  <c r="AB675" i="4"/>
  <c r="AA675" i="4"/>
  <c r="Z675" i="4"/>
  <c r="Y675" i="4"/>
  <c r="W675" i="4"/>
  <c r="V675" i="4"/>
  <c r="U675" i="4"/>
  <c r="P675" i="4"/>
  <c r="O675" i="4"/>
  <c r="N675" i="4"/>
  <c r="AB674" i="4"/>
  <c r="AA674" i="4"/>
  <c r="Z674" i="4"/>
  <c r="Y674" i="4"/>
  <c r="W674" i="4"/>
  <c r="V674" i="4"/>
  <c r="U674" i="4"/>
  <c r="P674" i="4"/>
  <c r="O674" i="4"/>
  <c r="N674" i="4"/>
  <c r="AB673" i="4"/>
  <c r="AA673" i="4"/>
  <c r="Z673" i="4"/>
  <c r="Y673" i="4"/>
  <c r="W673" i="4"/>
  <c r="V673" i="4"/>
  <c r="U673" i="4"/>
  <c r="P673" i="4"/>
  <c r="O673" i="4"/>
  <c r="N673" i="4"/>
  <c r="AB672" i="4"/>
  <c r="AA672" i="4"/>
  <c r="Z672" i="4"/>
  <c r="Y672" i="4"/>
  <c r="W672" i="4"/>
  <c r="V672" i="4"/>
  <c r="U672" i="4"/>
  <c r="P672" i="4"/>
  <c r="O672" i="4"/>
  <c r="N672" i="4"/>
  <c r="AB671" i="4"/>
  <c r="AA671" i="4"/>
  <c r="Z671" i="4"/>
  <c r="Y671" i="4"/>
  <c r="W671" i="4"/>
  <c r="V671" i="4"/>
  <c r="U671" i="4"/>
  <c r="P671" i="4"/>
  <c r="O671" i="4"/>
  <c r="N671" i="4"/>
  <c r="AB670" i="4"/>
  <c r="AA670" i="4"/>
  <c r="Z670" i="4"/>
  <c r="Y670" i="4"/>
  <c r="W670" i="4"/>
  <c r="V670" i="4"/>
  <c r="U670" i="4"/>
  <c r="P670" i="4"/>
  <c r="O670" i="4"/>
  <c r="N670" i="4"/>
  <c r="AB669" i="4"/>
  <c r="AA669" i="4"/>
  <c r="Z669" i="4"/>
  <c r="Y669" i="4"/>
  <c r="W669" i="4"/>
  <c r="V669" i="4"/>
  <c r="U669" i="4"/>
  <c r="P669" i="4"/>
  <c r="O669" i="4"/>
  <c r="N669" i="4"/>
  <c r="AB668" i="4"/>
  <c r="AA668" i="4"/>
  <c r="Z668" i="4"/>
  <c r="Y668" i="4"/>
  <c r="W668" i="4"/>
  <c r="V668" i="4"/>
  <c r="U668" i="4"/>
  <c r="P668" i="4"/>
  <c r="O668" i="4"/>
  <c r="N668" i="4"/>
  <c r="AB667" i="4"/>
  <c r="AA667" i="4"/>
  <c r="Z667" i="4"/>
  <c r="Y667" i="4"/>
  <c r="W667" i="4"/>
  <c r="V667" i="4"/>
  <c r="U667" i="4"/>
  <c r="P667" i="4"/>
  <c r="O667" i="4"/>
  <c r="N667" i="4"/>
  <c r="AB666" i="4"/>
  <c r="AA666" i="4"/>
  <c r="Z666" i="4"/>
  <c r="Y666" i="4"/>
  <c r="W666" i="4"/>
  <c r="V666" i="4"/>
  <c r="U666" i="4"/>
  <c r="P666" i="4"/>
  <c r="O666" i="4"/>
  <c r="N666" i="4"/>
  <c r="AB665" i="4"/>
  <c r="AA665" i="4"/>
  <c r="Z665" i="4"/>
  <c r="Y665" i="4"/>
  <c r="W665" i="4"/>
  <c r="V665" i="4"/>
  <c r="U665" i="4"/>
  <c r="P665" i="4"/>
  <c r="O665" i="4"/>
  <c r="N665" i="4"/>
  <c r="AB664" i="4"/>
  <c r="AA664" i="4"/>
  <c r="Z664" i="4"/>
  <c r="Y664" i="4"/>
  <c r="W664" i="4"/>
  <c r="V664" i="4"/>
  <c r="U664" i="4"/>
  <c r="P664" i="4"/>
  <c r="O664" i="4"/>
  <c r="N664" i="4"/>
  <c r="AB663" i="4"/>
  <c r="AA663" i="4"/>
  <c r="Z663" i="4"/>
  <c r="Y663" i="4"/>
  <c r="W663" i="4"/>
  <c r="V663" i="4"/>
  <c r="U663" i="4"/>
  <c r="P663" i="4"/>
  <c r="O663" i="4"/>
  <c r="N663" i="4"/>
  <c r="AB662" i="4"/>
  <c r="AA662" i="4"/>
  <c r="Z662" i="4"/>
  <c r="Y662" i="4"/>
  <c r="W662" i="4"/>
  <c r="V662" i="4"/>
  <c r="U662" i="4"/>
  <c r="P662" i="4"/>
  <c r="O662" i="4"/>
  <c r="N662" i="4"/>
  <c r="AB661" i="4"/>
  <c r="AA661" i="4"/>
  <c r="Z661" i="4"/>
  <c r="Y661" i="4"/>
  <c r="W661" i="4"/>
  <c r="V661" i="4"/>
  <c r="U661" i="4"/>
  <c r="P661" i="4"/>
  <c r="O661" i="4"/>
  <c r="N661" i="4"/>
  <c r="AB660" i="4"/>
  <c r="AA660" i="4"/>
  <c r="Z660" i="4"/>
  <c r="Y660" i="4"/>
  <c r="W660" i="4"/>
  <c r="V660" i="4"/>
  <c r="U660" i="4"/>
  <c r="P660" i="4"/>
  <c r="O660" i="4"/>
  <c r="N660" i="4"/>
  <c r="AB659" i="4"/>
  <c r="AA659" i="4"/>
  <c r="Z659" i="4"/>
  <c r="Y659" i="4"/>
  <c r="W659" i="4"/>
  <c r="V659" i="4"/>
  <c r="U659" i="4"/>
  <c r="P659" i="4"/>
  <c r="O659" i="4"/>
  <c r="N659" i="4"/>
  <c r="AB658" i="4"/>
  <c r="AA658" i="4"/>
  <c r="Z658" i="4"/>
  <c r="Y658" i="4"/>
  <c r="W658" i="4"/>
  <c r="V658" i="4"/>
  <c r="U658" i="4"/>
  <c r="P658" i="4"/>
  <c r="O658" i="4"/>
  <c r="N658" i="4"/>
  <c r="AB657" i="4"/>
  <c r="AA657" i="4"/>
  <c r="Z657" i="4"/>
  <c r="Y657" i="4"/>
  <c r="W657" i="4"/>
  <c r="V657" i="4"/>
  <c r="U657" i="4"/>
  <c r="P657" i="4"/>
  <c r="O657" i="4"/>
  <c r="N657" i="4"/>
  <c r="AB656" i="4"/>
  <c r="AA656" i="4"/>
  <c r="Z656" i="4"/>
  <c r="Y656" i="4"/>
  <c r="W656" i="4"/>
  <c r="V656" i="4"/>
  <c r="U656" i="4"/>
  <c r="P656" i="4"/>
  <c r="O656" i="4"/>
  <c r="N656" i="4"/>
  <c r="AB655" i="4"/>
  <c r="AA655" i="4"/>
  <c r="Z655" i="4"/>
  <c r="Y655" i="4"/>
  <c r="W655" i="4"/>
  <c r="V655" i="4"/>
  <c r="U655" i="4"/>
  <c r="P655" i="4"/>
  <c r="O655" i="4"/>
  <c r="N655" i="4"/>
  <c r="AB654" i="4"/>
  <c r="AA654" i="4"/>
  <c r="Z654" i="4"/>
  <c r="Y654" i="4"/>
  <c r="W654" i="4"/>
  <c r="V654" i="4"/>
  <c r="U654" i="4"/>
  <c r="P654" i="4"/>
  <c r="O654" i="4"/>
  <c r="N654" i="4"/>
  <c r="AB653" i="4"/>
  <c r="AA653" i="4"/>
  <c r="Z653" i="4"/>
  <c r="Y653" i="4"/>
  <c r="W653" i="4"/>
  <c r="V653" i="4"/>
  <c r="U653" i="4"/>
  <c r="P653" i="4"/>
  <c r="O653" i="4"/>
  <c r="N653" i="4"/>
  <c r="AB652" i="4"/>
  <c r="AA652" i="4"/>
  <c r="Z652" i="4"/>
  <c r="Y652" i="4"/>
  <c r="W652" i="4"/>
  <c r="V652" i="4"/>
  <c r="U652" i="4"/>
  <c r="P652" i="4"/>
  <c r="O652" i="4"/>
  <c r="N652" i="4"/>
  <c r="AB651" i="4"/>
  <c r="AA651" i="4"/>
  <c r="Z651" i="4"/>
  <c r="Y651" i="4"/>
  <c r="W651" i="4"/>
  <c r="V651" i="4"/>
  <c r="U651" i="4"/>
  <c r="P651" i="4"/>
  <c r="O651" i="4"/>
  <c r="N651" i="4"/>
  <c r="AB650" i="4"/>
  <c r="AA650" i="4"/>
  <c r="Z650" i="4"/>
  <c r="Y650" i="4"/>
  <c r="W650" i="4"/>
  <c r="V650" i="4"/>
  <c r="U650" i="4"/>
  <c r="P650" i="4"/>
  <c r="O650" i="4"/>
  <c r="N650" i="4"/>
  <c r="AB649" i="4"/>
  <c r="AA649" i="4"/>
  <c r="Z649" i="4"/>
  <c r="Y649" i="4"/>
  <c r="W649" i="4"/>
  <c r="V649" i="4"/>
  <c r="U649" i="4"/>
  <c r="P649" i="4"/>
  <c r="O649" i="4"/>
  <c r="N649" i="4"/>
  <c r="AB648" i="4"/>
  <c r="AA648" i="4"/>
  <c r="Z648" i="4"/>
  <c r="Y648" i="4"/>
  <c r="W648" i="4"/>
  <c r="V648" i="4"/>
  <c r="U648" i="4"/>
  <c r="P648" i="4"/>
  <c r="O648" i="4"/>
  <c r="N648" i="4"/>
  <c r="AB647" i="4"/>
  <c r="AA647" i="4"/>
  <c r="Z647" i="4"/>
  <c r="Y647" i="4"/>
  <c r="W647" i="4"/>
  <c r="V647" i="4"/>
  <c r="U647" i="4"/>
  <c r="P647" i="4"/>
  <c r="O647" i="4"/>
  <c r="N647" i="4"/>
  <c r="AB646" i="4"/>
  <c r="AA646" i="4"/>
  <c r="Z646" i="4"/>
  <c r="Y646" i="4"/>
  <c r="W646" i="4"/>
  <c r="V646" i="4"/>
  <c r="U646" i="4"/>
  <c r="P646" i="4"/>
  <c r="O646" i="4"/>
  <c r="N646" i="4"/>
  <c r="AB645" i="4"/>
  <c r="AA645" i="4"/>
  <c r="Z645" i="4"/>
  <c r="Y645" i="4"/>
  <c r="W645" i="4"/>
  <c r="V645" i="4"/>
  <c r="U645" i="4"/>
  <c r="P645" i="4"/>
  <c r="O645" i="4"/>
  <c r="N645" i="4"/>
  <c r="AB644" i="4"/>
  <c r="AA644" i="4"/>
  <c r="Z644" i="4"/>
  <c r="Y644" i="4"/>
  <c r="W644" i="4"/>
  <c r="V644" i="4"/>
  <c r="U644" i="4"/>
  <c r="P644" i="4"/>
  <c r="O644" i="4"/>
  <c r="N644" i="4"/>
  <c r="AB643" i="4"/>
  <c r="AA643" i="4"/>
  <c r="Z643" i="4"/>
  <c r="Y643" i="4"/>
  <c r="W643" i="4"/>
  <c r="V643" i="4"/>
  <c r="U643" i="4"/>
  <c r="P643" i="4"/>
  <c r="O643" i="4"/>
  <c r="N643" i="4"/>
  <c r="AB642" i="4"/>
  <c r="AA642" i="4"/>
  <c r="Z642" i="4"/>
  <c r="Y642" i="4"/>
  <c r="W642" i="4"/>
  <c r="V642" i="4"/>
  <c r="U642" i="4"/>
  <c r="P642" i="4"/>
  <c r="O642" i="4"/>
  <c r="N642" i="4"/>
  <c r="AB641" i="4"/>
  <c r="AA641" i="4"/>
  <c r="Z641" i="4"/>
  <c r="Y641" i="4"/>
  <c r="W641" i="4"/>
  <c r="V641" i="4"/>
  <c r="U641" i="4"/>
  <c r="P641" i="4"/>
  <c r="O641" i="4"/>
  <c r="N641" i="4"/>
  <c r="AB640" i="4"/>
  <c r="AA640" i="4"/>
  <c r="Z640" i="4"/>
  <c r="Y640" i="4"/>
  <c r="W640" i="4"/>
  <c r="V640" i="4"/>
  <c r="U640" i="4"/>
  <c r="P640" i="4"/>
  <c r="O640" i="4"/>
  <c r="N640" i="4"/>
  <c r="AB639" i="4"/>
  <c r="AA639" i="4"/>
  <c r="Z639" i="4"/>
  <c r="Y639" i="4"/>
  <c r="W639" i="4"/>
  <c r="V639" i="4"/>
  <c r="U639" i="4"/>
  <c r="P639" i="4"/>
  <c r="O639" i="4"/>
  <c r="N639" i="4"/>
  <c r="AB638" i="4"/>
  <c r="AA638" i="4"/>
  <c r="Z638" i="4"/>
  <c r="Y638" i="4"/>
  <c r="W638" i="4"/>
  <c r="V638" i="4"/>
  <c r="U638" i="4"/>
  <c r="P638" i="4"/>
  <c r="O638" i="4"/>
  <c r="N638" i="4"/>
  <c r="AB637" i="4"/>
  <c r="AA637" i="4"/>
  <c r="Z637" i="4"/>
  <c r="Y637" i="4"/>
  <c r="W637" i="4"/>
  <c r="V637" i="4"/>
  <c r="U637" i="4"/>
  <c r="P637" i="4"/>
  <c r="O637" i="4"/>
  <c r="N637" i="4"/>
  <c r="AB636" i="4"/>
  <c r="AA636" i="4"/>
  <c r="Z636" i="4"/>
  <c r="Y636" i="4"/>
  <c r="W636" i="4"/>
  <c r="V636" i="4"/>
  <c r="U636" i="4"/>
  <c r="P636" i="4"/>
  <c r="O636" i="4"/>
  <c r="N636" i="4"/>
  <c r="AB635" i="4"/>
  <c r="AA635" i="4"/>
  <c r="Z635" i="4"/>
  <c r="Y635" i="4"/>
  <c r="W635" i="4"/>
  <c r="V635" i="4"/>
  <c r="U635" i="4"/>
  <c r="P635" i="4"/>
  <c r="O635" i="4"/>
  <c r="N635" i="4"/>
  <c r="AB634" i="4"/>
  <c r="AA634" i="4"/>
  <c r="Z634" i="4"/>
  <c r="Y634" i="4"/>
  <c r="W634" i="4"/>
  <c r="V634" i="4"/>
  <c r="U634" i="4"/>
  <c r="P634" i="4"/>
  <c r="O634" i="4"/>
  <c r="N634" i="4"/>
  <c r="AB633" i="4"/>
  <c r="AA633" i="4"/>
  <c r="Z633" i="4"/>
  <c r="Y633" i="4"/>
  <c r="W633" i="4"/>
  <c r="V633" i="4"/>
  <c r="U633" i="4"/>
  <c r="P633" i="4"/>
  <c r="O633" i="4"/>
  <c r="N633" i="4"/>
  <c r="AB632" i="4"/>
  <c r="AA632" i="4"/>
  <c r="Z632" i="4"/>
  <c r="Y632" i="4"/>
  <c r="W632" i="4"/>
  <c r="V632" i="4"/>
  <c r="U632" i="4"/>
  <c r="P632" i="4"/>
  <c r="O632" i="4"/>
  <c r="N632" i="4"/>
  <c r="AB631" i="4"/>
  <c r="AA631" i="4"/>
  <c r="Z631" i="4"/>
  <c r="Y631" i="4"/>
  <c r="W631" i="4"/>
  <c r="V631" i="4"/>
  <c r="U631" i="4"/>
  <c r="P631" i="4"/>
  <c r="O631" i="4"/>
  <c r="N631" i="4"/>
  <c r="AB630" i="4"/>
  <c r="AA630" i="4"/>
  <c r="Z630" i="4"/>
  <c r="Y630" i="4"/>
  <c r="W630" i="4"/>
  <c r="V630" i="4"/>
  <c r="U630" i="4"/>
  <c r="P630" i="4"/>
  <c r="O630" i="4"/>
  <c r="N630" i="4"/>
  <c r="AB629" i="4"/>
  <c r="AA629" i="4"/>
  <c r="Z629" i="4"/>
  <c r="Y629" i="4"/>
  <c r="W629" i="4"/>
  <c r="V629" i="4"/>
  <c r="U629" i="4"/>
  <c r="P629" i="4"/>
  <c r="O629" i="4"/>
  <c r="N629" i="4"/>
  <c r="AB628" i="4"/>
  <c r="AA628" i="4"/>
  <c r="Z628" i="4"/>
  <c r="Y628" i="4"/>
  <c r="W628" i="4"/>
  <c r="V628" i="4"/>
  <c r="U628" i="4"/>
  <c r="P628" i="4"/>
  <c r="O628" i="4"/>
  <c r="N628" i="4"/>
  <c r="AB627" i="4"/>
  <c r="AA627" i="4"/>
  <c r="Z627" i="4"/>
  <c r="Y627" i="4"/>
  <c r="W627" i="4"/>
  <c r="V627" i="4"/>
  <c r="U627" i="4"/>
  <c r="P627" i="4"/>
  <c r="O627" i="4"/>
  <c r="N627" i="4"/>
  <c r="AB626" i="4"/>
  <c r="AA626" i="4"/>
  <c r="Z626" i="4"/>
  <c r="Y626" i="4"/>
  <c r="W626" i="4"/>
  <c r="V626" i="4"/>
  <c r="U626" i="4"/>
  <c r="P626" i="4"/>
  <c r="O626" i="4"/>
  <c r="N626" i="4"/>
  <c r="AB625" i="4"/>
  <c r="AA625" i="4"/>
  <c r="Z625" i="4"/>
  <c r="Y625" i="4"/>
  <c r="W625" i="4"/>
  <c r="V625" i="4"/>
  <c r="U625" i="4"/>
  <c r="P625" i="4"/>
  <c r="O625" i="4"/>
  <c r="N625" i="4"/>
  <c r="AB624" i="4"/>
  <c r="AA624" i="4"/>
  <c r="Z624" i="4"/>
  <c r="Y624" i="4"/>
  <c r="W624" i="4"/>
  <c r="V624" i="4"/>
  <c r="U624" i="4"/>
  <c r="P624" i="4"/>
  <c r="O624" i="4"/>
  <c r="N624" i="4"/>
  <c r="AB623" i="4"/>
  <c r="AA623" i="4"/>
  <c r="Z623" i="4"/>
  <c r="Y623" i="4"/>
  <c r="W623" i="4"/>
  <c r="V623" i="4"/>
  <c r="U623" i="4"/>
  <c r="P623" i="4"/>
  <c r="O623" i="4"/>
  <c r="N623" i="4"/>
  <c r="AB622" i="4"/>
  <c r="AA622" i="4"/>
  <c r="Z622" i="4"/>
  <c r="Y622" i="4"/>
  <c r="W622" i="4"/>
  <c r="V622" i="4"/>
  <c r="U622" i="4"/>
  <c r="P622" i="4"/>
  <c r="O622" i="4"/>
  <c r="N622" i="4"/>
  <c r="AB621" i="4"/>
  <c r="AA621" i="4"/>
  <c r="Z621" i="4"/>
  <c r="Y621" i="4"/>
  <c r="W621" i="4"/>
  <c r="V621" i="4"/>
  <c r="U621" i="4"/>
  <c r="P621" i="4"/>
  <c r="O621" i="4"/>
  <c r="N621" i="4"/>
  <c r="AB620" i="4"/>
  <c r="AA620" i="4"/>
  <c r="Z620" i="4"/>
  <c r="Y620" i="4"/>
  <c r="W620" i="4"/>
  <c r="V620" i="4"/>
  <c r="U620" i="4"/>
  <c r="P620" i="4"/>
  <c r="O620" i="4"/>
  <c r="N620" i="4"/>
  <c r="AB619" i="4"/>
  <c r="AA619" i="4"/>
  <c r="Z619" i="4"/>
  <c r="Y619" i="4"/>
  <c r="W619" i="4"/>
  <c r="V619" i="4"/>
  <c r="U619" i="4"/>
  <c r="P619" i="4"/>
  <c r="O619" i="4"/>
  <c r="N619" i="4"/>
  <c r="AB618" i="4"/>
  <c r="AA618" i="4"/>
  <c r="Z618" i="4"/>
  <c r="Y618" i="4"/>
  <c r="W618" i="4"/>
  <c r="V618" i="4"/>
  <c r="U618" i="4"/>
  <c r="P618" i="4"/>
  <c r="O618" i="4"/>
  <c r="N618" i="4"/>
  <c r="AB617" i="4"/>
  <c r="AA617" i="4"/>
  <c r="Z617" i="4"/>
  <c r="Y617" i="4"/>
  <c r="W617" i="4"/>
  <c r="V617" i="4"/>
  <c r="U617" i="4"/>
  <c r="P617" i="4"/>
  <c r="O617" i="4"/>
  <c r="N617" i="4"/>
  <c r="AB616" i="4"/>
  <c r="AA616" i="4"/>
  <c r="Z616" i="4"/>
  <c r="Y616" i="4"/>
  <c r="W616" i="4"/>
  <c r="V616" i="4"/>
  <c r="U616" i="4"/>
  <c r="P616" i="4"/>
  <c r="O616" i="4"/>
  <c r="N616" i="4"/>
  <c r="AB615" i="4"/>
  <c r="AA615" i="4"/>
  <c r="Z615" i="4"/>
  <c r="Y615" i="4"/>
  <c r="W615" i="4"/>
  <c r="V615" i="4"/>
  <c r="U615" i="4"/>
  <c r="P615" i="4"/>
  <c r="O615" i="4"/>
  <c r="N615" i="4"/>
  <c r="AB614" i="4"/>
  <c r="AA614" i="4"/>
  <c r="Z614" i="4"/>
  <c r="Y614" i="4"/>
  <c r="W614" i="4"/>
  <c r="V614" i="4"/>
  <c r="U614" i="4"/>
  <c r="P614" i="4"/>
  <c r="O614" i="4"/>
  <c r="N614" i="4"/>
  <c r="AB613" i="4"/>
  <c r="AA613" i="4"/>
  <c r="Z613" i="4"/>
  <c r="Y613" i="4"/>
  <c r="W613" i="4"/>
  <c r="V613" i="4"/>
  <c r="U613" i="4"/>
  <c r="P613" i="4"/>
  <c r="O613" i="4"/>
  <c r="N613" i="4"/>
  <c r="AB612" i="4"/>
  <c r="AA612" i="4"/>
  <c r="Z612" i="4"/>
  <c r="Y612" i="4"/>
  <c r="W612" i="4"/>
  <c r="V612" i="4"/>
  <c r="U612" i="4"/>
  <c r="P612" i="4"/>
  <c r="O612" i="4"/>
  <c r="N612" i="4"/>
  <c r="AB611" i="4"/>
  <c r="AA611" i="4"/>
  <c r="Z611" i="4"/>
  <c r="Y611" i="4"/>
  <c r="W611" i="4"/>
  <c r="V611" i="4"/>
  <c r="U611" i="4"/>
  <c r="P611" i="4"/>
  <c r="O611" i="4"/>
  <c r="N611" i="4"/>
  <c r="AB610" i="4"/>
  <c r="AA610" i="4"/>
  <c r="Z610" i="4"/>
  <c r="Y610" i="4"/>
  <c r="W610" i="4"/>
  <c r="V610" i="4"/>
  <c r="U610" i="4"/>
  <c r="P610" i="4"/>
  <c r="O610" i="4"/>
  <c r="N610" i="4"/>
  <c r="AB609" i="4"/>
  <c r="AA609" i="4"/>
  <c r="Z609" i="4"/>
  <c r="Y609" i="4"/>
  <c r="W609" i="4"/>
  <c r="V609" i="4"/>
  <c r="U609" i="4"/>
  <c r="P609" i="4"/>
  <c r="O609" i="4"/>
  <c r="N609" i="4"/>
  <c r="AB608" i="4"/>
  <c r="AA608" i="4"/>
  <c r="Z608" i="4"/>
  <c r="Y608" i="4"/>
  <c r="W608" i="4"/>
  <c r="V608" i="4"/>
  <c r="U608" i="4"/>
  <c r="P608" i="4"/>
  <c r="O608" i="4"/>
  <c r="N608" i="4"/>
  <c r="AB607" i="4"/>
  <c r="AA607" i="4"/>
  <c r="Z607" i="4"/>
  <c r="Y607" i="4"/>
  <c r="W607" i="4"/>
  <c r="V607" i="4"/>
  <c r="U607" i="4"/>
  <c r="P607" i="4"/>
  <c r="O607" i="4"/>
  <c r="N607" i="4"/>
  <c r="AB606" i="4"/>
  <c r="AA606" i="4"/>
  <c r="Z606" i="4"/>
  <c r="Y606" i="4"/>
  <c r="W606" i="4"/>
  <c r="V606" i="4"/>
  <c r="U606" i="4"/>
  <c r="P606" i="4"/>
  <c r="O606" i="4"/>
  <c r="N606" i="4"/>
  <c r="AB605" i="4"/>
  <c r="AA605" i="4"/>
  <c r="Z605" i="4"/>
  <c r="Y605" i="4"/>
  <c r="W605" i="4"/>
  <c r="V605" i="4"/>
  <c r="U605" i="4"/>
  <c r="P605" i="4"/>
  <c r="O605" i="4"/>
  <c r="N605" i="4"/>
  <c r="AB604" i="4"/>
  <c r="AA604" i="4"/>
  <c r="Z604" i="4"/>
  <c r="Y604" i="4"/>
  <c r="W604" i="4"/>
  <c r="V604" i="4"/>
  <c r="U604" i="4"/>
  <c r="P604" i="4"/>
  <c r="O604" i="4"/>
  <c r="N604" i="4"/>
  <c r="AB603" i="4"/>
  <c r="AA603" i="4"/>
  <c r="Z603" i="4"/>
  <c r="Y603" i="4"/>
  <c r="W603" i="4"/>
  <c r="V603" i="4"/>
  <c r="U603" i="4"/>
  <c r="P603" i="4"/>
  <c r="O603" i="4"/>
  <c r="N603" i="4"/>
  <c r="AB602" i="4"/>
  <c r="AA602" i="4"/>
  <c r="Z602" i="4"/>
  <c r="Y602" i="4"/>
  <c r="W602" i="4"/>
  <c r="V602" i="4"/>
  <c r="U602" i="4"/>
  <c r="P602" i="4"/>
  <c r="O602" i="4"/>
  <c r="N602" i="4"/>
  <c r="AB601" i="4"/>
  <c r="AA601" i="4"/>
  <c r="Z601" i="4"/>
  <c r="Y601" i="4"/>
  <c r="W601" i="4"/>
  <c r="V601" i="4"/>
  <c r="U601" i="4"/>
  <c r="P601" i="4"/>
  <c r="O601" i="4"/>
  <c r="N601" i="4"/>
  <c r="AB600" i="4"/>
  <c r="AA600" i="4"/>
  <c r="Z600" i="4"/>
  <c r="Y600" i="4"/>
  <c r="W600" i="4"/>
  <c r="V600" i="4"/>
  <c r="U600" i="4"/>
  <c r="P600" i="4"/>
  <c r="O600" i="4"/>
  <c r="N600" i="4"/>
  <c r="AB599" i="4"/>
  <c r="AA599" i="4"/>
  <c r="Z599" i="4"/>
  <c r="Y599" i="4"/>
  <c r="W599" i="4"/>
  <c r="V599" i="4"/>
  <c r="U599" i="4"/>
  <c r="P599" i="4"/>
  <c r="O599" i="4"/>
  <c r="N599" i="4"/>
  <c r="AB598" i="4"/>
  <c r="AA598" i="4"/>
  <c r="Z598" i="4"/>
  <c r="Y598" i="4"/>
  <c r="W598" i="4"/>
  <c r="V598" i="4"/>
  <c r="U598" i="4"/>
  <c r="P598" i="4"/>
  <c r="O598" i="4"/>
  <c r="N598" i="4"/>
  <c r="AB597" i="4"/>
  <c r="AA597" i="4"/>
  <c r="Z597" i="4"/>
  <c r="Y597" i="4"/>
  <c r="W597" i="4"/>
  <c r="V597" i="4"/>
  <c r="U597" i="4"/>
  <c r="P597" i="4"/>
  <c r="O597" i="4"/>
  <c r="N597" i="4"/>
  <c r="AB596" i="4"/>
  <c r="AA596" i="4"/>
  <c r="Z596" i="4"/>
  <c r="Y596" i="4"/>
  <c r="W596" i="4"/>
  <c r="V596" i="4"/>
  <c r="U596" i="4"/>
  <c r="P596" i="4"/>
  <c r="O596" i="4"/>
  <c r="N596" i="4"/>
  <c r="AB595" i="4"/>
  <c r="AA595" i="4"/>
  <c r="Z595" i="4"/>
  <c r="Y595" i="4"/>
  <c r="W595" i="4"/>
  <c r="V595" i="4"/>
  <c r="U595" i="4"/>
  <c r="P595" i="4"/>
  <c r="O595" i="4"/>
  <c r="N595" i="4"/>
  <c r="AB594" i="4"/>
  <c r="AA594" i="4"/>
  <c r="Z594" i="4"/>
  <c r="Y594" i="4"/>
  <c r="W594" i="4"/>
  <c r="V594" i="4"/>
  <c r="U594" i="4"/>
  <c r="P594" i="4"/>
  <c r="O594" i="4"/>
  <c r="N594" i="4"/>
  <c r="AB593" i="4"/>
  <c r="AA593" i="4"/>
  <c r="Z593" i="4"/>
  <c r="Y593" i="4"/>
  <c r="W593" i="4"/>
  <c r="V593" i="4"/>
  <c r="U593" i="4"/>
  <c r="P593" i="4"/>
  <c r="O593" i="4"/>
  <c r="N593" i="4"/>
  <c r="AB592" i="4"/>
  <c r="AA592" i="4"/>
  <c r="Z592" i="4"/>
  <c r="Y592" i="4"/>
  <c r="W592" i="4"/>
  <c r="V592" i="4"/>
  <c r="U592" i="4"/>
  <c r="P592" i="4"/>
  <c r="O592" i="4"/>
  <c r="N592" i="4"/>
  <c r="AB591" i="4"/>
  <c r="AA591" i="4"/>
  <c r="Z591" i="4"/>
  <c r="Y591" i="4"/>
  <c r="W591" i="4"/>
  <c r="V591" i="4"/>
  <c r="U591" i="4"/>
  <c r="P591" i="4"/>
  <c r="O591" i="4"/>
  <c r="N591" i="4"/>
  <c r="AB590" i="4"/>
  <c r="AA590" i="4"/>
  <c r="Z590" i="4"/>
  <c r="Y590" i="4"/>
  <c r="W590" i="4"/>
  <c r="V590" i="4"/>
  <c r="U590" i="4"/>
  <c r="P590" i="4"/>
  <c r="O590" i="4"/>
  <c r="N590" i="4"/>
  <c r="AB589" i="4"/>
  <c r="AA589" i="4"/>
  <c r="Z589" i="4"/>
  <c r="Y589" i="4"/>
  <c r="W589" i="4"/>
  <c r="V589" i="4"/>
  <c r="U589" i="4"/>
  <c r="P589" i="4"/>
  <c r="O589" i="4"/>
  <c r="N589" i="4"/>
  <c r="AB588" i="4"/>
  <c r="AA588" i="4"/>
  <c r="Z588" i="4"/>
  <c r="Y588" i="4"/>
  <c r="W588" i="4"/>
  <c r="V588" i="4"/>
  <c r="U588" i="4"/>
  <c r="P588" i="4"/>
  <c r="O588" i="4"/>
  <c r="N588" i="4"/>
  <c r="AB587" i="4"/>
  <c r="AA587" i="4"/>
  <c r="Z587" i="4"/>
  <c r="Y587" i="4"/>
  <c r="W587" i="4"/>
  <c r="V587" i="4"/>
  <c r="U587" i="4"/>
  <c r="P587" i="4"/>
  <c r="O587" i="4"/>
  <c r="N587" i="4"/>
  <c r="AB586" i="4"/>
  <c r="AA586" i="4"/>
  <c r="Z586" i="4"/>
  <c r="Y586" i="4"/>
  <c r="W586" i="4"/>
  <c r="V586" i="4"/>
  <c r="U586" i="4"/>
  <c r="P586" i="4"/>
  <c r="O586" i="4"/>
  <c r="N586" i="4"/>
  <c r="AB585" i="4"/>
  <c r="AA585" i="4"/>
  <c r="Z585" i="4"/>
  <c r="Y585" i="4"/>
  <c r="W585" i="4"/>
  <c r="V585" i="4"/>
  <c r="U585" i="4"/>
  <c r="P585" i="4"/>
  <c r="O585" i="4"/>
  <c r="N585" i="4"/>
  <c r="AB584" i="4"/>
  <c r="AA584" i="4"/>
  <c r="Z584" i="4"/>
  <c r="Y584" i="4"/>
  <c r="W584" i="4"/>
  <c r="V584" i="4"/>
  <c r="U584" i="4"/>
  <c r="P584" i="4"/>
  <c r="O584" i="4"/>
  <c r="N584" i="4"/>
  <c r="AB583" i="4"/>
  <c r="AA583" i="4"/>
  <c r="Z583" i="4"/>
  <c r="Y583" i="4"/>
  <c r="W583" i="4"/>
  <c r="V583" i="4"/>
  <c r="U583" i="4"/>
  <c r="P583" i="4"/>
  <c r="O583" i="4"/>
  <c r="N583" i="4"/>
  <c r="AB582" i="4"/>
  <c r="AA582" i="4"/>
  <c r="Z582" i="4"/>
  <c r="Y582" i="4"/>
  <c r="W582" i="4"/>
  <c r="V582" i="4"/>
  <c r="U582" i="4"/>
  <c r="P582" i="4"/>
  <c r="O582" i="4"/>
  <c r="N582" i="4"/>
  <c r="AB581" i="4"/>
  <c r="AA581" i="4"/>
  <c r="Z581" i="4"/>
  <c r="Y581" i="4"/>
  <c r="W581" i="4"/>
  <c r="V581" i="4"/>
  <c r="U581" i="4"/>
  <c r="P581" i="4"/>
  <c r="O581" i="4"/>
  <c r="N581" i="4"/>
  <c r="AB580" i="4"/>
  <c r="AA580" i="4"/>
  <c r="Z580" i="4"/>
  <c r="Y580" i="4"/>
  <c r="W580" i="4"/>
  <c r="V580" i="4"/>
  <c r="U580" i="4"/>
  <c r="P580" i="4"/>
  <c r="O580" i="4"/>
  <c r="N580" i="4"/>
  <c r="AB579" i="4"/>
  <c r="AA579" i="4"/>
  <c r="Z579" i="4"/>
  <c r="Y579" i="4"/>
  <c r="W579" i="4"/>
  <c r="V579" i="4"/>
  <c r="U579" i="4"/>
  <c r="P579" i="4"/>
  <c r="O579" i="4"/>
  <c r="N579" i="4"/>
  <c r="AB578" i="4"/>
  <c r="AA578" i="4"/>
  <c r="Z578" i="4"/>
  <c r="Y578" i="4"/>
  <c r="W578" i="4"/>
  <c r="V578" i="4"/>
  <c r="U578" i="4"/>
  <c r="P578" i="4"/>
  <c r="O578" i="4"/>
  <c r="N578" i="4"/>
  <c r="AB577" i="4"/>
  <c r="AA577" i="4"/>
  <c r="Z577" i="4"/>
  <c r="Y577" i="4"/>
  <c r="W577" i="4"/>
  <c r="V577" i="4"/>
  <c r="U577" i="4"/>
  <c r="P577" i="4"/>
  <c r="O577" i="4"/>
  <c r="N577" i="4"/>
  <c r="AB576" i="4"/>
  <c r="AA576" i="4"/>
  <c r="Z576" i="4"/>
  <c r="Y576" i="4"/>
  <c r="W576" i="4"/>
  <c r="V576" i="4"/>
  <c r="U576" i="4"/>
  <c r="P576" i="4"/>
  <c r="O576" i="4"/>
  <c r="N576" i="4"/>
  <c r="AB575" i="4"/>
  <c r="AA575" i="4"/>
  <c r="Z575" i="4"/>
  <c r="Y575" i="4"/>
  <c r="W575" i="4"/>
  <c r="V575" i="4"/>
  <c r="U575" i="4"/>
  <c r="P575" i="4"/>
  <c r="O575" i="4"/>
  <c r="N575" i="4"/>
  <c r="AB574" i="4"/>
  <c r="AA574" i="4"/>
  <c r="Z574" i="4"/>
  <c r="Y574" i="4"/>
  <c r="W574" i="4"/>
  <c r="V574" i="4"/>
  <c r="U574" i="4"/>
  <c r="P574" i="4"/>
  <c r="O574" i="4"/>
  <c r="N574" i="4"/>
  <c r="AB573" i="4"/>
  <c r="AA573" i="4"/>
  <c r="Z573" i="4"/>
  <c r="Y573" i="4"/>
  <c r="W573" i="4"/>
  <c r="V573" i="4"/>
  <c r="U573" i="4"/>
  <c r="P573" i="4"/>
  <c r="O573" i="4"/>
  <c r="N573" i="4"/>
  <c r="AB572" i="4"/>
  <c r="AA572" i="4"/>
  <c r="Z572" i="4"/>
  <c r="Y572" i="4"/>
  <c r="W572" i="4"/>
  <c r="V572" i="4"/>
  <c r="U572" i="4"/>
  <c r="P572" i="4"/>
  <c r="O572" i="4"/>
  <c r="N572" i="4"/>
  <c r="AB571" i="4"/>
  <c r="AA571" i="4"/>
  <c r="Z571" i="4"/>
  <c r="Y571" i="4"/>
  <c r="W571" i="4"/>
  <c r="V571" i="4"/>
  <c r="U571" i="4"/>
  <c r="P571" i="4"/>
  <c r="O571" i="4"/>
  <c r="N571" i="4"/>
  <c r="AB570" i="4"/>
  <c r="AA570" i="4"/>
  <c r="Z570" i="4"/>
  <c r="Y570" i="4"/>
  <c r="W570" i="4"/>
  <c r="V570" i="4"/>
  <c r="U570" i="4"/>
  <c r="P570" i="4"/>
  <c r="O570" i="4"/>
  <c r="N570" i="4"/>
  <c r="AB569" i="4"/>
  <c r="AA569" i="4"/>
  <c r="Z569" i="4"/>
  <c r="Y569" i="4"/>
  <c r="W569" i="4"/>
  <c r="V569" i="4"/>
  <c r="U569" i="4"/>
  <c r="P569" i="4"/>
  <c r="O569" i="4"/>
  <c r="N569" i="4"/>
  <c r="AB568" i="4"/>
  <c r="AA568" i="4"/>
  <c r="Z568" i="4"/>
  <c r="Y568" i="4"/>
  <c r="W568" i="4"/>
  <c r="V568" i="4"/>
  <c r="U568" i="4"/>
  <c r="P568" i="4"/>
  <c r="O568" i="4"/>
  <c r="N568" i="4"/>
  <c r="AB567" i="4"/>
  <c r="AA567" i="4"/>
  <c r="Z567" i="4"/>
  <c r="Y567" i="4"/>
  <c r="W567" i="4"/>
  <c r="V567" i="4"/>
  <c r="U567" i="4"/>
  <c r="P567" i="4"/>
  <c r="O567" i="4"/>
  <c r="N567" i="4"/>
  <c r="AB566" i="4"/>
  <c r="AA566" i="4"/>
  <c r="Z566" i="4"/>
  <c r="Y566" i="4"/>
  <c r="W566" i="4"/>
  <c r="V566" i="4"/>
  <c r="U566" i="4"/>
  <c r="P566" i="4"/>
  <c r="O566" i="4"/>
  <c r="N566" i="4"/>
  <c r="AB565" i="4"/>
  <c r="AA565" i="4"/>
  <c r="Z565" i="4"/>
  <c r="Y565" i="4"/>
  <c r="W565" i="4"/>
  <c r="V565" i="4"/>
  <c r="U565" i="4"/>
  <c r="P565" i="4"/>
  <c r="O565" i="4"/>
  <c r="N565" i="4"/>
  <c r="AB564" i="4"/>
  <c r="AA564" i="4"/>
  <c r="Z564" i="4"/>
  <c r="Y564" i="4"/>
  <c r="W564" i="4"/>
  <c r="V564" i="4"/>
  <c r="U564" i="4"/>
  <c r="P564" i="4"/>
  <c r="O564" i="4"/>
  <c r="N564" i="4"/>
  <c r="AB563" i="4"/>
  <c r="AA563" i="4"/>
  <c r="Z563" i="4"/>
  <c r="Y563" i="4"/>
  <c r="W563" i="4"/>
  <c r="V563" i="4"/>
  <c r="U563" i="4"/>
  <c r="P563" i="4"/>
  <c r="O563" i="4"/>
  <c r="N563" i="4"/>
  <c r="AB562" i="4"/>
  <c r="AA562" i="4"/>
  <c r="Z562" i="4"/>
  <c r="Y562" i="4"/>
  <c r="W562" i="4"/>
  <c r="V562" i="4"/>
  <c r="U562" i="4"/>
  <c r="P562" i="4"/>
  <c r="O562" i="4"/>
  <c r="N562" i="4"/>
  <c r="AB561" i="4"/>
  <c r="AA561" i="4"/>
  <c r="Z561" i="4"/>
  <c r="Y561" i="4"/>
  <c r="W561" i="4"/>
  <c r="V561" i="4"/>
  <c r="U561" i="4"/>
  <c r="P561" i="4"/>
  <c r="O561" i="4"/>
  <c r="N561" i="4"/>
  <c r="AB560" i="4"/>
  <c r="AA560" i="4"/>
  <c r="Z560" i="4"/>
  <c r="Y560" i="4"/>
  <c r="W560" i="4"/>
  <c r="V560" i="4"/>
  <c r="U560" i="4"/>
  <c r="P560" i="4"/>
  <c r="O560" i="4"/>
  <c r="N560" i="4"/>
  <c r="AB559" i="4"/>
  <c r="AA559" i="4"/>
  <c r="Z559" i="4"/>
  <c r="Y559" i="4"/>
  <c r="W559" i="4"/>
  <c r="V559" i="4"/>
  <c r="U559" i="4"/>
  <c r="P559" i="4"/>
  <c r="O559" i="4"/>
  <c r="N559" i="4"/>
  <c r="AB558" i="4"/>
  <c r="AA558" i="4"/>
  <c r="Z558" i="4"/>
  <c r="Y558" i="4"/>
  <c r="W558" i="4"/>
  <c r="V558" i="4"/>
  <c r="U558" i="4"/>
  <c r="P558" i="4"/>
  <c r="O558" i="4"/>
  <c r="N558" i="4"/>
  <c r="AB557" i="4"/>
  <c r="AA557" i="4"/>
  <c r="Z557" i="4"/>
  <c r="Y557" i="4"/>
  <c r="W557" i="4"/>
  <c r="V557" i="4"/>
  <c r="U557" i="4"/>
  <c r="P557" i="4"/>
  <c r="O557" i="4"/>
  <c r="N557" i="4"/>
  <c r="AB556" i="4"/>
  <c r="AA556" i="4"/>
  <c r="Z556" i="4"/>
  <c r="Y556" i="4"/>
  <c r="W556" i="4"/>
  <c r="V556" i="4"/>
  <c r="U556" i="4"/>
  <c r="P556" i="4"/>
  <c r="O556" i="4"/>
  <c r="N556" i="4"/>
  <c r="AB555" i="4"/>
  <c r="AA555" i="4"/>
  <c r="Z555" i="4"/>
  <c r="Y555" i="4"/>
  <c r="W555" i="4"/>
  <c r="V555" i="4"/>
  <c r="U555" i="4"/>
  <c r="P555" i="4"/>
  <c r="O555" i="4"/>
  <c r="N555" i="4"/>
  <c r="AB554" i="4"/>
  <c r="AA554" i="4"/>
  <c r="Z554" i="4"/>
  <c r="Y554" i="4"/>
  <c r="W554" i="4"/>
  <c r="V554" i="4"/>
  <c r="U554" i="4"/>
  <c r="P554" i="4"/>
  <c r="O554" i="4"/>
  <c r="N554" i="4"/>
  <c r="AB553" i="4"/>
  <c r="AA553" i="4"/>
  <c r="Z553" i="4"/>
  <c r="Y553" i="4"/>
  <c r="W553" i="4"/>
  <c r="V553" i="4"/>
  <c r="U553" i="4"/>
  <c r="P553" i="4"/>
  <c r="O553" i="4"/>
  <c r="N553" i="4"/>
  <c r="AB552" i="4"/>
  <c r="AA552" i="4"/>
  <c r="Z552" i="4"/>
  <c r="Y552" i="4"/>
  <c r="W552" i="4"/>
  <c r="V552" i="4"/>
  <c r="U552" i="4"/>
  <c r="P552" i="4"/>
  <c r="O552" i="4"/>
  <c r="N552" i="4"/>
  <c r="AB551" i="4"/>
  <c r="AA551" i="4"/>
  <c r="Z551" i="4"/>
  <c r="Y551" i="4"/>
  <c r="W551" i="4"/>
  <c r="V551" i="4"/>
  <c r="U551" i="4"/>
  <c r="P551" i="4"/>
  <c r="O551" i="4"/>
  <c r="N551" i="4"/>
  <c r="AB550" i="4"/>
  <c r="AA550" i="4"/>
  <c r="Z550" i="4"/>
  <c r="Y550" i="4"/>
  <c r="W550" i="4"/>
  <c r="V550" i="4"/>
  <c r="U550" i="4"/>
  <c r="P550" i="4"/>
  <c r="O550" i="4"/>
  <c r="N550" i="4"/>
  <c r="AB549" i="4"/>
  <c r="AA549" i="4"/>
  <c r="Z549" i="4"/>
  <c r="Y549" i="4"/>
  <c r="W549" i="4"/>
  <c r="V549" i="4"/>
  <c r="U549" i="4"/>
  <c r="P549" i="4"/>
  <c r="O549" i="4"/>
  <c r="N549" i="4"/>
  <c r="AB548" i="4"/>
  <c r="AA548" i="4"/>
  <c r="Z548" i="4"/>
  <c r="Y548" i="4"/>
  <c r="W548" i="4"/>
  <c r="V548" i="4"/>
  <c r="U548" i="4"/>
  <c r="P548" i="4"/>
  <c r="O548" i="4"/>
  <c r="N548" i="4"/>
  <c r="AB547" i="4"/>
  <c r="AA547" i="4"/>
  <c r="Z547" i="4"/>
  <c r="Y547" i="4"/>
  <c r="W547" i="4"/>
  <c r="V547" i="4"/>
  <c r="U547" i="4"/>
  <c r="P547" i="4"/>
  <c r="O547" i="4"/>
  <c r="N547" i="4"/>
  <c r="AB546" i="4"/>
  <c r="AA546" i="4"/>
  <c r="Z546" i="4"/>
  <c r="Y546" i="4"/>
  <c r="W546" i="4"/>
  <c r="V546" i="4"/>
  <c r="U546" i="4"/>
  <c r="P546" i="4"/>
  <c r="O546" i="4"/>
  <c r="N546" i="4"/>
  <c r="AB545" i="4"/>
  <c r="AA545" i="4"/>
  <c r="Z545" i="4"/>
  <c r="Y545" i="4"/>
  <c r="W545" i="4"/>
  <c r="V545" i="4"/>
  <c r="U545" i="4"/>
  <c r="P545" i="4"/>
  <c r="O545" i="4"/>
  <c r="N545" i="4"/>
  <c r="AB544" i="4"/>
  <c r="AA544" i="4"/>
  <c r="Z544" i="4"/>
  <c r="Y544" i="4"/>
  <c r="W544" i="4"/>
  <c r="V544" i="4"/>
  <c r="U544" i="4"/>
  <c r="P544" i="4"/>
  <c r="O544" i="4"/>
  <c r="N544" i="4"/>
  <c r="AB543" i="4"/>
  <c r="AA543" i="4"/>
  <c r="Z543" i="4"/>
  <c r="Y543" i="4"/>
  <c r="W543" i="4"/>
  <c r="V543" i="4"/>
  <c r="U543" i="4"/>
  <c r="P543" i="4"/>
  <c r="O543" i="4"/>
  <c r="N543" i="4"/>
  <c r="AB542" i="4"/>
  <c r="AA542" i="4"/>
  <c r="Z542" i="4"/>
  <c r="Y542" i="4"/>
  <c r="W542" i="4"/>
  <c r="V542" i="4"/>
  <c r="U542" i="4"/>
  <c r="P542" i="4"/>
  <c r="O542" i="4"/>
  <c r="N542" i="4"/>
  <c r="AB541" i="4"/>
  <c r="AA541" i="4"/>
  <c r="Z541" i="4"/>
  <c r="Y541" i="4"/>
  <c r="W541" i="4"/>
  <c r="V541" i="4"/>
  <c r="U541" i="4"/>
  <c r="P541" i="4"/>
  <c r="O541" i="4"/>
  <c r="N541" i="4"/>
  <c r="AB540" i="4"/>
  <c r="AA540" i="4"/>
  <c r="Z540" i="4"/>
  <c r="Y540" i="4"/>
  <c r="W540" i="4"/>
  <c r="V540" i="4"/>
  <c r="U540" i="4"/>
  <c r="P540" i="4"/>
  <c r="O540" i="4"/>
  <c r="N540" i="4"/>
  <c r="AB539" i="4"/>
  <c r="AA539" i="4"/>
  <c r="Z539" i="4"/>
  <c r="Y539" i="4"/>
  <c r="W539" i="4"/>
  <c r="V539" i="4"/>
  <c r="U539" i="4"/>
  <c r="P539" i="4"/>
  <c r="O539" i="4"/>
  <c r="N539" i="4"/>
  <c r="AB538" i="4"/>
  <c r="AA538" i="4"/>
  <c r="Z538" i="4"/>
  <c r="Y538" i="4"/>
  <c r="W538" i="4"/>
  <c r="V538" i="4"/>
  <c r="U538" i="4"/>
  <c r="P538" i="4"/>
  <c r="O538" i="4"/>
  <c r="N538" i="4"/>
  <c r="AB537" i="4"/>
  <c r="AA537" i="4"/>
  <c r="Z537" i="4"/>
  <c r="Y537" i="4"/>
  <c r="W537" i="4"/>
  <c r="V537" i="4"/>
  <c r="U537" i="4"/>
  <c r="P537" i="4"/>
  <c r="O537" i="4"/>
  <c r="N537" i="4"/>
  <c r="AB536" i="4"/>
  <c r="AA536" i="4"/>
  <c r="Z536" i="4"/>
  <c r="Y536" i="4"/>
  <c r="W536" i="4"/>
  <c r="V536" i="4"/>
  <c r="U536" i="4"/>
  <c r="P536" i="4"/>
  <c r="O536" i="4"/>
  <c r="N536" i="4"/>
  <c r="AB535" i="4"/>
  <c r="AA535" i="4"/>
  <c r="Z535" i="4"/>
  <c r="Y535" i="4"/>
  <c r="W535" i="4"/>
  <c r="V535" i="4"/>
  <c r="U535" i="4"/>
  <c r="P535" i="4"/>
  <c r="O535" i="4"/>
  <c r="N535" i="4"/>
  <c r="AB534" i="4"/>
  <c r="AA534" i="4"/>
  <c r="Z534" i="4"/>
  <c r="Y534" i="4"/>
  <c r="W534" i="4"/>
  <c r="V534" i="4"/>
  <c r="U534" i="4"/>
  <c r="P534" i="4"/>
  <c r="O534" i="4"/>
  <c r="N534" i="4"/>
  <c r="AB533" i="4"/>
  <c r="AA533" i="4"/>
  <c r="Z533" i="4"/>
  <c r="Y533" i="4"/>
  <c r="W533" i="4"/>
  <c r="V533" i="4"/>
  <c r="U533" i="4"/>
  <c r="P533" i="4"/>
  <c r="O533" i="4"/>
  <c r="N533" i="4"/>
  <c r="AB532" i="4"/>
  <c r="AA532" i="4"/>
  <c r="Z532" i="4"/>
  <c r="Y532" i="4"/>
  <c r="W532" i="4"/>
  <c r="V532" i="4"/>
  <c r="U532" i="4"/>
  <c r="P532" i="4"/>
  <c r="O532" i="4"/>
  <c r="N532" i="4"/>
  <c r="AB531" i="4"/>
  <c r="AA531" i="4"/>
  <c r="Z531" i="4"/>
  <c r="Y531" i="4"/>
  <c r="W531" i="4"/>
  <c r="V531" i="4"/>
  <c r="U531" i="4"/>
  <c r="P531" i="4"/>
  <c r="O531" i="4"/>
  <c r="N531" i="4"/>
  <c r="AB530" i="4"/>
  <c r="AA530" i="4"/>
  <c r="Z530" i="4"/>
  <c r="Y530" i="4"/>
  <c r="W530" i="4"/>
  <c r="V530" i="4"/>
  <c r="U530" i="4"/>
  <c r="P530" i="4"/>
  <c r="O530" i="4"/>
  <c r="N530" i="4"/>
  <c r="AB529" i="4"/>
  <c r="AA529" i="4"/>
  <c r="Z529" i="4"/>
  <c r="Y529" i="4"/>
  <c r="W529" i="4"/>
  <c r="V529" i="4"/>
  <c r="U529" i="4"/>
  <c r="P529" i="4"/>
  <c r="O529" i="4"/>
  <c r="N529" i="4"/>
  <c r="AB528" i="4"/>
  <c r="AA528" i="4"/>
  <c r="Z528" i="4"/>
  <c r="Y528" i="4"/>
  <c r="W528" i="4"/>
  <c r="V528" i="4"/>
  <c r="U528" i="4"/>
  <c r="P528" i="4"/>
  <c r="O528" i="4"/>
  <c r="N528" i="4"/>
  <c r="AB527" i="4"/>
  <c r="AA527" i="4"/>
  <c r="Z527" i="4"/>
  <c r="Y527" i="4"/>
  <c r="W527" i="4"/>
  <c r="V527" i="4"/>
  <c r="U527" i="4"/>
  <c r="P527" i="4"/>
  <c r="O527" i="4"/>
  <c r="N527" i="4"/>
  <c r="AB526" i="4"/>
  <c r="AA526" i="4"/>
  <c r="Z526" i="4"/>
  <c r="Y526" i="4"/>
  <c r="W526" i="4"/>
  <c r="V526" i="4"/>
  <c r="U526" i="4"/>
  <c r="P526" i="4"/>
  <c r="O526" i="4"/>
  <c r="N526" i="4"/>
  <c r="AB525" i="4"/>
  <c r="AA525" i="4"/>
  <c r="Z525" i="4"/>
  <c r="Y525" i="4"/>
  <c r="W525" i="4"/>
  <c r="V525" i="4"/>
  <c r="U525" i="4"/>
  <c r="P525" i="4"/>
  <c r="O525" i="4"/>
  <c r="N525" i="4"/>
  <c r="AB524" i="4"/>
  <c r="AA524" i="4"/>
  <c r="Z524" i="4"/>
  <c r="Y524" i="4"/>
  <c r="W524" i="4"/>
  <c r="V524" i="4"/>
  <c r="U524" i="4"/>
  <c r="P524" i="4"/>
  <c r="O524" i="4"/>
  <c r="N524" i="4"/>
  <c r="AB523" i="4"/>
  <c r="AA523" i="4"/>
  <c r="Z523" i="4"/>
  <c r="Y523" i="4"/>
  <c r="W523" i="4"/>
  <c r="V523" i="4"/>
  <c r="U523" i="4"/>
  <c r="P523" i="4"/>
  <c r="O523" i="4"/>
  <c r="N523" i="4"/>
  <c r="AB522" i="4"/>
  <c r="AA522" i="4"/>
  <c r="Z522" i="4"/>
  <c r="Y522" i="4"/>
  <c r="W522" i="4"/>
  <c r="V522" i="4"/>
  <c r="U522" i="4"/>
  <c r="P522" i="4"/>
  <c r="O522" i="4"/>
  <c r="N522" i="4"/>
  <c r="AB521" i="4"/>
  <c r="AA521" i="4"/>
  <c r="Z521" i="4"/>
  <c r="Y521" i="4"/>
  <c r="W521" i="4"/>
  <c r="V521" i="4"/>
  <c r="U521" i="4"/>
  <c r="P521" i="4"/>
  <c r="O521" i="4"/>
  <c r="N521" i="4"/>
  <c r="AB520" i="4"/>
  <c r="AA520" i="4"/>
  <c r="Z520" i="4"/>
  <c r="Y520" i="4"/>
  <c r="W520" i="4"/>
  <c r="V520" i="4"/>
  <c r="U520" i="4"/>
  <c r="P520" i="4"/>
  <c r="O520" i="4"/>
  <c r="N520" i="4"/>
  <c r="AB519" i="4"/>
  <c r="AA519" i="4"/>
  <c r="Z519" i="4"/>
  <c r="Y519" i="4"/>
  <c r="W519" i="4"/>
  <c r="V519" i="4"/>
  <c r="U519" i="4"/>
  <c r="P519" i="4"/>
  <c r="O519" i="4"/>
  <c r="N519" i="4"/>
  <c r="AB518" i="4"/>
  <c r="AA518" i="4"/>
  <c r="Z518" i="4"/>
  <c r="Y518" i="4"/>
  <c r="W518" i="4"/>
  <c r="V518" i="4"/>
  <c r="U518" i="4"/>
  <c r="P518" i="4"/>
  <c r="O518" i="4"/>
  <c r="N518" i="4"/>
  <c r="AB517" i="4"/>
  <c r="AA517" i="4"/>
  <c r="Z517" i="4"/>
  <c r="Y517" i="4"/>
  <c r="W517" i="4"/>
  <c r="V517" i="4"/>
  <c r="U517" i="4"/>
  <c r="P517" i="4"/>
  <c r="O517" i="4"/>
  <c r="N517" i="4"/>
  <c r="AB516" i="4"/>
  <c r="AA516" i="4"/>
  <c r="Z516" i="4"/>
  <c r="Y516" i="4"/>
  <c r="W516" i="4"/>
  <c r="V516" i="4"/>
  <c r="U516" i="4"/>
  <c r="P516" i="4"/>
  <c r="O516" i="4"/>
  <c r="N516" i="4"/>
  <c r="AB515" i="4"/>
  <c r="AA515" i="4"/>
  <c r="Z515" i="4"/>
  <c r="Y515" i="4"/>
  <c r="W515" i="4"/>
  <c r="V515" i="4"/>
  <c r="U515" i="4"/>
  <c r="P515" i="4"/>
  <c r="O515" i="4"/>
  <c r="N515" i="4"/>
  <c r="AB514" i="4"/>
  <c r="AA514" i="4"/>
  <c r="Z514" i="4"/>
  <c r="Y514" i="4"/>
  <c r="W514" i="4"/>
  <c r="V514" i="4"/>
  <c r="U514" i="4"/>
  <c r="P514" i="4"/>
  <c r="O514" i="4"/>
  <c r="N514" i="4"/>
  <c r="AB513" i="4"/>
  <c r="AA513" i="4"/>
  <c r="Z513" i="4"/>
  <c r="Y513" i="4"/>
  <c r="W513" i="4"/>
  <c r="V513" i="4"/>
  <c r="U513" i="4"/>
  <c r="P513" i="4"/>
  <c r="O513" i="4"/>
  <c r="N513" i="4"/>
  <c r="AB512" i="4"/>
  <c r="AA512" i="4"/>
  <c r="Z512" i="4"/>
  <c r="Y512" i="4"/>
  <c r="W512" i="4"/>
  <c r="V512" i="4"/>
  <c r="U512" i="4"/>
  <c r="P512" i="4"/>
  <c r="O512" i="4"/>
  <c r="N512" i="4"/>
  <c r="AB511" i="4"/>
  <c r="AA511" i="4"/>
  <c r="Z511" i="4"/>
  <c r="Y511" i="4"/>
  <c r="W511" i="4"/>
  <c r="V511" i="4"/>
  <c r="U511" i="4"/>
  <c r="P511" i="4"/>
  <c r="O511" i="4"/>
  <c r="N511" i="4"/>
  <c r="AB510" i="4"/>
  <c r="AA510" i="4"/>
  <c r="Z510" i="4"/>
  <c r="Y510" i="4"/>
  <c r="W510" i="4"/>
  <c r="V510" i="4"/>
  <c r="U510" i="4"/>
  <c r="P510" i="4"/>
  <c r="O510" i="4"/>
  <c r="N510" i="4"/>
  <c r="AB509" i="4"/>
  <c r="AA509" i="4"/>
  <c r="Z509" i="4"/>
  <c r="Y509" i="4"/>
  <c r="W509" i="4"/>
  <c r="V509" i="4"/>
  <c r="U509" i="4"/>
  <c r="P509" i="4"/>
  <c r="O509" i="4"/>
  <c r="N509" i="4"/>
  <c r="AB508" i="4"/>
  <c r="AA508" i="4"/>
  <c r="Z508" i="4"/>
  <c r="Y508" i="4"/>
  <c r="W508" i="4"/>
  <c r="V508" i="4"/>
  <c r="U508" i="4"/>
  <c r="P508" i="4"/>
  <c r="O508" i="4"/>
  <c r="N508" i="4"/>
  <c r="AB507" i="4"/>
  <c r="AA507" i="4"/>
  <c r="Z507" i="4"/>
  <c r="Y507" i="4"/>
  <c r="W507" i="4"/>
  <c r="V507" i="4"/>
  <c r="U507" i="4"/>
  <c r="P507" i="4"/>
  <c r="O507" i="4"/>
  <c r="N507" i="4"/>
  <c r="AB506" i="4"/>
  <c r="AA506" i="4"/>
  <c r="Z506" i="4"/>
  <c r="Y506" i="4"/>
  <c r="W506" i="4"/>
  <c r="V506" i="4"/>
  <c r="U506" i="4"/>
  <c r="P506" i="4"/>
  <c r="O506" i="4"/>
  <c r="N506" i="4"/>
  <c r="AB505" i="4"/>
  <c r="AA505" i="4"/>
  <c r="Z505" i="4"/>
  <c r="Y505" i="4"/>
  <c r="W505" i="4"/>
  <c r="V505" i="4"/>
  <c r="U505" i="4"/>
  <c r="P505" i="4"/>
  <c r="O505" i="4"/>
  <c r="N505" i="4"/>
  <c r="AB504" i="4"/>
  <c r="AA504" i="4"/>
  <c r="Z504" i="4"/>
  <c r="Y504" i="4"/>
  <c r="W504" i="4"/>
  <c r="V504" i="4"/>
  <c r="U504" i="4"/>
  <c r="P504" i="4"/>
  <c r="O504" i="4"/>
  <c r="N504" i="4"/>
  <c r="AB503" i="4"/>
  <c r="AA503" i="4"/>
  <c r="Z503" i="4"/>
  <c r="Y503" i="4"/>
  <c r="W503" i="4"/>
  <c r="V503" i="4"/>
  <c r="U503" i="4"/>
  <c r="P503" i="4"/>
  <c r="O503" i="4"/>
  <c r="N503" i="4"/>
  <c r="AB502" i="4"/>
  <c r="AA502" i="4"/>
  <c r="Z502" i="4"/>
  <c r="Y502" i="4"/>
  <c r="W502" i="4"/>
  <c r="V502" i="4"/>
  <c r="U502" i="4"/>
  <c r="P502" i="4"/>
  <c r="O502" i="4"/>
  <c r="N502" i="4"/>
  <c r="AB501" i="4"/>
  <c r="AA501" i="4"/>
  <c r="Z501" i="4"/>
  <c r="Y501" i="4"/>
  <c r="W501" i="4"/>
  <c r="V501" i="4"/>
  <c r="U501" i="4"/>
  <c r="P501" i="4"/>
  <c r="O501" i="4"/>
  <c r="N501" i="4"/>
  <c r="AB500" i="4"/>
  <c r="AA500" i="4"/>
  <c r="Z500" i="4"/>
  <c r="Y500" i="4"/>
  <c r="W500" i="4"/>
  <c r="V500" i="4"/>
  <c r="U500" i="4"/>
  <c r="P500" i="4"/>
  <c r="O500" i="4"/>
  <c r="N500" i="4"/>
  <c r="AB499" i="4"/>
  <c r="AA499" i="4"/>
  <c r="Z499" i="4"/>
  <c r="Y499" i="4"/>
  <c r="W499" i="4"/>
  <c r="V499" i="4"/>
  <c r="U499" i="4"/>
  <c r="P499" i="4"/>
  <c r="O499" i="4"/>
  <c r="N499" i="4"/>
  <c r="AB498" i="4"/>
  <c r="AA498" i="4"/>
  <c r="Z498" i="4"/>
  <c r="Y498" i="4"/>
  <c r="W498" i="4"/>
  <c r="V498" i="4"/>
  <c r="U498" i="4"/>
  <c r="P498" i="4"/>
  <c r="O498" i="4"/>
  <c r="N498" i="4"/>
  <c r="AB497" i="4"/>
  <c r="AA497" i="4"/>
  <c r="Z497" i="4"/>
  <c r="Y497" i="4"/>
  <c r="W497" i="4"/>
  <c r="V497" i="4"/>
  <c r="U497" i="4"/>
  <c r="P497" i="4"/>
  <c r="O497" i="4"/>
  <c r="N497" i="4"/>
  <c r="AB496" i="4"/>
  <c r="AA496" i="4"/>
  <c r="Z496" i="4"/>
  <c r="Y496" i="4"/>
  <c r="W496" i="4"/>
  <c r="V496" i="4"/>
  <c r="U496" i="4"/>
  <c r="P496" i="4"/>
  <c r="O496" i="4"/>
  <c r="N496" i="4"/>
  <c r="AB495" i="4"/>
  <c r="AA495" i="4"/>
  <c r="Z495" i="4"/>
  <c r="Y495" i="4"/>
  <c r="W495" i="4"/>
  <c r="V495" i="4"/>
  <c r="U495" i="4"/>
  <c r="P495" i="4"/>
  <c r="O495" i="4"/>
  <c r="N495" i="4"/>
  <c r="AB494" i="4"/>
  <c r="AA494" i="4"/>
  <c r="Z494" i="4"/>
  <c r="Y494" i="4"/>
  <c r="W494" i="4"/>
  <c r="V494" i="4"/>
  <c r="U494" i="4"/>
  <c r="P494" i="4"/>
  <c r="O494" i="4"/>
  <c r="N494" i="4"/>
  <c r="AB493" i="4"/>
  <c r="AA493" i="4"/>
  <c r="Z493" i="4"/>
  <c r="Y493" i="4"/>
  <c r="W493" i="4"/>
  <c r="V493" i="4"/>
  <c r="U493" i="4"/>
  <c r="P493" i="4"/>
  <c r="O493" i="4"/>
  <c r="N493" i="4"/>
  <c r="AB492" i="4"/>
  <c r="AA492" i="4"/>
  <c r="Z492" i="4"/>
  <c r="Y492" i="4"/>
  <c r="W492" i="4"/>
  <c r="V492" i="4"/>
  <c r="U492" i="4"/>
  <c r="P492" i="4"/>
  <c r="O492" i="4"/>
  <c r="N492" i="4"/>
  <c r="AB491" i="4"/>
  <c r="AA491" i="4"/>
  <c r="Z491" i="4"/>
  <c r="Y491" i="4"/>
  <c r="W491" i="4"/>
  <c r="V491" i="4"/>
  <c r="U491" i="4"/>
  <c r="P491" i="4"/>
  <c r="O491" i="4"/>
  <c r="N491" i="4"/>
  <c r="AB490" i="4"/>
  <c r="AA490" i="4"/>
  <c r="Z490" i="4"/>
  <c r="Y490" i="4"/>
  <c r="W490" i="4"/>
  <c r="V490" i="4"/>
  <c r="U490" i="4"/>
  <c r="P490" i="4"/>
  <c r="O490" i="4"/>
  <c r="N490" i="4"/>
  <c r="AB489" i="4"/>
  <c r="AA489" i="4"/>
  <c r="Z489" i="4"/>
  <c r="Y489" i="4"/>
  <c r="W489" i="4"/>
  <c r="V489" i="4"/>
  <c r="U489" i="4"/>
  <c r="P489" i="4"/>
  <c r="O489" i="4"/>
  <c r="N489" i="4"/>
  <c r="AB488" i="4"/>
  <c r="AA488" i="4"/>
  <c r="Z488" i="4"/>
  <c r="Y488" i="4"/>
  <c r="W488" i="4"/>
  <c r="V488" i="4"/>
  <c r="U488" i="4"/>
  <c r="P488" i="4"/>
  <c r="O488" i="4"/>
  <c r="N488" i="4"/>
  <c r="AB487" i="4"/>
  <c r="AA487" i="4"/>
  <c r="Z487" i="4"/>
  <c r="Y487" i="4"/>
  <c r="W487" i="4"/>
  <c r="V487" i="4"/>
  <c r="U487" i="4"/>
  <c r="P487" i="4"/>
  <c r="O487" i="4"/>
  <c r="N487" i="4"/>
  <c r="AB486" i="4"/>
  <c r="AA486" i="4"/>
  <c r="Z486" i="4"/>
  <c r="Y486" i="4"/>
  <c r="W486" i="4"/>
  <c r="V486" i="4"/>
  <c r="U486" i="4"/>
  <c r="P486" i="4"/>
  <c r="O486" i="4"/>
  <c r="N486" i="4"/>
  <c r="AB485" i="4"/>
  <c r="AA485" i="4"/>
  <c r="Z485" i="4"/>
  <c r="Y485" i="4"/>
  <c r="W485" i="4"/>
  <c r="V485" i="4"/>
  <c r="U485" i="4"/>
  <c r="P485" i="4"/>
  <c r="O485" i="4"/>
  <c r="N485" i="4"/>
  <c r="AB484" i="4"/>
  <c r="AA484" i="4"/>
  <c r="Z484" i="4"/>
  <c r="Y484" i="4"/>
  <c r="W484" i="4"/>
  <c r="V484" i="4"/>
  <c r="U484" i="4"/>
  <c r="P484" i="4"/>
  <c r="O484" i="4"/>
  <c r="N484" i="4"/>
  <c r="AB483" i="4"/>
  <c r="AA483" i="4"/>
  <c r="Z483" i="4"/>
  <c r="Y483" i="4"/>
  <c r="W483" i="4"/>
  <c r="V483" i="4"/>
  <c r="U483" i="4"/>
  <c r="P483" i="4"/>
  <c r="O483" i="4"/>
  <c r="N483" i="4"/>
  <c r="AB482" i="4"/>
  <c r="AA482" i="4"/>
  <c r="Z482" i="4"/>
  <c r="Y482" i="4"/>
  <c r="W482" i="4"/>
  <c r="V482" i="4"/>
  <c r="U482" i="4"/>
  <c r="P482" i="4"/>
  <c r="O482" i="4"/>
  <c r="N482" i="4"/>
  <c r="AB481" i="4"/>
  <c r="AA481" i="4"/>
  <c r="Z481" i="4"/>
  <c r="Y481" i="4"/>
  <c r="W481" i="4"/>
  <c r="V481" i="4"/>
  <c r="U481" i="4"/>
  <c r="P481" i="4"/>
  <c r="O481" i="4"/>
  <c r="N481" i="4"/>
  <c r="AB480" i="4"/>
  <c r="AA480" i="4"/>
  <c r="Z480" i="4"/>
  <c r="Y480" i="4"/>
  <c r="W480" i="4"/>
  <c r="V480" i="4"/>
  <c r="U480" i="4"/>
  <c r="P480" i="4"/>
  <c r="O480" i="4"/>
  <c r="N480" i="4"/>
  <c r="AB479" i="4"/>
  <c r="AA479" i="4"/>
  <c r="Z479" i="4"/>
  <c r="Y479" i="4"/>
  <c r="W479" i="4"/>
  <c r="V479" i="4"/>
  <c r="U479" i="4"/>
  <c r="P479" i="4"/>
  <c r="O479" i="4"/>
  <c r="N479" i="4"/>
  <c r="AB478" i="4"/>
  <c r="AA478" i="4"/>
  <c r="Z478" i="4"/>
  <c r="Y478" i="4"/>
  <c r="W478" i="4"/>
  <c r="V478" i="4"/>
  <c r="U478" i="4"/>
  <c r="P478" i="4"/>
  <c r="O478" i="4"/>
  <c r="N478" i="4"/>
  <c r="AB477" i="4"/>
  <c r="AA477" i="4"/>
  <c r="Z477" i="4"/>
  <c r="Y477" i="4"/>
  <c r="W477" i="4"/>
  <c r="V477" i="4"/>
  <c r="U477" i="4"/>
  <c r="P477" i="4"/>
  <c r="O477" i="4"/>
  <c r="N477" i="4"/>
  <c r="AB476" i="4"/>
  <c r="AA476" i="4"/>
  <c r="Z476" i="4"/>
  <c r="Y476" i="4"/>
  <c r="W476" i="4"/>
  <c r="V476" i="4"/>
  <c r="U476" i="4"/>
  <c r="P476" i="4"/>
  <c r="O476" i="4"/>
  <c r="N476" i="4"/>
  <c r="AB475" i="4"/>
  <c r="AA475" i="4"/>
  <c r="Z475" i="4"/>
  <c r="Y475" i="4"/>
  <c r="W475" i="4"/>
  <c r="V475" i="4"/>
  <c r="U475" i="4"/>
  <c r="P475" i="4"/>
  <c r="O475" i="4"/>
  <c r="N475" i="4"/>
  <c r="AB474" i="4"/>
  <c r="AA474" i="4"/>
  <c r="Z474" i="4"/>
  <c r="Y474" i="4"/>
  <c r="W474" i="4"/>
  <c r="V474" i="4"/>
  <c r="U474" i="4"/>
  <c r="P474" i="4"/>
  <c r="O474" i="4"/>
  <c r="N474" i="4"/>
  <c r="AB473" i="4"/>
  <c r="AA473" i="4"/>
  <c r="Z473" i="4"/>
  <c r="Y473" i="4"/>
  <c r="W473" i="4"/>
  <c r="V473" i="4"/>
  <c r="U473" i="4"/>
  <c r="P473" i="4"/>
  <c r="O473" i="4"/>
  <c r="N473" i="4"/>
  <c r="AB472" i="4"/>
  <c r="AA472" i="4"/>
  <c r="Z472" i="4"/>
  <c r="Y472" i="4"/>
  <c r="W472" i="4"/>
  <c r="V472" i="4"/>
  <c r="U472" i="4"/>
  <c r="P472" i="4"/>
  <c r="O472" i="4"/>
  <c r="N472" i="4"/>
  <c r="AB471" i="4"/>
  <c r="AA471" i="4"/>
  <c r="Z471" i="4"/>
  <c r="Y471" i="4"/>
  <c r="W471" i="4"/>
  <c r="V471" i="4"/>
  <c r="U471" i="4"/>
  <c r="P471" i="4"/>
  <c r="O471" i="4"/>
  <c r="N471" i="4"/>
  <c r="AB470" i="4"/>
  <c r="AA470" i="4"/>
  <c r="Z470" i="4"/>
  <c r="Y470" i="4"/>
  <c r="W470" i="4"/>
  <c r="V470" i="4"/>
  <c r="U470" i="4"/>
  <c r="P470" i="4"/>
  <c r="O470" i="4"/>
  <c r="N470" i="4"/>
  <c r="AB469" i="4"/>
  <c r="AA469" i="4"/>
  <c r="Z469" i="4"/>
  <c r="Y469" i="4"/>
  <c r="W469" i="4"/>
  <c r="V469" i="4"/>
  <c r="U469" i="4"/>
  <c r="P469" i="4"/>
  <c r="O469" i="4"/>
  <c r="N469" i="4"/>
  <c r="AB468" i="4"/>
  <c r="AA468" i="4"/>
  <c r="Z468" i="4"/>
  <c r="Y468" i="4"/>
  <c r="W468" i="4"/>
  <c r="V468" i="4"/>
  <c r="U468" i="4"/>
  <c r="P468" i="4"/>
  <c r="O468" i="4"/>
  <c r="N468" i="4"/>
  <c r="AB467" i="4"/>
  <c r="AA467" i="4"/>
  <c r="Z467" i="4"/>
  <c r="Y467" i="4"/>
  <c r="W467" i="4"/>
  <c r="V467" i="4"/>
  <c r="U467" i="4"/>
  <c r="P467" i="4"/>
  <c r="O467" i="4"/>
  <c r="N467" i="4"/>
  <c r="AB466" i="4"/>
  <c r="AA466" i="4"/>
  <c r="Z466" i="4"/>
  <c r="Y466" i="4"/>
  <c r="W466" i="4"/>
  <c r="V466" i="4"/>
  <c r="U466" i="4"/>
  <c r="P466" i="4"/>
  <c r="O466" i="4"/>
  <c r="N466" i="4"/>
  <c r="AB465" i="4"/>
  <c r="AA465" i="4"/>
  <c r="Z465" i="4"/>
  <c r="Y465" i="4"/>
  <c r="W465" i="4"/>
  <c r="V465" i="4"/>
  <c r="U465" i="4"/>
  <c r="P465" i="4"/>
  <c r="O465" i="4"/>
  <c r="N465" i="4"/>
  <c r="AB464" i="4"/>
  <c r="AA464" i="4"/>
  <c r="Z464" i="4"/>
  <c r="Y464" i="4"/>
  <c r="W464" i="4"/>
  <c r="V464" i="4"/>
  <c r="U464" i="4"/>
  <c r="P464" i="4"/>
  <c r="O464" i="4"/>
  <c r="N464" i="4"/>
  <c r="AB463" i="4"/>
  <c r="AA463" i="4"/>
  <c r="Z463" i="4"/>
  <c r="Y463" i="4"/>
  <c r="W463" i="4"/>
  <c r="V463" i="4"/>
  <c r="U463" i="4"/>
  <c r="P463" i="4"/>
  <c r="O463" i="4"/>
  <c r="N463" i="4"/>
  <c r="AB462" i="4"/>
  <c r="AA462" i="4"/>
  <c r="Z462" i="4"/>
  <c r="Y462" i="4"/>
  <c r="W462" i="4"/>
  <c r="V462" i="4"/>
  <c r="U462" i="4"/>
  <c r="P462" i="4"/>
  <c r="O462" i="4"/>
  <c r="N462" i="4"/>
  <c r="AB461" i="4"/>
  <c r="AA461" i="4"/>
  <c r="Z461" i="4"/>
  <c r="Y461" i="4"/>
  <c r="W461" i="4"/>
  <c r="V461" i="4"/>
  <c r="U461" i="4"/>
  <c r="P461" i="4"/>
  <c r="O461" i="4"/>
  <c r="N461" i="4"/>
  <c r="AB460" i="4"/>
  <c r="AA460" i="4"/>
  <c r="Z460" i="4"/>
  <c r="Y460" i="4"/>
  <c r="W460" i="4"/>
  <c r="V460" i="4"/>
  <c r="U460" i="4"/>
  <c r="P460" i="4"/>
  <c r="O460" i="4"/>
  <c r="N460" i="4"/>
  <c r="AB459" i="4"/>
  <c r="AA459" i="4"/>
  <c r="Z459" i="4"/>
  <c r="Y459" i="4"/>
  <c r="W459" i="4"/>
  <c r="V459" i="4"/>
  <c r="U459" i="4"/>
  <c r="P459" i="4"/>
  <c r="O459" i="4"/>
  <c r="N459" i="4"/>
  <c r="AB458" i="4"/>
  <c r="AA458" i="4"/>
  <c r="Z458" i="4"/>
  <c r="Y458" i="4"/>
  <c r="W458" i="4"/>
  <c r="V458" i="4"/>
  <c r="U458" i="4"/>
  <c r="P458" i="4"/>
  <c r="O458" i="4"/>
  <c r="N458" i="4"/>
  <c r="AB457" i="4"/>
  <c r="AA457" i="4"/>
  <c r="Z457" i="4"/>
  <c r="Y457" i="4"/>
  <c r="W457" i="4"/>
  <c r="V457" i="4"/>
  <c r="U457" i="4"/>
  <c r="P457" i="4"/>
  <c r="O457" i="4"/>
  <c r="N457" i="4"/>
  <c r="AB456" i="4"/>
  <c r="AA456" i="4"/>
  <c r="Z456" i="4"/>
  <c r="Y456" i="4"/>
  <c r="W456" i="4"/>
  <c r="V456" i="4"/>
  <c r="U456" i="4"/>
  <c r="P456" i="4"/>
  <c r="O456" i="4"/>
  <c r="N456" i="4"/>
  <c r="AB455" i="4"/>
  <c r="AA455" i="4"/>
  <c r="Z455" i="4"/>
  <c r="Y455" i="4"/>
  <c r="W455" i="4"/>
  <c r="V455" i="4"/>
  <c r="U455" i="4"/>
  <c r="P455" i="4"/>
  <c r="O455" i="4"/>
  <c r="N455" i="4"/>
  <c r="AB454" i="4"/>
  <c r="AA454" i="4"/>
  <c r="Z454" i="4"/>
  <c r="Y454" i="4"/>
  <c r="W454" i="4"/>
  <c r="V454" i="4"/>
  <c r="U454" i="4"/>
  <c r="P454" i="4"/>
  <c r="O454" i="4"/>
  <c r="N454" i="4"/>
  <c r="AB453" i="4"/>
  <c r="AA453" i="4"/>
  <c r="Z453" i="4"/>
  <c r="Y453" i="4"/>
  <c r="W453" i="4"/>
  <c r="V453" i="4"/>
  <c r="U453" i="4"/>
  <c r="P453" i="4"/>
  <c r="O453" i="4"/>
  <c r="N453" i="4"/>
  <c r="AB452" i="4"/>
  <c r="AA452" i="4"/>
  <c r="Z452" i="4"/>
  <c r="Y452" i="4"/>
  <c r="W452" i="4"/>
  <c r="V452" i="4"/>
  <c r="U452" i="4"/>
  <c r="P452" i="4"/>
  <c r="O452" i="4"/>
  <c r="N452" i="4"/>
  <c r="AB451" i="4"/>
  <c r="AA451" i="4"/>
  <c r="Z451" i="4"/>
  <c r="Y451" i="4"/>
  <c r="W451" i="4"/>
  <c r="V451" i="4"/>
  <c r="U451" i="4"/>
  <c r="P451" i="4"/>
  <c r="O451" i="4"/>
  <c r="N451" i="4"/>
  <c r="AB450" i="4"/>
  <c r="AA450" i="4"/>
  <c r="Z450" i="4"/>
  <c r="Y450" i="4"/>
  <c r="W450" i="4"/>
  <c r="V450" i="4"/>
  <c r="U450" i="4"/>
  <c r="P450" i="4"/>
  <c r="O450" i="4"/>
  <c r="N450" i="4"/>
  <c r="AB449" i="4"/>
  <c r="AA449" i="4"/>
  <c r="Z449" i="4"/>
  <c r="Y449" i="4"/>
  <c r="W449" i="4"/>
  <c r="V449" i="4"/>
  <c r="U449" i="4"/>
  <c r="P449" i="4"/>
  <c r="O449" i="4"/>
  <c r="N449" i="4"/>
  <c r="AB448" i="4"/>
  <c r="AA448" i="4"/>
  <c r="Z448" i="4"/>
  <c r="Y448" i="4"/>
  <c r="W448" i="4"/>
  <c r="V448" i="4"/>
  <c r="U448" i="4"/>
  <c r="P448" i="4"/>
  <c r="O448" i="4"/>
  <c r="N448" i="4"/>
  <c r="AB447" i="4"/>
  <c r="AA447" i="4"/>
  <c r="Z447" i="4"/>
  <c r="Y447" i="4"/>
  <c r="W447" i="4"/>
  <c r="V447" i="4"/>
  <c r="U447" i="4"/>
  <c r="P447" i="4"/>
  <c r="O447" i="4"/>
  <c r="N447" i="4"/>
  <c r="AB446" i="4"/>
  <c r="AA446" i="4"/>
  <c r="Z446" i="4"/>
  <c r="Y446" i="4"/>
  <c r="W446" i="4"/>
  <c r="V446" i="4"/>
  <c r="U446" i="4"/>
  <c r="P446" i="4"/>
  <c r="O446" i="4"/>
  <c r="N446" i="4"/>
  <c r="AB445" i="4"/>
  <c r="AA445" i="4"/>
  <c r="Z445" i="4"/>
  <c r="Y445" i="4"/>
  <c r="W445" i="4"/>
  <c r="V445" i="4"/>
  <c r="U445" i="4"/>
  <c r="P445" i="4"/>
  <c r="O445" i="4"/>
  <c r="N445" i="4"/>
  <c r="AB444" i="4"/>
  <c r="AA444" i="4"/>
  <c r="Z444" i="4"/>
  <c r="Y444" i="4"/>
  <c r="W444" i="4"/>
  <c r="V444" i="4"/>
  <c r="U444" i="4"/>
  <c r="P444" i="4"/>
  <c r="O444" i="4"/>
  <c r="N444" i="4"/>
  <c r="AB443" i="4"/>
  <c r="AA443" i="4"/>
  <c r="Z443" i="4"/>
  <c r="Y443" i="4"/>
  <c r="W443" i="4"/>
  <c r="V443" i="4"/>
  <c r="U443" i="4"/>
  <c r="P443" i="4"/>
  <c r="O443" i="4"/>
  <c r="N443" i="4"/>
  <c r="AB442" i="4"/>
  <c r="AA442" i="4"/>
  <c r="Z442" i="4"/>
  <c r="Y442" i="4"/>
  <c r="W442" i="4"/>
  <c r="V442" i="4"/>
  <c r="U442" i="4"/>
  <c r="P442" i="4"/>
  <c r="O442" i="4"/>
  <c r="N442" i="4"/>
  <c r="AB441" i="4"/>
  <c r="AA441" i="4"/>
  <c r="Z441" i="4"/>
  <c r="Y441" i="4"/>
  <c r="W441" i="4"/>
  <c r="V441" i="4"/>
  <c r="U441" i="4"/>
  <c r="P441" i="4"/>
  <c r="O441" i="4"/>
  <c r="N441" i="4"/>
  <c r="AB440" i="4"/>
  <c r="AA440" i="4"/>
  <c r="Z440" i="4"/>
  <c r="Y440" i="4"/>
  <c r="W440" i="4"/>
  <c r="V440" i="4"/>
  <c r="U440" i="4"/>
  <c r="P440" i="4"/>
  <c r="O440" i="4"/>
  <c r="N440" i="4"/>
  <c r="AB439" i="4"/>
  <c r="AA439" i="4"/>
  <c r="Z439" i="4"/>
  <c r="Y439" i="4"/>
  <c r="W439" i="4"/>
  <c r="V439" i="4"/>
  <c r="U439" i="4"/>
  <c r="P439" i="4"/>
  <c r="O439" i="4"/>
  <c r="N439" i="4"/>
  <c r="AB438" i="4"/>
  <c r="AA438" i="4"/>
  <c r="Z438" i="4"/>
  <c r="Y438" i="4"/>
  <c r="W438" i="4"/>
  <c r="V438" i="4"/>
  <c r="U438" i="4"/>
  <c r="P438" i="4"/>
  <c r="O438" i="4"/>
  <c r="N438" i="4"/>
  <c r="AB437" i="4"/>
  <c r="AA437" i="4"/>
  <c r="Z437" i="4"/>
  <c r="Y437" i="4"/>
  <c r="W437" i="4"/>
  <c r="V437" i="4"/>
  <c r="U437" i="4"/>
  <c r="P437" i="4"/>
  <c r="O437" i="4"/>
  <c r="N437" i="4"/>
  <c r="AB436" i="4"/>
  <c r="AA436" i="4"/>
  <c r="Z436" i="4"/>
  <c r="Y436" i="4"/>
  <c r="W436" i="4"/>
  <c r="V436" i="4"/>
  <c r="U436" i="4"/>
  <c r="P436" i="4"/>
  <c r="O436" i="4"/>
  <c r="N436" i="4"/>
  <c r="AB435" i="4"/>
  <c r="AA435" i="4"/>
  <c r="Z435" i="4"/>
  <c r="Y435" i="4"/>
  <c r="W435" i="4"/>
  <c r="V435" i="4"/>
  <c r="U435" i="4"/>
  <c r="P435" i="4"/>
  <c r="O435" i="4"/>
  <c r="N435" i="4"/>
  <c r="AB434" i="4"/>
  <c r="AA434" i="4"/>
  <c r="Z434" i="4"/>
  <c r="Y434" i="4"/>
  <c r="W434" i="4"/>
  <c r="V434" i="4"/>
  <c r="U434" i="4"/>
  <c r="P434" i="4"/>
  <c r="O434" i="4"/>
  <c r="N434" i="4"/>
  <c r="AB433" i="4"/>
  <c r="AA433" i="4"/>
  <c r="Z433" i="4"/>
  <c r="Y433" i="4"/>
  <c r="W433" i="4"/>
  <c r="V433" i="4"/>
  <c r="U433" i="4"/>
  <c r="P433" i="4"/>
  <c r="O433" i="4"/>
  <c r="N433" i="4"/>
  <c r="AB432" i="4"/>
  <c r="AA432" i="4"/>
  <c r="Z432" i="4"/>
  <c r="Y432" i="4"/>
  <c r="W432" i="4"/>
  <c r="V432" i="4"/>
  <c r="U432" i="4"/>
  <c r="P432" i="4"/>
  <c r="O432" i="4"/>
  <c r="N432" i="4"/>
  <c r="AB431" i="4"/>
  <c r="AA431" i="4"/>
  <c r="Z431" i="4"/>
  <c r="Y431" i="4"/>
  <c r="W431" i="4"/>
  <c r="V431" i="4"/>
  <c r="U431" i="4"/>
  <c r="P431" i="4"/>
  <c r="O431" i="4"/>
  <c r="N431" i="4"/>
  <c r="AB430" i="4"/>
  <c r="AA430" i="4"/>
  <c r="Z430" i="4"/>
  <c r="Y430" i="4"/>
  <c r="W430" i="4"/>
  <c r="V430" i="4"/>
  <c r="U430" i="4"/>
  <c r="P430" i="4"/>
  <c r="O430" i="4"/>
  <c r="N430" i="4"/>
  <c r="AB429" i="4"/>
  <c r="AA429" i="4"/>
  <c r="Z429" i="4"/>
  <c r="Y429" i="4"/>
  <c r="W429" i="4"/>
  <c r="V429" i="4"/>
  <c r="U429" i="4"/>
  <c r="P429" i="4"/>
  <c r="O429" i="4"/>
  <c r="N429" i="4"/>
  <c r="AB428" i="4"/>
  <c r="AA428" i="4"/>
  <c r="Z428" i="4"/>
  <c r="Y428" i="4"/>
  <c r="W428" i="4"/>
  <c r="V428" i="4"/>
  <c r="U428" i="4"/>
  <c r="P428" i="4"/>
  <c r="O428" i="4"/>
  <c r="N428" i="4"/>
  <c r="AB427" i="4"/>
  <c r="AA427" i="4"/>
  <c r="Z427" i="4"/>
  <c r="Y427" i="4"/>
  <c r="W427" i="4"/>
  <c r="V427" i="4"/>
  <c r="U427" i="4"/>
  <c r="P427" i="4"/>
  <c r="O427" i="4"/>
  <c r="N427" i="4"/>
  <c r="AB426" i="4"/>
  <c r="AA426" i="4"/>
  <c r="Z426" i="4"/>
  <c r="Y426" i="4"/>
  <c r="W426" i="4"/>
  <c r="V426" i="4"/>
  <c r="U426" i="4"/>
  <c r="P426" i="4"/>
  <c r="O426" i="4"/>
  <c r="N426" i="4"/>
  <c r="AB425" i="4"/>
  <c r="AA425" i="4"/>
  <c r="Z425" i="4"/>
  <c r="Y425" i="4"/>
  <c r="W425" i="4"/>
  <c r="V425" i="4"/>
  <c r="U425" i="4"/>
  <c r="P425" i="4"/>
  <c r="O425" i="4"/>
  <c r="N425" i="4"/>
  <c r="AB424" i="4"/>
  <c r="AA424" i="4"/>
  <c r="Z424" i="4"/>
  <c r="Y424" i="4"/>
  <c r="W424" i="4"/>
  <c r="V424" i="4"/>
  <c r="U424" i="4"/>
  <c r="P424" i="4"/>
  <c r="O424" i="4"/>
  <c r="N424" i="4"/>
  <c r="AB423" i="4"/>
  <c r="AA423" i="4"/>
  <c r="Z423" i="4"/>
  <c r="Y423" i="4"/>
  <c r="W423" i="4"/>
  <c r="V423" i="4"/>
  <c r="U423" i="4"/>
  <c r="P423" i="4"/>
  <c r="O423" i="4"/>
  <c r="N423" i="4"/>
  <c r="AB422" i="4"/>
  <c r="AA422" i="4"/>
  <c r="Z422" i="4"/>
  <c r="Y422" i="4"/>
  <c r="W422" i="4"/>
  <c r="V422" i="4"/>
  <c r="U422" i="4"/>
  <c r="P422" i="4"/>
  <c r="O422" i="4"/>
  <c r="N422" i="4"/>
  <c r="AB421" i="4"/>
  <c r="AA421" i="4"/>
  <c r="Z421" i="4"/>
  <c r="Y421" i="4"/>
  <c r="W421" i="4"/>
  <c r="V421" i="4"/>
  <c r="U421" i="4"/>
  <c r="P421" i="4"/>
  <c r="O421" i="4"/>
  <c r="N421" i="4"/>
  <c r="AB420" i="4"/>
  <c r="AA420" i="4"/>
  <c r="Z420" i="4"/>
  <c r="Y420" i="4"/>
  <c r="W420" i="4"/>
  <c r="V420" i="4"/>
  <c r="U420" i="4"/>
  <c r="P420" i="4"/>
  <c r="O420" i="4"/>
  <c r="N420" i="4"/>
  <c r="AB419" i="4"/>
  <c r="AA419" i="4"/>
  <c r="Z419" i="4"/>
  <c r="Y419" i="4"/>
  <c r="W419" i="4"/>
  <c r="V419" i="4"/>
  <c r="U419" i="4"/>
  <c r="P419" i="4"/>
  <c r="O419" i="4"/>
  <c r="N419" i="4"/>
  <c r="AB418" i="4"/>
  <c r="AA418" i="4"/>
  <c r="Z418" i="4"/>
  <c r="Y418" i="4"/>
  <c r="W418" i="4"/>
  <c r="V418" i="4"/>
  <c r="U418" i="4"/>
  <c r="P418" i="4"/>
  <c r="O418" i="4"/>
  <c r="N418" i="4"/>
  <c r="AB417" i="4"/>
  <c r="AA417" i="4"/>
  <c r="Z417" i="4"/>
  <c r="Y417" i="4"/>
  <c r="W417" i="4"/>
  <c r="V417" i="4"/>
  <c r="U417" i="4"/>
  <c r="P417" i="4"/>
  <c r="O417" i="4"/>
  <c r="N417" i="4"/>
  <c r="AB416" i="4"/>
  <c r="AA416" i="4"/>
  <c r="Z416" i="4"/>
  <c r="Y416" i="4"/>
  <c r="W416" i="4"/>
  <c r="V416" i="4"/>
  <c r="U416" i="4"/>
  <c r="P416" i="4"/>
  <c r="O416" i="4"/>
  <c r="N416" i="4"/>
  <c r="AB415" i="4"/>
  <c r="AA415" i="4"/>
  <c r="Z415" i="4"/>
  <c r="Y415" i="4"/>
  <c r="W415" i="4"/>
  <c r="V415" i="4"/>
  <c r="U415" i="4"/>
  <c r="P415" i="4"/>
  <c r="O415" i="4"/>
  <c r="N415" i="4"/>
  <c r="AB414" i="4"/>
  <c r="AA414" i="4"/>
  <c r="Z414" i="4"/>
  <c r="Y414" i="4"/>
  <c r="W414" i="4"/>
  <c r="V414" i="4"/>
  <c r="U414" i="4"/>
  <c r="P414" i="4"/>
  <c r="O414" i="4"/>
  <c r="N414" i="4"/>
  <c r="AB413" i="4"/>
  <c r="AA413" i="4"/>
  <c r="Z413" i="4"/>
  <c r="Y413" i="4"/>
  <c r="W413" i="4"/>
  <c r="V413" i="4"/>
  <c r="U413" i="4"/>
  <c r="P413" i="4"/>
  <c r="O413" i="4"/>
  <c r="N413" i="4"/>
  <c r="AB412" i="4"/>
  <c r="AA412" i="4"/>
  <c r="Z412" i="4"/>
  <c r="Y412" i="4"/>
  <c r="W412" i="4"/>
  <c r="V412" i="4"/>
  <c r="U412" i="4"/>
  <c r="P412" i="4"/>
  <c r="O412" i="4"/>
  <c r="N412" i="4"/>
  <c r="AB411" i="4"/>
  <c r="AA411" i="4"/>
  <c r="Z411" i="4"/>
  <c r="Y411" i="4"/>
  <c r="W411" i="4"/>
  <c r="V411" i="4"/>
  <c r="U411" i="4"/>
  <c r="P411" i="4"/>
  <c r="O411" i="4"/>
  <c r="N411" i="4"/>
  <c r="AB410" i="4"/>
  <c r="AA410" i="4"/>
  <c r="Z410" i="4"/>
  <c r="Y410" i="4"/>
  <c r="W410" i="4"/>
  <c r="V410" i="4"/>
  <c r="U410" i="4"/>
  <c r="P410" i="4"/>
  <c r="O410" i="4"/>
  <c r="N410" i="4"/>
  <c r="AB409" i="4"/>
  <c r="AA409" i="4"/>
  <c r="Z409" i="4"/>
  <c r="Y409" i="4"/>
  <c r="W409" i="4"/>
  <c r="V409" i="4"/>
  <c r="U409" i="4"/>
  <c r="P409" i="4"/>
  <c r="O409" i="4"/>
  <c r="N409" i="4"/>
  <c r="AB408" i="4"/>
  <c r="AA408" i="4"/>
  <c r="Z408" i="4"/>
  <c r="Y408" i="4"/>
  <c r="W408" i="4"/>
  <c r="V408" i="4"/>
  <c r="U408" i="4"/>
  <c r="P408" i="4"/>
  <c r="O408" i="4"/>
  <c r="N408" i="4"/>
  <c r="AB407" i="4"/>
  <c r="AA407" i="4"/>
  <c r="Z407" i="4"/>
  <c r="Y407" i="4"/>
  <c r="W407" i="4"/>
  <c r="V407" i="4"/>
  <c r="U407" i="4"/>
  <c r="P407" i="4"/>
  <c r="O407" i="4"/>
  <c r="N407" i="4"/>
  <c r="AB406" i="4"/>
  <c r="AA406" i="4"/>
  <c r="Z406" i="4"/>
  <c r="Y406" i="4"/>
  <c r="W406" i="4"/>
  <c r="V406" i="4"/>
  <c r="U406" i="4"/>
  <c r="P406" i="4"/>
  <c r="O406" i="4"/>
  <c r="N406" i="4"/>
  <c r="AB405" i="4"/>
  <c r="AA405" i="4"/>
  <c r="Z405" i="4"/>
  <c r="Y405" i="4"/>
  <c r="W405" i="4"/>
  <c r="V405" i="4"/>
  <c r="U405" i="4"/>
  <c r="P405" i="4"/>
  <c r="O405" i="4"/>
  <c r="N405" i="4"/>
  <c r="AB404" i="4"/>
  <c r="AA404" i="4"/>
  <c r="Z404" i="4"/>
  <c r="Y404" i="4"/>
  <c r="W404" i="4"/>
  <c r="V404" i="4"/>
  <c r="U404" i="4"/>
  <c r="P404" i="4"/>
  <c r="O404" i="4"/>
  <c r="N404" i="4"/>
  <c r="AB403" i="4"/>
  <c r="AA403" i="4"/>
  <c r="Z403" i="4"/>
  <c r="Y403" i="4"/>
  <c r="W403" i="4"/>
  <c r="V403" i="4"/>
  <c r="U403" i="4"/>
  <c r="P403" i="4"/>
  <c r="O403" i="4"/>
  <c r="N403" i="4"/>
  <c r="AB402" i="4"/>
  <c r="AA402" i="4"/>
  <c r="Z402" i="4"/>
  <c r="Y402" i="4"/>
  <c r="W402" i="4"/>
  <c r="V402" i="4"/>
  <c r="U402" i="4"/>
  <c r="P402" i="4"/>
  <c r="O402" i="4"/>
  <c r="N402" i="4"/>
  <c r="AB401" i="4"/>
  <c r="AA401" i="4"/>
  <c r="Z401" i="4"/>
  <c r="Y401" i="4"/>
  <c r="W401" i="4"/>
  <c r="V401" i="4"/>
  <c r="U401" i="4"/>
  <c r="P401" i="4"/>
  <c r="O401" i="4"/>
  <c r="N401" i="4"/>
  <c r="AB400" i="4"/>
  <c r="AA400" i="4"/>
  <c r="Z400" i="4"/>
  <c r="Y400" i="4"/>
  <c r="W400" i="4"/>
  <c r="V400" i="4"/>
  <c r="U400" i="4"/>
  <c r="P400" i="4"/>
  <c r="O400" i="4"/>
  <c r="N400" i="4"/>
  <c r="AB399" i="4"/>
  <c r="AA399" i="4"/>
  <c r="Z399" i="4"/>
  <c r="Y399" i="4"/>
  <c r="W399" i="4"/>
  <c r="V399" i="4"/>
  <c r="U399" i="4"/>
  <c r="P399" i="4"/>
  <c r="O399" i="4"/>
  <c r="N399" i="4"/>
  <c r="AB398" i="4"/>
  <c r="AA398" i="4"/>
  <c r="Z398" i="4"/>
  <c r="Y398" i="4"/>
  <c r="W398" i="4"/>
  <c r="V398" i="4"/>
  <c r="U398" i="4"/>
  <c r="P398" i="4"/>
  <c r="O398" i="4"/>
  <c r="N398" i="4"/>
  <c r="AB397" i="4"/>
  <c r="AA397" i="4"/>
  <c r="Z397" i="4"/>
  <c r="Y397" i="4"/>
  <c r="W397" i="4"/>
  <c r="V397" i="4"/>
  <c r="U397" i="4"/>
  <c r="P397" i="4"/>
  <c r="O397" i="4"/>
  <c r="N397" i="4"/>
  <c r="AB396" i="4"/>
  <c r="AA396" i="4"/>
  <c r="Z396" i="4"/>
  <c r="Y396" i="4"/>
  <c r="W396" i="4"/>
  <c r="V396" i="4"/>
  <c r="U396" i="4"/>
  <c r="P396" i="4"/>
  <c r="O396" i="4"/>
  <c r="N396" i="4"/>
  <c r="AB395" i="4"/>
  <c r="AA395" i="4"/>
  <c r="Z395" i="4"/>
  <c r="Y395" i="4"/>
  <c r="W395" i="4"/>
  <c r="V395" i="4"/>
  <c r="U395" i="4"/>
  <c r="P395" i="4"/>
  <c r="O395" i="4"/>
  <c r="N395" i="4"/>
  <c r="AB394" i="4"/>
  <c r="AA394" i="4"/>
  <c r="Z394" i="4"/>
  <c r="Y394" i="4"/>
  <c r="W394" i="4"/>
  <c r="V394" i="4"/>
  <c r="U394" i="4"/>
  <c r="P394" i="4"/>
  <c r="O394" i="4"/>
  <c r="N394" i="4"/>
  <c r="AB393" i="4"/>
  <c r="AA393" i="4"/>
  <c r="Z393" i="4"/>
  <c r="Y393" i="4"/>
  <c r="W393" i="4"/>
  <c r="V393" i="4"/>
  <c r="U393" i="4"/>
  <c r="P393" i="4"/>
  <c r="O393" i="4"/>
  <c r="N393" i="4"/>
  <c r="AB392" i="4"/>
  <c r="AA392" i="4"/>
  <c r="Z392" i="4"/>
  <c r="Y392" i="4"/>
  <c r="W392" i="4"/>
  <c r="V392" i="4"/>
  <c r="U392" i="4"/>
  <c r="P392" i="4"/>
  <c r="O392" i="4"/>
  <c r="N392" i="4"/>
  <c r="AB391" i="4"/>
  <c r="AA391" i="4"/>
  <c r="Z391" i="4"/>
  <c r="Y391" i="4"/>
  <c r="W391" i="4"/>
  <c r="V391" i="4"/>
  <c r="U391" i="4"/>
  <c r="P391" i="4"/>
  <c r="O391" i="4"/>
  <c r="N391" i="4"/>
  <c r="AB390" i="4"/>
  <c r="AA390" i="4"/>
  <c r="Z390" i="4"/>
  <c r="Y390" i="4"/>
  <c r="W390" i="4"/>
  <c r="V390" i="4"/>
  <c r="U390" i="4"/>
  <c r="P390" i="4"/>
  <c r="O390" i="4"/>
  <c r="N390" i="4"/>
  <c r="AB389" i="4"/>
  <c r="AA389" i="4"/>
  <c r="Z389" i="4"/>
  <c r="Y389" i="4"/>
  <c r="W389" i="4"/>
  <c r="V389" i="4"/>
  <c r="U389" i="4"/>
  <c r="P389" i="4"/>
  <c r="O389" i="4"/>
  <c r="N389" i="4"/>
  <c r="AB388" i="4"/>
  <c r="AA388" i="4"/>
  <c r="Z388" i="4"/>
  <c r="Y388" i="4"/>
  <c r="W388" i="4"/>
  <c r="V388" i="4"/>
  <c r="U388" i="4"/>
  <c r="P388" i="4"/>
  <c r="O388" i="4"/>
  <c r="N388" i="4"/>
  <c r="AB387" i="4"/>
  <c r="AA387" i="4"/>
  <c r="Z387" i="4"/>
  <c r="Y387" i="4"/>
  <c r="W387" i="4"/>
  <c r="V387" i="4"/>
  <c r="U387" i="4"/>
  <c r="P387" i="4"/>
  <c r="O387" i="4"/>
  <c r="N387" i="4"/>
  <c r="AB386" i="4"/>
  <c r="AA386" i="4"/>
  <c r="Z386" i="4"/>
  <c r="Y386" i="4"/>
  <c r="W386" i="4"/>
  <c r="V386" i="4"/>
  <c r="U386" i="4"/>
  <c r="P386" i="4"/>
  <c r="O386" i="4"/>
  <c r="N386" i="4"/>
  <c r="AB385" i="4"/>
  <c r="AA385" i="4"/>
  <c r="Z385" i="4"/>
  <c r="Y385" i="4"/>
  <c r="W385" i="4"/>
  <c r="V385" i="4"/>
  <c r="U385" i="4"/>
  <c r="P385" i="4"/>
  <c r="O385" i="4"/>
  <c r="N385" i="4"/>
  <c r="AB384" i="4"/>
  <c r="AA384" i="4"/>
  <c r="Z384" i="4"/>
  <c r="Y384" i="4"/>
  <c r="W384" i="4"/>
  <c r="V384" i="4"/>
  <c r="U384" i="4"/>
  <c r="P384" i="4"/>
  <c r="O384" i="4"/>
  <c r="N384" i="4"/>
  <c r="AB383" i="4"/>
  <c r="AA383" i="4"/>
  <c r="Z383" i="4"/>
  <c r="Y383" i="4"/>
  <c r="W383" i="4"/>
  <c r="V383" i="4"/>
  <c r="U383" i="4"/>
  <c r="P383" i="4"/>
  <c r="O383" i="4"/>
  <c r="N383" i="4"/>
  <c r="AB382" i="4"/>
  <c r="AA382" i="4"/>
  <c r="Z382" i="4"/>
  <c r="Y382" i="4"/>
  <c r="W382" i="4"/>
  <c r="V382" i="4"/>
  <c r="U382" i="4"/>
  <c r="P382" i="4"/>
  <c r="O382" i="4"/>
  <c r="N382" i="4"/>
  <c r="AB381" i="4"/>
  <c r="AA381" i="4"/>
  <c r="Z381" i="4"/>
  <c r="Y381" i="4"/>
  <c r="W381" i="4"/>
  <c r="V381" i="4"/>
  <c r="U381" i="4"/>
  <c r="P381" i="4"/>
  <c r="O381" i="4"/>
  <c r="N381" i="4"/>
  <c r="AB380" i="4"/>
  <c r="AA380" i="4"/>
  <c r="Z380" i="4"/>
  <c r="Y380" i="4"/>
  <c r="W380" i="4"/>
  <c r="V380" i="4"/>
  <c r="U380" i="4"/>
  <c r="P380" i="4"/>
  <c r="O380" i="4"/>
  <c r="N380" i="4"/>
  <c r="AB379" i="4"/>
  <c r="AA379" i="4"/>
  <c r="Z379" i="4"/>
  <c r="Y379" i="4"/>
  <c r="W379" i="4"/>
  <c r="V379" i="4"/>
  <c r="U379" i="4"/>
  <c r="P379" i="4"/>
  <c r="O379" i="4"/>
  <c r="N379" i="4"/>
  <c r="AB378" i="4"/>
  <c r="AA378" i="4"/>
  <c r="Z378" i="4"/>
  <c r="Y378" i="4"/>
  <c r="W378" i="4"/>
  <c r="V378" i="4"/>
  <c r="U378" i="4"/>
  <c r="P378" i="4"/>
  <c r="O378" i="4"/>
  <c r="N378" i="4"/>
  <c r="AB377" i="4"/>
  <c r="AA377" i="4"/>
  <c r="Z377" i="4"/>
  <c r="Y377" i="4"/>
  <c r="W377" i="4"/>
  <c r="V377" i="4"/>
  <c r="U377" i="4"/>
  <c r="P377" i="4"/>
  <c r="O377" i="4"/>
  <c r="N377" i="4"/>
  <c r="AB376" i="4"/>
  <c r="AA376" i="4"/>
  <c r="Z376" i="4"/>
  <c r="Y376" i="4"/>
  <c r="W376" i="4"/>
  <c r="V376" i="4"/>
  <c r="U376" i="4"/>
  <c r="P376" i="4"/>
  <c r="O376" i="4"/>
  <c r="N376" i="4"/>
  <c r="AB375" i="4"/>
  <c r="AA375" i="4"/>
  <c r="Z375" i="4"/>
  <c r="Y375" i="4"/>
  <c r="W375" i="4"/>
  <c r="V375" i="4"/>
  <c r="U375" i="4"/>
  <c r="P375" i="4"/>
  <c r="O375" i="4"/>
  <c r="N375" i="4"/>
  <c r="AB374" i="4"/>
  <c r="AA374" i="4"/>
  <c r="Z374" i="4"/>
  <c r="Y374" i="4"/>
  <c r="W374" i="4"/>
  <c r="V374" i="4"/>
  <c r="U374" i="4"/>
  <c r="P374" i="4"/>
  <c r="O374" i="4"/>
  <c r="N374" i="4"/>
  <c r="AB373" i="4"/>
  <c r="AA373" i="4"/>
  <c r="Z373" i="4"/>
  <c r="Y373" i="4"/>
  <c r="W373" i="4"/>
  <c r="V373" i="4"/>
  <c r="U373" i="4"/>
  <c r="P373" i="4"/>
  <c r="O373" i="4"/>
  <c r="N373" i="4"/>
  <c r="AB372" i="4"/>
  <c r="AA372" i="4"/>
  <c r="Z372" i="4"/>
  <c r="Y372" i="4"/>
  <c r="W372" i="4"/>
  <c r="V372" i="4"/>
  <c r="U372" i="4"/>
  <c r="P372" i="4"/>
  <c r="O372" i="4"/>
  <c r="N372" i="4"/>
  <c r="AB371" i="4"/>
  <c r="AA371" i="4"/>
  <c r="Z371" i="4"/>
  <c r="Y371" i="4"/>
  <c r="W371" i="4"/>
  <c r="V371" i="4"/>
  <c r="U371" i="4"/>
  <c r="P371" i="4"/>
  <c r="O371" i="4"/>
  <c r="N371" i="4"/>
  <c r="AB370" i="4"/>
  <c r="AA370" i="4"/>
  <c r="Z370" i="4"/>
  <c r="Y370" i="4"/>
  <c r="W370" i="4"/>
  <c r="V370" i="4"/>
  <c r="U370" i="4"/>
  <c r="P370" i="4"/>
  <c r="O370" i="4"/>
  <c r="N370" i="4"/>
  <c r="AB369" i="4"/>
  <c r="AA369" i="4"/>
  <c r="Z369" i="4"/>
  <c r="Y369" i="4"/>
  <c r="W369" i="4"/>
  <c r="V369" i="4"/>
  <c r="U369" i="4"/>
  <c r="P369" i="4"/>
  <c r="O369" i="4"/>
  <c r="N369" i="4"/>
  <c r="AB368" i="4"/>
  <c r="AA368" i="4"/>
  <c r="Z368" i="4"/>
  <c r="Y368" i="4"/>
  <c r="W368" i="4"/>
  <c r="V368" i="4"/>
  <c r="U368" i="4"/>
  <c r="P368" i="4"/>
  <c r="O368" i="4"/>
  <c r="N368" i="4"/>
  <c r="AB367" i="4"/>
  <c r="AA367" i="4"/>
  <c r="Z367" i="4"/>
  <c r="Y367" i="4"/>
  <c r="W367" i="4"/>
  <c r="V367" i="4"/>
  <c r="U367" i="4"/>
  <c r="P367" i="4"/>
  <c r="O367" i="4"/>
  <c r="N367" i="4"/>
  <c r="AB366" i="4"/>
  <c r="AA366" i="4"/>
  <c r="Z366" i="4"/>
  <c r="Y366" i="4"/>
  <c r="W366" i="4"/>
  <c r="V366" i="4"/>
  <c r="U366" i="4"/>
  <c r="P366" i="4"/>
  <c r="O366" i="4"/>
  <c r="N366" i="4"/>
  <c r="AB365" i="4"/>
  <c r="AA365" i="4"/>
  <c r="Z365" i="4"/>
  <c r="Y365" i="4"/>
  <c r="W365" i="4"/>
  <c r="V365" i="4"/>
  <c r="U365" i="4"/>
  <c r="P365" i="4"/>
  <c r="O365" i="4"/>
  <c r="N365" i="4"/>
  <c r="AB364" i="4"/>
  <c r="AA364" i="4"/>
  <c r="Z364" i="4"/>
  <c r="Y364" i="4"/>
  <c r="W364" i="4"/>
  <c r="V364" i="4"/>
  <c r="U364" i="4"/>
  <c r="P364" i="4"/>
  <c r="O364" i="4"/>
  <c r="N364" i="4"/>
  <c r="AB363" i="4"/>
  <c r="AA363" i="4"/>
  <c r="Z363" i="4"/>
  <c r="Y363" i="4"/>
  <c r="W363" i="4"/>
  <c r="V363" i="4"/>
  <c r="U363" i="4"/>
  <c r="P363" i="4"/>
  <c r="O363" i="4"/>
  <c r="N363" i="4"/>
  <c r="AB362" i="4"/>
  <c r="AA362" i="4"/>
  <c r="Z362" i="4"/>
  <c r="Y362" i="4"/>
  <c r="W362" i="4"/>
  <c r="V362" i="4"/>
  <c r="U362" i="4"/>
  <c r="P362" i="4"/>
  <c r="O362" i="4"/>
  <c r="N362" i="4"/>
  <c r="AB361" i="4"/>
  <c r="AA361" i="4"/>
  <c r="Z361" i="4"/>
  <c r="Y361" i="4"/>
  <c r="W361" i="4"/>
  <c r="V361" i="4"/>
  <c r="U361" i="4"/>
  <c r="P361" i="4"/>
  <c r="O361" i="4"/>
  <c r="N361" i="4"/>
  <c r="AB360" i="4"/>
  <c r="AA360" i="4"/>
  <c r="Z360" i="4"/>
  <c r="Y360" i="4"/>
  <c r="W360" i="4"/>
  <c r="V360" i="4"/>
  <c r="U360" i="4"/>
  <c r="P360" i="4"/>
  <c r="O360" i="4"/>
  <c r="N360" i="4"/>
  <c r="AB359" i="4"/>
  <c r="AA359" i="4"/>
  <c r="Z359" i="4"/>
  <c r="Y359" i="4"/>
  <c r="W359" i="4"/>
  <c r="V359" i="4"/>
  <c r="U359" i="4"/>
  <c r="P359" i="4"/>
  <c r="O359" i="4"/>
  <c r="N359" i="4"/>
  <c r="AB358" i="4"/>
  <c r="AA358" i="4"/>
  <c r="Z358" i="4"/>
  <c r="Y358" i="4"/>
  <c r="W358" i="4"/>
  <c r="V358" i="4"/>
  <c r="U358" i="4"/>
  <c r="P358" i="4"/>
  <c r="O358" i="4"/>
  <c r="N358" i="4"/>
  <c r="AB357" i="4"/>
  <c r="AA357" i="4"/>
  <c r="Z357" i="4"/>
  <c r="Y357" i="4"/>
  <c r="W357" i="4"/>
  <c r="V357" i="4"/>
  <c r="U357" i="4"/>
  <c r="P357" i="4"/>
  <c r="O357" i="4"/>
  <c r="N357" i="4"/>
  <c r="AB356" i="4"/>
  <c r="AA356" i="4"/>
  <c r="Z356" i="4"/>
  <c r="Y356" i="4"/>
  <c r="W356" i="4"/>
  <c r="V356" i="4"/>
  <c r="U356" i="4"/>
  <c r="P356" i="4"/>
  <c r="O356" i="4"/>
  <c r="N356" i="4"/>
  <c r="AB355" i="4"/>
  <c r="AA355" i="4"/>
  <c r="Z355" i="4"/>
  <c r="Y355" i="4"/>
  <c r="W355" i="4"/>
  <c r="V355" i="4"/>
  <c r="U355" i="4"/>
  <c r="P355" i="4"/>
  <c r="O355" i="4"/>
  <c r="N355" i="4"/>
  <c r="AB354" i="4"/>
  <c r="AA354" i="4"/>
  <c r="Z354" i="4"/>
  <c r="Y354" i="4"/>
  <c r="W354" i="4"/>
  <c r="V354" i="4"/>
  <c r="U354" i="4"/>
  <c r="P354" i="4"/>
  <c r="O354" i="4"/>
  <c r="N354" i="4"/>
  <c r="AB353" i="4"/>
  <c r="AA353" i="4"/>
  <c r="Z353" i="4"/>
  <c r="Y353" i="4"/>
  <c r="W353" i="4"/>
  <c r="V353" i="4"/>
  <c r="U353" i="4"/>
  <c r="P353" i="4"/>
  <c r="O353" i="4"/>
  <c r="N353" i="4"/>
  <c r="AB352" i="4"/>
  <c r="AA352" i="4"/>
  <c r="Z352" i="4"/>
  <c r="Y352" i="4"/>
  <c r="W352" i="4"/>
  <c r="V352" i="4"/>
  <c r="U352" i="4"/>
  <c r="P352" i="4"/>
  <c r="O352" i="4"/>
  <c r="N352" i="4"/>
  <c r="AB351" i="4"/>
  <c r="AA351" i="4"/>
  <c r="Z351" i="4"/>
  <c r="Y351" i="4"/>
  <c r="W351" i="4"/>
  <c r="V351" i="4"/>
  <c r="U351" i="4"/>
  <c r="P351" i="4"/>
  <c r="O351" i="4"/>
  <c r="N351" i="4"/>
  <c r="AB350" i="4"/>
  <c r="AA350" i="4"/>
  <c r="Z350" i="4"/>
  <c r="Y350" i="4"/>
  <c r="W350" i="4"/>
  <c r="V350" i="4"/>
  <c r="U350" i="4"/>
  <c r="P350" i="4"/>
  <c r="O350" i="4"/>
  <c r="N350" i="4"/>
  <c r="AB349" i="4"/>
  <c r="AA349" i="4"/>
  <c r="Z349" i="4"/>
  <c r="Y349" i="4"/>
  <c r="W349" i="4"/>
  <c r="V349" i="4"/>
  <c r="U349" i="4"/>
  <c r="P349" i="4"/>
  <c r="O349" i="4"/>
  <c r="N349" i="4"/>
  <c r="AB348" i="4"/>
  <c r="AA348" i="4"/>
  <c r="Z348" i="4"/>
  <c r="Y348" i="4"/>
  <c r="W348" i="4"/>
  <c r="V348" i="4"/>
  <c r="U348" i="4"/>
  <c r="P348" i="4"/>
  <c r="O348" i="4"/>
  <c r="N348" i="4"/>
  <c r="AB347" i="4"/>
  <c r="AA347" i="4"/>
  <c r="Z347" i="4"/>
  <c r="Y347" i="4"/>
  <c r="W347" i="4"/>
  <c r="V347" i="4"/>
  <c r="U347" i="4"/>
  <c r="P347" i="4"/>
  <c r="O347" i="4"/>
  <c r="N347" i="4"/>
  <c r="AB346" i="4"/>
  <c r="AA346" i="4"/>
  <c r="Z346" i="4"/>
  <c r="Y346" i="4"/>
  <c r="W346" i="4"/>
  <c r="V346" i="4"/>
  <c r="U346" i="4"/>
  <c r="P346" i="4"/>
  <c r="O346" i="4"/>
  <c r="N346" i="4"/>
  <c r="AB345" i="4"/>
  <c r="AA345" i="4"/>
  <c r="Z345" i="4"/>
  <c r="Y345" i="4"/>
  <c r="W345" i="4"/>
  <c r="V345" i="4"/>
  <c r="U345" i="4"/>
  <c r="P345" i="4"/>
  <c r="O345" i="4"/>
  <c r="N345" i="4"/>
  <c r="AB344" i="4"/>
  <c r="AA344" i="4"/>
  <c r="Z344" i="4"/>
  <c r="Y344" i="4"/>
  <c r="W344" i="4"/>
  <c r="V344" i="4"/>
  <c r="U344" i="4"/>
  <c r="P344" i="4"/>
  <c r="O344" i="4"/>
  <c r="N344" i="4"/>
  <c r="AB343" i="4"/>
  <c r="AA343" i="4"/>
  <c r="Z343" i="4"/>
  <c r="Y343" i="4"/>
  <c r="W343" i="4"/>
  <c r="V343" i="4"/>
  <c r="U343" i="4"/>
  <c r="P343" i="4"/>
  <c r="O343" i="4"/>
  <c r="N343" i="4"/>
  <c r="AB342" i="4"/>
  <c r="AA342" i="4"/>
  <c r="Z342" i="4"/>
  <c r="Y342" i="4"/>
  <c r="W342" i="4"/>
  <c r="V342" i="4"/>
  <c r="U342" i="4"/>
  <c r="P342" i="4"/>
  <c r="O342" i="4"/>
  <c r="N342" i="4"/>
  <c r="AB341" i="4"/>
  <c r="AA341" i="4"/>
  <c r="Z341" i="4"/>
  <c r="Y341" i="4"/>
  <c r="W341" i="4"/>
  <c r="V341" i="4"/>
  <c r="U341" i="4"/>
  <c r="P341" i="4"/>
  <c r="O341" i="4"/>
  <c r="N341" i="4"/>
  <c r="AB340" i="4"/>
  <c r="AA340" i="4"/>
  <c r="Z340" i="4"/>
  <c r="Y340" i="4"/>
  <c r="W340" i="4"/>
  <c r="V340" i="4"/>
  <c r="U340" i="4"/>
  <c r="P340" i="4"/>
  <c r="O340" i="4"/>
  <c r="N340" i="4"/>
  <c r="AB339" i="4"/>
  <c r="AA339" i="4"/>
  <c r="Z339" i="4"/>
  <c r="Y339" i="4"/>
  <c r="W339" i="4"/>
  <c r="V339" i="4"/>
  <c r="U339" i="4"/>
  <c r="P339" i="4"/>
  <c r="O339" i="4"/>
  <c r="N339" i="4"/>
  <c r="AB338" i="4"/>
  <c r="AA338" i="4"/>
  <c r="Z338" i="4"/>
  <c r="Y338" i="4"/>
  <c r="W338" i="4"/>
  <c r="V338" i="4"/>
  <c r="U338" i="4"/>
  <c r="P338" i="4"/>
  <c r="O338" i="4"/>
  <c r="N338" i="4"/>
  <c r="AB337" i="4"/>
  <c r="AA337" i="4"/>
  <c r="Z337" i="4"/>
  <c r="Y337" i="4"/>
  <c r="W337" i="4"/>
  <c r="V337" i="4"/>
  <c r="U337" i="4"/>
  <c r="P337" i="4"/>
  <c r="O337" i="4"/>
  <c r="N337" i="4"/>
  <c r="AB336" i="4"/>
  <c r="AA336" i="4"/>
  <c r="Z336" i="4"/>
  <c r="Y336" i="4"/>
  <c r="W336" i="4"/>
  <c r="V336" i="4"/>
  <c r="U336" i="4"/>
  <c r="P336" i="4"/>
  <c r="O336" i="4"/>
  <c r="N336" i="4"/>
  <c r="AB335" i="4"/>
  <c r="AA335" i="4"/>
  <c r="Z335" i="4"/>
  <c r="Y335" i="4"/>
  <c r="W335" i="4"/>
  <c r="V335" i="4"/>
  <c r="U335" i="4"/>
  <c r="P335" i="4"/>
  <c r="O335" i="4"/>
  <c r="N335" i="4"/>
  <c r="AB334" i="4"/>
  <c r="AA334" i="4"/>
  <c r="Z334" i="4"/>
  <c r="Y334" i="4"/>
  <c r="W334" i="4"/>
  <c r="V334" i="4"/>
  <c r="U334" i="4"/>
  <c r="P334" i="4"/>
  <c r="O334" i="4"/>
  <c r="N334" i="4"/>
  <c r="AB333" i="4"/>
  <c r="AA333" i="4"/>
  <c r="Z333" i="4"/>
  <c r="Y333" i="4"/>
  <c r="W333" i="4"/>
  <c r="V333" i="4"/>
  <c r="U333" i="4"/>
  <c r="P333" i="4"/>
  <c r="O333" i="4"/>
  <c r="N333" i="4"/>
  <c r="AB332" i="4"/>
  <c r="AA332" i="4"/>
  <c r="Z332" i="4"/>
  <c r="Y332" i="4"/>
  <c r="W332" i="4"/>
  <c r="V332" i="4"/>
  <c r="U332" i="4"/>
  <c r="P332" i="4"/>
  <c r="O332" i="4"/>
  <c r="N332" i="4"/>
  <c r="AB331" i="4"/>
  <c r="AA331" i="4"/>
  <c r="Z331" i="4"/>
  <c r="Y331" i="4"/>
  <c r="W331" i="4"/>
  <c r="V331" i="4"/>
  <c r="U331" i="4"/>
  <c r="P331" i="4"/>
  <c r="O331" i="4"/>
  <c r="N331" i="4"/>
  <c r="AB330" i="4"/>
  <c r="AA330" i="4"/>
  <c r="Z330" i="4"/>
  <c r="Y330" i="4"/>
  <c r="W330" i="4"/>
  <c r="V330" i="4"/>
  <c r="U330" i="4"/>
  <c r="P330" i="4"/>
  <c r="O330" i="4"/>
  <c r="N330" i="4"/>
  <c r="AB329" i="4"/>
  <c r="AA329" i="4"/>
  <c r="Z329" i="4"/>
  <c r="Y329" i="4"/>
  <c r="W329" i="4"/>
  <c r="V329" i="4"/>
  <c r="U329" i="4"/>
  <c r="P329" i="4"/>
  <c r="O329" i="4"/>
  <c r="N329" i="4"/>
  <c r="AB328" i="4"/>
  <c r="AA328" i="4"/>
  <c r="Z328" i="4"/>
  <c r="Y328" i="4"/>
  <c r="W328" i="4"/>
  <c r="V328" i="4"/>
  <c r="U328" i="4"/>
  <c r="P328" i="4"/>
  <c r="O328" i="4"/>
  <c r="N328" i="4"/>
  <c r="AB327" i="4"/>
  <c r="AA327" i="4"/>
  <c r="Z327" i="4"/>
  <c r="Y327" i="4"/>
  <c r="W327" i="4"/>
  <c r="V327" i="4"/>
  <c r="U327" i="4"/>
  <c r="P327" i="4"/>
  <c r="O327" i="4"/>
  <c r="N327" i="4"/>
  <c r="AB326" i="4"/>
  <c r="AA326" i="4"/>
  <c r="Z326" i="4"/>
  <c r="Y326" i="4"/>
  <c r="W326" i="4"/>
  <c r="V326" i="4"/>
  <c r="U326" i="4"/>
  <c r="P326" i="4"/>
  <c r="O326" i="4"/>
  <c r="N326" i="4"/>
  <c r="AB325" i="4"/>
  <c r="AA325" i="4"/>
  <c r="Z325" i="4"/>
  <c r="Y325" i="4"/>
  <c r="W325" i="4"/>
  <c r="V325" i="4"/>
  <c r="U325" i="4"/>
  <c r="P325" i="4"/>
  <c r="O325" i="4"/>
  <c r="N325" i="4"/>
  <c r="AB324" i="4"/>
  <c r="AA324" i="4"/>
  <c r="Z324" i="4"/>
  <c r="Y324" i="4"/>
  <c r="W324" i="4"/>
  <c r="V324" i="4"/>
  <c r="U324" i="4"/>
  <c r="P324" i="4"/>
  <c r="O324" i="4"/>
  <c r="N324" i="4"/>
  <c r="AB323" i="4"/>
  <c r="AA323" i="4"/>
  <c r="Z323" i="4"/>
  <c r="Y323" i="4"/>
  <c r="W323" i="4"/>
  <c r="V323" i="4"/>
  <c r="U323" i="4"/>
  <c r="P323" i="4"/>
  <c r="O323" i="4"/>
  <c r="N323" i="4"/>
  <c r="AB322" i="4"/>
  <c r="AA322" i="4"/>
  <c r="Z322" i="4"/>
  <c r="Y322" i="4"/>
  <c r="W322" i="4"/>
  <c r="V322" i="4"/>
  <c r="U322" i="4"/>
  <c r="P322" i="4"/>
  <c r="O322" i="4"/>
  <c r="N322" i="4"/>
  <c r="AB321" i="4"/>
  <c r="AA321" i="4"/>
  <c r="Z321" i="4"/>
  <c r="Y321" i="4"/>
  <c r="W321" i="4"/>
  <c r="V321" i="4"/>
  <c r="U321" i="4"/>
  <c r="P321" i="4"/>
  <c r="O321" i="4"/>
  <c r="N321" i="4"/>
  <c r="AB320" i="4"/>
  <c r="AA320" i="4"/>
  <c r="Z320" i="4"/>
  <c r="Y320" i="4"/>
  <c r="W320" i="4"/>
  <c r="V320" i="4"/>
  <c r="U320" i="4"/>
  <c r="P320" i="4"/>
  <c r="O320" i="4"/>
  <c r="N320" i="4"/>
  <c r="AB319" i="4"/>
  <c r="AA319" i="4"/>
  <c r="Z319" i="4"/>
  <c r="Y319" i="4"/>
  <c r="W319" i="4"/>
  <c r="V319" i="4"/>
  <c r="U319" i="4"/>
  <c r="P319" i="4"/>
  <c r="O319" i="4"/>
  <c r="N319" i="4"/>
  <c r="AB318" i="4"/>
  <c r="AA318" i="4"/>
  <c r="Z318" i="4"/>
  <c r="Y318" i="4"/>
  <c r="W318" i="4"/>
  <c r="V318" i="4"/>
  <c r="U318" i="4"/>
  <c r="P318" i="4"/>
  <c r="O318" i="4"/>
  <c r="N318" i="4"/>
  <c r="AB317" i="4"/>
  <c r="AA317" i="4"/>
  <c r="Z317" i="4"/>
  <c r="Y317" i="4"/>
  <c r="W317" i="4"/>
  <c r="V317" i="4"/>
  <c r="U317" i="4"/>
  <c r="P317" i="4"/>
  <c r="O317" i="4"/>
  <c r="N317" i="4"/>
  <c r="AB316" i="4"/>
  <c r="AA316" i="4"/>
  <c r="Z316" i="4"/>
  <c r="Y316" i="4"/>
  <c r="W316" i="4"/>
  <c r="V316" i="4"/>
  <c r="U316" i="4"/>
  <c r="P316" i="4"/>
  <c r="O316" i="4"/>
  <c r="N316" i="4"/>
  <c r="AB315" i="4"/>
  <c r="AA315" i="4"/>
  <c r="Z315" i="4"/>
  <c r="Y315" i="4"/>
  <c r="W315" i="4"/>
  <c r="V315" i="4"/>
  <c r="U315" i="4"/>
  <c r="P315" i="4"/>
  <c r="O315" i="4"/>
  <c r="N315" i="4"/>
  <c r="AB314" i="4"/>
  <c r="AA314" i="4"/>
  <c r="Z314" i="4"/>
  <c r="Y314" i="4"/>
  <c r="W314" i="4"/>
  <c r="V314" i="4"/>
  <c r="U314" i="4"/>
  <c r="P314" i="4"/>
  <c r="O314" i="4"/>
  <c r="N314" i="4"/>
  <c r="AB313" i="4"/>
  <c r="AA313" i="4"/>
  <c r="Z313" i="4"/>
  <c r="Y313" i="4"/>
  <c r="W313" i="4"/>
  <c r="V313" i="4"/>
  <c r="U313" i="4"/>
  <c r="P313" i="4"/>
  <c r="O313" i="4"/>
  <c r="N313" i="4"/>
  <c r="AB312" i="4"/>
  <c r="AA312" i="4"/>
  <c r="Z312" i="4"/>
  <c r="Y312" i="4"/>
  <c r="W312" i="4"/>
  <c r="V312" i="4"/>
  <c r="U312" i="4"/>
  <c r="P312" i="4"/>
  <c r="O312" i="4"/>
  <c r="N312" i="4"/>
  <c r="AB311" i="4"/>
  <c r="AA311" i="4"/>
  <c r="Z311" i="4"/>
  <c r="Y311" i="4"/>
  <c r="W311" i="4"/>
  <c r="V311" i="4"/>
  <c r="U311" i="4"/>
  <c r="P311" i="4"/>
  <c r="O311" i="4"/>
  <c r="N311" i="4"/>
  <c r="AB310" i="4"/>
  <c r="AA310" i="4"/>
  <c r="Z310" i="4"/>
  <c r="Y310" i="4"/>
  <c r="W310" i="4"/>
  <c r="V310" i="4"/>
  <c r="U310" i="4"/>
  <c r="P310" i="4"/>
  <c r="O310" i="4"/>
  <c r="N310" i="4"/>
  <c r="AB309" i="4"/>
  <c r="AA309" i="4"/>
  <c r="Z309" i="4"/>
  <c r="Y309" i="4"/>
  <c r="W309" i="4"/>
  <c r="V309" i="4"/>
  <c r="U309" i="4"/>
  <c r="P309" i="4"/>
  <c r="O309" i="4"/>
  <c r="N309" i="4"/>
  <c r="AB308" i="4"/>
  <c r="AA308" i="4"/>
  <c r="Z308" i="4"/>
  <c r="Y308" i="4"/>
  <c r="W308" i="4"/>
  <c r="V308" i="4"/>
  <c r="U308" i="4"/>
  <c r="P308" i="4"/>
  <c r="O308" i="4"/>
  <c r="N308" i="4"/>
  <c r="AB307" i="4"/>
  <c r="AA307" i="4"/>
  <c r="Z307" i="4"/>
  <c r="Y307" i="4"/>
  <c r="W307" i="4"/>
  <c r="V307" i="4"/>
  <c r="U307" i="4"/>
  <c r="P307" i="4"/>
  <c r="O307" i="4"/>
  <c r="N307" i="4"/>
  <c r="AB306" i="4"/>
  <c r="AA306" i="4"/>
  <c r="Z306" i="4"/>
  <c r="Y306" i="4"/>
  <c r="W306" i="4"/>
  <c r="V306" i="4"/>
  <c r="U306" i="4"/>
  <c r="P306" i="4"/>
  <c r="O306" i="4"/>
  <c r="N306" i="4"/>
  <c r="AB305" i="4"/>
  <c r="AA305" i="4"/>
  <c r="Z305" i="4"/>
  <c r="Y305" i="4"/>
  <c r="W305" i="4"/>
  <c r="V305" i="4"/>
  <c r="U305" i="4"/>
  <c r="P305" i="4"/>
  <c r="O305" i="4"/>
  <c r="N305" i="4"/>
  <c r="AB304" i="4"/>
  <c r="AA304" i="4"/>
  <c r="Z304" i="4"/>
  <c r="Y304" i="4"/>
  <c r="W304" i="4"/>
  <c r="V304" i="4"/>
  <c r="U304" i="4"/>
  <c r="P304" i="4"/>
  <c r="O304" i="4"/>
  <c r="N304" i="4"/>
  <c r="AB303" i="4"/>
  <c r="AA303" i="4"/>
  <c r="Z303" i="4"/>
  <c r="Y303" i="4"/>
  <c r="W303" i="4"/>
  <c r="V303" i="4"/>
  <c r="U303" i="4"/>
  <c r="P303" i="4"/>
  <c r="O303" i="4"/>
  <c r="N303" i="4"/>
  <c r="AB302" i="4"/>
  <c r="AA302" i="4"/>
  <c r="Z302" i="4"/>
  <c r="Y302" i="4"/>
  <c r="W302" i="4"/>
  <c r="V302" i="4"/>
  <c r="U302" i="4"/>
  <c r="P302" i="4"/>
  <c r="O302" i="4"/>
  <c r="N302" i="4"/>
  <c r="AB301" i="4"/>
  <c r="AA301" i="4"/>
  <c r="Z301" i="4"/>
  <c r="Y301" i="4"/>
  <c r="W301" i="4"/>
  <c r="V301" i="4"/>
  <c r="U301" i="4"/>
  <c r="P301" i="4"/>
  <c r="O301" i="4"/>
  <c r="N301" i="4"/>
  <c r="AB300" i="4"/>
  <c r="AA300" i="4"/>
  <c r="Z300" i="4"/>
  <c r="Y300" i="4"/>
  <c r="W300" i="4"/>
  <c r="V300" i="4"/>
  <c r="U300" i="4"/>
  <c r="P300" i="4"/>
  <c r="O300" i="4"/>
  <c r="N300" i="4"/>
  <c r="AB299" i="4"/>
  <c r="AA299" i="4"/>
  <c r="Z299" i="4"/>
  <c r="Y299" i="4"/>
  <c r="W299" i="4"/>
  <c r="V299" i="4"/>
  <c r="U299" i="4"/>
  <c r="P299" i="4"/>
  <c r="O299" i="4"/>
  <c r="N299" i="4"/>
  <c r="AB298" i="4"/>
  <c r="AA298" i="4"/>
  <c r="Z298" i="4"/>
  <c r="Y298" i="4"/>
  <c r="W298" i="4"/>
  <c r="V298" i="4"/>
  <c r="U298" i="4"/>
  <c r="P298" i="4"/>
  <c r="O298" i="4"/>
  <c r="N298" i="4"/>
  <c r="AB297" i="4"/>
  <c r="AA297" i="4"/>
  <c r="Z297" i="4"/>
  <c r="Y297" i="4"/>
  <c r="W297" i="4"/>
  <c r="V297" i="4"/>
  <c r="U297" i="4"/>
  <c r="P297" i="4"/>
  <c r="O297" i="4"/>
  <c r="N297" i="4"/>
  <c r="AB296" i="4"/>
  <c r="AA296" i="4"/>
  <c r="Z296" i="4"/>
  <c r="Y296" i="4"/>
  <c r="W296" i="4"/>
  <c r="V296" i="4"/>
  <c r="U296" i="4"/>
  <c r="P296" i="4"/>
  <c r="O296" i="4"/>
  <c r="N296" i="4"/>
  <c r="AB295" i="4"/>
  <c r="AA295" i="4"/>
  <c r="Z295" i="4"/>
  <c r="Y295" i="4"/>
  <c r="W295" i="4"/>
  <c r="V295" i="4"/>
  <c r="U295" i="4"/>
  <c r="P295" i="4"/>
  <c r="O295" i="4"/>
  <c r="N295" i="4"/>
  <c r="AB294" i="4"/>
  <c r="AA294" i="4"/>
  <c r="Z294" i="4"/>
  <c r="Y294" i="4"/>
  <c r="W294" i="4"/>
  <c r="V294" i="4"/>
  <c r="U294" i="4"/>
  <c r="P294" i="4"/>
  <c r="O294" i="4"/>
  <c r="N294" i="4"/>
  <c r="AB293" i="4"/>
  <c r="AA293" i="4"/>
  <c r="Z293" i="4"/>
  <c r="Y293" i="4"/>
  <c r="W293" i="4"/>
  <c r="V293" i="4"/>
  <c r="U293" i="4"/>
  <c r="P293" i="4"/>
  <c r="O293" i="4"/>
  <c r="N293" i="4"/>
  <c r="AB292" i="4"/>
  <c r="AA292" i="4"/>
  <c r="Z292" i="4"/>
  <c r="Y292" i="4"/>
  <c r="W292" i="4"/>
  <c r="V292" i="4"/>
  <c r="U292" i="4"/>
  <c r="P292" i="4"/>
  <c r="O292" i="4"/>
  <c r="N292" i="4"/>
  <c r="AB291" i="4"/>
  <c r="AA291" i="4"/>
  <c r="Z291" i="4"/>
  <c r="Y291" i="4"/>
  <c r="W291" i="4"/>
  <c r="V291" i="4"/>
  <c r="U291" i="4"/>
  <c r="P291" i="4"/>
  <c r="O291" i="4"/>
  <c r="N291" i="4"/>
  <c r="AB290" i="4"/>
  <c r="AA290" i="4"/>
  <c r="Z290" i="4"/>
  <c r="Y290" i="4"/>
  <c r="W290" i="4"/>
  <c r="V290" i="4"/>
  <c r="U290" i="4"/>
  <c r="P290" i="4"/>
  <c r="O290" i="4"/>
  <c r="N290" i="4"/>
  <c r="AB289" i="4"/>
  <c r="AA289" i="4"/>
  <c r="Z289" i="4"/>
  <c r="Y289" i="4"/>
  <c r="W289" i="4"/>
  <c r="V289" i="4"/>
  <c r="U289" i="4"/>
  <c r="P289" i="4"/>
  <c r="O289" i="4"/>
  <c r="N289" i="4"/>
  <c r="AB288" i="4"/>
  <c r="AA288" i="4"/>
  <c r="Z288" i="4"/>
  <c r="Y288" i="4"/>
  <c r="W288" i="4"/>
  <c r="V288" i="4"/>
  <c r="U288" i="4"/>
  <c r="P288" i="4"/>
  <c r="O288" i="4"/>
  <c r="N288" i="4"/>
  <c r="AB287" i="4"/>
  <c r="AA287" i="4"/>
  <c r="Z287" i="4"/>
  <c r="Y287" i="4"/>
  <c r="W287" i="4"/>
  <c r="V287" i="4"/>
  <c r="U287" i="4"/>
  <c r="P287" i="4"/>
  <c r="O287" i="4"/>
  <c r="N287" i="4"/>
  <c r="AB286" i="4"/>
  <c r="AA286" i="4"/>
  <c r="Z286" i="4"/>
  <c r="Y286" i="4"/>
  <c r="W286" i="4"/>
  <c r="V286" i="4"/>
  <c r="U286" i="4"/>
  <c r="P286" i="4"/>
  <c r="O286" i="4"/>
  <c r="N286" i="4"/>
  <c r="AB285" i="4"/>
  <c r="AA285" i="4"/>
  <c r="Z285" i="4"/>
  <c r="Y285" i="4"/>
  <c r="W285" i="4"/>
  <c r="V285" i="4"/>
  <c r="U285" i="4"/>
  <c r="P285" i="4"/>
  <c r="O285" i="4"/>
  <c r="N285" i="4"/>
  <c r="AB284" i="4"/>
  <c r="AA284" i="4"/>
  <c r="Z284" i="4"/>
  <c r="Y284" i="4"/>
  <c r="W284" i="4"/>
  <c r="V284" i="4"/>
  <c r="U284" i="4"/>
  <c r="P284" i="4"/>
  <c r="O284" i="4"/>
  <c r="N284" i="4"/>
  <c r="AB283" i="4"/>
  <c r="AA283" i="4"/>
  <c r="Z283" i="4"/>
  <c r="Y283" i="4"/>
  <c r="W283" i="4"/>
  <c r="V283" i="4"/>
  <c r="U283" i="4"/>
  <c r="P283" i="4"/>
  <c r="O283" i="4"/>
  <c r="N283" i="4"/>
  <c r="AB282" i="4"/>
  <c r="AA282" i="4"/>
  <c r="Z282" i="4"/>
  <c r="Y282" i="4"/>
  <c r="W282" i="4"/>
  <c r="V282" i="4"/>
  <c r="U282" i="4"/>
  <c r="P282" i="4"/>
  <c r="O282" i="4"/>
  <c r="N282" i="4"/>
  <c r="AB281" i="4"/>
  <c r="AA281" i="4"/>
  <c r="Z281" i="4"/>
  <c r="Y281" i="4"/>
  <c r="W281" i="4"/>
  <c r="V281" i="4"/>
  <c r="U281" i="4"/>
  <c r="P281" i="4"/>
  <c r="O281" i="4"/>
  <c r="N281" i="4"/>
  <c r="AB280" i="4"/>
  <c r="AA280" i="4"/>
  <c r="Z280" i="4"/>
  <c r="Y280" i="4"/>
  <c r="W280" i="4"/>
  <c r="V280" i="4"/>
  <c r="U280" i="4"/>
  <c r="P280" i="4"/>
  <c r="O280" i="4"/>
  <c r="N280" i="4"/>
  <c r="AB279" i="4"/>
  <c r="AA279" i="4"/>
  <c r="Z279" i="4"/>
  <c r="Y279" i="4"/>
  <c r="W279" i="4"/>
  <c r="V279" i="4"/>
  <c r="U279" i="4"/>
  <c r="P279" i="4"/>
  <c r="O279" i="4"/>
  <c r="N279" i="4"/>
  <c r="AB278" i="4"/>
  <c r="AA278" i="4"/>
  <c r="Z278" i="4"/>
  <c r="Y278" i="4"/>
  <c r="W278" i="4"/>
  <c r="V278" i="4"/>
  <c r="U278" i="4"/>
  <c r="P278" i="4"/>
  <c r="O278" i="4"/>
  <c r="N278" i="4"/>
  <c r="AB277" i="4"/>
  <c r="AA277" i="4"/>
  <c r="Z277" i="4"/>
  <c r="Y277" i="4"/>
  <c r="W277" i="4"/>
  <c r="V277" i="4"/>
  <c r="U277" i="4"/>
  <c r="P277" i="4"/>
  <c r="O277" i="4"/>
  <c r="N277" i="4"/>
  <c r="AB276" i="4"/>
  <c r="AA276" i="4"/>
  <c r="Z276" i="4"/>
  <c r="Y276" i="4"/>
  <c r="W276" i="4"/>
  <c r="V276" i="4"/>
  <c r="U276" i="4"/>
  <c r="P276" i="4"/>
  <c r="O276" i="4"/>
  <c r="N276" i="4"/>
  <c r="AB275" i="4"/>
  <c r="AA275" i="4"/>
  <c r="Z275" i="4"/>
  <c r="Y275" i="4"/>
  <c r="W275" i="4"/>
  <c r="V275" i="4"/>
  <c r="U275" i="4"/>
  <c r="P275" i="4"/>
  <c r="O275" i="4"/>
  <c r="N275" i="4"/>
  <c r="AB274" i="4"/>
  <c r="AA274" i="4"/>
  <c r="Z274" i="4"/>
  <c r="Y274" i="4"/>
  <c r="W274" i="4"/>
  <c r="V274" i="4"/>
  <c r="U274" i="4"/>
  <c r="P274" i="4"/>
  <c r="O274" i="4"/>
  <c r="N274" i="4"/>
  <c r="AB273" i="4"/>
  <c r="AA273" i="4"/>
  <c r="Z273" i="4"/>
  <c r="Y273" i="4"/>
  <c r="W273" i="4"/>
  <c r="V273" i="4"/>
  <c r="U273" i="4"/>
  <c r="P273" i="4"/>
  <c r="O273" i="4"/>
  <c r="N273" i="4"/>
  <c r="AB272" i="4"/>
  <c r="AA272" i="4"/>
  <c r="Z272" i="4"/>
  <c r="Y272" i="4"/>
  <c r="W272" i="4"/>
  <c r="V272" i="4"/>
  <c r="U272" i="4"/>
  <c r="P272" i="4"/>
  <c r="O272" i="4"/>
  <c r="N272" i="4"/>
  <c r="AB271" i="4"/>
  <c r="AA271" i="4"/>
  <c r="Z271" i="4"/>
  <c r="Y271" i="4"/>
  <c r="W271" i="4"/>
  <c r="V271" i="4"/>
  <c r="U271" i="4"/>
  <c r="P271" i="4"/>
  <c r="O271" i="4"/>
  <c r="N271" i="4"/>
  <c r="AB270" i="4"/>
  <c r="AA270" i="4"/>
  <c r="Z270" i="4"/>
  <c r="Y270" i="4"/>
  <c r="W270" i="4"/>
  <c r="V270" i="4"/>
  <c r="U270" i="4"/>
  <c r="P270" i="4"/>
  <c r="O270" i="4"/>
  <c r="N270" i="4"/>
  <c r="AB269" i="4"/>
  <c r="AA269" i="4"/>
  <c r="Z269" i="4"/>
  <c r="Y269" i="4"/>
  <c r="W269" i="4"/>
  <c r="V269" i="4"/>
  <c r="U269" i="4"/>
  <c r="P269" i="4"/>
  <c r="O269" i="4"/>
  <c r="N269" i="4"/>
  <c r="AB268" i="4"/>
  <c r="AA268" i="4"/>
  <c r="Z268" i="4"/>
  <c r="Y268" i="4"/>
  <c r="W268" i="4"/>
  <c r="V268" i="4"/>
  <c r="U268" i="4"/>
  <c r="P268" i="4"/>
  <c r="O268" i="4"/>
  <c r="N268" i="4"/>
  <c r="AB267" i="4"/>
  <c r="AA267" i="4"/>
  <c r="Z267" i="4"/>
  <c r="Y267" i="4"/>
  <c r="W267" i="4"/>
  <c r="V267" i="4"/>
  <c r="U267" i="4"/>
  <c r="P267" i="4"/>
  <c r="O267" i="4"/>
  <c r="N267" i="4"/>
  <c r="AB266" i="4"/>
  <c r="AA266" i="4"/>
  <c r="Z266" i="4"/>
  <c r="Y266" i="4"/>
  <c r="W266" i="4"/>
  <c r="V266" i="4"/>
  <c r="U266" i="4"/>
  <c r="P266" i="4"/>
  <c r="O266" i="4"/>
  <c r="N266" i="4"/>
  <c r="AB265" i="4"/>
  <c r="AA265" i="4"/>
  <c r="Z265" i="4"/>
  <c r="Y265" i="4"/>
  <c r="W265" i="4"/>
  <c r="V265" i="4"/>
  <c r="U265" i="4"/>
  <c r="P265" i="4"/>
  <c r="O265" i="4"/>
  <c r="N265" i="4"/>
  <c r="AB264" i="4"/>
  <c r="AA264" i="4"/>
  <c r="Z264" i="4"/>
  <c r="Y264" i="4"/>
  <c r="W264" i="4"/>
  <c r="V264" i="4"/>
  <c r="U264" i="4"/>
  <c r="P264" i="4"/>
  <c r="O264" i="4"/>
  <c r="N264" i="4"/>
  <c r="AB263" i="4"/>
  <c r="AA263" i="4"/>
  <c r="Z263" i="4"/>
  <c r="Y263" i="4"/>
  <c r="W263" i="4"/>
  <c r="V263" i="4"/>
  <c r="U263" i="4"/>
  <c r="P263" i="4"/>
  <c r="O263" i="4"/>
  <c r="N263" i="4"/>
  <c r="AB262" i="4"/>
  <c r="AA262" i="4"/>
  <c r="Z262" i="4"/>
  <c r="Y262" i="4"/>
  <c r="W262" i="4"/>
  <c r="V262" i="4"/>
  <c r="U262" i="4"/>
  <c r="P262" i="4"/>
  <c r="O262" i="4"/>
  <c r="N262" i="4"/>
  <c r="AB261" i="4"/>
  <c r="AA261" i="4"/>
  <c r="Z261" i="4"/>
  <c r="Y261" i="4"/>
  <c r="W261" i="4"/>
  <c r="V261" i="4"/>
  <c r="U261" i="4"/>
  <c r="P261" i="4"/>
  <c r="O261" i="4"/>
  <c r="N261" i="4"/>
  <c r="AB260" i="4"/>
  <c r="AA260" i="4"/>
  <c r="Z260" i="4"/>
  <c r="Y260" i="4"/>
  <c r="W260" i="4"/>
  <c r="V260" i="4"/>
  <c r="U260" i="4"/>
  <c r="P260" i="4"/>
  <c r="O260" i="4"/>
  <c r="N260" i="4"/>
  <c r="AB259" i="4"/>
  <c r="AA259" i="4"/>
  <c r="Z259" i="4"/>
  <c r="Y259" i="4"/>
  <c r="W259" i="4"/>
  <c r="V259" i="4"/>
  <c r="U259" i="4"/>
  <c r="P259" i="4"/>
  <c r="O259" i="4"/>
  <c r="N259" i="4"/>
  <c r="AB258" i="4"/>
  <c r="AA258" i="4"/>
  <c r="Z258" i="4"/>
  <c r="Y258" i="4"/>
  <c r="W258" i="4"/>
  <c r="V258" i="4"/>
  <c r="U258" i="4"/>
  <c r="P258" i="4"/>
  <c r="O258" i="4"/>
  <c r="N258" i="4"/>
  <c r="AB257" i="4"/>
  <c r="AA257" i="4"/>
  <c r="Z257" i="4"/>
  <c r="Y257" i="4"/>
  <c r="W257" i="4"/>
  <c r="V257" i="4"/>
  <c r="U257" i="4"/>
  <c r="P257" i="4"/>
  <c r="O257" i="4"/>
  <c r="N257" i="4"/>
  <c r="AB256" i="4"/>
  <c r="AA256" i="4"/>
  <c r="Z256" i="4"/>
  <c r="Y256" i="4"/>
  <c r="W256" i="4"/>
  <c r="V256" i="4"/>
  <c r="U256" i="4"/>
  <c r="P256" i="4"/>
  <c r="O256" i="4"/>
  <c r="N256" i="4"/>
  <c r="AB255" i="4"/>
  <c r="AA255" i="4"/>
  <c r="Z255" i="4"/>
  <c r="Y255" i="4"/>
  <c r="W255" i="4"/>
  <c r="V255" i="4"/>
  <c r="U255" i="4"/>
  <c r="P255" i="4"/>
  <c r="O255" i="4"/>
  <c r="N255" i="4"/>
  <c r="AB254" i="4"/>
  <c r="AA254" i="4"/>
  <c r="Z254" i="4"/>
  <c r="Y254" i="4"/>
  <c r="W254" i="4"/>
  <c r="V254" i="4"/>
  <c r="U254" i="4"/>
  <c r="P254" i="4"/>
  <c r="O254" i="4"/>
  <c r="N254" i="4"/>
  <c r="AB253" i="4"/>
  <c r="AA253" i="4"/>
  <c r="Z253" i="4"/>
  <c r="Y253" i="4"/>
  <c r="W253" i="4"/>
  <c r="V253" i="4"/>
  <c r="U253" i="4"/>
  <c r="P253" i="4"/>
  <c r="O253" i="4"/>
  <c r="N253" i="4"/>
  <c r="AB252" i="4"/>
  <c r="AA252" i="4"/>
  <c r="Z252" i="4"/>
  <c r="Y252" i="4"/>
  <c r="W252" i="4"/>
  <c r="V252" i="4"/>
  <c r="U252" i="4"/>
  <c r="P252" i="4"/>
  <c r="O252" i="4"/>
  <c r="N252" i="4"/>
  <c r="AB251" i="4"/>
  <c r="AA251" i="4"/>
  <c r="Z251" i="4"/>
  <c r="Y251" i="4"/>
  <c r="W251" i="4"/>
  <c r="V251" i="4"/>
  <c r="U251" i="4"/>
  <c r="P251" i="4"/>
  <c r="O251" i="4"/>
  <c r="N251" i="4"/>
  <c r="AB250" i="4"/>
  <c r="AA250" i="4"/>
  <c r="Z250" i="4"/>
  <c r="Y250" i="4"/>
  <c r="W250" i="4"/>
  <c r="V250" i="4"/>
  <c r="U250" i="4"/>
  <c r="P250" i="4"/>
  <c r="O250" i="4"/>
  <c r="N250" i="4"/>
  <c r="AB249" i="4"/>
  <c r="AA249" i="4"/>
  <c r="Z249" i="4"/>
  <c r="Y249" i="4"/>
  <c r="W249" i="4"/>
  <c r="V249" i="4"/>
  <c r="U249" i="4"/>
  <c r="P249" i="4"/>
  <c r="O249" i="4"/>
  <c r="N249" i="4"/>
  <c r="AB248" i="4"/>
  <c r="AA248" i="4"/>
  <c r="Z248" i="4"/>
  <c r="Y248" i="4"/>
  <c r="W248" i="4"/>
  <c r="V248" i="4"/>
  <c r="U248" i="4"/>
  <c r="P248" i="4"/>
  <c r="O248" i="4"/>
  <c r="N248" i="4"/>
  <c r="AB247" i="4"/>
  <c r="AA247" i="4"/>
  <c r="Z247" i="4"/>
  <c r="Y247" i="4"/>
  <c r="W247" i="4"/>
  <c r="V247" i="4"/>
  <c r="U247" i="4"/>
  <c r="P247" i="4"/>
  <c r="O247" i="4"/>
  <c r="N247" i="4"/>
  <c r="AB246" i="4"/>
  <c r="AA246" i="4"/>
  <c r="Z246" i="4"/>
  <c r="Y246" i="4"/>
  <c r="W246" i="4"/>
  <c r="V246" i="4"/>
  <c r="U246" i="4"/>
  <c r="P246" i="4"/>
  <c r="O246" i="4"/>
  <c r="N246" i="4"/>
  <c r="AB245" i="4"/>
  <c r="AA245" i="4"/>
  <c r="Z245" i="4"/>
  <c r="Y245" i="4"/>
  <c r="W245" i="4"/>
  <c r="V245" i="4"/>
  <c r="U245" i="4"/>
  <c r="P245" i="4"/>
  <c r="O245" i="4"/>
  <c r="N245" i="4"/>
  <c r="AB244" i="4"/>
  <c r="AA244" i="4"/>
  <c r="Z244" i="4"/>
  <c r="Y244" i="4"/>
  <c r="W244" i="4"/>
  <c r="V244" i="4"/>
  <c r="U244" i="4"/>
  <c r="P244" i="4"/>
  <c r="O244" i="4"/>
  <c r="N244" i="4"/>
  <c r="AB243" i="4"/>
  <c r="AA243" i="4"/>
  <c r="Z243" i="4"/>
  <c r="Y243" i="4"/>
  <c r="W243" i="4"/>
  <c r="V243" i="4"/>
  <c r="U243" i="4"/>
  <c r="P243" i="4"/>
  <c r="O243" i="4"/>
  <c r="N243" i="4"/>
  <c r="AB242" i="4"/>
  <c r="AA242" i="4"/>
  <c r="Z242" i="4"/>
  <c r="Y242" i="4"/>
  <c r="W242" i="4"/>
  <c r="V242" i="4"/>
  <c r="U242" i="4"/>
  <c r="P242" i="4"/>
  <c r="O242" i="4"/>
  <c r="N242" i="4"/>
  <c r="AB241" i="4"/>
  <c r="AA241" i="4"/>
  <c r="Z241" i="4"/>
  <c r="Y241" i="4"/>
  <c r="W241" i="4"/>
  <c r="V241" i="4"/>
  <c r="U241" i="4"/>
  <c r="P241" i="4"/>
  <c r="O241" i="4"/>
  <c r="N241" i="4"/>
  <c r="AB240" i="4"/>
  <c r="AA240" i="4"/>
  <c r="Z240" i="4"/>
  <c r="Y240" i="4"/>
  <c r="W240" i="4"/>
  <c r="V240" i="4"/>
  <c r="U240" i="4"/>
  <c r="P240" i="4"/>
  <c r="O240" i="4"/>
  <c r="N240" i="4"/>
  <c r="AB239" i="4"/>
  <c r="AA239" i="4"/>
  <c r="Z239" i="4"/>
  <c r="Y239" i="4"/>
  <c r="W239" i="4"/>
  <c r="V239" i="4"/>
  <c r="U239" i="4"/>
  <c r="P239" i="4"/>
  <c r="O239" i="4"/>
  <c r="N239" i="4"/>
  <c r="AB238" i="4"/>
  <c r="AA238" i="4"/>
  <c r="Z238" i="4"/>
  <c r="Y238" i="4"/>
  <c r="W238" i="4"/>
  <c r="V238" i="4"/>
  <c r="U238" i="4"/>
  <c r="P238" i="4"/>
  <c r="O238" i="4"/>
  <c r="N238" i="4"/>
  <c r="AB237" i="4"/>
  <c r="AA237" i="4"/>
  <c r="Z237" i="4"/>
  <c r="Y237" i="4"/>
  <c r="W237" i="4"/>
  <c r="V237" i="4"/>
  <c r="U237" i="4"/>
  <c r="P237" i="4"/>
  <c r="O237" i="4"/>
  <c r="N237" i="4"/>
  <c r="AB236" i="4"/>
  <c r="AA236" i="4"/>
  <c r="Z236" i="4"/>
  <c r="Y236" i="4"/>
  <c r="W236" i="4"/>
  <c r="V236" i="4"/>
  <c r="U236" i="4"/>
  <c r="P236" i="4"/>
  <c r="O236" i="4"/>
  <c r="N236" i="4"/>
  <c r="AB235" i="4"/>
  <c r="AA235" i="4"/>
  <c r="Z235" i="4"/>
  <c r="Y235" i="4"/>
  <c r="W235" i="4"/>
  <c r="V235" i="4"/>
  <c r="U235" i="4"/>
  <c r="P235" i="4"/>
  <c r="O235" i="4"/>
  <c r="N235" i="4"/>
  <c r="AB234" i="4"/>
  <c r="AA234" i="4"/>
  <c r="Z234" i="4"/>
  <c r="Y234" i="4"/>
  <c r="W234" i="4"/>
  <c r="V234" i="4"/>
  <c r="U234" i="4"/>
  <c r="P234" i="4"/>
  <c r="O234" i="4"/>
  <c r="N234" i="4"/>
  <c r="AB233" i="4"/>
  <c r="AA233" i="4"/>
  <c r="Z233" i="4"/>
  <c r="Y233" i="4"/>
  <c r="W233" i="4"/>
  <c r="V233" i="4"/>
  <c r="U233" i="4"/>
  <c r="P233" i="4"/>
  <c r="O233" i="4"/>
  <c r="N233" i="4"/>
  <c r="AB232" i="4"/>
  <c r="AA232" i="4"/>
  <c r="Z232" i="4"/>
  <c r="Y232" i="4"/>
  <c r="W232" i="4"/>
  <c r="V232" i="4"/>
  <c r="U232" i="4"/>
  <c r="P232" i="4"/>
  <c r="O232" i="4"/>
  <c r="N232" i="4"/>
  <c r="AB231" i="4"/>
  <c r="AA231" i="4"/>
  <c r="Z231" i="4"/>
  <c r="Y231" i="4"/>
  <c r="W231" i="4"/>
  <c r="V231" i="4"/>
  <c r="U231" i="4"/>
  <c r="P231" i="4"/>
  <c r="O231" i="4"/>
  <c r="N231" i="4"/>
  <c r="AB230" i="4"/>
  <c r="AA230" i="4"/>
  <c r="Z230" i="4"/>
  <c r="Y230" i="4"/>
  <c r="W230" i="4"/>
  <c r="V230" i="4"/>
  <c r="U230" i="4"/>
  <c r="P230" i="4"/>
  <c r="O230" i="4"/>
  <c r="N230" i="4"/>
  <c r="AB229" i="4"/>
  <c r="AA229" i="4"/>
  <c r="Z229" i="4"/>
  <c r="Y229" i="4"/>
  <c r="W229" i="4"/>
  <c r="V229" i="4"/>
  <c r="U229" i="4"/>
  <c r="P229" i="4"/>
  <c r="O229" i="4"/>
  <c r="N229" i="4"/>
  <c r="AB228" i="4"/>
  <c r="AA228" i="4"/>
  <c r="Z228" i="4"/>
  <c r="Y228" i="4"/>
  <c r="W228" i="4"/>
  <c r="V228" i="4"/>
  <c r="U228" i="4"/>
  <c r="P228" i="4"/>
  <c r="O228" i="4"/>
  <c r="N228" i="4"/>
  <c r="AB227" i="4"/>
  <c r="AA227" i="4"/>
  <c r="Z227" i="4"/>
  <c r="Y227" i="4"/>
  <c r="W227" i="4"/>
  <c r="V227" i="4"/>
  <c r="U227" i="4"/>
  <c r="P227" i="4"/>
  <c r="O227" i="4"/>
  <c r="N227" i="4"/>
  <c r="AB226" i="4"/>
  <c r="AA226" i="4"/>
  <c r="Z226" i="4"/>
  <c r="Y226" i="4"/>
  <c r="W226" i="4"/>
  <c r="V226" i="4"/>
  <c r="U226" i="4"/>
  <c r="P226" i="4"/>
  <c r="O226" i="4"/>
  <c r="N226" i="4"/>
  <c r="AB225" i="4"/>
  <c r="AA225" i="4"/>
  <c r="Z225" i="4"/>
  <c r="Y225" i="4"/>
  <c r="W225" i="4"/>
  <c r="V225" i="4"/>
  <c r="U225" i="4"/>
  <c r="P225" i="4"/>
  <c r="O225" i="4"/>
  <c r="N225" i="4"/>
  <c r="AB224" i="4"/>
  <c r="AA224" i="4"/>
  <c r="Z224" i="4"/>
  <c r="Y224" i="4"/>
  <c r="W224" i="4"/>
  <c r="V224" i="4"/>
  <c r="U224" i="4"/>
  <c r="P224" i="4"/>
  <c r="O224" i="4"/>
  <c r="N224" i="4"/>
  <c r="AB223" i="4"/>
  <c r="AA223" i="4"/>
  <c r="Z223" i="4"/>
  <c r="Y223" i="4"/>
  <c r="W223" i="4"/>
  <c r="V223" i="4"/>
  <c r="U223" i="4"/>
  <c r="P223" i="4"/>
  <c r="O223" i="4"/>
  <c r="N223" i="4"/>
  <c r="AB222" i="4"/>
  <c r="AA222" i="4"/>
  <c r="Z222" i="4"/>
  <c r="Y222" i="4"/>
  <c r="W222" i="4"/>
  <c r="V222" i="4"/>
  <c r="U222" i="4"/>
  <c r="P222" i="4"/>
  <c r="O222" i="4"/>
  <c r="N222" i="4"/>
  <c r="AB221" i="4"/>
  <c r="AA221" i="4"/>
  <c r="Z221" i="4"/>
  <c r="Y221" i="4"/>
  <c r="W221" i="4"/>
  <c r="V221" i="4"/>
  <c r="U221" i="4"/>
  <c r="P221" i="4"/>
  <c r="O221" i="4"/>
  <c r="N221" i="4"/>
  <c r="AB220" i="4"/>
  <c r="AA220" i="4"/>
  <c r="Z220" i="4"/>
  <c r="Y220" i="4"/>
  <c r="W220" i="4"/>
  <c r="V220" i="4"/>
  <c r="U220" i="4"/>
  <c r="P220" i="4"/>
  <c r="O220" i="4"/>
  <c r="N220" i="4"/>
  <c r="AB219" i="4"/>
  <c r="AA219" i="4"/>
  <c r="Z219" i="4"/>
  <c r="Y219" i="4"/>
  <c r="W219" i="4"/>
  <c r="V219" i="4"/>
  <c r="U219" i="4"/>
  <c r="P219" i="4"/>
  <c r="O219" i="4"/>
  <c r="N219" i="4"/>
  <c r="AB218" i="4"/>
  <c r="AA218" i="4"/>
  <c r="Z218" i="4"/>
  <c r="Y218" i="4"/>
  <c r="W218" i="4"/>
  <c r="V218" i="4"/>
  <c r="U218" i="4"/>
  <c r="P218" i="4"/>
  <c r="O218" i="4"/>
  <c r="N218" i="4"/>
  <c r="AB217" i="4"/>
  <c r="AA217" i="4"/>
  <c r="Z217" i="4"/>
  <c r="Y217" i="4"/>
  <c r="W217" i="4"/>
  <c r="V217" i="4"/>
  <c r="U217" i="4"/>
  <c r="P217" i="4"/>
  <c r="O217" i="4"/>
  <c r="N217" i="4"/>
  <c r="AB216" i="4"/>
  <c r="AA216" i="4"/>
  <c r="Z216" i="4"/>
  <c r="Y216" i="4"/>
  <c r="W216" i="4"/>
  <c r="V216" i="4"/>
  <c r="U216" i="4"/>
  <c r="P216" i="4"/>
  <c r="O216" i="4"/>
  <c r="N216" i="4"/>
  <c r="AB215" i="4"/>
  <c r="AA215" i="4"/>
  <c r="Z215" i="4"/>
  <c r="Y215" i="4"/>
  <c r="W215" i="4"/>
  <c r="V215" i="4"/>
  <c r="U215" i="4"/>
  <c r="P215" i="4"/>
  <c r="O215" i="4"/>
  <c r="N215" i="4"/>
  <c r="AB214" i="4"/>
  <c r="AA214" i="4"/>
  <c r="Z214" i="4"/>
  <c r="Y214" i="4"/>
  <c r="W214" i="4"/>
  <c r="V214" i="4"/>
  <c r="U214" i="4"/>
  <c r="P214" i="4"/>
  <c r="O214" i="4"/>
  <c r="N214" i="4"/>
  <c r="AB213" i="4"/>
  <c r="AA213" i="4"/>
  <c r="Z213" i="4"/>
  <c r="Y213" i="4"/>
  <c r="W213" i="4"/>
  <c r="V213" i="4"/>
  <c r="U213" i="4"/>
  <c r="P213" i="4"/>
  <c r="O213" i="4"/>
  <c r="N213" i="4"/>
  <c r="AB212" i="4"/>
  <c r="AA212" i="4"/>
  <c r="Z212" i="4"/>
  <c r="Y212" i="4"/>
  <c r="W212" i="4"/>
  <c r="V212" i="4"/>
  <c r="U212" i="4"/>
  <c r="P212" i="4"/>
  <c r="O212" i="4"/>
  <c r="N212" i="4"/>
  <c r="AB211" i="4"/>
  <c r="AA211" i="4"/>
  <c r="Z211" i="4"/>
  <c r="Y211" i="4"/>
  <c r="W211" i="4"/>
  <c r="V211" i="4"/>
  <c r="U211" i="4"/>
  <c r="P211" i="4"/>
  <c r="O211" i="4"/>
  <c r="N211" i="4"/>
  <c r="AB210" i="4"/>
  <c r="AA210" i="4"/>
  <c r="Z210" i="4"/>
  <c r="Y210" i="4"/>
  <c r="W210" i="4"/>
  <c r="V210" i="4"/>
  <c r="U210" i="4"/>
  <c r="P210" i="4"/>
  <c r="O210" i="4"/>
  <c r="N210" i="4"/>
  <c r="AB209" i="4"/>
  <c r="AA209" i="4"/>
  <c r="Z209" i="4"/>
  <c r="Y209" i="4"/>
  <c r="W209" i="4"/>
  <c r="V209" i="4"/>
  <c r="U209" i="4"/>
  <c r="P209" i="4"/>
  <c r="O209" i="4"/>
  <c r="N209" i="4"/>
  <c r="AB208" i="4"/>
  <c r="AA208" i="4"/>
  <c r="Z208" i="4"/>
  <c r="Y208" i="4"/>
  <c r="W208" i="4"/>
  <c r="V208" i="4"/>
  <c r="U208" i="4"/>
  <c r="P208" i="4"/>
  <c r="O208" i="4"/>
  <c r="N208" i="4"/>
  <c r="AB207" i="4"/>
  <c r="AA207" i="4"/>
  <c r="Z207" i="4"/>
  <c r="Y207" i="4"/>
  <c r="W207" i="4"/>
  <c r="V207" i="4"/>
  <c r="U207" i="4"/>
  <c r="P207" i="4"/>
  <c r="O207" i="4"/>
  <c r="N207" i="4"/>
  <c r="AB206" i="4"/>
  <c r="AA206" i="4"/>
  <c r="Z206" i="4"/>
  <c r="Y206" i="4"/>
  <c r="W206" i="4"/>
  <c r="V206" i="4"/>
  <c r="U206" i="4"/>
  <c r="P206" i="4"/>
  <c r="O206" i="4"/>
  <c r="N206" i="4"/>
  <c r="AB205" i="4"/>
  <c r="AA205" i="4"/>
  <c r="Z205" i="4"/>
  <c r="Y205" i="4"/>
  <c r="W205" i="4"/>
  <c r="V205" i="4"/>
  <c r="U205" i="4"/>
  <c r="P205" i="4"/>
  <c r="O205" i="4"/>
  <c r="N205" i="4"/>
  <c r="AB204" i="4"/>
  <c r="AA204" i="4"/>
  <c r="Z204" i="4"/>
  <c r="Y204" i="4"/>
  <c r="W204" i="4"/>
  <c r="V204" i="4"/>
  <c r="U204" i="4"/>
  <c r="P204" i="4"/>
  <c r="O204" i="4"/>
  <c r="N204" i="4"/>
  <c r="AB203" i="4"/>
  <c r="AA203" i="4"/>
  <c r="Z203" i="4"/>
  <c r="Y203" i="4"/>
  <c r="W203" i="4"/>
  <c r="V203" i="4"/>
  <c r="U203" i="4"/>
  <c r="P203" i="4"/>
  <c r="O203" i="4"/>
  <c r="N203" i="4"/>
  <c r="AB202" i="4"/>
  <c r="AA202" i="4"/>
  <c r="Z202" i="4"/>
  <c r="Y202" i="4"/>
  <c r="W202" i="4"/>
  <c r="V202" i="4"/>
  <c r="U202" i="4"/>
  <c r="P202" i="4"/>
  <c r="O202" i="4"/>
  <c r="N202" i="4"/>
  <c r="AB201" i="4"/>
  <c r="AA201" i="4"/>
  <c r="Z201" i="4"/>
  <c r="Y201" i="4"/>
  <c r="W201" i="4"/>
  <c r="V201" i="4"/>
  <c r="U201" i="4"/>
  <c r="P201" i="4"/>
  <c r="O201" i="4"/>
  <c r="N201" i="4"/>
  <c r="AB200" i="4"/>
  <c r="AA200" i="4"/>
  <c r="Z200" i="4"/>
  <c r="Y200" i="4"/>
  <c r="W200" i="4"/>
  <c r="V200" i="4"/>
  <c r="U200" i="4"/>
  <c r="P200" i="4"/>
  <c r="O200" i="4"/>
  <c r="N200" i="4"/>
  <c r="AB199" i="4"/>
  <c r="AA199" i="4"/>
  <c r="Z199" i="4"/>
  <c r="Y199" i="4"/>
  <c r="W199" i="4"/>
  <c r="V199" i="4"/>
  <c r="U199" i="4"/>
  <c r="P199" i="4"/>
  <c r="O199" i="4"/>
  <c r="N199" i="4"/>
  <c r="AB198" i="4"/>
  <c r="AA198" i="4"/>
  <c r="Z198" i="4"/>
  <c r="Y198" i="4"/>
  <c r="W198" i="4"/>
  <c r="V198" i="4"/>
  <c r="U198" i="4"/>
  <c r="P198" i="4"/>
  <c r="O198" i="4"/>
  <c r="N198" i="4"/>
  <c r="AB197" i="4"/>
  <c r="AA197" i="4"/>
  <c r="Z197" i="4"/>
  <c r="Y197" i="4"/>
  <c r="W197" i="4"/>
  <c r="V197" i="4"/>
  <c r="U197" i="4"/>
  <c r="P197" i="4"/>
  <c r="O197" i="4"/>
  <c r="N197" i="4"/>
  <c r="AB196" i="4"/>
  <c r="AA196" i="4"/>
  <c r="Z196" i="4"/>
  <c r="Y196" i="4"/>
  <c r="W196" i="4"/>
  <c r="V196" i="4"/>
  <c r="U196" i="4"/>
  <c r="P196" i="4"/>
  <c r="O196" i="4"/>
  <c r="N196" i="4"/>
  <c r="AB195" i="4"/>
  <c r="AA195" i="4"/>
  <c r="Z195" i="4"/>
  <c r="Y195" i="4"/>
  <c r="W195" i="4"/>
  <c r="V195" i="4"/>
  <c r="U195" i="4"/>
  <c r="P195" i="4"/>
  <c r="O195" i="4"/>
  <c r="N195" i="4"/>
  <c r="AB194" i="4"/>
  <c r="AA194" i="4"/>
  <c r="Z194" i="4"/>
  <c r="Y194" i="4"/>
  <c r="W194" i="4"/>
  <c r="V194" i="4"/>
  <c r="U194" i="4"/>
  <c r="P194" i="4"/>
  <c r="O194" i="4"/>
  <c r="N194" i="4"/>
  <c r="AB193" i="4"/>
  <c r="AA193" i="4"/>
  <c r="Z193" i="4"/>
  <c r="Y193" i="4"/>
  <c r="W193" i="4"/>
  <c r="V193" i="4"/>
  <c r="U193" i="4"/>
  <c r="P193" i="4"/>
  <c r="O193" i="4"/>
  <c r="N193" i="4"/>
  <c r="AB192" i="4"/>
  <c r="AA192" i="4"/>
  <c r="Z192" i="4"/>
  <c r="Y192" i="4"/>
  <c r="W192" i="4"/>
  <c r="V192" i="4"/>
  <c r="U192" i="4"/>
  <c r="P192" i="4"/>
  <c r="O192" i="4"/>
  <c r="N192" i="4"/>
  <c r="AB191" i="4"/>
  <c r="AA191" i="4"/>
  <c r="Z191" i="4"/>
  <c r="Y191" i="4"/>
  <c r="W191" i="4"/>
  <c r="V191" i="4"/>
  <c r="U191" i="4"/>
  <c r="P191" i="4"/>
  <c r="O191" i="4"/>
  <c r="N191" i="4"/>
  <c r="AB190" i="4"/>
  <c r="AA190" i="4"/>
  <c r="Z190" i="4"/>
  <c r="Y190" i="4"/>
  <c r="W190" i="4"/>
  <c r="V190" i="4"/>
  <c r="U190" i="4"/>
  <c r="P190" i="4"/>
  <c r="O190" i="4"/>
  <c r="N190" i="4"/>
  <c r="AB189" i="4"/>
  <c r="AA189" i="4"/>
  <c r="Z189" i="4"/>
  <c r="Y189" i="4"/>
  <c r="W189" i="4"/>
  <c r="V189" i="4"/>
  <c r="U189" i="4"/>
  <c r="P189" i="4"/>
  <c r="O189" i="4"/>
  <c r="N189" i="4"/>
  <c r="AB188" i="4"/>
  <c r="AA188" i="4"/>
  <c r="Z188" i="4"/>
  <c r="Y188" i="4"/>
  <c r="W188" i="4"/>
  <c r="V188" i="4"/>
  <c r="U188" i="4"/>
  <c r="P188" i="4"/>
  <c r="O188" i="4"/>
  <c r="N188" i="4"/>
  <c r="AB187" i="4"/>
  <c r="AA187" i="4"/>
  <c r="Z187" i="4"/>
  <c r="Y187" i="4"/>
  <c r="W187" i="4"/>
  <c r="V187" i="4"/>
  <c r="U187" i="4"/>
  <c r="P187" i="4"/>
  <c r="O187" i="4"/>
  <c r="N187" i="4"/>
  <c r="AB186" i="4"/>
  <c r="AA186" i="4"/>
  <c r="Z186" i="4"/>
  <c r="Y186" i="4"/>
  <c r="W186" i="4"/>
  <c r="V186" i="4"/>
  <c r="U186" i="4"/>
  <c r="P186" i="4"/>
  <c r="O186" i="4"/>
  <c r="N186" i="4"/>
  <c r="AB185" i="4"/>
  <c r="AA185" i="4"/>
  <c r="Z185" i="4"/>
  <c r="Y185" i="4"/>
  <c r="W185" i="4"/>
  <c r="V185" i="4"/>
  <c r="U185" i="4"/>
  <c r="P185" i="4"/>
  <c r="O185" i="4"/>
  <c r="N185" i="4"/>
  <c r="AB184" i="4"/>
  <c r="AA184" i="4"/>
  <c r="Z184" i="4"/>
  <c r="Y184" i="4"/>
  <c r="W184" i="4"/>
  <c r="V184" i="4"/>
  <c r="U184" i="4"/>
  <c r="P184" i="4"/>
  <c r="O184" i="4"/>
  <c r="N184" i="4"/>
  <c r="AB183" i="4"/>
  <c r="AA183" i="4"/>
  <c r="Z183" i="4"/>
  <c r="Y183" i="4"/>
  <c r="W183" i="4"/>
  <c r="V183" i="4"/>
  <c r="U183" i="4"/>
  <c r="P183" i="4"/>
  <c r="O183" i="4"/>
  <c r="N183" i="4"/>
  <c r="AB182" i="4"/>
  <c r="AA182" i="4"/>
  <c r="Z182" i="4"/>
  <c r="Y182" i="4"/>
  <c r="W182" i="4"/>
  <c r="V182" i="4"/>
  <c r="U182" i="4"/>
  <c r="P182" i="4"/>
  <c r="O182" i="4"/>
  <c r="N182" i="4"/>
  <c r="AB181" i="4"/>
  <c r="AA181" i="4"/>
  <c r="Z181" i="4"/>
  <c r="Y181" i="4"/>
  <c r="W181" i="4"/>
  <c r="V181" i="4"/>
  <c r="U181" i="4"/>
  <c r="P181" i="4"/>
  <c r="O181" i="4"/>
  <c r="N181" i="4"/>
  <c r="AB180" i="4"/>
  <c r="AA180" i="4"/>
  <c r="Z180" i="4"/>
  <c r="Y180" i="4"/>
  <c r="W180" i="4"/>
  <c r="V180" i="4"/>
  <c r="U180" i="4"/>
  <c r="P180" i="4"/>
  <c r="O180" i="4"/>
  <c r="N180" i="4"/>
  <c r="AB179" i="4"/>
  <c r="AA179" i="4"/>
  <c r="Z179" i="4"/>
  <c r="Y179" i="4"/>
  <c r="W179" i="4"/>
  <c r="V179" i="4"/>
  <c r="U179" i="4"/>
  <c r="P179" i="4"/>
  <c r="O179" i="4"/>
  <c r="N179" i="4"/>
  <c r="AB178" i="4"/>
  <c r="AA178" i="4"/>
  <c r="Z178" i="4"/>
  <c r="Y178" i="4"/>
  <c r="W178" i="4"/>
  <c r="V178" i="4"/>
  <c r="U178" i="4"/>
  <c r="P178" i="4"/>
  <c r="O178" i="4"/>
  <c r="N178" i="4"/>
  <c r="AB177" i="4"/>
  <c r="AA177" i="4"/>
  <c r="Z177" i="4"/>
  <c r="Y177" i="4"/>
  <c r="W177" i="4"/>
  <c r="V177" i="4"/>
  <c r="U177" i="4"/>
  <c r="P177" i="4"/>
  <c r="O177" i="4"/>
  <c r="N177" i="4"/>
  <c r="AB176" i="4"/>
  <c r="AA176" i="4"/>
  <c r="Z176" i="4"/>
  <c r="Y176" i="4"/>
  <c r="W176" i="4"/>
  <c r="V176" i="4"/>
  <c r="U176" i="4"/>
  <c r="P176" i="4"/>
  <c r="O176" i="4"/>
  <c r="N176" i="4"/>
  <c r="AB175" i="4"/>
  <c r="AA175" i="4"/>
  <c r="Z175" i="4"/>
  <c r="Y175" i="4"/>
  <c r="W175" i="4"/>
  <c r="V175" i="4"/>
  <c r="U175" i="4"/>
  <c r="P175" i="4"/>
  <c r="O175" i="4"/>
  <c r="N175" i="4"/>
  <c r="AB174" i="4"/>
  <c r="AA174" i="4"/>
  <c r="Z174" i="4"/>
  <c r="Y174" i="4"/>
  <c r="W174" i="4"/>
  <c r="V174" i="4"/>
  <c r="U174" i="4"/>
  <c r="P174" i="4"/>
  <c r="O174" i="4"/>
  <c r="N174" i="4"/>
  <c r="AB173" i="4"/>
  <c r="AA173" i="4"/>
  <c r="Z173" i="4"/>
  <c r="Y173" i="4"/>
  <c r="W173" i="4"/>
  <c r="V173" i="4"/>
  <c r="U173" i="4"/>
  <c r="P173" i="4"/>
  <c r="O173" i="4"/>
  <c r="N173" i="4"/>
  <c r="AB172" i="4"/>
  <c r="AA172" i="4"/>
  <c r="Z172" i="4"/>
  <c r="Y172" i="4"/>
  <c r="W172" i="4"/>
  <c r="V172" i="4"/>
  <c r="U172" i="4"/>
  <c r="P172" i="4"/>
  <c r="O172" i="4"/>
  <c r="N172" i="4"/>
  <c r="AB171" i="4"/>
  <c r="AA171" i="4"/>
  <c r="Z171" i="4"/>
  <c r="Y171" i="4"/>
  <c r="W171" i="4"/>
  <c r="V171" i="4"/>
  <c r="U171" i="4"/>
  <c r="P171" i="4"/>
  <c r="O171" i="4"/>
  <c r="N171" i="4"/>
  <c r="AB170" i="4"/>
  <c r="AA170" i="4"/>
  <c r="Z170" i="4"/>
  <c r="Y170" i="4"/>
  <c r="W170" i="4"/>
  <c r="V170" i="4"/>
  <c r="U170" i="4"/>
  <c r="P170" i="4"/>
  <c r="O170" i="4"/>
  <c r="N170" i="4"/>
  <c r="AB169" i="4"/>
  <c r="AA169" i="4"/>
  <c r="Z169" i="4"/>
  <c r="Y169" i="4"/>
  <c r="W169" i="4"/>
  <c r="V169" i="4"/>
  <c r="U169" i="4"/>
  <c r="P169" i="4"/>
  <c r="O169" i="4"/>
  <c r="N169" i="4"/>
  <c r="AB168" i="4"/>
  <c r="AA168" i="4"/>
  <c r="Z168" i="4"/>
  <c r="Y168" i="4"/>
  <c r="W168" i="4"/>
  <c r="V168" i="4"/>
  <c r="U168" i="4"/>
  <c r="P168" i="4"/>
  <c r="O168" i="4"/>
  <c r="N168" i="4"/>
  <c r="AB167" i="4"/>
  <c r="AA167" i="4"/>
  <c r="Z167" i="4"/>
  <c r="Y167" i="4"/>
  <c r="W167" i="4"/>
  <c r="V167" i="4"/>
  <c r="U167" i="4"/>
  <c r="P167" i="4"/>
  <c r="O167" i="4"/>
  <c r="N167" i="4"/>
  <c r="AB166" i="4"/>
  <c r="AA166" i="4"/>
  <c r="Z166" i="4"/>
  <c r="Y166" i="4"/>
  <c r="W166" i="4"/>
  <c r="V166" i="4"/>
  <c r="U166" i="4"/>
  <c r="P166" i="4"/>
  <c r="O166" i="4"/>
  <c r="N166" i="4"/>
  <c r="AB165" i="4"/>
  <c r="AA165" i="4"/>
  <c r="Z165" i="4"/>
  <c r="Y165" i="4"/>
  <c r="W165" i="4"/>
  <c r="V165" i="4"/>
  <c r="U165" i="4"/>
  <c r="P165" i="4"/>
  <c r="O165" i="4"/>
  <c r="N165" i="4"/>
  <c r="AB164" i="4"/>
  <c r="AA164" i="4"/>
  <c r="Z164" i="4"/>
  <c r="Y164" i="4"/>
  <c r="W164" i="4"/>
  <c r="V164" i="4"/>
  <c r="U164" i="4"/>
  <c r="P164" i="4"/>
  <c r="O164" i="4"/>
  <c r="N164" i="4"/>
  <c r="AB163" i="4"/>
  <c r="AA163" i="4"/>
  <c r="Z163" i="4"/>
  <c r="Y163" i="4"/>
  <c r="W163" i="4"/>
  <c r="V163" i="4"/>
  <c r="U163" i="4"/>
  <c r="P163" i="4"/>
  <c r="O163" i="4"/>
  <c r="N163" i="4"/>
  <c r="AB162" i="4"/>
  <c r="AA162" i="4"/>
  <c r="Z162" i="4"/>
  <c r="Y162" i="4"/>
  <c r="W162" i="4"/>
  <c r="V162" i="4"/>
  <c r="U162" i="4"/>
  <c r="P162" i="4"/>
  <c r="O162" i="4"/>
  <c r="N162" i="4"/>
  <c r="AB161" i="4"/>
  <c r="AA161" i="4"/>
  <c r="Z161" i="4"/>
  <c r="Y161" i="4"/>
  <c r="W161" i="4"/>
  <c r="V161" i="4"/>
  <c r="U161" i="4"/>
  <c r="P161" i="4"/>
  <c r="O161" i="4"/>
  <c r="N161" i="4"/>
  <c r="AB160" i="4"/>
  <c r="AA160" i="4"/>
  <c r="Z160" i="4"/>
  <c r="Y160" i="4"/>
  <c r="W160" i="4"/>
  <c r="V160" i="4"/>
  <c r="U160" i="4"/>
  <c r="P160" i="4"/>
  <c r="O160" i="4"/>
  <c r="N160" i="4"/>
  <c r="AB159" i="4"/>
  <c r="AA159" i="4"/>
  <c r="Z159" i="4"/>
  <c r="Y159" i="4"/>
  <c r="W159" i="4"/>
  <c r="V159" i="4"/>
  <c r="U159" i="4"/>
  <c r="P159" i="4"/>
  <c r="O159" i="4"/>
  <c r="N159" i="4"/>
  <c r="AB158" i="4"/>
  <c r="AA158" i="4"/>
  <c r="Z158" i="4"/>
  <c r="Y158" i="4"/>
  <c r="W158" i="4"/>
  <c r="V158" i="4"/>
  <c r="U158" i="4"/>
  <c r="P158" i="4"/>
  <c r="O158" i="4"/>
  <c r="N158" i="4"/>
  <c r="AB157" i="4"/>
  <c r="AA157" i="4"/>
  <c r="Z157" i="4"/>
  <c r="Y157" i="4"/>
  <c r="W157" i="4"/>
  <c r="V157" i="4"/>
  <c r="U157" i="4"/>
  <c r="P157" i="4"/>
  <c r="O157" i="4"/>
  <c r="N157" i="4"/>
  <c r="AB156" i="4"/>
  <c r="AA156" i="4"/>
  <c r="Z156" i="4"/>
  <c r="Y156" i="4"/>
  <c r="W156" i="4"/>
  <c r="V156" i="4"/>
  <c r="U156" i="4"/>
  <c r="P156" i="4"/>
  <c r="O156" i="4"/>
  <c r="N156" i="4"/>
  <c r="AB155" i="4"/>
  <c r="AA155" i="4"/>
  <c r="Z155" i="4"/>
  <c r="Y155" i="4"/>
  <c r="W155" i="4"/>
  <c r="V155" i="4"/>
  <c r="U155" i="4"/>
  <c r="P155" i="4"/>
  <c r="O155" i="4"/>
  <c r="N155" i="4"/>
  <c r="AB154" i="4"/>
  <c r="AA154" i="4"/>
  <c r="Z154" i="4"/>
  <c r="Y154" i="4"/>
  <c r="W154" i="4"/>
  <c r="V154" i="4"/>
  <c r="U154" i="4"/>
  <c r="P154" i="4"/>
  <c r="O154" i="4"/>
  <c r="N154" i="4"/>
  <c r="AB153" i="4"/>
  <c r="AA153" i="4"/>
  <c r="Z153" i="4"/>
  <c r="Y153" i="4"/>
  <c r="W153" i="4"/>
  <c r="V153" i="4"/>
  <c r="U153" i="4"/>
  <c r="P153" i="4"/>
  <c r="O153" i="4"/>
  <c r="N153" i="4"/>
  <c r="AB152" i="4"/>
  <c r="AA152" i="4"/>
  <c r="Z152" i="4"/>
  <c r="Y152" i="4"/>
  <c r="W152" i="4"/>
  <c r="V152" i="4"/>
  <c r="U152" i="4"/>
  <c r="P152" i="4"/>
  <c r="O152" i="4"/>
  <c r="N152" i="4"/>
  <c r="AB151" i="4"/>
  <c r="AA151" i="4"/>
  <c r="Z151" i="4"/>
  <c r="Y151" i="4"/>
  <c r="W151" i="4"/>
  <c r="V151" i="4"/>
  <c r="U151" i="4"/>
  <c r="P151" i="4"/>
  <c r="O151" i="4"/>
  <c r="N151" i="4"/>
  <c r="AB150" i="4"/>
  <c r="AA150" i="4"/>
  <c r="Z150" i="4"/>
  <c r="Y150" i="4"/>
  <c r="W150" i="4"/>
  <c r="V150" i="4"/>
  <c r="U150" i="4"/>
  <c r="P150" i="4"/>
  <c r="O150" i="4"/>
  <c r="N150" i="4"/>
  <c r="AB149" i="4"/>
  <c r="AA149" i="4"/>
  <c r="Z149" i="4"/>
  <c r="Y149" i="4"/>
  <c r="W149" i="4"/>
  <c r="V149" i="4"/>
  <c r="U149" i="4"/>
  <c r="P149" i="4"/>
  <c r="O149" i="4"/>
  <c r="N149" i="4"/>
  <c r="AB148" i="4"/>
  <c r="AA148" i="4"/>
  <c r="Z148" i="4"/>
  <c r="Y148" i="4"/>
  <c r="W148" i="4"/>
  <c r="V148" i="4"/>
  <c r="U148" i="4"/>
  <c r="P148" i="4"/>
  <c r="O148" i="4"/>
  <c r="N148" i="4"/>
  <c r="AB147" i="4"/>
  <c r="AA147" i="4"/>
  <c r="Z147" i="4"/>
  <c r="Y147" i="4"/>
  <c r="W147" i="4"/>
  <c r="V147" i="4"/>
  <c r="U147" i="4"/>
  <c r="P147" i="4"/>
  <c r="O147" i="4"/>
  <c r="N147" i="4"/>
  <c r="AB146" i="4"/>
  <c r="AA146" i="4"/>
  <c r="Z146" i="4"/>
  <c r="Y146" i="4"/>
  <c r="W146" i="4"/>
  <c r="V146" i="4"/>
  <c r="U146" i="4"/>
  <c r="P146" i="4"/>
  <c r="O146" i="4"/>
  <c r="N146" i="4"/>
  <c r="AB145" i="4"/>
  <c r="AA145" i="4"/>
  <c r="Z145" i="4"/>
  <c r="Y145" i="4"/>
  <c r="W145" i="4"/>
  <c r="V145" i="4"/>
  <c r="U145" i="4"/>
  <c r="P145" i="4"/>
  <c r="O145" i="4"/>
  <c r="N145" i="4"/>
  <c r="AB144" i="4"/>
  <c r="AA144" i="4"/>
  <c r="Z144" i="4"/>
  <c r="Y144" i="4"/>
  <c r="W144" i="4"/>
  <c r="V144" i="4"/>
  <c r="U144" i="4"/>
  <c r="P144" i="4"/>
  <c r="O144" i="4"/>
  <c r="N144" i="4"/>
  <c r="AB143" i="4"/>
  <c r="AA143" i="4"/>
  <c r="Z143" i="4"/>
  <c r="Y143" i="4"/>
  <c r="W143" i="4"/>
  <c r="V143" i="4"/>
  <c r="U143" i="4"/>
  <c r="P143" i="4"/>
  <c r="O143" i="4"/>
  <c r="N143" i="4"/>
  <c r="AB142" i="4"/>
  <c r="AA142" i="4"/>
  <c r="Z142" i="4"/>
  <c r="Y142" i="4"/>
  <c r="W142" i="4"/>
  <c r="V142" i="4"/>
  <c r="U142" i="4"/>
  <c r="P142" i="4"/>
  <c r="O142" i="4"/>
  <c r="N142" i="4"/>
  <c r="AB141" i="4"/>
  <c r="AA141" i="4"/>
  <c r="Z141" i="4"/>
  <c r="Y141" i="4"/>
  <c r="W141" i="4"/>
  <c r="V141" i="4"/>
  <c r="U141" i="4"/>
  <c r="P141" i="4"/>
  <c r="O141" i="4"/>
  <c r="N141" i="4"/>
  <c r="AB140" i="4"/>
  <c r="AA140" i="4"/>
  <c r="Z140" i="4"/>
  <c r="Y140" i="4"/>
  <c r="W140" i="4"/>
  <c r="V140" i="4"/>
  <c r="U140" i="4"/>
  <c r="P140" i="4"/>
  <c r="O140" i="4"/>
  <c r="N140" i="4"/>
  <c r="AB139" i="4"/>
  <c r="AA139" i="4"/>
  <c r="Z139" i="4"/>
  <c r="Y139" i="4"/>
  <c r="W139" i="4"/>
  <c r="V139" i="4"/>
  <c r="U139" i="4"/>
  <c r="P139" i="4"/>
  <c r="O139" i="4"/>
  <c r="N139" i="4"/>
  <c r="AB138" i="4"/>
  <c r="AA138" i="4"/>
  <c r="Z138" i="4"/>
  <c r="Y138" i="4"/>
  <c r="W138" i="4"/>
  <c r="V138" i="4"/>
  <c r="U138" i="4"/>
  <c r="P138" i="4"/>
  <c r="O138" i="4"/>
  <c r="N138" i="4"/>
  <c r="AB137" i="4"/>
  <c r="AA137" i="4"/>
  <c r="Z137" i="4"/>
  <c r="Y137" i="4"/>
  <c r="W137" i="4"/>
  <c r="V137" i="4"/>
  <c r="U137" i="4"/>
  <c r="P137" i="4"/>
  <c r="O137" i="4"/>
  <c r="N137" i="4"/>
  <c r="AB136" i="4"/>
  <c r="AA136" i="4"/>
  <c r="Z136" i="4"/>
  <c r="Y136" i="4"/>
  <c r="W136" i="4"/>
  <c r="V136" i="4"/>
  <c r="U136" i="4"/>
  <c r="P136" i="4"/>
  <c r="O136" i="4"/>
  <c r="N136" i="4"/>
  <c r="AB135" i="4"/>
  <c r="AA135" i="4"/>
  <c r="Z135" i="4"/>
  <c r="Y135" i="4"/>
  <c r="W135" i="4"/>
  <c r="V135" i="4"/>
  <c r="U135" i="4"/>
  <c r="P135" i="4"/>
  <c r="O135" i="4"/>
  <c r="N135" i="4"/>
  <c r="AB134" i="4"/>
  <c r="AA134" i="4"/>
  <c r="Z134" i="4"/>
  <c r="Y134" i="4"/>
  <c r="W134" i="4"/>
  <c r="V134" i="4"/>
  <c r="U134" i="4"/>
  <c r="P134" i="4"/>
  <c r="O134" i="4"/>
  <c r="N134" i="4"/>
  <c r="AB133" i="4"/>
  <c r="AA133" i="4"/>
  <c r="Z133" i="4"/>
  <c r="Y133" i="4"/>
  <c r="W133" i="4"/>
  <c r="V133" i="4"/>
  <c r="U133" i="4"/>
  <c r="P133" i="4"/>
  <c r="O133" i="4"/>
  <c r="N133" i="4"/>
  <c r="AB132" i="4"/>
  <c r="AA132" i="4"/>
  <c r="Z132" i="4"/>
  <c r="Y132" i="4"/>
  <c r="W132" i="4"/>
  <c r="V132" i="4"/>
  <c r="U132" i="4"/>
  <c r="P132" i="4"/>
  <c r="O132" i="4"/>
  <c r="N132" i="4"/>
  <c r="AB131" i="4"/>
  <c r="AA131" i="4"/>
  <c r="Z131" i="4"/>
  <c r="Y131" i="4"/>
  <c r="W131" i="4"/>
  <c r="V131" i="4"/>
  <c r="U131" i="4"/>
  <c r="P131" i="4"/>
  <c r="O131" i="4"/>
  <c r="N131" i="4"/>
  <c r="AB130" i="4"/>
  <c r="AA130" i="4"/>
  <c r="Z130" i="4"/>
  <c r="Y130" i="4"/>
  <c r="W130" i="4"/>
  <c r="V130" i="4"/>
  <c r="U130" i="4"/>
  <c r="P130" i="4"/>
  <c r="O130" i="4"/>
  <c r="N130" i="4"/>
  <c r="AB129" i="4"/>
  <c r="AA129" i="4"/>
  <c r="Z129" i="4"/>
  <c r="Y129" i="4"/>
  <c r="W129" i="4"/>
  <c r="V129" i="4"/>
  <c r="U129" i="4"/>
  <c r="P129" i="4"/>
  <c r="O129" i="4"/>
  <c r="N129" i="4"/>
  <c r="AB128" i="4"/>
  <c r="AA128" i="4"/>
  <c r="Z128" i="4"/>
  <c r="Y128" i="4"/>
  <c r="W128" i="4"/>
  <c r="V128" i="4"/>
  <c r="U128" i="4"/>
  <c r="P128" i="4"/>
  <c r="O128" i="4"/>
  <c r="N128" i="4"/>
  <c r="AB127" i="4"/>
  <c r="AA127" i="4"/>
  <c r="Z127" i="4"/>
  <c r="Y127" i="4"/>
  <c r="W127" i="4"/>
  <c r="V127" i="4"/>
  <c r="U127" i="4"/>
  <c r="P127" i="4"/>
  <c r="O127" i="4"/>
  <c r="N127" i="4"/>
  <c r="AB126" i="4"/>
  <c r="AA126" i="4"/>
  <c r="Z126" i="4"/>
  <c r="Y126" i="4"/>
  <c r="W126" i="4"/>
  <c r="V126" i="4"/>
  <c r="U126" i="4"/>
  <c r="P126" i="4"/>
  <c r="O126" i="4"/>
  <c r="N126" i="4"/>
  <c r="AB125" i="4"/>
  <c r="AA125" i="4"/>
  <c r="Z125" i="4"/>
  <c r="Y125" i="4"/>
  <c r="W125" i="4"/>
  <c r="V125" i="4"/>
  <c r="U125" i="4"/>
  <c r="P125" i="4"/>
  <c r="O125" i="4"/>
  <c r="N125" i="4"/>
  <c r="AB124" i="4"/>
  <c r="AA124" i="4"/>
  <c r="Z124" i="4"/>
  <c r="Y124" i="4"/>
  <c r="W124" i="4"/>
  <c r="V124" i="4"/>
  <c r="U124" i="4"/>
  <c r="P124" i="4"/>
  <c r="O124" i="4"/>
  <c r="N124" i="4"/>
  <c r="AB123" i="4"/>
  <c r="AA123" i="4"/>
  <c r="Z123" i="4"/>
  <c r="Y123" i="4"/>
  <c r="W123" i="4"/>
  <c r="V123" i="4"/>
  <c r="U123" i="4"/>
  <c r="P123" i="4"/>
  <c r="O123" i="4"/>
  <c r="N123" i="4"/>
  <c r="AB122" i="4"/>
  <c r="AA122" i="4"/>
  <c r="Z122" i="4"/>
  <c r="Y122" i="4"/>
  <c r="W122" i="4"/>
  <c r="V122" i="4"/>
  <c r="U122" i="4"/>
  <c r="P122" i="4"/>
  <c r="O122" i="4"/>
  <c r="N122" i="4"/>
  <c r="AB121" i="4"/>
  <c r="AA121" i="4"/>
  <c r="Z121" i="4"/>
  <c r="Y121" i="4"/>
  <c r="W121" i="4"/>
  <c r="V121" i="4"/>
  <c r="U121" i="4"/>
  <c r="P121" i="4"/>
  <c r="O121" i="4"/>
  <c r="N121" i="4"/>
  <c r="AB120" i="4"/>
  <c r="AA120" i="4"/>
  <c r="Z120" i="4"/>
  <c r="Y120" i="4"/>
  <c r="W120" i="4"/>
  <c r="V120" i="4"/>
  <c r="U120" i="4"/>
  <c r="P120" i="4"/>
  <c r="O120" i="4"/>
  <c r="N120" i="4"/>
  <c r="AB119" i="4"/>
  <c r="AA119" i="4"/>
  <c r="Z119" i="4"/>
  <c r="Y119" i="4"/>
  <c r="W119" i="4"/>
  <c r="V119" i="4"/>
  <c r="U119" i="4"/>
  <c r="P119" i="4"/>
  <c r="O119" i="4"/>
  <c r="N119" i="4"/>
  <c r="AB118" i="4"/>
  <c r="AA118" i="4"/>
  <c r="Z118" i="4"/>
  <c r="Y118" i="4"/>
  <c r="W118" i="4"/>
  <c r="V118" i="4"/>
  <c r="U118" i="4"/>
  <c r="P118" i="4"/>
  <c r="O118" i="4"/>
  <c r="N118" i="4"/>
  <c r="AB117" i="4"/>
  <c r="AA117" i="4"/>
  <c r="Z117" i="4"/>
  <c r="Y117" i="4"/>
  <c r="W117" i="4"/>
  <c r="V117" i="4"/>
  <c r="U117" i="4"/>
  <c r="P117" i="4"/>
  <c r="O117" i="4"/>
  <c r="N117" i="4"/>
  <c r="AB116" i="4"/>
  <c r="AA116" i="4"/>
  <c r="Z116" i="4"/>
  <c r="Y116" i="4"/>
  <c r="W116" i="4"/>
  <c r="V116" i="4"/>
  <c r="U116" i="4"/>
  <c r="P116" i="4"/>
  <c r="O116" i="4"/>
  <c r="N116" i="4"/>
  <c r="AB115" i="4"/>
  <c r="AA115" i="4"/>
  <c r="Z115" i="4"/>
  <c r="Y115" i="4"/>
  <c r="W115" i="4"/>
  <c r="V115" i="4"/>
  <c r="U115" i="4"/>
  <c r="P115" i="4"/>
  <c r="O115" i="4"/>
  <c r="N115" i="4"/>
  <c r="AB114" i="4"/>
  <c r="AA114" i="4"/>
  <c r="Z114" i="4"/>
  <c r="Y114" i="4"/>
  <c r="W114" i="4"/>
  <c r="V114" i="4"/>
  <c r="U114" i="4"/>
  <c r="P114" i="4"/>
  <c r="O114" i="4"/>
  <c r="N114" i="4"/>
  <c r="AB113" i="4"/>
  <c r="AA113" i="4"/>
  <c r="Z113" i="4"/>
  <c r="Y113" i="4"/>
  <c r="W113" i="4"/>
  <c r="V113" i="4"/>
  <c r="U113" i="4"/>
  <c r="P113" i="4"/>
  <c r="O113" i="4"/>
  <c r="N113" i="4"/>
  <c r="AB112" i="4"/>
  <c r="AA112" i="4"/>
  <c r="Z112" i="4"/>
  <c r="Y112" i="4"/>
  <c r="W112" i="4"/>
  <c r="V112" i="4"/>
  <c r="U112" i="4"/>
  <c r="P112" i="4"/>
  <c r="O112" i="4"/>
  <c r="N112" i="4"/>
  <c r="AB111" i="4"/>
  <c r="AA111" i="4"/>
  <c r="Z111" i="4"/>
  <c r="Y111" i="4"/>
  <c r="W111" i="4"/>
  <c r="V111" i="4"/>
  <c r="U111" i="4"/>
  <c r="P111" i="4"/>
  <c r="O111" i="4"/>
  <c r="N111" i="4"/>
  <c r="AB110" i="4"/>
  <c r="AA110" i="4"/>
  <c r="Z110" i="4"/>
  <c r="Y110" i="4"/>
  <c r="W110" i="4"/>
  <c r="V110" i="4"/>
  <c r="U110" i="4"/>
  <c r="P110" i="4"/>
  <c r="O110" i="4"/>
  <c r="N110" i="4"/>
  <c r="AB109" i="4"/>
  <c r="AA109" i="4"/>
  <c r="Z109" i="4"/>
  <c r="Y109" i="4"/>
  <c r="W109" i="4"/>
  <c r="V109" i="4"/>
  <c r="U109" i="4"/>
  <c r="P109" i="4"/>
  <c r="O109" i="4"/>
  <c r="N109" i="4"/>
  <c r="AB108" i="4"/>
  <c r="AA108" i="4"/>
  <c r="Z108" i="4"/>
  <c r="Y108" i="4"/>
  <c r="W108" i="4"/>
  <c r="V108" i="4"/>
  <c r="U108" i="4"/>
  <c r="P108" i="4"/>
  <c r="O108" i="4"/>
  <c r="N108" i="4"/>
  <c r="AB107" i="4"/>
  <c r="AA107" i="4"/>
  <c r="Z107" i="4"/>
  <c r="Y107" i="4"/>
  <c r="W107" i="4"/>
  <c r="V107" i="4"/>
  <c r="U107" i="4"/>
  <c r="P107" i="4"/>
  <c r="O107" i="4"/>
  <c r="N107" i="4"/>
  <c r="AB106" i="4"/>
  <c r="AA106" i="4"/>
  <c r="Z106" i="4"/>
  <c r="Y106" i="4"/>
  <c r="W106" i="4"/>
  <c r="V106" i="4"/>
  <c r="U106" i="4"/>
  <c r="P106" i="4"/>
  <c r="O106" i="4"/>
  <c r="N106" i="4"/>
  <c r="AB105" i="4"/>
  <c r="AA105" i="4"/>
  <c r="Z105" i="4"/>
  <c r="Y105" i="4"/>
  <c r="W105" i="4"/>
  <c r="V105" i="4"/>
  <c r="U105" i="4"/>
  <c r="P105" i="4"/>
  <c r="O105" i="4"/>
  <c r="N105" i="4"/>
  <c r="AB104" i="4"/>
  <c r="AA104" i="4"/>
  <c r="Z104" i="4"/>
  <c r="Y104" i="4"/>
  <c r="W104" i="4"/>
  <c r="V104" i="4"/>
  <c r="U104" i="4"/>
  <c r="P104" i="4"/>
  <c r="O104" i="4"/>
  <c r="N104" i="4"/>
  <c r="AB103" i="4"/>
  <c r="AA103" i="4"/>
  <c r="Z103" i="4"/>
  <c r="Y103" i="4"/>
  <c r="W103" i="4"/>
  <c r="V103" i="4"/>
  <c r="U103" i="4"/>
  <c r="P103" i="4"/>
  <c r="O103" i="4"/>
  <c r="N103" i="4"/>
  <c r="AB102" i="4"/>
  <c r="AA102" i="4"/>
  <c r="Z102" i="4"/>
  <c r="Y102" i="4"/>
  <c r="W102" i="4"/>
  <c r="V102" i="4"/>
  <c r="U102" i="4"/>
  <c r="P102" i="4"/>
  <c r="O102" i="4"/>
  <c r="N102" i="4"/>
  <c r="AB101" i="4"/>
  <c r="AA101" i="4"/>
  <c r="Z101" i="4"/>
  <c r="Y101" i="4"/>
  <c r="W101" i="4"/>
  <c r="V101" i="4"/>
  <c r="U101" i="4"/>
  <c r="P101" i="4"/>
  <c r="O101" i="4"/>
  <c r="N101" i="4"/>
  <c r="AB100" i="4"/>
  <c r="AA100" i="4"/>
  <c r="Z100" i="4"/>
  <c r="Y100" i="4"/>
  <c r="W100" i="4"/>
  <c r="V100" i="4"/>
  <c r="U100" i="4"/>
  <c r="P100" i="4"/>
  <c r="O100" i="4"/>
  <c r="N100" i="4"/>
  <c r="AB99" i="4"/>
  <c r="AA99" i="4"/>
  <c r="Z99" i="4"/>
  <c r="Y99" i="4"/>
  <c r="W99" i="4"/>
  <c r="V99" i="4"/>
  <c r="U99" i="4"/>
  <c r="P99" i="4"/>
  <c r="O99" i="4"/>
  <c r="N99" i="4"/>
  <c r="AB98" i="4"/>
  <c r="AA98" i="4"/>
  <c r="Z98" i="4"/>
  <c r="Y98" i="4"/>
  <c r="W98" i="4"/>
  <c r="V98" i="4"/>
  <c r="U98" i="4"/>
  <c r="P98" i="4"/>
  <c r="O98" i="4"/>
  <c r="N98" i="4"/>
  <c r="AB97" i="4"/>
  <c r="AA97" i="4"/>
  <c r="Z97" i="4"/>
  <c r="Y97" i="4"/>
  <c r="W97" i="4"/>
  <c r="V97" i="4"/>
  <c r="U97" i="4"/>
  <c r="P97" i="4"/>
  <c r="O97" i="4"/>
  <c r="N97" i="4"/>
  <c r="AB96" i="4"/>
  <c r="AA96" i="4"/>
  <c r="Z96" i="4"/>
  <c r="Y96" i="4"/>
  <c r="W96" i="4"/>
  <c r="V96" i="4"/>
  <c r="U96" i="4"/>
  <c r="P96" i="4"/>
  <c r="O96" i="4"/>
  <c r="N96" i="4"/>
  <c r="AB95" i="4"/>
  <c r="AA95" i="4"/>
  <c r="Z95" i="4"/>
  <c r="Y95" i="4"/>
  <c r="W95" i="4"/>
  <c r="V95" i="4"/>
  <c r="U95" i="4"/>
  <c r="P95" i="4"/>
  <c r="O95" i="4"/>
  <c r="N95" i="4"/>
  <c r="AB94" i="4"/>
  <c r="AA94" i="4"/>
  <c r="Z94" i="4"/>
  <c r="Y94" i="4"/>
  <c r="W94" i="4"/>
  <c r="V94" i="4"/>
  <c r="U94" i="4"/>
  <c r="P94" i="4"/>
  <c r="O94" i="4"/>
  <c r="N94" i="4"/>
  <c r="AB93" i="4"/>
  <c r="AA93" i="4"/>
  <c r="Z93" i="4"/>
  <c r="Y93" i="4"/>
  <c r="W93" i="4"/>
  <c r="V93" i="4"/>
  <c r="U93" i="4"/>
  <c r="P93" i="4"/>
  <c r="O93" i="4"/>
  <c r="N93" i="4"/>
  <c r="AB92" i="4"/>
  <c r="AA92" i="4"/>
  <c r="Z92" i="4"/>
  <c r="Y92" i="4"/>
  <c r="W92" i="4"/>
  <c r="V92" i="4"/>
  <c r="U92" i="4"/>
  <c r="P92" i="4"/>
  <c r="O92" i="4"/>
  <c r="N92" i="4"/>
  <c r="AB91" i="4"/>
  <c r="AA91" i="4"/>
  <c r="Z91" i="4"/>
  <c r="Y91" i="4"/>
  <c r="W91" i="4"/>
  <c r="V91" i="4"/>
  <c r="U91" i="4"/>
  <c r="P91" i="4"/>
  <c r="O91" i="4"/>
  <c r="N91" i="4"/>
  <c r="AB90" i="4"/>
  <c r="AA90" i="4"/>
  <c r="Z90" i="4"/>
  <c r="Y90" i="4"/>
  <c r="W90" i="4"/>
  <c r="V90" i="4"/>
  <c r="U90" i="4"/>
  <c r="P90" i="4"/>
  <c r="O90" i="4"/>
  <c r="N90" i="4"/>
  <c r="AB89" i="4"/>
  <c r="AA89" i="4"/>
  <c r="Z89" i="4"/>
  <c r="Y89" i="4"/>
  <c r="W89" i="4"/>
  <c r="V89" i="4"/>
  <c r="U89" i="4"/>
  <c r="P89" i="4"/>
  <c r="O89" i="4"/>
  <c r="N89" i="4"/>
  <c r="AB88" i="4"/>
  <c r="AA88" i="4"/>
  <c r="Z88" i="4"/>
  <c r="Y88" i="4"/>
  <c r="W88" i="4"/>
  <c r="V88" i="4"/>
  <c r="U88" i="4"/>
  <c r="P88" i="4"/>
  <c r="O88" i="4"/>
  <c r="N88" i="4"/>
  <c r="AB87" i="4"/>
  <c r="AA87" i="4"/>
  <c r="Z87" i="4"/>
  <c r="Y87" i="4"/>
  <c r="W87" i="4"/>
  <c r="V87" i="4"/>
  <c r="U87" i="4"/>
  <c r="P87" i="4"/>
  <c r="O87" i="4"/>
  <c r="N87" i="4"/>
  <c r="AB86" i="4"/>
  <c r="AA86" i="4"/>
  <c r="Z86" i="4"/>
  <c r="Y86" i="4"/>
  <c r="W86" i="4"/>
  <c r="V86" i="4"/>
  <c r="U86" i="4"/>
  <c r="P86" i="4"/>
  <c r="O86" i="4"/>
  <c r="N86" i="4"/>
  <c r="AB85" i="4"/>
  <c r="AA85" i="4"/>
  <c r="Z85" i="4"/>
  <c r="Y85" i="4"/>
  <c r="W85" i="4"/>
  <c r="V85" i="4"/>
  <c r="U85" i="4"/>
  <c r="P85" i="4"/>
  <c r="O85" i="4"/>
  <c r="N85" i="4"/>
  <c r="AB84" i="4"/>
  <c r="AA84" i="4"/>
  <c r="Z84" i="4"/>
  <c r="Y84" i="4"/>
  <c r="W84" i="4"/>
  <c r="V84" i="4"/>
  <c r="U84" i="4"/>
  <c r="P84" i="4"/>
  <c r="O84" i="4"/>
  <c r="N84" i="4"/>
  <c r="AB83" i="4"/>
  <c r="AA83" i="4"/>
  <c r="Z83" i="4"/>
  <c r="Y83" i="4"/>
  <c r="W83" i="4"/>
  <c r="V83" i="4"/>
  <c r="U83" i="4"/>
  <c r="P83" i="4"/>
  <c r="O83" i="4"/>
  <c r="N83" i="4"/>
  <c r="AB82" i="4"/>
  <c r="AA82" i="4"/>
  <c r="Z82" i="4"/>
  <c r="Y82" i="4"/>
  <c r="W82" i="4"/>
  <c r="V82" i="4"/>
  <c r="U82" i="4"/>
  <c r="P82" i="4"/>
  <c r="O82" i="4"/>
  <c r="N82" i="4"/>
  <c r="AB81" i="4"/>
  <c r="AA81" i="4"/>
  <c r="Z81" i="4"/>
  <c r="Y81" i="4"/>
  <c r="W81" i="4"/>
  <c r="V81" i="4"/>
  <c r="U81" i="4"/>
  <c r="P81" i="4"/>
  <c r="O81" i="4"/>
  <c r="N81" i="4"/>
  <c r="AB80" i="4"/>
  <c r="AA80" i="4"/>
  <c r="Z80" i="4"/>
  <c r="Y80" i="4"/>
  <c r="W80" i="4"/>
  <c r="V80" i="4"/>
  <c r="U80" i="4"/>
  <c r="P80" i="4"/>
  <c r="O80" i="4"/>
  <c r="N80" i="4"/>
  <c r="AB79" i="4"/>
  <c r="AA79" i="4"/>
  <c r="Z79" i="4"/>
  <c r="Y79" i="4"/>
  <c r="W79" i="4"/>
  <c r="V79" i="4"/>
  <c r="U79" i="4"/>
  <c r="P79" i="4"/>
  <c r="O79" i="4"/>
  <c r="N79" i="4"/>
  <c r="AB78" i="4"/>
  <c r="AA78" i="4"/>
  <c r="Z78" i="4"/>
  <c r="Y78" i="4"/>
  <c r="W78" i="4"/>
  <c r="V78" i="4"/>
  <c r="U78" i="4"/>
  <c r="P78" i="4"/>
  <c r="O78" i="4"/>
  <c r="N78" i="4"/>
  <c r="AB77" i="4"/>
  <c r="AA77" i="4"/>
  <c r="Z77" i="4"/>
  <c r="Y77" i="4"/>
  <c r="W77" i="4"/>
  <c r="V77" i="4"/>
  <c r="U77" i="4"/>
  <c r="P77" i="4"/>
  <c r="O77" i="4"/>
  <c r="N77" i="4"/>
  <c r="AB76" i="4"/>
  <c r="AA76" i="4"/>
  <c r="Z76" i="4"/>
  <c r="Y76" i="4"/>
  <c r="W76" i="4"/>
  <c r="V76" i="4"/>
  <c r="U76" i="4"/>
  <c r="P76" i="4"/>
  <c r="O76" i="4"/>
  <c r="N76" i="4"/>
  <c r="AB75" i="4"/>
  <c r="AA75" i="4"/>
  <c r="Z75" i="4"/>
  <c r="Y75" i="4"/>
  <c r="W75" i="4"/>
  <c r="V75" i="4"/>
  <c r="U75" i="4"/>
  <c r="P75" i="4"/>
  <c r="O75" i="4"/>
  <c r="N75" i="4"/>
  <c r="AB74" i="4"/>
  <c r="AA74" i="4"/>
  <c r="Z74" i="4"/>
  <c r="Y74" i="4"/>
  <c r="W74" i="4"/>
  <c r="V74" i="4"/>
  <c r="U74" i="4"/>
  <c r="P74" i="4"/>
  <c r="O74" i="4"/>
  <c r="N74" i="4"/>
  <c r="AB73" i="4"/>
  <c r="AA73" i="4"/>
  <c r="Z73" i="4"/>
  <c r="Y73" i="4"/>
  <c r="W73" i="4"/>
  <c r="V73" i="4"/>
  <c r="U73" i="4"/>
  <c r="P73" i="4"/>
  <c r="O73" i="4"/>
  <c r="N73" i="4"/>
  <c r="AB72" i="4"/>
  <c r="AA72" i="4"/>
  <c r="Z72" i="4"/>
  <c r="Y72" i="4"/>
  <c r="W72" i="4"/>
  <c r="V72" i="4"/>
  <c r="U72" i="4"/>
  <c r="P72" i="4"/>
  <c r="O72" i="4"/>
  <c r="N72" i="4"/>
  <c r="AB71" i="4"/>
  <c r="AA71" i="4"/>
  <c r="Z71" i="4"/>
  <c r="Y71" i="4"/>
  <c r="W71" i="4"/>
  <c r="V71" i="4"/>
  <c r="U71" i="4"/>
  <c r="P71" i="4"/>
  <c r="O71" i="4"/>
  <c r="N71" i="4"/>
  <c r="AB70" i="4"/>
  <c r="AA70" i="4"/>
  <c r="Z70" i="4"/>
  <c r="Y70" i="4"/>
  <c r="W70" i="4"/>
  <c r="V70" i="4"/>
  <c r="U70" i="4"/>
  <c r="P70" i="4"/>
  <c r="O70" i="4"/>
  <c r="N70" i="4"/>
  <c r="AB69" i="4"/>
  <c r="AA69" i="4"/>
  <c r="Z69" i="4"/>
  <c r="Y69" i="4"/>
  <c r="W69" i="4"/>
  <c r="V69" i="4"/>
  <c r="U69" i="4"/>
  <c r="P69" i="4"/>
  <c r="O69" i="4"/>
  <c r="N69" i="4"/>
  <c r="AB68" i="4"/>
  <c r="AA68" i="4"/>
  <c r="Z68" i="4"/>
  <c r="Y68" i="4"/>
  <c r="W68" i="4"/>
  <c r="V68" i="4"/>
  <c r="U68" i="4"/>
  <c r="P68" i="4"/>
  <c r="O68" i="4"/>
  <c r="N68" i="4"/>
  <c r="AB67" i="4"/>
  <c r="AA67" i="4"/>
  <c r="Z67" i="4"/>
  <c r="Y67" i="4"/>
  <c r="W67" i="4"/>
  <c r="V67" i="4"/>
  <c r="U67" i="4"/>
  <c r="P67" i="4"/>
  <c r="O67" i="4"/>
  <c r="N67" i="4"/>
  <c r="AB66" i="4"/>
  <c r="AA66" i="4"/>
  <c r="Z66" i="4"/>
  <c r="Y66" i="4"/>
  <c r="W66" i="4"/>
  <c r="V66" i="4"/>
  <c r="U66" i="4"/>
  <c r="P66" i="4"/>
  <c r="O66" i="4"/>
  <c r="N66" i="4"/>
  <c r="AB65" i="4"/>
  <c r="AA65" i="4"/>
  <c r="Z65" i="4"/>
  <c r="Y65" i="4"/>
  <c r="W65" i="4"/>
  <c r="V65" i="4"/>
  <c r="U65" i="4"/>
  <c r="P65" i="4"/>
  <c r="O65" i="4"/>
  <c r="N65" i="4"/>
  <c r="AB64" i="4"/>
  <c r="AA64" i="4"/>
  <c r="Z64" i="4"/>
  <c r="Y64" i="4"/>
  <c r="W64" i="4"/>
  <c r="V64" i="4"/>
  <c r="U64" i="4"/>
  <c r="P64" i="4"/>
  <c r="O64" i="4"/>
  <c r="N64" i="4"/>
  <c r="AB63" i="4"/>
  <c r="AA63" i="4"/>
  <c r="Z63" i="4"/>
  <c r="Y63" i="4"/>
  <c r="W63" i="4"/>
  <c r="V63" i="4"/>
  <c r="U63" i="4"/>
  <c r="P63" i="4"/>
  <c r="O63" i="4"/>
  <c r="N63" i="4"/>
  <c r="AB62" i="4"/>
  <c r="AA62" i="4"/>
  <c r="Z62" i="4"/>
  <c r="Y62" i="4"/>
  <c r="W62" i="4"/>
  <c r="V62" i="4"/>
  <c r="U62" i="4"/>
  <c r="P62" i="4"/>
  <c r="O62" i="4"/>
  <c r="N62" i="4"/>
  <c r="AB61" i="4"/>
  <c r="AA61" i="4"/>
  <c r="Z61" i="4"/>
  <c r="Y61" i="4"/>
  <c r="W61" i="4"/>
  <c r="V61" i="4"/>
  <c r="U61" i="4"/>
  <c r="P61" i="4"/>
  <c r="O61" i="4"/>
  <c r="N61" i="4"/>
  <c r="AB60" i="4"/>
  <c r="AA60" i="4"/>
  <c r="Z60" i="4"/>
  <c r="Y60" i="4"/>
  <c r="W60" i="4"/>
  <c r="V60" i="4"/>
  <c r="U60" i="4"/>
  <c r="P60" i="4"/>
  <c r="O60" i="4"/>
  <c r="N60" i="4"/>
  <c r="AB59" i="4"/>
  <c r="AA59" i="4"/>
  <c r="Z59" i="4"/>
  <c r="Y59" i="4"/>
  <c r="W59" i="4"/>
  <c r="V59" i="4"/>
  <c r="U59" i="4"/>
  <c r="P59" i="4"/>
  <c r="O59" i="4"/>
  <c r="N59" i="4"/>
  <c r="AB58" i="4"/>
  <c r="AA58" i="4"/>
  <c r="Z58" i="4"/>
  <c r="Y58" i="4"/>
  <c r="W58" i="4"/>
  <c r="V58" i="4"/>
  <c r="U58" i="4"/>
  <c r="P58" i="4"/>
  <c r="O58" i="4"/>
  <c r="N58" i="4"/>
  <c r="AB57" i="4"/>
  <c r="AA57" i="4"/>
  <c r="Z57" i="4"/>
  <c r="Y57" i="4"/>
  <c r="W57" i="4"/>
  <c r="V57" i="4"/>
  <c r="U57" i="4"/>
  <c r="P57" i="4"/>
  <c r="O57" i="4"/>
  <c r="N57" i="4"/>
  <c r="AB56" i="4"/>
  <c r="AA56" i="4"/>
  <c r="Z56" i="4"/>
  <c r="Y56" i="4"/>
  <c r="W56" i="4"/>
  <c r="V56" i="4"/>
  <c r="U56" i="4"/>
  <c r="P56" i="4"/>
  <c r="O56" i="4"/>
  <c r="N56" i="4"/>
  <c r="AB55" i="4"/>
  <c r="AA55" i="4"/>
  <c r="Z55" i="4"/>
  <c r="Y55" i="4"/>
  <c r="W55" i="4"/>
  <c r="V55" i="4"/>
  <c r="U55" i="4"/>
  <c r="P55" i="4"/>
  <c r="O55" i="4"/>
  <c r="N55" i="4"/>
  <c r="AB54" i="4"/>
  <c r="AA54" i="4"/>
  <c r="Z54" i="4"/>
  <c r="Y54" i="4"/>
  <c r="W54" i="4"/>
  <c r="V54" i="4"/>
  <c r="U54" i="4"/>
  <c r="P54" i="4"/>
  <c r="O54" i="4"/>
  <c r="N54" i="4"/>
  <c r="AB53" i="4"/>
  <c r="AA53" i="4"/>
  <c r="Z53" i="4"/>
  <c r="Y53" i="4"/>
  <c r="W53" i="4"/>
  <c r="V53" i="4"/>
  <c r="U53" i="4"/>
  <c r="P53" i="4"/>
  <c r="O53" i="4"/>
  <c r="N53" i="4"/>
  <c r="AB52" i="4"/>
  <c r="AA52" i="4"/>
  <c r="Z52" i="4"/>
  <c r="Y52" i="4"/>
  <c r="W52" i="4"/>
  <c r="V52" i="4"/>
  <c r="U52" i="4"/>
  <c r="P52" i="4"/>
  <c r="O52" i="4"/>
  <c r="N52" i="4"/>
  <c r="AB51" i="4"/>
  <c r="AA51" i="4"/>
  <c r="Z51" i="4"/>
  <c r="Y51" i="4"/>
  <c r="W51" i="4"/>
  <c r="V51" i="4"/>
  <c r="U51" i="4"/>
  <c r="P51" i="4"/>
  <c r="O51" i="4"/>
  <c r="N51" i="4"/>
  <c r="AB50" i="4"/>
  <c r="AA50" i="4"/>
  <c r="Z50" i="4"/>
  <c r="Y50" i="4"/>
  <c r="W50" i="4"/>
  <c r="V50" i="4"/>
  <c r="U50" i="4"/>
  <c r="P50" i="4"/>
  <c r="O50" i="4"/>
  <c r="N50" i="4"/>
  <c r="AB49" i="4"/>
  <c r="AA49" i="4"/>
  <c r="Z49" i="4"/>
  <c r="Y49" i="4"/>
  <c r="W49" i="4"/>
  <c r="V49" i="4"/>
  <c r="U49" i="4"/>
  <c r="P49" i="4"/>
  <c r="O49" i="4"/>
  <c r="N49" i="4"/>
  <c r="AB48" i="4"/>
  <c r="AA48" i="4"/>
  <c r="Z48" i="4"/>
  <c r="Y48" i="4"/>
  <c r="W48" i="4"/>
  <c r="V48" i="4"/>
  <c r="U48" i="4"/>
  <c r="P48" i="4"/>
  <c r="O48" i="4"/>
  <c r="N48" i="4"/>
  <c r="AB47" i="4"/>
  <c r="AA47" i="4"/>
  <c r="Z47" i="4"/>
  <c r="Y47" i="4"/>
  <c r="W47" i="4"/>
  <c r="V47" i="4"/>
  <c r="U47" i="4"/>
  <c r="P47" i="4"/>
  <c r="O47" i="4"/>
  <c r="N47" i="4"/>
  <c r="AB46" i="4"/>
  <c r="AA46" i="4"/>
  <c r="Z46" i="4"/>
  <c r="Y46" i="4"/>
  <c r="W46" i="4"/>
  <c r="V46" i="4"/>
  <c r="U46" i="4"/>
  <c r="P46" i="4"/>
  <c r="O46" i="4"/>
  <c r="N46" i="4"/>
  <c r="AB45" i="4"/>
  <c r="AA45" i="4"/>
  <c r="Z45" i="4"/>
  <c r="Y45" i="4"/>
  <c r="W45" i="4"/>
  <c r="V45" i="4"/>
  <c r="U45" i="4"/>
  <c r="P45" i="4"/>
  <c r="O45" i="4"/>
  <c r="N45" i="4"/>
  <c r="AB44" i="4"/>
  <c r="AA44" i="4"/>
  <c r="Z44" i="4"/>
  <c r="Y44" i="4"/>
  <c r="W44" i="4"/>
  <c r="V44" i="4"/>
  <c r="U44" i="4"/>
  <c r="P44" i="4"/>
  <c r="O44" i="4"/>
  <c r="N44" i="4"/>
  <c r="AB43" i="4"/>
  <c r="AA43" i="4"/>
  <c r="Z43" i="4"/>
  <c r="Y43" i="4"/>
  <c r="W43" i="4"/>
  <c r="V43" i="4"/>
  <c r="U43" i="4"/>
  <c r="P43" i="4"/>
  <c r="O43" i="4"/>
  <c r="N43" i="4"/>
  <c r="AB42" i="4"/>
  <c r="AA42" i="4"/>
  <c r="Z42" i="4"/>
  <c r="Y42" i="4"/>
  <c r="W42" i="4"/>
  <c r="V42" i="4"/>
  <c r="U42" i="4"/>
  <c r="P42" i="4"/>
  <c r="O42" i="4"/>
  <c r="N42" i="4"/>
  <c r="AB41" i="4"/>
  <c r="AA41" i="4"/>
  <c r="Z41" i="4"/>
  <c r="Y41" i="4"/>
  <c r="W41" i="4"/>
  <c r="V41" i="4"/>
  <c r="U41" i="4"/>
  <c r="P41" i="4"/>
  <c r="O41" i="4"/>
  <c r="N41" i="4"/>
  <c r="AB40" i="4"/>
  <c r="AA40" i="4"/>
  <c r="Z40" i="4"/>
  <c r="Y40" i="4"/>
  <c r="W40" i="4"/>
  <c r="V40" i="4"/>
  <c r="U40" i="4"/>
  <c r="P40" i="4"/>
  <c r="O40" i="4"/>
  <c r="N40" i="4"/>
  <c r="AB39" i="4"/>
  <c r="AA39" i="4"/>
  <c r="Z39" i="4"/>
  <c r="Y39" i="4"/>
  <c r="W39" i="4"/>
  <c r="V39" i="4"/>
  <c r="U39" i="4"/>
  <c r="P39" i="4"/>
  <c r="O39" i="4"/>
  <c r="N39" i="4"/>
  <c r="AB38" i="4"/>
  <c r="AA38" i="4"/>
  <c r="Z38" i="4"/>
  <c r="Y38" i="4"/>
  <c r="W38" i="4"/>
  <c r="V38" i="4"/>
  <c r="U38" i="4"/>
  <c r="P38" i="4"/>
  <c r="O38" i="4"/>
  <c r="N38" i="4"/>
  <c r="AB37" i="4"/>
  <c r="AA37" i="4"/>
  <c r="Z37" i="4"/>
  <c r="Y37" i="4"/>
  <c r="W37" i="4"/>
  <c r="V37" i="4"/>
  <c r="U37" i="4"/>
  <c r="P37" i="4"/>
  <c r="O37" i="4"/>
  <c r="N37" i="4"/>
  <c r="AB36" i="4"/>
  <c r="AA36" i="4"/>
  <c r="Z36" i="4"/>
  <c r="Y36" i="4"/>
  <c r="W36" i="4"/>
  <c r="V36" i="4"/>
  <c r="U36" i="4"/>
  <c r="P36" i="4"/>
  <c r="O36" i="4"/>
  <c r="N36" i="4"/>
  <c r="AB35" i="4"/>
  <c r="AA35" i="4"/>
  <c r="Z35" i="4"/>
  <c r="Y35" i="4"/>
  <c r="W35" i="4"/>
  <c r="V35" i="4"/>
  <c r="U35" i="4"/>
  <c r="P35" i="4"/>
  <c r="O35" i="4"/>
  <c r="N35" i="4"/>
  <c r="AB34" i="4"/>
  <c r="AA34" i="4"/>
  <c r="Z34" i="4"/>
  <c r="Y34" i="4"/>
  <c r="W34" i="4"/>
  <c r="V34" i="4"/>
  <c r="U34" i="4"/>
  <c r="P34" i="4"/>
  <c r="O34" i="4"/>
  <c r="N34" i="4"/>
  <c r="AB33" i="4"/>
  <c r="AA33" i="4"/>
  <c r="Z33" i="4"/>
  <c r="Y33" i="4"/>
  <c r="W33" i="4"/>
  <c r="V33" i="4"/>
  <c r="U33" i="4"/>
  <c r="P33" i="4"/>
  <c r="O33" i="4"/>
  <c r="N33" i="4"/>
  <c r="AB32" i="4"/>
  <c r="AA32" i="4"/>
  <c r="Z32" i="4"/>
  <c r="Y32" i="4"/>
  <c r="W32" i="4"/>
  <c r="V32" i="4"/>
  <c r="U32" i="4"/>
  <c r="P32" i="4"/>
  <c r="O32" i="4"/>
  <c r="N32" i="4"/>
  <c r="AB31" i="4"/>
  <c r="AA31" i="4"/>
  <c r="Z31" i="4"/>
  <c r="Y31" i="4"/>
  <c r="W31" i="4"/>
  <c r="V31" i="4"/>
  <c r="U31" i="4"/>
  <c r="P31" i="4"/>
  <c r="O31" i="4"/>
  <c r="N31" i="4"/>
  <c r="AB30" i="4"/>
  <c r="AA30" i="4"/>
  <c r="Z30" i="4"/>
  <c r="Y30" i="4"/>
  <c r="W30" i="4"/>
  <c r="V30" i="4"/>
  <c r="U30" i="4"/>
  <c r="P30" i="4"/>
  <c r="O30" i="4"/>
  <c r="N30" i="4"/>
  <c r="AB29" i="4"/>
  <c r="AA29" i="4"/>
  <c r="Z29" i="4"/>
  <c r="Y29" i="4"/>
  <c r="W29" i="4"/>
  <c r="V29" i="4"/>
  <c r="U29" i="4"/>
  <c r="P29" i="4"/>
  <c r="O29" i="4"/>
  <c r="N29" i="4"/>
  <c r="AB28" i="4"/>
  <c r="AA28" i="4"/>
  <c r="Z28" i="4"/>
  <c r="Y28" i="4"/>
  <c r="W28" i="4"/>
  <c r="V28" i="4"/>
  <c r="U28" i="4"/>
  <c r="P28" i="4"/>
  <c r="O28" i="4"/>
  <c r="N28" i="4"/>
  <c r="AB27" i="4"/>
  <c r="AA27" i="4"/>
  <c r="Z27" i="4"/>
  <c r="Y27" i="4"/>
  <c r="W27" i="4"/>
  <c r="V27" i="4"/>
  <c r="U27" i="4"/>
  <c r="P27" i="4"/>
  <c r="O27" i="4"/>
  <c r="N27" i="4"/>
  <c r="AB26" i="4"/>
  <c r="AA26" i="4"/>
  <c r="Z26" i="4"/>
  <c r="Y26" i="4"/>
  <c r="W26" i="4"/>
  <c r="V26" i="4"/>
  <c r="U26" i="4"/>
  <c r="P26" i="4"/>
  <c r="O26" i="4"/>
  <c r="N26" i="4"/>
  <c r="AB25" i="4"/>
  <c r="AA25" i="4"/>
  <c r="Z25" i="4"/>
  <c r="Y25" i="4"/>
  <c r="W25" i="4"/>
  <c r="V25" i="4"/>
  <c r="U25" i="4"/>
  <c r="P25" i="4"/>
  <c r="O25" i="4"/>
  <c r="N25" i="4"/>
  <c r="AB24" i="4"/>
  <c r="AA24" i="4"/>
  <c r="Z24" i="4"/>
  <c r="Y24" i="4"/>
  <c r="W24" i="4"/>
  <c r="V24" i="4"/>
  <c r="U24" i="4"/>
  <c r="P24" i="4"/>
  <c r="O24" i="4"/>
  <c r="N24" i="4"/>
  <c r="AB23" i="4"/>
  <c r="AA23" i="4"/>
  <c r="Z23" i="4"/>
  <c r="Y23" i="4"/>
  <c r="W23" i="4"/>
  <c r="V23" i="4"/>
  <c r="U23" i="4"/>
  <c r="P23" i="4"/>
  <c r="O23" i="4"/>
  <c r="N23" i="4"/>
  <c r="AB22" i="4"/>
  <c r="AA22" i="4"/>
  <c r="Z22" i="4"/>
  <c r="Y22" i="4"/>
  <c r="W22" i="4"/>
  <c r="V22" i="4"/>
  <c r="U22" i="4"/>
  <c r="P22" i="4"/>
  <c r="O22" i="4"/>
  <c r="N22" i="4"/>
  <c r="AB21" i="4"/>
  <c r="AA21" i="4"/>
  <c r="Z21" i="4"/>
  <c r="Y21" i="4"/>
  <c r="W21" i="4"/>
  <c r="V21" i="4"/>
  <c r="U21" i="4"/>
  <c r="P21" i="4"/>
  <c r="O21" i="4"/>
  <c r="N21" i="4"/>
  <c r="AB20" i="4"/>
  <c r="AA20" i="4"/>
  <c r="Z20" i="4"/>
  <c r="Y20" i="4"/>
  <c r="W20" i="4"/>
  <c r="V20" i="4"/>
  <c r="U20" i="4"/>
  <c r="P20" i="4"/>
  <c r="O20" i="4"/>
  <c r="N20" i="4"/>
  <c r="AB19" i="4"/>
  <c r="AA19" i="4"/>
  <c r="Z19" i="4"/>
  <c r="Y19" i="4"/>
  <c r="W19" i="4"/>
  <c r="V19" i="4"/>
  <c r="U19" i="4"/>
  <c r="P19" i="4"/>
  <c r="O19" i="4"/>
  <c r="N19" i="4"/>
  <c r="AB18" i="4"/>
  <c r="AA18" i="4"/>
  <c r="Z18" i="4"/>
  <c r="Y18" i="4"/>
  <c r="W18" i="4"/>
  <c r="V18" i="4"/>
  <c r="U18" i="4"/>
  <c r="P18" i="4"/>
  <c r="O18" i="4"/>
  <c r="N18" i="4"/>
  <c r="AB17" i="4"/>
  <c r="AA17" i="4"/>
  <c r="Z17" i="4"/>
  <c r="Y17" i="4"/>
  <c r="W17" i="4"/>
  <c r="V17" i="4"/>
  <c r="U17" i="4"/>
  <c r="P17" i="4"/>
  <c r="O17" i="4"/>
  <c r="N17" i="4"/>
  <c r="AB16" i="4"/>
  <c r="AA16" i="4"/>
  <c r="Z16" i="4"/>
  <c r="Y16" i="4"/>
  <c r="W16" i="4"/>
  <c r="V16" i="4"/>
  <c r="U16" i="4"/>
  <c r="P16" i="4"/>
  <c r="O16" i="4"/>
  <c r="N16" i="4"/>
  <c r="AB15" i="4"/>
  <c r="AA15" i="4"/>
  <c r="Z15" i="4"/>
  <c r="Y15" i="4"/>
  <c r="W15" i="4"/>
  <c r="V15" i="4"/>
  <c r="U15" i="4"/>
  <c r="P15" i="4"/>
  <c r="O15" i="4"/>
  <c r="N15" i="4"/>
  <c r="AB14" i="4"/>
  <c r="AA14" i="4"/>
  <c r="Z14" i="4"/>
  <c r="Y14" i="4"/>
  <c r="W14" i="4"/>
  <c r="V14" i="4"/>
  <c r="U14" i="4"/>
  <c r="P14" i="4"/>
  <c r="O14" i="4"/>
  <c r="N14" i="4"/>
  <c r="AB13" i="4"/>
  <c r="AA13" i="4"/>
  <c r="Z13" i="4"/>
  <c r="Y13" i="4"/>
  <c r="W13" i="4"/>
  <c r="V13" i="4"/>
  <c r="U13" i="4"/>
  <c r="P13" i="4"/>
  <c r="O13" i="4"/>
  <c r="N13" i="4"/>
  <c r="AB12" i="4"/>
  <c r="AA12" i="4"/>
  <c r="Z12" i="4"/>
  <c r="Y12" i="4"/>
  <c r="W12" i="4"/>
  <c r="V12" i="4"/>
  <c r="U12" i="4"/>
  <c r="P12" i="4"/>
  <c r="O12" i="4"/>
  <c r="N12" i="4"/>
  <c r="AB11" i="4"/>
  <c r="AA11" i="4"/>
  <c r="Z11" i="4"/>
  <c r="Y11" i="4"/>
  <c r="W11" i="4"/>
  <c r="V11" i="4"/>
  <c r="U11" i="4"/>
  <c r="P11" i="4"/>
  <c r="O11" i="4"/>
  <c r="N11" i="4"/>
  <c r="AB10" i="4"/>
  <c r="AA10" i="4"/>
  <c r="Z10" i="4"/>
  <c r="Y10" i="4"/>
  <c r="W10" i="4"/>
  <c r="V10" i="4"/>
  <c r="U10" i="4"/>
  <c r="P10" i="4"/>
  <c r="O10" i="4"/>
  <c r="N10" i="4"/>
  <c r="AB9" i="4"/>
  <c r="AA9" i="4"/>
  <c r="Z9" i="4"/>
  <c r="Y9" i="4"/>
  <c r="W9" i="4"/>
  <c r="V9" i="4"/>
  <c r="U9" i="4"/>
  <c r="P9" i="4"/>
  <c r="O9" i="4"/>
  <c r="N9" i="4"/>
  <c r="AB8" i="4"/>
  <c r="AA8" i="4"/>
  <c r="Z8" i="4"/>
  <c r="Y8" i="4"/>
  <c r="W8" i="4"/>
  <c r="V8" i="4"/>
  <c r="U8" i="4"/>
  <c r="P8" i="4"/>
  <c r="O8" i="4"/>
  <c r="N8" i="4"/>
  <c r="AB7" i="4"/>
  <c r="AA7" i="4"/>
  <c r="Z7" i="4"/>
  <c r="Y7" i="4"/>
  <c r="W7" i="4"/>
  <c r="V7" i="4"/>
  <c r="U7" i="4"/>
  <c r="P7" i="4"/>
  <c r="O7" i="4"/>
  <c r="N7" i="4"/>
  <c r="AB6" i="4"/>
  <c r="AA6" i="4"/>
  <c r="Z6" i="4"/>
  <c r="Y6" i="4"/>
  <c r="W6" i="4"/>
  <c r="V6" i="4"/>
  <c r="U6" i="4"/>
  <c r="P6" i="4"/>
  <c r="O6" i="4"/>
  <c r="N6" i="4"/>
  <c r="AB5" i="4"/>
  <c r="AA5" i="4"/>
  <c r="Z5" i="4"/>
  <c r="Y5" i="4"/>
  <c r="W5" i="4"/>
  <c r="V5" i="4"/>
  <c r="U5" i="4"/>
  <c r="P5" i="4"/>
  <c r="O5" i="4"/>
  <c r="N5" i="4"/>
  <c r="AB4" i="4"/>
  <c r="AA4" i="4"/>
  <c r="Z4" i="4"/>
  <c r="Y4" i="4"/>
  <c r="W4" i="4"/>
  <c r="V4" i="4"/>
  <c r="U4" i="4"/>
  <c r="P4" i="4"/>
  <c r="O4" i="4"/>
  <c r="N4" i="4"/>
  <c r="AB3" i="4"/>
  <c r="AA3" i="4"/>
  <c r="Z3" i="4"/>
  <c r="Y3" i="4"/>
  <c r="W3" i="4"/>
  <c r="V3" i="4"/>
  <c r="U3" i="4"/>
  <c r="P3" i="4"/>
  <c r="O3" i="4"/>
  <c r="N3" i="4"/>
  <c r="AB2" i="4"/>
  <c r="AA2" i="4"/>
  <c r="Z2" i="4"/>
  <c r="Y2" i="4"/>
  <c r="W2" i="4"/>
  <c r="V2" i="4"/>
  <c r="U2" i="4"/>
  <c r="P2" i="4"/>
  <c r="O2" i="4"/>
  <c r="N2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Michael Hernke</author>
  </authors>
  <commentList>
    <comment ref="U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Days since first credit</t>
        </r>
      </text>
    </comment>
    <comment ref="W1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in 1000's</t>
        </r>
      </text>
    </comment>
    <comment ref="Z1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in 1000's</t>
        </r>
      </text>
    </comment>
    <comment ref="AA1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in 1000's</t>
        </r>
      </text>
    </comment>
  </commentList>
</comments>
</file>

<file path=xl/sharedStrings.xml><?xml version="1.0" encoding="utf-8"?>
<sst xmlns="http://schemas.openxmlformats.org/spreadsheetml/2006/main" count="20031" uniqueCount="53">
  <si>
    <t>id</t>
  </si>
  <si>
    <t>loan_amnt</t>
  </si>
  <si>
    <t>term</t>
  </si>
  <si>
    <t>int_rate</t>
  </si>
  <si>
    <t>installment</t>
  </si>
  <si>
    <t>emp_length</t>
  </si>
  <si>
    <t>home_ownership</t>
  </si>
  <si>
    <t>annual_inc</t>
  </si>
  <si>
    <t>loan_status</t>
  </si>
  <si>
    <t>revol_bal</t>
  </si>
  <si>
    <t>revol_util</t>
  </si>
  <si>
    <t xml:space="preserve"> 36 months</t>
  </si>
  <si>
    <t>10+ years</t>
  </si>
  <si>
    <t>RENT</t>
  </si>
  <si>
    <t>Fully Paid</t>
  </si>
  <si>
    <t xml:space="preserve"> 60 months</t>
  </si>
  <si>
    <t>&lt; 1 year</t>
  </si>
  <si>
    <t>Charged Off</t>
  </si>
  <si>
    <t>1 year</t>
  </si>
  <si>
    <t>Current</t>
  </si>
  <si>
    <t>3 years</t>
  </si>
  <si>
    <t>8 years</t>
  </si>
  <si>
    <t>9 years</t>
  </si>
  <si>
    <t>4 years</t>
  </si>
  <si>
    <t>OWN</t>
  </si>
  <si>
    <t>5 years</t>
  </si>
  <si>
    <t>MORTGAGE</t>
  </si>
  <si>
    <t>6 years</t>
  </si>
  <si>
    <t>2 years</t>
  </si>
  <si>
    <t>7 years</t>
  </si>
  <si>
    <t>n/a</t>
  </si>
  <si>
    <t>Late (31-120 days)</t>
  </si>
  <si>
    <t>In Grace Period</t>
  </si>
  <si>
    <t>OTHER</t>
  </si>
  <si>
    <t>ChargedOff</t>
  </si>
  <si>
    <t>LoanTerm</t>
  </si>
  <si>
    <t>Renting</t>
  </si>
  <si>
    <t>Utilization</t>
  </si>
  <si>
    <t>Emp1Plus</t>
  </si>
  <si>
    <t>Mortgage</t>
  </si>
  <si>
    <t>dti</t>
  </si>
  <si>
    <t>delinq_2yrs</t>
  </si>
  <si>
    <t>open_acc</t>
  </si>
  <si>
    <t>total_acc</t>
  </si>
  <si>
    <t>earliest_cr_line</t>
  </si>
  <si>
    <t>Begin2012</t>
  </si>
  <si>
    <t>LoanAmt</t>
  </si>
  <si>
    <t>AnnualInc</t>
  </si>
  <si>
    <t>RevolvBal</t>
  </si>
  <si>
    <t>FirstCredit</t>
  </si>
  <si>
    <t>SubGrade</t>
  </si>
  <si>
    <t>Int Rate?</t>
  </si>
  <si>
    <t>Int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</si>
</sst>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indexed="81"/>
      <name val="Tahoma"/>
      <family val="2"/>
    </font>
    <font>
      <sz val="11"/>
      <name val="Calibri"/>
      <family val="2"/>
      <scheme val="minor"/>
    </font>
    <font>
      <b/>
      <sz val="11"/>
      <color theme="8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C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10" fontId="0" fillId="0" borderId="0" xfId="0" applyNumberFormat="1"/>
    <xf numFmtId="9" fontId="0" fillId="0" borderId="0" xfId="0" applyNumberFormat="1"/>
    <xf numFmtId="1" fontId="0" fillId="0" borderId="0" xfId="0" applyNumberFormat="1"/>
    <xf numFmtId="17" fontId="0" fillId="0" borderId="0" xfId="0" applyNumberFormat="1"/>
    <xf numFmtId="15" fontId="0" fillId="0" borderId="0" xfId="0" applyNumberFormat="1"/>
    <xf numFmtId="2" fontId="0" fillId="0" borderId="0" xfId="0" applyNumberFormat="1"/>
    <xf numFmtId="1" fontId="19" fillId="0" borderId="0" xfId="0" applyNumberFormat="1" applyFont="1" applyFill="1"/>
    <xf numFmtId="0" fontId="20" fillId="0" borderId="0" xfId="0" applyFont="1" applyAlignment="1">
      <alignment horizontal="center"/>
    </xf>
    <xf numFmtId="1" fontId="22" fillId="0" borderId="0" xfId="0" applyNumberFormat="1" applyFont="1" applyFill="1"/>
    <xf numFmtId="1" fontId="21" fillId="0" borderId="0" xfId="0" applyNumberFormat="1" applyFont="1" applyAlignment="1">
      <alignment horizontal="center"/>
    </xf>
    <xf numFmtId="1" fontId="21" fillId="0" borderId="0" xfId="0" applyNumberFormat="1" applyFont="1" applyFill="1" applyAlignment="1">
      <alignment horizontal="center"/>
    </xf>
    <xf numFmtId="2" fontId="21" fillId="0" borderId="0" xfId="0" applyNumberFormat="1" applyFont="1" applyFill="1" applyAlignment="1">
      <alignment horizontal="center"/>
    </xf>
    <xf numFmtId="0" fontId="16" fillId="0" borderId="0" xfId="0" applyFont="1" applyAlignment="1">
      <alignment horizontal="center"/>
    </xf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5001"/>
  <sheetViews>
    <sheetView tabSelected="1" topLeftCell="O1" workbookViewId="0">
      <selection activeCell="AC2" sqref="AC2"/>
    </sheetView>
  </sheetViews>
  <sheetFormatPr baseColWidth="10" defaultColWidth="8.83203125" defaultRowHeight="15"/>
  <cols>
    <col min="23" max="23" width="11.83203125" customWidth="1"/>
    <col min="24" max="24" width="12.5" customWidth="1"/>
    <col min="25" max="25" width="11.83203125" customWidth="1"/>
    <col min="26" max="26" width="11" customWidth="1"/>
    <col min="27" max="27" width="10.83203125" customWidth="1"/>
    <col min="28" max="28" width="12.83203125" customWidth="1"/>
  </cols>
  <sheetData>
    <row r="1" spans="1:29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8</v>
      </c>
      <c r="H1" t="s">
        <v>10</v>
      </c>
      <c r="I1" t="s">
        <v>44</v>
      </c>
      <c r="J1" t="s">
        <v>45</v>
      </c>
      <c r="K1" s="3" t="s">
        <v>1</v>
      </c>
      <c r="L1" s="3" t="s">
        <v>7</v>
      </c>
      <c r="M1" s="3" t="s">
        <v>9</v>
      </c>
      <c r="N1" s="3" t="s">
        <v>36</v>
      </c>
      <c r="O1" s="3" t="s">
        <v>39</v>
      </c>
      <c r="P1" s="3" t="s">
        <v>38</v>
      </c>
      <c r="Q1" s="6" t="s">
        <v>40</v>
      </c>
      <c r="R1" s="3" t="s">
        <v>41</v>
      </c>
      <c r="S1" s="3" t="s">
        <v>42</v>
      </c>
      <c r="T1" s="3" t="s">
        <v>43</v>
      </c>
      <c r="U1" s="3" t="s">
        <v>49</v>
      </c>
      <c r="V1" s="7" t="s">
        <v>35</v>
      </c>
      <c r="W1" s="10" t="s">
        <v>46</v>
      </c>
      <c r="X1" s="11" t="s">
        <v>50</v>
      </c>
      <c r="Y1" s="12" t="s">
        <v>37</v>
      </c>
      <c r="Z1" s="11" t="s">
        <v>47</v>
      </c>
      <c r="AA1" s="11" t="s">
        <v>48</v>
      </c>
      <c r="AB1" s="8" t="s">
        <v>34</v>
      </c>
      <c r="AC1" s="9" t="s">
        <v>51</v>
      </c>
    </row>
    <row r="2" spans="1:29">
      <c r="A2">
        <v>560745</v>
      </c>
      <c r="B2" t="s">
        <v>15</v>
      </c>
      <c r="C2" s="1">
        <v>0.1149</v>
      </c>
      <c r="D2">
        <v>384.79</v>
      </c>
      <c r="E2" t="s">
        <v>29</v>
      </c>
      <c r="F2" t="s">
        <v>26</v>
      </c>
      <c r="G2" t="s">
        <v>17</v>
      </c>
      <c r="H2" s="1">
        <v>0.55100000000000005</v>
      </c>
      <c r="I2" s="4">
        <v>37622</v>
      </c>
      <c r="J2" s="5">
        <v>40909</v>
      </c>
      <c r="K2" s="3">
        <v>17500</v>
      </c>
      <c r="L2" s="3">
        <v>90000</v>
      </c>
      <c r="M2" s="3">
        <v>16231</v>
      </c>
      <c r="N2" s="3">
        <f t="shared" ref="N2:N65" si="0">IF(F2="RENT",1,0)</f>
        <v>0</v>
      </c>
      <c r="O2" s="3">
        <f t="shared" ref="O2:O65" si="1">IF(F2="MORTGAGE",1,0)</f>
        <v>1</v>
      </c>
      <c r="P2" s="3">
        <f t="shared" ref="P2:P65" si="2">IF(E2="&lt; 1 year",0,1)</f>
        <v>1</v>
      </c>
      <c r="Q2" s="6">
        <v>12.75</v>
      </c>
      <c r="R2" s="3">
        <v>0</v>
      </c>
      <c r="S2" s="3">
        <v>9</v>
      </c>
      <c r="T2" s="3">
        <v>36</v>
      </c>
      <c r="U2" s="3">
        <f t="shared" ref="U2:U65" si="3">_xlfn.DAYS(J2,I2)</f>
        <v>3287</v>
      </c>
      <c r="V2" s="3" t="str">
        <f t="shared" ref="V2:V65" si="4">LEFT(B2,3)</f>
        <v xml:space="preserve"> 60</v>
      </c>
      <c r="W2" s="3">
        <f t="shared" ref="W2:W65" si="5">K2/1000</f>
        <v>17.5</v>
      </c>
      <c r="X2" s="3">
        <v>9</v>
      </c>
      <c r="Y2" s="6">
        <f t="shared" ref="Y2:Y65" si="6">H2*100</f>
        <v>55.1</v>
      </c>
      <c r="Z2" s="3">
        <f t="shared" ref="Z2:Z65" si="7">L2/1000</f>
        <v>90</v>
      </c>
      <c r="AA2" s="3">
        <f t="shared" ref="AA2:AA65" si="8">M2/1000</f>
        <v>16.231000000000002</v>
      </c>
      <c r="AB2">
        <f t="shared" ref="AB2:AB65" si="9">IF(G2="Charged Off",1,0)</f>
        <v>1</v>
      </c>
      <c r="AC2" s="14">
        <f>VLOOKUP(X2,Rates!$A$2:$B$36,2)</f>
        <v>11.44</v>
      </c>
    </row>
    <row r="3" spans="1:29">
      <c r="A3">
        <v>353589</v>
      </c>
      <c r="B3" t="s">
        <v>11</v>
      </c>
      <c r="C3" s="1">
        <v>0.13170000000000001</v>
      </c>
      <c r="D3">
        <v>168.88</v>
      </c>
      <c r="E3" t="s">
        <v>16</v>
      </c>
      <c r="F3" t="s">
        <v>13</v>
      </c>
      <c r="G3" t="s">
        <v>14</v>
      </c>
      <c r="H3" s="1">
        <v>0.48499999999999999</v>
      </c>
      <c r="I3" s="4">
        <v>34851</v>
      </c>
      <c r="J3" s="5">
        <v>40909</v>
      </c>
      <c r="K3" s="3">
        <v>5000</v>
      </c>
      <c r="L3" s="3">
        <v>60000</v>
      </c>
      <c r="M3" s="3">
        <v>7708</v>
      </c>
      <c r="N3" s="3">
        <f t="shared" si="0"/>
        <v>1</v>
      </c>
      <c r="O3" s="3">
        <f t="shared" si="1"/>
        <v>0</v>
      </c>
      <c r="P3" s="3">
        <f t="shared" si="2"/>
        <v>0</v>
      </c>
      <c r="Q3" s="6">
        <v>14.6</v>
      </c>
      <c r="R3" s="3">
        <v>0</v>
      </c>
      <c r="S3" s="3">
        <v>10</v>
      </c>
      <c r="T3" s="3">
        <v>15</v>
      </c>
      <c r="U3" s="3">
        <f t="shared" si="3"/>
        <v>6058</v>
      </c>
      <c r="V3" s="3" t="str">
        <f t="shared" si="4"/>
        <v xml:space="preserve"> 36</v>
      </c>
      <c r="W3" s="3">
        <f t="shared" si="5"/>
        <v>5</v>
      </c>
      <c r="X3" s="3">
        <v>17</v>
      </c>
      <c r="Y3" s="6">
        <f t="shared" si="6"/>
        <v>48.5</v>
      </c>
      <c r="Z3" s="3">
        <f t="shared" si="7"/>
        <v>60</v>
      </c>
      <c r="AA3" s="3">
        <f t="shared" si="8"/>
        <v>7.7080000000000002</v>
      </c>
      <c r="AB3">
        <f t="shared" si="9"/>
        <v>0</v>
      </c>
      <c r="AC3" s="14">
        <f>VLOOKUP(X3,Rates!$A$2:$B$36,2)</f>
        <v>17.989999999999998</v>
      </c>
    </row>
    <row r="4" spans="1:29">
      <c r="A4">
        <v>979937</v>
      </c>
      <c r="B4" t="s">
        <v>11</v>
      </c>
      <c r="C4" s="1">
        <v>0.16769999999999999</v>
      </c>
      <c r="D4">
        <v>238.11</v>
      </c>
      <c r="E4" t="s">
        <v>16</v>
      </c>
      <c r="F4" t="s">
        <v>24</v>
      </c>
      <c r="G4" t="s">
        <v>14</v>
      </c>
      <c r="H4" s="1">
        <v>0.80900000000000005</v>
      </c>
      <c r="I4" s="4">
        <v>36831</v>
      </c>
      <c r="J4" s="5">
        <v>40909</v>
      </c>
      <c r="K4" s="3">
        <v>6700</v>
      </c>
      <c r="L4" s="3">
        <v>55000</v>
      </c>
      <c r="M4" s="3">
        <v>2426</v>
      </c>
      <c r="N4" s="3">
        <f t="shared" si="0"/>
        <v>0</v>
      </c>
      <c r="O4" s="3">
        <f t="shared" si="1"/>
        <v>0</v>
      </c>
      <c r="P4" s="3">
        <f t="shared" si="2"/>
        <v>0</v>
      </c>
      <c r="Q4" s="6">
        <v>12.85</v>
      </c>
      <c r="R4" s="3">
        <v>0</v>
      </c>
      <c r="S4" s="3">
        <v>4</v>
      </c>
      <c r="T4" s="3">
        <v>10</v>
      </c>
      <c r="U4" s="3">
        <f t="shared" si="3"/>
        <v>4078</v>
      </c>
      <c r="V4" s="3" t="str">
        <f t="shared" si="4"/>
        <v xml:space="preserve"> 36</v>
      </c>
      <c r="W4" s="3">
        <f t="shared" si="5"/>
        <v>6.7</v>
      </c>
      <c r="X4" s="3">
        <v>17</v>
      </c>
      <c r="Y4" s="6">
        <f t="shared" si="6"/>
        <v>80.900000000000006</v>
      </c>
      <c r="Z4" s="3">
        <f t="shared" si="7"/>
        <v>55</v>
      </c>
      <c r="AA4" s="3">
        <f t="shared" si="8"/>
        <v>2.4260000000000002</v>
      </c>
      <c r="AB4">
        <f t="shared" si="9"/>
        <v>0</v>
      </c>
      <c r="AC4" s="14">
        <f>VLOOKUP(X4,Rates!$A$2:$B$36,2)</f>
        <v>17.989999999999998</v>
      </c>
    </row>
    <row r="5" spans="1:29">
      <c r="A5">
        <v>704952</v>
      </c>
      <c r="B5" t="s">
        <v>15</v>
      </c>
      <c r="C5" s="1">
        <v>0.1074</v>
      </c>
      <c r="D5">
        <v>350.68</v>
      </c>
      <c r="E5" t="s">
        <v>12</v>
      </c>
      <c r="F5" t="s">
        <v>26</v>
      </c>
      <c r="G5" t="s">
        <v>14</v>
      </c>
      <c r="H5" s="1">
        <v>0.27400000000000002</v>
      </c>
      <c r="I5" s="4">
        <v>35186</v>
      </c>
      <c r="J5" s="5">
        <v>40909</v>
      </c>
      <c r="K5" s="3">
        <v>16225</v>
      </c>
      <c r="L5" s="3">
        <v>70800</v>
      </c>
      <c r="M5" s="3">
        <v>42248</v>
      </c>
      <c r="N5" s="3">
        <f t="shared" si="0"/>
        <v>0</v>
      </c>
      <c r="O5" s="3">
        <f t="shared" si="1"/>
        <v>1</v>
      </c>
      <c r="P5" s="3">
        <f t="shared" si="2"/>
        <v>1</v>
      </c>
      <c r="Q5" s="6">
        <v>21.58</v>
      </c>
      <c r="R5" s="3">
        <v>0</v>
      </c>
      <c r="S5" s="3">
        <v>16</v>
      </c>
      <c r="T5" s="3">
        <v>30</v>
      </c>
      <c r="U5" s="3">
        <f t="shared" si="3"/>
        <v>5723</v>
      </c>
      <c r="V5" s="3" t="str">
        <f t="shared" si="4"/>
        <v xml:space="preserve"> 60</v>
      </c>
      <c r="W5" s="3">
        <f t="shared" si="5"/>
        <v>16.225000000000001</v>
      </c>
      <c r="X5" s="3">
        <v>9</v>
      </c>
      <c r="Y5" s="6">
        <f t="shared" si="6"/>
        <v>27.400000000000002</v>
      </c>
      <c r="Z5" s="3">
        <f t="shared" si="7"/>
        <v>70.8</v>
      </c>
      <c r="AA5" s="3">
        <f t="shared" si="8"/>
        <v>42.247999999999998</v>
      </c>
      <c r="AB5">
        <f t="shared" si="9"/>
        <v>0</v>
      </c>
      <c r="AC5" s="14">
        <f>VLOOKUP(X5,Rates!$A$2:$B$36,2)</f>
        <v>11.44</v>
      </c>
    </row>
    <row r="6" spans="1:29">
      <c r="A6">
        <v>892628</v>
      </c>
      <c r="B6" t="s">
        <v>11</v>
      </c>
      <c r="C6" s="1">
        <v>8.8999999999999996E-2</v>
      </c>
      <c r="D6">
        <v>193.7</v>
      </c>
      <c r="E6" t="s">
        <v>16</v>
      </c>
      <c r="F6" t="s">
        <v>26</v>
      </c>
      <c r="G6" t="s">
        <v>17</v>
      </c>
      <c r="H6" s="1">
        <v>7.4999999999999997E-2</v>
      </c>
      <c r="I6" s="4">
        <v>38292</v>
      </c>
      <c r="J6" s="5">
        <v>40909</v>
      </c>
      <c r="K6" s="3">
        <v>6100</v>
      </c>
      <c r="L6" s="3">
        <v>50000</v>
      </c>
      <c r="M6" s="3">
        <v>4558</v>
      </c>
      <c r="N6" s="3">
        <f t="shared" si="0"/>
        <v>0</v>
      </c>
      <c r="O6" s="3">
        <f t="shared" si="1"/>
        <v>1</v>
      </c>
      <c r="P6" s="3">
        <f t="shared" si="2"/>
        <v>0</v>
      </c>
      <c r="Q6" s="6">
        <v>22.2</v>
      </c>
      <c r="R6" s="3">
        <v>1</v>
      </c>
      <c r="S6" s="3">
        <v>23</v>
      </c>
      <c r="T6" s="3">
        <v>45</v>
      </c>
      <c r="U6" s="3">
        <f t="shared" si="3"/>
        <v>2617</v>
      </c>
      <c r="V6" s="3" t="str">
        <f t="shared" si="4"/>
        <v xml:space="preserve"> 36</v>
      </c>
      <c r="W6" s="3">
        <f t="shared" si="5"/>
        <v>6.1</v>
      </c>
      <c r="X6" s="3">
        <v>5</v>
      </c>
      <c r="Y6" s="6">
        <f t="shared" si="6"/>
        <v>7.5</v>
      </c>
      <c r="Z6" s="3">
        <f t="shared" si="7"/>
        <v>50</v>
      </c>
      <c r="AA6" s="3">
        <f t="shared" si="8"/>
        <v>4.5579999999999998</v>
      </c>
      <c r="AB6">
        <f t="shared" si="9"/>
        <v>1</v>
      </c>
      <c r="AC6" s="14">
        <f>VLOOKUP(X6,Rates!$A$2:$B$36,2)</f>
        <v>7.99</v>
      </c>
    </row>
    <row r="7" spans="1:29">
      <c r="A7">
        <v>456788</v>
      </c>
      <c r="B7" t="s">
        <v>11</v>
      </c>
      <c r="C7" s="1">
        <v>0.1426</v>
      </c>
      <c r="D7">
        <v>171.53</v>
      </c>
      <c r="E7" t="s">
        <v>16</v>
      </c>
      <c r="F7" t="s">
        <v>13</v>
      </c>
      <c r="G7" t="s">
        <v>14</v>
      </c>
      <c r="H7" s="1">
        <v>0.99399999999999999</v>
      </c>
      <c r="I7" s="4">
        <v>38108</v>
      </c>
      <c r="J7" s="5">
        <v>40909</v>
      </c>
      <c r="K7" s="3">
        <v>5000</v>
      </c>
      <c r="L7" s="3">
        <v>90000</v>
      </c>
      <c r="M7" s="3">
        <v>28532</v>
      </c>
      <c r="N7" s="3">
        <f t="shared" si="0"/>
        <v>1</v>
      </c>
      <c r="O7" s="3">
        <f t="shared" si="1"/>
        <v>0</v>
      </c>
      <c r="P7" s="3">
        <f t="shared" si="2"/>
        <v>0</v>
      </c>
      <c r="Q7" s="6">
        <v>15.6</v>
      </c>
      <c r="R7" s="3">
        <v>0</v>
      </c>
      <c r="S7" s="3">
        <v>4</v>
      </c>
      <c r="T7" s="3">
        <v>22</v>
      </c>
      <c r="U7" s="3">
        <f t="shared" si="3"/>
        <v>2801</v>
      </c>
      <c r="V7" s="3" t="str">
        <f t="shared" si="4"/>
        <v xml:space="preserve"> 36</v>
      </c>
      <c r="W7" s="3">
        <f t="shared" si="5"/>
        <v>5</v>
      </c>
      <c r="X7" s="3">
        <v>15</v>
      </c>
      <c r="Y7" s="6">
        <f t="shared" si="6"/>
        <v>99.4</v>
      </c>
      <c r="Z7" s="3">
        <f t="shared" si="7"/>
        <v>90</v>
      </c>
      <c r="AA7" s="3">
        <f t="shared" si="8"/>
        <v>28.532</v>
      </c>
      <c r="AB7">
        <f t="shared" si="9"/>
        <v>0</v>
      </c>
      <c r="AC7" s="14">
        <f>VLOOKUP(X7,Rates!$A$2:$B$36,2)</f>
        <v>15.99</v>
      </c>
    </row>
    <row r="8" spans="1:29">
      <c r="A8">
        <v>611512</v>
      </c>
      <c r="B8" t="s">
        <v>15</v>
      </c>
      <c r="C8" s="1">
        <v>0.1706</v>
      </c>
      <c r="D8">
        <v>365.19</v>
      </c>
      <c r="E8" t="s">
        <v>16</v>
      </c>
      <c r="F8" t="s">
        <v>26</v>
      </c>
      <c r="G8" t="s">
        <v>17</v>
      </c>
      <c r="H8" s="1">
        <v>0.67200000000000004</v>
      </c>
      <c r="I8" s="4">
        <v>33543</v>
      </c>
      <c r="J8" s="5">
        <v>40909</v>
      </c>
      <c r="K8" s="3">
        <v>19200</v>
      </c>
      <c r="L8" s="3">
        <v>120000</v>
      </c>
      <c r="M8" s="3">
        <v>91920</v>
      </c>
      <c r="N8" s="3">
        <f t="shared" si="0"/>
        <v>0</v>
      </c>
      <c r="O8" s="3">
        <f t="shared" si="1"/>
        <v>1</v>
      </c>
      <c r="P8" s="3">
        <f t="shared" si="2"/>
        <v>0</v>
      </c>
      <c r="Q8" s="6">
        <v>15.66</v>
      </c>
      <c r="R8" s="3">
        <v>0</v>
      </c>
      <c r="S8" s="3">
        <v>16</v>
      </c>
      <c r="T8" s="3">
        <v>27</v>
      </c>
      <c r="U8" s="3">
        <f t="shared" si="3"/>
        <v>7366</v>
      </c>
      <c r="V8" s="3" t="str">
        <f t="shared" si="4"/>
        <v xml:space="preserve"> 60</v>
      </c>
      <c r="W8" s="3">
        <f t="shared" si="5"/>
        <v>19.2</v>
      </c>
      <c r="X8" s="3">
        <v>24</v>
      </c>
      <c r="Y8" s="6">
        <f t="shared" si="6"/>
        <v>67.2</v>
      </c>
      <c r="Z8" s="3">
        <f t="shared" si="7"/>
        <v>120</v>
      </c>
      <c r="AA8" s="3">
        <f t="shared" si="8"/>
        <v>91.92</v>
      </c>
      <c r="AB8">
        <f t="shared" si="9"/>
        <v>1</v>
      </c>
      <c r="AC8" s="14">
        <f>VLOOKUP(X8,Rates!$A$2:$B$36,2)</f>
        <v>25.49</v>
      </c>
    </row>
    <row r="9" spans="1:29">
      <c r="A9">
        <v>722643</v>
      </c>
      <c r="B9" t="s">
        <v>11</v>
      </c>
      <c r="C9" s="1">
        <v>5.79E-2</v>
      </c>
      <c r="D9">
        <v>181.97</v>
      </c>
      <c r="E9" t="s">
        <v>12</v>
      </c>
      <c r="F9" t="s">
        <v>26</v>
      </c>
      <c r="G9" t="s">
        <v>14</v>
      </c>
      <c r="H9" s="1">
        <v>8.0000000000000002E-3</v>
      </c>
      <c r="I9" s="4">
        <v>32843</v>
      </c>
      <c r="J9" s="5">
        <v>40909</v>
      </c>
      <c r="K9" s="3">
        <v>6000</v>
      </c>
      <c r="L9" s="3">
        <v>154000</v>
      </c>
      <c r="M9" s="3">
        <v>277</v>
      </c>
      <c r="N9" s="3">
        <f t="shared" si="0"/>
        <v>0</v>
      </c>
      <c r="O9" s="3">
        <f t="shared" si="1"/>
        <v>1</v>
      </c>
      <c r="P9" s="3">
        <f t="shared" si="2"/>
        <v>1</v>
      </c>
      <c r="Q9" s="6">
        <v>1.68</v>
      </c>
      <c r="R9" s="3">
        <v>0</v>
      </c>
      <c r="S9" s="3">
        <v>9</v>
      </c>
      <c r="T9" s="3">
        <v>45</v>
      </c>
      <c r="U9" s="3">
        <f t="shared" si="3"/>
        <v>8066</v>
      </c>
      <c r="V9" s="3" t="str">
        <f t="shared" si="4"/>
        <v xml:space="preserve"> 36</v>
      </c>
      <c r="W9" s="3">
        <f t="shared" si="5"/>
        <v>6</v>
      </c>
      <c r="X9" s="3">
        <v>2</v>
      </c>
      <c r="Y9" s="6">
        <f t="shared" si="6"/>
        <v>0.8</v>
      </c>
      <c r="Z9" s="3">
        <f t="shared" si="7"/>
        <v>154</v>
      </c>
      <c r="AA9" s="3">
        <f t="shared" si="8"/>
        <v>0.27700000000000002</v>
      </c>
      <c r="AB9">
        <f t="shared" si="9"/>
        <v>0</v>
      </c>
      <c r="AC9" s="14">
        <f>VLOOKUP(X9,Rates!$A$2:$B$36,2)</f>
        <v>6.99</v>
      </c>
    </row>
    <row r="10" spans="1:29">
      <c r="A10">
        <v>772806</v>
      </c>
      <c r="B10" t="s">
        <v>15</v>
      </c>
      <c r="C10" s="1">
        <v>0.18490000000000001</v>
      </c>
      <c r="D10">
        <v>692.84</v>
      </c>
      <c r="E10" t="s">
        <v>27</v>
      </c>
      <c r="F10" t="s">
        <v>26</v>
      </c>
      <c r="G10" t="s">
        <v>14</v>
      </c>
      <c r="H10" s="1">
        <v>0.66200000000000003</v>
      </c>
      <c r="I10" s="4">
        <v>36100</v>
      </c>
      <c r="J10" s="5">
        <v>40909</v>
      </c>
      <c r="K10" s="3">
        <v>27000</v>
      </c>
      <c r="L10" s="3">
        <v>83004</v>
      </c>
      <c r="M10" s="3">
        <v>32555</v>
      </c>
      <c r="N10" s="3">
        <f t="shared" si="0"/>
        <v>0</v>
      </c>
      <c r="O10" s="3">
        <f t="shared" si="1"/>
        <v>1</v>
      </c>
      <c r="P10" s="3">
        <f t="shared" si="2"/>
        <v>1</v>
      </c>
      <c r="Q10" s="6">
        <v>14.62</v>
      </c>
      <c r="R10" s="3">
        <v>0</v>
      </c>
      <c r="S10" s="3">
        <v>7</v>
      </c>
      <c r="T10" s="3">
        <v>38</v>
      </c>
      <c r="U10" s="3">
        <f t="shared" si="3"/>
        <v>4809</v>
      </c>
      <c r="V10" s="3" t="str">
        <f t="shared" si="4"/>
        <v xml:space="preserve"> 60</v>
      </c>
      <c r="W10" s="3">
        <f t="shared" si="5"/>
        <v>27</v>
      </c>
      <c r="X10" s="3">
        <v>20</v>
      </c>
      <c r="Y10" s="6">
        <f t="shared" si="6"/>
        <v>66.2</v>
      </c>
      <c r="Z10" s="3">
        <f t="shared" si="7"/>
        <v>83.004000000000005</v>
      </c>
      <c r="AA10" s="3">
        <f t="shared" si="8"/>
        <v>32.555</v>
      </c>
      <c r="AB10">
        <f t="shared" si="9"/>
        <v>0</v>
      </c>
      <c r="AC10" s="14">
        <f>VLOOKUP(X10,Rates!$A$2:$B$36,2)</f>
        <v>21.49</v>
      </c>
    </row>
    <row r="11" spans="1:29">
      <c r="A11">
        <v>664456</v>
      </c>
      <c r="B11" t="s">
        <v>11</v>
      </c>
      <c r="C11" s="1">
        <v>0.1268</v>
      </c>
      <c r="D11">
        <v>272.52</v>
      </c>
      <c r="E11" t="s">
        <v>23</v>
      </c>
      <c r="F11" t="s">
        <v>13</v>
      </c>
      <c r="G11" t="s">
        <v>14</v>
      </c>
      <c r="H11" s="1">
        <v>0.66400000000000003</v>
      </c>
      <c r="I11" s="4">
        <v>33270</v>
      </c>
      <c r="J11" s="5">
        <v>40909</v>
      </c>
      <c r="K11" s="3">
        <v>8125</v>
      </c>
      <c r="L11" s="3">
        <v>30000</v>
      </c>
      <c r="M11" s="3">
        <v>8895</v>
      </c>
      <c r="N11" s="3">
        <f t="shared" si="0"/>
        <v>1</v>
      </c>
      <c r="O11" s="3">
        <f t="shared" si="1"/>
        <v>0</v>
      </c>
      <c r="P11" s="3">
        <f t="shared" si="2"/>
        <v>1</v>
      </c>
      <c r="Q11" s="6">
        <v>23.52</v>
      </c>
      <c r="R11" s="3">
        <v>0</v>
      </c>
      <c r="S11" s="3">
        <v>9</v>
      </c>
      <c r="T11" s="3">
        <v>43</v>
      </c>
      <c r="U11" s="3">
        <f t="shared" si="3"/>
        <v>7639</v>
      </c>
      <c r="V11" s="3" t="str">
        <f t="shared" si="4"/>
        <v xml:space="preserve"> 36</v>
      </c>
      <c r="W11" s="3">
        <f t="shared" si="5"/>
        <v>8.125</v>
      </c>
      <c r="X11" s="3">
        <v>11</v>
      </c>
      <c r="Y11" s="6">
        <f t="shared" si="6"/>
        <v>66.400000000000006</v>
      </c>
      <c r="Z11" s="3">
        <f t="shared" si="7"/>
        <v>30</v>
      </c>
      <c r="AA11" s="3">
        <f t="shared" si="8"/>
        <v>8.8949999999999996</v>
      </c>
      <c r="AB11">
        <f t="shared" si="9"/>
        <v>0</v>
      </c>
      <c r="AC11" s="14">
        <f>VLOOKUP(X11,Rates!$A$2:$B$36,2)</f>
        <v>12.74</v>
      </c>
    </row>
    <row r="12" spans="1:29">
      <c r="A12">
        <v>192239</v>
      </c>
      <c r="B12" t="s">
        <v>11</v>
      </c>
      <c r="C12" s="1">
        <v>0.11219999999999999</v>
      </c>
      <c r="D12">
        <v>656.86</v>
      </c>
      <c r="E12" t="s">
        <v>12</v>
      </c>
      <c r="F12" t="s">
        <v>13</v>
      </c>
      <c r="G12" t="s">
        <v>14</v>
      </c>
      <c r="H12" s="1">
        <v>0.53700000000000003</v>
      </c>
      <c r="I12" s="4">
        <v>34912</v>
      </c>
      <c r="J12" s="5">
        <v>40909</v>
      </c>
      <c r="K12" s="3">
        <v>20000</v>
      </c>
      <c r="L12" s="3">
        <v>38556</v>
      </c>
      <c r="M12" s="3">
        <v>21777</v>
      </c>
      <c r="N12" s="3">
        <f t="shared" si="0"/>
        <v>1</v>
      </c>
      <c r="O12" s="3">
        <f t="shared" si="1"/>
        <v>0</v>
      </c>
      <c r="P12" s="3">
        <f t="shared" si="2"/>
        <v>1</v>
      </c>
      <c r="Q12" s="6">
        <v>14.04</v>
      </c>
      <c r="R12" s="3">
        <v>0</v>
      </c>
      <c r="S12" s="3">
        <v>8</v>
      </c>
      <c r="T12" s="3">
        <v>14</v>
      </c>
      <c r="U12" s="3">
        <f t="shared" si="3"/>
        <v>5997</v>
      </c>
      <c r="V12" s="3" t="str">
        <f t="shared" si="4"/>
        <v xml:space="preserve"> 36</v>
      </c>
      <c r="W12" s="3">
        <f t="shared" si="5"/>
        <v>20</v>
      </c>
      <c r="X12" s="3">
        <v>14</v>
      </c>
      <c r="Y12" s="6">
        <f t="shared" si="6"/>
        <v>53.7</v>
      </c>
      <c r="Z12" s="3">
        <f t="shared" si="7"/>
        <v>38.555999999999997</v>
      </c>
      <c r="AA12" s="3">
        <f t="shared" si="8"/>
        <v>21.777000000000001</v>
      </c>
      <c r="AB12">
        <f t="shared" si="9"/>
        <v>0</v>
      </c>
      <c r="AC12" s="14">
        <f>VLOOKUP(X12,Rates!$A$2:$B$36,2)</f>
        <v>14.99</v>
      </c>
    </row>
    <row r="13" spans="1:29">
      <c r="A13">
        <v>578345</v>
      </c>
      <c r="B13" t="s">
        <v>15</v>
      </c>
      <c r="C13" s="1">
        <v>0.1149</v>
      </c>
      <c r="D13">
        <v>231.97</v>
      </c>
      <c r="E13" t="s">
        <v>20</v>
      </c>
      <c r="F13" t="s">
        <v>26</v>
      </c>
      <c r="G13" t="s">
        <v>14</v>
      </c>
      <c r="H13" s="1">
        <v>0.214</v>
      </c>
      <c r="I13" s="4">
        <v>34639</v>
      </c>
      <c r="J13" s="5">
        <v>40909</v>
      </c>
      <c r="K13" s="3">
        <v>16000</v>
      </c>
      <c r="L13" s="3">
        <v>140004</v>
      </c>
      <c r="M13" s="3">
        <v>10359</v>
      </c>
      <c r="N13" s="3">
        <f t="shared" si="0"/>
        <v>0</v>
      </c>
      <c r="O13" s="3">
        <f t="shared" si="1"/>
        <v>1</v>
      </c>
      <c r="P13" s="3">
        <f t="shared" si="2"/>
        <v>1</v>
      </c>
      <c r="Q13" s="6">
        <v>15.01</v>
      </c>
      <c r="R13" s="3">
        <v>0</v>
      </c>
      <c r="S13" s="3">
        <v>11</v>
      </c>
      <c r="T13" s="3">
        <v>49</v>
      </c>
      <c r="U13" s="3">
        <f t="shared" si="3"/>
        <v>6270</v>
      </c>
      <c r="V13" s="3" t="str">
        <f t="shared" si="4"/>
        <v xml:space="preserve"> 60</v>
      </c>
      <c r="W13" s="3">
        <f t="shared" si="5"/>
        <v>16</v>
      </c>
      <c r="X13" s="3">
        <v>9</v>
      </c>
      <c r="Y13" s="6">
        <f t="shared" si="6"/>
        <v>21.4</v>
      </c>
      <c r="Z13" s="3">
        <f t="shared" si="7"/>
        <v>140.00399999999999</v>
      </c>
      <c r="AA13" s="3">
        <f t="shared" si="8"/>
        <v>10.359</v>
      </c>
      <c r="AB13">
        <f t="shared" si="9"/>
        <v>0</v>
      </c>
      <c r="AC13" s="14">
        <f>VLOOKUP(X13,Rates!$A$2:$B$36,2)</f>
        <v>11.44</v>
      </c>
    </row>
    <row r="14" spans="1:29">
      <c r="A14">
        <v>1061623</v>
      </c>
      <c r="B14" t="s">
        <v>11</v>
      </c>
      <c r="C14" s="1">
        <v>7.9000000000000001E-2</v>
      </c>
      <c r="D14">
        <v>441.98</v>
      </c>
      <c r="E14" t="s">
        <v>25</v>
      </c>
      <c r="F14" t="s">
        <v>13</v>
      </c>
      <c r="G14" t="s">
        <v>14</v>
      </c>
      <c r="H14" s="1">
        <v>0.60799999999999998</v>
      </c>
      <c r="I14" s="4">
        <v>38961</v>
      </c>
      <c r="J14" s="5">
        <v>40909</v>
      </c>
      <c r="K14" s="3">
        <v>14125</v>
      </c>
      <c r="L14" s="3">
        <v>32000</v>
      </c>
      <c r="M14" s="3">
        <v>12709</v>
      </c>
      <c r="N14" s="3">
        <f t="shared" si="0"/>
        <v>1</v>
      </c>
      <c r="O14" s="3">
        <f t="shared" si="1"/>
        <v>0</v>
      </c>
      <c r="P14" s="3">
        <f t="shared" si="2"/>
        <v>1</v>
      </c>
      <c r="Q14" s="6">
        <v>22.54</v>
      </c>
      <c r="R14" s="3">
        <v>0</v>
      </c>
      <c r="S14" s="3">
        <v>12</v>
      </c>
      <c r="T14" s="3">
        <v>21</v>
      </c>
      <c r="U14" s="3">
        <f t="shared" si="3"/>
        <v>1948</v>
      </c>
      <c r="V14" s="3" t="str">
        <f t="shared" si="4"/>
        <v xml:space="preserve"> 36</v>
      </c>
      <c r="W14" s="3">
        <f t="shared" si="5"/>
        <v>14.125</v>
      </c>
      <c r="X14" s="3">
        <v>4</v>
      </c>
      <c r="Y14" s="6">
        <f t="shared" si="6"/>
        <v>60.8</v>
      </c>
      <c r="Z14" s="3">
        <f t="shared" si="7"/>
        <v>32</v>
      </c>
      <c r="AA14" s="3">
        <f t="shared" si="8"/>
        <v>12.709</v>
      </c>
      <c r="AB14">
        <f t="shared" si="9"/>
        <v>0</v>
      </c>
      <c r="AC14" s="14">
        <f>VLOOKUP(X14,Rates!$A$2:$B$36,2)</f>
        <v>7.49</v>
      </c>
    </row>
    <row r="15" spans="1:29">
      <c r="A15">
        <v>712221</v>
      </c>
      <c r="B15" t="s">
        <v>15</v>
      </c>
      <c r="C15" s="1">
        <v>0.17510000000000001</v>
      </c>
      <c r="D15">
        <v>226.15</v>
      </c>
      <c r="E15" t="s">
        <v>18</v>
      </c>
      <c r="F15" t="s">
        <v>26</v>
      </c>
      <c r="G15" t="s">
        <v>19</v>
      </c>
      <c r="H15" s="2">
        <v>0.45</v>
      </c>
      <c r="I15" s="4">
        <v>38169</v>
      </c>
      <c r="J15" s="5">
        <v>40909</v>
      </c>
      <c r="K15" s="3">
        <v>9000</v>
      </c>
      <c r="L15" s="3">
        <v>50000</v>
      </c>
      <c r="M15" s="3">
        <v>4635</v>
      </c>
      <c r="N15" s="3">
        <f t="shared" si="0"/>
        <v>0</v>
      </c>
      <c r="O15" s="3">
        <f t="shared" si="1"/>
        <v>1</v>
      </c>
      <c r="P15" s="3">
        <f t="shared" si="2"/>
        <v>1</v>
      </c>
      <c r="Q15" s="6">
        <v>21.34</v>
      </c>
      <c r="R15" s="3">
        <v>0</v>
      </c>
      <c r="S15" s="3">
        <v>7</v>
      </c>
      <c r="T15" s="3">
        <v>19</v>
      </c>
      <c r="U15" s="3">
        <f t="shared" si="3"/>
        <v>2740</v>
      </c>
      <c r="V15" s="3" t="str">
        <f t="shared" si="4"/>
        <v xml:space="preserve"> 60</v>
      </c>
      <c r="W15" s="3">
        <f t="shared" si="5"/>
        <v>9</v>
      </c>
      <c r="X15" s="3">
        <v>24</v>
      </c>
      <c r="Y15" s="6">
        <f t="shared" si="6"/>
        <v>45</v>
      </c>
      <c r="Z15" s="3">
        <f t="shared" si="7"/>
        <v>50</v>
      </c>
      <c r="AA15" s="3">
        <f t="shared" si="8"/>
        <v>4.6349999999999998</v>
      </c>
      <c r="AB15">
        <f t="shared" si="9"/>
        <v>0</v>
      </c>
      <c r="AC15" s="14">
        <f>VLOOKUP(X15,Rates!$A$2:$B$36,2)</f>
        <v>25.49</v>
      </c>
    </row>
    <row r="16" spans="1:29">
      <c r="A16">
        <v>529173</v>
      </c>
      <c r="B16" t="s">
        <v>11</v>
      </c>
      <c r="C16" s="1">
        <v>6.7599999999999993E-2</v>
      </c>
      <c r="D16">
        <v>276.91000000000003</v>
      </c>
      <c r="E16" t="s">
        <v>23</v>
      </c>
      <c r="F16" t="s">
        <v>26</v>
      </c>
      <c r="G16" t="s">
        <v>14</v>
      </c>
      <c r="H16" s="1">
        <v>7.6999999999999999E-2</v>
      </c>
      <c r="I16" s="4">
        <v>37895</v>
      </c>
      <c r="J16" s="5">
        <v>40909</v>
      </c>
      <c r="K16" s="3">
        <v>9000</v>
      </c>
      <c r="L16" s="3">
        <v>79000</v>
      </c>
      <c r="M16" s="3">
        <v>1787</v>
      </c>
      <c r="N16" s="3">
        <f t="shared" si="0"/>
        <v>0</v>
      </c>
      <c r="O16" s="3">
        <f t="shared" si="1"/>
        <v>1</v>
      </c>
      <c r="P16" s="3">
        <f t="shared" si="2"/>
        <v>1</v>
      </c>
      <c r="Q16" s="6">
        <v>2.61</v>
      </c>
      <c r="R16" s="3">
        <v>0</v>
      </c>
      <c r="S16" s="3">
        <v>11</v>
      </c>
      <c r="T16" s="3">
        <v>31</v>
      </c>
      <c r="U16" s="3">
        <f t="shared" si="3"/>
        <v>3014</v>
      </c>
      <c r="V16" s="3" t="str">
        <f t="shared" si="4"/>
        <v xml:space="preserve"> 36</v>
      </c>
      <c r="W16" s="3">
        <f t="shared" si="5"/>
        <v>9</v>
      </c>
      <c r="X16" s="3">
        <v>2</v>
      </c>
      <c r="Y16" s="6">
        <f t="shared" si="6"/>
        <v>7.7</v>
      </c>
      <c r="Z16" s="3">
        <f t="shared" si="7"/>
        <v>79</v>
      </c>
      <c r="AA16" s="3">
        <f t="shared" si="8"/>
        <v>1.7869999999999999</v>
      </c>
      <c r="AB16">
        <f t="shared" si="9"/>
        <v>0</v>
      </c>
      <c r="AC16" s="14">
        <f>VLOOKUP(X16,Rates!$A$2:$B$36,2)</f>
        <v>6.99</v>
      </c>
    </row>
    <row r="17" spans="1:29">
      <c r="A17">
        <v>669002</v>
      </c>
      <c r="B17" t="s">
        <v>15</v>
      </c>
      <c r="C17" s="1">
        <v>0.1111</v>
      </c>
      <c r="D17">
        <v>305.17</v>
      </c>
      <c r="E17" t="s">
        <v>25</v>
      </c>
      <c r="F17" t="s">
        <v>26</v>
      </c>
      <c r="G17" t="s">
        <v>14</v>
      </c>
      <c r="H17" s="2">
        <v>0.37</v>
      </c>
      <c r="I17" s="4">
        <v>35400</v>
      </c>
      <c r="J17" s="5">
        <v>40909</v>
      </c>
      <c r="K17" s="3">
        <v>14000</v>
      </c>
      <c r="L17" s="3">
        <v>49000</v>
      </c>
      <c r="M17" s="3">
        <v>10178</v>
      </c>
      <c r="N17" s="3">
        <f t="shared" si="0"/>
        <v>0</v>
      </c>
      <c r="O17" s="3">
        <f t="shared" si="1"/>
        <v>1</v>
      </c>
      <c r="P17" s="3">
        <f t="shared" si="2"/>
        <v>1</v>
      </c>
      <c r="Q17" s="6">
        <v>16.68</v>
      </c>
      <c r="R17" s="3">
        <v>0</v>
      </c>
      <c r="S17" s="3">
        <v>12</v>
      </c>
      <c r="T17" s="3">
        <v>34</v>
      </c>
      <c r="U17" s="3">
        <f t="shared" si="3"/>
        <v>5509</v>
      </c>
      <c r="V17" s="3" t="str">
        <f t="shared" si="4"/>
        <v xml:space="preserve"> 60</v>
      </c>
      <c r="W17" s="3">
        <f t="shared" si="5"/>
        <v>14</v>
      </c>
      <c r="X17" s="3">
        <v>10</v>
      </c>
      <c r="Y17" s="6">
        <f t="shared" si="6"/>
        <v>37</v>
      </c>
      <c r="Z17" s="3">
        <f t="shared" si="7"/>
        <v>49</v>
      </c>
      <c r="AA17" s="3">
        <f t="shared" si="8"/>
        <v>10.178000000000001</v>
      </c>
      <c r="AB17">
        <f t="shared" si="9"/>
        <v>0</v>
      </c>
      <c r="AC17" s="14">
        <f>VLOOKUP(X17,Rates!$A$2:$B$36,2)</f>
        <v>11.49</v>
      </c>
    </row>
    <row r="18" spans="1:29">
      <c r="A18">
        <v>433371</v>
      </c>
      <c r="B18" t="s">
        <v>11</v>
      </c>
      <c r="C18" s="1">
        <v>0.12529999999999999</v>
      </c>
      <c r="D18">
        <v>348.05</v>
      </c>
      <c r="E18" t="s">
        <v>28</v>
      </c>
      <c r="F18" t="s">
        <v>13</v>
      </c>
      <c r="G18" t="s">
        <v>14</v>
      </c>
      <c r="H18" s="1">
        <v>0.14399999999999999</v>
      </c>
      <c r="I18" s="4">
        <v>39356</v>
      </c>
      <c r="J18" s="5">
        <v>40909</v>
      </c>
      <c r="K18" s="3">
        <v>10400</v>
      </c>
      <c r="L18" s="3">
        <v>41004</v>
      </c>
      <c r="M18" s="3">
        <v>2045</v>
      </c>
      <c r="N18" s="3">
        <f t="shared" si="0"/>
        <v>1</v>
      </c>
      <c r="O18" s="3">
        <f t="shared" si="1"/>
        <v>0</v>
      </c>
      <c r="P18" s="3">
        <f t="shared" si="2"/>
        <v>1</v>
      </c>
      <c r="Q18" s="6">
        <v>11.5</v>
      </c>
      <c r="R18" s="3">
        <v>0</v>
      </c>
      <c r="S18" s="3">
        <v>9</v>
      </c>
      <c r="T18" s="3">
        <v>18</v>
      </c>
      <c r="U18" s="3">
        <f t="shared" si="3"/>
        <v>1553</v>
      </c>
      <c r="V18" s="3" t="str">
        <f t="shared" si="4"/>
        <v xml:space="preserve"> 36</v>
      </c>
      <c r="W18" s="3">
        <f t="shared" si="5"/>
        <v>10.4</v>
      </c>
      <c r="X18" s="3">
        <v>10</v>
      </c>
      <c r="Y18" s="6">
        <f t="shared" si="6"/>
        <v>14.399999999999999</v>
      </c>
      <c r="Z18" s="3">
        <f t="shared" si="7"/>
        <v>41.003999999999998</v>
      </c>
      <c r="AA18" s="3">
        <f t="shared" si="8"/>
        <v>2.0449999999999999</v>
      </c>
      <c r="AB18">
        <f t="shared" si="9"/>
        <v>0</v>
      </c>
      <c r="AC18" s="14">
        <f>VLOOKUP(X18,Rates!$A$2:$B$36,2)</f>
        <v>11.49</v>
      </c>
    </row>
    <row r="19" spans="1:29">
      <c r="A19">
        <v>470131</v>
      </c>
      <c r="B19" t="s">
        <v>11</v>
      </c>
      <c r="C19" s="1">
        <v>8.9399999999999993E-2</v>
      </c>
      <c r="D19">
        <v>238.29</v>
      </c>
      <c r="E19" t="s">
        <v>21</v>
      </c>
      <c r="F19" t="s">
        <v>13</v>
      </c>
      <c r="G19" t="s">
        <v>14</v>
      </c>
      <c r="H19" s="1">
        <v>0.32100000000000001</v>
      </c>
      <c r="I19" s="4">
        <v>37500</v>
      </c>
      <c r="J19" s="5">
        <v>40909</v>
      </c>
      <c r="K19" s="3">
        <v>7500</v>
      </c>
      <c r="L19" s="3">
        <v>34200</v>
      </c>
      <c r="M19" s="3">
        <v>2470</v>
      </c>
      <c r="N19" s="3">
        <f t="shared" si="0"/>
        <v>1</v>
      </c>
      <c r="O19" s="3">
        <f t="shared" si="1"/>
        <v>0</v>
      </c>
      <c r="P19" s="3">
        <f t="shared" si="2"/>
        <v>1</v>
      </c>
      <c r="Q19" s="6">
        <v>8.8800000000000008</v>
      </c>
      <c r="R19" s="3">
        <v>0</v>
      </c>
      <c r="S19" s="3">
        <v>4</v>
      </c>
      <c r="T19" s="3">
        <v>20</v>
      </c>
      <c r="U19" s="3">
        <f t="shared" si="3"/>
        <v>3409</v>
      </c>
      <c r="V19" s="3" t="str">
        <f t="shared" si="4"/>
        <v xml:space="preserve"> 36</v>
      </c>
      <c r="W19" s="3">
        <f t="shared" si="5"/>
        <v>7.5</v>
      </c>
      <c r="X19" s="3">
        <v>5</v>
      </c>
      <c r="Y19" s="6">
        <f t="shared" si="6"/>
        <v>32.1</v>
      </c>
      <c r="Z19" s="3">
        <f t="shared" si="7"/>
        <v>34.200000000000003</v>
      </c>
      <c r="AA19" s="3">
        <f t="shared" si="8"/>
        <v>2.4700000000000002</v>
      </c>
      <c r="AB19">
        <f t="shared" si="9"/>
        <v>0</v>
      </c>
      <c r="AC19" s="14">
        <f>VLOOKUP(X19,Rates!$A$2:$B$36,2)</f>
        <v>7.99</v>
      </c>
    </row>
    <row r="20" spans="1:29">
      <c r="A20">
        <v>364713</v>
      </c>
      <c r="B20" t="s">
        <v>11</v>
      </c>
      <c r="C20" s="1">
        <v>0.11260000000000001</v>
      </c>
      <c r="D20">
        <v>197.18</v>
      </c>
      <c r="E20" t="s">
        <v>23</v>
      </c>
      <c r="F20" t="s">
        <v>13</v>
      </c>
      <c r="G20" t="s">
        <v>17</v>
      </c>
      <c r="H20" s="1">
        <v>0.17499999999999999</v>
      </c>
      <c r="I20" s="4">
        <v>31533</v>
      </c>
      <c r="J20" s="5">
        <v>40909</v>
      </c>
      <c r="K20" s="3">
        <v>6000</v>
      </c>
      <c r="L20" s="3">
        <v>38004</v>
      </c>
      <c r="M20" s="3">
        <v>647</v>
      </c>
      <c r="N20" s="3">
        <f t="shared" si="0"/>
        <v>1</v>
      </c>
      <c r="O20" s="3">
        <f t="shared" si="1"/>
        <v>0</v>
      </c>
      <c r="P20" s="3">
        <f t="shared" si="2"/>
        <v>1</v>
      </c>
      <c r="Q20" s="6">
        <v>2.34</v>
      </c>
      <c r="R20" s="3">
        <v>0</v>
      </c>
      <c r="S20" s="3">
        <v>6</v>
      </c>
      <c r="T20" s="3">
        <v>11</v>
      </c>
      <c r="U20" s="3">
        <f t="shared" si="3"/>
        <v>9376</v>
      </c>
      <c r="V20" s="3" t="str">
        <f t="shared" si="4"/>
        <v xml:space="preserve"> 36</v>
      </c>
      <c r="W20" s="3">
        <f t="shared" si="5"/>
        <v>6</v>
      </c>
      <c r="X20" s="3">
        <v>7</v>
      </c>
      <c r="Y20" s="6">
        <f t="shared" si="6"/>
        <v>17.5</v>
      </c>
      <c r="Z20" s="3">
        <f t="shared" si="7"/>
        <v>38.003999999999998</v>
      </c>
      <c r="AA20" s="3">
        <f t="shared" si="8"/>
        <v>0.64700000000000002</v>
      </c>
      <c r="AB20">
        <f t="shared" si="9"/>
        <v>1</v>
      </c>
      <c r="AC20" s="14">
        <f>VLOOKUP(X20,Rates!$A$2:$B$36,2)</f>
        <v>10.49</v>
      </c>
    </row>
    <row r="21" spans="1:29">
      <c r="A21">
        <v>353601</v>
      </c>
      <c r="B21" t="s">
        <v>11</v>
      </c>
      <c r="C21" s="1">
        <v>8.3199999999999996E-2</v>
      </c>
      <c r="D21">
        <v>135.38999999999999</v>
      </c>
      <c r="E21" t="s">
        <v>28</v>
      </c>
      <c r="F21" t="s">
        <v>13</v>
      </c>
      <c r="G21" t="s">
        <v>14</v>
      </c>
      <c r="H21" s="1">
        <v>0.17599999999999999</v>
      </c>
      <c r="I21" s="4">
        <v>26634</v>
      </c>
      <c r="J21" s="5">
        <v>40909</v>
      </c>
      <c r="K21" s="3">
        <v>5500</v>
      </c>
      <c r="L21" s="3">
        <v>50000</v>
      </c>
      <c r="M21" s="3">
        <v>4169</v>
      </c>
      <c r="N21" s="3">
        <f t="shared" si="0"/>
        <v>1</v>
      </c>
      <c r="O21" s="3">
        <f t="shared" si="1"/>
        <v>0</v>
      </c>
      <c r="P21" s="3">
        <f t="shared" si="2"/>
        <v>1</v>
      </c>
      <c r="Q21" s="6">
        <v>17.899999999999999</v>
      </c>
      <c r="R21" s="3">
        <v>0</v>
      </c>
      <c r="S21" s="3">
        <v>7</v>
      </c>
      <c r="T21" s="3">
        <v>13</v>
      </c>
      <c r="U21" s="3">
        <f t="shared" si="3"/>
        <v>14275</v>
      </c>
      <c r="V21" s="3" t="str">
        <f t="shared" si="4"/>
        <v xml:space="preserve"> 36</v>
      </c>
      <c r="W21" s="3">
        <f t="shared" si="5"/>
        <v>5.5</v>
      </c>
      <c r="X21" s="3">
        <v>4</v>
      </c>
      <c r="Y21" s="6">
        <f t="shared" si="6"/>
        <v>17.599999999999998</v>
      </c>
      <c r="Z21" s="3">
        <f t="shared" si="7"/>
        <v>50</v>
      </c>
      <c r="AA21" s="3">
        <f t="shared" si="8"/>
        <v>4.1689999999999996</v>
      </c>
      <c r="AB21">
        <f t="shared" si="9"/>
        <v>0</v>
      </c>
      <c r="AC21" s="14">
        <f>VLOOKUP(X21,Rates!$A$2:$B$36,2)</f>
        <v>7.49</v>
      </c>
    </row>
    <row r="22" spans="1:29">
      <c r="A22">
        <v>887173</v>
      </c>
      <c r="B22" t="s">
        <v>11</v>
      </c>
      <c r="C22" s="1">
        <v>0.1065</v>
      </c>
      <c r="D22">
        <v>156.36000000000001</v>
      </c>
      <c r="E22" t="s">
        <v>12</v>
      </c>
      <c r="F22" t="s">
        <v>26</v>
      </c>
      <c r="G22" t="s">
        <v>14</v>
      </c>
      <c r="H22" s="1">
        <v>0.49099999999999999</v>
      </c>
      <c r="I22" s="4">
        <v>30256</v>
      </c>
      <c r="J22" s="5">
        <v>40909</v>
      </c>
      <c r="K22" s="3">
        <v>4800</v>
      </c>
      <c r="L22" s="3">
        <v>72000</v>
      </c>
      <c r="M22" s="3">
        <v>6382</v>
      </c>
      <c r="N22" s="3">
        <f t="shared" si="0"/>
        <v>0</v>
      </c>
      <c r="O22" s="3">
        <f t="shared" si="1"/>
        <v>1</v>
      </c>
      <c r="P22" s="3">
        <f t="shared" si="2"/>
        <v>1</v>
      </c>
      <c r="Q22" s="6">
        <v>10.220000000000001</v>
      </c>
      <c r="R22" s="3">
        <v>1</v>
      </c>
      <c r="S22" s="3">
        <v>12</v>
      </c>
      <c r="T22" s="3">
        <v>35</v>
      </c>
      <c r="U22" s="3">
        <f t="shared" si="3"/>
        <v>10653</v>
      </c>
      <c r="V22" s="3" t="str">
        <f t="shared" si="4"/>
        <v xml:space="preserve"> 36</v>
      </c>
      <c r="W22" s="3">
        <f t="shared" si="5"/>
        <v>4.8</v>
      </c>
      <c r="X22" s="3">
        <v>7</v>
      </c>
      <c r="Y22" s="6">
        <f t="shared" si="6"/>
        <v>49.1</v>
      </c>
      <c r="Z22" s="3">
        <f t="shared" si="7"/>
        <v>72</v>
      </c>
      <c r="AA22" s="3">
        <f t="shared" si="8"/>
        <v>6.3819999999999997</v>
      </c>
      <c r="AB22">
        <f t="shared" si="9"/>
        <v>0</v>
      </c>
      <c r="AC22" s="14">
        <f>VLOOKUP(X22,Rates!$A$2:$B$36,2)</f>
        <v>10.49</v>
      </c>
    </row>
    <row r="23" spans="1:29">
      <c r="A23">
        <v>864108</v>
      </c>
      <c r="B23" t="s">
        <v>15</v>
      </c>
      <c r="C23" s="1">
        <v>0.12989999999999999</v>
      </c>
      <c r="D23">
        <v>236.58</v>
      </c>
      <c r="E23" t="s">
        <v>12</v>
      </c>
      <c r="F23" t="s">
        <v>24</v>
      </c>
      <c r="G23" t="s">
        <v>19</v>
      </c>
      <c r="H23" s="1">
        <v>8.5000000000000006E-2</v>
      </c>
      <c r="I23" s="4">
        <v>32448</v>
      </c>
      <c r="J23" s="5">
        <v>40909</v>
      </c>
      <c r="K23" s="3">
        <v>10400</v>
      </c>
      <c r="L23" s="3">
        <v>93000</v>
      </c>
      <c r="M23" s="3">
        <v>2234</v>
      </c>
      <c r="N23" s="3">
        <f t="shared" si="0"/>
        <v>0</v>
      </c>
      <c r="O23" s="3">
        <f t="shared" si="1"/>
        <v>0</v>
      </c>
      <c r="P23" s="3">
        <f t="shared" si="2"/>
        <v>1</v>
      </c>
      <c r="Q23" s="6">
        <v>5.99</v>
      </c>
      <c r="R23" s="3">
        <v>1</v>
      </c>
      <c r="S23" s="3">
        <v>13</v>
      </c>
      <c r="T23" s="3">
        <v>22</v>
      </c>
      <c r="U23" s="3">
        <f t="shared" si="3"/>
        <v>8461</v>
      </c>
      <c r="V23" s="3" t="str">
        <f t="shared" si="4"/>
        <v xml:space="preserve"> 60</v>
      </c>
      <c r="W23" s="3">
        <f t="shared" si="5"/>
        <v>10.4</v>
      </c>
      <c r="X23" s="3">
        <v>11</v>
      </c>
      <c r="Y23" s="6">
        <f t="shared" si="6"/>
        <v>8.5</v>
      </c>
      <c r="Z23" s="3">
        <f t="shared" si="7"/>
        <v>93</v>
      </c>
      <c r="AA23" s="3">
        <f t="shared" si="8"/>
        <v>2.234</v>
      </c>
      <c r="AB23">
        <f t="shared" si="9"/>
        <v>0</v>
      </c>
      <c r="AC23" s="14">
        <f>VLOOKUP(X23,Rates!$A$2:$B$36,2)</f>
        <v>12.74</v>
      </c>
    </row>
    <row r="24" spans="1:29">
      <c r="A24">
        <v>970963</v>
      </c>
      <c r="B24" t="s">
        <v>11</v>
      </c>
      <c r="C24" s="1">
        <v>0.1242</v>
      </c>
      <c r="D24">
        <v>367.57</v>
      </c>
      <c r="E24" t="s">
        <v>28</v>
      </c>
      <c r="F24" t="s">
        <v>13</v>
      </c>
      <c r="G24" t="s">
        <v>14</v>
      </c>
      <c r="H24" s="1">
        <v>0.77700000000000002</v>
      </c>
      <c r="I24" s="4">
        <v>39508</v>
      </c>
      <c r="J24" s="5">
        <v>40909</v>
      </c>
      <c r="K24" s="3">
        <v>11000</v>
      </c>
      <c r="L24" s="3">
        <v>63000</v>
      </c>
      <c r="M24" s="3">
        <v>13051</v>
      </c>
      <c r="N24" s="3">
        <f t="shared" si="0"/>
        <v>1</v>
      </c>
      <c r="O24" s="3">
        <f t="shared" si="1"/>
        <v>0</v>
      </c>
      <c r="P24" s="3">
        <f t="shared" si="2"/>
        <v>1</v>
      </c>
      <c r="Q24" s="6">
        <v>8.6999999999999993</v>
      </c>
      <c r="R24" s="3">
        <v>0</v>
      </c>
      <c r="S24" s="3">
        <v>6</v>
      </c>
      <c r="T24" s="3">
        <v>11</v>
      </c>
      <c r="U24" s="3">
        <f t="shared" si="3"/>
        <v>1401</v>
      </c>
      <c r="V24" s="3" t="str">
        <f t="shared" si="4"/>
        <v xml:space="preserve"> 36</v>
      </c>
      <c r="W24" s="3">
        <f t="shared" si="5"/>
        <v>11</v>
      </c>
      <c r="X24" s="3">
        <v>9</v>
      </c>
      <c r="Y24" s="6">
        <f t="shared" si="6"/>
        <v>77.7</v>
      </c>
      <c r="Z24" s="3">
        <f t="shared" si="7"/>
        <v>63</v>
      </c>
      <c r="AA24" s="3">
        <f t="shared" si="8"/>
        <v>13.051</v>
      </c>
      <c r="AB24">
        <f t="shared" si="9"/>
        <v>0</v>
      </c>
      <c r="AC24" s="14">
        <f>VLOOKUP(X24,Rates!$A$2:$B$36,2)</f>
        <v>11.44</v>
      </c>
    </row>
    <row r="25" spans="1:29">
      <c r="A25">
        <v>1043109</v>
      </c>
      <c r="B25" t="s">
        <v>11</v>
      </c>
      <c r="C25" s="1">
        <v>0.1242</v>
      </c>
      <c r="D25">
        <v>601.48</v>
      </c>
      <c r="E25" t="s">
        <v>18</v>
      </c>
      <c r="F25" t="s">
        <v>13</v>
      </c>
      <c r="G25" t="s">
        <v>14</v>
      </c>
      <c r="H25" s="1">
        <v>0.73199999999999998</v>
      </c>
      <c r="I25" s="4">
        <v>36465</v>
      </c>
      <c r="J25" s="5">
        <v>40909</v>
      </c>
      <c r="K25" s="3">
        <v>18000</v>
      </c>
      <c r="L25" s="3">
        <v>50000</v>
      </c>
      <c r="M25" s="3">
        <v>18741</v>
      </c>
      <c r="N25" s="3">
        <f t="shared" si="0"/>
        <v>1</v>
      </c>
      <c r="O25" s="3">
        <f t="shared" si="1"/>
        <v>0</v>
      </c>
      <c r="P25" s="3">
        <f t="shared" si="2"/>
        <v>1</v>
      </c>
      <c r="Q25" s="6">
        <v>23.45</v>
      </c>
      <c r="R25" s="3">
        <v>0</v>
      </c>
      <c r="S25" s="3">
        <v>11</v>
      </c>
      <c r="T25" s="3">
        <v>19</v>
      </c>
      <c r="U25" s="3">
        <f t="shared" si="3"/>
        <v>4444</v>
      </c>
      <c r="V25" s="3" t="str">
        <f t="shared" si="4"/>
        <v xml:space="preserve"> 36</v>
      </c>
      <c r="W25" s="3">
        <f t="shared" si="5"/>
        <v>18</v>
      </c>
      <c r="X25" s="3">
        <v>9</v>
      </c>
      <c r="Y25" s="6">
        <f t="shared" si="6"/>
        <v>73.2</v>
      </c>
      <c r="Z25" s="3">
        <f t="shared" si="7"/>
        <v>50</v>
      </c>
      <c r="AA25" s="3">
        <f t="shared" si="8"/>
        <v>18.741</v>
      </c>
      <c r="AB25">
        <f t="shared" si="9"/>
        <v>0</v>
      </c>
      <c r="AC25" s="14">
        <f>VLOOKUP(X25,Rates!$A$2:$B$36,2)</f>
        <v>11.44</v>
      </c>
    </row>
    <row r="26" spans="1:29">
      <c r="A26">
        <v>662747</v>
      </c>
      <c r="B26" t="s">
        <v>11</v>
      </c>
      <c r="C26" s="1">
        <v>0.1074</v>
      </c>
      <c r="D26">
        <v>130.47</v>
      </c>
      <c r="E26" t="s">
        <v>30</v>
      </c>
      <c r="F26" t="s">
        <v>13</v>
      </c>
      <c r="G26" t="s">
        <v>14</v>
      </c>
      <c r="H26" s="1">
        <v>2.7E-2</v>
      </c>
      <c r="I26" s="4">
        <v>34425</v>
      </c>
      <c r="J26" s="5">
        <v>40909</v>
      </c>
      <c r="K26" s="3">
        <v>4000</v>
      </c>
      <c r="L26" s="3">
        <v>34800</v>
      </c>
      <c r="M26" s="3">
        <v>1869</v>
      </c>
      <c r="N26" s="3">
        <f t="shared" si="0"/>
        <v>1</v>
      </c>
      <c r="O26" s="3">
        <f t="shared" si="1"/>
        <v>0</v>
      </c>
      <c r="P26" s="3">
        <f t="shared" si="2"/>
        <v>1</v>
      </c>
      <c r="Q26" s="6">
        <v>1.97</v>
      </c>
      <c r="R26" s="3">
        <v>0</v>
      </c>
      <c r="S26" s="3">
        <v>13</v>
      </c>
      <c r="T26" s="3">
        <v>30</v>
      </c>
      <c r="U26" s="3">
        <f t="shared" si="3"/>
        <v>6484</v>
      </c>
      <c r="V26" s="3" t="str">
        <f t="shared" si="4"/>
        <v xml:space="preserve"> 36</v>
      </c>
      <c r="W26" s="3">
        <f t="shared" si="5"/>
        <v>4</v>
      </c>
      <c r="X26" s="3">
        <v>9</v>
      </c>
      <c r="Y26" s="6">
        <f t="shared" si="6"/>
        <v>2.7</v>
      </c>
      <c r="Z26" s="3">
        <f t="shared" si="7"/>
        <v>34.799999999999997</v>
      </c>
      <c r="AA26" s="3">
        <f t="shared" si="8"/>
        <v>1.869</v>
      </c>
      <c r="AB26">
        <f t="shared" si="9"/>
        <v>0</v>
      </c>
      <c r="AC26" s="14">
        <f>VLOOKUP(X26,Rates!$A$2:$B$36,2)</f>
        <v>11.44</v>
      </c>
    </row>
    <row r="27" spans="1:29">
      <c r="A27">
        <v>537383</v>
      </c>
      <c r="B27" t="s">
        <v>11</v>
      </c>
      <c r="C27" s="1">
        <v>7.51E-2</v>
      </c>
      <c r="D27">
        <v>357.78</v>
      </c>
      <c r="E27" t="s">
        <v>23</v>
      </c>
      <c r="F27" t="s">
        <v>24</v>
      </c>
      <c r="G27" t="s">
        <v>14</v>
      </c>
      <c r="H27" s="1">
        <v>0.316</v>
      </c>
      <c r="I27" s="4">
        <v>37530</v>
      </c>
      <c r="J27" s="5">
        <v>40909</v>
      </c>
      <c r="K27" s="3">
        <v>11500</v>
      </c>
      <c r="L27" s="3">
        <v>46800</v>
      </c>
      <c r="M27" s="3">
        <v>7319</v>
      </c>
      <c r="N27" s="3">
        <f t="shared" si="0"/>
        <v>0</v>
      </c>
      <c r="O27" s="3">
        <f t="shared" si="1"/>
        <v>0</v>
      </c>
      <c r="P27" s="3">
        <f t="shared" si="2"/>
        <v>1</v>
      </c>
      <c r="Q27" s="6">
        <v>6.1</v>
      </c>
      <c r="R27" s="3">
        <v>0</v>
      </c>
      <c r="S27" s="3">
        <v>7</v>
      </c>
      <c r="T27" s="3">
        <v>12</v>
      </c>
      <c r="U27" s="3">
        <f t="shared" si="3"/>
        <v>3379</v>
      </c>
      <c r="V27" s="3" t="str">
        <f t="shared" si="4"/>
        <v xml:space="preserve"> 36</v>
      </c>
      <c r="W27" s="3">
        <f t="shared" si="5"/>
        <v>11.5</v>
      </c>
      <c r="X27" s="3">
        <v>4</v>
      </c>
      <c r="Y27" s="6">
        <f t="shared" si="6"/>
        <v>31.6</v>
      </c>
      <c r="Z27" s="3">
        <f t="shared" si="7"/>
        <v>46.8</v>
      </c>
      <c r="AA27" s="3">
        <f t="shared" si="8"/>
        <v>7.319</v>
      </c>
      <c r="AB27">
        <f t="shared" si="9"/>
        <v>0</v>
      </c>
      <c r="AC27" s="14">
        <f>VLOOKUP(X27,Rates!$A$2:$B$36,2)</f>
        <v>7.49</v>
      </c>
    </row>
    <row r="28" spans="1:29">
      <c r="A28">
        <v>1067152</v>
      </c>
      <c r="B28" t="s">
        <v>11</v>
      </c>
      <c r="C28" s="1">
        <v>0.17269999999999999</v>
      </c>
      <c r="D28">
        <v>277.36</v>
      </c>
      <c r="E28" t="s">
        <v>16</v>
      </c>
      <c r="F28" t="s">
        <v>13</v>
      </c>
      <c r="G28" t="s">
        <v>17</v>
      </c>
      <c r="H28" s="1">
        <v>0.67100000000000004</v>
      </c>
      <c r="I28" s="4">
        <v>33756</v>
      </c>
      <c r="J28" s="5">
        <v>40909</v>
      </c>
      <c r="K28" s="3">
        <v>7750</v>
      </c>
      <c r="L28" s="3">
        <v>24000</v>
      </c>
      <c r="M28" s="3">
        <v>2348</v>
      </c>
      <c r="N28" s="3">
        <f t="shared" si="0"/>
        <v>1</v>
      </c>
      <c r="O28" s="3">
        <f t="shared" si="1"/>
        <v>0</v>
      </c>
      <c r="P28" s="3">
        <f t="shared" si="2"/>
        <v>0</v>
      </c>
      <c r="Q28" s="6">
        <v>16.100000000000001</v>
      </c>
      <c r="R28" s="3">
        <v>0</v>
      </c>
      <c r="S28" s="3">
        <v>4</v>
      </c>
      <c r="T28" s="3">
        <v>7</v>
      </c>
      <c r="U28" s="3">
        <f t="shared" si="3"/>
        <v>7153</v>
      </c>
      <c r="V28" s="3" t="str">
        <f t="shared" si="4"/>
        <v xml:space="preserve"> 36</v>
      </c>
      <c r="W28" s="3">
        <f t="shared" si="5"/>
        <v>7.75</v>
      </c>
      <c r="X28" s="3">
        <v>18</v>
      </c>
      <c r="Y28" s="6">
        <f t="shared" si="6"/>
        <v>67.100000000000009</v>
      </c>
      <c r="Z28" s="3">
        <f t="shared" si="7"/>
        <v>24</v>
      </c>
      <c r="AA28" s="3">
        <f t="shared" si="8"/>
        <v>2.3479999999999999</v>
      </c>
      <c r="AB28">
        <f t="shared" si="9"/>
        <v>1</v>
      </c>
      <c r="AC28" s="14">
        <f>VLOOKUP(X28,Rates!$A$2:$B$36,2)</f>
        <v>18.989999999999998</v>
      </c>
    </row>
    <row r="29" spans="1:29">
      <c r="A29">
        <v>519083</v>
      </c>
      <c r="B29" t="s">
        <v>11</v>
      </c>
      <c r="C29" s="1">
        <v>0.1062</v>
      </c>
      <c r="D29">
        <v>482.69</v>
      </c>
      <c r="E29" t="s">
        <v>18</v>
      </c>
      <c r="F29" t="s">
        <v>26</v>
      </c>
      <c r="G29" t="s">
        <v>14</v>
      </c>
      <c r="H29" s="1">
        <v>0.33400000000000002</v>
      </c>
      <c r="I29" s="4">
        <v>32994</v>
      </c>
      <c r="J29" s="5">
        <v>40909</v>
      </c>
      <c r="K29" s="3">
        <v>24000</v>
      </c>
      <c r="L29" s="3">
        <v>114996</v>
      </c>
      <c r="M29" s="3">
        <v>26010</v>
      </c>
      <c r="N29" s="3">
        <f t="shared" si="0"/>
        <v>0</v>
      </c>
      <c r="O29" s="3">
        <f t="shared" si="1"/>
        <v>1</v>
      </c>
      <c r="P29" s="3">
        <f t="shared" si="2"/>
        <v>1</v>
      </c>
      <c r="Q29" s="6">
        <v>4.45</v>
      </c>
      <c r="R29" s="3">
        <v>0</v>
      </c>
      <c r="S29" s="3">
        <v>8</v>
      </c>
      <c r="T29" s="3">
        <v>22</v>
      </c>
      <c r="U29" s="3">
        <f t="shared" si="3"/>
        <v>7915</v>
      </c>
      <c r="V29" s="3" t="str">
        <f t="shared" si="4"/>
        <v xml:space="preserve"> 36</v>
      </c>
      <c r="W29" s="3">
        <f t="shared" si="5"/>
        <v>24</v>
      </c>
      <c r="X29" s="3">
        <v>8</v>
      </c>
      <c r="Y29" s="6">
        <f t="shared" si="6"/>
        <v>33.4</v>
      </c>
      <c r="Z29" s="3">
        <f t="shared" si="7"/>
        <v>114.996</v>
      </c>
      <c r="AA29" s="3">
        <f t="shared" si="8"/>
        <v>26.01</v>
      </c>
      <c r="AB29">
        <f t="shared" si="9"/>
        <v>0</v>
      </c>
      <c r="AC29" s="14">
        <f>VLOOKUP(X29,Rates!$A$2:$B$36,2)</f>
        <v>11.39</v>
      </c>
    </row>
    <row r="30" spans="1:29">
      <c r="A30">
        <v>388426</v>
      </c>
      <c r="B30" t="s">
        <v>11</v>
      </c>
      <c r="C30" s="1">
        <v>9.6299999999999997E-2</v>
      </c>
      <c r="D30">
        <v>481.42</v>
      </c>
      <c r="E30" t="s">
        <v>16</v>
      </c>
      <c r="F30" t="s">
        <v>26</v>
      </c>
      <c r="G30" t="s">
        <v>14</v>
      </c>
      <c r="H30" s="1">
        <v>0.33900000000000002</v>
      </c>
      <c r="I30" s="4">
        <v>37073</v>
      </c>
      <c r="J30" s="5">
        <v>40909</v>
      </c>
      <c r="K30" s="3">
        <v>15000</v>
      </c>
      <c r="L30" s="3">
        <v>100000</v>
      </c>
      <c r="M30" s="3">
        <v>21267</v>
      </c>
      <c r="N30" s="3">
        <f t="shared" si="0"/>
        <v>0</v>
      </c>
      <c r="O30" s="3">
        <f t="shared" si="1"/>
        <v>1</v>
      </c>
      <c r="P30" s="3">
        <f t="shared" si="2"/>
        <v>0</v>
      </c>
      <c r="Q30" s="6">
        <v>4.8099999999999996</v>
      </c>
      <c r="R30" s="3">
        <v>0</v>
      </c>
      <c r="S30" s="3">
        <v>16</v>
      </c>
      <c r="T30" s="3">
        <v>29</v>
      </c>
      <c r="U30" s="3">
        <f t="shared" si="3"/>
        <v>3836</v>
      </c>
      <c r="V30" s="3" t="str">
        <f t="shared" si="4"/>
        <v xml:space="preserve"> 36</v>
      </c>
      <c r="W30" s="3">
        <f t="shared" si="5"/>
        <v>15</v>
      </c>
      <c r="X30" s="3">
        <v>5</v>
      </c>
      <c r="Y30" s="6">
        <f t="shared" si="6"/>
        <v>33.900000000000006</v>
      </c>
      <c r="Z30" s="3">
        <f t="shared" si="7"/>
        <v>100</v>
      </c>
      <c r="AA30" s="3">
        <f t="shared" si="8"/>
        <v>21.266999999999999</v>
      </c>
      <c r="AB30">
        <f t="shared" si="9"/>
        <v>0</v>
      </c>
      <c r="AC30" s="14">
        <f>VLOOKUP(X30,Rates!$A$2:$B$36,2)</f>
        <v>7.99</v>
      </c>
    </row>
    <row r="31" spans="1:29">
      <c r="A31">
        <v>831015</v>
      </c>
      <c r="B31" t="s">
        <v>11</v>
      </c>
      <c r="C31" s="1">
        <v>6.9900000000000004E-2</v>
      </c>
      <c r="D31">
        <v>54.8</v>
      </c>
      <c r="E31" t="s">
        <v>25</v>
      </c>
      <c r="F31" t="s">
        <v>13</v>
      </c>
      <c r="G31" t="s">
        <v>14</v>
      </c>
      <c r="H31" s="1">
        <v>7.8E-2</v>
      </c>
      <c r="I31" s="4">
        <v>35431</v>
      </c>
      <c r="J31" s="5">
        <v>40909</v>
      </c>
      <c r="K31" s="3">
        <v>1775</v>
      </c>
      <c r="L31" s="3">
        <v>22800</v>
      </c>
      <c r="M31" s="3">
        <v>1527</v>
      </c>
      <c r="N31" s="3">
        <f t="shared" si="0"/>
        <v>1</v>
      </c>
      <c r="O31" s="3">
        <f t="shared" si="1"/>
        <v>0</v>
      </c>
      <c r="P31" s="3">
        <f t="shared" si="2"/>
        <v>1</v>
      </c>
      <c r="Q31" s="6">
        <v>26.47</v>
      </c>
      <c r="R31" s="3">
        <v>0</v>
      </c>
      <c r="S31" s="3">
        <v>13</v>
      </c>
      <c r="T31" s="3">
        <v>25</v>
      </c>
      <c r="U31" s="3">
        <f t="shared" si="3"/>
        <v>5478</v>
      </c>
      <c r="V31" s="3" t="str">
        <f t="shared" si="4"/>
        <v xml:space="preserve"> 36</v>
      </c>
      <c r="W31" s="3">
        <f t="shared" si="5"/>
        <v>1.7749999999999999</v>
      </c>
      <c r="X31" s="3">
        <v>3</v>
      </c>
      <c r="Y31" s="6">
        <f t="shared" si="6"/>
        <v>7.8</v>
      </c>
      <c r="Z31" s="3">
        <f t="shared" si="7"/>
        <v>22.8</v>
      </c>
      <c r="AA31" s="3">
        <f t="shared" si="8"/>
        <v>1.5269999999999999</v>
      </c>
      <c r="AB31">
        <f t="shared" si="9"/>
        <v>0</v>
      </c>
      <c r="AC31" s="14">
        <f>VLOOKUP(X31,Rates!$A$2:$B$36,2)</f>
        <v>7.24</v>
      </c>
    </row>
    <row r="32" spans="1:29">
      <c r="A32">
        <v>869606</v>
      </c>
      <c r="B32" t="s">
        <v>11</v>
      </c>
      <c r="C32" s="1">
        <v>7.4899999999999994E-2</v>
      </c>
      <c r="D32">
        <v>559.83000000000004</v>
      </c>
      <c r="E32" t="s">
        <v>20</v>
      </c>
      <c r="F32" t="s">
        <v>13</v>
      </c>
      <c r="G32" t="s">
        <v>14</v>
      </c>
      <c r="H32" s="1">
        <v>0.152</v>
      </c>
      <c r="I32" s="4">
        <v>33117</v>
      </c>
      <c r="J32" s="5">
        <v>40909</v>
      </c>
      <c r="K32" s="3">
        <v>18000</v>
      </c>
      <c r="L32" s="3">
        <v>89004</v>
      </c>
      <c r="M32" s="3">
        <v>1866</v>
      </c>
      <c r="N32" s="3">
        <f t="shared" si="0"/>
        <v>1</v>
      </c>
      <c r="O32" s="3">
        <f t="shared" si="1"/>
        <v>0</v>
      </c>
      <c r="P32" s="3">
        <f t="shared" si="2"/>
        <v>1</v>
      </c>
      <c r="Q32" s="6">
        <v>5.29</v>
      </c>
      <c r="R32" s="3">
        <v>0</v>
      </c>
      <c r="S32" s="3">
        <v>7</v>
      </c>
      <c r="T32" s="3">
        <v>20</v>
      </c>
      <c r="U32" s="3">
        <f t="shared" si="3"/>
        <v>7792</v>
      </c>
      <c r="V32" s="3" t="str">
        <f t="shared" si="4"/>
        <v xml:space="preserve"> 36</v>
      </c>
      <c r="W32" s="3">
        <f t="shared" si="5"/>
        <v>18</v>
      </c>
      <c r="X32" s="3">
        <v>4</v>
      </c>
      <c r="Y32" s="6">
        <f t="shared" si="6"/>
        <v>15.2</v>
      </c>
      <c r="Z32" s="3">
        <f t="shared" si="7"/>
        <v>89.004000000000005</v>
      </c>
      <c r="AA32" s="3">
        <f t="shared" si="8"/>
        <v>1.8660000000000001</v>
      </c>
      <c r="AB32">
        <f t="shared" si="9"/>
        <v>0</v>
      </c>
      <c r="AC32" s="14">
        <f>VLOOKUP(X32,Rates!$A$2:$B$36,2)</f>
        <v>7.49</v>
      </c>
    </row>
    <row r="33" spans="1:29">
      <c r="A33">
        <v>1013375</v>
      </c>
      <c r="B33" t="s">
        <v>15</v>
      </c>
      <c r="C33" s="1">
        <v>0.1242</v>
      </c>
      <c r="D33">
        <v>269.49</v>
      </c>
      <c r="E33" t="s">
        <v>25</v>
      </c>
      <c r="F33" t="s">
        <v>13</v>
      </c>
      <c r="G33" t="s">
        <v>14</v>
      </c>
      <c r="H33" s="1">
        <v>0.84199999999999997</v>
      </c>
      <c r="I33" s="4">
        <v>35582</v>
      </c>
      <c r="J33" s="5">
        <v>40909</v>
      </c>
      <c r="K33" s="3">
        <v>12000</v>
      </c>
      <c r="L33" s="3">
        <v>33000</v>
      </c>
      <c r="M33" s="3">
        <v>11535</v>
      </c>
      <c r="N33" s="3">
        <f t="shared" si="0"/>
        <v>1</v>
      </c>
      <c r="O33" s="3">
        <f t="shared" si="1"/>
        <v>0</v>
      </c>
      <c r="P33" s="3">
        <f t="shared" si="2"/>
        <v>1</v>
      </c>
      <c r="Q33" s="6">
        <v>19.2</v>
      </c>
      <c r="R33" s="3">
        <v>0</v>
      </c>
      <c r="S33" s="3">
        <v>10</v>
      </c>
      <c r="T33" s="3">
        <v>20</v>
      </c>
      <c r="U33" s="3">
        <f t="shared" si="3"/>
        <v>5327</v>
      </c>
      <c r="V33" s="3" t="str">
        <f t="shared" si="4"/>
        <v xml:space="preserve"> 60</v>
      </c>
      <c r="W33" s="3">
        <f t="shared" si="5"/>
        <v>12</v>
      </c>
      <c r="X33" s="3">
        <v>9</v>
      </c>
      <c r="Y33" s="6">
        <f t="shared" si="6"/>
        <v>84.2</v>
      </c>
      <c r="Z33" s="3">
        <f t="shared" si="7"/>
        <v>33</v>
      </c>
      <c r="AA33" s="3">
        <f t="shared" si="8"/>
        <v>11.535</v>
      </c>
      <c r="AB33">
        <f t="shared" si="9"/>
        <v>0</v>
      </c>
      <c r="AC33" s="14">
        <f>VLOOKUP(X33,Rates!$A$2:$B$36,2)</f>
        <v>11.44</v>
      </c>
    </row>
    <row r="34" spans="1:29">
      <c r="A34">
        <v>364280</v>
      </c>
      <c r="B34" t="s">
        <v>11</v>
      </c>
      <c r="C34" s="1">
        <v>0.12089999999999999</v>
      </c>
      <c r="D34">
        <v>359.18</v>
      </c>
      <c r="E34" t="s">
        <v>28</v>
      </c>
      <c r="F34" t="s">
        <v>13</v>
      </c>
      <c r="G34" t="s">
        <v>17</v>
      </c>
      <c r="H34" s="1">
        <v>0.438</v>
      </c>
      <c r="I34" s="4">
        <v>35034</v>
      </c>
      <c r="J34" s="5">
        <v>40909</v>
      </c>
      <c r="K34" s="3">
        <v>10800</v>
      </c>
      <c r="L34" s="3">
        <v>39288</v>
      </c>
      <c r="M34" s="3">
        <v>14922</v>
      </c>
      <c r="N34" s="3">
        <f t="shared" si="0"/>
        <v>1</v>
      </c>
      <c r="O34" s="3">
        <f t="shared" si="1"/>
        <v>0</v>
      </c>
      <c r="P34" s="3">
        <f t="shared" si="2"/>
        <v>1</v>
      </c>
      <c r="Q34" s="6">
        <v>5.53</v>
      </c>
      <c r="R34" s="3">
        <v>0</v>
      </c>
      <c r="S34" s="3">
        <v>12</v>
      </c>
      <c r="T34" s="3">
        <v>15</v>
      </c>
      <c r="U34" s="3">
        <f t="shared" si="3"/>
        <v>5875</v>
      </c>
      <c r="V34" s="3" t="str">
        <f t="shared" si="4"/>
        <v xml:space="preserve"> 36</v>
      </c>
      <c r="W34" s="3">
        <f t="shared" si="5"/>
        <v>10.8</v>
      </c>
      <c r="X34" s="3">
        <v>12</v>
      </c>
      <c r="Y34" s="6">
        <f t="shared" si="6"/>
        <v>43.8</v>
      </c>
      <c r="Z34" s="3">
        <f t="shared" si="7"/>
        <v>39.287999999999997</v>
      </c>
      <c r="AA34" s="3">
        <f t="shared" si="8"/>
        <v>14.922000000000001</v>
      </c>
      <c r="AB34">
        <f t="shared" si="9"/>
        <v>1</v>
      </c>
      <c r="AC34" s="14">
        <f>VLOOKUP(X34,Rates!$A$2:$B$36,2)</f>
        <v>13.49</v>
      </c>
    </row>
    <row r="35" spans="1:29">
      <c r="A35">
        <v>421847</v>
      </c>
      <c r="B35" t="s">
        <v>11</v>
      </c>
      <c r="C35" s="1">
        <v>0.2011</v>
      </c>
      <c r="D35">
        <v>623.4</v>
      </c>
      <c r="E35" t="s">
        <v>12</v>
      </c>
      <c r="F35" t="s">
        <v>13</v>
      </c>
      <c r="G35" t="s">
        <v>17</v>
      </c>
      <c r="H35" s="1">
        <v>0.24299999999999999</v>
      </c>
      <c r="I35" s="4">
        <v>32448</v>
      </c>
      <c r="J35" s="5">
        <v>40909</v>
      </c>
      <c r="K35" s="3">
        <v>16750</v>
      </c>
      <c r="L35" s="3">
        <v>94000</v>
      </c>
      <c r="M35" s="3">
        <v>5848</v>
      </c>
      <c r="N35" s="3">
        <f t="shared" si="0"/>
        <v>1</v>
      </c>
      <c r="O35" s="3">
        <f t="shared" si="1"/>
        <v>0</v>
      </c>
      <c r="P35" s="3">
        <f t="shared" si="2"/>
        <v>1</v>
      </c>
      <c r="Q35" s="6">
        <v>5.36</v>
      </c>
      <c r="R35" s="3">
        <v>3</v>
      </c>
      <c r="S35" s="3">
        <v>7</v>
      </c>
      <c r="T35" s="3">
        <v>18</v>
      </c>
      <c r="U35" s="3">
        <f t="shared" si="3"/>
        <v>8461</v>
      </c>
      <c r="V35" s="3" t="str">
        <f t="shared" si="4"/>
        <v xml:space="preserve"> 36</v>
      </c>
      <c r="W35" s="3">
        <f t="shared" si="5"/>
        <v>16.75</v>
      </c>
      <c r="X35" s="3">
        <v>35</v>
      </c>
      <c r="Y35" s="6">
        <f t="shared" si="6"/>
        <v>24.3</v>
      </c>
      <c r="Z35" s="3">
        <f t="shared" si="7"/>
        <v>94</v>
      </c>
      <c r="AA35" s="3">
        <f t="shared" si="8"/>
        <v>5.8479999999999999</v>
      </c>
      <c r="AB35">
        <f t="shared" si="9"/>
        <v>1</v>
      </c>
      <c r="AC35" s="14">
        <f>VLOOKUP(X35,Rates!$A$2:$B$36,2)</f>
        <v>30.99</v>
      </c>
    </row>
    <row r="36" spans="1:29">
      <c r="A36">
        <v>1040032</v>
      </c>
      <c r="B36" t="s">
        <v>11</v>
      </c>
      <c r="C36" s="1">
        <v>0.1242</v>
      </c>
      <c r="D36">
        <v>400.99</v>
      </c>
      <c r="E36" t="s">
        <v>27</v>
      </c>
      <c r="F36" t="s">
        <v>26</v>
      </c>
      <c r="G36" t="s">
        <v>14</v>
      </c>
      <c r="H36" s="1">
        <v>0.53300000000000003</v>
      </c>
      <c r="I36" s="4">
        <v>36373</v>
      </c>
      <c r="J36" s="5">
        <v>40909</v>
      </c>
      <c r="K36" s="3">
        <v>12000</v>
      </c>
      <c r="L36" s="3">
        <v>77000</v>
      </c>
      <c r="M36" s="3">
        <v>24005</v>
      </c>
      <c r="N36" s="3">
        <f t="shared" si="0"/>
        <v>0</v>
      </c>
      <c r="O36" s="3">
        <f t="shared" si="1"/>
        <v>1</v>
      </c>
      <c r="P36" s="3">
        <f t="shared" si="2"/>
        <v>1</v>
      </c>
      <c r="Q36" s="6">
        <v>9.69</v>
      </c>
      <c r="R36" s="3">
        <v>1</v>
      </c>
      <c r="S36" s="3">
        <v>11</v>
      </c>
      <c r="T36" s="3">
        <v>14</v>
      </c>
      <c r="U36" s="3">
        <f t="shared" si="3"/>
        <v>4536</v>
      </c>
      <c r="V36" s="3" t="str">
        <f t="shared" si="4"/>
        <v xml:space="preserve"> 36</v>
      </c>
      <c r="W36" s="3">
        <f t="shared" si="5"/>
        <v>12</v>
      </c>
      <c r="X36" s="3">
        <v>9</v>
      </c>
      <c r="Y36" s="6">
        <f t="shared" si="6"/>
        <v>53.300000000000004</v>
      </c>
      <c r="Z36" s="3">
        <f t="shared" si="7"/>
        <v>77</v>
      </c>
      <c r="AA36" s="3">
        <f t="shared" si="8"/>
        <v>24.004999999999999</v>
      </c>
      <c r="AB36">
        <f t="shared" si="9"/>
        <v>0</v>
      </c>
      <c r="AC36" s="14">
        <f>VLOOKUP(X36,Rates!$A$2:$B$36,2)</f>
        <v>11.44</v>
      </c>
    </row>
    <row r="37" spans="1:29">
      <c r="A37">
        <v>459730</v>
      </c>
      <c r="B37" t="s">
        <v>11</v>
      </c>
      <c r="C37" s="1">
        <v>0.1114</v>
      </c>
      <c r="D37">
        <v>328.04</v>
      </c>
      <c r="E37" t="s">
        <v>18</v>
      </c>
      <c r="F37" t="s">
        <v>13</v>
      </c>
      <c r="G37" t="s">
        <v>14</v>
      </c>
      <c r="H37" s="1">
        <v>0.38100000000000001</v>
      </c>
      <c r="I37" s="4">
        <v>39539</v>
      </c>
      <c r="J37" s="5">
        <v>40909</v>
      </c>
      <c r="K37" s="3">
        <v>10000</v>
      </c>
      <c r="L37" s="3">
        <v>30000</v>
      </c>
      <c r="M37" s="3">
        <v>7656</v>
      </c>
      <c r="N37" s="3">
        <f t="shared" si="0"/>
        <v>1</v>
      </c>
      <c r="O37" s="3">
        <f t="shared" si="1"/>
        <v>0</v>
      </c>
      <c r="P37" s="3">
        <f t="shared" si="2"/>
        <v>1</v>
      </c>
      <c r="Q37" s="6">
        <v>5.16</v>
      </c>
      <c r="R37" s="3">
        <v>0</v>
      </c>
      <c r="S37" s="3">
        <v>5</v>
      </c>
      <c r="T37" s="3">
        <v>28</v>
      </c>
      <c r="U37" s="3">
        <f t="shared" si="3"/>
        <v>1370</v>
      </c>
      <c r="V37" s="3" t="str">
        <f t="shared" si="4"/>
        <v xml:space="preserve"> 36</v>
      </c>
      <c r="W37" s="3">
        <f t="shared" si="5"/>
        <v>10</v>
      </c>
      <c r="X37" s="3">
        <v>6</v>
      </c>
      <c r="Y37" s="6">
        <f t="shared" si="6"/>
        <v>38.1</v>
      </c>
      <c r="Z37" s="3">
        <f t="shared" si="7"/>
        <v>30</v>
      </c>
      <c r="AA37" s="3">
        <f t="shared" si="8"/>
        <v>7.6559999999999997</v>
      </c>
      <c r="AB37">
        <f t="shared" si="9"/>
        <v>0</v>
      </c>
      <c r="AC37" s="14">
        <f>VLOOKUP(X37,Rates!$A$2:$B$36,2)</f>
        <v>8.24</v>
      </c>
    </row>
    <row r="38" spans="1:29">
      <c r="A38">
        <v>92552</v>
      </c>
      <c r="B38" t="s">
        <v>11</v>
      </c>
      <c r="C38" s="1">
        <v>9.9599999999999994E-2</v>
      </c>
      <c r="D38">
        <v>161.25</v>
      </c>
      <c r="E38" t="s">
        <v>23</v>
      </c>
      <c r="F38" t="s">
        <v>26</v>
      </c>
      <c r="G38" t="s">
        <v>14</v>
      </c>
      <c r="H38" s="1">
        <v>0.48599999999999999</v>
      </c>
      <c r="I38" s="4">
        <v>38018</v>
      </c>
      <c r="J38" s="5">
        <v>40909</v>
      </c>
      <c r="K38" s="3">
        <v>5000</v>
      </c>
      <c r="L38" s="3">
        <v>48000</v>
      </c>
      <c r="M38" s="3">
        <v>28329</v>
      </c>
      <c r="N38" s="3">
        <f t="shared" si="0"/>
        <v>0</v>
      </c>
      <c r="O38" s="3">
        <f t="shared" si="1"/>
        <v>1</v>
      </c>
      <c r="P38" s="3">
        <f t="shared" si="2"/>
        <v>1</v>
      </c>
      <c r="Q38" s="6">
        <v>8.0299999999999994</v>
      </c>
      <c r="R38" s="3">
        <v>0</v>
      </c>
      <c r="S38" s="3">
        <v>6</v>
      </c>
      <c r="T38" s="3">
        <v>6</v>
      </c>
      <c r="U38" s="3">
        <f t="shared" si="3"/>
        <v>2891</v>
      </c>
      <c r="V38" s="3" t="str">
        <f t="shared" si="4"/>
        <v xml:space="preserve"> 36</v>
      </c>
      <c r="W38" s="3">
        <f t="shared" si="5"/>
        <v>5</v>
      </c>
      <c r="X38" s="3">
        <v>10</v>
      </c>
      <c r="Y38" s="6">
        <f t="shared" si="6"/>
        <v>48.6</v>
      </c>
      <c r="Z38" s="3">
        <f t="shared" si="7"/>
        <v>48</v>
      </c>
      <c r="AA38" s="3">
        <f t="shared" si="8"/>
        <v>28.329000000000001</v>
      </c>
      <c r="AB38">
        <f t="shared" si="9"/>
        <v>0</v>
      </c>
      <c r="AC38" s="14">
        <f>VLOOKUP(X38,Rates!$A$2:$B$36,2)</f>
        <v>11.49</v>
      </c>
    </row>
    <row r="39" spans="1:29">
      <c r="A39">
        <v>620145</v>
      </c>
      <c r="B39" t="s">
        <v>15</v>
      </c>
      <c r="C39" s="1">
        <v>0.152</v>
      </c>
      <c r="D39">
        <v>71.69</v>
      </c>
      <c r="E39" t="s">
        <v>25</v>
      </c>
      <c r="F39" t="s">
        <v>13</v>
      </c>
      <c r="G39" t="s">
        <v>14</v>
      </c>
      <c r="H39" s="1">
        <v>0.71899999999999997</v>
      </c>
      <c r="I39" s="4">
        <v>35765</v>
      </c>
      <c r="J39" s="5">
        <v>40909</v>
      </c>
      <c r="K39" s="3">
        <v>3000</v>
      </c>
      <c r="L39" s="3">
        <v>48500</v>
      </c>
      <c r="M39" s="3">
        <v>2446</v>
      </c>
      <c r="N39" s="3">
        <f t="shared" si="0"/>
        <v>1</v>
      </c>
      <c r="O39" s="3">
        <f t="shared" si="1"/>
        <v>0</v>
      </c>
      <c r="P39" s="3">
        <f t="shared" si="2"/>
        <v>1</v>
      </c>
      <c r="Q39" s="6">
        <v>1.34</v>
      </c>
      <c r="R39" s="3">
        <v>0</v>
      </c>
      <c r="S39" s="3">
        <v>4</v>
      </c>
      <c r="T39" s="3">
        <v>7</v>
      </c>
      <c r="U39" s="3">
        <f t="shared" si="3"/>
        <v>5144</v>
      </c>
      <c r="V39" s="3" t="str">
        <f t="shared" si="4"/>
        <v xml:space="preserve"> 60</v>
      </c>
      <c r="W39" s="3">
        <f t="shared" si="5"/>
        <v>3</v>
      </c>
      <c r="X39" s="3">
        <v>19</v>
      </c>
      <c r="Y39" s="6">
        <f t="shared" si="6"/>
        <v>71.899999999999991</v>
      </c>
      <c r="Z39" s="3">
        <f t="shared" si="7"/>
        <v>48.5</v>
      </c>
      <c r="AA39" s="3">
        <f t="shared" si="8"/>
        <v>2.4460000000000002</v>
      </c>
      <c r="AB39">
        <f t="shared" si="9"/>
        <v>0</v>
      </c>
      <c r="AC39" s="14">
        <f>VLOOKUP(X39,Rates!$A$2:$B$36,2)</f>
        <v>19.989999999999998</v>
      </c>
    </row>
    <row r="40" spans="1:29">
      <c r="A40">
        <v>833816</v>
      </c>
      <c r="B40" t="s">
        <v>11</v>
      </c>
      <c r="C40" s="1">
        <v>5.9900000000000002E-2</v>
      </c>
      <c r="D40">
        <v>57.8</v>
      </c>
      <c r="E40" t="s">
        <v>25</v>
      </c>
      <c r="F40" t="s">
        <v>26</v>
      </c>
      <c r="G40" t="s">
        <v>14</v>
      </c>
      <c r="H40" s="1">
        <v>0.16700000000000001</v>
      </c>
      <c r="I40" s="4">
        <v>36708</v>
      </c>
      <c r="J40" s="5">
        <v>40909</v>
      </c>
      <c r="K40" s="3">
        <v>1900</v>
      </c>
      <c r="L40" s="3">
        <v>40200</v>
      </c>
      <c r="M40" s="3">
        <v>2098</v>
      </c>
      <c r="N40" s="3">
        <f t="shared" si="0"/>
        <v>0</v>
      </c>
      <c r="O40" s="3">
        <f t="shared" si="1"/>
        <v>1</v>
      </c>
      <c r="P40" s="3">
        <f t="shared" si="2"/>
        <v>1</v>
      </c>
      <c r="Q40" s="6">
        <v>2</v>
      </c>
      <c r="R40" s="3">
        <v>0</v>
      </c>
      <c r="S40" s="3">
        <v>5</v>
      </c>
      <c r="T40" s="3">
        <v>34</v>
      </c>
      <c r="U40" s="3">
        <f t="shared" si="3"/>
        <v>4201</v>
      </c>
      <c r="V40" s="3" t="str">
        <f t="shared" si="4"/>
        <v xml:space="preserve"> 36</v>
      </c>
      <c r="W40" s="3">
        <f t="shared" si="5"/>
        <v>1.9</v>
      </c>
      <c r="X40" s="3">
        <v>2</v>
      </c>
      <c r="Y40" s="6">
        <f t="shared" si="6"/>
        <v>16.7</v>
      </c>
      <c r="Z40" s="3">
        <f t="shared" si="7"/>
        <v>40.200000000000003</v>
      </c>
      <c r="AA40" s="3">
        <f t="shared" si="8"/>
        <v>2.0979999999999999</v>
      </c>
      <c r="AB40">
        <f t="shared" si="9"/>
        <v>0</v>
      </c>
      <c r="AC40" s="14">
        <f>VLOOKUP(X40,Rates!$A$2:$B$36,2)</f>
        <v>6.99</v>
      </c>
    </row>
    <row r="41" spans="1:29">
      <c r="A41">
        <v>501550</v>
      </c>
      <c r="B41" t="s">
        <v>11</v>
      </c>
      <c r="C41" s="1">
        <v>9.8799999999999999E-2</v>
      </c>
      <c r="D41">
        <v>257.69</v>
      </c>
      <c r="E41" t="s">
        <v>12</v>
      </c>
      <c r="F41" t="s">
        <v>13</v>
      </c>
      <c r="G41" t="s">
        <v>14</v>
      </c>
      <c r="H41" s="1">
        <v>0.85799999999999998</v>
      </c>
      <c r="I41" s="4">
        <v>30956</v>
      </c>
      <c r="J41" s="5">
        <v>40909</v>
      </c>
      <c r="K41" s="3">
        <v>8000</v>
      </c>
      <c r="L41" s="3">
        <v>28800</v>
      </c>
      <c r="M41" s="3">
        <v>8324</v>
      </c>
      <c r="N41" s="3">
        <f t="shared" si="0"/>
        <v>1</v>
      </c>
      <c r="O41" s="3">
        <f t="shared" si="1"/>
        <v>0</v>
      </c>
      <c r="P41" s="3">
        <f t="shared" si="2"/>
        <v>1</v>
      </c>
      <c r="Q41" s="6">
        <v>17.420000000000002</v>
      </c>
      <c r="R41" s="3">
        <v>0</v>
      </c>
      <c r="S41" s="3">
        <v>8</v>
      </c>
      <c r="T41" s="3">
        <v>16</v>
      </c>
      <c r="U41" s="3">
        <f t="shared" si="3"/>
        <v>9953</v>
      </c>
      <c r="V41" s="3" t="str">
        <f t="shared" si="4"/>
        <v xml:space="preserve"> 36</v>
      </c>
      <c r="W41" s="3">
        <f t="shared" si="5"/>
        <v>8</v>
      </c>
      <c r="X41" s="3">
        <v>6</v>
      </c>
      <c r="Y41" s="6">
        <f t="shared" si="6"/>
        <v>85.8</v>
      </c>
      <c r="Z41" s="3">
        <f t="shared" si="7"/>
        <v>28.8</v>
      </c>
      <c r="AA41" s="3">
        <f t="shared" si="8"/>
        <v>8.3239999999999998</v>
      </c>
      <c r="AB41">
        <f t="shared" si="9"/>
        <v>0</v>
      </c>
      <c r="AC41" s="14">
        <f>VLOOKUP(X41,Rates!$A$2:$B$36,2)</f>
        <v>8.24</v>
      </c>
    </row>
    <row r="42" spans="1:29">
      <c r="A42">
        <v>1007154</v>
      </c>
      <c r="B42" t="s">
        <v>11</v>
      </c>
      <c r="C42" s="1">
        <v>7.9000000000000001E-2</v>
      </c>
      <c r="D42">
        <v>469.36</v>
      </c>
      <c r="E42" t="s">
        <v>12</v>
      </c>
      <c r="F42" t="s">
        <v>26</v>
      </c>
      <c r="G42" t="s">
        <v>14</v>
      </c>
      <c r="H42" s="1">
        <v>0.69599999999999995</v>
      </c>
      <c r="I42" s="4">
        <v>37165</v>
      </c>
      <c r="J42" s="5">
        <v>40909</v>
      </c>
      <c r="K42" s="3">
        <v>15000</v>
      </c>
      <c r="L42" s="3">
        <v>65000</v>
      </c>
      <c r="M42" s="3">
        <v>19059</v>
      </c>
      <c r="N42" s="3">
        <f t="shared" si="0"/>
        <v>0</v>
      </c>
      <c r="O42" s="3">
        <f t="shared" si="1"/>
        <v>1</v>
      </c>
      <c r="P42" s="3">
        <f t="shared" si="2"/>
        <v>1</v>
      </c>
      <c r="Q42" s="6">
        <v>7.92</v>
      </c>
      <c r="R42" s="3">
        <v>0</v>
      </c>
      <c r="S42" s="3">
        <v>6</v>
      </c>
      <c r="T42" s="3">
        <v>18</v>
      </c>
      <c r="U42" s="3">
        <f t="shared" si="3"/>
        <v>3744</v>
      </c>
      <c r="V42" s="3" t="str">
        <f t="shared" si="4"/>
        <v xml:space="preserve"> 36</v>
      </c>
      <c r="W42" s="3">
        <f t="shared" si="5"/>
        <v>15</v>
      </c>
      <c r="X42" s="3">
        <v>4</v>
      </c>
      <c r="Y42" s="6">
        <f t="shared" si="6"/>
        <v>69.599999999999994</v>
      </c>
      <c r="Z42" s="3">
        <f t="shared" si="7"/>
        <v>65</v>
      </c>
      <c r="AA42" s="3">
        <f t="shared" si="8"/>
        <v>19.059000000000001</v>
      </c>
      <c r="AB42">
        <f t="shared" si="9"/>
        <v>0</v>
      </c>
      <c r="AC42" s="14">
        <f>VLOOKUP(X42,Rates!$A$2:$B$36,2)</f>
        <v>7.49</v>
      </c>
    </row>
    <row r="43" spans="1:29">
      <c r="A43">
        <v>886290</v>
      </c>
      <c r="B43" t="s">
        <v>11</v>
      </c>
      <c r="C43" s="1">
        <v>0.1171</v>
      </c>
      <c r="D43">
        <v>49.62</v>
      </c>
      <c r="E43" t="s">
        <v>28</v>
      </c>
      <c r="F43" t="s">
        <v>13</v>
      </c>
      <c r="G43" t="s">
        <v>14</v>
      </c>
      <c r="H43" s="1">
        <v>0.151</v>
      </c>
      <c r="I43" s="4">
        <v>36008</v>
      </c>
      <c r="J43" s="5">
        <v>40909</v>
      </c>
      <c r="K43" s="3">
        <v>1500</v>
      </c>
      <c r="L43" s="3">
        <v>48000</v>
      </c>
      <c r="M43" s="3">
        <v>574</v>
      </c>
      <c r="N43" s="3">
        <f t="shared" si="0"/>
        <v>1</v>
      </c>
      <c r="O43" s="3">
        <f t="shared" si="1"/>
        <v>0</v>
      </c>
      <c r="P43" s="3">
        <f t="shared" si="2"/>
        <v>1</v>
      </c>
      <c r="Q43" s="6">
        <v>1.1299999999999999</v>
      </c>
      <c r="R43" s="3">
        <v>0</v>
      </c>
      <c r="S43" s="3">
        <v>2</v>
      </c>
      <c r="T43" s="3">
        <v>17</v>
      </c>
      <c r="U43" s="3">
        <f t="shared" si="3"/>
        <v>4901</v>
      </c>
      <c r="V43" s="3" t="str">
        <f t="shared" si="4"/>
        <v xml:space="preserve"> 36</v>
      </c>
      <c r="W43" s="3">
        <f t="shared" si="5"/>
        <v>1.5</v>
      </c>
      <c r="X43" s="3">
        <v>8</v>
      </c>
      <c r="Y43" s="6">
        <f t="shared" si="6"/>
        <v>15.1</v>
      </c>
      <c r="Z43" s="3">
        <f t="shared" si="7"/>
        <v>48</v>
      </c>
      <c r="AA43" s="3">
        <f t="shared" si="8"/>
        <v>0.57399999999999995</v>
      </c>
      <c r="AB43">
        <f t="shared" si="9"/>
        <v>0</v>
      </c>
      <c r="AC43" s="14">
        <f>VLOOKUP(X43,Rates!$A$2:$B$36,2)</f>
        <v>11.39</v>
      </c>
    </row>
    <row r="44" spans="1:29">
      <c r="A44">
        <v>1057633</v>
      </c>
      <c r="B44" t="s">
        <v>15</v>
      </c>
      <c r="C44" s="1">
        <v>0.16769999999999999</v>
      </c>
      <c r="D44">
        <v>208.97</v>
      </c>
      <c r="E44" t="s">
        <v>25</v>
      </c>
      <c r="F44" t="s">
        <v>24</v>
      </c>
      <c r="G44" t="s">
        <v>14</v>
      </c>
      <c r="H44" s="1">
        <v>0.83499999999999996</v>
      </c>
      <c r="I44" s="4">
        <v>35855</v>
      </c>
      <c r="J44" s="5">
        <v>40909</v>
      </c>
      <c r="K44" s="3">
        <v>8450</v>
      </c>
      <c r="L44" s="3">
        <v>25000</v>
      </c>
      <c r="M44" s="3">
        <v>17614</v>
      </c>
      <c r="N44" s="3">
        <f t="shared" si="0"/>
        <v>0</v>
      </c>
      <c r="O44" s="3">
        <f t="shared" si="1"/>
        <v>0</v>
      </c>
      <c r="P44" s="3">
        <f t="shared" si="2"/>
        <v>1</v>
      </c>
      <c r="Q44" s="6">
        <v>22.51</v>
      </c>
      <c r="R44" s="3">
        <v>0</v>
      </c>
      <c r="S44" s="3">
        <v>6</v>
      </c>
      <c r="T44" s="3">
        <v>21</v>
      </c>
      <c r="U44" s="3">
        <f t="shared" si="3"/>
        <v>5054</v>
      </c>
      <c r="V44" s="3" t="str">
        <f t="shared" si="4"/>
        <v xml:space="preserve"> 60</v>
      </c>
      <c r="W44" s="3">
        <f t="shared" si="5"/>
        <v>8.4499999999999993</v>
      </c>
      <c r="X44" s="3">
        <v>17</v>
      </c>
      <c r="Y44" s="6">
        <f t="shared" si="6"/>
        <v>83.5</v>
      </c>
      <c r="Z44" s="3">
        <f t="shared" si="7"/>
        <v>25</v>
      </c>
      <c r="AA44" s="3">
        <f t="shared" si="8"/>
        <v>17.614000000000001</v>
      </c>
      <c r="AB44">
        <f t="shared" si="9"/>
        <v>0</v>
      </c>
      <c r="AC44" s="14">
        <f>VLOOKUP(X44,Rates!$A$2:$B$36,2)</f>
        <v>17.989999999999998</v>
      </c>
    </row>
    <row r="45" spans="1:29">
      <c r="A45">
        <v>732489</v>
      </c>
      <c r="B45" t="s">
        <v>11</v>
      </c>
      <c r="C45" s="1">
        <v>9.6299999999999997E-2</v>
      </c>
      <c r="D45">
        <v>385.13</v>
      </c>
      <c r="E45" t="s">
        <v>23</v>
      </c>
      <c r="F45" t="s">
        <v>13</v>
      </c>
      <c r="G45" t="s">
        <v>17</v>
      </c>
      <c r="H45" s="1">
        <v>0.27900000000000003</v>
      </c>
      <c r="I45" s="4">
        <v>34486</v>
      </c>
      <c r="J45" s="5">
        <v>40909</v>
      </c>
      <c r="K45" s="3">
        <v>12000</v>
      </c>
      <c r="L45" s="3">
        <v>24996</v>
      </c>
      <c r="M45" s="3">
        <v>10731</v>
      </c>
      <c r="N45" s="3">
        <f t="shared" si="0"/>
        <v>1</v>
      </c>
      <c r="O45" s="3">
        <f t="shared" si="1"/>
        <v>0</v>
      </c>
      <c r="P45" s="3">
        <f t="shared" si="2"/>
        <v>1</v>
      </c>
      <c r="Q45" s="6">
        <v>12.15</v>
      </c>
      <c r="R45" s="3">
        <v>0</v>
      </c>
      <c r="S45" s="3">
        <v>13</v>
      </c>
      <c r="T45" s="3">
        <v>26</v>
      </c>
      <c r="U45" s="3">
        <f t="shared" si="3"/>
        <v>6423</v>
      </c>
      <c r="V45" s="3" t="str">
        <f t="shared" si="4"/>
        <v xml:space="preserve"> 36</v>
      </c>
      <c r="W45" s="3">
        <f t="shared" si="5"/>
        <v>12</v>
      </c>
      <c r="X45" s="3">
        <v>6</v>
      </c>
      <c r="Y45" s="6">
        <f t="shared" si="6"/>
        <v>27.900000000000002</v>
      </c>
      <c r="Z45" s="3">
        <f t="shared" si="7"/>
        <v>24.995999999999999</v>
      </c>
      <c r="AA45" s="3">
        <f t="shared" si="8"/>
        <v>10.731</v>
      </c>
      <c r="AB45">
        <f t="shared" si="9"/>
        <v>1</v>
      </c>
      <c r="AC45" s="14">
        <f>VLOOKUP(X45,Rates!$A$2:$B$36,2)</f>
        <v>8.24</v>
      </c>
    </row>
    <row r="46" spans="1:29">
      <c r="A46">
        <v>764916</v>
      </c>
      <c r="B46" t="s">
        <v>15</v>
      </c>
      <c r="C46" s="1">
        <v>0.1799</v>
      </c>
      <c r="D46">
        <v>520.46</v>
      </c>
      <c r="E46" t="s">
        <v>23</v>
      </c>
      <c r="F46" t="s">
        <v>26</v>
      </c>
      <c r="G46" t="s">
        <v>14</v>
      </c>
      <c r="H46" s="1">
        <v>0.71799999999999997</v>
      </c>
      <c r="I46" s="4">
        <v>37469</v>
      </c>
      <c r="J46" s="5">
        <v>40909</v>
      </c>
      <c r="K46" s="3">
        <v>20500</v>
      </c>
      <c r="L46" s="3">
        <v>42759</v>
      </c>
      <c r="M46" s="3">
        <v>20694</v>
      </c>
      <c r="N46" s="3">
        <f t="shared" si="0"/>
        <v>0</v>
      </c>
      <c r="O46" s="3">
        <f t="shared" si="1"/>
        <v>1</v>
      </c>
      <c r="P46" s="3">
        <f t="shared" si="2"/>
        <v>1</v>
      </c>
      <c r="Q46" s="6">
        <v>18.47</v>
      </c>
      <c r="R46" s="3">
        <v>0</v>
      </c>
      <c r="S46" s="3">
        <v>12</v>
      </c>
      <c r="T46" s="3">
        <v>21</v>
      </c>
      <c r="U46" s="3">
        <f t="shared" si="3"/>
        <v>3440</v>
      </c>
      <c r="V46" s="3" t="str">
        <f t="shared" si="4"/>
        <v xml:space="preserve"> 60</v>
      </c>
      <c r="W46" s="3">
        <f t="shared" si="5"/>
        <v>20.5</v>
      </c>
      <c r="X46" s="3">
        <v>21</v>
      </c>
      <c r="Y46" s="6">
        <f t="shared" si="6"/>
        <v>71.8</v>
      </c>
      <c r="Z46" s="3">
        <f t="shared" si="7"/>
        <v>42.759</v>
      </c>
      <c r="AA46" s="3">
        <f t="shared" si="8"/>
        <v>20.693999999999999</v>
      </c>
      <c r="AB46">
        <f t="shared" si="9"/>
        <v>0</v>
      </c>
      <c r="AC46" s="14">
        <f>VLOOKUP(X46,Rates!$A$2:$B$36,2)</f>
        <v>22.74</v>
      </c>
    </row>
    <row r="47" spans="1:29">
      <c r="A47">
        <v>294274</v>
      </c>
      <c r="B47" t="s">
        <v>11</v>
      </c>
      <c r="C47" s="1">
        <v>0.10390000000000001</v>
      </c>
      <c r="D47">
        <v>811.27</v>
      </c>
      <c r="E47" t="s">
        <v>20</v>
      </c>
      <c r="F47" t="s">
        <v>26</v>
      </c>
      <c r="G47" t="s">
        <v>14</v>
      </c>
      <c r="H47" s="1">
        <v>0.109</v>
      </c>
      <c r="I47" s="4">
        <v>35521</v>
      </c>
      <c r="J47" s="5">
        <v>40909</v>
      </c>
      <c r="K47" s="3">
        <v>25000</v>
      </c>
      <c r="L47" s="3">
        <v>90000</v>
      </c>
      <c r="M47" s="3">
        <v>48556</v>
      </c>
      <c r="N47" s="3">
        <f t="shared" si="0"/>
        <v>0</v>
      </c>
      <c r="O47" s="3">
        <f t="shared" si="1"/>
        <v>1</v>
      </c>
      <c r="P47" s="3">
        <f t="shared" si="2"/>
        <v>1</v>
      </c>
      <c r="Q47" s="6">
        <v>13.28</v>
      </c>
      <c r="R47" s="3">
        <v>0</v>
      </c>
      <c r="S47" s="3">
        <v>13</v>
      </c>
      <c r="T47" s="3">
        <v>22</v>
      </c>
      <c r="U47" s="3">
        <f t="shared" si="3"/>
        <v>5388</v>
      </c>
      <c r="V47" s="3" t="str">
        <f t="shared" si="4"/>
        <v xml:space="preserve"> 36</v>
      </c>
      <c r="W47" s="3">
        <f t="shared" si="5"/>
        <v>25</v>
      </c>
      <c r="X47" s="3">
        <v>9</v>
      </c>
      <c r="Y47" s="6">
        <f t="shared" si="6"/>
        <v>10.9</v>
      </c>
      <c r="Z47" s="3">
        <f t="shared" si="7"/>
        <v>90</v>
      </c>
      <c r="AA47" s="3">
        <f t="shared" si="8"/>
        <v>48.555999999999997</v>
      </c>
      <c r="AB47">
        <f t="shared" si="9"/>
        <v>0</v>
      </c>
      <c r="AC47" s="14">
        <f>VLOOKUP(X47,Rates!$A$2:$B$36,2)</f>
        <v>11.44</v>
      </c>
    </row>
    <row r="48" spans="1:29">
      <c r="A48">
        <v>501477</v>
      </c>
      <c r="B48" t="s">
        <v>11</v>
      </c>
      <c r="C48" s="1">
        <v>0.1062</v>
      </c>
      <c r="D48">
        <v>390.72</v>
      </c>
      <c r="E48" t="s">
        <v>12</v>
      </c>
      <c r="F48" t="s">
        <v>13</v>
      </c>
      <c r="G48" t="s">
        <v>17</v>
      </c>
      <c r="H48" s="2">
        <v>0.28999999999999998</v>
      </c>
      <c r="I48" s="4">
        <v>34274</v>
      </c>
      <c r="J48" s="5">
        <v>40909</v>
      </c>
      <c r="K48" s="3">
        <v>12000</v>
      </c>
      <c r="L48" s="3">
        <v>51449</v>
      </c>
      <c r="M48" s="3">
        <v>9067</v>
      </c>
      <c r="N48" s="3">
        <f t="shared" si="0"/>
        <v>1</v>
      </c>
      <c r="O48" s="3">
        <f t="shared" si="1"/>
        <v>0</v>
      </c>
      <c r="P48" s="3">
        <f t="shared" si="2"/>
        <v>1</v>
      </c>
      <c r="Q48" s="6">
        <v>11.97</v>
      </c>
      <c r="R48" s="3">
        <v>0</v>
      </c>
      <c r="S48" s="3">
        <v>15</v>
      </c>
      <c r="T48" s="3">
        <v>22</v>
      </c>
      <c r="U48" s="3">
        <f t="shared" si="3"/>
        <v>6635</v>
      </c>
      <c r="V48" s="3" t="str">
        <f t="shared" si="4"/>
        <v xml:space="preserve"> 36</v>
      </c>
      <c r="W48" s="3">
        <f t="shared" si="5"/>
        <v>12</v>
      </c>
      <c r="X48" s="3">
        <v>8</v>
      </c>
      <c r="Y48" s="6">
        <f t="shared" si="6"/>
        <v>28.999999999999996</v>
      </c>
      <c r="Z48" s="3">
        <f t="shared" si="7"/>
        <v>51.448999999999998</v>
      </c>
      <c r="AA48" s="3">
        <f t="shared" si="8"/>
        <v>9.0670000000000002</v>
      </c>
      <c r="AB48">
        <f t="shared" si="9"/>
        <v>1</v>
      </c>
      <c r="AC48" s="14">
        <f>VLOOKUP(X48,Rates!$A$2:$B$36,2)</f>
        <v>11.39</v>
      </c>
    </row>
    <row r="49" spans="1:29">
      <c r="A49">
        <v>491837</v>
      </c>
      <c r="B49" t="s">
        <v>11</v>
      </c>
      <c r="C49" s="1">
        <v>0.1273</v>
      </c>
      <c r="D49">
        <v>436.37</v>
      </c>
      <c r="E49" t="s">
        <v>23</v>
      </c>
      <c r="F49" t="s">
        <v>13</v>
      </c>
      <c r="G49" t="s">
        <v>14</v>
      </c>
      <c r="H49" s="1">
        <v>0.32900000000000001</v>
      </c>
      <c r="I49" s="4">
        <v>35309</v>
      </c>
      <c r="J49" s="5">
        <v>40909</v>
      </c>
      <c r="K49" s="3">
        <v>13000</v>
      </c>
      <c r="L49" s="3">
        <v>90000</v>
      </c>
      <c r="M49" s="3">
        <v>10429</v>
      </c>
      <c r="N49" s="3">
        <f t="shared" si="0"/>
        <v>1</v>
      </c>
      <c r="O49" s="3">
        <f t="shared" si="1"/>
        <v>0</v>
      </c>
      <c r="P49" s="3">
        <f t="shared" si="2"/>
        <v>1</v>
      </c>
      <c r="Q49" s="6">
        <v>9.27</v>
      </c>
      <c r="R49" s="3">
        <v>0</v>
      </c>
      <c r="S49" s="3">
        <v>14</v>
      </c>
      <c r="T49" s="3">
        <v>53</v>
      </c>
      <c r="U49" s="3">
        <f t="shared" si="3"/>
        <v>5600</v>
      </c>
      <c r="V49" s="3" t="str">
        <f t="shared" si="4"/>
        <v xml:space="preserve"> 36</v>
      </c>
      <c r="W49" s="3">
        <f t="shared" si="5"/>
        <v>13</v>
      </c>
      <c r="X49" s="3">
        <v>11</v>
      </c>
      <c r="Y49" s="6">
        <f t="shared" si="6"/>
        <v>32.9</v>
      </c>
      <c r="Z49" s="3">
        <f t="shared" si="7"/>
        <v>90</v>
      </c>
      <c r="AA49" s="3">
        <f t="shared" si="8"/>
        <v>10.429</v>
      </c>
      <c r="AB49">
        <f t="shared" si="9"/>
        <v>0</v>
      </c>
      <c r="AC49" s="14">
        <f>VLOOKUP(X49,Rates!$A$2:$B$36,2)</f>
        <v>12.74</v>
      </c>
    </row>
    <row r="50" spans="1:29">
      <c r="A50">
        <v>275880</v>
      </c>
      <c r="B50" t="s">
        <v>11</v>
      </c>
      <c r="C50" s="1">
        <v>9.4500000000000001E-2</v>
      </c>
      <c r="D50">
        <v>409.73</v>
      </c>
      <c r="E50" t="s">
        <v>18</v>
      </c>
      <c r="F50" t="s">
        <v>13</v>
      </c>
      <c r="G50" t="s">
        <v>14</v>
      </c>
      <c r="H50" s="1">
        <v>0.77700000000000002</v>
      </c>
      <c r="I50" s="4">
        <v>36892</v>
      </c>
      <c r="J50" s="5">
        <v>40909</v>
      </c>
      <c r="K50" s="3">
        <v>12800</v>
      </c>
      <c r="L50" s="3">
        <v>65000</v>
      </c>
      <c r="M50" s="3">
        <v>13207</v>
      </c>
      <c r="N50" s="3">
        <f t="shared" si="0"/>
        <v>1</v>
      </c>
      <c r="O50" s="3">
        <f t="shared" si="1"/>
        <v>0</v>
      </c>
      <c r="P50" s="3">
        <f t="shared" si="2"/>
        <v>1</v>
      </c>
      <c r="Q50" s="6">
        <v>8.86</v>
      </c>
      <c r="R50" s="3">
        <v>0</v>
      </c>
      <c r="S50" s="3">
        <v>4</v>
      </c>
      <c r="T50" s="3">
        <v>13</v>
      </c>
      <c r="U50" s="3">
        <f t="shared" si="3"/>
        <v>4017</v>
      </c>
      <c r="V50" s="3" t="str">
        <f t="shared" si="4"/>
        <v xml:space="preserve"> 36</v>
      </c>
      <c r="W50" s="3">
        <f t="shared" si="5"/>
        <v>12.8</v>
      </c>
      <c r="X50" s="3">
        <v>6</v>
      </c>
      <c r="Y50" s="6">
        <f t="shared" si="6"/>
        <v>77.7</v>
      </c>
      <c r="Z50" s="3">
        <f t="shared" si="7"/>
        <v>65</v>
      </c>
      <c r="AA50" s="3">
        <f t="shared" si="8"/>
        <v>13.207000000000001</v>
      </c>
      <c r="AB50">
        <f t="shared" si="9"/>
        <v>0</v>
      </c>
      <c r="AC50" s="14">
        <f>VLOOKUP(X50,Rates!$A$2:$B$36,2)</f>
        <v>8.24</v>
      </c>
    </row>
    <row r="51" spans="1:29">
      <c r="A51">
        <v>750143</v>
      </c>
      <c r="B51" t="s">
        <v>11</v>
      </c>
      <c r="C51" s="1">
        <v>7.4899999999999994E-2</v>
      </c>
      <c r="D51">
        <v>459.53</v>
      </c>
      <c r="E51" t="s">
        <v>25</v>
      </c>
      <c r="F51" t="s">
        <v>13</v>
      </c>
      <c r="G51" t="s">
        <v>14</v>
      </c>
      <c r="H51" s="1">
        <v>0.38700000000000001</v>
      </c>
      <c r="I51" s="4">
        <v>32112</v>
      </c>
      <c r="J51" s="5">
        <v>40909</v>
      </c>
      <c r="K51" s="3">
        <v>24000</v>
      </c>
      <c r="L51" s="3">
        <v>67000</v>
      </c>
      <c r="M51" s="3">
        <v>31582</v>
      </c>
      <c r="N51" s="3">
        <f t="shared" si="0"/>
        <v>1</v>
      </c>
      <c r="O51" s="3">
        <f t="shared" si="1"/>
        <v>0</v>
      </c>
      <c r="P51" s="3">
        <f t="shared" si="2"/>
        <v>1</v>
      </c>
      <c r="Q51" s="6">
        <v>14.69</v>
      </c>
      <c r="R51" s="3">
        <v>0</v>
      </c>
      <c r="S51" s="3">
        <v>19</v>
      </c>
      <c r="T51" s="3">
        <v>45</v>
      </c>
      <c r="U51" s="3">
        <f t="shared" si="3"/>
        <v>8797</v>
      </c>
      <c r="V51" s="3" t="str">
        <f t="shared" si="4"/>
        <v xml:space="preserve"> 36</v>
      </c>
      <c r="W51" s="3">
        <f t="shared" si="5"/>
        <v>24</v>
      </c>
      <c r="X51" s="3">
        <v>4</v>
      </c>
      <c r="Y51" s="6">
        <f t="shared" si="6"/>
        <v>38.700000000000003</v>
      </c>
      <c r="Z51" s="3">
        <f t="shared" si="7"/>
        <v>67</v>
      </c>
      <c r="AA51" s="3">
        <f t="shared" si="8"/>
        <v>31.582000000000001</v>
      </c>
      <c r="AB51">
        <f t="shared" si="9"/>
        <v>0</v>
      </c>
      <c r="AC51" s="14">
        <f>VLOOKUP(X51,Rates!$A$2:$B$36,2)</f>
        <v>7.49</v>
      </c>
    </row>
    <row r="52" spans="1:29">
      <c r="A52">
        <v>1064635</v>
      </c>
      <c r="B52" t="s">
        <v>11</v>
      </c>
      <c r="C52" s="1">
        <v>0.14269999999999999</v>
      </c>
      <c r="D52">
        <v>480.33</v>
      </c>
      <c r="E52" t="s">
        <v>16</v>
      </c>
      <c r="F52" t="s">
        <v>13</v>
      </c>
      <c r="G52" t="s">
        <v>14</v>
      </c>
      <c r="H52" s="2">
        <v>0.59</v>
      </c>
      <c r="I52" s="4">
        <v>35735</v>
      </c>
      <c r="J52" s="5">
        <v>40909</v>
      </c>
      <c r="K52" s="3">
        <v>14000</v>
      </c>
      <c r="L52" s="3">
        <v>80000</v>
      </c>
      <c r="M52" s="3">
        <v>7085</v>
      </c>
      <c r="N52" s="3">
        <f t="shared" si="0"/>
        <v>1</v>
      </c>
      <c r="O52" s="3">
        <f t="shared" si="1"/>
        <v>0</v>
      </c>
      <c r="P52" s="3">
        <f t="shared" si="2"/>
        <v>0</v>
      </c>
      <c r="Q52" s="6">
        <v>3.3</v>
      </c>
      <c r="R52" s="3">
        <v>0</v>
      </c>
      <c r="S52" s="3">
        <v>10</v>
      </c>
      <c r="T52" s="3">
        <v>14</v>
      </c>
      <c r="U52" s="3">
        <f t="shared" si="3"/>
        <v>5174</v>
      </c>
      <c r="V52" s="3" t="str">
        <f t="shared" si="4"/>
        <v xml:space="preserve"> 36</v>
      </c>
      <c r="W52" s="3">
        <f t="shared" si="5"/>
        <v>14</v>
      </c>
      <c r="X52" s="3">
        <v>12</v>
      </c>
      <c r="Y52" s="6">
        <f t="shared" si="6"/>
        <v>59</v>
      </c>
      <c r="Z52" s="3">
        <f t="shared" si="7"/>
        <v>80</v>
      </c>
      <c r="AA52" s="3">
        <f t="shared" si="8"/>
        <v>7.085</v>
      </c>
      <c r="AB52">
        <f t="shared" si="9"/>
        <v>0</v>
      </c>
      <c r="AC52" s="14">
        <f>VLOOKUP(X52,Rates!$A$2:$B$36,2)</f>
        <v>13.49</v>
      </c>
    </row>
    <row r="53" spans="1:29">
      <c r="A53">
        <v>1019989</v>
      </c>
      <c r="B53" t="s">
        <v>11</v>
      </c>
      <c r="C53" s="1">
        <v>8.8999999999999996E-2</v>
      </c>
      <c r="D53">
        <v>158.77000000000001</v>
      </c>
      <c r="E53" t="s">
        <v>20</v>
      </c>
      <c r="F53" t="s">
        <v>13</v>
      </c>
      <c r="G53" t="s">
        <v>14</v>
      </c>
      <c r="H53" s="1">
        <v>0.61699999999999999</v>
      </c>
      <c r="I53" s="4">
        <v>38322</v>
      </c>
      <c r="J53" s="5">
        <v>40909</v>
      </c>
      <c r="K53" s="3">
        <v>5000</v>
      </c>
      <c r="L53" s="3">
        <v>36400</v>
      </c>
      <c r="M53" s="3">
        <v>6681</v>
      </c>
      <c r="N53" s="3">
        <f t="shared" si="0"/>
        <v>1</v>
      </c>
      <c r="O53" s="3">
        <f t="shared" si="1"/>
        <v>0</v>
      </c>
      <c r="P53" s="3">
        <f t="shared" si="2"/>
        <v>1</v>
      </c>
      <c r="Q53" s="6">
        <v>15.99</v>
      </c>
      <c r="R53" s="3">
        <v>0</v>
      </c>
      <c r="S53" s="3">
        <v>6</v>
      </c>
      <c r="T53" s="3">
        <v>16</v>
      </c>
      <c r="U53" s="3">
        <f t="shared" si="3"/>
        <v>2587</v>
      </c>
      <c r="V53" s="3" t="str">
        <f t="shared" si="4"/>
        <v xml:space="preserve"> 36</v>
      </c>
      <c r="W53" s="3">
        <f t="shared" si="5"/>
        <v>5</v>
      </c>
      <c r="X53" s="3">
        <v>5</v>
      </c>
      <c r="Y53" s="6">
        <f t="shared" si="6"/>
        <v>61.7</v>
      </c>
      <c r="Z53" s="3">
        <f t="shared" si="7"/>
        <v>36.4</v>
      </c>
      <c r="AA53" s="3">
        <f t="shared" si="8"/>
        <v>6.681</v>
      </c>
      <c r="AB53">
        <f t="shared" si="9"/>
        <v>0</v>
      </c>
      <c r="AC53" s="14">
        <f>VLOOKUP(X53,Rates!$A$2:$B$36,2)</f>
        <v>7.99</v>
      </c>
    </row>
    <row r="54" spans="1:29">
      <c r="A54">
        <v>725676</v>
      </c>
      <c r="B54" t="s">
        <v>11</v>
      </c>
      <c r="C54" s="1">
        <v>0.1037</v>
      </c>
      <c r="D54">
        <v>458.24</v>
      </c>
      <c r="E54" t="s">
        <v>12</v>
      </c>
      <c r="F54" t="s">
        <v>13</v>
      </c>
      <c r="G54" t="s">
        <v>17</v>
      </c>
      <c r="H54" s="1">
        <v>0.55300000000000005</v>
      </c>
      <c r="I54" s="4">
        <v>34943</v>
      </c>
      <c r="J54" s="5">
        <v>40909</v>
      </c>
      <c r="K54" s="3">
        <v>14125</v>
      </c>
      <c r="L54" s="3">
        <v>34800</v>
      </c>
      <c r="M54" s="3">
        <v>14809</v>
      </c>
      <c r="N54" s="3">
        <f t="shared" si="0"/>
        <v>1</v>
      </c>
      <c r="O54" s="3">
        <f t="shared" si="1"/>
        <v>0</v>
      </c>
      <c r="P54" s="3">
        <f t="shared" si="2"/>
        <v>1</v>
      </c>
      <c r="Q54" s="6">
        <v>23.55</v>
      </c>
      <c r="R54" s="3">
        <v>0</v>
      </c>
      <c r="S54" s="3">
        <v>10</v>
      </c>
      <c r="T54" s="3">
        <v>23</v>
      </c>
      <c r="U54" s="3">
        <f t="shared" si="3"/>
        <v>5966</v>
      </c>
      <c r="V54" s="3" t="str">
        <f t="shared" si="4"/>
        <v xml:space="preserve"> 36</v>
      </c>
      <c r="W54" s="3">
        <f t="shared" si="5"/>
        <v>14.125</v>
      </c>
      <c r="X54" s="3">
        <v>8</v>
      </c>
      <c r="Y54" s="6">
        <f t="shared" si="6"/>
        <v>55.300000000000004</v>
      </c>
      <c r="Z54" s="3">
        <f t="shared" si="7"/>
        <v>34.799999999999997</v>
      </c>
      <c r="AA54" s="3">
        <f t="shared" si="8"/>
        <v>14.808999999999999</v>
      </c>
      <c r="AB54">
        <f t="shared" si="9"/>
        <v>1</v>
      </c>
      <c r="AC54" s="14">
        <f>VLOOKUP(X54,Rates!$A$2:$B$36,2)</f>
        <v>11.39</v>
      </c>
    </row>
    <row r="55" spans="1:29">
      <c r="A55">
        <v>452145</v>
      </c>
      <c r="B55" t="s">
        <v>11</v>
      </c>
      <c r="C55" s="1">
        <v>0.1426</v>
      </c>
      <c r="D55">
        <v>720.43</v>
      </c>
      <c r="E55" t="s">
        <v>18</v>
      </c>
      <c r="F55" t="s">
        <v>26</v>
      </c>
      <c r="G55" t="s">
        <v>14</v>
      </c>
      <c r="H55" s="1">
        <v>0.34899999999999998</v>
      </c>
      <c r="I55" s="4">
        <v>37288</v>
      </c>
      <c r="J55" s="5">
        <v>40909</v>
      </c>
      <c r="K55" s="3">
        <v>21000</v>
      </c>
      <c r="L55" s="3">
        <v>61000</v>
      </c>
      <c r="M55" s="3">
        <v>18020</v>
      </c>
      <c r="N55" s="3">
        <f t="shared" si="0"/>
        <v>0</v>
      </c>
      <c r="O55" s="3">
        <f t="shared" si="1"/>
        <v>1</v>
      </c>
      <c r="P55" s="3">
        <f t="shared" si="2"/>
        <v>1</v>
      </c>
      <c r="Q55" s="6">
        <v>18.850000000000001</v>
      </c>
      <c r="R55" s="3">
        <v>0</v>
      </c>
      <c r="S55" s="3">
        <v>21</v>
      </c>
      <c r="T55" s="3">
        <v>57</v>
      </c>
      <c r="U55" s="3">
        <f t="shared" si="3"/>
        <v>3621</v>
      </c>
      <c r="V55" s="3" t="str">
        <f t="shared" si="4"/>
        <v xml:space="preserve"> 36</v>
      </c>
      <c r="W55" s="3">
        <f t="shared" si="5"/>
        <v>21</v>
      </c>
      <c r="X55" s="3">
        <v>15</v>
      </c>
      <c r="Y55" s="6">
        <f t="shared" si="6"/>
        <v>34.9</v>
      </c>
      <c r="Z55" s="3">
        <f t="shared" si="7"/>
        <v>61</v>
      </c>
      <c r="AA55" s="3">
        <f t="shared" si="8"/>
        <v>18.02</v>
      </c>
      <c r="AB55">
        <f t="shared" si="9"/>
        <v>0</v>
      </c>
      <c r="AC55" s="14">
        <f>VLOOKUP(X55,Rates!$A$2:$B$36,2)</f>
        <v>15.99</v>
      </c>
    </row>
    <row r="56" spans="1:29">
      <c r="A56">
        <v>711759</v>
      </c>
      <c r="B56" t="s">
        <v>11</v>
      </c>
      <c r="C56" s="1">
        <v>5.79E-2</v>
      </c>
      <c r="D56">
        <v>257.77999999999997</v>
      </c>
      <c r="E56" t="s">
        <v>22</v>
      </c>
      <c r="F56" t="s">
        <v>26</v>
      </c>
      <c r="G56" t="s">
        <v>14</v>
      </c>
      <c r="H56" s="2">
        <v>0.24</v>
      </c>
      <c r="I56" s="4">
        <v>37316</v>
      </c>
      <c r="J56" s="5">
        <v>40909</v>
      </c>
      <c r="K56" s="3">
        <v>8500</v>
      </c>
      <c r="L56" s="3">
        <v>95000</v>
      </c>
      <c r="M56" s="3">
        <v>11916</v>
      </c>
      <c r="N56" s="3">
        <f t="shared" si="0"/>
        <v>0</v>
      </c>
      <c r="O56" s="3">
        <f t="shared" si="1"/>
        <v>1</v>
      </c>
      <c r="P56" s="3">
        <f t="shared" si="2"/>
        <v>1</v>
      </c>
      <c r="Q56" s="6">
        <v>13.6</v>
      </c>
      <c r="R56" s="3">
        <v>0</v>
      </c>
      <c r="S56" s="3">
        <v>15</v>
      </c>
      <c r="T56" s="3">
        <v>48</v>
      </c>
      <c r="U56" s="3">
        <f t="shared" si="3"/>
        <v>3593</v>
      </c>
      <c r="V56" s="3" t="str">
        <f t="shared" si="4"/>
        <v xml:space="preserve"> 36</v>
      </c>
      <c r="W56" s="3">
        <f t="shared" si="5"/>
        <v>8.5</v>
      </c>
      <c r="X56" s="3">
        <v>2</v>
      </c>
      <c r="Y56" s="6">
        <f t="shared" si="6"/>
        <v>24</v>
      </c>
      <c r="Z56" s="3">
        <f t="shared" si="7"/>
        <v>95</v>
      </c>
      <c r="AA56" s="3">
        <f t="shared" si="8"/>
        <v>11.916</v>
      </c>
      <c r="AB56">
        <f t="shared" si="9"/>
        <v>0</v>
      </c>
      <c r="AC56" s="14">
        <f>VLOOKUP(X56,Rates!$A$2:$B$36,2)</f>
        <v>6.99</v>
      </c>
    </row>
    <row r="57" spans="1:29">
      <c r="A57">
        <v>730036</v>
      </c>
      <c r="B57" t="s">
        <v>15</v>
      </c>
      <c r="C57" s="1">
        <v>0.16769999999999999</v>
      </c>
      <c r="D57">
        <v>24.73</v>
      </c>
      <c r="E57" t="s">
        <v>23</v>
      </c>
      <c r="F57" t="s">
        <v>13</v>
      </c>
      <c r="G57" t="s">
        <v>19</v>
      </c>
      <c r="H57" s="1">
        <v>0.54600000000000004</v>
      </c>
      <c r="I57" s="4">
        <v>35796</v>
      </c>
      <c r="J57" s="5">
        <v>40909</v>
      </c>
      <c r="K57" s="3">
        <v>1000</v>
      </c>
      <c r="L57" s="3">
        <v>13000</v>
      </c>
      <c r="M57" s="3">
        <v>546</v>
      </c>
      <c r="N57" s="3">
        <f t="shared" si="0"/>
        <v>1</v>
      </c>
      <c r="O57" s="3">
        <f t="shared" si="1"/>
        <v>0</v>
      </c>
      <c r="P57" s="3">
        <f t="shared" si="2"/>
        <v>1</v>
      </c>
      <c r="Q57" s="6">
        <v>15.6</v>
      </c>
      <c r="R57" s="3">
        <v>0</v>
      </c>
      <c r="S57" s="3">
        <v>4</v>
      </c>
      <c r="T57" s="3">
        <v>5</v>
      </c>
      <c r="U57" s="3">
        <f t="shared" si="3"/>
        <v>5113</v>
      </c>
      <c r="V57" s="3" t="str">
        <f t="shared" si="4"/>
        <v xml:space="preserve"> 60</v>
      </c>
      <c r="W57" s="3">
        <f t="shared" si="5"/>
        <v>1</v>
      </c>
      <c r="X57" s="3">
        <v>22</v>
      </c>
      <c r="Y57" s="6">
        <f t="shared" si="6"/>
        <v>54.6</v>
      </c>
      <c r="Z57" s="3">
        <f t="shared" si="7"/>
        <v>13</v>
      </c>
      <c r="AA57" s="3">
        <f t="shared" si="8"/>
        <v>0.54600000000000004</v>
      </c>
      <c r="AB57">
        <f t="shared" si="9"/>
        <v>0</v>
      </c>
      <c r="AC57" s="14">
        <f>VLOOKUP(X57,Rates!$A$2:$B$36,2)</f>
        <v>23.99</v>
      </c>
    </row>
    <row r="58" spans="1:29">
      <c r="A58">
        <v>858203</v>
      </c>
      <c r="B58" t="s">
        <v>15</v>
      </c>
      <c r="C58" s="1">
        <v>0.15989999999999999</v>
      </c>
      <c r="D58">
        <v>486.26</v>
      </c>
      <c r="E58" t="s">
        <v>16</v>
      </c>
      <c r="F58" t="s">
        <v>26</v>
      </c>
      <c r="G58" t="s">
        <v>14</v>
      </c>
      <c r="H58" s="1">
        <v>0.82399999999999995</v>
      </c>
      <c r="I58" s="4">
        <v>32295</v>
      </c>
      <c r="J58" s="5">
        <v>40909</v>
      </c>
      <c r="K58" s="3">
        <v>20000</v>
      </c>
      <c r="L58" s="3">
        <v>45000</v>
      </c>
      <c r="M58" s="3">
        <v>19872</v>
      </c>
      <c r="N58" s="3">
        <f t="shared" si="0"/>
        <v>0</v>
      </c>
      <c r="O58" s="3">
        <f t="shared" si="1"/>
        <v>1</v>
      </c>
      <c r="P58" s="3">
        <f t="shared" si="2"/>
        <v>0</v>
      </c>
      <c r="Q58" s="6">
        <v>16.16</v>
      </c>
      <c r="R58" s="3">
        <v>0</v>
      </c>
      <c r="S58" s="3">
        <v>9</v>
      </c>
      <c r="T58" s="3">
        <v>26</v>
      </c>
      <c r="U58" s="3">
        <f t="shared" si="3"/>
        <v>8614</v>
      </c>
      <c r="V58" s="3" t="str">
        <f t="shared" si="4"/>
        <v xml:space="preserve"> 60</v>
      </c>
      <c r="W58" s="3">
        <f t="shared" si="5"/>
        <v>20</v>
      </c>
      <c r="X58" s="3">
        <v>17</v>
      </c>
      <c r="Y58" s="6">
        <f t="shared" si="6"/>
        <v>82.399999999999991</v>
      </c>
      <c r="Z58" s="3">
        <f t="shared" si="7"/>
        <v>45</v>
      </c>
      <c r="AA58" s="3">
        <f t="shared" si="8"/>
        <v>19.872</v>
      </c>
      <c r="AB58">
        <f t="shared" si="9"/>
        <v>0</v>
      </c>
      <c r="AC58" s="14">
        <f>VLOOKUP(X58,Rates!$A$2:$B$36,2)</f>
        <v>17.989999999999998</v>
      </c>
    </row>
    <row r="59" spans="1:29">
      <c r="A59">
        <v>641888</v>
      </c>
      <c r="B59" t="s">
        <v>15</v>
      </c>
      <c r="C59" s="1">
        <v>0.1817</v>
      </c>
      <c r="D59">
        <v>637.15</v>
      </c>
      <c r="E59" t="s">
        <v>12</v>
      </c>
      <c r="F59" t="s">
        <v>26</v>
      </c>
      <c r="G59" t="s">
        <v>14</v>
      </c>
      <c r="H59" s="1">
        <v>0.91300000000000003</v>
      </c>
      <c r="I59" s="4">
        <v>34639</v>
      </c>
      <c r="J59" s="5">
        <v>40909</v>
      </c>
      <c r="K59" s="3">
        <v>25000</v>
      </c>
      <c r="L59" s="3">
        <v>93000</v>
      </c>
      <c r="M59" s="3">
        <v>15891</v>
      </c>
      <c r="N59" s="3">
        <f t="shared" si="0"/>
        <v>0</v>
      </c>
      <c r="O59" s="3">
        <f t="shared" si="1"/>
        <v>1</v>
      </c>
      <c r="P59" s="3">
        <f t="shared" si="2"/>
        <v>1</v>
      </c>
      <c r="Q59" s="6">
        <v>10.37</v>
      </c>
      <c r="R59" s="3">
        <v>0</v>
      </c>
      <c r="S59" s="3">
        <v>8</v>
      </c>
      <c r="T59" s="3">
        <v>28</v>
      </c>
      <c r="U59" s="3">
        <f t="shared" si="3"/>
        <v>6270</v>
      </c>
      <c r="V59" s="3" t="str">
        <f t="shared" si="4"/>
        <v xml:space="preserve"> 60</v>
      </c>
      <c r="W59" s="3">
        <f t="shared" si="5"/>
        <v>25</v>
      </c>
      <c r="X59" s="3">
        <v>27</v>
      </c>
      <c r="Y59" s="6">
        <f t="shared" si="6"/>
        <v>91.3</v>
      </c>
      <c r="Z59" s="3">
        <f t="shared" si="7"/>
        <v>93</v>
      </c>
      <c r="AA59" s="3">
        <f t="shared" si="8"/>
        <v>15.891</v>
      </c>
      <c r="AB59">
        <f t="shared" si="9"/>
        <v>0</v>
      </c>
      <c r="AC59" s="14">
        <f>VLOOKUP(X59,Rates!$A$2:$B$36,2)</f>
        <v>29.49</v>
      </c>
    </row>
    <row r="60" spans="1:29">
      <c r="A60">
        <v>861191</v>
      </c>
      <c r="B60" t="s">
        <v>15</v>
      </c>
      <c r="C60" s="1">
        <v>0.16889999999999999</v>
      </c>
      <c r="D60">
        <v>371.91</v>
      </c>
      <c r="E60" t="s">
        <v>12</v>
      </c>
      <c r="F60" t="s">
        <v>26</v>
      </c>
      <c r="G60" t="s">
        <v>19</v>
      </c>
      <c r="H60" s="1">
        <v>0.74299999999999999</v>
      </c>
      <c r="I60" s="4">
        <v>32994</v>
      </c>
      <c r="J60" s="5">
        <v>40909</v>
      </c>
      <c r="K60" s="3">
        <v>15000</v>
      </c>
      <c r="L60" s="3">
        <v>54000</v>
      </c>
      <c r="M60" s="3">
        <v>14372</v>
      </c>
      <c r="N60" s="3">
        <f t="shared" si="0"/>
        <v>0</v>
      </c>
      <c r="O60" s="3">
        <f t="shared" si="1"/>
        <v>1</v>
      </c>
      <c r="P60" s="3">
        <f t="shared" si="2"/>
        <v>1</v>
      </c>
      <c r="Q60" s="6">
        <v>15.24</v>
      </c>
      <c r="R60" s="3">
        <v>0</v>
      </c>
      <c r="S60" s="3">
        <v>19</v>
      </c>
      <c r="T60" s="3">
        <v>37</v>
      </c>
      <c r="U60" s="3">
        <f t="shared" si="3"/>
        <v>7915</v>
      </c>
      <c r="V60" s="3" t="str">
        <f t="shared" si="4"/>
        <v xml:space="preserve"> 60</v>
      </c>
      <c r="W60" s="3">
        <f t="shared" si="5"/>
        <v>15</v>
      </c>
      <c r="X60" s="3">
        <v>19</v>
      </c>
      <c r="Y60" s="6">
        <f t="shared" si="6"/>
        <v>74.3</v>
      </c>
      <c r="Z60" s="3">
        <f t="shared" si="7"/>
        <v>54</v>
      </c>
      <c r="AA60" s="3">
        <f t="shared" si="8"/>
        <v>14.372</v>
      </c>
      <c r="AB60">
        <f t="shared" si="9"/>
        <v>0</v>
      </c>
      <c r="AC60" s="14">
        <f>VLOOKUP(X60,Rates!$A$2:$B$36,2)</f>
        <v>19.989999999999998</v>
      </c>
    </row>
    <row r="61" spans="1:29">
      <c r="A61">
        <v>806215</v>
      </c>
      <c r="B61" t="s">
        <v>11</v>
      </c>
      <c r="C61" s="1">
        <v>8.4900000000000003E-2</v>
      </c>
      <c r="D61">
        <v>220.95</v>
      </c>
      <c r="E61" t="s">
        <v>20</v>
      </c>
      <c r="F61" t="s">
        <v>24</v>
      </c>
      <c r="G61" t="s">
        <v>14</v>
      </c>
      <c r="H61" s="1">
        <v>8.9999999999999993E-3</v>
      </c>
      <c r="I61" s="4">
        <v>39356</v>
      </c>
      <c r="J61" s="5">
        <v>40909</v>
      </c>
      <c r="K61" s="3">
        <v>7000</v>
      </c>
      <c r="L61" s="3">
        <v>42000</v>
      </c>
      <c r="M61" s="3">
        <v>918</v>
      </c>
      <c r="N61" s="3">
        <f t="shared" si="0"/>
        <v>0</v>
      </c>
      <c r="O61" s="3">
        <f t="shared" si="1"/>
        <v>0</v>
      </c>
      <c r="P61" s="3">
        <f t="shared" si="2"/>
        <v>1</v>
      </c>
      <c r="Q61" s="6">
        <v>1.77</v>
      </c>
      <c r="R61" s="3">
        <v>0</v>
      </c>
      <c r="S61" s="3">
        <v>3</v>
      </c>
      <c r="T61" s="3">
        <v>16</v>
      </c>
      <c r="U61" s="3">
        <f t="shared" si="3"/>
        <v>1553</v>
      </c>
      <c r="V61" s="3" t="str">
        <f t="shared" si="4"/>
        <v xml:space="preserve"> 36</v>
      </c>
      <c r="W61" s="3">
        <f t="shared" si="5"/>
        <v>7</v>
      </c>
      <c r="X61" s="3">
        <v>5</v>
      </c>
      <c r="Y61" s="6">
        <f t="shared" si="6"/>
        <v>0.89999999999999991</v>
      </c>
      <c r="Z61" s="3">
        <f t="shared" si="7"/>
        <v>42</v>
      </c>
      <c r="AA61" s="3">
        <f t="shared" si="8"/>
        <v>0.91800000000000004</v>
      </c>
      <c r="AB61">
        <f t="shared" si="9"/>
        <v>0</v>
      </c>
      <c r="AC61" s="14">
        <f>VLOOKUP(X61,Rates!$A$2:$B$36,2)</f>
        <v>7.99</v>
      </c>
    </row>
    <row r="62" spans="1:29">
      <c r="A62">
        <v>883352</v>
      </c>
      <c r="B62" t="s">
        <v>11</v>
      </c>
      <c r="C62" s="1">
        <v>6.6199999999999995E-2</v>
      </c>
      <c r="D62">
        <v>373.05</v>
      </c>
      <c r="E62" t="s">
        <v>21</v>
      </c>
      <c r="F62" t="s">
        <v>24</v>
      </c>
      <c r="G62" t="s">
        <v>14</v>
      </c>
      <c r="H62" s="1">
        <v>0.44400000000000001</v>
      </c>
      <c r="I62" s="4">
        <v>36281</v>
      </c>
      <c r="J62" s="5">
        <v>40909</v>
      </c>
      <c r="K62" s="3">
        <v>12150</v>
      </c>
      <c r="L62" s="3">
        <v>32000</v>
      </c>
      <c r="M62" s="3">
        <v>6520</v>
      </c>
      <c r="N62" s="3">
        <f t="shared" si="0"/>
        <v>0</v>
      </c>
      <c r="O62" s="3">
        <f t="shared" si="1"/>
        <v>0</v>
      </c>
      <c r="P62" s="3">
        <f t="shared" si="2"/>
        <v>1</v>
      </c>
      <c r="Q62" s="6">
        <v>7.65</v>
      </c>
      <c r="R62" s="3">
        <v>0</v>
      </c>
      <c r="S62" s="3">
        <v>10</v>
      </c>
      <c r="T62" s="3">
        <v>34</v>
      </c>
      <c r="U62" s="3">
        <f t="shared" si="3"/>
        <v>4628</v>
      </c>
      <c r="V62" s="3" t="str">
        <f t="shared" si="4"/>
        <v xml:space="preserve"> 36</v>
      </c>
      <c r="W62" s="3">
        <f t="shared" si="5"/>
        <v>12.15</v>
      </c>
      <c r="X62" s="3">
        <v>2</v>
      </c>
      <c r="Y62" s="6">
        <f t="shared" si="6"/>
        <v>44.4</v>
      </c>
      <c r="Z62" s="3">
        <f t="shared" si="7"/>
        <v>32</v>
      </c>
      <c r="AA62" s="3">
        <f t="shared" si="8"/>
        <v>6.52</v>
      </c>
      <c r="AB62">
        <f t="shared" si="9"/>
        <v>0</v>
      </c>
      <c r="AC62" s="14">
        <f>VLOOKUP(X62,Rates!$A$2:$B$36,2)</f>
        <v>6.99</v>
      </c>
    </row>
    <row r="63" spans="1:29">
      <c r="A63">
        <v>553726</v>
      </c>
      <c r="B63" t="s">
        <v>15</v>
      </c>
      <c r="C63" s="1">
        <v>0.1595</v>
      </c>
      <c r="D63">
        <v>352.23</v>
      </c>
      <c r="E63" t="s">
        <v>12</v>
      </c>
      <c r="F63" t="s">
        <v>13</v>
      </c>
      <c r="G63" t="s">
        <v>17</v>
      </c>
      <c r="H63" s="1">
        <v>0.96399999999999997</v>
      </c>
      <c r="I63" s="4">
        <v>35125</v>
      </c>
      <c r="J63" s="5">
        <v>40909</v>
      </c>
      <c r="K63" s="3">
        <v>14500</v>
      </c>
      <c r="L63" s="3">
        <v>27408</v>
      </c>
      <c r="M63" s="3">
        <v>10840</v>
      </c>
      <c r="N63" s="3">
        <f t="shared" si="0"/>
        <v>1</v>
      </c>
      <c r="O63" s="3">
        <f t="shared" si="1"/>
        <v>0</v>
      </c>
      <c r="P63" s="3">
        <f t="shared" si="2"/>
        <v>1</v>
      </c>
      <c r="Q63" s="6">
        <v>13.09</v>
      </c>
      <c r="R63" s="3">
        <v>0</v>
      </c>
      <c r="S63" s="3">
        <v>3</v>
      </c>
      <c r="T63" s="3">
        <v>14</v>
      </c>
      <c r="U63" s="3">
        <f t="shared" si="3"/>
        <v>5784</v>
      </c>
      <c r="V63" s="3" t="str">
        <f t="shared" si="4"/>
        <v xml:space="preserve"> 60</v>
      </c>
      <c r="W63" s="3">
        <f t="shared" si="5"/>
        <v>14.5</v>
      </c>
      <c r="X63" s="3">
        <v>19</v>
      </c>
      <c r="Y63" s="6">
        <f t="shared" si="6"/>
        <v>96.399999999999991</v>
      </c>
      <c r="Z63" s="3">
        <f t="shared" si="7"/>
        <v>27.408000000000001</v>
      </c>
      <c r="AA63" s="3">
        <f t="shared" si="8"/>
        <v>10.84</v>
      </c>
      <c r="AB63">
        <f t="shared" si="9"/>
        <v>1</v>
      </c>
      <c r="AC63" s="14">
        <f>VLOOKUP(X63,Rates!$A$2:$B$36,2)</f>
        <v>19.989999999999998</v>
      </c>
    </row>
    <row r="64" spans="1:29">
      <c r="A64">
        <v>846704</v>
      </c>
      <c r="B64" t="s">
        <v>11</v>
      </c>
      <c r="C64" s="1">
        <v>6.9900000000000004E-2</v>
      </c>
      <c r="D64">
        <v>123.5</v>
      </c>
      <c r="E64" t="s">
        <v>12</v>
      </c>
      <c r="F64" t="s">
        <v>26</v>
      </c>
      <c r="G64" t="s">
        <v>14</v>
      </c>
      <c r="H64" s="2">
        <v>0.33</v>
      </c>
      <c r="I64" s="4">
        <v>38292</v>
      </c>
      <c r="J64" s="5">
        <v>40909</v>
      </c>
      <c r="K64" s="3">
        <v>4000</v>
      </c>
      <c r="L64" s="3">
        <v>54000</v>
      </c>
      <c r="M64" s="3">
        <v>3536</v>
      </c>
      <c r="N64" s="3">
        <f t="shared" si="0"/>
        <v>0</v>
      </c>
      <c r="O64" s="3">
        <f t="shared" si="1"/>
        <v>1</v>
      </c>
      <c r="P64" s="3">
        <f t="shared" si="2"/>
        <v>1</v>
      </c>
      <c r="Q64" s="6">
        <v>3.29</v>
      </c>
      <c r="R64" s="3">
        <v>0</v>
      </c>
      <c r="S64" s="3">
        <v>4</v>
      </c>
      <c r="T64" s="3">
        <v>18</v>
      </c>
      <c r="U64" s="3">
        <f t="shared" si="3"/>
        <v>2617</v>
      </c>
      <c r="V64" s="3" t="str">
        <f t="shared" si="4"/>
        <v xml:space="preserve"> 36</v>
      </c>
      <c r="W64" s="3">
        <f t="shared" si="5"/>
        <v>4</v>
      </c>
      <c r="X64" s="3">
        <v>3</v>
      </c>
      <c r="Y64" s="6">
        <f t="shared" si="6"/>
        <v>33</v>
      </c>
      <c r="Z64" s="3">
        <f t="shared" si="7"/>
        <v>54</v>
      </c>
      <c r="AA64" s="3">
        <f t="shared" si="8"/>
        <v>3.536</v>
      </c>
      <c r="AB64">
        <f t="shared" si="9"/>
        <v>0</v>
      </c>
      <c r="AC64" s="14">
        <f>VLOOKUP(X64,Rates!$A$2:$B$36,2)</f>
        <v>7.24</v>
      </c>
    </row>
    <row r="65" spans="1:29">
      <c r="A65">
        <v>635281</v>
      </c>
      <c r="B65" t="s">
        <v>15</v>
      </c>
      <c r="C65" s="1">
        <v>0.1595</v>
      </c>
      <c r="D65">
        <v>388.67</v>
      </c>
      <c r="E65" t="s">
        <v>20</v>
      </c>
      <c r="F65" t="s">
        <v>26</v>
      </c>
      <c r="G65" t="s">
        <v>31</v>
      </c>
      <c r="H65" s="1">
        <v>0.85199999999999998</v>
      </c>
      <c r="I65" s="4">
        <v>36404</v>
      </c>
      <c r="J65" s="5">
        <v>40909</v>
      </c>
      <c r="K65" s="3">
        <v>16000</v>
      </c>
      <c r="L65" s="3">
        <v>75000</v>
      </c>
      <c r="M65" s="3">
        <v>12409</v>
      </c>
      <c r="N65" s="3">
        <f t="shared" si="0"/>
        <v>0</v>
      </c>
      <c r="O65" s="3">
        <f t="shared" si="1"/>
        <v>1</v>
      </c>
      <c r="P65" s="3">
        <f t="shared" si="2"/>
        <v>1</v>
      </c>
      <c r="Q65" s="6">
        <v>16.399999999999999</v>
      </c>
      <c r="R65" s="3">
        <v>0</v>
      </c>
      <c r="S65" s="3">
        <v>8</v>
      </c>
      <c r="T65" s="3">
        <v>34</v>
      </c>
      <c r="U65" s="3">
        <f t="shared" si="3"/>
        <v>4505</v>
      </c>
      <c r="V65" s="3" t="str">
        <f t="shared" si="4"/>
        <v xml:space="preserve"> 60</v>
      </c>
      <c r="W65" s="3">
        <f t="shared" si="5"/>
        <v>16</v>
      </c>
      <c r="X65" s="3">
        <v>21</v>
      </c>
      <c r="Y65" s="6">
        <f t="shared" si="6"/>
        <v>85.2</v>
      </c>
      <c r="Z65" s="3">
        <f t="shared" si="7"/>
        <v>75</v>
      </c>
      <c r="AA65" s="3">
        <f t="shared" si="8"/>
        <v>12.409000000000001</v>
      </c>
      <c r="AB65">
        <f t="shared" si="9"/>
        <v>0</v>
      </c>
      <c r="AC65" s="14">
        <f>VLOOKUP(X65,Rates!$A$2:$B$36,2)</f>
        <v>22.74</v>
      </c>
    </row>
    <row r="66" spans="1:29">
      <c r="A66">
        <v>630598</v>
      </c>
      <c r="B66" t="s">
        <v>15</v>
      </c>
      <c r="C66" s="1">
        <v>0.14460000000000001</v>
      </c>
      <c r="D66">
        <v>70.53</v>
      </c>
      <c r="E66" t="s">
        <v>25</v>
      </c>
      <c r="F66" t="s">
        <v>13</v>
      </c>
      <c r="G66" t="s">
        <v>19</v>
      </c>
      <c r="H66" s="1">
        <v>0.27800000000000002</v>
      </c>
      <c r="I66" s="4">
        <v>33086</v>
      </c>
      <c r="J66" s="5">
        <v>40909</v>
      </c>
      <c r="K66" s="3">
        <v>3000</v>
      </c>
      <c r="L66" s="3">
        <v>48000</v>
      </c>
      <c r="M66" s="3">
        <v>4081</v>
      </c>
      <c r="N66" s="3">
        <f t="shared" ref="N66:N129" si="10">IF(F66="RENT",1,0)</f>
        <v>1</v>
      </c>
      <c r="O66" s="3">
        <f t="shared" ref="O66:O129" si="11">IF(F66="MORTGAGE",1,0)</f>
        <v>0</v>
      </c>
      <c r="P66" s="3">
        <f t="shared" ref="P66:P129" si="12">IF(E66="&lt; 1 year",0,1)</f>
        <v>1</v>
      </c>
      <c r="Q66" s="6">
        <v>10.130000000000001</v>
      </c>
      <c r="R66" s="3">
        <v>0</v>
      </c>
      <c r="S66" s="3">
        <v>11</v>
      </c>
      <c r="T66" s="3">
        <v>15</v>
      </c>
      <c r="U66" s="3">
        <f t="shared" ref="U66:U129" si="13">_xlfn.DAYS(J66,I66)</f>
        <v>7823</v>
      </c>
      <c r="V66" s="3" t="str">
        <f t="shared" ref="V66:V129" si="14">LEFT(B66,3)</f>
        <v xml:space="preserve"> 60</v>
      </c>
      <c r="W66" s="3">
        <f t="shared" ref="W66:W129" si="15">K66/1000</f>
        <v>3</v>
      </c>
      <c r="X66" s="3">
        <v>17</v>
      </c>
      <c r="Y66" s="6">
        <f t="shared" ref="Y66:Y129" si="16">H66*100</f>
        <v>27.800000000000004</v>
      </c>
      <c r="Z66" s="3">
        <f t="shared" ref="Z66:Z129" si="17">L66/1000</f>
        <v>48</v>
      </c>
      <c r="AA66" s="3">
        <f t="shared" ref="AA66:AA129" si="18">M66/1000</f>
        <v>4.0810000000000004</v>
      </c>
      <c r="AB66">
        <f t="shared" ref="AB66:AB129" si="19">IF(G66="Charged Off",1,0)</f>
        <v>0</v>
      </c>
      <c r="AC66" s="14">
        <f>VLOOKUP(X66,Rates!$A$2:$B$36,2)</f>
        <v>17.989999999999998</v>
      </c>
    </row>
    <row r="67" spans="1:29">
      <c r="A67">
        <v>601348</v>
      </c>
      <c r="B67" t="s">
        <v>11</v>
      </c>
      <c r="C67" s="1">
        <v>0.1298</v>
      </c>
      <c r="D67">
        <v>606.32000000000005</v>
      </c>
      <c r="E67" t="s">
        <v>28</v>
      </c>
      <c r="F67" t="s">
        <v>13</v>
      </c>
      <c r="G67" t="s">
        <v>14</v>
      </c>
      <c r="H67" s="1">
        <v>0.80700000000000005</v>
      </c>
      <c r="I67" s="4">
        <v>36831</v>
      </c>
      <c r="J67" s="5">
        <v>40909</v>
      </c>
      <c r="K67" s="3">
        <v>18000</v>
      </c>
      <c r="L67" s="3">
        <v>250000</v>
      </c>
      <c r="M67" s="3">
        <v>29379</v>
      </c>
      <c r="N67" s="3">
        <f t="shared" si="10"/>
        <v>1</v>
      </c>
      <c r="O67" s="3">
        <f t="shared" si="11"/>
        <v>0</v>
      </c>
      <c r="P67" s="3">
        <f t="shared" si="12"/>
        <v>1</v>
      </c>
      <c r="Q67" s="6">
        <v>11.57</v>
      </c>
      <c r="R67" s="3">
        <v>1</v>
      </c>
      <c r="S67" s="3">
        <v>13</v>
      </c>
      <c r="T67" s="3">
        <v>28</v>
      </c>
      <c r="U67" s="3">
        <f t="shared" si="13"/>
        <v>4078</v>
      </c>
      <c r="V67" s="3" t="str">
        <f t="shared" si="14"/>
        <v xml:space="preserve"> 36</v>
      </c>
      <c r="W67" s="3">
        <f t="shared" si="15"/>
        <v>18</v>
      </c>
      <c r="X67" s="3">
        <v>13</v>
      </c>
      <c r="Y67" s="6">
        <f t="shared" si="16"/>
        <v>80.7</v>
      </c>
      <c r="Z67" s="3">
        <f t="shared" si="17"/>
        <v>250</v>
      </c>
      <c r="AA67" s="3">
        <f t="shared" si="18"/>
        <v>29.379000000000001</v>
      </c>
      <c r="AB67">
        <f t="shared" si="19"/>
        <v>0</v>
      </c>
      <c r="AC67" s="14">
        <f>VLOOKUP(X67,Rates!$A$2:$B$36,2)</f>
        <v>13.99</v>
      </c>
    </row>
    <row r="68" spans="1:29">
      <c r="A68">
        <v>494163</v>
      </c>
      <c r="B68" t="s">
        <v>11</v>
      </c>
      <c r="C68" s="1">
        <v>0.157</v>
      </c>
      <c r="D68">
        <v>560.17999999999995</v>
      </c>
      <c r="E68" t="s">
        <v>22</v>
      </c>
      <c r="F68" t="s">
        <v>13</v>
      </c>
      <c r="G68" t="s">
        <v>14</v>
      </c>
      <c r="H68" s="1">
        <v>0.68100000000000005</v>
      </c>
      <c r="I68" s="4">
        <v>35735</v>
      </c>
      <c r="J68" s="5">
        <v>40909</v>
      </c>
      <c r="K68" s="3">
        <v>16000</v>
      </c>
      <c r="L68" s="3">
        <v>52000</v>
      </c>
      <c r="M68" s="3">
        <v>16416</v>
      </c>
      <c r="N68" s="3">
        <f t="shared" si="10"/>
        <v>1</v>
      </c>
      <c r="O68" s="3">
        <f t="shared" si="11"/>
        <v>0</v>
      </c>
      <c r="P68" s="3">
        <f t="shared" si="12"/>
        <v>1</v>
      </c>
      <c r="Q68" s="6">
        <v>13.71</v>
      </c>
      <c r="R68" s="3">
        <v>0</v>
      </c>
      <c r="S68" s="3">
        <v>10</v>
      </c>
      <c r="T68" s="3">
        <v>15</v>
      </c>
      <c r="U68" s="3">
        <f t="shared" si="13"/>
        <v>5174</v>
      </c>
      <c r="V68" s="3" t="str">
        <f t="shared" si="14"/>
        <v xml:space="preserve"> 36</v>
      </c>
      <c r="W68" s="3">
        <f t="shared" si="15"/>
        <v>16</v>
      </c>
      <c r="X68" s="3">
        <v>19</v>
      </c>
      <c r="Y68" s="6">
        <f t="shared" si="16"/>
        <v>68.100000000000009</v>
      </c>
      <c r="Z68" s="3">
        <f t="shared" si="17"/>
        <v>52</v>
      </c>
      <c r="AA68" s="3">
        <f t="shared" si="18"/>
        <v>16.416</v>
      </c>
      <c r="AB68">
        <f t="shared" si="19"/>
        <v>0</v>
      </c>
      <c r="AC68" s="14">
        <f>VLOOKUP(X68,Rates!$A$2:$B$36,2)</f>
        <v>19.989999999999998</v>
      </c>
    </row>
    <row r="69" spans="1:29">
      <c r="A69">
        <v>586275</v>
      </c>
      <c r="B69" t="s">
        <v>11</v>
      </c>
      <c r="C69" s="1">
        <v>0.15210000000000001</v>
      </c>
      <c r="D69">
        <v>260.77</v>
      </c>
      <c r="E69" t="s">
        <v>16</v>
      </c>
      <c r="F69" t="s">
        <v>26</v>
      </c>
      <c r="G69" t="s">
        <v>14</v>
      </c>
      <c r="H69" s="1">
        <v>0.92600000000000005</v>
      </c>
      <c r="I69" s="4">
        <v>36861</v>
      </c>
      <c r="J69" s="5">
        <v>40909</v>
      </c>
      <c r="K69" s="3">
        <v>7500</v>
      </c>
      <c r="L69" s="3">
        <v>175000</v>
      </c>
      <c r="M69" s="3">
        <v>38604</v>
      </c>
      <c r="N69" s="3">
        <f t="shared" si="10"/>
        <v>0</v>
      </c>
      <c r="O69" s="3">
        <f t="shared" si="11"/>
        <v>1</v>
      </c>
      <c r="P69" s="3">
        <f t="shared" si="12"/>
        <v>0</v>
      </c>
      <c r="Q69" s="6">
        <v>14.74</v>
      </c>
      <c r="R69" s="3">
        <v>1</v>
      </c>
      <c r="S69" s="3">
        <v>8</v>
      </c>
      <c r="T69" s="3">
        <v>28</v>
      </c>
      <c r="U69" s="3">
        <f t="shared" si="13"/>
        <v>4048</v>
      </c>
      <c r="V69" s="3" t="str">
        <f t="shared" si="14"/>
        <v xml:space="preserve"> 36</v>
      </c>
      <c r="W69" s="3">
        <f t="shared" si="15"/>
        <v>7.5</v>
      </c>
      <c r="X69" s="3">
        <v>17</v>
      </c>
      <c r="Y69" s="6">
        <f t="shared" si="16"/>
        <v>92.600000000000009</v>
      </c>
      <c r="Z69" s="3">
        <f t="shared" si="17"/>
        <v>175</v>
      </c>
      <c r="AA69" s="3">
        <f t="shared" si="18"/>
        <v>38.603999999999999</v>
      </c>
      <c r="AB69">
        <f t="shared" si="19"/>
        <v>0</v>
      </c>
      <c r="AC69" s="14">
        <f>VLOOKUP(X69,Rates!$A$2:$B$36,2)</f>
        <v>17.989999999999998</v>
      </c>
    </row>
    <row r="70" spans="1:29">
      <c r="A70">
        <v>642777</v>
      </c>
      <c r="B70" t="s">
        <v>15</v>
      </c>
      <c r="C70" s="1">
        <v>0.12230000000000001</v>
      </c>
      <c r="D70">
        <v>157.65</v>
      </c>
      <c r="E70" t="s">
        <v>30</v>
      </c>
      <c r="F70" t="s">
        <v>24</v>
      </c>
      <c r="G70" t="s">
        <v>17</v>
      </c>
      <c r="H70" s="1">
        <v>0.82299999999999995</v>
      </c>
      <c r="I70" s="4">
        <v>36069</v>
      </c>
      <c r="J70" s="5">
        <v>40909</v>
      </c>
      <c r="K70" s="3">
        <v>7050</v>
      </c>
      <c r="L70" s="3">
        <v>33664.44</v>
      </c>
      <c r="M70" s="3">
        <v>10859</v>
      </c>
      <c r="N70" s="3">
        <f t="shared" si="10"/>
        <v>0</v>
      </c>
      <c r="O70" s="3">
        <f t="shared" si="11"/>
        <v>0</v>
      </c>
      <c r="P70" s="3">
        <f t="shared" si="12"/>
        <v>1</v>
      </c>
      <c r="Q70" s="6">
        <v>17.399999999999999</v>
      </c>
      <c r="R70" s="3">
        <v>0</v>
      </c>
      <c r="S70" s="3">
        <v>8</v>
      </c>
      <c r="T70" s="3">
        <v>12</v>
      </c>
      <c r="U70" s="3">
        <f t="shared" si="13"/>
        <v>4840</v>
      </c>
      <c r="V70" s="3" t="str">
        <f t="shared" si="14"/>
        <v xml:space="preserve"> 60</v>
      </c>
      <c r="W70" s="3">
        <f t="shared" si="15"/>
        <v>7.05</v>
      </c>
      <c r="X70" s="3">
        <v>11</v>
      </c>
      <c r="Y70" s="6">
        <f t="shared" si="16"/>
        <v>82.3</v>
      </c>
      <c r="Z70" s="3">
        <f t="shared" si="17"/>
        <v>33.664439999999999</v>
      </c>
      <c r="AA70" s="3">
        <f t="shared" si="18"/>
        <v>10.859</v>
      </c>
      <c r="AB70">
        <f t="shared" si="19"/>
        <v>1</v>
      </c>
      <c r="AC70" s="14">
        <f>VLOOKUP(X70,Rates!$A$2:$B$36,2)</f>
        <v>12.74</v>
      </c>
    </row>
    <row r="71" spans="1:29">
      <c r="A71">
        <v>577967</v>
      </c>
      <c r="B71" t="s">
        <v>15</v>
      </c>
      <c r="C71" s="1">
        <v>0.1719</v>
      </c>
      <c r="D71">
        <v>435.47</v>
      </c>
      <c r="E71" t="s">
        <v>12</v>
      </c>
      <c r="F71" t="s">
        <v>13</v>
      </c>
      <c r="G71" t="s">
        <v>14</v>
      </c>
      <c r="H71" s="1">
        <v>0.96099999999999997</v>
      </c>
      <c r="I71" s="4">
        <v>36130</v>
      </c>
      <c r="J71" s="5">
        <v>40909</v>
      </c>
      <c r="K71" s="3">
        <v>17450</v>
      </c>
      <c r="L71" s="3">
        <v>50004</v>
      </c>
      <c r="M71" s="3">
        <v>14864</v>
      </c>
      <c r="N71" s="3">
        <f t="shared" si="10"/>
        <v>1</v>
      </c>
      <c r="O71" s="3">
        <f t="shared" si="11"/>
        <v>0</v>
      </c>
      <c r="P71" s="3">
        <f t="shared" si="12"/>
        <v>1</v>
      </c>
      <c r="Q71" s="6">
        <v>18.260000000000002</v>
      </c>
      <c r="R71" s="3">
        <v>0</v>
      </c>
      <c r="S71" s="3">
        <v>9</v>
      </c>
      <c r="T71" s="3">
        <v>26</v>
      </c>
      <c r="U71" s="3">
        <f t="shared" si="13"/>
        <v>4779</v>
      </c>
      <c r="V71" s="3" t="str">
        <f t="shared" si="14"/>
        <v xml:space="preserve"> 60</v>
      </c>
      <c r="W71" s="3">
        <f t="shared" si="15"/>
        <v>17.45</v>
      </c>
      <c r="X71" s="3">
        <v>23</v>
      </c>
      <c r="Y71" s="6">
        <f t="shared" si="16"/>
        <v>96.1</v>
      </c>
      <c r="Z71" s="3">
        <f t="shared" si="17"/>
        <v>50.003999999999998</v>
      </c>
      <c r="AA71" s="3">
        <f t="shared" si="18"/>
        <v>14.864000000000001</v>
      </c>
      <c r="AB71">
        <f t="shared" si="19"/>
        <v>0</v>
      </c>
      <c r="AC71" s="14">
        <f>VLOOKUP(X71,Rates!$A$2:$B$36,2)</f>
        <v>24.74</v>
      </c>
    </row>
    <row r="72" spans="1:29">
      <c r="A72">
        <v>731879</v>
      </c>
      <c r="B72" t="s">
        <v>11</v>
      </c>
      <c r="C72" s="1">
        <v>6.9199999999999998E-2</v>
      </c>
      <c r="D72">
        <v>215.89</v>
      </c>
      <c r="E72" t="s">
        <v>27</v>
      </c>
      <c r="F72" t="s">
        <v>13</v>
      </c>
      <c r="G72" t="s">
        <v>14</v>
      </c>
      <c r="H72" s="1">
        <v>0.16500000000000001</v>
      </c>
      <c r="I72" s="4">
        <v>36586</v>
      </c>
      <c r="J72" s="5">
        <v>40909</v>
      </c>
      <c r="K72" s="3">
        <v>7000</v>
      </c>
      <c r="L72" s="3">
        <v>83236</v>
      </c>
      <c r="M72" s="3">
        <v>7128</v>
      </c>
      <c r="N72" s="3">
        <f t="shared" si="10"/>
        <v>1</v>
      </c>
      <c r="O72" s="3">
        <f t="shared" si="11"/>
        <v>0</v>
      </c>
      <c r="P72" s="3">
        <f t="shared" si="12"/>
        <v>1</v>
      </c>
      <c r="Q72" s="6">
        <v>10.08</v>
      </c>
      <c r="R72" s="3">
        <v>0</v>
      </c>
      <c r="S72" s="3">
        <v>15</v>
      </c>
      <c r="T72" s="3">
        <v>25</v>
      </c>
      <c r="U72" s="3">
        <f t="shared" si="13"/>
        <v>4323</v>
      </c>
      <c r="V72" s="3" t="str">
        <f t="shared" si="14"/>
        <v xml:space="preserve"> 36</v>
      </c>
      <c r="W72" s="3">
        <f t="shared" si="15"/>
        <v>7</v>
      </c>
      <c r="X72" s="3">
        <v>3</v>
      </c>
      <c r="Y72" s="6">
        <f t="shared" si="16"/>
        <v>16.5</v>
      </c>
      <c r="Z72" s="3">
        <f t="shared" si="17"/>
        <v>83.236000000000004</v>
      </c>
      <c r="AA72" s="3">
        <f t="shared" si="18"/>
        <v>7.1280000000000001</v>
      </c>
      <c r="AB72">
        <f t="shared" si="19"/>
        <v>0</v>
      </c>
      <c r="AC72" s="14">
        <f>VLOOKUP(X72,Rates!$A$2:$B$36,2)</f>
        <v>7.24</v>
      </c>
    </row>
    <row r="73" spans="1:29">
      <c r="A73">
        <v>407684</v>
      </c>
      <c r="B73" t="s">
        <v>11</v>
      </c>
      <c r="C73" s="1">
        <v>0.1158</v>
      </c>
      <c r="D73">
        <v>726.3</v>
      </c>
      <c r="E73" t="s">
        <v>27</v>
      </c>
      <c r="F73" t="s">
        <v>13</v>
      </c>
      <c r="G73" t="s">
        <v>14</v>
      </c>
      <c r="H73" s="1">
        <v>0.71199999999999997</v>
      </c>
      <c r="I73" s="4">
        <v>33909</v>
      </c>
      <c r="J73" s="5">
        <v>40909</v>
      </c>
      <c r="K73" s="3">
        <v>22000</v>
      </c>
      <c r="L73" s="3">
        <v>85000</v>
      </c>
      <c r="M73" s="3">
        <v>36112</v>
      </c>
      <c r="N73" s="3">
        <f t="shared" si="10"/>
        <v>1</v>
      </c>
      <c r="O73" s="3">
        <f t="shared" si="11"/>
        <v>0</v>
      </c>
      <c r="P73" s="3">
        <f t="shared" si="12"/>
        <v>1</v>
      </c>
      <c r="Q73" s="6">
        <v>19.82</v>
      </c>
      <c r="R73" s="3">
        <v>0</v>
      </c>
      <c r="S73" s="3">
        <v>6</v>
      </c>
      <c r="T73" s="3">
        <v>8</v>
      </c>
      <c r="U73" s="3">
        <f t="shared" si="13"/>
        <v>7000</v>
      </c>
      <c r="V73" s="3" t="str">
        <f t="shared" si="14"/>
        <v xml:space="preserve"> 36</v>
      </c>
      <c r="W73" s="3">
        <f t="shared" si="15"/>
        <v>22</v>
      </c>
      <c r="X73" s="3">
        <v>8</v>
      </c>
      <c r="Y73" s="6">
        <f t="shared" si="16"/>
        <v>71.2</v>
      </c>
      <c r="Z73" s="3">
        <f t="shared" si="17"/>
        <v>85</v>
      </c>
      <c r="AA73" s="3">
        <f t="shared" si="18"/>
        <v>36.112000000000002</v>
      </c>
      <c r="AB73">
        <f t="shared" si="19"/>
        <v>0</v>
      </c>
      <c r="AC73" s="14">
        <f>VLOOKUP(X73,Rates!$A$2:$B$36,2)</f>
        <v>11.39</v>
      </c>
    </row>
    <row r="74" spans="1:29">
      <c r="A74">
        <v>992576</v>
      </c>
      <c r="B74" t="s">
        <v>11</v>
      </c>
      <c r="C74" s="1">
        <v>0.14269999999999999</v>
      </c>
      <c r="D74">
        <v>355.96</v>
      </c>
      <c r="E74" t="s">
        <v>20</v>
      </c>
      <c r="F74" t="s">
        <v>13</v>
      </c>
      <c r="G74" t="s">
        <v>17</v>
      </c>
      <c r="H74" s="1">
        <v>0.57399999999999995</v>
      </c>
      <c r="I74" s="4">
        <v>34335</v>
      </c>
      <c r="J74" s="5">
        <v>40909</v>
      </c>
      <c r="K74" s="3">
        <v>10375</v>
      </c>
      <c r="L74" s="3">
        <v>41280</v>
      </c>
      <c r="M74" s="3">
        <v>6261</v>
      </c>
      <c r="N74" s="3">
        <f t="shared" si="10"/>
        <v>1</v>
      </c>
      <c r="O74" s="3">
        <f t="shared" si="11"/>
        <v>0</v>
      </c>
      <c r="P74" s="3">
        <f t="shared" si="12"/>
        <v>1</v>
      </c>
      <c r="Q74" s="6">
        <v>23.78</v>
      </c>
      <c r="R74" s="3">
        <v>0</v>
      </c>
      <c r="S74" s="3">
        <v>7</v>
      </c>
      <c r="T74" s="3">
        <v>15</v>
      </c>
      <c r="U74" s="3">
        <f t="shared" si="13"/>
        <v>6574</v>
      </c>
      <c r="V74" s="3" t="str">
        <f t="shared" si="14"/>
        <v xml:space="preserve"> 36</v>
      </c>
      <c r="W74" s="3">
        <f t="shared" si="15"/>
        <v>10.375</v>
      </c>
      <c r="X74" s="3">
        <v>12</v>
      </c>
      <c r="Y74" s="6">
        <f t="shared" si="16"/>
        <v>57.4</v>
      </c>
      <c r="Z74" s="3">
        <f t="shared" si="17"/>
        <v>41.28</v>
      </c>
      <c r="AA74" s="3">
        <f t="shared" si="18"/>
        <v>6.2610000000000001</v>
      </c>
      <c r="AB74">
        <f t="shared" si="19"/>
        <v>1</v>
      </c>
      <c r="AC74" s="14">
        <f>VLOOKUP(X74,Rates!$A$2:$B$36,2)</f>
        <v>13.49</v>
      </c>
    </row>
    <row r="75" spans="1:29">
      <c r="A75">
        <v>679874</v>
      </c>
      <c r="B75" t="s">
        <v>11</v>
      </c>
      <c r="C75" s="1">
        <v>7.6600000000000001E-2</v>
      </c>
      <c r="D75">
        <v>249.44</v>
      </c>
      <c r="E75" t="s">
        <v>12</v>
      </c>
      <c r="F75" t="s">
        <v>26</v>
      </c>
      <c r="G75" t="s">
        <v>14</v>
      </c>
      <c r="H75" s="1">
        <v>0.186</v>
      </c>
      <c r="I75" s="4">
        <v>32509</v>
      </c>
      <c r="J75" s="5">
        <v>40909</v>
      </c>
      <c r="K75" s="3">
        <v>8000</v>
      </c>
      <c r="L75" s="3">
        <v>81900</v>
      </c>
      <c r="M75" s="3">
        <v>4493</v>
      </c>
      <c r="N75" s="3">
        <f t="shared" si="10"/>
        <v>0</v>
      </c>
      <c r="O75" s="3">
        <f t="shared" si="11"/>
        <v>1</v>
      </c>
      <c r="P75" s="3">
        <f t="shared" si="12"/>
        <v>1</v>
      </c>
      <c r="Q75" s="6">
        <v>22.7</v>
      </c>
      <c r="R75" s="3">
        <v>0</v>
      </c>
      <c r="S75" s="3">
        <v>17</v>
      </c>
      <c r="T75" s="3">
        <v>29</v>
      </c>
      <c r="U75" s="3">
        <f t="shared" si="13"/>
        <v>8400</v>
      </c>
      <c r="V75" s="3" t="str">
        <f t="shared" si="14"/>
        <v xml:space="preserve"> 36</v>
      </c>
      <c r="W75" s="3">
        <f t="shared" si="15"/>
        <v>8</v>
      </c>
      <c r="X75" s="3">
        <v>5</v>
      </c>
      <c r="Y75" s="6">
        <f t="shared" si="16"/>
        <v>18.600000000000001</v>
      </c>
      <c r="Z75" s="3">
        <f t="shared" si="17"/>
        <v>81.900000000000006</v>
      </c>
      <c r="AA75" s="3">
        <f t="shared" si="18"/>
        <v>4.4930000000000003</v>
      </c>
      <c r="AB75">
        <f t="shared" si="19"/>
        <v>0</v>
      </c>
      <c r="AC75" s="14">
        <f>VLOOKUP(X75,Rates!$A$2:$B$36,2)</f>
        <v>7.99</v>
      </c>
    </row>
    <row r="76" spans="1:29">
      <c r="A76">
        <v>544191</v>
      </c>
      <c r="B76" t="s">
        <v>15</v>
      </c>
      <c r="C76" s="1">
        <v>0.1595</v>
      </c>
      <c r="D76">
        <v>116.6</v>
      </c>
      <c r="E76" t="s">
        <v>12</v>
      </c>
      <c r="F76" t="s">
        <v>13</v>
      </c>
      <c r="G76" t="s">
        <v>17</v>
      </c>
      <c r="H76" s="2">
        <v>0</v>
      </c>
      <c r="I76" s="4">
        <v>35309</v>
      </c>
      <c r="J76" s="5">
        <v>40909</v>
      </c>
      <c r="K76" s="3">
        <v>4800</v>
      </c>
      <c r="L76" s="3">
        <v>63624</v>
      </c>
      <c r="M76" s="3">
        <v>0</v>
      </c>
      <c r="N76" s="3">
        <f t="shared" si="10"/>
        <v>1</v>
      </c>
      <c r="O76" s="3">
        <f t="shared" si="11"/>
        <v>0</v>
      </c>
      <c r="P76" s="3">
        <f t="shared" si="12"/>
        <v>1</v>
      </c>
      <c r="Q76" s="6">
        <v>5.68</v>
      </c>
      <c r="R76" s="3">
        <v>0</v>
      </c>
      <c r="S76" s="3">
        <v>2</v>
      </c>
      <c r="T76" s="3">
        <v>8</v>
      </c>
      <c r="U76" s="3">
        <f t="shared" si="13"/>
        <v>5600</v>
      </c>
      <c r="V76" s="3" t="str">
        <f t="shared" si="14"/>
        <v xml:space="preserve"> 60</v>
      </c>
      <c r="W76" s="3">
        <f t="shared" si="15"/>
        <v>4.8</v>
      </c>
      <c r="X76" s="3">
        <v>19</v>
      </c>
      <c r="Y76" s="6">
        <f t="shared" si="16"/>
        <v>0</v>
      </c>
      <c r="Z76" s="3">
        <f t="shared" si="17"/>
        <v>63.624000000000002</v>
      </c>
      <c r="AA76" s="3">
        <f t="shared" si="18"/>
        <v>0</v>
      </c>
      <c r="AB76">
        <f t="shared" si="19"/>
        <v>1</v>
      </c>
      <c r="AC76" s="14">
        <f>VLOOKUP(X76,Rates!$A$2:$B$36,2)</f>
        <v>19.989999999999998</v>
      </c>
    </row>
    <row r="77" spans="1:29">
      <c r="A77">
        <v>1059312</v>
      </c>
      <c r="B77" t="s">
        <v>15</v>
      </c>
      <c r="C77" s="1">
        <v>0.21279999999999999</v>
      </c>
      <c r="D77">
        <v>136.06</v>
      </c>
      <c r="E77" t="s">
        <v>20</v>
      </c>
      <c r="F77" t="s">
        <v>13</v>
      </c>
      <c r="G77" t="s">
        <v>14</v>
      </c>
      <c r="H77" s="2">
        <v>0.91</v>
      </c>
      <c r="I77" s="4">
        <v>33635</v>
      </c>
      <c r="J77" s="5">
        <v>40909</v>
      </c>
      <c r="K77" s="3">
        <v>5000</v>
      </c>
      <c r="L77" s="3">
        <v>46000</v>
      </c>
      <c r="M77" s="3">
        <v>8376</v>
      </c>
      <c r="N77" s="3">
        <f t="shared" si="10"/>
        <v>1</v>
      </c>
      <c r="O77" s="3">
        <f t="shared" si="11"/>
        <v>0</v>
      </c>
      <c r="P77" s="3">
        <f t="shared" si="12"/>
        <v>1</v>
      </c>
      <c r="Q77" s="6">
        <v>6.1</v>
      </c>
      <c r="R77" s="3">
        <v>0</v>
      </c>
      <c r="S77" s="3">
        <v>7</v>
      </c>
      <c r="T77" s="3">
        <v>9</v>
      </c>
      <c r="U77" s="3">
        <f t="shared" si="13"/>
        <v>7274</v>
      </c>
      <c r="V77" s="3" t="str">
        <f t="shared" si="14"/>
        <v xml:space="preserve"> 60</v>
      </c>
      <c r="W77" s="3">
        <f t="shared" si="15"/>
        <v>5</v>
      </c>
      <c r="X77" s="3">
        <v>27</v>
      </c>
      <c r="Y77" s="6">
        <f t="shared" si="16"/>
        <v>91</v>
      </c>
      <c r="Z77" s="3">
        <f t="shared" si="17"/>
        <v>46</v>
      </c>
      <c r="AA77" s="3">
        <f t="shared" si="18"/>
        <v>8.3759999999999994</v>
      </c>
      <c r="AB77">
        <f t="shared" si="19"/>
        <v>0</v>
      </c>
      <c r="AC77" s="14">
        <f>VLOOKUP(X77,Rates!$A$2:$B$36,2)</f>
        <v>29.49</v>
      </c>
    </row>
    <row r="78" spans="1:29">
      <c r="A78">
        <v>661049</v>
      </c>
      <c r="B78" t="s">
        <v>15</v>
      </c>
      <c r="C78" s="1">
        <v>0.14910000000000001</v>
      </c>
      <c r="D78">
        <v>71.23</v>
      </c>
      <c r="E78" t="s">
        <v>23</v>
      </c>
      <c r="F78" t="s">
        <v>13</v>
      </c>
      <c r="G78" t="s">
        <v>14</v>
      </c>
      <c r="H78" s="1">
        <v>0.35899999999999999</v>
      </c>
      <c r="I78" s="4">
        <v>29707</v>
      </c>
      <c r="J78" s="5">
        <v>40909</v>
      </c>
      <c r="K78" s="3">
        <v>3000</v>
      </c>
      <c r="L78" s="3">
        <v>28800</v>
      </c>
      <c r="M78" s="3">
        <v>538</v>
      </c>
      <c r="N78" s="3">
        <f t="shared" si="10"/>
        <v>1</v>
      </c>
      <c r="O78" s="3">
        <f t="shared" si="11"/>
        <v>0</v>
      </c>
      <c r="P78" s="3">
        <f t="shared" si="12"/>
        <v>1</v>
      </c>
      <c r="Q78" s="6">
        <v>16.13</v>
      </c>
      <c r="R78" s="3">
        <v>0</v>
      </c>
      <c r="S78" s="3">
        <v>4</v>
      </c>
      <c r="T78" s="3">
        <v>5</v>
      </c>
      <c r="U78" s="3">
        <f t="shared" si="13"/>
        <v>11202</v>
      </c>
      <c r="V78" s="3" t="str">
        <f t="shared" si="14"/>
        <v xml:space="preserve"> 60</v>
      </c>
      <c r="W78" s="3">
        <f t="shared" si="15"/>
        <v>3</v>
      </c>
      <c r="X78" s="3">
        <v>17</v>
      </c>
      <c r="Y78" s="6">
        <f t="shared" si="16"/>
        <v>35.9</v>
      </c>
      <c r="Z78" s="3">
        <f t="shared" si="17"/>
        <v>28.8</v>
      </c>
      <c r="AA78" s="3">
        <f t="shared" si="18"/>
        <v>0.53800000000000003</v>
      </c>
      <c r="AB78">
        <f t="shared" si="19"/>
        <v>0</v>
      </c>
      <c r="AC78" s="14">
        <f>VLOOKUP(X78,Rates!$A$2:$B$36,2)</f>
        <v>17.989999999999998</v>
      </c>
    </row>
    <row r="79" spans="1:29">
      <c r="A79">
        <v>827559</v>
      </c>
      <c r="B79" t="s">
        <v>11</v>
      </c>
      <c r="C79" s="1">
        <v>8.4900000000000003E-2</v>
      </c>
      <c r="D79">
        <v>189.38</v>
      </c>
      <c r="E79" t="s">
        <v>28</v>
      </c>
      <c r="F79" t="s">
        <v>13</v>
      </c>
      <c r="G79" t="s">
        <v>14</v>
      </c>
      <c r="H79" s="1">
        <v>0.23499999999999999</v>
      </c>
      <c r="I79" s="4">
        <v>33543</v>
      </c>
      <c r="J79" s="5">
        <v>40909</v>
      </c>
      <c r="K79" s="3">
        <v>6000</v>
      </c>
      <c r="L79" s="3">
        <v>36000</v>
      </c>
      <c r="M79" s="3">
        <v>13456</v>
      </c>
      <c r="N79" s="3">
        <f t="shared" si="10"/>
        <v>1</v>
      </c>
      <c r="O79" s="3">
        <f t="shared" si="11"/>
        <v>0</v>
      </c>
      <c r="P79" s="3">
        <f t="shared" si="12"/>
        <v>1</v>
      </c>
      <c r="Q79" s="6">
        <v>11.17</v>
      </c>
      <c r="R79" s="3">
        <v>0</v>
      </c>
      <c r="S79" s="3">
        <v>13</v>
      </c>
      <c r="T79" s="3">
        <v>19</v>
      </c>
      <c r="U79" s="3">
        <f t="shared" si="13"/>
        <v>7366</v>
      </c>
      <c r="V79" s="3" t="str">
        <f t="shared" si="14"/>
        <v xml:space="preserve"> 36</v>
      </c>
      <c r="W79" s="3">
        <f t="shared" si="15"/>
        <v>6</v>
      </c>
      <c r="X79" s="3">
        <v>5</v>
      </c>
      <c r="Y79" s="6">
        <f t="shared" si="16"/>
        <v>23.5</v>
      </c>
      <c r="Z79" s="3">
        <f t="shared" si="17"/>
        <v>36</v>
      </c>
      <c r="AA79" s="3">
        <f t="shared" si="18"/>
        <v>13.456</v>
      </c>
      <c r="AB79">
        <f t="shared" si="19"/>
        <v>0</v>
      </c>
      <c r="AC79" s="14">
        <f>VLOOKUP(X79,Rates!$A$2:$B$36,2)</f>
        <v>7.99</v>
      </c>
    </row>
    <row r="80" spans="1:29">
      <c r="A80">
        <v>1053287</v>
      </c>
      <c r="B80" t="s">
        <v>11</v>
      </c>
      <c r="C80" s="1">
        <v>0.1242</v>
      </c>
      <c r="D80">
        <v>257.3</v>
      </c>
      <c r="E80" t="s">
        <v>28</v>
      </c>
      <c r="F80" t="s">
        <v>13</v>
      </c>
      <c r="G80" t="s">
        <v>14</v>
      </c>
      <c r="H80" s="1">
        <v>0.93200000000000005</v>
      </c>
      <c r="I80" s="4">
        <v>39417</v>
      </c>
      <c r="J80" s="5">
        <v>40909</v>
      </c>
      <c r="K80" s="3">
        <v>7700</v>
      </c>
      <c r="L80" s="3">
        <v>30000</v>
      </c>
      <c r="M80" s="3">
        <v>12116</v>
      </c>
      <c r="N80" s="3">
        <f t="shared" si="10"/>
        <v>1</v>
      </c>
      <c r="O80" s="3">
        <f t="shared" si="11"/>
        <v>0</v>
      </c>
      <c r="P80" s="3">
        <f t="shared" si="12"/>
        <v>1</v>
      </c>
      <c r="Q80" s="6">
        <v>13.96</v>
      </c>
      <c r="R80" s="3">
        <v>0</v>
      </c>
      <c r="S80" s="3">
        <v>8</v>
      </c>
      <c r="T80" s="3">
        <v>12</v>
      </c>
      <c r="U80" s="3">
        <f t="shared" si="13"/>
        <v>1492</v>
      </c>
      <c r="V80" s="3" t="str">
        <f t="shared" si="14"/>
        <v xml:space="preserve"> 36</v>
      </c>
      <c r="W80" s="3">
        <f t="shared" si="15"/>
        <v>7.7</v>
      </c>
      <c r="X80" s="3">
        <v>9</v>
      </c>
      <c r="Y80" s="6">
        <f t="shared" si="16"/>
        <v>93.2</v>
      </c>
      <c r="Z80" s="3">
        <f t="shared" si="17"/>
        <v>30</v>
      </c>
      <c r="AA80" s="3">
        <f t="shared" si="18"/>
        <v>12.116</v>
      </c>
      <c r="AB80">
        <f t="shared" si="19"/>
        <v>0</v>
      </c>
      <c r="AC80" s="14">
        <f>VLOOKUP(X80,Rates!$A$2:$B$36,2)</f>
        <v>11.44</v>
      </c>
    </row>
    <row r="81" spans="1:29">
      <c r="A81">
        <v>621039</v>
      </c>
      <c r="B81" t="s">
        <v>11</v>
      </c>
      <c r="C81" s="1">
        <v>5.4199999999999998E-2</v>
      </c>
      <c r="D81">
        <v>361.92</v>
      </c>
      <c r="E81" t="s">
        <v>12</v>
      </c>
      <c r="F81" t="s">
        <v>26</v>
      </c>
      <c r="G81" t="s">
        <v>14</v>
      </c>
      <c r="H81" s="1">
        <v>0.11799999999999999</v>
      </c>
      <c r="I81" s="4">
        <v>36800</v>
      </c>
      <c r="J81" s="5">
        <v>40909</v>
      </c>
      <c r="K81" s="3">
        <v>12000</v>
      </c>
      <c r="L81" s="3">
        <v>68000</v>
      </c>
      <c r="M81" s="3">
        <v>40</v>
      </c>
      <c r="N81" s="3">
        <f t="shared" si="10"/>
        <v>0</v>
      </c>
      <c r="O81" s="3">
        <f t="shared" si="11"/>
        <v>1</v>
      </c>
      <c r="P81" s="3">
        <f t="shared" si="12"/>
        <v>1</v>
      </c>
      <c r="Q81" s="6">
        <v>18.88</v>
      </c>
      <c r="R81" s="3">
        <v>0</v>
      </c>
      <c r="S81" s="3">
        <v>15</v>
      </c>
      <c r="T81" s="3">
        <v>56</v>
      </c>
      <c r="U81" s="3">
        <f t="shared" si="13"/>
        <v>4109</v>
      </c>
      <c r="V81" s="3" t="str">
        <f t="shared" si="14"/>
        <v xml:space="preserve"> 36</v>
      </c>
      <c r="W81" s="3">
        <f t="shared" si="15"/>
        <v>12</v>
      </c>
      <c r="X81" s="3">
        <v>1</v>
      </c>
      <c r="Y81" s="6">
        <f t="shared" si="16"/>
        <v>11.799999999999999</v>
      </c>
      <c r="Z81" s="3">
        <f t="shared" si="17"/>
        <v>68</v>
      </c>
      <c r="AA81" s="3">
        <f t="shared" si="18"/>
        <v>0.04</v>
      </c>
      <c r="AB81">
        <f t="shared" si="19"/>
        <v>0</v>
      </c>
      <c r="AC81" s="14">
        <f>VLOOKUP(X81,Rates!$A$2:$B$36,2)</f>
        <v>5.32</v>
      </c>
    </row>
    <row r="82" spans="1:29">
      <c r="A82">
        <v>1049157</v>
      </c>
      <c r="B82" t="s">
        <v>11</v>
      </c>
      <c r="C82" s="1">
        <v>6.0299999999999999E-2</v>
      </c>
      <c r="D82">
        <v>400.23</v>
      </c>
      <c r="E82" t="s">
        <v>28</v>
      </c>
      <c r="F82" t="s">
        <v>24</v>
      </c>
      <c r="G82" t="s">
        <v>14</v>
      </c>
      <c r="H82" s="1">
        <v>0.14299999999999999</v>
      </c>
      <c r="I82" s="4">
        <v>33695</v>
      </c>
      <c r="J82" s="5">
        <v>40909</v>
      </c>
      <c r="K82" s="3">
        <v>13150</v>
      </c>
      <c r="L82" s="3">
        <v>72000</v>
      </c>
      <c r="M82" s="3">
        <v>22109</v>
      </c>
      <c r="N82" s="3">
        <f t="shared" si="10"/>
        <v>0</v>
      </c>
      <c r="O82" s="3">
        <f t="shared" si="11"/>
        <v>0</v>
      </c>
      <c r="P82" s="3">
        <f t="shared" si="12"/>
        <v>1</v>
      </c>
      <c r="Q82" s="6">
        <v>15.52</v>
      </c>
      <c r="R82" s="3">
        <v>0</v>
      </c>
      <c r="S82" s="3">
        <v>11</v>
      </c>
      <c r="T82" s="3">
        <v>25</v>
      </c>
      <c r="U82" s="3">
        <f t="shared" si="13"/>
        <v>7214</v>
      </c>
      <c r="V82" s="3" t="str">
        <f t="shared" si="14"/>
        <v xml:space="preserve"> 36</v>
      </c>
      <c r="W82" s="3">
        <f t="shared" si="15"/>
        <v>13.15</v>
      </c>
      <c r="X82" s="3">
        <v>1</v>
      </c>
      <c r="Y82" s="6">
        <f t="shared" si="16"/>
        <v>14.299999999999999</v>
      </c>
      <c r="Z82" s="3">
        <f t="shared" si="17"/>
        <v>72</v>
      </c>
      <c r="AA82" s="3">
        <f t="shared" si="18"/>
        <v>22.109000000000002</v>
      </c>
      <c r="AB82">
        <f t="shared" si="19"/>
        <v>0</v>
      </c>
      <c r="AC82" s="14">
        <f>VLOOKUP(X82,Rates!$A$2:$B$36,2)</f>
        <v>5.32</v>
      </c>
    </row>
    <row r="83" spans="1:29">
      <c r="A83">
        <v>390172</v>
      </c>
      <c r="B83" t="s">
        <v>11</v>
      </c>
      <c r="C83" s="1">
        <v>0.12529999999999999</v>
      </c>
      <c r="D83">
        <v>187.42</v>
      </c>
      <c r="E83" t="s">
        <v>27</v>
      </c>
      <c r="F83" t="s">
        <v>26</v>
      </c>
      <c r="G83" t="s">
        <v>17</v>
      </c>
      <c r="H83" s="1">
        <v>0.40200000000000002</v>
      </c>
      <c r="I83" s="4">
        <v>31291</v>
      </c>
      <c r="J83" s="5">
        <v>40909</v>
      </c>
      <c r="K83" s="3">
        <v>5600</v>
      </c>
      <c r="L83" s="3">
        <v>35000</v>
      </c>
      <c r="M83" s="3">
        <v>15341</v>
      </c>
      <c r="N83" s="3">
        <f t="shared" si="10"/>
        <v>0</v>
      </c>
      <c r="O83" s="3">
        <f t="shared" si="11"/>
        <v>1</v>
      </c>
      <c r="P83" s="3">
        <f t="shared" si="12"/>
        <v>1</v>
      </c>
      <c r="Q83" s="6">
        <v>14.43</v>
      </c>
      <c r="R83" s="3">
        <v>0</v>
      </c>
      <c r="S83" s="3">
        <v>8</v>
      </c>
      <c r="T83" s="3">
        <v>41</v>
      </c>
      <c r="U83" s="3">
        <f t="shared" si="13"/>
        <v>9618</v>
      </c>
      <c r="V83" s="3" t="str">
        <f t="shared" si="14"/>
        <v xml:space="preserve"> 36</v>
      </c>
      <c r="W83" s="3">
        <f t="shared" si="15"/>
        <v>5.6</v>
      </c>
      <c r="X83" s="3">
        <v>11</v>
      </c>
      <c r="Y83" s="6">
        <f t="shared" si="16"/>
        <v>40.200000000000003</v>
      </c>
      <c r="Z83" s="3">
        <f t="shared" si="17"/>
        <v>35</v>
      </c>
      <c r="AA83" s="3">
        <f t="shared" si="18"/>
        <v>15.340999999999999</v>
      </c>
      <c r="AB83">
        <f t="shared" si="19"/>
        <v>1</v>
      </c>
      <c r="AC83" s="14">
        <f>VLOOKUP(X83,Rates!$A$2:$B$36,2)</f>
        <v>12.74</v>
      </c>
    </row>
    <row r="84" spans="1:29">
      <c r="A84">
        <v>641218</v>
      </c>
      <c r="B84" t="s">
        <v>11</v>
      </c>
      <c r="C84" s="1">
        <v>6.1699999999999998E-2</v>
      </c>
      <c r="D84">
        <v>731.98</v>
      </c>
      <c r="E84" t="s">
        <v>18</v>
      </c>
      <c r="F84" t="s">
        <v>26</v>
      </c>
      <c r="G84" t="s">
        <v>14</v>
      </c>
      <c r="H84" s="1">
        <v>0.36099999999999999</v>
      </c>
      <c r="I84" s="4">
        <v>38718</v>
      </c>
      <c r="J84" s="5">
        <v>40909</v>
      </c>
      <c r="K84" s="3">
        <v>24000</v>
      </c>
      <c r="L84" s="3">
        <v>105000</v>
      </c>
      <c r="M84" s="3">
        <v>81875</v>
      </c>
      <c r="N84" s="3">
        <f t="shared" si="10"/>
        <v>0</v>
      </c>
      <c r="O84" s="3">
        <f t="shared" si="11"/>
        <v>1</v>
      </c>
      <c r="P84" s="3">
        <f t="shared" si="12"/>
        <v>1</v>
      </c>
      <c r="Q84" s="6">
        <v>10.65</v>
      </c>
      <c r="R84" s="3">
        <v>0</v>
      </c>
      <c r="S84" s="3">
        <v>21</v>
      </c>
      <c r="T84" s="3">
        <v>39</v>
      </c>
      <c r="U84" s="3">
        <f t="shared" si="13"/>
        <v>2191</v>
      </c>
      <c r="V84" s="3" t="str">
        <f t="shared" si="14"/>
        <v xml:space="preserve"> 36</v>
      </c>
      <c r="W84" s="3">
        <f t="shared" si="15"/>
        <v>24</v>
      </c>
      <c r="X84" s="3">
        <v>3</v>
      </c>
      <c r="Y84" s="6">
        <f t="shared" si="16"/>
        <v>36.1</v>
      </c>
      <c r="Z84" s="3">
        <f t="shared" si="17"/>
        <v>105</v>
      </c>
      <c r="AA84" s="3">
        <f t="shared" si="18"/>
        <v>81.875</v>
      </c>
      <c r="AB84">
        <f t="shared" si="19"/>
        <v>0</v>
      </c>
      <c r="AC84" s="14">
        <f>VLOOKUP(X84,Rates!$A$2:$B$36,2)</f>
        <v>7.24</v>
      </c>
    </row>
    <row r="85" spans="1:29">
      <c r="A85">
        <v>465172</v>
      </c>
      <c r="B85" t="s">
        <v>11</v>
      </c>
      <c r="C85" s="1">
        <v>0.20860000000000001</v>
      </c>
      <c r="D85">
        <v>94.02</v>
      </c>
      <c r="E85" t="s">
        <v>23</v>
      </c>
      <c r="F85" t="s">
        <v>26</v>
      </c>
      <c r="G85" t="s">
        <v>17</v>
      </c>
      <c r="H85" s="1">
        <v>0.91600000000000004</v>
      </c>
      <c r="I85" s="4">
        <v>31079</v>
      </c>
      <c r="J85" s="5">
        <v>40909</v>
      </c>
      <c r="K85" s="3">
        <v>2500</v>
      </c>
      <c r="L85" s="3">
        <v>45600</v>
      </c>
      <c r="M85" s="3">
        <v>2106</v>
      </c>
      <c r="N85" s="3">
        <f t="shared" si="10"/>
        <v>0</v>
      </c>
      <c r="O85" s="3">
        <f t="shared" si="11"/>
        <v>1</v>
      </c>
      <c r="P85" s="3">
        <f t="shared" si="12"/>
        <v>1</v>
      </c>
      <c r="Q85" s="6">
        <v>0.53</v>
      </c>
      <c r="R85" s="3">
        <v>0</v>
      </c>
      <c r="S85" s="3">
        <v>3</v>
      </c>
      <c r="T85" s="3">
        <v>3</v>
      </c>
      <c r="U85" s="3">
        <f t="shared" si="13"/>
        <v>9830</v>
      </c>
      <c r="V85" s="3" t="str">
        <f t="shared" si="14"/>
        <v xml:space="preserve"> 36</v>
      </c>
      <c r="W85" s="3">
        <f t="shared" si="15"/>
        <v>2.5</v>
      </c>
      <c r="X85" s="3">
        <v>34</v>
      </c>
      <c r="Y85" s="6">
        <f t="shared" si="16"/>
        <v>91.600000000000009</v>
      </c>
      <c r="Z85" s="3">
        <f t="shared" si="17"/>
        <v>45.6</v>
      </c>
      <c r="AA85" s="3">
        <f t="shared" si="18"/>
        <v>2.1059999999999999</v>
      </c>
      <c r="AB85">
        <f t="shared" si="19"/>
        <v>1</v>
      </c>
      <c r="AC85" s="14">
        <f>VLOOKUP(X85,Rates!$A$2:$B$36,2)</f>
        <v>30.94</v>
      </c>
    </row>
    <row r="86" spans="1:29">
      <c r="A86">
        <v>483238</v>
      </c>
      <c r="B86" t="s">
        <v>11</v>
      </c>
      <c r="C86" s="1">
        <v>0.10249999999999999</v>
      </c>
      <c r="D86">
        <v>259.08</v>
      </c>
      <c r="E86" t="s">
        <v>16</v>
      </c>
      <c r="F86" t="s">
        <v>13</v>
      </c>
      <c r="G86" t="s">
        <v>14</v>
      </c>
      <c r="H86" s="1">
        <v>0.80700000000000005</v>
      </c>
      <c r="I86" s="4">
        <v>34304</v>
      </c>
      <c r="J86" s="5">
        <v>40909</v>
      </c>
      <c r="K86" s="3">
        <v>8000</v>
      </c>
      <c r="L86" s="3">
        <v>40000</v>
      </c>
      <c r="M86" s="3">
        <v>12586</v>
      </c>
      <c r="N86" s="3">
        <f t="shared" si="10"/>
        <v>1</v>
      </c>
      <c r="O86" s="3">
        <f t="shared" si="11"/>
        <v>0</v>
      </c>
      <c r="P86" s="3">
        <f t="shared" si="12"/>
        <v>0</v>
      </c>
      <c r="Q86" s="6">
        <v>20.04</v>
      </c>
      <c r="R86" s="3">
        <v>0</v>
      </c>
      <c r="S86" s="3">
        <v>6</v>
      </c>
      <c r="T86" s="3">
        <v>21</v>
      </c>
      <c r="U86" s="3">
        <f t="shared" si="13"/>
        <v>6605</v>
      </c>
      <c r="V86" s="3" t="str">
        <f t="shared" si="14"/>
        <v xml:space="preserve"> 36</v>
      </c>
      <c r="W86" s="3">
        <f t="shared" si="15"/>
        <v>8</v>
      </c>
      <c r="X86" s="3">
        <v>7</v>
      </c>
      <c r="Y86" s="6">
        <f t="shared" si="16"/>
        <v>80.7</v>
      </c>
      <c r="Z86" s="3">
        <f t="shared" si="17"/>
        <v>40</v>
      </c>
      <c r="AA86" s="3">
        <f t="shared" si="18"/>
        <v>12.586</v>
      </c>
      <c r="AB86">
        <f t="shared" si="19"/>
        <v>0</v>
      </c>
      <c r="AC86" s="14">
        <f>VLOOKUP(X86,Rates!$A$2:$B$36,2)</f>
        <v>10.49</v>
      </c>
    </row>
    <row r="87" spans="1:29">
      <c r="A87">
        <v>544815</v>
      </c>
      <c r="B87" t="s">
        <v>15</v>
      </c>
      <c r="C87" s="1">
        <v>0.183</v>
      </c>
      <c r="D87">
        <v>511.14</v>
      </c>
      <c r="E87" t="s">
        <v>12</v>
      </c>
      <c r="F87" t="s">
        <v>26</v>
      </c>
      <c r="G87" t="s">
        <v>14</v>
      </c>
      <c r="H87" s="1">
        <v>0.97199999999999998</v>
      </c>
      <c r="I87" s="4">
        <v>31625</v>
      </c>
      <c r="J87" s="5">
        <v>40909</v>
      </c>
      <c r="K87" s="3">
        <v>20000</v>
      </c>
      <c r="L87" s="3">
        <v>69996</v>
      </c>
      <c r="M87" s="3">
        <v>16140</v>
      </c>
      <c r="N87" s="3">
        <f t="shared" si="10"/>
        <v>0</v>
      </c>
      <c r="O87" s="3">
        <f t="shared" si="11"/>
        <v>1</v>
      </c>
      <c r="P87" s="3">
        <f t="shared" si="12"/>
        <v>1</v>
      </c>
      <c r="Q87" s="6">
        <v>15.91</v>
      </c>
      <c r="R87" s="3">
        <v>0</v>
      </c>
      <c r="S87" s="3">
        <v>5</v>
      </c>
      <c r="T87" s="3">
        <v>12</v>
      </c>
      <c r="U87" s="3">
        <f t="shared" si="13"/>
        <v>9284</v>
      </c>
      <c r="V87" s="3" t="str">
        <f t="shared" si="14"/>
        <v xml:space="preserve"> 60</v>
      </c>
      <c r="W87" s="3">
        <f t="shared" si="15"/>
        <v>20</v>
      </c>
      <c r="X87" s="3">
        <v>26</v>
      </c>
      <c r="Y87" s="6">
        <f t="shared" si="16"/>
        <v>97.2</v>
      </c>
      <c r="Z87" s="3">
        <f t="shared" si="17"/>
        <v>69.995999999999995</v>
      </c>
      <c r="AA87" s="3">
        <f t="shared" si="18"/>
        <v>16.14</v>
      </c>
      <c r="AB87">
        <f t="shared" si="19"/>
        <v>0</v>
      </c>
      <c r="AC87" s="14">
        <f>VLOOKUP(X87,Rates!$A$2:$B$36,2)</f>
        <v>28.69</v>
      </c>
    </row>
    <row r="88" spans="1:29">
      <c r="A88">
        <v>806883</v>
      </c>
      <c r="B88" t="s">
        <v>11</v>
      </c>
      <c r="C88" s="1">
        <v>5.9900000000000002E-2</v>
      </c>
      <c r="D88">
        <v>109.51</v>
      </c>
      <c r="E88" t="s">
        <v>25</v>
      </c>
      <c r="F88" t="s">
        <v>13</v>
      </c>
      <c r="G88" t="s">
        <v>14</v>
      </c>
      <c r="H88" s="1">
        <v>0.307</v>
      </c>
      <c r="I88" s="4">
        <v>37681</v>
      </c>
      <c r="J88" s="5">
        <v>40909</v>
      </c>
      <c r="K88" s="3">
        <v>3600</v>
      </c>
      <c r="L88" s="3">
        <v>55000</v>
      </c>
      <c r="M88" s="3">
        <v>4730</v>
      </c>
      <c r="N88" s="3">
        <f t="shared" si="10"/>
        <v>1</v>
      </c>
      <c r="O88" s="3">
        <f t="shared" si="11"/>
        <v>0</v>
      </c>
      <c r="P88" s="3">
        <f t="shared" si="12"/>
        <v>1</v>
      </c>
      <c r="Q88" s="6">
        <v>17.37</v>
      </c>
      <c r="R88" s="3">
        <v>0</v>
      </c>
      <c r="S88" s="3">
        <v>7</v>
      </c>
      <c r="T88" s="3">
        <v>22</v>
      </c>
      <c r="U88" s="3">
        <f t="shared" si="13"/>
        <v>3228</v>
      </c>
      <c r="V88" s="3" t="str">
        <f t="shared" si="14"/>
        <v xml:space="preserve"> 36</v>
      </c>
      <c r="W88" s="3">
        <f t="shared" si="15"/>
        <v>3.6</v>
      </c>
      <c r="X88" s="3">
        <v>2</v>
      </c>
      <c r="Y88" s="6">
        <f t="shared" si="16"/>
        <v>30.7</v>
      </c>
      <c r="Z88" s="3">
        <f t="shared" si="17"/>
        <v>55</v>
      </c>
      <c r="AA88" s="3">
        <f t="shared" si="18"/>
        <v>4.7300000000000004</v>
      </c>
      <c r="AB88">
        <f t="shared" si="19"/>
        <v>0</v>
      </c>
      <c r="AC88" s="14">
        <f>VLOOKUP(X88,Rates!$A$2:$B$36,2)</f>
        <v>6.99</v>
      </c>
    </row>
    <row r="89" spans="1:29">
      <c r="A89">
        <v>529488</v>
      </c>
      <c r="B89" t="s">
        <v>11</v>
      </c>
      <c r="C89" s="1">
        <v>7.8799999999999995E-2</v>
      </c>
      <c r="D89">
        <v>375.38</v>
      </c>
      <c r="E89" t="s">
        <v>28</v>
      </c>
      <c r="F89" t="s">
        <v>13</v>
      </c>
      <c r="G89" t="s">
        <v>14</v>
      </c>
      <c r="H89" s="1">
        <v>0.25600000000000001</v>
      </c>
      <c r="I89" s="4">
        <v>34881</v>
      </c>
      <c r="J89" s="5">
        <v>40909</v>
      </c>
      <c r="K89" s="3">
        <v>12000</v>
      </c>
      <c r="L89" s="3">
        <v>54996</v>
      </c>
      <c r="M89" s="3">
        <v>9994</v>
      </c>
      <c r="N89" s="3">
        <f t="shared" si="10"/>
        <v>1</v>
      </c>
      <c r="O89" s="3">
        <f t="shared" si="11"/>
        <v>0</v>
      </c>
      <c r="P89" s="3">
        <f t="shared" si="12"/>
        <v>1</v>
      </c>
      <c r="Q89" s="6">
        <v>18.79</v>
      </c>
      <c r="R89" s="3">
        <v>0</v>
      </c>
      <c r="S89" s="3">
        <v>19</v>
      </c>
      <c r="T89" s="3">
        <v>31</v>
      </c>
      <c r="U89" s="3">
        <f t="shared" si="13"/>
        <v>6028</v>
      </c>
      <c r="V89" s="3" t="str">
        <f t="shared" si="14"/>
        <v xml:space="preserve"> 36</v>
      </c>
      <c r="W89" s="3">
        <f t="shared" si="15"/>
        <v>12</v>
      </c>
      <c r="X89" s="3">
        <v>5</v>
      </c>
      <c r="Y89" s="6">
        <f t="shared" si="16"/>
        <v>25.6</v>
      </c>
      <c r="Z89" s="3">
        <f t="shared" si="17"/>
        <v>54.996000000000002</v>
      </c>
      <c r="AA89" s="3">
        <f t="shared" si="18"/>
        <v>9.9939999999999998</v>
      </c>
      <c r="AB89">
        <f t="shared" si="19"/>
        <v>0</v>
      </c>
      <c r="AC89" s="14">
        <f>VLOOKUP(X89,Rates!$A$2:$B$36,2)</f>
        <v>7.99</v>
      </c>
    </row>
    <row r="90" spans="1:29">
      <c r="A90">
        <v>844713</v>
      </c>
      <c r="B90" t="s">
        <v>11</v>
      </c>
      <c r="C90" s="1">
        <v>8.4900000000000003E-2</v>
      </c>
      <c r="D90">
        <v>284.07</v>
      </c>
      <c r="E90" t="s">
        <v>28</v>
      </c>
      <c r="F90" t="s">
        <v>26</v>
      </c>
      <c r="G90" t="s">
        <v>14</v>
      </c>
      <c r="H90" s="1">
        <v>0.60299999999999998</v>
      </c>
      <c r="I90" s="4">
        <v>37043</v>
      </c>
      <c r="J90" s="5">
        <v>40909</v>
      </c>
      <c r="K90" s="3">
        <v>9000</v>
      </c>
      <c r="L90" s="3">
        <v>75000</v>
      </c>
      <c r="M90" s="3">
        <v>8748</v>
      </c>
      <c r="N90" s="3">
        <f t="shared" si="10"/>
        <v>0</v>
      </c>
      <c r="O90" s="3">
        <f t="shared" si="11"/>
        <v>1</v>
      </c>
      <c r="P90" s="3">
        <f t="shared" si="12"/>
        <v>1</v>
      </c>
      <c r="Q90" s="6">
        <v>8.4600000000000009</v>
      </c>
      <c r="R90" s="3">
        <v>0</v>
      </c>
      <c r="S90" s="3">
        <v>8</v>
      </c>
      <c r="T90" s="3">
        <v>35</v>
      </c>
      <c r="U90" s="3">
        <f t="shared" si="13"/>
        <v>3866</v>
      </c>
      <c r="V90" s="3" t="str">
        <f t="shared" si="14"/>
        <v xml:space="preserve"> 36</v>
      </c>
      <c r="W90" s="3">
        <f t="shared" si="15"/>
        <v>9</v>
      </c>
      <c r="X90" s="3">
        <v>5</v>
      </c>
      <c r="Y90" s="6">
        <f t="shared" si="16"/>
        <v>60.3</v>
      </c>
      <c r="Z90" s="3">
        <f t="shared" si="17"/>
        <v>75</v>
      </c>
      <c r="AA90" s="3">
        <f t="shared" si="18"/>
        <v>8.7479999999999993</v>
      </c>
      <c r="AB90">
        <f t="shared" si="19"/>
        <v>0</v>
      </c>
      <c r="AC90" s="14">
        <f>VLOOKUP(X90,Rates!$A$2:$B$36,2)</f>
        <v>7.99</v>
      </c>
    </row>
    <row r="91" spans="1:29">
      <c r="A91">
        <v>1002142</v>
      </c>
      <c r="B91" t="s">
        <v>11</v>
      </c>
      <c r="C91" s="1">
        <v>0.16769999999999999</v>
      </c>
      <c r="D91">
        <v>355.39</v>
      </c>
      <c r="E91" t="s">
        <v>12</v>
      </c>
      <c r="F91" t="s">
        <v>26</v>
      </c>
      <c r="G91" t="s">
        <v>14</v>
      </c>
      <c r="H91" s="1">
        <v>0.52900000000000003</v>
      </c>
      <c r="I91" s="4">
        <v>38687</v>
      </c>
      <c r="J91" s="5">
        <v>40909</v>
      </c>
      <c r="K91" s="3">
        <v>10000</v>
      </c>
      <c r="L91" s="3">
        <v>60000</v>
      </c>
      <c r="M91" s="3">
        <v>9358</v>
      </c>
      <c r="N91" s="3">
        <f t="shared" si="10"/>
        <v>0</v>
      </c>
      <c r="O91" s="3">
        <f t="shared" si="11"/>
        <v>1</v>
      </c>
      <c r="P91" s="3">
        <f t="shared" si="12"/>
        <v>1</v>
      </c>
      <c r="Q91" s="6">
        <v>6.46</v>
      </c>
      <c r="R91" s="3">
        <v>2</v>
      </c>
      <c r="S91" s="3">
        <v>9</v>
      </c>
      <c r="T91" s="3">
        <v>11</v>
      </c>
      <c r="U91" s="3">
        <f t="shared" si="13"/>
        <v>2222</v>
      </c>
      <c r="V91" s="3" t="str">
        <f t="shared" si="14"/>
        <v xml:space="preserve"> 36</v>
      </c>
      <c r="W91" s="3">
        <f t="shared" si="15"/>
        <v>10</v>
      </c>
      <c r="X91" s="3">
        <v>17</v>
      </c>
      <c r="Y91" s="6">
        <f t="shared" si="16"/>
        <v>52.900000000000006</v>
      </c>
      <c r="Z91" s="3">
        <f t="shared" si="17"/>
        <v>60</v>
      </c>
      <c r="AA91" s="3">
        <f t="shared" si="18"/>
        <v>9.3580000000000005</v>
      </c>
      <c r="AB91">
        <f t="shared" si="19"/>
        <v>0</v>
      </c>
      <c r="AC91" s="14">
        <f>VLOOKUP(X91,Rates!$A$2:$B$36,2)</f>
        <v>17.989999999999998</v>
      </c>
    </row>
    <row r="92" spans="1:29">
      <c r="A92">
        <v>864979</v>
      </c>
      <c r="B92" t="s">
        <v>11</v>
      </c>
      <c r="C92" s="1">
        <v>7.4899999999999994E-2</v>
      </c>
      <c r="D92">
        <v>870.85</v>
      </c>
      <c r="E92" t="s">
        <v>23</v>
      </c>
      <c r="F92" t="s">
        <v>26</v>
      </c>
      <c r="G92" t="s">
        <v>14</v>
      </c>
      <c r="H92" s="1">
        <v>0.222</v>
      </c>
      <c r="I92" s="4">
        <v>39083</v>
      </c>
      <c r="J92" s="5">
        <v>40909</v>
      </c>
      <c r="K92" s="3">
        <v>28000</v>
      </c>
      <c r="L92" s="3">
        <v>111000</v>
      </c>
      <c r="M92" s="3">
        <v>4809</v>
      </c>
      <c r="N92" s="3">
        <f t="shared" si="10"/>
        <v>0</v>
      </c>
      <c r="O92" s="3">
        <f t="shared" si="11"/>
        <v>1</v>
      </c>
      <c r="P92" s="3">
        <f t="shared" si="12"/>
        <v>1</v>
      </c>
      <c r="Q92" s="6">
        <v>12.7</v>
      </c>
      <c r="R92" s="3">
        <v>0</v>
      </c>
      <c r="S92" s="3">
        <v>12</v>
      </c>
      <c r="T92" s="3">
        <v>28</v>
      </c>
      <c r="U92" s="3">
        <f t="shared" si="13"/>
        <v>1826</v>
      </c>
      <c r="V92" s="3" t="str">
        <f t="shared" si="14"/>
        <v xml:space="preserve"> 36</v>
      </c>
      <c r="W92" s="3">
        <f t="shared" si="15"/>
        <v>28</v>
      </c>
      <c r="X92" s="3">
        <v>4</v>
      </c>
      <c r="Y92" s="6">
        <f t="shared" si="16"/>
        <v>22.2</v>
      </c>
      <c r="Z92" s="3">
        <f t="shared" si="17"/>
        <v>111</v>
      </c>
      <c r="AA92" s="3">
        <f t="shared" si="18"/>
        <v>4.8090000000000002</v>
      </c>
      <c r="AB92">
        <f t="shared" si="19"/>
        <v>0</v>
      </c>
      <c r="AC92" s="14">
        <f>VLOOKUP(X92,Rates!$A$2:$B$36,2)</f>
        <v>7.49</v>
      </c>
    </row>
    <row r="93" spans="1:29">
      <c r="A93">
        <v>310989</v>
      </c>
      <c r="B93" t="s">
        <v>11</v>
      </c>
      <c r="C93" s="1">
        <v>0.1166</v>
      </c>
      <c r="D93">
        <v>240.46</v>
      </c>
      <c r="E93" t="s">
        <v>16</v>
      </c>
      <c r="F93" t="s">
        <v>13</v>
      </c>
      <c r="G93" t="s">
        <v>17</v>
      </c>
      <c r="H93" s="1">
        <v>0.98199999999999998</v>
      </c>
      <c r="I93" s="4">
        <v>37834</v>
      </c>
      <c r="J93" s="5">
        <v>40909</v>
      </c>
      <c r="K93" s="3">
        <v>20000</v>
      </c>
      <c r="L93" s="3">
        <v>54912</v>
      </c>
      <c r="M93" s="3">
        <v>17581</v>
      </c>
      <c r="N93" s="3">
        <f t="shared" si="10"/>
        <v>1</v>
      </c>
      <c r="O93" s="3">
        <f t="shared" si="11"/>
        <v>0</v>
      </c>
      <c r="P93" s="3">
        <f t="shared" si="12"/>
        <v>0</v>
      </c>
      <c r="Q93" s="6">
        <v>16.91</v>
      </c>
      <c r="R93" s="3">
        <v>0</v>
      </c>
      <c r="S93" s="3">
        <v>6</v>
      </c>
      <c r="T93" s="3">
        <v>25</v>
      </c>
      <c r="U93" s="3">
        <f t="shared" si="13"/>
        <v>3075</v>
      </c>
      <c r="V93" s="3" t="str">
        <f t="shared" si="14"/>
        <v xml:space="preserve"> 36</v>
      </c>
      <c r="W93" s="3">
        <f t="shared" si="15"/>
        <v>20</v>
      </c>
      <c r="X93" s="3">
        <v>13</v>
      </c>
      <c r="Y93" s="6">
        <f t="shared" si="16"/>
        <v>98.2</v>
      </c>
      <c r="Z93" s="3">
        <f t="shared" si="17"/>
        <v>54.911999999999999</v>
      </c>
      <c r="AA93" s="3">
        <f t="shared" si="18"/>
        <v>17.581</v>
      </c>
      <c r="AB93">
        <f t="shared" si="19"/>
        <v>1</v>
      </c>
      <c r="AC93" s="14">
        <f>VLOOKUP(X93,Rates!$A$2:$B$36,2)</f>
        <v>13.99</v>
      </c>
    </row>
    <row r="94" spans="1:29">
      <c r="A94">
        <v>610984</v>
      </c>
      <c r="B94" t="s">
        <v>11</v>
      </c>
      <c r="C94" s="1">
        <v>6.9099999999999995E-2</v>
      </c>
      <c r="D94">
        <v>191.19</v>
      </c>
      <c r="E94" t="s">
        <v>20</v>
      </c>
      <c r="F94" t="s">
        <v>13</v>
      </c>
      <c r="G94" t="s">
        <v>14</v>
      </c>
      <c r="H94" s="1">
        <v>0.311</v>
      </c>
      <c r="I94" s="4">
        <v>36069</v>
      </c>
      <c r="J94" s="5">
        <v>40909</v>
      </c>
      <c r="K94" s="3">
        <v>9000</v>
      </c>
      <c r="L94" s="3">
        <v>80000</v>
      </c>
      <c r="M94" s="3">
        <v>1464</v>
      </c>
      <c r="N94" s="3">
        <f t="shared" si="10"/>
        <v>1</v>
      </c>
      <c r="O94" s="3">
        <f t="shared" si="11"/>
        <v>0</v>
      </c>
      <c r="P94" s="3">
        <f t="shared" si="12"/>
        <v>1</v>
      </c>
      <c r="Q94" s="6">
        <v>7.47</v>
      </c>
      <c r="R94" s="3">
        <v>0</v>
      </c>
      <c r="S94" s="3">
        <v>6</v>
      </c>
      <c r="T94" s="3">
        <v>15</v>
      </c>
      <c r="U94" s="3">
        <f t="shared" si="13"/>
        <v>4840</v>
      </c>
      <c r="V94" s="3" t="str">
        <f t="shared" si="14"/>
        <v xml:space="preserve"> 36</v>
      </c>
      <c r="W94" s="3">
        <f t="shared" si="15"/>
        <v>9</v>
      </c>
      <c r="X94" s="3">
        <v>5</v>
      </c>
      <c r="Y94" s="6">
        <f t="shared" si="16"/>
        <v>31.1</v>
      </c>
      <c r="Z94" s="3">
        <f t="shared" si="17"/>
        <v>80</v>
      </c>
      <c r="AA94" s="3">
        <f t="shared" si="18"/>
        <v>1.464</v>
      </c>
      <c r="AB94">
        <f t="shared" si="19"/>
        <v>0</v>
      </c>
      <c r="AC94" s="14">
        <f>VLOOKUP(X94,Rates!$A$2:$B$36,2)</f>
        <v>7.99</v>
      </c>
    </row>
    <row r="95" spans="1:29">
      <c r="A95">
        <v>180005</v>
      </c>
      <c r="B95" t="s">
        <v>11</v>
      </c>
      <c r="C95" s="1">
        <v>7.7499999999999999E-2</v>
      </c>
      <c r="D95">
        <v>124.89</v>
      </c>
      <c r="E95" t="s">
        <v>28</v>
      </c>
      <c r="F95" t="s">
        <v>13</v>
      </c>
      <c r="G95" t="s">
        <v>14</v>
      </c>
      <c r="H95" s="1">
        <v>0.121</v>
      </c>
      <c r="I95" s="4">
        <v>34851</v>
      </c>
      <c r="J95" s="5">
        <v>40909</v>
      </c>
      <c r="K95" s="3">
        <v>4000</v>
      </c>
      <c r="L95" s="3">
        <v>24000</v>
      </c>
      <c r="M95" s="3">
        <v>2666</v>
      </c>
      <c r="N95" s="3">
        <f t="shared" si="10"/>
        <v>1</v>
      </c>
      <c r="O95" s="3">
        <f t="shared" si="11"/>
        <v>0</v>
      </c>
      <c r="P95" s="3">
        <f t="shared" si="12"/>
        <v>1</v>
      </c>
      <c r="Q95" s="6">
        <v>6</v>
      </c>
      <c r="R95" s="3">
        <v>0</v>
      </c>
      <c r="S95" s="3">
        <v>8</v>
      </c>
      <c r="T95" s="3">
        <v>19</v>
      </c>
      <c r="U95" s="3">
        <f t="shared" si="13"/>
        <v>6058</v>
      </c>
      <c r="V95" s="3" t="str">
        <f t="shared" si="14"/>
        <v xml:space="preserve"> 36</v>
      </c>
      <c r="W95" s="3">
        <f t="shared" si="15"/>
        <v>4</v>
      </c>
      <c r="X95" s="3">
        <v>3</v>
      </c>
      <c r="Y95" s="6">
        <f t="shared" si="16"/>
        <v>12.1</v>
      </c>
      <c r="Z95" s="3">
        <f t="shared" si="17"/>
        <v>24</v>
      </c>
      <c r="AA95" s="3">
        <f t="shared" si="18"/>
        <v>2.6659999999999999</v>
      </c>
      <c r="AB95">
        <f t="shared" si="19"/>
        <v>0</v>
      </c>
      <c r="AC95" s="14">
        <f>VLOOKUP(X95,Rates!$A$2:$B$36,2)</f>
        <v>7.24</v>
      </c>
    </row>
    <row r="96" spans="1:29">
      <c r="A96">
        <v>420411</v>
      </c>
      <c r="B96" t="s">
        <v>11</v>
      </c>
      <c r="C96" s="1">
        <v>0.15049999999999999</v>
      </c>
      <c r="D96">
        <v>173.46</v>
      </c>
      <c r="E96" t="s">
        <v>16</v>
      </c>
      <c r="F96" t="s">
        <v>13</v>
      </c>
      <c r="G96" t="s">
        <v>17</v>
      </c>
      <c r="H96" s="1">
        <v>0.95099999999999996</v>
      </c>
      <c r="I96" s="4">
        <v>36281</v>
      </c>
      <c r="J96" s="5">
        <v>40909</v>
      </c>
      <c r="K96" s="3">
        <v>5000</v>
      </c>
      <c r="L96" s="3">
        <v>27000</v>
      </c>
      <c r="M96" s="3">
        <v>3329</v>
      </c>
      <c r="N96" s="3">
        <f t="shared" si="10"/>
        <v>1</v>
      </c>
      <c r="O96" s="3">
        <f t="shared" si="11"/>
        <v>0</v>
      </c>
      <c r="P96" s="3">
        <f t="shared" si="12"/>
        <v>0</v>
      </c>
      <c r="Q96" s="6">
        <v>4.3099999999999996</v>
      </c>
      <c r="R96" s="3">
        <v>0</v>
      </c>
      <c r="S96" s="3">
        <v>4</v>
      </c>
      <c r="T96" s="3">
        <v>4</v>
      </c>
      <c r="U96" s="3">
        <f t="shared" si="13"/>
        <v>4628</v>
      </c>
      <c r="V96" s="3" t="str">
        <f t="shared" si="14"/>
        <v xml:space="preserve"> 36</v>
      </c>
      <c r="W96" s="3">
        <f t="shared" si="15"/>
        <v>5</v>
      </c>
      <c r="X96" s="3">
        <v>19</v>
      </c>
      <c r="Y96" s="6">
        <f t="shared" si="16"/>
        <v>95.1</v>
      </c>
      <c r="Z96" s="3">
        <f t="shared" si="17"/>
        <v>27</v>
      </c>
      <c r="AA96" s="3">
        <f t="shared" si="18"/>
        <v>3.3290000000000002</v>
      </c>
      <c r="AB96">
        <f t="shared" si="19"/>
        <v>1</v>
      </c>
      <c r="AC96" s="14">
        <f>VLOOKUP(X96,Rates!$A$2:$B$36,2)</f>
        <v>19.989999999999998</v>
      </c>
    </row>
    <row r="97" spans="1:29">
      <c r="A97">
        <v>1039627</v>
      </c>
      <c r="B97" t="s">
        <v>15</v>
      </c>
      <c r="C97" s="1">
        <v>0.17269999999999999</v>
      </c>
      <c r="D97">
        <v>624.95000000000005</v>
      </c>
      <c r="E97" t="s">
        <v>12</v>
      </c>
      <c r="F97" t="s">
        <v>13</v>
      </c>
      <c r="G97" t="s">
        <v>19</v>
      </c>
      <c r="H97" s="1">
        <v>0.67400000000000004</v>
      </c>
      <c r="I97" s="4">
        <v>35004</v>
      </c>
      <c r="J97" s="5">
        <v>40909</v>
      </c>
      <c r="K97" s="3">
        <v>25000</v>
      </c>
      <c r="L97" s="3">
        <v>50400</v>
      </c>
      <c r="M97" s="3">
        <v>18260</v>
      </c>
      <c r="N97" s="3">
        <f t="shared" si="10"/>
        <v>1</v>
      </c>
      <c r="O97" s="3">
        <f t="shared" si="11"/>
        <v>0</v>
      </c>
      <c r="P97" s="3">
        <f t="shared" si="12"/>
        <v>1</v>
      </c>
      <c r="Q97" s="6">
        <v>21.07</v>
      </c>
      <c r="R97" s="3">
        <v>0</v>
      </c>
      <c r="S97" s="3">
        <v>14</v>
      </c>
      <c r="T97" s="3">
        <v>24</v>
      </c>
      <c r="U97" s="3">
        <f t="shared" si="13"/>
        <v>5905</v>
      </c>
      <c r="V97" s="3" t="str">
        <f t="shared" si="14"/>
        <v xml:space="preserve"> 60</v>
      </c>
      <c r="W97" s="3">
        <f t="shared" si="15"/>
        <v>25</v>
      </c>
      <c r="X97" s="3">
        <v>18</v>
      </c>
      <c r="Y97" s="6">
        <f t="shared" si="16"/>
        <v>67.400000000000006</v>
      </c>
      <c r="Z97" s="3">
        <f t="shared" si="17"/>
        <v>50.4</v>
      </c>
      <c r="AA97" s="3">
        <f t="shared" si="18"/>
        <v>18.260000000000002</v>
      </c>
      <c r="AB97">
        <f t="shared" si="19"/>
        <v>0</v>
      </c>
      <c r="AC97" s="14">
        <f>VLOOKUP(X97,Rates!$A$2:$B$36,2)</f>
        <v>18.989999999999998</v>
      </c>
    </row>
    <row r="98" spans="1:29">
      <c r="A98">
        <v>156417</v>
      </c>
      <c r="B98" t="s">
        <v>11</v>
      </c>
      <c r="C98" s="1">
        <v>7.4300000000000005E-2</v>
      </c>
      <c r="D98">
        <v>186.45</v>
      </c>
      <c r="E98" t="s">
        <v>12</v>
      </c>
      <c r="F98" t="s">
        <v>26</v>
      </c>
      <c r="G98" t="s">
        <v>14</v>
      </c>
      <c r="H98" s="1">
        <v>5.6000000000000001E-2</v>
      </c>
      <c r="I98" s="4">
        <v>37681</v>
      </c>
      <c r="J98" s="5">
        <v>40909</v>
      </c>
      <c r="K98" s="3">
        <v>6000</v>
      </c>
      <c r="L98" s="3">
        <v>68686</v>
      </c>
      <c r="M98" s="3">
        <v>2444</v>
      </c>
      <c r="N98" s="3">
        <f t="shared" si="10"/>
        <v>0</v>
      </c>
      <c r="O98" s="3">
        <f t="shared" si="11"/>
        <v>1</v>
      </c>
      <c r="P98" s="3">
        <f t="shared" si="12"/>
        <v>1</v>
      </c>
      <c r="Q98" s="6">
        <v>6.11</v>
      </c>
      <c r="R98" s="3">
        <v>0</v>
      </c>
      <c r="S98" s="3">
        <v>12</v>
      </c>
      <c r="T98" s="3">
        <v>31</v>
      </c>
      <c r="U98" s="3">
        <f t="shared" si="13"/>
        <v>3228</v>
      </c>
      <c r="V98" s="3" t="str">
        <f t="shared" si="14"/>
        <v xml:space="preserve"> 36</v>
      </c>
      <c r="W98" s="3">
        <f t="shared" si="15"/>
        <v>6</v>
      </c>
      <c r="X98" s="3">
        <v>2</v>
      </c>
      <c r="Y98" s="6">
        <f t="shared" si="16"/>
        <v>5.6000000000000005</v>
      </c>
      <c r="Z98" s="3">
        <f t="shared" si="17"/>
        <v>68.686000000000007</v>
      </c>
      <c r="AA98" s="3">
        <f t="shared" si="18"/>
        <v>2.444</v>
      </c>
      <c r="AB98">
        <f t="shared" si="19"/>
        <v>0</v>
      </c>
      <c r="AC98" s="14">
        <f>VLOOKUP(X98,Rates!$A$2:$B$36,2)</f>
        <v>6.99</v>
      </c>
    </row>
    <row r="99" spans="1:29">
      <c r="A99">
        <v>693693</v>
      </c>
      <c r="B99" t="s">
        <v>15</v>
      </c>
      <c r="C99" s="1">
        <v>0.15279999999999999</v>
      </c>
      <c r="D99">
        <v>287.25</v>
      </c>
      <c r="E99" t="s">
        <v>27</v>
      </c>
      <c r="F99" t="s">
        <v>26</v>
      </c>
      <c r="G99" t="s">
        <v>31</v>
      </c>
      <c r="H99" s="1">
        <v>0.38600000000000001</v>
      </c>
      <c r="I99" s="4">
        <v>31809</v>
      </c>
      <c r="J99" s="5">
        <v>40909</v>
      </c>
      <c r="K99" s="3">
        <v>12000</v>
      </c>
      <c r="L99" s="3">
        <v>120000</v>
      </c>
      <c r="M99" s="3">
        <v>21111</v>
      </c>
      <c r="N99" s="3">
        <f t="shared" si="10"/>
        <v>0</v>
      </c>
      <c r="O99" s="3">
        <f t="shared" si="11"/>
        <v>1</v>
      </c>
      <c r="P99" s="3">
        <f t="shared" si="12"/>
        <v>1</v>
      </c>
      <c r="Q99" s="6">
        <v>21.09</v>
      </c>
      <c r="R99" s="3">
        <v>0</v>
      </c>
      <c r="S99" s="3">
        <v>22</v>
      </c>
      <c r="T99" s="3">
        <v>39</v>
      </c>
      <c r="U99" s="3">
        <f t="shared" si="13"/>
        <v>9100</v>
      </c>
      <c r="V99" s="3" t="str">
        <f t="shared" si="14"/>
        <v xml:space="preserve"> 60</v>
      </c>
      <c r="W99" s="3">
        <f t="shared" si="15"/>
        <v>12</v>
      </c>
      <c r="X99" s="3">
        <v>18</v>
      </c>
      <c r="Y99" s="6">
        <f t="shared" si="16"/>
        <v>38.6</v>
      </c>
      <c r="Z99" s="3">
        <f t="shared" si="17"/>
        <v>120</v>
      </c>
      <c r="AA99" s="3">
        <f t="shared" si="18"/>
        <v>21.111000000000001</v>
      </c>
      <c r="AB99">
        <f t="shared" si="19"/>
        <v>0</v>
      </c>
      <c r="AC99" s="14">
        <f>VLOOKUP(X99,Rates!$A$2:$B$36,2)</f>
        <v>18.989999999999998</v>
      </c>
    </row>
    <row r="100" spans="1:29">
      <c r="A100">
        <v>623243</v>
      </c>
      <c r="B100" t="s">
        <v>11</v>
      </c>
      <c r="C100" s="1">
        <v>9.2499999999999999E-2</v>
      </c>
      <c r="D100">
        <v>319.17</v>
      </c>
      <c r="E100" t="s">
        <v>29</v>
      </c>
      <c r="F100" t="s">
        <v>13</v>
      </c>
      <c r="G100" t="s">
        <v>14</v>
      </c>
      <c r="H100" s="1">
        <v>0.753</v>
      </c>
      <c r="I100" s="4">
        <v>35643</v>
      </c>
      <c r="J100" s="5">
        <v>40909</v>
      </c>
      <c r="K100" s="3">
        <v>10000</v>
      </c>
      <c r="L100" s="3">
        <v>30000</v>
      </c>
      <c r="M100" s="3">
        <v>7608</v>
      </c>
      <c r="N100" s="3">
        <f t="shared" si="10"/>
        <v>1</v>
      </c>
      <c r="O100" s="3">
        <f t="shared" si="11"/>
        <v>0</v>
      </c>
      <c r="P100" s="3">
        <f t="shared" si="12"/>
        <v>1</v>
      </c>
      <c r="Q100" s="6">
        <v>20.079999999999998</v>
      </c>
      <c r="R100" s="3">
        <v>0</v>
      </c>
      <c r="S100" s="3">
        <v>7</v>
      </c>
      <c r="T100" s="3">
        <v>10</v>
      </c>
      <c r="U100" s="3">
        <f t="shared" si="13"/>
        <v>5266</v>
      </c>
      <c r="V100" s="3" t="str">
        <f t="shared" si="14"/>
        <v xml:space="preserve"> 36</v>
      </c>
      <c r="W100" s="3">
        <f t="shared" si="15"/>
        <v>10</v>
      </c>
      <c r="X100" s="3">
        <v>7</v>
      </c>
      <c r="Y100" s="6">
        <f t="shared" si="16"/>
        <v>75.3</v>
      </c>
      <c r="Z100" s="3">
        <f t="shared" si="17"/>
        <v>30</v>
      </c>
      <c r="AA100" s="3">
        <f t="shared" si="18"/>
        <v>7.6079999999999997</v>
      </c>
      <c r="AB100">
        <f t="shared" si="19"/>
        <v>0</v>
      </c>
      <c r="AC100" s="14">
        <f>VLOOKUP(X100,Rates!$A$2:$B$36,2)</f>
        <v>10.49</v>
      </c>
    </row>
    <row r="101" spans="1:29">
      <c r="A101">
        <v>502586</v>
      </c>
      <c r="B101" t="s">
        <v>11</v>
      </c>
      <c r="C101" s="1">
        <v>0.14219999999999999</v>
      </c>
      <c r="D101">
        <v>171.43</v>
      </c>
      <c r="E101" t="s">
        <v>23</v>
      </c>
      <c r="F101" t="s">
        <v>13</v>
      </c>
      <c r="G101" t="s">
        <v>17</v>
      </c>
      <c r="H101" s="1">
        <v>0.80600000000000005</v>
      </c>
      <c r="I101" s="4">
        <v>38018</v>
      </c>
      <c r="J101" s="5">
        <v>40909</v>
      </c>
      <c r="K101" s="3">
        <v>5000</v>
      </c>
      <c r="L101" s="3">
        <v>65000</v>
      </c>
      <c r="M101" s="3">
        <v>6767</v>
      </c>
      <c r="N101" s="3">
        <f t="shared" si="10"/>
        <v>1</v>
      </c>
      <c r="O101" s="3">
        <f t="shared" si="11"/>
        <v>0</v>
      </c>
      <c r="P101" s="3">
        <f t="shared" si="12"/>
        <v>1</v>
      </c>
      <c r="Q101" s="6">
        <v>14.97</v>
      </c>
      <c r="R101" s="3">
        <v>0</v>
      </c>
      <c r="S101" s="3">
        <v>16</v>
      </c>
      <c r="T101" s="3">
        <v>24</v>
      </c>
      <c r="U101" s="3">
        <f t="shared" si="13"/>
        <v>2891</v>
      </c>
      <c r="V101" s="3" t="str">
        <f t="shared" si="14"/>
        <v xml:space="preserve"> 36</v>
      </c>
      <c r="W101" s="3">
        <f t="shared" si="15"/>
        <v>5</v>
      </c>
      <c r="X101" s="3">
        <v>15</v>
      </c>
      <c r="Y101" s="6">
        <f t="shared" si="16"/>
        <v>80.600000000000009</v>
      </c>
      <c r="Z101" s="3">
        <f t="shared" si="17"/>
        <v>65</v>
      </c>
      <c r="AA101" s="3">
        <f t="shared" si="18"/>
        <v>6.7670000000000003</v>
      </c>
      <c r="AB101">
        <f t="shared" si="19"/>
        <v>1</v>
      </c>
      <c r="AC101" s="14">
        <f>VLOOKUP(X101,Rates!$A$2:$B$36,2)</f>
        <v>15.99</v>
      </c>
    </row>
    <row r="102" spans="1:29">
      <c r="A102">
        <v>294636</v>
      </c>
      <c r="B102" t="s">
        <v>11</v>
      </c>
      <c r="C102" s="1">
        <v>0.13239999999999999</v>
      </c>
      <c r="D102">
        <v>253.58</v>
      </c>
      <c r="E102" t="s">
        <v>28</v>
      </c>
      <c r="F102" t="s">
        <v>13</v>
      </c>
      <c r="G102" t="s">
        <v>14</v>
      </c>
      <c r="H102" s="1">
        <v>0.83699999999999997</v>
      </c>
      <c r="I102" s="4">
        <v>35156</v>
      </c>
      <c r="J102" s="5">
        <v>40909</v>
      </c>
      <c r="K102" s="3">
        <v>15000</v>
      </c>
      <c r="L102" s="3">
        <v>49992</v>
      </c>
      <c r="M102" s="3">
        <v>19418</v>
      </c>
      <c r="N102" s="3">
        <f t="shared" si="10"/>
        <v>1</v>
      </c>
      <c r="O102" s="3">
        <f t="shared" si="11"/>
        <v>0</v>
      </c>
      <c r="P102" s="3">
        <f t="shared" si="12"/>
        <v>1</v>
      </c>
      <c r="Q102" s="6">
        <v>24.89</v>
      </c>
      <c r="R102" s="3">
        <v>1</v>
      </c>
      <c r="S102" s="3">
        <v>10</v>
      </c>
      <c r="T102" s="3">
        <v>28</v>
      </c>
      <c r="U102" s="3">
        <f t="shared" si="13"/>
        <v>5753</v>
      </c>
      <c r="V102" s="3" t="str">
        <f t="shared" si="14"/>
        <v xml:space="preserve"> 36</v>
      </c>
      <c r="W102" s="3">
        <f t="shared" si="15"/>
        <v>15</v>
      </c>
      <c r="X102" s="3">
        <v>18</v>
      </c>
      <c r="Y102" s="6">
        <f t="shared" si="16"/>
        <v>83.7</v>
      </c>
      <c r="Z102" s="3">
        <f t="shared" si="17"/>
        <v>49.991999999999997</v>
      </c>
      <c r="AA102" s="3">
        <f t="shared" si="18"/>
        <v>19.417999999999999</v>
      </c>
      <c r="AB102">
        <f t="shared" si="19"/>
        <v>0</v>
      </c>
      <c r="AC102" s="14">
        <f>VLOOKUP(X102,Rates!$A$2:$B$36,2)</f>
        <v>18.989999999999998</v>
      </c>
    </row>
    <row r="103" spans="1:29">
      <c r="A103">
        <v>458478</v>
      </c>
      <c r="B103" t="s">
        <v>11</v>
      </c>
      <c r="C103" s="1">
        <v>0.14960000000000001</v>
      </c>
      <c r="D103">
        <v>277.16000000000003</v>
      </c>
      <c r="E103" t="s">
        <v>28</v>
      </c>
      <c r="F103" t="s">
        <v>24</v>
      </c>
      <c r="G103" t="s">
        <v>14</v>
      </c>
      <c r="H103" s="1">
        <v>0.877</v>
      </c>
      <c r="I103" s="4">
        <v>36465</v>
      </c>
      <c r="J103" s="5">
        <v>40909</v>
      </c>
      <c r="K103" s="3">
        <v>8000</v>
      </c>
      <c r="L103" s="3">
        <v>85000</v>
      </c>
      <c r="M103" s="3">
        <v>8590</v>
      </c>
      <c r="N103" s="3">
        <f t="shared" si="10"/>
        <v>0</v>
      </c>
      <c r="O103" s="3">
        <f t="shared" si="11"/>
        <v>0</v>
      </c>
      <c r="P103" s="3">
        <f t="shared" si="12"/>
        <v>1</v>
      </c>
      <c r="Q103" s="6">
        <v>17.34</v>
      </c>
      <c r="R103" s="3">
        <v>0</v>
      </c>
      <c r="S103" s="3">
        <v>6</v>
      </c>
      <c r="T103" s="3">
        <v>11</v>
      </c>
      <c r="U103" s="3">
        <f t="shared" si="13"/>
        <v>4444</v>
      </c>
      <c r="V103" s="3" t="str">
        <f t="shared" si="14"/>
        <v xml:space="preserve"> 36</v>
      </c>
      <c r="W103" s="3">
        <f t="shared" si="15"/>
        <v>8</v>
      </c>
      <c r="X103" s="3">
        <v>17</v>
      </c>
      <c r="Y103" s="6">
        <f t="shared" si="16"/>
        <v>87.7</v>
      </c>
      <c r="Z103" s="3">
        <f t="shared" si="17"/>
        <v>85</v>
      </c>
      <c r="AA103" s="3">
        <f t="shared" si="18"/>
        <v>8.59</v>
      </c>
      <c r="AB103">
        <f t="shared" si="19"/>
        <v>0</v>
      </c>
      <c r="AC103" s="14">
        <f>VLOOKUP(X103,Rates!$A$2:$B$36,2)</f>
        <v>17.989999999999998</v>
      </c>
    </row>
    <row r="104" spans="1:29">
      <c r="A104">
        <v>1065145</v>
      </c>
      <c r="B104" t="s">
        <v>15</v>
      </c>
      <c r="C104" s="1">
        <v>0.1527</v>
      </c>
      <c r="D104">
        <v>430.78</v>
      </c>
      <c r="E104" t="s">
        <v>18</v>
      </c>
      <c r="F104" t="s">
        <v>26</v>
      </c>
      <c r="G104" t="s">
        <v>19</v>
      </c>
      <c r="H104" s="1">
        <v>0.83199999999999996</v>
      </c>
      <c r="I104" s="4">
        <v>38687</v>
      </c>
      <c r="J104" s="5">
        <v>40909</v>
      </c>
      <c r="K104" s="3">
        <v>18000</v>
      </c>
      <c r="L104" s="3">
        <v>84000</v>
      </c>
      <c r="M104" s="3">
        <v>22542</v>
      </c>
      <c r="N104" s="3">
        <f t="shared" si="10"/>
        <v>0</v>
      </c>
      <c r="O104" s="3">
        <f t="shared" si="11"/>
        <v>1</v>
      </c>
      <c r="P104" s="3">
        <f t="shared" si="12"/>
        <v>1</v>
      </c>
      <c r="Q104" s="6">
        <v>11.41</v>
      </c>
      <c r="R104" s="3">
        <v>0</v>
      </c>
      <c r="S104" s="3">
        <v>11</v>
      </c>
      <c r="T104" s="3">
        <v>23</v>
      </c>
      <c r="U104" s="3">
        <f t="shared" si="13"/>
        <v>2222</v>
      </c>
      <c r="V104" s="3" t="str">
        <f t="shared" si="14"/>
        <v xml:space="preserve"> 60</v>
      </c>
      <c r="W104" s="3">
        <f t="shared" si="15"/>
        <v>18</v>
      </c>
      <c r="X104" s="3">
        <v>14</v>
      </c>
      <c r="Y104" s="6">
        <f t="shared" si="16"/>
        <v>83.2</v>
      </c>
      <c r="Z104" s="3">
        <f t="shared" si="17"/>
        <v>84</v>
      </c>
      <c r="AA104" s="3">
        <f t="shared" si="18"/>
        <v>22.542000000000002</v>
      </c>
      <c r="AB104">
        <f t="shared" si="19"/>
        <v>0</v>
      </c>
      <c r="AC104" s="14">
        <f>VLOOKUP(X104,Rates!$A$2:$B$36,2)</f>
        <v>14.99</v>
      </c>
    </row>
    <row r="105" spans="1:29">
      <c r="A105">
        <v>387634</v>
      </c>
      <c r="B105" t="s">
        <v>11</v>
      </c>
      <c r="C105" s="1">
        <v>0.1221</v>
      </c>
      <c r="D105">
        <v>499.73</v>
      </c>
      <c r="E105" t="s">
        <v>12</v>
      </c>
      <c r="F105" t="s">
        <v>26</v>
      </c>
      <c r="G105" t="s">
        <v>14</v>
      </c>
      <c r="H105" s="2">
        <v>0</v>
      </c>
      <c r="I105" s="4">
        <v>35704</v>
      </c>
      <c r="J105" s="5">
        <v>40909</v>
      </c>
      <c r="K105" s="3">
        <v>15000</v>
      </c>
      <c r="L105" s="3">
        <v>150000</v>
      </c>
      <c r="M105" s="3">
        <v>0</v>
      </c>
      <c r="N105" s="3">
        <f t="shared" si="10"/>
        <v>0</v>
      </c>
      <c r="O105" s="3">
        <f t="shared" si="11"/>
        <v>1</v>
      </c>
      <c r="P105" s="3">
        <f t="shared" si="12"/>
        <v>1</v>
      </c>
      <c r="Q105" s="6">
        <v>17.84</v>
      </c>
      <c r="R105" s="3">
        <v>0</v>
      </c>
      <c r="S105" s="3">
        <v>9</v>
      </c>
      <c r="T105" s="3">
        <v>13</v>
      </c>
      <c r="U105" s="3">
        <f t="shared" si="13"/>
        <v>5205</v>
      </c>
      <c r="V105" s="3" t="str">
        <f t="shared" si="14"/>
        <v xml:space="preserve"> 36</v>
      </c>
      <c r="W105" s="3">
        <f t="shared" si="15"/>
        <v>15</v>
      </c>
      <c r="X105" s="3">
        <v>10</v>
      </c>
      <c r="Y105" s="6">
        <f t="shared" si="16"/>
        <v>0</v>
      </c>
      <c r="Z105" s="3">
        <f t="shared" si="17"/>
        <v>150</v>
      </c>
      <c r="AA105" s="3">
        <f t="shared" si="18"/>
        <v>0</v>
      </c>
      <c r="AB105">
        <f t="shared" si="19"/>
        <v>0</v>
      </c>
      <c r="AC105" s="14">
        <f>VLOOKUP(X105,Rates!$A$2:$B$36,2)</f>
        <v>11.49</v>
      </c>
    </row>
    <row r="106" spans="1:29">
      <c r="A106">
        <v>581238</v>
      </c>
      <c r="B106" t="s">
        <v>15</v>
      </c>
      <c r="C106" s="1">
        <v>0.1186</v>
      </c>
      <c r="D106">
        <v>310.44</v>
      </c>
      <c r="E106" t="s">
        <v>12</v>
      </c>
      <c r="F106" t="s">
        <v>26</v>
      </c>
      <c r="G106" t="s">
        <v>14</v>
      </c>
      <c r="H106" s="1">
        <v>0.51500000000000001</v>
      </c>
      <c r="I106" s="4">
        <v>36708</v>
      </c>
      <c r="J106" s="5">
        <v>40909</v>
      </c>
      <c r="K106" s="3">
        <v>14000</v>
      </c>
      <c r="L106" s="3">
        <v>67000</v>
      </c>
      <c r="M106" s="3">
        <v>12928</v>
      </c>
      <c r="N106" s="3">
        <f t="shared" si="10"/>
        <v>0</v>
      </c>
      <c r="O106" s="3">
        <f t="shared" si="11"/>
        <v>1</v>
      </c>
      <c r="P106" s="3">
        <f t="shared" si="12"/>
        <v>1</v>
      </c>
      <c r="Q106" s="6">
        <v>12.79</v>
      </c>
      <c r="R106" s="3">
        <v>0</v>
      </c>
      <c r="S106" s="3">
        <v>10</v>
      </c>
      <c r="T106" s="3">
        <v>26</v>
      </c>
      <c r="U106" s="3">
        <f t="shared" si="13"/>
        <v>4201</v>
      </c>
      <c r="V106" s="3" t="str">
        <f t="shared" si="14"/>
        <v xml:space="preserve"> 60</v>
      </c>
      <c r="W106" s="3">
        <f t="shared" si="15"/>
        <v>14</v>
      </c>
      <c r="X106" s="3">
        <v>10</v>
      </c>
      <c r="Y106" s="6">
        <f t="shared" si="16"/>
        <v>51.5</v>
      </c>
      <c r="Z106" s="3">
        <f t="shared" si="17"/>
        <v>67</v>
      </c>
      <c r="AA106" s="3">
        <f t="shared" si="18"/>
        <v>12.928000000000001</v>
      </c>
      <c r="AB106">
        <f t="shared" si="19"/>
        <v>0</v>
      </c>
      <c r="AC106" s="14">
        <f>VLOOKUP(X106,Rates!$A$2:$B$36,2)</f>
        <v>11.49</v>
      </c>
    </row>
    <row r="107" spans="1:29">
      <c r="A107">
        <v>579753</v>
      </c>
      <c r="B107" t="s">
        <v>15</v>
      </c>
      <c r="C107" s="1">
        <v>0.1038</v>
      </c>
      <c r="D107">
        <v>278.64999999999998</v>
      </c>
      <c r="E107" t="s">
        <v>25</v>
      </c>
      <c r="F107" t="s">
        <v>26</v>
      </c>
      <c r="G107" t="s">
        <v>14</v>
      </c>
      <c r="H107" s="1">
        <v>0.36199999999999999</v>
      </c>
      <c r="I107" s="4">
        <v>36739</v>
      </c>
      <c r="J107" s="5">
        <v>40909</v>
      </c>
      <c r="K107" s="3">
        <v>13000</v>
      </c>
      <c r="L107" s="3">
        <v>67000</v>
      </c>
      <c r="M107" s="3">
        <v>15524</v>
      </c>
      <c r="N107" s="3">
        <f t="shared" si="10"/>
        <v>0</v>
      </c>
      <c r="O107" s="3">
        <f t="shared" si="11"/>
        <v>1</v>
      </c>
      <c r="P107" s="3">
        <f t="shared" si="12"/>
        <v>1</v>
      </c>
      <c r="Q107" s="6">
        <v>20.47</v>
      </c>
      <c r="R107" s="3">
        <v>0</v>
      </c>
      <c r="S107" s="3">
        <v>13</v>
      </c>
      <c r="T107" s="3">
        <v>26</v>
      </c>
      <c r="U107" s="3">
        <f t="shared" si="13"/>
        <v>4170</v>
      </c>
      <c r="V107" s="3" t="str">
        <f t="shared" si="14"/>
        <v xml:space="preserve"> 60</v>
      </c>
      <c r="W107" s="3">
        <f t="shared" si="15"/>
        <v>13</v>
      </c>
      <c r="X107" s="3">
        <v>6</v>
      </c>
      <c r="Y107" s="6">
        <f t="shared" si="16"/>
        <v>36.199999999999996</v>
      </c>
      <c r="Z107" s="3">
        <f t="shared" si="17"/>
        <v>67</v>
      </c>
      <c r="AA107" s="3">
        <f t="shared" si="18"/>
        <v>15.523999999999999</v>
      </c>
      <c r="AB107">
        <f t="shared" si="19"/>
        <v>0</v>
      </c>
      <c r="AC107" s="14">
        <f>VLOOKUP(X107,Rates!$A$2:$B$36,2)</f>
        <v>8.24</v>
      </c>
    </row>
    <row r="108" spans="1:29">
      <c r="A108">
        <v>481079</v>
      </c>
      <c r="B108" t="s">
        <v>11</v>
      </c>
      <c r="C108" s="1">
        <v>7.51E-2</v>
      </c>
      <c r="D108">
        <v>186.66</v>
      </c>
      <c r="E108" t="s">
        <v>18</v>
      </c>
      <c r="F108" t="s">
        <v>13</v>
      </c>
      <c r="G108" t="s">
        <v>14</v>
      </c>
      <c r="H108" s="1">
        <v>0.19500000000000001</v>
      </c>
      <c r="I108" s="4">
        <v>37500</v>
      </c>
      <c r="J108" s="5">
        <v>40909</v>
      </c>
      <c r="K108" s="3">
        <v>6000</v>
      </c>
      <c r="L108" s="3">
        <v>45000</v>
      </c>
      <c r="M108" s="3">
        <v>5999</v>
      </c>
      <c r="N108" s="3">
        <f t="shared" si="10"/>
        <v>1</v>
      </c>
      <c r="O108" s="3">
        <f t="shared" si="11"/>
        <v>0</v>
      </c>
      <c r="P108" s="3">
        <f t="shared" si="12"/>
        <v>1</v>
      </c>
      <c r="Q108" s="6">
        <v>6.64</v>
      </c>
      <c r="R108" s="3">
        <v>0</v>
      </c>
      <c r="S108" s="3">
        <v>8</v>
      </c>
      <c r="T108" s="3">
        <v>16</v>
      </c>
      <c r="U108" s="3">
        <f t="shared" si="13"/>
        <v>3409</v>
      </c>
      <c r="V108" s="3" t="str">
        <f t="shared" si="14"/>
        <v xml:space="preserve"> 36</v>
      </c>
      <c r="W108" s="3">
        <f t="shared" si="15"/>
        <v>6</v>
      </c>
      <c r="X108" s="3">
        <v>4</v>
      </c>
      <c r="Y108" s="6">
        <f t="shared" si="16"/>
        <v>19.5</v>
      </c>
      <c r="Z108" s="3">
        <f t="shared" si="17"/>
        <v>45</v>
      </c>
      <c r="AA108" s="3">
        <f t="shared" si="18"/>
        <v>5.9989999999999997</v>
      </c>
      <c r="AB108">
        <f t="shared" si="19"/>
        <v>0</v>
      </c>
      <c r="AC108" s="14">
        <f>VLOOKUP(X108,Rates!$A$2:$B$36,2)</f>
        <v>7.49</v>
      </c>
    </row>
    <row r="109" spans="1:29">
      <c r="A109">
        <v>995288</v>
      </c>
      <c r="B109" t="s">
        <v>11</v>
      </c>
      <c r="C109" s="1">
        <v>8.8999999999999996E-2</v>
      </c>
      <c r="D109">
        <v>508.06</v>
      </c>
      <c r="E109" t="s">
        <v>25</v>
      </c>
      <c r="F109" t="s">
        <v>26</v>
      </c>
      <c r="G109" t="s">
        <v>14</v>
      </c>
      <c r="H109" s="1">
        <v>0.54100000000000004</v>
      </c>
      <c r="I109" s="4">
        <v>32356</v>
      </c>
      <c r="J109" s="5">
        <v>40909</v>
      </c>
      <c r="K109" s="3">
        <v>16000</v>
      </c>
      <c r="L109" s="3">
        <v>60000</v>
      </c>
      <c r="M109" s="3">
        <v>8869</v>
      </c>
      <c r="N109" s="3">
        <f t="shared" si="10"/>
        <v>0</v>
      </c>
      <c r="O109" s="3">
        <f t="shared" si="11"/>
        <v>1</v>
      </c>
      <c r="P109" s="3">
        <f t="shared" si="12"/>
        <v>1</v>
      </c>
      <c r="Q109" s="6">
        <v>21.66</v>
      </c>
      <c r="R109" s="3">
        <v>0</v>
      </c>
      <c r="S109" s="3">
        <v>14</v>
      </c>
      <c r="T109" s="3">
        <v>33</v>
      </c>
      <c r="U109" s="3">
        <f t="shared" si="13"/>
        <v>8553</v>
      </c>
      <c r="V109" s="3" t="str">
        <f t="shared" si="14"/>
        <v xml:space="preserve"> 36</v>
      </c>
      <c r="W109" s="3">
        <f t="shared" si="15"/>
        <v>16</v>
      </c>
      <c r="X109" s="3">
        <v>5</v>
      </c>
      <c r="Y109" s="6">
        <f t="shared" si="16"/>
        <v>54.1</v>
      </c>
      <c r="Z109" s="3">
        <f t="shared" si="17"/>
        <v>60</v>
      </c>
      <c r="AA109" s="3">
        <f t="shared" si="18"/>
        <v>8.8689999999999998</v>
      </c>
      <c r="AB109">
        <f t="shared" si="19"/>
        <v>0</v>
      </c>
      <c r="AC109" s="14">
        <f>VLOOKUP(X109,Rates!$A$2:$B$36,2)</f>
        <v>7.99</v>
      </c>
    </row>
    <row r="110" spans="1:29">
      <c r="A110">
        <v>993535</v>
      </c>
      <c r="B110" t="s">
        <v>11</v>
      </c>
      <c r="C110" s="1">
        <v>7.51E-2</v>
      </c>
      <c r="D110">
        <v>373.33</v>
      </c>
      <c r="E110" t="s">
        <v>20</v>
      </c>
      <c r="F110" t="s">
        <v>26</v>
      </c>
      <c r="G110" t="s">
        <v>14</v>
      </c>
      <c r="H110" s="1">
        <v>0.247</v>
      </c>
      <c r="I110" s="4">
        <v>38231</v>
      </c>
      <c r="J110" s="5">
        <v>40909</v>
      </c>
      <c r="K110" s="3">
        <v>12000</v>
      </c>
      <c r="L110" s="3">
        <v>90000</v>
      </c>
      <c r="M110" s="3">
        <v>8258</v>
      </c>
      <c r="N110" s="3">
        <f t="shared" si="10"/>
        <v>0</v>
      </c>
      <c r="O110" s="3">
        <f t="shared" si="11"/>
        <v>1</v>
      </c>
      <c r="P110" s="3">
        <f t="shared" si="12"/>
        <v>1</v>
      </c>
      <c r="Q110" s="6">
        <v>1.81</v>
      </c>
      <c r="R110" s="3">
        <v>0</v>
      </c>
      <c r="S110" s="3">
        <v>4</v>
      </c>
      <c r="T110" s="3">
        <v>6</v>
      </c>
      <c r="U110" s="3">
        <f t="shared" si="13"/>
        <v>2678</v>
      </c>
      <c r="V110" s="3" t="str">
        <f t="shared" si="14"/>
        <v xml:space="preserve"> 36</v>
      </c>
      <c r="W110" s="3">
        <f t="shared" si="15"/>
        <v>12</v>
      </c>
      <c r="X110" s="3">
        <v>3</v>
      </c>
      <c r="Y110" s="6">
        <f t="shared" si="16"/>
        <v>24.7</v>
      </c>
      <c r="Z110" s="3">
        <f t="shared" si="17"/>
        <v>90</v>
      </c>
      <c r="AA110" s="3">
        <f t="shared" si="18"/>
        <v>8.2579999999999991</v>
      </c>
      <c r="AB110">
        <f t="shared" si="19"/>
        <v>0</v>
      </c>
      <c r="AC110" s="14">
        <f>VLOOKUP(X110,Rates!$A$2:$B$36,2)</f>
        <v>7.24</v>
      </c>
    </row>
    <row r="111" spans="1:29">
      <c r="A111">
        <v>734771</v>
      </c>
      <c r="B111" t="s">
        <v>15</v>
      </c>
      <c r="C111" s="1">
        <v>0.14910000000000001</v>
      </c>
      <c r="D111">
        <v>142.46</v>
      </c>
      <c r="E111" t="s">
        <v>20</v>
      </c>
      <c r="F111" t="s">
        <v>13</v>
      </c>
      <c r="G111" t="s">
        <v>17</v>
      </c>
      <c r="H111" s="1">
        <v>0.78100000000000003</v>
      </c>
      <c r="I111" s="4">
        <v>35612</v>
      </c>
      <c r="J111" s="5">
        <v>40909</v>
      </c>
      <c r="K111" s="3">
        <v>6000</v>
      </c>
      <c r="L111" s="3">
        <v>140000</v>
      </c>
      <c r="M111" s="3">
        <v>6793</v>
      </c>
      <c r="N111" s="3">
        <f t="shared" si="10"/>
        <v>1</v>
      </c>
      <c r="O111" s="3">
        <f t="shared" si="11"/>
        <v>0</v>
      </c>
      <c r="P111" s="3">
        <f t="shared" si="12"/>
        <v>1</v>
      </c>
      <c r="Q111" s="6">
        <v>4.2300000000000004</v>
      </c>
      <c r="R111" s="3">
        <v>0</v>
      </c>
      <c r="S111" s="3">
        <v>5</v>
      </c>
      <c r="T111" s="3">
        <v>14</v>
      </c>
      <c r="U111" s="3">
        <f t="shared" si="13"/>
        <v>5297</v>
      </c>
      <c r="V111" s="3" t="str">
        <f t="shared" si="14"/>
        <v xml:space="preserve"> 60</v>
      </c>
      <c r="W111" s="3">
        <f t="shared" si="15"/>
        <v>6</v>
      </c>
      <c r="X111" s="3">
        <v>17</v>
      </c>
      <c r="Y111" s="6">
        <f t="shared" si="16"/>
        <v>78.100000000000009</v>
      </c>
      <c r="Z111" s="3">
        <f t="shared" si="17"/>
        <v>140</v>
      </c>
      <c r="AA111" s="3">
        <f t="shared" si="18"/>
        <v>6.7930000000000001</v>
      </c>
      <c r="AB111">
        <f t="shared" si="19"/>
        <v>1</v>
      </c>
      <c r="AC111" s="14">
        <f>VLOOKUP(X111,Rates!$A$2:$B$36,2)</f>
        <v>17.989999999999998</v>
      </c>
    </row>
    <row r="112" spans="1:29">
      <c r="A112">
        <v>864027</v>
      </c>
      <c r="B112" t="s">
        <v>15</v>
      </c>
      <c r="C112" s="1">
        <v>0.19689999999999999</v>
      </c>
      <c r="D112">
        <v>299.41000000000003</v>
      </c>
      <c r="E112" t="s">
        <v>12</v>
      </c>
      <c r="F112" t="s">
        <v>24</v>
      </c>
      <c r="G112" t="s">
        <v>14</v>
      </c>
      <c r="H112" s="1">
        <v>0.89100000000000001</v>
      </c>
      <c r="I112" s="4">
        <v>35431</v>
      </c>
      <c r="J112" s="5">
        <v>40909</v>
      </c>
      <c r="K112" s="3">
        <v>16000</v>
      </c>
      <c r="L112" s="3">
        <v>55000</v>
      </c>
      <c r="M112" s="3">
        <v>15942</v>
      </c>
      <c r="N112" s="3">
        <f t="shared" si="10"/>
        <v>0</v>
      </c>
      <c r="O112" s="3">
        <f t="shared" si="11"/>
        <v>0</v>
      </c>
      <c r="P112" s="3">
        <f t="shared" si="12"/>
        <v>1</v>
      </c>
      <c r="Q112" s="6">
        <v>22.21</v>
      </c>
      <c r="R112" s="3">
        <v>2</v>
      </c>
      <c r="S112" s="3">
        <v>11</v>
      </c>
      <c r="T112" s="3">
        <v>24</v>
      </c>
      <c r="U112" s="3">
        <f t="shared" si="13"/>
        <v>5478</v>
      </c>
      <c r="V112" s="3" t="str">
        <f t="shared" si="14"/>
        <v xml:space="preserve"> 60</v>
      </c>
      <c r="W112" s="3">
        <f t="shared" si="15"/>
        <v>16</v>
      </c>
      <c r="X112" s="3">
        <v>25</v>
      </c>
      <c r="Y112" s="6">
        <f t="shared" si="16"/>
        <v>89.1</v>
      </c>
      <c r="Z112" s="3">
        <f t="shared" si="17"/>
        <v>55</v>
      </c>
      <c r="AA112" s="3">
        <f t="shared" si="18"/>
        <v>15.942</v>
      </c>
      <c r="AB112">
        <f t="shared" si="19"/>
        <v>0</v>
      </c>
      <c r="AC112" s="14">
        <f>VLOOKUP(X112,Rates!$A$2:$B$36,2)</f>
        <v>26.24</v>
      </c>
    </row>
    <row r="113" spans="1:29">
      <c r="A113">
        <v>395663</v>
      </c>
      <c r="B113" t="s">
        <v>11</v>
      </c>
      <c r="C113" s="1">
        <v>0.13789999999999999</v>
      </c>
      <c r="D113">
        <v>238.53</v>
      </c>
      <c r="E113" t="s">
        <v>28</v>
      </c>
      <c r="F113" t="s">
        <v>13</v>
      </c>
      <c r="G113" t="s">
        <v>14</v>
      </c>
      <c r="H113" s="1">
        <v>0.58899999999999997</v>
      </c>
      <c r="I113" s="4">
        <v>31168</v>
      </c>
      <c r="J113" s="5">
        <v>40909</v>
      </c>
      <c r="K113" s="3">
        <v>7000</v>
      </c>
      <c r="L113" s="3">
        <v>70000</v>
      </c>
      <c r="M113" s="3">
        <v>8299</v>
      </c>
      <c r="N113" s="3">
        <f t="shared" si="10"/>
        <v>1</v>
      </c>
      <c r="O113" s="3">
        <f t="shared" si="11"/>
        <v>0</v>
      </c>
      <c r="P113" s="3">
        <f t="shared" si="12"/>
        <v>1</v>
      </c>
      <c r="Q113" s="6">
        <v>21.53</v>
      </c>
      <c r="R113" s="3">
        <v>0</v>
      </c>
      <c r="S113" s="3">
        <v>9</v>
      </c>
      <c r="T113" s="3">
        <v>12</v>
      </c>
      <c r="U113" s="3">
        <f t="shared" si="13"/>
        <v>9741</v>
      </c>
      <c r="V113" s="3" t="str">
        <f t="shared" si="14"/>
        <v xml:space="preserve"> 36</v>
      </c>
      <c r="W113" s="3">
        <f t="shared" si="15"/>
        <v>7</v>
      </c>
      <c r="X113" s="3">
        <v>15</v>
      </c>
      <c r="Y113" s="6">
        <f t="shared" si="16"/>
        <v>58.9</v>
      </c>
      <c r="Z113" s="3">
        <f t="shared" si="17"/>
        <v>70</v>
      </c>
      <c r="AA113" s="3">
        <f t="shared" si="18"/>
        <v>8.2989999999999995</v>
      </c>
      <c r="AB113">
        <f t="shared" si="19"/>
        <v>0</v>
      </c>
      <c r="AC113" s="14">
        <f>VLOOKUP(X113,Rates!$A$2:$B$36,2)</f>
        <v>15.99</v>
      </c>
    </row>
    <row r="114" spans="1:29">
      <c r="A114">
        <v>600157</v>
      </c>
      <c r="B114" t="s">
        <v>11</v>
      </c>
      <c r="C114" s="1">
        <v>6.9099999999999995E-2</v>
      </c>
      <c r="D114">
        <v>237.44</v>
      </c>
      <c r="E114" t="s">
        <v>18</v>
      </c>
      <c r="F114" t="s">
        <v>26</v>
      </c>
      <c r="G114" t="s">
        <v>14</v>
      </c>
      <c r="H114" s="2">
        <v>0.61</v>
      </c>
      <c r="I114" s="4">
        <v>38838</v>
      </c>
      <c r="J114" s="5">
        <v>40909</v>
      </c>
      <c r="K114" s="3">
        <v>12000</v>
      </c>
      <c r="L114" s="3">
        <v>100000</v>
      </c>
      <c r="M114" s="3">
        <v>12515</v>
      </c>
      <c r="N114" s="3">
        <f t="shared" si="10"/>
        <v>0</v>
      </c>
      <c r="O114" s="3">
        <f t="shared" si="11"/>
        <v>1</v>
      </c>
      <c r="P114" s="3">
        <f t="shared" si="12"/>
        <v>1</v>
      </c>
      <c r="Q114" s="6">
        <v>2.86</v>
      </c>
      <c r="R114" s="3">
        <v>0</v>
      </c>
      <c r="S114" s="3">
        <v>9</v>
      </c>
      <c r="T114" s="3">
        <v>33</v>
      </c>
      <c r="U114" s="3">
        <f t="shared" si="13"/>
        <v>2071</v>
      </c>
      <c r="V114" s="3" t="str">
        <f t="shared" si="14"/>
        <v xml:space="preserve"> 36</v>
      </c>
      <c r="W114" s="3">
        <f t="shared" si="15"/>
        <v>12</v>
      </c>
      <c r="X114" s="3">
        <v>5</v>
      </c>
      <c r="Y114" s="6">
        <f t="shared" si="16"/>
        <v>61</v>
      </c>
      <c r="Z114" s="3">
        <f t="shared" si="17"/>
        <v>100</v>
      </c>
      <c r="AA114" s="3">
        <f t="shared" si="18"/>
        <v>12.515000000000001</v>
      </c>
      <c r="AB114">
        <f t="shared" si="19"/>
        <v>0</v>
      </c>
      <c r="AC114" s="14">
        <f>VLOOKUP(X114,Rates!$A$2:$B$36,2)</f>
        <v>7.99</v>
      </c>
    </row>
    <row r="115" spans="1:29">
      <c r="A115">
        <v>620179</v>
      </c>
      <c r="B115" t="s">
        <v>11</v>
      </c>
      <c r="C115" s="1">
        <v>6.9099999999999995E-2</v>
      </c>
      <c r="D115">
        <v>92.51</v>
      </c>
      <c r="E115" t="s">
        <v>16</v>
      </c>
      <c r="F115" t="s">
        <v>13</v>
      </c>
      <c r="G115" t="s">
        <v>14</v>
      </c>
      <c r="H115" s="1">
        <v>8.4000000000000005E-2</v>
      </c>
      <c r="I115" s="4">
        <v>35400</v>
      </c>
      <c r="J115" s="5">
        <v>40909</v>
      </c>
      <c r="K115" s="3">
        <v>3000</v>
      </c>
      <c r="L115" s="3">
        <v>50000</v>
      </c>
      <c r="M115" s="3">
        <v>1687</v>
      </c>
      <c r="N115" s="3">
        <f t="shared" si="10"/>
        <v>1</v>
      </c>
      <c r="O115" s="3">
        <f t="shared" si="11"/>
        <v>0</v>
      </c>
      <c r="P115" s="3">
        <f t="shared" si="12"/>
        <v>0</v>
      </c>
      <c r="Q115" s="6">
        <v>0.79</v>
      </c>
      <c r="R115" s="3">
        <v>0</v>
      </c>
      <c r="S115" s="3">
        <v>2</v>
      </c>
      <c r="T115" s="3">
        <v>4</v>
      </c>
      <c r="U115" s="3">
        <f t="shared" si="13"/>
        <v>5509</v>
      </c>
      <c r="V115" s="3" t="str">
        <f t="shared" si="14"/>
        <v xml:space="preserve"> 36</v>
      </c>
      <c r="W115" s="3">
        <f t="shared" si="15"/>
        <v>3</v>
      </c>
      <c r="X115" s="3">
        <v>5</v>
      </c>
      <c r="Y115" s="6">
        <f t="shared" si="16"/>
        <v>8.4</v>
      </c>
      <c r="Z115" s="3">
        <f t="shared" si="17"/>
        <v>50</v>
      </c>
      <c r="AA115" s="3">
        <f t="shared" si="18"/>
        <v>1.6870000000000001</v>
      </c>
      <c r="AB115">
        <f t="shared" si="19"/>
        <v>0</v>
      </c>
      <c r="AC115" s="14">
        <f>VLOOKUP(X115,Rates!$A$2:$B$36,2)</f>
        <v>7.99</v>
      </c>
    </row>
    <row r="116" spans="1:29">
      <c r="A116">
        <v>745054</v>
      </c>
      <c r="B116" t="s">
        <v>15</v>
      </c>
      <c r="C116" s="1">
        <v>0.10589999999999999</v>
      </c>
      <c r="D116">
        <v>31.24</v>
      </c>
      <c r="E116" t="s">
        <v>25</v>
      </c>
      <c r="F116" t="s">
        <v>24</v>
      </c>
      <c r="G116" t="s">
        <v>14</v>
      </c>
      <c r="H116" s="1">
        <v>0.41899999999999998</v>
      </c>
      <c r="I116" s="4">
        <v>36192</v>
      </c>
      <c r="J116" s="5">
        <v>40909</v>
      </c>
      <c r="K116" s="3">
        <v>1450</v>
      </c>
      <c r="L116" s="3">
        <v>24000</v>
      </c>
      <c r="M116" s="3">
        <v>2096</v>
      </c>
      <c r="N116" s="3">
        <f t="shared" si="10"/>
        <v>0</v>
      </c>
      <c r="O116" s="3">
        <f t="shared" si="11"/>
        <v>0</v>
      </c>
      <c r="P116" s="3">
        <f t="shared" si="12"/>
        <v>1</v>
      </c>
      <c r="Q116" s="6">
        <v>29</v>
      </c>
      <c r="R116" s="3">
        <v>0</v>
      </c>
      <c r="S116" s="3">
        <v>6</v>
      </c>
      <c r="T116" s="3">
        <v>11</v>
      </c>
      <c r="U116" s="3">
        <f t="shared" si="13"/>
        <v>4717</v>
      </c>
      <c r="V116" s="3" t="str">
        <f t="shared" si="14"/>
        <v xml:space="preserve"> 60</v>
      </c>
      <c r="W116" s="3">
        <f t="shared" si="15"/>
        <v>1.45</v>
      </c>
      <c r="X116" s="3">
        <v>7</v>
      </c>
      <c r="Y116" s="6">
        <f t="shared" si="16"/>
        <v>41.9</v>
      </c>
      <c r="Z116" s="3">
        <f t="shared" si="17"/>
        <v>24</v>
      </c>
      <c r="AA116" s="3">
        <f t="shared" si="18"/>
        <v>2.0960000000000001</v>
      </c>
      <c r="AB116">
        <f t="shared" si="19"/>
        <v>0</v>
      </c>
      <c r="AC116" s="14">
        <f>VLOOKUP(X116,Rates!$A$2:$B$36,2)</f>
        <v>10.49</v>
      </c>
    </row>
    <row r="117" spans="1:29">
      <c r="A117">
        <v>478446</v>
      </c>
      <c r="B117" t="s">
        <v>11</v>
      </c>
      <c r="C117" s="1">
        <v>0.1114</v>
      </c>
      <c r="D117">
        <v>229.63</v>
      </c>
      <c r="E117" t="s">
        <v>18</v>
      </c>
      <c r="F117" t="s">
        <v>13</v>
      </c>
      <c r="G117" t="s">
        <v>14</v>
      </c>
      <c r="H117" s="1">
        <v>0.71099999999999997</v>
      </c>
      <c r="I117" s="4">
        <v>39295</v>
      </c>
      <c r="J117" s="5">
        <v>40909</v>
      </c>
      <c r="K117" s="3">
        <v>7000</v>
      </c>
      <c r="L117" s="3">
        <v>40000</v>
      </c>
      <c r="M117" s="3">
        <v>6823</v>
      </c>
      <c r="N117" s="3">
        <f t="shared" si="10"/>
        <v>1</v>
      </c>
      <c r="O117" s="3">
        <f t="shared" si="11"/>
        <v>0</v>
      </c>
      <c r="P117" s="3">
        <f t="shared" si="12"/>
        <v>1</v>
      </c>
      <c r="Q117" s="6">
        <v>21.99</v>
      </c>
      <c r="R117" s="3">
        <v>0</v>
      </c>
      <c r="S117" s="3">
        <v>7</v>
      </c>
      <c r="T117" s="3">
        <v>18</v>
      </c>
      <c r="U117" s="3">
        <f t="shared" si="13"/>
        <v>1614</v>
      </c>
      <c r="V117" s="3" t="str">
        <f t="shared" si="14"/>
        <v xml:space="preserve"> 36</v>
      </c>
      <c r="W117" s="3">
        <f t="shared" si="15"/>
        <v>7</v>
      </c>
      <c r="X117" s="3">
        <v>6</v>
      </c>
      <c r="Y117" s="6">
        <f t="shared" si="16"/>
        <v>71.099999999999994</v>
      </c>
      <c r="Z117" s="3">
        <f t="shared" si="17"/>
        <v>40</v>
      </c>
      <c r="AA117" s="3">
        <f t="shared" si="18"/>
        <v>6.8230000000000004</v>
      </c>
      <c r="AB117">
        <f t="shared" si="19"/>
        <v>0</v>
      </c>
      <c r="AC117" s="14">
        <f>VLOOKUP(X117,Rates!$A$2:$B$36,2)</f>
        <v>8.24</v>
      </c>
    </row>
    <row r="118" spans="1:29">
      <c r="A118">
        <v>1002809</v>
      </c>
      <c r="B118" t="s">
        <v>15</v>
      </c>
      <c r="C118" s="1">
        <v>0.17269999999999999</v>
      </c>
      <c r="D118">
        <v>374.97</v>
      </c>
      <c r="E118" t="s">
        <v>25</v>
      </c>
      <c r="F118" t="s">
        <v>13</v>
      </c>
      <c r="G118" t="s">
        <v>14</v>
      </c>
      <c r="H118" s="1">
        <v>0.59599999999999997</v>
      </c>
      <c r="I118" s="4">
        <v>26785</v>
      </c>
      <c r="J118" s="5">
        <v>40909</v>
      </c>
      <c r="K118" s="3">
        <v>15000</v>
      </c>
      <c r="L118" s="3">
        <v>50000</v>
      </c>
      <c r="M118" s="3">
        <v>12449</v>
      </c>
      <c r="N118" s="3">
        <f t="shared" si="10"/>
        <v>1</v>
      </c>
      <c r="O118" s="3">
        <f t="shared" si="11"/>
        <v>0</v>
      </c>
      <c r="P118" s="3">
        <f t="shared" si="12"/>
        <v>1</v>
      </c>
      <c r="Q118" s="6">
        <v>15.84</v>
      </c>
      <c r="R118" s="3">
        <v>0</v>
      </c>
      <c r="S118" s="3">
        <v>8</v>
      </c>
      <c r="T118" s="3">
        <v>8</v>
      </c>
      <c r="U118" s="3">
        <f t="shared" si="13"/>
        <v>14124</v>
      </c>
      <c r="V118" s="3" t="str">
        <f t="shared" si="14"/>
        <v xml:space="preserve"> 60</v>
      </c>
      <c r="W118" s="3">
        <f t="shared" si="15"/>
        <v>15</v>
      </c>
      <c r="X118" s="3">
        <v>18</v>
      </c>
      <c r="Y118" s="6">
        <f t="shared" si="16"/>
        <v>59.599999999999994</v>
      </c>
      <c r="Z118" s="3">
        <f t="shared" si="17"/>
        <v>50</v>
      </c>
      <c r="AA118" s="3">
        <f t="shared" si="18"/>
        <v>12.449</v>
      </c>
      <c r="AB118">
        <f t="shared" si="19"/>
        <v>0</v>
      </c>
      <c r="AC118" s="14">
        <f>VLOOKUP(X118,Rates!$A$2:$B$36,2)</f>
        <v>18.989999999999998</v>
      </c>
    </row>
    <row r="119" spans="1:29">
      <c r="A119">
        <v>1005145</v>
      </c>
      <c r="B119" t="s">
        <v>15</v>
      </c>
      <c r="C119" s="1">
        <v>0.1991</v>
      </c>
      <c r="D119">
        <v>317.33</v>
      </c>
      <c r="E119" t="s">
        <v>28</v>
      </c>
      <c r="F119" t="s">
        <v>26</v>
      </c>
      <c r="G119" t="s">
        <v>17</v>
      </c>
      <c r="H119" s="1">
        <v>0.97599999999999998</v>
      </c>
      <c r="I119" s="4">
        <v>32782</v>
      </c>
      <c r="J119" s="5">
        <v>40909</v>
      </c>
      <c r="K119" s="3">
        <v>12000</v>
      </c>
      <c r="L119" s="3">
        <v>65000</v>
      </c>
      <c r="M119" s="3">
        <v>9562</v>
      </c>
      <c r="N119" s="3">
        <f t="shared" si="10"/>
        <v>0</v>
      </c>
      <c r="O119" s="3">
        <f t="shared" si="11"/>
        <v>1</v>
      </c>
      <c r="P119" s="3">
        <f t="shared" si="12"/>
        <v>1</v>
      </c>
      <c r="Q119" s="6">
        <v>8.86</v>
      </c>
      <c r="R119" s="3">
        <v>1</v>
      </c>
      <c r="S119" s="3">
        <v>10</v>
      </c>
      <c r="T119" s="3">
        <v>36</v>
      </c>
      <c r="U119" s="3">
        <f t="shared" si="13"/>
        <v>8127</v>
      </c>
      <c r="V119" s="3" t="str">
        <f t="shared" si="14"/>
        <v xml:space="preserve"> 60</v>
      </c>
      <c r="W119" s="3">
        <f t="shared" si="15"/>
        <v>12</v>
      </c>
      <c r="X119" s="3">
        <v>24</v>
      </c>
      <c r="Y119" s="6">
        <f t="shared" si="16"/>
        <v>97.6</v>
      </c>
      <c r="Z119" s="3">
        <f t="shared" si="17"/>
        <v>65</v>
      </c>
      <c r="AA119" s="3">
        <f t="shared" si="18"/>
        <v>9.5619999999999994</v>
      </c>
      <c r="AB119">
        <f t="shared" si="19"/>
        <v>1</v>
      </c>
      <c r="AC119" s="14">
        <f>VLOOKUP(X119,Rates!$A$2:$B$36,2)</f>
        <v>25.49</v>
      </c>
    </row>
    <row r="120" spans="1:29">
      <c r="A120">
        <v>588776</v>
      </c>
      <c r="B120" t="s">
        <v>15</v>
      </c>
      <c r="C120" s="1">
        <v>0.11119999999999999</v>
      </c>
      <c r="D120">
        <v>174.42</v>
      </c>
      <c r="E120" t="s">
        <v>20</v>
      </c>
      <c r="F120" t="s">
        <v>13</v>
      </c>
      <c r="G120" t="s">
        <v>14</v>
      </c>
      <c r="H120" s="1">
        <v>0.439</v>
      </c>
      <c r="I120" s="4">
        <v>37834</v>
      </c>
      <c r="J120" s="5">
        <v>40909</v>
      </c>
      <c r="K120" s="3">
        <v>8000</v>
      </c>
      <c r="L120" s="3">
        <v>38790</v>
      </c>
      <c r="M120" s="3">
        <v>10446</v>
      </c>
      <c r="N120" s="3">
        <f t="shared" si="10"/>
        <v>1</v>
      </c>
      <c r="O120" s="3">
        <f t="shared" si="11"/>
        <v>0</v>
      </c>
      <c r="P120" s="3">
        <f t="shared" si="12"/>
        <v>1</v>
      </c>
      <c r="Q120" s="6">
        <v>14.42</v>
      </c>
      <c r="R120" s="3">
        <v>0</v>
      </c>
      <c r="S120" s="3">
        <v>11</v>
      </c>
      <c r="T120" s="3">
        <v>19</v>
      </c>
      <c r="U120" s="3">
        <f t="shared" si="13"/>
        <v>3075</v>
      </c>
      <c r="V120" s="3" t="str">
        <f t="shared" si="14"/>
        <v xml:space="preserve"> 60</v>
      </c>
      <c r="W120" s="3">
        <f t="shared" si="15"/>
        <v>8</v>
      </c>
      <c r="X120" s="3">
        <v>8</v>
      </c>
      <c r="Y120" s="6">
        <f t="shared" si="16"/>
        <v>43.9</v>
      </c>
      <c r="Z120" s="3">
        <f t="shared" si="17"/>
        <v>38.79</v>
      </c>
      <c r="AA120" s="3">
        <f t="shared" si="18"/>
        <v>10.446</v>
      </c>
      <c r="AB120">
        <f t="shared" si="19"/>
        <v>0</v>
      </c>
      <c r="AC120" s="14">
        <f>VLOOKUP(X120,Rates!$A$2:$B$36,2)</f>
        <v>11.39</v>
      </c>
    </row>
    <row r="121" spans="1:29">
      <c r="A121">
        <v>443376</v>
      </c>
      <c r="B121" t="s">
        <v>11</v>
      </c>
      <c r="C121" s="1">
        <v>0.13919999999999999</v>
      </c>
      <c r="D121">
        <v>682.74</v>
      </c>
      <c r="E121" t="s">
        <v>22</v>
      </c>
      <c r="F121" t="s">
        <v>13</v>
      </c>
      <c r="G121" t="s">
        <v>17</v>
      </c>
      <c r="H121" s="1">
        <v>0.80700000000000005</v>
      </c>
      <c r="I121" s="4">
        <v>36130</v>
      </c>
      <c r="J121" s="5">
        <v>40909</v>
      </c>
      <c r="K121" s="3">
        <v>20000</v>
      </c>
      <c r="L121" s="3">
        <v>69000</v>
      </c>
      <c r="M121" s="3">
        <v>13631</v>
      </c>
      <c r="N121" s="3">
        <f t="shared" si="10"/>
        <v>1</v>
      </c>
      <c r="O121" s="3">
        <f t="shared" si="11"/>
        <v>0</v>
      </c>
      <c r="P121" s="3">
        <f t="shared" si="12"/>
        <v>1</v>
      </c>
      <c r="Q121" s="6">
        <v>14.99</v>
      </c>
      <c r="R121" s="3">
        <v>0</v>
      </c>
      <c r="S121" s="3">
        <v>8</v>
      </c>
      <c r="T121" s="3">
        <v>27</v>
      </c>
      <c r="U121" s="3">
        <f t="shared" si="13"/>
        <v>4779</v>
      </c>
      <c r="V121" s="3" t="str">
        <f t="shared" si="14"/>
        <v xml:space="preserve"> 36</v>
      </c>
      <c r="W121" s="3">
        <f t="shared" si="15"/>
        <v>20</v>
      </c>
      <c r="X121" s="3">
        <v>14</v>
      </c>
      <c r="Y121" s="6">
        <f t="shared" si="16"/>
        <v>80.7</v>
      </c>
      <c r="Z121" s="3">
        <f t="shared" si="17"/>
        <v>69</v>
      </c>
      <c r="AA121" s="3">
        <f t="shared" si="18"/>
        <v>13.631</v>
      </c>
      <c r="AB121">
        <f t="shared" si="19"/>
        <v>1</v>
      </c>
      <c r="AC121" s="14">
        <f>VLOOKUP(X121,Rates!$A$2:$B$36,2)</f>
        <v>14.99</v>
      </c>
    </row>
    <row r="122" spans="1:29">
      <c r="A122">
        <v>677684</v>
      </c>
      <c r="B122" t="s">
        <v>11</v>
      </c>
      <c r="C122" s="1">
        <v>0.16400000000000001</v>
      </c>
      <c r="D122">
        <v>565.67999999999995</v>
      </c>
      <c r="E122" t="s">
        <v>23</v>
      </c>
      <c r="F122" t="s">
        <v>13</v>
      </c>
      <c r="G122" t="s">
        <v>14</v>
      </c>
      <c r="H122" s="1">
        <v>0.63700000000000001</v>
      </c>
      <c r="I122" s="4">
        <v>35096</v>
      </c>
      <c r="J122" s="5">
        <v>40909</v>
      </c>
      <c r="K122" s="3">
        <v>16000</v>
      </c>
      <c r="L122" s="3">
        <v>110000</v>
      </c>
      <c r="M122" s="3">
        <v>16335</v>
      </c>
      <c r="N122" s="3">
        <f t="shared" si="10"/>
        <v>1</v>
      </c>
      <c r="O122" s="3">
        <f t="shared" si="11"/>
        <v>0</v>
      </c>
      <c r="P122" s="3">
        <f t="shared" si="12"/>
        <v>1</v>
      </c>
      <c r="Q122" s="6">
        <v>14.97</v>
      </c>
      <c r="R122" s="3">
        <v>1</v>
      </c>
      <c r="S122" s="3">
        <v>14</v>
      </c>
      <c r="T122" s="3">
        <v>28</v>
      </c>
      <c r="U122" s="3">
        <f t="shared" si="13"/>
        <v>5813</v>
      </c>
      <c r="V122" s="3" t="str">
        <f t="shared" si="14"/>
        <v xml:space="preserve"> 36</v>
      </c>
      <c r="W122" s="3">
        <f t="shared" si="15"/>
        <v>16</v>
      </c>
      <c r="X122" s="3">
        <v>21</v>
      </c>
      <c r="Y122" s="6">
        <f t="shared" si="16"/>
        <v>63.7</v>
      </c>
      <c r="Z122" s="3">
        <f t="shared" si="17"/>
        <v>110</v>
      </c>
      <c r="AA122" s="3">
        <f t="shared" si="18"/>
        <v>16.335000000000001</v>
      </c>
      <c r="AB122">
        <f t="shared" si="19"/>
        <v>0</v>
      </c>
      <c r="AC122" s="14">
        <f>VLOOKUP(X122,Rates!$A$2:$B$36,2)</f>
        <v>22.74</v>
      </c>
    </row>
    <row r="123" spans="1:29">
      <c r="A123">
        <v>442205</v>
      </c>
      <c r="B123" t="s">
        <v>11</v>
      </c>
      <c r="C123" s="1">
        <v>0.19819999999999999</v>
      </c>
      <c r="D123">
        <v>229.86</v>
      </c>
      <c r="E123" t="s">
        <v>18</v>
      </c>
      <c r="F123" t="s">
        <v>13</v>
      </c>
      <c r="G123" t="s">
        <v>17</v>
      </c>
      <c r="H123" s="2">
        <v>0</v>
      </c>
      <c r="I123" s="4">
        <v>37469</v>
      </c>
      <c r="J123" s="5">
        <v>40909</v>
      </c>
      <c r="K123" s="3">
        <v>6200</v>
      </c>
      <c r="L123" s="3">
        <v>19200</v>
      </c>
      <c r="M123" s="3">
        <v>0</v>
      </c>
      <c r="N123" s="3">
        <f t="shared" si="10"/>
        <v>1</v>
      </c>
      <c r="O123" s="3">
        <f t="shared" si="11"/>
        <v>0</v>
      </c>
      <c r="P123" s="3">
        <f t="shared" si="12"/>
        <v>1</v>
      </c>
      <c r="Q123" s="6">
        <v>0</v>
      </c>
      <c r="R123" s="3">
        <v>0</v>
      </c>
      <c r="S123" s="3">
        <v>5</v>
      </c>
      <c r="T123" s="3">
        <v>9</v>
      </c>
      <c r="U123" s="3">
        <f t="shared" si="13"/>
        <v>3440</v>
      </c>
      <c r="V123" s="3" t="str">
        <f t="shared" si="14"/>
        <v xml:space="preserve"> 36</v>
      </c>
      <c r="W123" s="3">
        <f t="shared" si="15"/>
        <v>6.2</v>
      </c>
      <c r="X123" s="3">
        <v>31</v>
      </c>
      <c r="Y123" s="6">
        <f t="shared" si="16"/>
        <v>0</v>
      </c>
      <c r="Z123" s="3">
        <f t="shared" si="17"/>
        <v>19.2</v>
      </c>
      <c r="AA123" s="3">
        <f t="shared" si="18"/>
        <v>0</v>
      </c>
      <c r="AB123">
        <f t="shared" si="19"/>
        <v>1</v>
      </c>
      <c r="AC123" s="14">
        <f>VLOOKUP(X123,Rates!$A$2:$B$36,2)</f>
        <v>30.79</v>
      </c>
    </row>
    <row r="124" spans="1:29">
      <c r="A124">
        <v>802621</v>
      </c>
      <c r="B124" t="s">
        <v>11</v>
      </c>
      <c r="C124" s="1">
        <v>0.1099</v>
      </c>
      <c r="D124">
        <v>245.51</v>
      </c>
      <c r="E124" t="s">
        <v>20</v>
      </c>
      <c r="F124" t="s">
        <v>13</v>
      </c>
      <c r="G124" t="s">
        <v>14</v>
      </c>
      <c r="H124" s="1">
        <v>0.85099999999999998</v>
      </c>
      <c r="I124" s="4">
        <v>36861</v>
      </c>
      <c r="J124" s="5">
        <v>40909</v>
      </c>
      <c r="K124" s="3">
        <v>7500</v>
      </c>
      <c r="L124" s="3">
        <v>50000</v>
      </c>
      <c r="M124" s="3">
        <v>10804</v>
      </c>
      <c r="N124" s="3">
        <f t="shared" si="10"/>
        <v>1</v>
      </c>
      <c r="O124" s="3">
        <f t="shared" si="11"/>
        <v>0</v>
      </c>
      <c r="P124" s="3">
        <f t="shared" si="12"/>
        <v>1</v>
      </c>
      <c r="Q124" s="6">
        <v>12.67</v>
      </c>
      <c r="R124" s="3">
        <v>0</v>
      </c>
      <c r="S124" s="3">
        <v>4</v>
      </c>
      <c r="T124" s="3">
        <v>9</v>
      </c>
      <c r="U124" s="3">
        <f t="shared" si="13"/>
        <v>4048</v>
      </c>
      <c r="V124" s="3" t="str">
        <f t="shared" si="14"/>
        <v xml:space="preserve"> 36</v>
      </c>
      <c r="W124" s="3">
        <f t="shared" si="15"/>
        <v>7.5</v>
      </c>
      <c r="X124" s="3">
        <v>8</v>
      </c>
      <c r="Y124" s="6">
        <f t="shared" si="16"/>
        <v>85.1</v>
      </c>
      <c r="Z124" s="3">
        <f t="shared" si="17"/>
        <v>50</v>
      </c>
      <c r="AA124" s="3">
        <f t="shared" si="18"/>
        <v>10.804</v>
      </c>
      <c r="AB124">
        <f t="shared" si="19"/>
        <v>0</v>
      </c>
      <c r="AC124" s="14">
        <f>VLOOKUP(X124,Rates!$A$2:$B$36,2)</f>
        <v>11.39</v>
      </c>
    </row>
    <row r="125" spans="1:29">
      <c r="A125">
        <v>757393</v>
      </c>
      <c r="B125" t="s">
        <v>11</v>
      </c>
      <c r="C125" s="1">
        <v>0.18790000000000001</v>
      </c>
      <c r="D125">
        <v>498.91</v>
      </c>
      <c r="E125" t="s">
        <v>20</v>
      </c>
      <c r="F125" t="s">
        <v>13</v>
      </c>
      <c r="G125" t="s">
        <v>14</v>
      </c>
      <c r="H125" s="1">
        <v>0.95699999999999996</v>
      </c>
      <c r="I125" s="4">
        <v>34820</v>
      </c>
      <c r="J125" s="5">
        <v>40909</v>
      </c>
      <c r="K125" s="3">
        <v>13650</v>
      </c>
      <c r="L125" s="3">
        <v>51000</v>
      </c>
      <c r="M125" s="3">
        <v>13498</v>
      </c>
      <c r="N125" s="3">
        <f t="shared" si="10"/>
        <v>1</v>
      </c>
      <c r="O125" s="3">
        <f t="shared" si="11"/>
        <v>0</v>
      </c>
      <c r="P125" s="3">
        <f t="shared" si="12"/>
        <v>1</v>
      </c>
      <c r="Q125" s="6">
        <v>19.739999999999998</v>
      </c>
      <c r="R125" s="3">
        <v>0</v>
      </c>
      <c r="S125" s="3">
        <v>8</v>
      </c>
      <c r="T125" s="3">
        <v>9</v>
      </c>
      <c r="U125" s="3">
        <f t="shared" si="13"/>
        <v>6089</v>
      </c>
      <c r="V125" s="3" t="str">
        <f t="shared" si="14"/>
        <v xml:space="preserve"> 36</v>
      </c>
      <c r="W125" s="3">
        <f t="shared" si="15"/>
        <v>13.65</v>
      </c>
      <c r="X125" s="3">
        <v>23</v>
      </c>
      <c r="Y125" s="6">
        <f t="shared" si="16"/>
        <v>95.7</v>
      </c>
      <c r="Z125" s="3">
        <f t="shared" si="17"/>
        <v>51</v>
      </c>
      <c r="AA125" s="3">
        <f t="shared" si="18"/>
        <v>13.497999999999999</v>
      </c>
      <c r="AB125">
        <f t="shared" si="19"/>
        <v>0</v>
      </c>
      <c r="AC125" s="14">
        <f>VLOOKUP(X125,Rates!$A$2:$B$36,2)</f>
        <v>24.74</v>
      </c>
    </row>
    <row r="126" spans="1:29">
      <c r="A126">
        <v>845238</v>
      </c>
      <c r="B126" t="s">
        <v>11</v>
      </c>
      <c r="C126" s="1">
        <v>0.13489999999999999</v>
      </c>
      <c r="D126">
        <v>162.87</v>
      </c>
      <c r="E126" t="s">
        <v>21</v>
      </c>
      <c r="F126" t="s">
        <v>26</v>
      </c>
      <c r="G126" t="s">
        <v>14</v>
      </c>
      <c r="H126" s="1">
        <v>0.252</v>
      </c>
      <c r="I126" s="4">
        <v>32021</v>
      </c>
      <c r="J126" s="5">
        <v>40909</v>
      </c>
      <c r="K126" s="3">
        <v>4800</v>
      </c>
      <c r="L126" s="3">
        <v>72000</v>
      </c>
      <c r="M126" s="3">
        <v>3630</v>
      </c>
      <c r="N126" s="3">
        <f t="shared" si="10"/>
        <v>0</v>
      </c>
      <c r="O126" s="3">
        <f t="shared" si="11"/>
        <v>1</v>
      </c>
      <c r="P126" s="3">
        <f t="shared" si="12"/>
        <v>1</v>
      </c>
      <c r="Q126" s="6">
        <v>15.8</v>
      </c>
      <c r="R126" s="3">
        <v>0</v>
      </c>
      <c r="S126" s="3">
        <v>8</v>
      </c>
      <c r="T126" s="3">
        <v>12</v>
      </c>
      <c r="U126" s="3">
        <f t="shared" si="13"/>
        <v>8888</v>
      </c>
      <c r="V126" s="3" t="str">
        <f t="shared" si="14"/>
        <v xml:space="preserve"> 36</v>
      </c>
      <c r="W126" s="3">
        <f t="shared" si="15"/>
        <v>4.8</v>
      </c>
      <c r="X126" s="3">
        <v>12</v>
      </c>
      <c r="Y126" s="6">
        <f t="shared" si="16"/>
        <v>25.2</v>
      </c>
      <c r="Z126" s="3">
        <f t="shared" si="17"/>
        <v>72</v>
      </c>
      <c r="AA126" s="3">
        <f t="shared" si="18"/>
        <v>3.63</v>
      </c>
      <c r="AB126">
        <f t="shared" si="19"/>
        <v>0</v>
      </c>
      <c r="AC126" s="14">
        <f>VLOOKUP(X126,Rates!$A$2:$B$36,2)</f>
        <v>13.49</v>
      </c>
    </row>
    <row r="127" spans="1:29">
      <c r="A127">
        <v>1014937</v>
      </c>
      <c r="B127" t="s">
        <v>11</v>
      </c>
      <c r="C127" s="1">
        <v>0.14269999999999999</v>
      </c>
      <c r="D127">
        <v>137.24</v>
      </c>
      <c r="E127" t="s">
        <v>28</v>
      </c>
      <c r="F127" t="s">
        <v>13</v>
      </c>
      <c r="G127" t="s">
        <v>17</v>
      </c>
      <c r="H127" s="2">
        <v>0.74</v>
      </c>
      <c r="I127" s="4">
        <v>38808</v>
      </c>
      <c r="J127" s="5">
        <v>40909</v>
      </c>
      <c r="K127" s="3">
        <v>4000</v>
      </c>
      <c r="L127" s="3">
        <v>16800</v>
      </c>
      <c r="M127" s="3">
        <v>296</v>
      </c>
      <c r="N127" s="3">
        <f t="shared" si="10"/>
        <v>1</v>
      </c>
      <c r="O127" s="3">
        <f t="shared" si="11"/>
        <v>0</v>
      </c>
      <c r="P127" s="3">
        <f t="shared" si="12"/>
        <v>1</v>
      </c>
      <c r="Q127" s="6">
        <v>14.14</v>
      </c>
      <c r="R127" s="3">
        <v>1</v>
      </c>
      <c r="S127" s="3">
        <v>5</v>
      </c>
      <c r="T127" s="3">
        <v>26</v>
      </c>
      <c r="U127" s="3">
        <f t="shared" si="13"/>
        <v>2101</v>
      </c>
      <c r="V127" s="3" t="str">
        <f t="shared" si="14"/>
        <v xml:space="preserve"> 36</v>
      </c>
      <c r="W127" s="3">
        <f t="shared" si="15"/>
        <v>4</v>
      </c>
      <c r="X127" s="3">
        <v>12</v>
      </c>
      <c r="Y127" s="6">
        <f t="shared" si="16"/>
        <v>74</v>
      </c>
      <c r="Z127" s="3">
        <f t="shared" si="17"/>
        <v>16.8</v>
      </c>
      <c r="AA127" s="3">
        <f t="shared" si="18"/>
        <v>0.29599999999999999</v>
      </c>
      <c r="AB127">
        <f t="shared" si="19"/>
        <v>1</v>
      </c>
      <c r="AC127" s="14">
        <f>VLOOKUP(X127,Rates!$A$2:$B$36,2)</f>
        <v>13.49</v>
      </c>
    </row>
    <row r="128" spans="1:29">
      <c r="A128">
        <v>1031352</v>
      </c>
      <c r="B128" t="s">
        <v>15</v>
      </c>
      <c r="C128" s="1">
        <v>0.21279999999999999</v>
      </c>
      <c r="D128">
        <v>431.3</v>
      </c>
      <c r="E128" t="s">
        <v>12</v>
      </c>
      <c r="F128" t="s">
        <v>26</v>
      </c>
      <c r="G128" t="s">
        <v>19</v>
      </c>
      <c r="H128" s="1">
        <v>0.92100000000000004</v>
      </c>
      <c r="I128" s="4">
        <v>34700</v>
      </c>
      <c r="J128" s="5">
        <v>40909</v>
      </c>
      <c r="K128" s="3">
        <v>15850</v>
      </c>
      <c r="L128" s="3">
        <v>66000</v>
      </c>
      <c r="M128" s="3">
        <v>12897</v>
      </c>
      <c r="N128" s="3">
        <f t="shared" si="10"/>
        <v>0</v>
      </c>
      <c r="O128" s="3">
        <f t="shared" si="11"/>
        <v>1</v>
      </c>
      <c r="P128" s="3">
        <f t="shared" si="12"/>
        <v>1</v>
      </c>
      <c r="Q128" s="6">
        <v>22.8</v>
      </c>
      <c r="R128" s="3">
        <v>1</v>
      </c>
      <c r="S128" s="3">
        <v>10</v>
      </c>
      <c r="T128" s="3">
        <v>36</v>
      </c>
      <c r="U128" s="3">
        <f t="shared" si="13"/>
        <v>6209</v>
      </c>
      <c r="V128" s="3" t="str">
        <f t="shared" si="14"/>
        <v xml:space="preserve"> 60</v>
      </c>
      <c r="W128" s="3">
        <f t="shared" si="15"/>
        <v>15.85</v>
      </c>
      <c r="X128" s="3">
        <v>27</v>
      </c>
      <c r="Y128" s="6">
        <f t="shared" si="16"/>
        <v>92.100000000000009</v>
      </c>
      <c r="Z128" s="3">
        <f t="shared" si="17"/>
        <v>66</v>
      </c>
      <c r="AA128" s="3">
        <f t="shared" si="18"/>
        <v>12.897</v>
      </c>
      <c r="AB128">
        <f t="shared" si="19"/>
        <v>0</v>
      </c>
      <c r="AC128" s="14">
        <f>VLOOKUP(X128,Rates!$A$2:$B$36,2)</f>
        <v>29.49</v>
      </c>
    </row>
    <row r="129" spans="1:29">
      <c r="A129">
        <v>570299</v>
      </c>
      <c r="B129" t="s">
        <v>11</v>
      </c>
      <c r="C129" s="1">
        <v>0.1484</v>
      </c>
      <c r="D129">
        <v>266.33</v>
      </c>
      <c r="E129" t="s">
        <v>27</v>
      </c>
      <c r="F129" t="s">
        <v>26</v>
      </c>
      <c r="G129" t="s">
        <v>14</v>
      </c>
      <c r="H129" s="2">
        <v>0.55000000000000004</v>
      </c>
      <c r="I129" s="4">
        <v>33239</v>
      </c>
      <c r="J129" s="5">
        <v>40909</v>
      </c>
      <c r="K129" s="3">
        <v>7700</v>
      </c>
      <c r="L129" s="3">
        <v>75000</v>
      </c>
      <c r="M129" s="3">
        <v>5835</v>
      </c>
      <c r="N129" s="3">
        <f t="shared" si="10"/>
        <v>0</v>
      </c>
      <c r="O129" s="3">
        <f t="shared" si="11"/>
        <v>1</v>
      </c>
      <c r="P129" s="3">
        <f t="shared" si="12"/>
        <v>1</v>
      </c>
      <c r="Q129" s="6">
        <v>11.01</v>
      </c>
      <c r="R129" s="3">
        <v>1</v>
      </c>
      <c r="S129" s="3">
        <v>15</v>
      </c>
      <c r="T129" s="3">
        <v>28</v>
      </c>
      <c r="U129" s="3">
        <f t="shared" si="13"/>
        <v>7670</v>
      </c>
      <c r="V129" s="3" t="str">
        <f t="shared" si="14"/>
        <v xml:space="preserve"> 36</v>
      </c>
      <c r="W129" s="3">
        <f t="shared" si="15"/>
        <v>7.7</v>
      </c>
      <c r="X129" s="3">
        <v>16</v>
      </c>
      <c r="Y129" s="6">
        <f t="shared" si="16"/>
        <v>55.000000000000007</v>
      </c>
      <c r="Z129" s="3">
        <f t="shared" si="17"/>
        <v>75</v>
      </c>
      <c r="AA129" s="3">
        <f t="shared" si="18"/>
        <v>5.835</v>
      </c>
      <c r="AB129">
        <f t="shared" si="19"/>
        <v>0</v>
      </c>
      <c r="AC129" s="14">
        <f>VLOOKUP(X129,Rates!$A$2:$B$36,2)</f>
        <v>16.989999999999998</v>
      </c>
    </row>
    <row r="130" spans="1:29">
      <c r="A130">
        <v>1023701</v>
      </c>
      <c r="B130" t="s">
        <v>11</v>
      </c>
      <c r="C130" s="1">
        <v>0.15959999999999999</v>
      </c>
      <c r="D130">
        <v>351.38</v>
      </c>
      <c r="E130" t="s">
        <v>27</v>
      </c>
      <c r="F130" t="s">
        <v>13</v>
      </c>
      <c r="G130" t="s">
        <v>14</v>
      </c>
      <c r="H130" s="1">
        <v>0.69899999999999995</v>
      </c>
      <c r="I130" s="4">
        <v>34394</v>
      </c>
      <c r="J130" s="5">
        <v>40909</v>
      </c>
      <c r="K130" s="3">
        <v>10000</v>
      </c>
      <c r="L130" s="3">
        <v>91000</v>
      </c>
      <c r="M130" s="3">
        <v>15178</v>
      </c>
      <c r="N130" s="3">
        <f t="shared" ref="N130:N193" si="20">IF(F130="RENT",1,0)</f>
        <v>1</v>
      </c>
      <c r="O130" s="3">
        <f t="shared" ref="O130:O193" si="21">IF(F130="MORTGAGE",1,0)</f>
        <v>0</v>
      </c>
      <c r="P130" s="3">
        <f t="shared" ref="P130:P193" si="22">IF(E130="&lt; 1 year",0,1)</f>
        <v>1</v>
      </c>
      <c r="Q130" s="6">
        <v>10.25</v>
      </c>
      <c r="R130" s="3">
        <v>0</v>
      </c>
      <c r="S130" s="3">
        <v>6</v>
      </c>
      <c r="T130" s="3">
        <v>12</v>
      </c>
      <c r="U130" s="3">
        <f t="shared" ref="U130:U193" si="23">_xlfn.DAYS(J130,I130)</f>
        <v>6515</v>
      </c>
      <c r="V130" s="3" t="str">
        <f t="shared" ref="V130:V193" si="24">LEFT(B130,3)</f>
        <v xml:space="preserve"> 36</v>
      </c>
      <c r="W130" s="3">
        <f t="shared" ref="W130:W193" si="25">K130/1000</f>
        <v>10</v>
      </c>
      <c r="X130" s="3">
        <v>15</v>
      </c>
      <c r="Y130" s="6">
        <f t="shared" ref="Y130:Y193" si="26">H130*100</f>
        <v>69.899999999999991</v>
      </c>
      <c r="Z130" s="3">
        <f t="shared" ref="Z130:Z193" si="27">L130/1000</f>
        <v>91</v>
      </c>
      <c r="AA130" s="3">
        <f t="shared" ref="AA130:AA193" si="28">M130/1000</f>
        <v>15.178000000000001</v>
      </c>
      <c r="AB130">
        <f t="shared" ref="AB130:AB193" si="29">IF(G130="Charged Off",1,0)</f>
        <v>0</v>
      </c>
      <c r="AC130" s="14">
        <f>VLOOKUP(X130,Rates!$A$2:$B$36,2)</f>
        <v>15.99</v>
      </c>
    </row>
    <row r="131" spans="1:29">
      <c r="A131">
        <v>1027858</v>
      </c>
      <c r="B131" t="s">
        <v>11</v>
      </c>
      <c r="C131" s="1">
        <v>0.1242</v>
      </c>
      <c r="D131">
        <v>167.08</v>
      </c>
      <c r="E131" t="s">
        <v>23</v>
      </c>
      <c r="F131" t="s">
        <v>13</v>
      </c>
      <c r="G131" t="s">
        <v>14</v>
      </c>
      <c r="H131" s="1">
        <v>0.91400000000000003</v>
      </c>
      <c r="I131" s="4">
        <v>36770</v>
      </c>
      <c r="J131" s="5">
        <v>40909</v>
      </c>
      <c r="K131" s="3">
        <v>5000</v>
      </c>
      <c r="L131" s="3">
        <v>22000</v>
      </c>
      <c r="M131" s="3">
        <v>7493</v>
      </c>
      <c r="N131" s="3">
        <f t="shared" si="20"/>
        <v>1</v>
      </c>
      <c r="O131" s="3">
        <f t="shared" si="21"/>
        <v>0</v>
      </c>
      <c r="P131" s="3">
        <f t="shared" si="22"/>
        <v>1</v>
      </c>
      <c r="Q131" s="6">
        <v>7.58</v>
      </c>
      <c r="R131" s="3">
        <v>0</v>
      </c>
      <c r="S131" s="3">
        <v>4</v>
      </c>
      <c r="T131" s="3">
        <v>9</v>
      </c>
      <c r="U131" s="3">
        <f t="shared" si="23"/>
        <v>4139</v>
      </c>
      <c r="V131" s="3" t="str">
        <f t="shared" si="24"/>
        <v xml:space="preserve"> 36</v>
      </c>
      <c r="W131" s="3">
        <f t="shared" si="25"/>
        <v>5</v>
      </c>
      <c r="X131" s="3">
        <v>9</v>
      </c>
      <c r="Y131" s="6">
        <f t="shared" si="26"/>
        <v>91.4</v>
      </c>
      <c r="Z131" s="3">
        <f t="shared" si="27"/>
        <v>22</v>
      </c>
      <c r="AA131" s="3">
        <f t="shared" si="28"/>
        <v>7.4930000000000003</v>
      </c>
      <c r="AB131">
        <f t="shared" si="29"/>
        <v>0</v>
      </c>
      <c r="AC131" s="14">
        <f>VLOOKUP(X131,Rates!$A$2:$B$36,2)</f>
        <v>11.44</v>
      </c>
    </row>
    <row r="132" spans="1:29">
      <c r="A132">
        <v>453770</v>
      </c>
      <c r="B132" t="s">
        <v>11</v>
      </c>
      <c r="C132" s="1">
        <v>0.1183</v>
      </c>
      <c r="D132">
        <v>157.38999999999999</v>
      </c>
      <c r="E132" t="s">
        <v>12</v>
      </c>
      <c r="F132" t="s">
        <v>13</v>
      </c>
      <c r="G132" t="s">
        <v>14</v>
      </c>
      <c r="H132" s="1">
        <v>0.79300000000000004</v>
      </c>
      <c r="I132" s="4">
        <v>36617</v>
      </c>
      <c r="J132" s="5">
        <v>40909</v>
      </c>
      <c r="K132" s="3">
        <v>4750</v>
      </c>
      <c r="L132" s="3">
        <v>19200</v>
      </c>
      <c r="M132" s="3">
        <v>11023</v>
      </c>
      <c r="N132" s="3">
        <f t="shared" si="20"/>
        <v>1</v>
      </c>
      <c r="O132" s="3">
        <f t="shared" si="21"/>
        <v>0</v>
      </c>
      <c r="P132" s="3">
        <f t="shared" si="22"/>
        <v>1</v>
      </c>
      <c r="Q132" s="6">
        <v>22.69</v>
      </c>
      <c r="R132" s="3">
        <v>0</v>
      </c>
      <c r="S132" s="3">
        <v>4</v>
      </c>
      <c r="T132" s="3">
        <v>15</v>
      </c>
      <c r="U132" s="3">
        <f t="shared" si="23"/>
        <v>4292</v>
      </c>
      <c r="V132" s="3" t="str">
        <f t="shared" si="24"/>
        <v xml:space="preserve"> 36</v>
      </c>
      <c r="W132" s="3">
        <f t="shared" si="25"/>
        <v>4.75</v>
      </c>
      <c r="X132" s="3">
        <v>8</v>
      </c>
      <c r="Y132" s="6">
        <f t="shared" si="26"/>
        <v>79.3</v>
      </c>
      <c r="Z132" s="3">
        <f t="shared" si="27"/>
        <v>19.2</v>
      </c>
      <c r="AA132" s="3">
        <f t="shared" si="28"/>
        <v>11.023</v>
      </c>
      <c r="AB132">
        <f t="shared" si="29"/>
        <v>0</v>
      </c>
      <c r="AC132" s="14">
        <f>VLOOKUP(X132,Rates!$A$2:$B$36,2)</f>
        <v>11.39</v>
      </c>
    </row>
    <row r="133" spans="1:29">
      <c r="A133">
        <v>451833</v>
      </c>
      <c r="B133" t="s">
        <v>11</v>
      </c>
      <c r="C133" s="1">
        <v>0.1114</v>
      </c>
      <c r="D133">
        <v>623.27</v>
      </c>
      <c r="E133" t="s">
        <v>25</v>
      </c>
      <c r="F133" t="s">
        <v>13</v>
      </c>
      <c r="G133" t="s">
        <v>14</v>
      </c>
      <c r="H133" s="1">
        <v>0.221</v>
      </c>
      <c r="I133" s="4">
        <v>37681</v>
      </c>
      <c r="J133" s="5">
        <v>40909</v>
      </c>
      <c r="K133" s="3">
        <v>19000</v>
      </c>
      <c r="L133" s="3">
        <v>54586</v>
      </c>
      <c r="M133" s="3">
        <v>33809</v>
      </c>
      <c r="N133" s="3">
        <f t="shared" si="20"/>
        <v>1</v>
      </c>
      <c r="O133" s="3">
        <f t="shared" si="21"/>
        <v>0</v>
      </c>
      <c r="P133" s="3">
        <f t="shared" si="22"/>
        <v>1</v>
      </c>
      <c r="Q133" s="6">
        <v>19.829999999999998</v>
      </c>
      <c r="R133" s="3">
        <v>0</v>
      </c>
      <c r="S133" s="3">
        <v>12</v>
      </c>
      <c r="T133" s="3">
        <v>19</v>
      </c>
      <c r="U133" s="3">
        <f t="shared" si="23"/>
        <v>3228</v>
      </c>
      <c r="V133" s="3" t="str">
        <f t="shared" si="24"/>
        <v xml:space="preserve"> 36</v>
      </c>
      <c r="W133" s="3">
        <f t="shared" si="25"/>
        <v>19</v>
      </c>
      <c r="X133" s="3">
        <v>6</v>
      </c>
      <c r="Y133" s="6">
        <f t="shared" si="26"/>
        <v>22.1</v>
      </c>
      <c r="Z133" s="3">
        <f t="shared" si="27"/>
        <v>54.585999999999999</v>
      </c>
      <c r="AA133" s="3">
        <f t="shared" si="28"/>
        <v>33.808999999999997</v>
      </c>
      <c r="AB133">
        <f t="shared" si="29"/>
        <v>0</v>
      </c>
      <c r="AC133" s="14">
        <f>VLOOKUP(X133,Rates!$A$2:$B$36,2)</f>
        <v>8.24</v>
      </c>
    </row>
    <row r="134" spans="1:29">
      <c r="A134">
        <v>623743</v>
      </c>
      <c r="B134" t="s">
        <v>11</v>
      </c>
      <c r="C134" s="1">
        <v>9.2499999999999999E-2</v>
      </c>
      <c r="D134">
        <v>134.05000000000001</v>
      </c>
      <c r="E134" t="s">
        <v>25</v>
      </c>
      <c r="F134" t="s">
        <v>26</v>
      </c>
      <c r="G134" t="s">
        <v>14</v>
      </c>
      <c r="H134" s="1">
        <v>0.55400000000000005</v>
      </c>
      <c r="I134" s="4">
        <v>38231</v>
      </c>
      <c r="J134" s="5">
        <v>40909</v>
      </c>
      <c r="K134" s="3">
        <v>4200</v>
      </c>
      <c r="L134" s="3">
        <v>38000</v>
      </c>
      <c r="M134" s="3">
        <v>3928</v>
      </c>
      <c r="N134" s="3">
        <f t="shared" si="20"/>
        <v>0</v>
      </c>
      <c r="O134" s="3">
        <f t="shared" si="21"/>
        <v>1</v>
      </c>
      <c r="P134" s="3">
        <f t="shared" si="22"/>
        <v>1</v>
      </c>
      <c r="Q134" s="6">
        <v>3.22</v>
      </c>
      <c r="R134" s="3">
        <v>0</v>
      </c>
      <c r="S134" s="3">
        <v>8</v>
      </c>
      <c r="T134" s="3">
        <v>11</v>
      </c>
      <c r="U134" s="3">
        <f t="shared" si="23"/>
        <v>2678</v>
      </c>
      <c r="V134" s="3" t="str">
        <f t="shared" si="24"/>
        <v xml:space="preserve"> 36</v>
      </c>
      <c r="W134" s="3">
        <f t="shared" si="25"/>
        <v>4.2</v>
      </c>
      <c r="X134" s="3">
        <v>7</v>
      </c>
      <c r="Y134" s="6">
        <f t="shared" si="26"/>
        <v>55.400000000000006</v>
      </c>
      <c r="Z134" s="3">
        <f t="shared" si="27"/>
        <v>38</v>
      </c>
      <c r="AA134" s="3">
        <f t="shared" si="28"/>
        <v>3.9279999999999999</v>
      </c>
      <c r="AB134">
        <f t="shared" si="29"/>
        <v>0</v>
      </c>
      <c r="AC134" s="14">
        <f>VLOOKUP(X134,Rates!$A$2:$B$36,2)</f>
        <v>10.49</v>
      </c>
    </row>
    <row r="135" spans="1:29">
      <c r="A135">
        <v>615820</v>
      </c>
      <c r="B135" t="s">
        <v>11</v>
      </c>
      <c r="C135" s="1">
        <v>0.1036</v>
      </c>
      <c r="D135">
        <v>227.06</v>
      </c>
      <c r="E135" t="s">
        <v>12</v>
      </c>
      <c r="F135" t="s">
        <v>13</v>
      </c>
      <c r="G135" t="s">
        <v>14</v>
      </c>
      <c r="H135" s="1">
        <v>0.54600000000000004</v>
      </c>
      <c r="I135" s="4">
        <v>35977</v>
      </c>
      <c r="J135" s="5">
        <v>40909</v>
      </c>
      <c r="K135" s="3">
        <v>7000</v>
      </c>
      <c r="L135" s="3">
        <v>60000</v>
      </c>
      <c r="M135" s="3">
        <v>1364</v>
      </c>
      <c r="N135" s="3">
        <f t="shared" si="20"/>
        <v>1</v>
      </c>
      <c r="O135" s="3">
        <f t="shared" si="21"/>
        <v>0</v>
      </c>
      <c r="P135" s="3">
        <f t="shared" si="22"/>
        <v>1</v>
      </c>
      <c r="Q135" s="6">
        <v>13.94</v>
      </c>
      <c r="R135" s="3">
        <v>3</v>
      </c>
      <c r="S135" s="3">
        <v>5</v>
      </c>
      <c r="T135" s="3">
        <v>13</v>
      </c>
      <c r="U135" s="3">
        <f t="shared" si="23"/>
        <v>4932</v>
      </c>
      <c r="V135" s="3" t="str">
        <f t="shared" si="24"/>
        <v xml:space="preserve"> 36</v>
      </c>
      <c r="W135" s="3">
        <f t="shared" si="25"/>
        <v>7</v>
      </c>
      <c r="X135" s="3">
        <v>10</v>
      </c>
      <c r="Y135" s="6">
        <f t="shared" si="26"/>
        <v>54.6</v>
      </c>
      <c r="Z135" s="3">
        <f t="shared" si="27"/>
        <v>60</v>
      </c>
      <c r="AA135" s="3">
        <f t="shared" si="28"/>
        <v>1.3640000000000001</v>
      </c>
      <c r="AB135">
        <f t="shared" si="29"/>
        <v>0</v>
      </c>
      <c r="AC135" s="14">
        <f>VLOOKUP(X135,Rates!$A$2:$B$36,2)</f>
        <v>11.49</v>
      </c>
    </row>
    <row r="136" spans="1:29">
      <c r="A136">
        <v>277628</v>
      </c>
      <c r="B136" t="s">
        <v>11</v>
      </c>
      <c r="C136" s="1">
        <v>0.10390000000000001</v>
      </c>
      <c r="D136">
        <v>464.05</v>
      </c>
      <c r="E136" t="s">
        <v>16</v>
      </c>
      <c r="F136" t="s">
        <v>13</v>
      </c>
      <c r="G136" t="s">
        <v>14</v>
      </c>
      <c r="H136" s="1">
        <v>0.30199999999999999</v>
      </c>
      <c r="I136" s="4">
        <v>34547</v>
      </c>
      <c r="J136" s="5">
        <v>40909</v>
      </c>
      <c r="K136" s="3">
        <v>14300</v>
      </c>
      <c r="L136" s="3">
        <v>30000</v>
      </c>
      <c r="M136" s="3">
        <v>5649</v>
      </c>
      <c r="N136" s="3">
        <f t="shared" si="20"/>
        <v>1</v>
      </c>
      <c r="O136" s="3">
        <f t="shared" si="21"/>
        <v>0</v>
      </c>
      <c r="P136" s="3">
        <f t="shared" si="22"/>
        <v>0</v>
      </c>
      <c r="Q136" s="6">
        <v>21.28</v>
      </c>
      <c r="R136" s="3">
        <v>0</v>
      </c>
      <c r="S136" s="3">
        <v>7</v>
      </c>
      <c r="T136" s="3">
        <v>14</v>
      </c>
      <c r="U136" s="3">
        <f t="shared" si="23"/>
        <v>6362</v>
      </c>
      <c r="V136" s="3" t="str">
        <f t="shared" si="24"/>
        <v xml:space="preserve"> 36</v>
      </c>
      <c r="W136" s="3">
        <f t="shared" si="25"/>
        <v>14.3</v>
      </c>
      <c r="X136" s="3">
        <v>9</v>
      </c>
      <c r="Y136" s="6">
        <f t="shared" si="26"/>
        <v>30.2</v>
      </c>
      <c r="Z136" s="3">
        <f t="shared" si="27"/>
        <v>30</v>
      </c>
      <c r="AA136" s="3">
        <f t="shared" si="28"/>
        <v>5.649</v>
      </c>
      <c r="AB136">
        <f t="shared" si="29"/>
        <v>0</v>
      </c>
      <c r="AC136" s="14">
        <f>VLOOKUP(X136,Rates!$A$2:$B$36,2)</f>
        <v>11.44</v>
      </c>
    </row>
    <row r="137" spans="1:29">
      <c r="A137">
        <v>811646</v>
      </c>
      <c r="B137" t="s">
        <v>11</v>
      </c>
      <c r="C137" s="1">
        <v>0.11990000000000001</v>
      </c>
      <c r="D137">
        <v>298.89</v>
      </c>
      <c r="E137" t="s">
        <v>29</v>
      </c>
      <c r="F137" t="s">
        <v>13</v>
      </c>
      <c r="G137" t="s">
        <v>14</v>
      </c>
      <c r="H137" s="1">
        <v>0.59599999999999997</v>
      </c>
      <c r="I137" s="4">
        <v>34090</v>
      </c>
      <c r="J137" s="5">
        <v>40909</v>
      </c>
      <c r="K137" s="3">
        <v>9000</v>
      </c>
      <c r="L137" s="3">
        <v>39600</v>
      </c>
      <c r="M137" s="3">
        <v>8939</v>
      </c>
      <c r="N137" s="3">
        <f t="shared" si="20"/>
        <v>1</v>
      </c>
      <c r="O137" s="3">
        <f t="shared" si="21"/>
        <v>0</v>
      </c>
      <c r="P137" s="3">
        <f t="shared" si="22"/>
        <v>1</v>
      </c>
      <c r="Q137" s="6">
        <v>19.03</v>
      </c>
      <c r="R137" s="3">
        <v>0</v>
      </c>
      <c r="S137" s="3">
        <v>9</v>
      </c>
      <c r="T137" s="3">
        <v>27</v>
      </c>
      <c r="U137" s="3">
        <f t="shared" si="23"/>
        <v>6819</v>
      </c>
      <c r="V137" s="3" t="str">
        <f t="shared" si="24"/>
        <v xml:space="preserve"> 36</v>
      </c>
      <c r="W137" s="3">
        <f t="shared" si="25"/>
        <v>9</v>
      </c>
      <c r="X137" s="3">
        <v>10</v>
      </c>
      <c r="Y137" s="6">
        <f t="shared" si="26"/>
        <v>59.599999999999994</v>
      </c>
      <c r="Z137" s="3">
        <f t="shared" si="27"/>
        <v>39.6</v>
      </c>
      <c r="AA137" s="3">
        <f t="shared" si="28"/>
        <v>8.9390000000000001</v>
      </c>
      <c r="AB137">
        <f t="shared" si="29"/>
        <v>0</v>
      </c>
      <c r="AC137" s="14">
        <f>VLOOKUP(X137,Rates!$A$2:$B$36,2)</f>
        <v>11.49</v>
      </c>
    </row>
    <row r="138" spans="1:29">
      <c r="A138">
        <v>473875</v>
      </c>
      <c r="B138" t="s">
        <v>11</v>
      </c>
      <c r="C138" s="1">
        <v>0.13569999999999999</v>
      </c>
      <c r="D138">
        <v>509.53</v>
      </c>
      <c r="E138" t="s">
        <v>27</v>
      </c>
      <c r="F138" t="s">
        <v>26</v>
      </c>
      <c r="G138" t="s">
        <v>14</v>
      </c>
      <c r="H138" s="1">
        <v>0.49199999999999999</v>
      </c>
      <c r="I138" s="4">
        <v>35765</v>
      </c>
      <c r="J138" s="5">
        <v>40909</v>
      </c>
      <c r="K138" s="3">
        <v>15000</v>
      </c>
      <c r="L138" s="3">
        <v>156000</v>
      </c>
      <c r="M138" s="3">
        <v>92755</v>
      </c>
      <c r="N138" s="3">
        <f t="shared" si="20"/>
        <v>0</v>
      </c>
      <c r="O138" s="3">
        <f t="shared" si="21"/>
        <v>1</v>
      </c>
      <c r="P138" s="3">
        <f t="shared" si="22"/>
        <v>1</v>
      </c>
      <c r="Q138" s="6">
        <v>8.8800000000000008</v>
      </c>
      <c r="R138" s="3">
        <v>0</v>
      </c>
      <c r="S138" s="3">
        <v>6</v>
      </c>
      <c r="T138" s="3">
        <v>14</v>
      </c>
      <c r="U138" s="3">
        <f t="shared" si="23"/>
        <v>5144</v>
      </c>
      <c r="V138" s="3" t="str">
        <f t="shared" si="24"/>
        <v xml:space="preserve"> 36</v>
      </c>
      <c r="W138" s="3">
        <f t="shared" si="25"/>
        <v>15</v>
      </c>
      <c r="X138" s="3">
        <v>13</v>
      </c>
      <c r="Y138" s="6">
        <f t="shared" si="26"/>
        <v>49.2</v>
      </c>
      <c r="Z138" s="3">
        <f t="shared" si="27"/>
        <v>156</v>
      </c>
      <c r="AA138" s="3">
        <f t="shared" si="28"/>
        <v>92.754999999999995</v>
      </c>
      <c r="AB138">
        <f t="shared" si="29"/>
        <v>0</v>
      </c>
      <c r="AC138" s="14">
        <f>VLOOKUP(X138,Rates!$A$2:$B$36,2)</f>
        <v>13.99</v>
      </c>
    </row>
    <row r="139" spans="1:29">
      <c r="A139">
        <v>1035032</v>
      </c>
      <c r="B139" t="s">
        <v>15</v>
      </c>
      <c r="C139" s="1">
        <v>0.1991</v>
      </c>
      <c r="D139">
        <v>813.15</v>
      </c>
      <c r="E139" t="s">
        <v>12</v>
      </c>
      <c r="F139" t="s">
        <v>13</v>
      </c>
      <c r="G139" t="s">
        <v>14</v>
      </c>
      <c r="H139" s="1">
        <v>0.73199999999999998</v>
      </c>
      <c r="I139" s="4">
        <v>35278</v>
      </c>
      <c r="J139" s="5">
        <v>40909</v>
      </c>
      <c r="K139" s="3">
        <v>30750</v>
      </c>
      <c r="L139" s="3">
        <v>65000</v>
      </c>
      <c r="M139" s="3">
        <v>20474</v>
      </c>
      <c r="N139" s="3">
        <f t="shared" si="20"/>
        <v>1</v>
      </c>
      <c r="O139" s="3">
        <f t="shared" si="21"/>
        <v>0</v>
      </c>
      <c r="P139" s="3">
        <f t="shared" si="22"/>
        <v>1</v>
      </c>
      <c r="Q139" s="6">
        <v>19.420000000000002</v>
      </c>
      <c r="R139" s="3">
        <v>0</v>
      </c>
      <c r="S139" s="3">
        <v>7</v>
      </c>
      <c r="T139" s="3">
        <v>16</v>
      </c>
      <c r="U139" s="3">
        <f t="shared" si="23"/>
        <v>5631</v>
      </c>
      <c r="V139" s="3" t="str">
        <f t="shared" si="24"/>
        <v xml:space="preserve"> 60</v>
      </c>
      <c r="W139" s="3">
        <f t="shared" si="25"/>
        <v>30.75</v>
      </c>
      <c r="X139" s="3">
        <v>24</v>
      </c>
      <c r="Y139" s="6">
        <f t="shared" si="26"/>
        <v>73.2</v>
      </c>
      <c r="Z139" s="3">
        <f t="shared" si="27"/>
        <v>65</v>
      </c>
      <c r="AA139" s="3">
        <f t="shared" si="28"/>
        <v>20.474</v>
      </c>
      <c r="AB139">
        <f t="shared" si="29"/>
        <v>0</v>
      </c>
      <c r="AC139" s="14">
        <f>VLOOKUP(X139,Rates!$A$2:$B$36,2)</f>
        <v>25.49</v>
      </c>
    </row>
    <row r="140" spans="1:29">
      <c r="A140">
        <v>151587</v>
      </c>
      <c r="B140" t="s">
        <v>11</v>
      </c>
      <c r="C140" s="1">
        <v>9.9599999999999994E-2</v>
      </c>
      <c r="D140">
        <v>643.36</v>
      </c>
      <c r="E140" t="s">
        <v>12</v>
      </c>
      <c r="F140" t="s">
        <v>26</v>
      </c>
      <c r="G140" t="s">
        <v>14</v>
      </c>
      <c r="H140" s="1">
        <v>0.82899999999999996</v>
      </c>
      <c r="I140" s="4">
        <v>37165</v>
      </c>
      <c r="J140" s="5">
        <v>40909</v>
      </c>
      <c r="K140" s="3">
        <v>19950</v>
      </c>
      <c r="L140" s="3">
        <v>116000</v>
      </c>
      <c r="M140" s="3">
        <v>33989</v>
      </c>
      <c r="N140" s="3">
        <f t="shared" si="20"/>
        <v>0</v>
      </c>
      <c r="O140" s="3">
        <f t="shared" si="21"/>
        <v>1</v>
      </c>
      <c r="P140" s="3">
        <f t="shared" si="22"/>
        <v>1</v>
      </c>
      <c r="Q140" s="6">
        <v>13.07</v>
      </c>
      <c r="R140" s="3">
        <v>0</v>
      </c>
      <c r="S140" s="3">
        <v>7</v>
      </c>
      <c r="T140" s="3">
        <v>16</v>
      </c>
      <c r="U140" s="3">
        <f t="shared" si="23"/>
        <v>3744</v>
      </c>
      <c r="V140" s="3" t="str">
        <f t="shared" si="24"/>
        <v xml:space="preserve"> 36</v>
      </c>
      <c r="W140" s="3">
        <f t="shared" si="25"/>
        <v>19.95</v>
      </c>
      <c r="X140" s="3">
        <v>10</v>
      </c>
      <c r="Y140" s="6">
        <f t="shared" si="26"/>
        <v>82.899999999999991</v>
      </c>
      <c r="Z140" s="3">
        <f t="shared" si="27"/>
        <v>116</v>
      </c>
      <c r="AA140" s="3">
        <f t="shared" si="28"/>
        <v>33.988999999999997</v>
      </c>
      <c r="AB140">
        <f t="shared" si="29"/>
        <v>0</v>
      </c>
      <c r="AC140" s="14">
        <f>VLOOKUP(X140,Rates!$A$2:$B$36,2)</f>
        <v>11.49</v>
      </c>
    </row>
    <row r="141" spans="1:29">
      <c r="A141">
        <v>554515</v>
      </c>
      <c r="B141" t="s">
        <v>15</v>
      </c>
      <c r="C141" s="1">
        <v>0.15210000000000001</v>
      </c>
      <c r="D141">
        <v>262.91000000000003</v>
      </c>
      <c r="E141" t="s">
        <v>28</v>
      </c>
      <c r="F141" t="s">
        <v>26</v>
      </c>
      <c r="G141" t="s">
        <v>14</v>
      </c>
      <c r="H141" s="1">
        <v>0.35299999999999998</v>
      </c>
      <c r="I141" s="4">
        <v>34639</v>
      </c>
      <c r="J141" s="5">
        <v>40909</v>
      </c>
      <c r="K141" s="3">
        <v>11000</v>
      </c>
      <c r="L141" s="3">
        <v>59004</v>
      </c>
      <c r="M141" s="3">
        <v>13372</v>
      </c>
      <c r="N141" s="3">
        <f t="shared" si="20"/>
        <v>0</v>
      </c>
      <c r="O141" s="3">
        <f t="shared" si="21"/>
        <v>1</v>
      </c>
      <c r="P141" s="3">
        <f t="shared" si="22"/>
        <v>1</v>
      </c>
      <c r="Q141" s="6">
        <v>14.7</v>
      </c>
      <c r="R141" s="3">
        <v>0</v>
      </c>
      <c r="S141" s="3">
        <v>22</v>
      </c>
      <c r="T141" s="3">
        <v>38</v>
      </c>
      <c r="U141" s="3">
        <f t="shared" si="23"/>
        <v>6270</v>
      </c>
      <c r="V141" s="3" t="str">
        <f t="shared" si="24"/>
        <v xml:space="preserve"> 60</v>
      </c>
      <c r="W141" s="3">
        <f t="shared" si="25"/>
        <v>11</v>
      </c>
      <c r="X141" s="3">
        <v>17</v>
      </c>
      <c r="Y141" s="6">
        <f t="shared" si="26"/>
        <v>35.299999999999997</v>
      </c>
      <c r="Z141" s="3">
        <f t="shared" si="27"/>
        <v>59.003999999999998</v>
      </c>
      <c r="AA141" s="3">
        <f t="shared" si="28"/>
        <v>13.372</v>
      </c>
      <c r="AB141">
        <f t="shared" si="29"/>
        <v>0</v>
      </c>
      <c r="AC141" s="14">
        <f>VLOOKUP(X141,Rates!$A$2:$B$36,2)</f>
        <v>17.989999999999998</v>
      </c>
    </row>
    <row r="142" spans="1:29">
      <c r="A142">
        <v>547734</v>
      </c>
      <c r="B142" t="s">
        <v>11</v>
      </c>
      <c r="C142" s="1">
        <v>7.51E-2</v>
      </c>
      <c r="D142">
        <v>93.34</v>
      </c>
      <c r="E142" t="s">
        <v>30</v>
      </c>
      <c r="F142" t="s">
        <v>26</v>
      </c>
      <c r="G142" t="s">
        <v>14</v>
      </c>
      <c r="H142" s="1">
        <v>0.54500000000000004</v>
      </c>
      <c r="I142" s="4">
        <v>36892</v>
      </c>
      <c r="J142" s="5">
        <v>40909</v>
      </c>
      <c r="K142" s="3">
        <v>3000</v>
      </c>
      <c r="L142" s="3">
        <v>66000</v>
      </c>
      <c r="M142" s="3">
        <v>15581</v>
      </c>
      <c r="N142" s="3">
        <f t="shared" si="20"/>
        <v>0</v>
      </c>
      <c r="O142" s="3">
        <f t="shared" si="21"/>
        <v>1</v>
      </c>
      <c r="P142" s="3">
        <f t="shared" si="22"/>
        <v>1</v>
      </c>
      <c r="Q142" s="6">
        <v>11.98</v>
      </c>
      <c r="R142" s="3">
        <v>0</v>
      </c>
      <c r="S142" s="3">
        <v>10</v>
      </c>
      <c r="T142" s="3">
        <v>33</v>
      </c>
      <c r="U142" s="3">
        <f t="shared" si="23"/>
        <v>4017</v>
      </c>
      <c r="V142" s="3" t="str">
        <f t="shared" si="24"/>
        <v xml:space="preserve"> 36</v>
      </c>
      <c r="W142" s="3">
        <f t="shared" si="25"/>
        <v>3</v>
      </c>
      <c r="X142" s="3">
        <v>4</v>
      </c>
      <c r="Y142" s="6">
        <f t="shared" si="26"/>
        <v>54.500000000000007</v>
      </c>
      <c r="Z142" s="3">
        <f t="shared" si="27"/>
        <v>66</v>
      </c>
      <c r="AA142" s="3">
        <f t="shared" si="28"/>
        <v>15.581</v>
      </c>
      <c r="AB142">
        <f t="shared" si="29"/>
        <v>0</v>
      </c>
      <c r="AC142" s="14">
        <f>VLOOKUP(X142,Rates!$A$2:$B$36,2)</f>
        <v>7.49</v>
      </c>
    </row>
    <row r="143" spans="1:29">
      <c r="A143">
        <v>486069</v>
      </c>
      <c r="B143" t="s">
        <v>11</v>
      </c>
      <c r="C143" s="1">
        <v>0.1459</v>
      </c>
      <c r="D143">
        <v>413.58</v>
      </c>
      <c r="E143" t="s">
        <v>21</v>
      </c>
      <c r="F143" t="s">
        <v>26</v>
      </c>
      <c r="G143" t="s">
        <v>17</v>
      </c>
      <c r="H143" s="1">
        <v>0.96599999999999997</v>
      </c>
      <c r="I143" s="4">
        <v>36161</v>
      </c>
      <c r="J143" s="5">
        <v>40909</v>
      </c>
      <c r="K143" s="3">
        <v>12000</v>
      </c>
      <c r="L143" s="3">
        <v>133000</v>
      </c>
      <c r="M143" s="3">
        <v>18159</v>
      </c>
      <c r="N143" s="3">
        <f t="shared" si="20"/>
        <v>0</v>
      </c>
      <c r="O143" s="3">
        <f t="shared" si="21"/>
        <v>1</v>
      </c>
      <c r="P143" s="3">
        <f t="shared" si="22"/>
        <v>1</v>
      </c>
      <c r="Q143" s="6">
        <v>12.48</v>
      </c>
      <c r="R143" s="3">
        <v>0</v>
      </c>
      <c r="S143" s="3">
        <v>12</v>
      </c>
      <c r="T143" s="3">
        <v>30</v>
      </c>
      <c r="U143" s="3">
        <f t="shared" si="23"/>
        <v>4748</v>
      </c>
      <c r="V143" s="3" t="str">
        <f t="shared" si="24"/>
        <v xml:space="preserve"> 36</v>
      </c>
      <c r="W143" s="3">
        <f t="shared" si="25"/>
        <v>12</v>
      </c>
      <c r="X143" s="3">
        <v>16</v>
      </c>
      <c r="Y143" s="6">
        <f t="shared" si="26"/>
        <v>96.6</v>
      </c>
      <c r="Z143" s="3">
        <f t="shared" si="27"/>
        <v>133</v>
      </c>
      <c r="AA143" s="3">
        <f t="shared" si="28"/>
        <v>18.158999999999999</v>
      </c>
      <c r="AB143">
        <f t="shared" si="29"/>
        <v>1</v>
      </c>
      <c r="AC143" s="14">
        <f>VLOOKUP(X143,Rates!$A$2:$B$36,2)</f>
        <v>16.989999999999998</v>
      </c>
    </row>
    <row r="144" spans="1:29">
      <c r="A144">
        <v>551088</v>
      </c>
      <c r="B144" t="s">
        <v>11</v>
      </c>
      <c r="C144" s="1">
        <v>0.1149</v>
      </c>
      <c r="D144">
        <v>115.4</v>
      </c>
      <c r="E144" t="s">
        <v>12</v>
      </c>
      <c r="F144" t="s">
        <v>13</v>
      </c>
      <c r="G144" t="s">
        <v>14</v>
      </c>
      <c r="H144" s="2">
        <v>0.63</v>
      </c>
      <c r="I144" s="4">
        <v>35521</v>
      </c>
      <c r="J144" s="5">
        <v>40909</v>
      </c>
      <c r="K144" s="3">
        <v>3500</v>
      </c>
      <c r="L144" s="3">
        <v>94000</v>
      </c>
      <c r="M144" s="3">
        <v>12470</v>
      </c>
      <c r="N144" s="3">
        <f t="shared" si="20"/>
        <v>1</v>
      </c>
      <c r="O144" s="3">
        <f t="shared" si="21"/>
        <v>0</v>
      </c>
      <c r="P144" s="3">
        <f t="shared" si="22"/>
        <v>1</v>
      </c>
      <c r="Q144" s="6">
        <v>13.01</v>
      </c>
      <c r="R144" s="3">
        <v>0</v>
      </c>
      <c r="S144" s="3">
        <v>8</v>
      </c>
      <c r="T144" s="3">
        <v>24</v>
      </c>
      <c r="U144" s="3">
        <f t="shared" si="23"/>
        <v>5388</v>
      </c>
      <c r="V144" s="3" t="str">
        <f t="shared" si="24"/>
        <v xml:space="preserve"> 36</v>
      </c>
      <c r="W144" s="3">
        <f t="shared" si="25"/>
        <v>3.5</v>
      </c>
      <c r="X144" s="3">
        <v>9</v>
      </c>
      <c r="Y144" s="6">
        <f t="shared" si="26"/>
        <v>63</v>
      </c>
      <c r="Z144" s="3">
        <f t="shared" si="27"/>
        <v>94</v>
      </c>
      <c r="AA144" s="3">
        <f t="shared" si="28"/>
        <v>12.47</v>
      </c>
      <c r="AB144">
        <f t="shared" si="29"/>
        <v>0</v>
      </c>
      <c r="AC144" s="14">
        <f>VLOOKUP(X144,Rates!$A$2:$B$36,2)</f>
        <v>11.44</v>
      </c>
    </row>
    <row r="145" spans="1:29">
      <c r="A145">
        <v>883917</v>
      </c>
      <c r="B145" t="s">
        <v>15</v>
      </c>
      <c r="C145" s="1">
        <v>0.16769999999999999</v>
      </c>
      <c r="D145">
        <v>89.03</v>
      </c>
      <c r="E145" t="s">
        <v>12</v>
      </c>
      <c r="F145" t="s">
        <v>26</v>
      </c>
      <c r="G145" t="s">
        <v>14</v>
      </c>
      <c r="H145" s="1">
        <v>0.65200000000000002</v>
      </c>
      <c r="I145" s="4">
        <v>38657</v>
      </c>
      <c r="J145" s="5">
        <v>40909</v>
      </c>
      <c r="K145" s="3">
        <v>3600</v>
      </c>
      <c r="L145" s="3">
        <v>37000</v>
      </c>
      <c r="M145" s="3">
        <v>6196</v>
      </c>
      <c r="N145" s="3">
        <f t="shared" si="20"/>
        <v>0</v>
      </c>
      <c r="O145" s="3">
        <f t="shared" si="21"/>
        <v>1</v>
      </c>
      <c r="P145" s="3">
        <f t="shared" si="22"/>
        <v>1</v>
      </c>
      <c r="Q145" s="6">
        <v>13.23</v>
      </c>
      <c r="R145" s="3">
        <v>0</v>
      </c>
      <c r="S145" s="3">
        <v>5</v>
      </c>
      <c r="T145" s="3">
        <v>8</v>
      </c>
      <c r="U145" s="3">
        <f t="shared" si="23"/>
        <v>2252</v>
      </c>
      <c r="V145" s="3" t="str">
        <f t="shared" si="24"/>
        <v xml:space="preserve"> 60</v>
      </c>
      <c r="W145" s="3">
        <f t="shared" si="25"/>
        <v>3.6</v>
      </c>
      <c r="X145" s="3">
        <v>17</v>
      </c>
      <c r="Y145" s="6">
        <f t="shared" si="26"/>
        <v>65.2</v>
      </c>
      <c r="Z145" s="3">
        <f t="shared" si="27"/>
        <v>37</v>
      </c>
      <c r="AA145" s="3">
        <f t="shared" si="28"/>
        <v>6.1959999999999997</v>
      </c>
      <c r="AB145">
        <f t="shared" si="29"/>
        <v>0</v>
      </c>
      <c r="AC145" s="14">
        <f>VLOOKUP(X145,Rates!$A$2:$B$36,2)</f>
        <v>17.989999999999998</v>
      </c>
    </row>
    <row r="146" spans="1:29">
      <c r="A146">
        <v>855501</v>
      </c>
      <c r="B146" t="s">
        <v>11</v>
      </c>
      <c r="C146" s="1">
        <v>0.15229999999999999</v>
      </c>
      <c r="D146">
        <v>41.74</v>
      </c>
      <c r="E146" t="s">
        <v>23</v>
      </c>
      <c r="F146" t="s">
        <v>13</v>
      </c>
      <c r="G146" t="s">
        <v>14</v>
      </c>
      <c r="H146" s="1">
        <v>0.79800000000000004</v>
      </c>
      <c r="I146" s="4">
        <v>37073</v>
      </c>
      <c r="J146" s="5">
        <v>40909</v>
      </c>
      <c r="K146" s="3">
        <v>1200</v>
      </c>
      <c r="L146" s="3">
        <v>58000</v>
      </c>
      <c r="M146" s="3">
        <v>3293</v>
      </c>
      <c r="N146" s="3">
        <f t="shared" si="20"/>
        <v>1</v>
      </c>
      <c r="O146" s="3">
        <f t="shared" si="21"/>
        <v>0</v>
      </c>
      <c r="P146" s="3">
        <f t="shared" si="22"/>
        <v>1</v>
      </c>
      <c r="Q146" s="6">
        <v>8.4600000000000009</v>
      </c>
      <c r="R146" s="3">
        <v>0</v>
      </c>
      <c r="S146" s="3">
        <v>6</v>
      </c>
      <c r="T146" s="3">
        <v>9</v>
      </c>
      <c r="U146" s="3">
        <f t="shared" si="23"/>
        <v>3836</v>
      </c>
      <c r="V146" s="3" t="str">
        <f t="shared" si="24"/>
        <v xml:space="preserve"> 36</v>
      </c>
      <c r="W146" s="3">
        <f t="shared" si="25"/>
        <v>1.2</v>
      </c>
      <c r="X146" s="3">
        <v>15</v>
      </c>
      <c r="Y146" s="6">
        <f t="shared" si="26"/>
        <v>79.800000000000011</v>
      </c>
      <c r="Z146" s="3">
        <f t="shared" si="27"/>
        <v>58</v>
      </c>
      <c r="AA146" s="3">
        <f t="shared" si="28"/>
        <v>3.2930000000000001</v>
      </c>
      <c r="AB146">
        <f t="shared" si="29"/>
        <v>0</v>
      </c>
      <c r="AC146" s="14">
        <f>VLOOKUP(X146,Rates!$A$2:$B$36,2)</f>
        <v>15.99</v>
      </c>
    </row>
    <row r="147" spans="1:29">
      <c r="A147">
        <v>803544</v>
      </c>
      <c r="B147" t="s">
        <v>11</v>
      </c>
      <c r="C147" s="1">
        <v>0.1479</v>
      </c>
      <c r="D147">
        <v>248.86</v>
      </c>
      <c r="E147" t="s">
        <v>28</v>
      </c>
      <c r="F147" t="s">
        <v>26</v>
      </c>
      <c r="G147" t="s">
        <v>14</v>
      </c>
      <c r="H147" s="1">
        <v>0.98799999999999999</v>
      </c>
      <c r="I147" s="4">
        <v>36100</v>
      </c>
      <c r="J147" s="5">
        <v>40909</v>
      </c>
      <c r="K147" s="3">
        <v>7200</v>
      </c>
      <c r="L147" s="3">
        <v>42000</v>
      </c>
      <c r="M147" s="3">
        <v>8597</v>
      </c>
      <c r="N147" s="3">
        <f t="shared" si="20"/>
        <v>0</v>
      </c>
      <c r="O147" s="3">
        <f t="shared" si="21"/>
        <v>1</v>
      </c>
      <c r="P147" s="3">
        <f t="shared" si="22"/>
        <v>1</v>
      </c>
      <c r="Q147" s="6">
        <v>24.43</v>
      </c>
      <c r="R147" s="3">
        <v>0</v>
      </c>
      <c r="S147" s="3">
        <v>12</v>
      </c>
      <c r="T147" s="3">
        <v>29</v>
      </c>
      <c r="U147" s="3">
        <f t="shared" si="23"/>
        <v>4809</v>
      </c>
      <c r="V147" s="3" t="str">
        <f t="shared" si="24"/>
        <v xml:space="preserve"> 36</v>
      </c>
      <c r="W147" s="3">
        <f t="shared" si="25"/>
        <v>7.2</v>
      </c>
      <c r="X147" s="3">
        <v>14</v>
      </c>
      <c r="Y147" s="6">
        <f t="shared" si="26"/>
        <v>98.8</v>
      </c>
      <c r="Z147" s="3">
        <f t="shared" si="27"/>
        <v>42</v>
      </c>
      <c r="AA147" s="3">
        <f t="shared" si="28"/>
        <v>8.5969999999999995</v>
      </c>
      <c r="AB147">
        <f t="shared" si="29"/>
        <v>0</v>
      </c>
      <c r="AC147" s="14">
        <f>VLOOKUP(X147,Rates!$A$2:$B$36,2)</f>
        <v>14.99</v>
      </c>
    </row>
    <row r="148" spans="1:29">
      <c r="A148">
        <v>854324</v>
      </c>
      <c r="B148" t="s">
        <v>15</v>
      </c>
      <c r="C148" s="1">
        <v>9.9900000000000003E-2</v>
      </c>
      <c r="D148">
        <v>305.89</v>
      </c>
      <c r="E148" t="s">
        <v>29</v>
      </c>
      <c r="F148" t="s">
        <v>26</v>
      </c>
      <c r="G148" t="s">
        <v>14</v>
      </c>
      <c r="H148" s="1">
        <v>0.39800000000000002</v>
      </c>
      <c r="I148" s="4">
        <v>35462</v>
      </c>
      <c r="J148" s="5">
        <v>40909</v>
      </c>
      <c r="K148" s="3">
        <v>14400</v>
      </c>
      <c r="L148" s="3">
        <v>42000</v>
      </c>
      <c r="M148" s="3">
        <v>5577</v>
      </c>
      <c r="N148" s="3">
        <f t="shared" si="20"/>
        <v>0</v>
      </c>
      <c r="O148" s="3">
        <f t="shared" si="21"/>
        <v>1</v>
      </c>
      <c r="P148" s="3">
        <f t="shared" si="22"/>
        <v>1</v>
      </c>
      <c r="Q148" s="6">
        <v>13.34</v>
      </c>
      <c r="R148" s="3">
        <v>0</v>
      </c>
      <c r="S148" s="3">
        <v>11</v>
      </c>
      <c r="T148" s="3">
        <v>33</v>
      </c>
      <c r="U148" s="3">
        <f t="shared" si="23"/>
        <v>5447</v>
      </c>
      <c r="V148" s="3" t="str">
        <f t="shared" si="24"/>
        <v xml:space="preserve"> 60</v>
      </c>
      <c r="W148" s="3">
        <f t="shared" si="25"/>
        <v>14.4</v>
      </c>
      <c r="X148" s="3">
        <v>6</v>
      </c>
      <c r="Y148" s="6">
        <f t="shared" si="26"/>
        <v>39.800000000000004</v>
      </c>
      <c r="Z148" s="3">
        <f t="shared" si="27"/>
        <v>42</v>
      </c>
      <c r="AA148" s="3">
        <f t="shared" si="28"/>
        <v>5.577</v>
      </c>
      <c r="AB148">
        <f t="shared" si="29"/>
        <v>0</v>
      </c>
      <c r="AC148" s="14">
        <f>VLOOKUP(X148,Rates!$A$2:$B$36,2)</f>
        <v>8.24</v>
      </c>
    </row>
    <row r="149" spans="1:29">
      <c r="A149">
        <v>615302</v>
      </c>
      <c r="B149" t="s">
        <v>11</v>
      </c>
      <c r="C149" s="1">
        <v>8.8800000000000004E-2</v>
      </c>
      <c r="D149">
        <v>222.21</v>
      </c>
      <c r="E149" t="s">
        <v>20</v>
      </c>
      <c r="F149" t="s">
        <v>13</v>
      </c>
      <c r="G149" t="s">
        <v>14</v>
      </c>
      <c r="H149" s="1">
        <v>9.9000000000000005E-2</v>
      </c>
      <c r="I149" s="4">
        <v>25235</v>
      </c>
      <c r="J149" s="5">
        <v>40909</v>
      </c>
      <c r="K149" s="3">
        <v>7000</v>
      </c>
      <c r="L149" s="3">
        <v>35000</v>
      </c>
      <c r="M149" s="3">
        <v>497</v>
      </c>
      <c r="N149" s="3">
        <f t="shared" si="20"/>
        <v>1</v>
      </c>
      <c r="O149" s="3">
        <f t="shared" si="21"/>
        <v>0</v>
      </c>
      <c r="P149" s="3">
        <f t="shared" si="22"/>
        <v>1</v>
      </c>
      <c r="Q149" s="6">
        <v>11.83</v>
      </c>
      <c r="R149" s="3">
        <v>0</v>
      </c>
      <c r="S149" s="3">
        <v>5</v>
      </c>
      <c r="T149" s="3">
        <v>9</v>
      </c>
      <c r="U149" s="3">
        <f t="shared" si="23"/>
        <v>15674</v>
      </c>
      <c r="V149" s="3" t="str">
        <f t="shared" si="24"/>
        <v xml:space="preserve"> 36</v>
      </c>
      <c r="W149" s="3">
        <f t="shared" si="25"/>
        <v>7</v>
      </c>
      <c r="X149" s="3">
        <v>6</v>
      </c>
      <c r="Y149" s="6">
        <f t="shared" si="26"/>
        <v>9.9</v>
      </c>
      <c r="Z149" s="3">
        <f t="shared" si="27"/>
        <v>35</v>
      </c>
      <c r="AA149" s="3">
        <f t="shared" si="28"/>
        <v>0.497</v>
      </c>
      <c r="AB149">
        <f t="shared" si="29"/>
        <v>0</v>
      </c>
      <c r="AC149" s="14">
        <f>VLOOKUP(X149,Rates!$A$2:$B$36,2)</f>
        <v>8.24</v>
      </c>
    </row>
    <row r="150" spans="1:29">
      <c r="A150">
        <v>900575</v>
      </c>
      <c r="B150" t="s">
        <v>11</v>
      </c>
      <c r="C150" s="1">
        <v>0.13489999999999999</v>
      </c>
      <c r="D150">
        <v>407.17</v>
      </c>
      <c r="E150" t="s">
        <v>16</v>
      </c>
      <c r="F150" t="s">
        <v>13</v>
      </c>
      <c r="G150" t="s">
        <v>14</v>
      </c>
      <c r="H150" s="1">
        <v>0.67700000000000005</v>
      </c>
      <c r="I150" s="4">
        <v>38261</v>
      </c>
      <c r="J150" s="5">
        <v>40909</v>
      </c>
      <c r="K150" s="3">
        <v>12000</v>
      </c>
      <c r="L150" s="3">
        <v>50000</v>
      </c>
      <c r="M150" s="3">
        <v>6631</v>
      </c>
      <c r="N150" s="3">
        <f t="shared" si="20"/>
        <v>1</v>
      </c>
      <c r="O150" s="3">
        <f t="shared" si="21"/>
        <v>0</v>
      </c>
      <c r="P150" s="3">
        <f t="shared" si="22"/>
        <v>0</v>
      </c>
      <c r="Q150" s="6">
        <v>9.48</v>
      </c>
      <c r="R150" s="3">
        <v>0</v>
      </c>
      <c r="S150" s="3">
        <v>5</v>
      </c>
      <c r="T150" s="3">
        <v>19</v>
      </c>
      <c r="U150" s="3">
        <f t="shared" si="23"/>
        <v>2648</v>
      </c>
      <c r="V150" s="3" t="str">
        <f t="shared" si="24"/>
        <v xml:space="preserve"> 36</v>
      </c>
      <c r="W150" s="3">
        <f t="shared" si="25"/>
        <v>12</v>
      </c>
      <c r="X150" s="3">
        <v>11</v>
      </c>
      <c r="Y150" s="6">
        <f t="shared" si="26"/>
        <v>67.7</v>
      </c>
      <c r="Z150" s="3">
        <f t="shared" si="27"/>
        <v>50</v>
      </c>
      <c r="AA150" s="3">
        <f t="shared" si="28"/>
        <v>6.6310000000000002</v>
      </c>
      <c r="AB150">
        <f t="shared" si="29"/>
        <v>0</v>
      </c>
      <c r="AC150" s="14">
        <f>VLOOKUP(X150,Rates!$A$2:$B$36,2)</f>
        <v>12.74</v>
      </c>
    </row>
    <row r="151" spans="1:29">
      <c r="A151">
        <v>1005932</v>
      </c>
      <c r="B151" t="s">
        <v>11</v>
      </c>
      <c r="C151" s="1">
        <v>0.1527</v>
      </c>
      <c r="D151">
        <v>417.58</v>
      </c>
      <c r="E151" t="s">
        <v>25</v>
      </c>
      <c r="F151" t="s">
        <v>13</v>
      </c>
      <c r="G151" t="s">
        <v>14</v>
      </c>
      <c r="H151" s="1">
        <v>0.501</v>
      </c>
      <c r="I151" s="4">
        <v>31533</v>
      </c>
      <c r="J151" s="5">
        <v>40909</v>
      </c>
      <c r="K151" s="3">
        <v>12000</v>
      </c>
      <c r="L151" s="3">
        <v>85000</v>
      </c>
      <c r="M151" s="3">
        <v>32025</v>
      </c>
      <c r="N151" s="3">
        <f t="shared" si="20"/>
        <v>1</v>
      </c>
      <c r="O151" s="3">
        <f t="shared" si="21"/>
        <v>0</v>
      </c>
      <c r="P151" s="3">
        <f t="shared" si="22"/>
        <v>1</v>
      </c>
      <c r="Q151" s="6">
        <v>23.39</v>
      </c>
      <c r="R151" s="3">
        <v>0</v>
      </c>
      <c r="S151" s="3">
        <v>22</v>
      </c>
      <c r="T151" s="3">
        <v>39</v>
      </c>
      <c r="U151" s="3">
        <f t="shared" si="23"/>
        <v>9376</v>
      </c>
      <c r="V151" s="3" t="str">
        <f t="shared" si="24"/>
        <v xml:space="preserve"> 36</v>
      </c>
      <c r="W151" s="3">
        <f t="shared" si="25"/>
        <v>12</v>
      </c>
      <c r="X151" s="3">
        <v>14</v>
      </c>
      <c r="Y151" s="6">
        <f t="shared" si="26"/>
        <v>50.1</v>
      </c>
      <c r="Z151" s="3">
        <f t="shared" si="27"/>
        <v>85</v>
      </c>
      <c r="AA151" s="3">
        <f t="shared" si="28"/>
        <v>32.024999999999999</v>
      </c>
      <c r="AB151">
        <f t="shared" si="29"/>
        <v>0</v>
      </c>
      <c r="AC151" s="14">
        <f>VLOOKUP(X151,Rates!$A$2:$B$36,2)</f>
        <v>14.99</v>
      </c>
    </row>
    <row r="152" spans="1:29">
      <c r="A152">
        <v>1034427</v>
      </c>
      <c r="B152" t="s">
        <v>11</v>
      </c>
      <c r="C152" s="1">
        <v>0.14269999999999999</v>
      </c>
      <c r="D152">
        <v>205.86</v>
      </c>
      <c r="E152" t="s">
        <v>12</v>
      </c>
      <c r="F152" t="s">
        <v>13</v>
      </c>
      <c r="G152" t="s">
        <v>14</v>
      </c>
      <c r="H152" s="1">
        <v>0.66700000000000004</v>
      </c>
      <c r="I152" s="4">
        <v>31809</v>
      </c>
      <c r="J152" s="5">
        <v>40909</v>
      </c>
      <c r="K152" s="3">
        <v>6000</v>
      </c>
      <c r="L152" s="3">
        <v>32000</v>
      </c>
      <c r="M152" s="3">
        <v>8361</v>
      </c>
      <c r="N152" s="3">
        <f t="shared" si="20"/>
        <v>1</v>
      </c>
      <c r="O152" s="3">
        <f t="shared" si="21"/>
        <v>0</v>
      </c>
      <c r="P152" s="3">
        <f t="shared" si="22"/>
        <v>1</v>
      </c>
      <c r="Q152" s="6">
        <v>21.94</v>
      </c>
      <c r="R152" s="3">
        <v>3</v>
      </c>
      <c r="S152" s="3">
        <v>14</v>
      </c>
      <c r="T152" s="3">
        <v>34</v>
      </c>
      <c r="U152" s="3">
        <f t="shared" si="23"/>
        <v>9100</v>
      </c>
      <c r="V152" s="3" t="str">
        <f t="shared" si="24"/>
        <v xml:space="preserve"> 36</v>
      </c>
      <c r="W152" s="3">
        <f t="shared" si="25"/>
        <v>6</v>
      </c>
      <c r="X152" s="3">
        <v>12</v>
      </c>
      <c r="Y152" s="6">
        <f t="shared" si="26"/>
        <v>66.7</v>
      </c>
      <c r="Z152" s="3">
        <f t="shared" si="27"/>
        <v>32</v>
      </c>
      <c r="AA152" s="3">
        <f t="shared" si="28"/>
        <v>8.3610000000000007</v>
      </c>
      <c r="AB152">
        <f t="shared" si="29"/>
        <v>0</v>
      </c>
      <c r="AC152" s="14">
        <f>VLOOKUP(X152,Rates!$A$2:$B$36,2)</f>
        <v>13.49</v>
      </c>
    </row>
    <row r="153" spans="1:29">
      <c r="A153">
        <v>533731</v>
      </c>
      <c r="B153" t="s">
        <v>15</v>
      </c>
      <c r="C153" s="1">
        <v>0.16320000000000001</v>
      </c>
      <c r="D153">
        <v>110.2</v>
      </c>
      <c r="E153" t="s">
        <v>12</v>
      </c>
      <c r="F153" t="s">
        <v>26</v>
      </c>
      <c r="G153" t="s">
        <v>14</v>
      </c>
      <c r="H153" s="1">
        <v>0.79400000000000004</v>
      </c>
      <c r="I153" s="4">
        <v>36312</v>
      </c>
      <c r="J153" s="5">
        <v>40909</v>
      </c>
      <c r="K153" s="3">
        <v>4500</v>
      </c>
      <c r="L153" s="3">
        <v>145000</v>
      </c>
      <c r="M153" s="3">
        <v>23261</v>
      </c>
      <c r="N153" s="3">
        <f t="shared" si="20"/>
        <v>0</v>
      </c>
      <c r="O153" s="3">
        <f t="shared" si="21"/>
        <v>1</v>
      </c>
      <c r="P153" s="3">
        <f t="shared" si="22"/>
        <v>1</v>
      </c>
      <c r="Q153" s="6">
        <v>11.02</v>
      </c>
      <c r="R153" s="3">
        <v>1</v>
      </c>
      <c r="S153" s="3">
        <v>15</v>
      </c>
      <c r="T153" s="3">
        <v>51</v>
      </c>
      <c r="U153" s="3">
        <f t="shared" si="23"/>
        <v>4597</v>
      </c>
      <c r="V153" s="3" t="str">
        <f t="shared" si="24"/>
        <v xml:space="preserve"> 60</v>
      </c>
      <c r="W153" s="3">
        <f t="shared" si="25"/>
        <v>4.5</v>
      </c>
      <c r="X153" s="3">
        <v>20</v>
      </c>
      <c r="Y153" s="6">
        <f t="shared" si="26"/>
        <v>79.400000000000006</v>
      </c>
      <c r="Z153" s="3">
        <f t="shared" si="27"/>
        <v>145</v>
      </c>
      <c r="AA153" s="3">
        <f t="shared" si="28"/>
        <v>23.260999999999999</v>
      </c>
      <c r="AB153">
        <f t="shared" si="29"/>
        <v>0</v>
      </c>
      <c r="AC153" s="14">
        <f>VLOOKUP(X153,Rates!$A$2:$B$36,2)</f>
        <v>21.49</v>
      </c>
    </row>
    <row r="154" spans="1:29">
      <c r="A154">
        <v>414971</v>
      </c>
      <c r="B154" t="s">
        <v>11</v>
      </c>
      <c r="C154" s="1">
        <v>0.11890000000000001</v>
      </c>
      <c r="D154">
        <v>132.66</v>
      </c>
      <c r="E154" t="s">
        <v>18</v>
      </c>
      <c r="F154" t="s">
        <v>13</v>
      </c>
      <c r="G154" t="s">
        <v>14</v>
      </c>
      <c r="H154" s="1">
        <v>0.71599999999999997</v>
      </c>
      <c r="I154" s="4">
        <v>37500</v>
      </c>
      <c r="J154" s="5">
        <v>40909</v>
      </c>
      <c r="K154" s="3">
        <v>4000</v>
      </c>
      <c r="L154" s="3">
        <v>20000</v>
      </c>
      <c r="M154" s="3">
        <v>14460</v>
      </c>
      <c r="N154" s="3">
        <f t="shared" si="20"/>
        <v>1</v>
      </c>
      <c r="O154" s="3">
        <f t="shared" si="21"/>
        <v>0</v>
      </c>
      <c r="P154" s="3">
        <f t="shared" si="22"/>
        <v>1</v>
      </c>
      <c r="Q154" s="6">
        <v>24.54</v>
      </c>
      <c r="R154" s="3">
        <v>0</v>
      </c>
      <c r="S154" s="3">
        <v>7</v>
      </c>
      <c r="T154" s="3">
        <v>13</v>
      </c>
      <c r="U154" s="3">
        <f t="shared" si="23"/>
        <v>3409</v>
      </c>
      <c r="V154" s="3" t="str">
        <f t="shared" si="24"/>
        <v xml:space="preserve"> 36</v>
      </c>
      <c r="W154" s="3">
        <f t="shared" si="25"/>
        <v>4</v>
      </c>
      <c r="X154" s="3">
        <v>9</v>
      </c>
      <c r="Y154" s="6">
        <f t="shared" si="26"/>
        <v>71.599999999999994</v>
      </c>
      <c r="Z154" s="3">
        <f t="shared" si="27"/>
        <v>20</v>
      </c>
      <c r="AA154" s="3">
        <f t="shared" si="28"/>
        <v>14.46</v>
      </c>
      <c r="AB154">
        <f t="shared" si="29"/>
        <v>0</v>
      </c>
      <c r="AC154" s="14">
        <f>VLOOKUP(X154,Rates!$A$2:$B$36,2)</f>
        <v>11.44</v>
      </c>
    </row>
    <row r="155" spans="1:29">
      <c r="A155">
        <v>679000</v>
      </c>
      <c r="B155" t="s">
        <v>11</v>
      </c>
      <c r="C155" s="1">
        <v>0.13059999999999999</v>
      </c>
      <c r="D155">
        <v>505.85</v>
      </c>
      <c r="E155" t="s">
        <v>28</v>
      </c>
      <c r="F155" t="s">
        <v>24</v>
      </c>
      <c r="G155" t="s">
        <v>14</v>
      </c>
      <c r="H155" s="1">
        <v>0.45900000000000002</v>
      </c>
      <c r="I155" s="4">
        <v>34820</v>
      </c>
      <c r="J155" s="5">
        <v>40909</v>
      </c>
      <c r="K155" s="3">
        <v>15000</v>
      </c>
      <c r="L155" s="3">
        <v>48000</v>
      </c>
      <c r="M155" s="3">
        <v>9593</v>
      </c>
      <c r="N155" s="3">
        <f t="shared" si="20"/>
        <v>0</v>
      </c>
      <c r="O155" s="3">
        <f t="shared" si="21"/>
        <v>0</v>
      </c>
      <c r="P155" s="3">
        <f t="shared" si="22"/>
        <v>1</v>
      </c>
      <c r="Q155" s="6">
        <v>14.8</v>
      </c>
      <c r="R155" s="3">
        <v>0</v>
      </c>
      <c r="S155" s="3">
        <v>13</v>
      </c>
      <c r="T155" s="3">
        <v>23</v>
      </c>
      <c r="U155" s="3">
        <f t="shared" si="23"/>
        <v>6089</v>
      </c>
      <c r="V155" s="3" t="str">
        <f t="shared" si="24"/>
        <v xml:space="preserve"> 36</v>
      </c>
      <c r="W155" s="3">
        <f t="shared" si="25"/>
        <v>15</v>
      </c>
      <c r="X155" s="3">
        <v>12</v>
      </c>
      <c r="Y155" s="6">
        <f t="shared" si="26"/>
        <v>45.9</v>
      </c>
      <c r="Z155" s="3">
        <f t="shared" si="27"/>
        <v>48</v>
      </c>
      <c r="AA155" s="3">
        <f t="shared" si="28"/>
        <v>9.593</v>
      </c>
      <c r="AB155">
        <f t="shared" si="29"/>
        <v>0</v>
      </c>
      <c r="AC155" s="14">
        <f>VLOOKUP(X155,Rates!$A$2:$B$36,2)</f>
        <v>13.49</v>
      </c>
    </row>
    <row r="156" spans="1:29">
      <c r="A156">
        <v>602209</v>
      </c>
      <c r="B156" t="s">
        <v>11</v>
      </c>
      <c r="C156" s="1">
        <v>6.9099999999999995E-2</v>
      </c>
      <c r="D156">
        <v>616.72</v>
      </c>
      <c r="E156" t="s">
        <v>21</v>
      </c>
      <c r="F156" t="s">
        <v>13</v>
      </c>
      <c r="G156" t="s">
        <v>14</v>
      </c>
      <c r="H156" s="1">
        <v>0.48699999999999999</v>
      </c>
      <c r="I156" s="4">
        <v>38139</v>
      </c>
      <c r="J156" s="5">
        <v>40909</v>
      </c>
      <c r="K156" s="3">
        <v>20000</v>
      </c>
      <c r="L156" s="3">
        <v>60000</v>
      </c>
      <c r="M156" s="3">
        <v>29680</v>
      </c>
      <c r="N156" s="3">
        <f t="shared" si="20"/>
        <v>1</v>
      </c>
      <c r="O156" s="3">
        <f t="shared" si="21"/>
        <v>0</v>
      </c>
      <c r="P156" s="3">
        <f t="shared" si="22"/>
        <v>1</v>
      </c>
      <c r="Q156" s="6">
        <v>22.4</v>
      </c>
      <c r="R156" s="3">
        <v>0</v>
      </c>
      <c r="S156" s="3">
        <v>11</v>
      </c>
      <c r="T156" s="3">
        <v>27</v>
      </c>
      <c r="U156" s="3">
        <f t="shared" si="23"/>
        <v>2770</v>
      </c>
      <c r="V156" s="3" t="str">
        <f t="shared" si="24"/>
        <v xml:space="preserve"> 36</v>
      </c>
      <c r="W156" s="3">
        <f t="shared" si="25"/>
        <v>20</v>
      </c>
      <c r="X156" s="3">
        <v>5</v>
      </c>
      <c r="Y156" s="6">
        <f t="shared" si="26"/>
        <v>48.699999999999996</v>
      </c>
      <c r="Z156" s="3">
        <f t="shared" si="27"/>
        <v>60</v>
      </c>
      <c r="AA156" s="3">
        <f t="shared" si="28"/>
        <v>29.68</v>
      </c>
      <c r="AB156">
        <f t="shared" si="29"/>
        <v>0</v>
      </c>
      <c r="AC156" s="14">
        <f>VLOOKUP(X156,Rates!$A$2:$B$36,2)</f>
        <v>7.99</v>
      </c>
    </row>
    <row r="157" spans="1:29">
      <c r="A157">
        <v>1057272</v>
      </c>
      <c r="B157" t="s">
        <v>15</v>
      </c>
      <c r="C157" s="1">
        <v>0.18640000000000001</v>
      </c>
      <c r="D157">
        <v>696.35</v>
      </c>
      <c r="E157" t="s">
        <v>25</v>
      </c>
      <c r="F157" t="s">
        <v>26</v>
      </c>
      <c r="G157" t="s">
        <v>19</v>
      </c>
      <c r="H157" s="1">
        <v>0.80200000000000005</v>
      </c>
      <c r="I157" s="4">
        <v>33086</v>
      </c>
      <c r="J157" s="5">
        <v>40909</v>
      </c>
      <c r="K157" s="3">
        <v>27050</v>
      </c>
      <c r="L157" s="3">
        <v>65000</v>
      </c>
      <c r="M157" s="3">
        <v>26469</v>
      </c>
      <c r="N157" s="3">
        <f t="shared" si="20"/>
        <v>0</v>
      </c>
      <c r="O157" s="3">
        <f t="shared" si="21"/>
        <v>1</v>
      </c>
      <c r="P157" s="3">
        <f t="shared" si="22"/>
        <v>1</v>
      </c>
      <c r="Q157" s="6">
        <v>19.75</v>
      </c>
      <c r="R157" s="3">
        <v>0</v>
      </c>
      <c r="S157" s="3">
        <v>12</v>
      </c>
      <c r="T157" s="3">
        <v>29</v>
      </c>
      <c r="U157" s="3">
        <f t="shared" si="23"/>
        <v>7823</v>
      </c>
      <c r="V157" s="3" t="str">
        <f t="shared" si="24"/>
        <v xml:space="preserve"> 60</v>
      </c>
      <c r="W157" s="3">
        <f t="shared" si="25"/>
        <v>27.05</v>
      </c>
      <c r="X157" s="3">
        <v>21</v>
      </c>
      <c r="Y157" s="6">
        <f t="shared" si="26"/>
        <v>80.2</v>
      </c>
      <c r="Z157" s="3">
        <f t="shared" si="27"/>
        <v>65</v>
      </c>
      <c r="AA157" s="3">
        <f t="shared" si="28"/>
        <v>26.469000000000001</v>
      </c>
      <c r="AB157">
        <f t="shared" si="29"/>
        <v>0</v>
      </c>
      <c r="AC157" s="14">
        <f>VLOOKUP(X157,Rates!$A$2:$B$36,2)</f>
        <v>22.74</v>
      </c>
    </row>
    <row r="158" spans="1:29">
      <c r="A158">
        <v>505561</v>
      </c>
      <c r="B158" t="s">
        <v>11</v>
      </c>
      <c r="C158" s="1">
        <v>0.13109999999999999</v>
      </c>
      <c r="D158">
        <v>185.6</v>
      </c>
      <c r="E158" t="s">
        <v>23</v>
      </c>
      <c r="F158" t="s">
        <v>13</v>
      </c>
      <c r="G158" t="s">
        <v>14</v>
      </c>
      <c r="H158" s="1">
        <v>0.86399999999999999</v>
      </c>
      <c r="I158" s="4">
        <v>35521</v>
      </c>
      <c r="J158" s="5">
        <v>40909</v>
      </c>
      <c r="K158" s="3">
        <v>5500</v>
      </c>
      <c r="L158" s="3">
        <v>15192</v>
      </c>
      <c r="M158" s="3">
        <v>2593</v>
      </c>
      <c r="N158" s="3">
        <f t="shared" si="20"/>
        <v>1</v>
      </c>
      <c r="O158" s="3">
        <f t="shared" si="21"/>
        <v>0</v>
      </c>
      <c r="P158" s="3">
        <f t="shared" si="22"/>
        <v>1</v>
      </c>
      <c r="Q158" s="6">
        <v>11.77</v>
      </c>
      <c r="R158" s="3">
        <v>0</v>
      </c>
      <c r="S158" s="3">
        <v>7</v>
      </c>
      <c r="T158" s="3">
        <v>14</v>
      </c>
      <c r="U158" s="3">
        <f t="shared" si="23"/>
        <v>5388</v>
      </c>
      <c r="V158" s="3" t="str">
        <f t="shared" si="24"/>
        <v xml:space="preserve"> 36</v>
      </c>
      <c r="W158" s="3">
        <f t="shared" si="25"/>
        <v>5.5</v>
      </c>
      <c r="X158" s="3">
        <v>12</v>
      </c>
      <c r="Y158" s="6">
        <f t="shared" si="26"/>
        <v>86.4</v>
      </c>
      <c r="Z158" s="3">
        <f t="shared" si="27"/>
        <v>15.192</v>
      </c>
      <c r="AA158" s="3">
        <f t="shared" si="28"/>
        <v>2.593</v>
      </c>
      <c r="AB158">
        <f t="shared" si="29"/>
        <v>0</v>
      </c>
      <c r="AC158" s="14">
        <f>VLOOKUP(X158,Rates!$A$2:$B$36,2)</f>
        <v>13.49</v>
      </c>
    </row>
    <row r="159" spans="1:29">
      <c r="A159">
        <v>829020</v>
      </c>
      <c r="B159" t="s">
        <v>15</v>
      </c>
      <c r="C159" s="1">
        <v>0.16889999999999999</v>
      </c>
      <c r="D159">
        <v>508.27</v>
      </c>
      <c r="E159" t="s">
        <v>16</v>
      </c>
      <c r="F159" t="s">
        <v>13</v>
      </c>
      <c r="G159" t="s">
        <v>17</v>
      </c>
      <c r="H159" s="1">
        <v>0.77629999999999999</v>
      </c>
      <c r="I159" s="4">
        <v>36495</v>
      </c>
      <c r="J159" s="5">
        <v>40909</v>
      </c>
      <c r="K159" s="3">
        <v>20500</v>
      </c>
      <c r="L159" s="3">
        <v>42000</v>
      </c>
      <c r="M159" s="3">
        <v>0</v>
      </c>
      <c r="N159" s="3">
        <f t="shared" si="20"/>
        <v>1</v>
      </c>
      <c r="O159" s="3">
        <f t="shared" si="21"/>
        <v>0</v>
      </c>
      <c r="P159" s="3">
        <f t="shared" si="22"/>
        <v>0</v>
      </c>
      <c r="Q159" s="6">
        <v>19.11</v>
      </c>
      <c r="R159" s="3">
        <v>0</v>
      </c>
      <c r="S159" s="3">
        <v>3</v>
      </c>
      <c r="T159" s="3">
        <v>8</v>
      </c>
      <c r="U159" s="3">
        <f t="shared" si="23"/>
        <v>4414</v>
      </c>
      <c r="V159" s="3" t="str">
        <f t="shared" si="24"/>
        <v xml:space="preserve"> 60</v>
      </c>
      <c r="W159" s="3">
        <f t="shared" si="25"/>
        <v>20.5</v>
      </c>
      <c r="X159" s="3">
        <v>19</v>
      </c>
      <c r="Y159" s="6">
        <f t="shared" si="26"/>
        <v>77.63</v>
      </c>
      <c r="Z159" s="3">
        <f t="shared" si="27"/>
        <v>42</v>
      </c>
      <c r="AA159" s="3">
        <f t="shared" si="28"/>
        <v>0</v>
      </c>
      <c r="AB159">
        <f t="shared" si="29"/>
        <v>1</v>
      </c>
      <c r="AC159" s="14">
        <f>VLOOKUP(X159,Rates!$A$2:$B$36,2)</f>
        <v>19.989999999999998</v>
      </c>
    </row>
    <row r="160" spans="1:29">
      <c r="A160">
        <v>879841</v>
      </c>
      <c r="B160" t="s">
        <v>11</v>
      </c>
      <c r="C160" s="1">
        <v>0.16289999999999999</v>
      </c>
      <c r="D160">
        <v>91.79</v>
      </c>
      <c r="E160" t="s">
        <v>30</v>
      </c>
      <c r="F160" t="s">
        <v>13</v>
      </c>
      <c r="G160" t="s">
        <v>14</v>
      </c>
      <c r="H160" s="1">
        <v>0.95099999999999996</v>
      </c>
      <c r="I160" s="4">
        <v>36404</v>
      </c>
      <c r="J160" s="5">
        <v>40909</v>
      </c>
      <c r="K160" s="3">
        <v>2600</v>
      </c>
      <c r="L160" s="3">
        <v>15000</v>
      </c>
      <c r="M160" s="3">
        <v>2662</v>
      </c>
      <c r="N160" s="3">
        <f t="shared" si="20"/>
        <v>1</v>
      </c>
      <c r="O160" s="3">
        <f t="shared" si="21"/>
        <v>0</v>
      </c>
      <c r="P160" s="3">
        <f t="shared" si="22"/>
        <v>1</v>
      </c>
      <c r="Q160" s="6">
        <v>7.12</v>
      </c>
      <c r="R160" s="3">
        <v>0</v>
      </c>
      <c r="S160" s="3">
        <v>6</v>
      </c>
      <c r="T160" s="3">
        <v>10</v>
      </c>
      <c r="U160" s="3">
        <f t="shared" si="23"/>
        <v>4505</v>
      </c>
      <c r="V160" s="3" t="str">
        <f t="shared" si="24"/>
        <v xml:space="preserve"> 36</v>
      </c>
      <c r="W160" s="3">
        <f t="shared" si="25"/>
        <v>2.6</v>
      </c>
      <c r="X160" s="3">
        <v>16</v>
      </c>
      <c r="Y160" s="6">
        <f t="shared" si="26"/>
        <v>95.1</v>
      </c>
      <c r="Z160" s="3">
        <f t="shared" si="27"/>
        <v>15</v>
      </c>
      <c r="AA160" s="3">
        <f t="shared" si="28"/>
        <v>2.6619999999999999</v>
      </c>
      <c r="AB160">
        <f t="shared" si="29"/>
        <v>0</v>
      </c>
      <c r="AC160" s="14">
        <f>VLOOKUP(X160,Rates!$A$2:$B$36,2)</f>
        <v>16.989999999999998</v>
      </c>
    </row>
    <row r="161" spans="1:29">
      <c r="A161">
        <v>502532</v>
      </c>
      <c r="B161" t="s">
        <v>11</v>
      </c>
      <c r="C161" s="1">
        <v>0.11360000000000001</v>
      </c>
      <c r="D161">
        <v>157.97999999999999</v>
      </c>
      <c r="E161" t="s">
        <v>25</v>
      </c>
      <c r="F161" t="s">
        <v>13</v>
      </c>
      <c r="G161" t="s">
        <v>14</v>
      </c>
      <c r="H161" s="1">
        <v>0.45600000000000002</v>
      </c>
      <c r="I161" s="4">
        <v>36069</v>
      </c>
      <c r="J161" s="5">
        <v>40909</v>
      </c>
      <c r="K161" s="3">
        <v>4800</v>
      </c>
      <c r="L161" s="3">
        <v>48756</v>
      </c>
      <c r="M161" s="3">
        <v>4468</v>
      </c>
      <c r="N161" s="3">
        <f t="shared" si="20"/>
        <v>1</v>
      </c>
      <c r="O161" s="3">
        <f t="shared" si="21"/>
        <v>0</v>
      </c>
      <c r="P161" s="3">
        <f t="shared" si="22"/>
        <v>1</v>
      </c>
      <c r="Q161" s="6">
        <v>13.76</v>
      </c>
      <c r="R161" s="3">
        <v>0</v>
      </c>
      <c r="S161" s="3">
        <v>4</v>
      </c>
      <c r="T161" s="3">
        <v>5</v>
      </c>
      <c r="U161" s="3">
        <f t="shared" si="23"/>
        <v>4840</v>
      </c>
      <c r="V161" s="3" t="str">
        <f t="shared" si="24"/>
        <v xml:space="preserve"> 36</v>
      </c>
      <c r="W161" s="3">
        <f t="shared" si="25"/>
        <v>4.8</v>
      </c>
      <c r="X161" s="3">
        <v>10</v>
      </c>
      <c r="Y161" s="6">
        <f t="shared" si="26"/>
        <v>45.6</v>
      </c>
      <c r="Z161" s="3">
        <f t="shared" si="27"/>
        <v>48.756</v>
      </c>
      <c r="AA161" s="3">
        <f t="shared" si="28"/>
        <v>4.468</v>
      </c>
      <c r="AB161">
        <f t="shared" si="29"/>
        <v>0</v>
      </c>
      <c r="AC161" s="14">
        <f>VLOOKUP(X161,Rates!$A$2:$B$36,2)</f>
        <v>11.49</v>
      </c>
    </row>
    <row r="162" spans="1:29">
      <c r="A162">
        <v>501213</v>
      </c>
      <c r="B162" t="s">
        <v>11</v>
      </c>
      <c r="C162" s="1">
        <v>7.8799999999999995E-2</v>
      </c>
      <c r="D162">
        <v>193.94</v>
      </c>
      <c r="E162" t="s">
        <v>29</v>
      </c>
      <c r="F162" t="s">
        <v>13</v>
      </c>
      <c r="G162" t="s">
        <v>14</v>
      </c>
      <c r="H162" s="1">
        <v>0.13800000000000001</v>
      </c>
      <c r="I162" s="4">
        <v>37530</v>
      </c>
      <c r="J162" s="5">
        <v>40909</v>
      </c>
      <c r="K162" s="3">
        <v>6200</v>
      </c>
      <c r="L162" s="3">
        <v>69000</v>
      </c>
      <c r="M162" s="3">
        <v>3947</v>
      </c>
      <c r="N162" s="3">
        <f t="shared" si="20"/>
        <v>1</v>
      </c>
      <c r="O162" s="3">
        <f t="shared" si="21"/>
        <v>0</v>
      </c>
      <c r="P162" s="3">
        <f t="shared" si="22"/>
        <v>1</v>
      </c>
      <c r="Q162" s="6">
        <v>9.6199999999999992</v>
      </c>
      <c r="R162" s="3">
        <v>0</v>
      </c>
      <c r="S162" s="3">
        <v>12</v>
      </c>
      <c r="T162" s="3">
        <v>20</v>
      </c>
      <c r="U162" s="3">
        <f t="shared" si="23"/>
        <v>3379</v>
      </c>
      <c r="V162" s="3" t="str">
        <f t="shared" si="24"/>
        <v xml:space="preserve"> 36</v>
      </c>
      <c r="W162" s="3">
        <f t="shared" si="25"/>
        <v>6.2</v>
      </c>
      <c r="X162" s="3">
        <v>5</v>
      </c>
      <c r="Y162" s="6">
        <f t="shared" si="26"/>
        <v>13.8</v>
      </c>
      <c r="Z162" s="3">
        <f t="shared" si="27"/>
        <v>69</v>
      </c>
      <c r="AA162" s="3">
        <f t="shared" si="28"/>
        <v>3.9470000000000001</v>
      </c>
      <c r="AB162">
        <f t="shared" si="29"/>
        <v>0</v>
      </c>
      <c r="AC162" s="14">
        <f>VLOOKUP(X162,Rates!$A$2:$B$36,2)</f>
        <v>7.99</v>
      </c>
    </row>
    <row r="163" spans="1:29">
      <c r="A163">
        <v>1025314</v>
      </c>
      <c r="B163" t="s">
        <v>11</v>
      </c>
      <c r="C163" s="1">
        <v>9.9099999999999994E-2</v>
      </c>
      <c r="D163">
        <v>193.35</v>
      </c>
      <c r="E163" t="s">
        <v>18</v>
      </c>
      <c r="F163" t="s">
        <v>13</v>
      </c>
      <c r="G163" t="s">
        <v>14</v>
      </c>
      <c r="H163" s="1">
        <v>0.38700000000000001</v>
      </c>
      <c r="I163" s="4">
        <v>34304</v>
      </c>
      <c r="J163" s="5">
        <v>40909</v>
      </c>
      <c r="K163" s="3">
        <v>6000</v>
      </c>
      <c r="L163" s="3">
        <v>57600</v>
      </c>
      <c r="M163" s="3">
        <v>7964</v>
      </c>
      <c r="N163" s="3">
        <f t="shared" si="20"/>
        <v>1</v>
      </c>
      <c r="O163" s="3">
        <f t="shared" si="21"/>
        <v>0</v>
      </c>
      <c r="P163" s="3">
        <f t="shared" si="22"/>
        <v>1</v>
      </c>
      <c r="Q163" s="6">
        <v>7.98</v>
      </c>
      <c r="R163" s="3">
        <v>1</v>
      </c>
      <c r="S163" s="3">
        <v>10</v>
      </c>
      <c r="T163" s="3">
        <v>17</v>
      </c>
      <c r="U163" s="3">
        <f t="shared" si="23"/>
        <v>6605</v>
      </c>
      <c r="V163" s="3" t="str">
        <f t="shared" si="24"/>
        <v xml:space="preserve"> 36</v>
      </c>
      <c r="W163" s="3">
        <f t="shared" si="25"/>
        <v>6</v>
      </c>
      <c r="X163" s="3">
        <v>6</v>
      </c>
      <c r="Y163" s="6">
        <f t="shared" si="26"/>
        <v>38.700000000000003</v>
      </c>
      <c r="Z163" s="3">
        <f t="shared" si="27"/>
        <v>57.6</v>
      </c>
      <c r="AA163" s="3">
        <f t="shared" si="28"/>
        <v>7.9640000000000004</v>
      </c>
      <c r="AB163">
        <f t="shared" si="29"/>
        <v>0</v>
      </c>
      <c r="AC163" s="14">
        <f>VLOOKUP(X163,Rates!$A$2:$B$36,2)</f>
        <v>8.24</v>
      </c>
    </row>
    <row r="164" spans="1:29">
      <c r="A164">
        <v>482894</v>
      </c>
      <c r="B164" t="s">
        <v>11</v>
      </c>
      <c r="C164" s="1">
        <v>0.1273</v>
      </c>
      <c r="D164">
        <v>503.5</v>
      </c>
      <c r="E164" t="s">
        <v>18</v>
      </c>
      <c r="F164" t="s">
        <v>13</v>
      </c>
      <c r="G164" t="s">
        <v>17</v>
      </c>
      <c r="H164" s="1">
        <v>0.34300000000000003</v>
      </c>
      <c r="I164" s="4">
        <v>37438</v>
      </c>
      <c r="J164" s="5">
        <v>40909</v>
      </c>
      <c r="K164" s="3">
        <v>15000</v>
      </c>
      <c r="L164" s="3">
        <v>24000</v>
      </c>
      <c r="M164" s="3">
        <v>9156</v>
      </c>
      <c r="N164" s="3">
        <f t="shared" si="20"/>
        <v>1</v>
      </c>
      <c r="O164" s="3">
        <f t="shared" si="21"/>
        <v>0</v>
      </c>
      <c r="P164" s="3">
        <f t="shared" si="22"/>
        <v>1</v>
      </c>
      <c r="Q164" s="6">
        <v>10.9</v>
      </c>
      <c r="R164" s="3">
        <v>0</v>
      </c>
      <c r="S164" s="3">
        <v>9</v>
      </c>
      <c r="T164" s="3">
        <v>11</v>
      </c>
      <c r="U164" s="3">
        <f t="shared" si="23"/>
        <v>3471</v>
      </c>
      <c r="V164" s="3" t="str">
        <f t="shared" si="24"/>
        <v xml:space="preserve"> 36</v>
      </c>
      <c r="W164" s="3">
        <f t="shared" si="25"/>
        <v>15</v>
      </c>
      <c r="X164" s="3">
        <v>11</v>
      </c>
      <c r="Y164" s="6">
        <f t="shared" si="26"/>
        <v>34.300000000000004</v>
      </c>
      <c r="Z164" s="3">
        <f t="shared" si="27"/>
        <v>24</v>
      </c>
      <c r="AA164" s="3">
        <f t="shared" si="28"/>
        <v>9.1560000000000006</v>
      </c>
      <c r="AB164">
        <f t="shared" si="29"/>
        <v>1</v>
      </c>
      <c r="AC164" s="14">
        <f>VLOOKUP(X164,Rates!$A$2:$B$36,2)</f>
        <v>12.74</v>
      </c>
    </row>
    <row r="165" spans="1:29">
      <c r="A165">
        <v>453450</v>
      </c>
      <c r="B165" t="s">
        <v>11</v>
      </c>
      <c r="C165" s="1">
        <v>0.1148</v>
      </c>
      <c r="D165">
        <v>329.69</v>
      </c>
      <c r="E165" t="s">
        <v>29</v>
      </c>
      <c r="F165" t="s">
        <v>13</v>
      </c>
      <c r="G165" t="s">
        <v>14</v>
      </c>
      <c r="H165" s="2">
        <v>0</v>
      </c>
      <c r="I165" s="4">
        <v>35004</v>
      </c>
      <c r="J165" s="5">
        <v>40909</v>
      </c>
      <c r="K165" s="3">
        <v>10000</v>
      </c>
      <c r="L165" s="3">
        <v>32647.599999999999</v>
      </c>
      <c r="M165" s="3">
        <v>0</v>
      </c>
      <c r="N165" s="3">
        <f t="shared" si="20"/>
        <v>1</v>
      </c>
      <c r="O165" s="3">
        <f t="shared" si="21"/>
        <v>0</v>
      </c>
      <c r="P165" s="3">
        <f t="shared" si="22"/>
        <v>1</v>
      </c>
      <c r="Q165" s="6">
        <v>18.190000000000001</v>
      </c>
      <c r="R165" s="3">
        <v>0</v>
      </c>
      <c r="S165" s="3">
        <v>6</v>
      </c>
      <c r="T165" s="3">
        <v>9</v>
      </c>
      <c r="U165" s="3">
        <f t="shared" si="23"/>
        <v>5905</v>
      </c>
      <c r="V165" s="3" t="str">
        <f t="shared" si="24"/>
        <v xml:space="preserve"> 36</v>
      </c>
      <c r="W165" s="3">
        <f t="shared" si="25"/>
        <v>10</v>
      </c>
      <c r="X165" s="3">
        <v>7</v>
      </c>
      <c r="Y165" s="6">
        <f t="shared" si="26"/>
        <v>0</v>
      </c>
      <c r="Z165" s="3">
        <f t="shared" si="27"/>
        <v>32.647599999999997</v>
      </c>
      <c r="AA165" s="3">
        <f t="shared" si="28"/>
        <v>0</v>
      </c>
      <c r="AB165">
        <f t="shared" si="29"/>
        <v>0</v>
      </c>
      <c r="AC165" s="14">
        <f>VLOOKUP(X165,Rates!$A$2:$B$36,2)</f>
        <v>10.49</v>
      </c>
    </row>
    <row r="166" spans="1:29">
      <c r="A166">
        <v>864040</v>
      </c>
      <c r="B166" t="s">
        <v>11</v>
      </c>
      <c r="C166" s="1">
        <v>5.4199999999999998E-2</v>
      </c>
      <c r="D166">
        <v>452.4</v>
      </c>
      <c r="E166" t="s">
        <v>23</v>
      </c>
      <c r="F166" t="s">
        <v>24</v>
      </c>
      <c r="G166" t="s">
        <v>14</v>
      </c>
      <c r="H166" s="1">
        <v>0.11799999999999999</v>
      </c>
      <c r="I166" s="4">
        <v>36831</v>
      </c>
      <c r="J166" s="5">
        <v>40909</v>
      </c>
      <c r="K166" s="3">
        <v>15000</v>
      </c>
      <c r="L166" s="3">
        <v>40000</v>
      </c>
      <c r="M166" s="3">
        <v>7886</v>
      </c>
      <c r="N166" s="3">
        <f t="shared" si="20"/>
        <v>0</v>
      </c>
      <c r="O166" s="3">
        <f t="shared" si="21"/>
        <v>0</v>
      </c>
      <c r="P166" s="3">
        <f t="shared" si="22"/>
        <v>1</v>
      </c>
      <c r="Q166" s="6">
        <v>4.3499999999999996</v>
      </c>
      <c r="R166" s="3">
        <v>0</v>
      </c>
      <c r="S166" s="3">
        <v>10</v>
      </c>
      <c r="T166" s="3">
        <v>27</v>
      </c>
      <c r="U166" s="3">
        <f t="shared" si="23"/>
        <v>4078</v>
      </c>
      <c r="V166" s="3" t="str">
        <f t="shared" si="24"/>
        <v xml:space="preserve"> 36</v>
      </c>
      <c r="W166" s="3">
        <f t="shared" si="25"/>
        <v>15</v>
      </c>
      <c r="X166" s="3">
        <v>1</v>
      </c>
      <c r="Y166" s="6">
        <f t="shared" si="26"/>
        <v>11.799999999999999</v>
      </c>
      <c r="Z166" s="3">
        <f t="shared" si="27"/>
        <v>40</v>
      </c>
      <c r="AA166" s="3">
        <f t="shared" si="28"/>
        <v>7.8860000000000001</v>
      </c>
      <c r="AB166">
        <f t="shared" si="29"/>
        <v>0</v>
      </c>
      <c r="AC166" s="14">
        <f>VLOOKUP(X166,Rates!$A$2:$B$36,2)</f>
        <v>5.32</v>
      </c>
    </row>
    <row r="167" spans="1:29">
      <c r="A167">
        <v>719847</v>
      </c>
      <c r="B167" t="s">
        <v>15</v>
      </c>
      <c r="C167" s="1">
        <v>7.2900000000000006E-2</v>
      </c>
      <c r="D167">
        <v>69.790000000000006</v>
      </c>
      <c r="E167" t="s">
        <v>27</v>
      </c>
      <c r="F167" t="s">
        <v>26</v>
      </c>
      <c r="G167" t="s">
        <v>14</v>
      </c>
      <c r="H167" s="1">
        <v>0.11600000000000001</v>
      </c>
      <c r="I167" s="4">
        <v>32813</v>
      </c>
      <c r="J167" s="5">
        <v>40909</v>
      </c>
      <c r="K167" s="3">
        <v>3500</v>
      </c>
      <c r="L167" s="3">
        <v>33600</v>
      </c>
      <c r="M167" s="3">
        <v>2969</v>
      </c>
      <c r="N167" s="3">
        <f t="shared" si="20"/>
        <v>0</v>
      </c>
      <c r="O167" s="3">
        <f t="shared" si="21"/>
        <v>1</v>
      </c>
      <c r="P167" s="3">
        <f t="shared" si="22"/>
        <v>1</v>
      </c>
      <c r="Q167" s="6">
        <v>7.75</v>
      </c>
      <c r="R167" s="3">
        <v>0</v>
      </c>
      <c r="S167" s="3">
        <v>10</v>
      </c>
      <c r="T167" s="3">
        <v>38</v>
      </c>
      <c r="U167" s="3">
        <f t="shared" si="23"/>
        <v>8096</v>
      </c>
      <c r="V167" s="3" t="str">
        <f t="shared" si="24"/>
        <v xml:space="preserve"> 60</v>
      </c>
      <c r="W167" s="3">
        <f t="shared" si="25"/>
        <v>3.5</v>
      </c>
      <c r="X167" s="3">
        <v>4</v>
      </c>
      <c r="Y167" s="6">
        <f t="shared" si="26"/>
        <v>11.600000000000001</v>
      </c>
      <c r="Z167" s="3">
        <f t="shared" si="27"/>
        <v>33.6</v>
      </c>
      <c r="AA167" s="3">
        <f t="shared" si="28"/>
        <v>2.9689999999999999</v>
      </c>
      <c r="AB167">
        <f t="shared" si="29"/>
        <v>0</v>
      </c>
      <c r="AC167" s="14">
        <f>VLOOKUP(X167,Rates!$A$2:$B$36,2)</f>
        <v>7.49</v>
      </c>
    </row>
    <row r="168" spans="1:29">
      <c r="A168">
        <v>1048315</v>
      </c>
      <c r="B168" t="s">
        <v>11</v>
      </c>
      <c r="C168" s="1">
        <v>0.1242</v>
      </c>
      <c r="D168">
        <v>217.2</v>
      </c>
      <c r="E168" t="s">
        <v>12</v>
      </c>
      <c r="F168" t="s">
        <v>26</v>
      </c>
      <c r="G168" t="s">
        <v>14</v>
      </c>
      <c r="H168" s="1">
        <v>0.498</v>
      </c>
      <c r="I168" s="4">
        <v>38412</v>
      </c>
      <c r="J168" s="5">
        <v>40909</v>
      </c>
      <c r="K168" s="3">
        <v>6500</v>
      </c>
      <c r="L168" s="3">
        <v>97296</v>
      </c>
      <c r="M168" s="3">
        <v>7466</v>
      </c>
      <c r="N168" s="3">
        <f t="shared" si="20"/>
        <v>0</v>
      </c>
      <c r="O168" s="3">
        <f t="shared" si="21"/>
        <v>1</v>
      </c>
      <c r="P168" s="3">
        <f t="shared" si="22"/>
        <v>1</v>
      </c>
      <c r="Q168" s="6">
        <v>11.66</v>
      </c>
      <c r="R168" s="3">
        <v>0</v>
      </c>
      <c r="S168" s="3">
        <v>9</v>
      </c>
      <c r="T168" s="3">
        <v>32</v>
      </c>
      <c r="U168" s="3">
        <f t="shared" si="23"/>
        <v>2497</v>
      </c>
      <c r="V168" s="3" t="str">
        <f t="shared" si="24"/>
        <v xml:space="preserve"> 36</v>
      </c>
      <c r="W168" s="3">
        <f t="shared" si="25"/>
        <v>6.5</v>
      </c>
      <c r="X168" s="3">
        <v>9</v>
      </c>
      <c r="Y168" s="6">
        <f t="shared" si="26"/>
        <v>49.8</v>
      </c>
      <c r="Z168" s="3">
        <f t="shared" si="27"/>
        <v>97.296000000000006</v>
      </c>
      <c r="AA168" s="3">
        <f t="shared" si="28"/>
        <v>7.4660000000000002</v>
      </c>
      <c r="AB168">
        <f t="shared" si="29"/>
        <v>0</v>
      </c>
      <c r="AC168" s="14">
        <f>VLOOKUP(X168,Rates!$A$2:$B$36,2)</f>
        <v>11.44</v>
      </c>
    </row>
    <row r="169" spans="1:29">
      <c r="A169">
        <v>769423</v>
      </c>
      <c r="B169" t="s">
        <v>11</v>
      </c>
      <c r="C169" s="1">
        <v>5.9900000000000002E-2</v>
      </c>
      <c r="D169">
        <v>243.34</v>
      </c>
      <c r="E169" t="s">
        <v>12</v>
      </c>
      <c r="F169" t="s">
        <v>26</v>
      </c>
      <c r="G169" t="s">
        <v>14</v>
      </c>
      <c r="H169" s="1">
        <v>0.53600000000000003</v>
      </c>
      <c r="I169" s="4">
        <v>37347</v>
      </c>
      <c r="J169" s="5">
        <v>40909</v>
      </c>
      <c r="K169" s="3">
        <v>8000</v>
      </c>
      <c r="L169" s="3">
        <v>32000</v>
      </c>
      <c r="M169" s="3">
        <v>18536</v>
      </c>
      <c r="N169" s="3">
        <f t="shared" si="20"/>
        <v>0</v>
      </c>
      <c r="O169" s="3">
        <f t="shared" si="21"/>
        <v>1</v>
      </c>
      <c r="P169" s="3">
        <f t="shared" si="22"/>
        <v>1</v>
      </c>
      <c r="Q169" s="6">
        <v>26.45</v>
      </c>
      <c r="R169" s="3">
        <v>0</v>
      </c>
      <c r="S169" s="3">
        <v>9</v>
      </c>
      <c r="T169" s="3">
        <v>25</v>
      </c>
      <c r="U169" s="3">
        <f t="shared" si="23"/>
        <v>3562</v>
      </c>
      <c r="V169" s="3" t="str">
        <f t="shared" si="24"/>
        <v xml:space="preserve"> 36</v>
      </c>
      <c r="W169" s="3">
        <f t="shared" si="25"/>
        <v>8</v>
      </c>
      <c r="X169" s="3">
        <v>2</v>
      </c>
      <c r="Y169" s="6">
        <f t="shared" si="26"/>
        <v>53.6</v>
      </c>
      <c r="Z169" s="3">
        <f t="shared" si="27"/>
        <v>32</v>
      </c>
      <c r="AA169" s="3">
        <f t="shared" si="28"/>
        <v>18.536000000000001</v>
      </c>
      <c r="AB169">
        <f t="shared" si="29"/>
        <v>0</v>
      </c>
      <c r="AC169" s="14">
        <f>VLOOKUP(X169,Rates!$A$2:$B$36,2)</f>
        <v>6.99</v>
      </c>
    </row>
    <row r="170" spans="1:29">
      <c r="A170">
        <v>847316</v>
      </c>
      <c r="B170" t="s">
        <v>11</v>
      </c>
      <c r="C170" s="1">
        <v>8.4900000000000003E-2</v>
      </c>
      <c r="D170">
        <v>883.77</v>
      </c>
      <c r="E170" t="s">
        <v>21</v>
      </c>
      <c r="F170" t="s">
        <v>13</v>
      </c>
      <c r="G170" t="s">
        <v>14</v>
      </c>
      <c r="H170" s="1">
        <v>0.50900000000000001</v>
      </c>
      <c r="I170" s="4">
        <v>36495</v>
      </c>
      <c r="J170" s="5">
        <v>40909</v>
      </c>
      <c r="K170" s="3">
        <v>28000</v>
      </c>
      <c r="L170" s="3">
        <v>56950</v>
      </c>
      <c r="M170" s="3">
        <v>12372</v>
      </c>
      <c r="N170" s="3">
        <f t="shared" si="20"/>
        <v>1</v>
      </c>
      <c r="O170" s="3">
        <f t="shared" si="21"/>
        <v>0</v>
      </c>
      <c r="P170" s="3">
        <f t="shared" si="22"/>
        <v>1</v>
      </c>
      <c r="Q170" s="6">
        <v>19.79</v>
      </c>
      <c r="R170" s="3">
        <v>0</v>
      </c>
      <c r="S170" s="3">
        <v>7</v>
      </c>
      <c r="T170" s="3">
        <v>29</v>
      </c>
      <c r="U170" s="3">
        <f t="shared" si="23"/>
        <v>4414</v>
      </c>
      <c r="V170" s="3" t="str">
        <f t="shared" si="24"/>
        <v xml:space="preserve"> 36</v>
      </c>
      <c r="W170" s="3">
        <f t="shared" si="25"/>
        <v>28</v>
      </c>
      <c r="X170" s="3">
        <v>5</v>
      </c>
      <c r="Y170" s="6">
        <f t="shared" si="26"/>
        <v>50.9</v>
      </c>
      <c r="Z170" s="3">
        <f t="shared" si="27"/>
        <v>56.95</v>
      </c>
      <c r="AA170" s="3">
        <f t="shared" si="28"/>
        <v>12.372</v>
      </c>
      <c r="AB170">
        <f t="shared" si="29"/>
        <v>0</v>
      </c>
      <c r="AC170" s="14">
        <f>VLOOKUP(X170,Rates!$A$2:$B$36,2)</f>
        <v>7.99</v>
      </c>
    </row>
    <row r="171" spans="1:29">
      <c r="A171">
        <v>763930</v>
      </c>
      <c r="B171" t="s">
        <v>11</v>
      </c>
      <c r="C171" s="1">
        <v>0.10589999999999999</v>
      </c>
      <c r="D171">
        <v>234.33</v>
      </c>
      <c r="E171" t="s">
        <v>29</v>
      </c>
      <c r="F171" t="s">
        <v>13</v>
      </c>
      <c r="G171" t="s">
        <v>14</v>
      </c>
      <c r="H171" s="1">
        <v>0.60399999999999998</v>
      </c>
      <c r="I171" s="4">
        <v>34639</v>
      </c>
      <c r="J171" s="5">
        <v>40909</v>
      </c>
      <c r="K171" s="3">
        <v>7200</v>
      </c>
      <c r="L171" s="3">
        <v>27600</v>
      </c>
      <c r="M171" s="3">
        <v>5254</v>
      </c>
      <c r="N171" s="3">
        <f t="shared" si="20"/>
        <v>1</v>
      </c>
      <c r="O171" s="3">
        <f t="shared" si="21"/>
        <v>0</v>
      </c>
      <c r="P171" s="3">
        <f t="shared" si="22"/>
        <v>1</v>
      </c>
      <c r="Q171" s="6">
        <v>21.87</v>
      </c>
      <c r="R171" s="3">
        <v>0</v>
      </c>
      <c r="S171" s="3">
        <v>6</v>
      </c>
      <c r="T171" s="3">
        <v>11</v>
      </c>
      <c r="U171" s="3">
        <f t="shared" si="23"/>
        <v>6270</v>
      </c>
      <c r="V171" s="3" t="str">
        <f t="shared" si="24"/>
        <v xml:space="preserve"> 36</v>
      </c>
      <c r="W171" s="3">
        <f t="shared" si="25"/>
        <v>7.2</v>
      </c>
      <c r="X171" s="3">
        <v>7</v>
      </c>
      <c r="Y171" s="6">
        <f t="shared" si="26"/>
        <v>60.4</v>
      </c>
      <c r="Z171" s="3">
        <f t="shared" si="27"/>
        <v>27.6</v>
      </c>
      <c r="AA171" s="3">
        <f t="shared" si="28"/>
        <v>5.2539999999999996</v>
      </c>
      <c r="AB171">
        <f t="shared" si="29"/>
        <v>0</v>
      </c>
      <c r="AC171" s="14">
        <f>VLOOKUP(X171,Rates!$A$2:$B$36,2)</f>
        <v>10.49</v>
      </c>
    </row>
    <row r="172" spans="1:29">
      <c r="A172">
        <v>744795</v>
      </c>
      <c r="B172" t="s">
        <v>11</v>
      </c>
      <c r="C172" s="1">
        <v>0.13489999999999999</v>
      </c>
      <c r="D172">
        <v>169.66</v>
      </c>
      <c r="E172" t="s">
        <v>29</v>
      </c>
      <c r="F172" t="s">
        <v>26</v>
      </c>
      <c r="G172" t="s">
        <v>14</v>
      </c>
      <c r="H172" s="1">
        <v>0.43609999999999999</v>
      </c>
      <c r="I172" s="4">
        <v>36342</v>
      </c>
      <c r="J172" s="5">
        <v>40909</v>
      </c>
      <c r="K172" s="3">
        <v>5000</v>
      </c>
      <c r="L172" s="3">
        <v>114996</v>
      </c>
      <c r="M172" s="3">
        <v>0</v>
      </c>
      <c r="N172" s="3">
        <f t="shared" si="20"/>
        <v>0</v>
      </c>
      <c r="O172" s="3">
        <f t="shared" si="21"/>
        <v>1</v>
      </c>
      <c r="P172" s="3">
        <f t="shared" si="22"/>
        <v>1</v>
      </c>
      <c r="Q172" s="6">
        <v>16.11</v>
      </c>
      <c r="R172" s="3">
        <v>1</v>
      </c>
      <c r="S172" s="3">
        <v>5</v>
      </c>
      <c r="T172" s="3">
        <v>27</v>
      </c>
      <c r="U172" s="3">
        <f t="shared" si="23"/>
        <v>4567</v>
      </c>
      <c r="V172" s="3" t="str">
        <f t="shared" si="24"/>
        <v xml:space="preserve"> 36</v>
      </c>
      <c r="W172" s="3">
        <f t="shared" si="25"/>
        <v>5</v>
      </c>
      <c r="X172" s="3">
        <v>12</v>
      </c>
      <c r="Y172" s="6">
        <f t="shared" si="26"/>
        <v>43.61</v>
      </c>
      <c r="Z172" s="3">
        <f t="shared" si="27"/>
        <v>114.996</v>
      </c>
      <c r="AA172" s="3">
        <f t="shared" si="28"/>
        <v>0</v>
      </c>
      <c r="AB172">
        <f t="shared" si="29"/>
        <v>0</v>
      </c>
      <c r="AC172" s="14">
        <f>VLOOKUP(X172,Rates!$A$2:$B$36,2)</f>
        <v>13.49</v>
      </c>
    </row>
    <row r="173" spans="1:29">
      <c r="A173">
        <v>679159</v>
      </c>
      <c r="B173" t="s">
        <v>15</v>
      </c>
      <c r="C173" s="1">
        <v>0.14910000000000001</v>
      </c>
      <c r="D173">
        <v>237.43</v>
      </c>
      <c r="E173" t="s">
        <v>25</v>
      </c>
      <c r="F173" t="s">
        <v>13</v>
      </c>
      <c r="G173" t="s">
        <v>14</v>
      </c>
      <c r="H173" s="1">
        <v>0.48699999999999999</v>
      </c>
      <c r="I173" s="4">
        <v>31352</v>
      </c>
      <c r="J173" s="5">
        <v>40909</v>
      </c>
      <c r="K173" s="3">
        <v>10000</v>
      </c>
      <c r="L173" s="3">
        <v>35000</v>
      </c>
      <c r="M173" s="3">
        <v>10957</v>
      </c>
      <c r="N173" s="3">
        <f t="shared" si="20"/>
        <v>1</v>
      </c>
      <c r="O173" s="3">
        <f t="shared" si="21"/>
        <v>0</v>
      </c>
      <c r="P173" s="3">
        <f t="shared" si="22"/>
        <v>1</v>
      </c>
      <c r="Q173" s="6">
        <v>10.35</v>
      </c>
      <c r="R173" s="3">
        <v>0</v>
      </c>
      <c r="S173" s="3">
        <v>14</v>
      </c>
      <c r="T173" s="3">
        <v>23</v>
      </c>
      <c r="U173" s="3">
        <f t="shared" si="23"/>
        <v>9557</v>
      </c>
      <c r="V173" s="3" t="str">
        <f t="shared" si="24"/>
        <v xml:space="preserve"> 60</v>
      </c>
      <c r="W173" s="3">
        <f t="shared" si="25"/>
        <v>10</v>
      </c>
      <c r="X173" s="3">
        <v>17</v>
      </c>
      <c r="Y173" s="6">
        <f t="shared" si="26"/>
        <v>48.699999999999996</v>
      </c>
      <c r="Z173" s="3">
        <f t="shared" si="27"/>
        <v>35</v>
      </c>
      <c r="AA173" s="3">
        <f t="shared" si="28"/>
        <v>10.957000000000001</v>
      </c>
      <c r="AB173">
        <f t="shared" si="29"/>
        <v>0</v>
      </c>
      <c r="AC173" s="14">
        <f>VLOOKUP(X173,Rates!$A$2:$B$36,2)</f>
        <v>17.989999999999998</v>
      </c>
    </row>
    <row r="174" spans="1:29">
      <c r="A174">
        <v>718145</v>
      </c>
      <c r="B174" t="s">
        <v>15</v>
      </c>
      <c r="C174" s="1">
        <v>0.19359999999999999</v>
      </c>
      <c r="D174">
        <v>878.28</v>
      </c>
      <c r="E174" t="s">
        <v>12</v>
      </c>
      <c r="F174" t="s">
        <v>26</v>
      </c>
      <c r="G174" t="s">
        <v>19</v>
      </c>
      <c r="H174" s="1">
        <v>0.95699999999999996</v>
      </c>
      <c r="I174" s="4">
        <v>36192</v>
      </c>
      <c r="J174" s="5">
        <v>40909</v>
      </c>
      <c r="K174" s="3">
        <v>33600</v>
      </c>
      <c r="L174" s="3">
        <v>120000</v>
      </c>
      <c r="M174" s="3">
        <v>33506</v>
      </c>
      <c r="N174" s="3">
        <f t="shared" si="20"/>
        <v>0</v>
      </c>
      <c r="O174" s="3">
        <f t="shared" si="21"/>
        <v>1</v>
      </c>
      <c r="P174" s="3">
        <f t="shared" si="22"/>
        <v>1</v>
      </c>
      <c r="Q174" s="6">
        <v>7.39</v>
      </c>
      <c r="R174" s="3">
        <v>0</v>
      </c>
      <c r="S174" s="3">
        <v>6</v>
      </c>
      <c r="T174" s="3">
        <v>34</v>
      </c>
      <c r="U174" s="3">
        <f t="shared" si="23"/>
        <v>4717</v>
      </c>
      <c r="V174" s="3" t="str">
        <f t="shared" si="24"/>
        <v xml:space="preserve"> 60</v>
      </c>
      <c r="W174" s="3">
        <f t="shared" si="25"/>
        <v>33.6</v>
      </c>
      <c r="X174" s="3">
        <v>29</v>
      </c>
      <c r="Y174" s="6">
        <f t="shared" si="26"/>
        <v>95.7</v>
      </c>
      <c r="Z174" s="3">
        <f t="shared" si="27"/>
        <v>120</v>
      </c>
      <c r="AA174" s="3">
        <f t="shared" si="28"/>
        <v>33.506</v>
      </c>
      <c r="AB174">
        <f t="shared" si="29"/>
        <v>0</v>
      </c>
      <c r="AC174" s="14">
        <f>VLOOKUP(X174,Rates!$A$2:$B$36,2)</f>
        <v>30.49</v>
      </c>
    </row>
    <row r="175" spans="1:29">
      <c r="A175">
        <v>794591</v>
      </c>
      <c r="B175" t="s">
        <v>15</v>
      </c>
      <c r="C175" s="1">
        <v>0.1749</v>
      </c>
      <c r="D175">
        <v>879.09</v>
      </c>
      <c r="E175" t="s">
        <v>12</v>
      </c>
      <c r="F175" t="s">
        <v>26</v>
      </c>
      <c r="G175" t="s">
        <v>14</v>
      </c>
      <c r="H175" s="1">
        <v>0.496</v>
      </c>
      <c r="I175" s="4">
        <v>35796</v>
      </c>
      <c r="J175" s="5">
        <v>40909</v>
      </c>
      <c r="K175" s="3">
        <v>35000</v>
      </c>
      <c r="L175" s="3">
        <v>105600</v>
      </c>
      <c r="M175" s="3">
        <v>42641</v>
      </c>
      <c r="N175" s="3">
        <f t="shared" si="20"/>
        <v>0</v>
      </c>
      <c r="O175" s="3">
        <f t="shared" si="21"/>
        <v>1</v>
      </c>
      <c r="P175" s="3">
        <f t="shared" si="22"/>
        <v>1</v>
      </c>
      <c r="Q175" s="6">
        <v>25.19</v>
      </c>
      <c r="R175" s="3">
        <v>0</v>
      </c>
      <c r="S175" s="3">
        <v>14</v>
      </c>
      <c r="T175" s="3">
        <v>41</v>
      </c>
      <c r="U175" s="3">
        <f t="shared" si="23"/>
        <v>5113</v>
      </c>
      <c r="V175" s="3" t="str">
        <f t="shared" si="24"/>
        <v xml:space="preserve"> 60</v>
      </c>
      <c r="W175" s="3">
        <f t="shared" si="25"/>
        <v>35</v>
      </c>
      <c r="X175" s="3">
        <v>20</v>
      </c>
      <c r="Y175" s="6">
        <f t="shared" si="26"/>
        <v>49.6</v>
      </c>
      <c r="Z175" s="3">
        <f t="shared" si="27"/>
        <v>105.6</v>
      </c>
      <c r="AA175" s="3">
        <f t="shared" si="28"/>
        <v>42.640999999999998</v>
      </c>
      <c r="AB175">
        <f t="shared" si="29"/>
        <v>0</v>
      </c>
      <c r="AC175" s="14">
        <f>VLOOKUP(X175,Rates!$A$2:$B$36,2)</f>
        <v>21.49</v>
      </c>
    </row>
    <row r="176" spans="1:29">
      <c r="A176">
        <v>482485</v>
      </c>
      <c r="B176" t="s">
        <v>11</v>
      </c>
      <c r="C176" s="1">
        <v>0.157</v>
      </c>
      <c r="D176">
        <v>112.04</v>
      </c>
      <c r="E176" t="s">
        <v>20</v>
      </c>
      <c r="F176" t="s">
        <v>13</v>
      </c>
      <c r="G176" t="s">
        <v>14</v>
      </c>
      <c r="H176" s="1">
        <v>0.41199999999999998</v>
      </c>
      <c r="I176" s="4">
        <v>38504</v>
      </c>
      <c r="J176" s="5">
        <v>40909</v>
      </c>
      <c r="K176" s="3">
        <v>3200</v>
      </c>
      <c r="L176" s="3">
        <v>48000</v>
      </c>
      <c r="M176" s="3">
        <v>1730</v>
      </c>
      <c r="N176" s="3">
        <f t="shared" si="20"/>
        <v>1</v>
      </c>
      <c r="O176" s="3">
        <f t="shared" si="21"/>
        <v>0</v>
      </c>
      <c r="P176" s="3">
        <f t="shared" si="22"/>
        <v>1</v>
      </c>
      <c r="Q176" s="6">
        <v>6.25</v>
      </c>
      <c r="R176" s="3">
        <v>1</v>
      </c>
      <c r="S176" s="3">
        <v>4</v>
      </c>
      <c r="T176" s="3">
        <v>4</v>
      </c>
      <c r="U176" s="3">
        <f t="shared" si="23"/>
        <v>2405</v>
      </c>
      <c r="V176" s="3" t="str">
        <f t="shared" si="24"/>
        <v xml:space="preserve"> 36</v>
      </c>
      <c r="W176" s="3">
        <f t="shared" si="25"/>
        <v>3.2</v>
      </c>
      <c r="X176" s="3">
        <v>19</v>
      </c>
      <c r="Y176" s="6">
        <f t="shared" si="26"/>
        <v>41.199999999999996</v>
      </c>
      <c r="Z176" s="3">
        <f t="shared" si="27"/>
        <v>48</v>
      </c>
      <c r="AA176" s="3">
        <f t="shared" si="28"/>
        <v>1.73</v>
      </c>
      <c r="AB176">
        <f t="shared" si="29"/>
        <v>0</v>
      </c>
      <c r="AC176" s="14">
        <f>VLOOKUP(X176,Rates!$A$2:$B$36,2)</f>
        <v>19.989999999999998</v>
      </c>
    </row>
    <row r="177" spans="1:29">
      <c r="A177">
        <v>1023219</v>
      </c>
      <c r="B177" t="s">
        <v>11</v>
      </c>
      <c r="C177" s="1">
        <v>0.19420000000000001</v>
      </c>
      <c r="D177">
        <v>368.69</v>
      </c>
      <c r="E177" t="s">
        <v>20</v>
      </c>
      <c r="F177" t="s">
        <v>13</v>
      </c>
      <c r="G177" t="s">
        <v>17</v>
      </c>
      <c r="H177" s="1">
        <v>0.98299999999999998</v>
      </c>
      <c r="I177" s="4">
        <v>34394</v>
      </c>
      <c r="J177" s="5">
        <v>40909</v>
      </c>
      <c r="K177" s="3">
        <v>10000</v>
      </c>
      <c r="L177" s="3">
        <v>31000</v>
      </c>
      <c r="M177" s="3">
        <v>3441</v>
      </c>
      <c r="N177" s="3">
        <f t="shared" si="20"/>
        <v>1</v>
      </c>
      <c r="O177" s="3">
        <f t="shared" si="21"/>
        <v>0</v>
      </c>
      <c r="P177" s="3">
        <f t="shared" si="22"/>
        <v>1</v>
      </c>
      <c r="Q177" s="6">
        <v>13.94</v>
      </c>
      <c r="R177" s="3">
        <v>0</v>
      </c>
      <c r="S177" s="3">
        <v>4</v>
      </c>
      <c r="T177" s="3">
        <v>9</v>
      </c>
      <c r="U177" s="3">
        <f t="shared" si="23"/>
        <v>6515</v>
      </c>
      <c r="V177" s="3" t="str">
        <f t="shared" si="24"/>
        <v xml:space="preserve"> 36</v>
      </c>
      <c r="W177" s="3">
        <f t="shared" si="25"/>
        <v>10</v>
      </c>
      <c r="X177" s="3">
        <v>23</v>
      </c>
      <c r="Y177" s="6">
        <f t="shared" si="26"/>
        <v>98.3</v>
      </c>
      <c r="Z177" s="3">
        <f t="shared" si="27"/>
        <v>31</v>
      </c>
      <c r="AA177" s="3">
        <f t="shared" si="28"/>
        <v>3.4409999999999998</v>
      </c>
      <c r="AB177">
        <f t="shared" si="29"/>
        <v>1</v>
      </c>
      <c r="AC177" s="14">
        <f>VLOOKUP(X177,Rates!$A$2:$B$36,2)</f>
        <v>24.74</v>
      </c>
    </row>
    <row r="178" spans="1:29">
      <c r="A178">
        <v>665497</v>
      </c>
      <c r="B178" t="s">
        <v>11</v>
      </c>
      <c r="C178" s="1">
        <v>0.15279999999999999</v>
      </c>
      <c r="D178">
        <v>121.81</v>
      </c>
      <c r="E178" t="s">
        <v>12</v>
      </c>
      <c r="F178" t="s">
        <v>13</v>
      </c>
      <c r="G178" t="s">
        <v>14</v>
      </c>
      <c r="H178" s="1">
        <v>0.96799999999999997</v>
      </c>
      <c r="I178" s="4">
        <v>34090</v>
      </c>
      <c r="J178" s="5">
        <v>40909</v>
      </c>
      <c r="K178" s="3">
        <v>3500</v>
      </c>
      <c r="L178" s="3">
        <v>74004</v>
      </c>
      <c r="M178" s="3">
        <v>40574</v>
      </c>
      <c r="N178" s="3">
        <f t="shared" si="20"/>
        <v>1</v>
      </c>
      <c r="O178" s="3">
        <f t="shared" si="21"/>
        <v>0</v>
      </c>
      <c r="P178" s="3">
        <f t="shared" si="22"/>
        <v>1</v>
      </c>
      <c r="Q178" s="6">
        <v>24.49</v>
      </c>
      <c r="R178" s="3">
        <v>1</v>
      </c>
      <c r="S178" s="3">
        <v>10</v>
      </c>
      <c r="T178" s="3">
        <v>26</v>
      </c>
      <c r="U178" s="3">
        <f t="shared" si="23"/>
        <v>6819</v>
      </c>
      <c r="V178" s="3" t="str">
        <f t="shared" si="24"/>
        <v xml:space="preserve"> 36</v>
      </c>
      <c r="W178" s="3">
        <f t="shared" si="25"/>
        <v>3.5</v>
      </c>
      <c r="X178" s="3">
        <v>18</v>
      </c>
      <c r="Y178" s="6">
        <f t="shared" si="26"/>
        <v>96.8</v>
      </c>
      <c r="Z178" s="3">
        <f t="shared" si="27"/>
        <v>74.004000000000005</v>
      </c>
      <c r="AA178" s="3">
        <f t="shared" si="28"/>
        <v>40.573999999999998</v>
      </c>
      <c r="AB178">
        <f t="shared" si="29"/>
        <v>0</v>
      </c>
      <c r="AC178" s="14">
        <f>VLOOKUP(X178,Rates!$A$2:$B$36,2)</f>
        <v>18.989999999999998</v>
      </c>
    </row>
    <row r="179" spans="1:29">
      <c r="A179">
        <v>719381</v>
      </c>
      <c r="B179" t="s">
        <v>11</v>
      </c>
      <c r="C179" s="1">
        <v>0.1</v>
      </c>
      <c r="D179">
        <v>96.81</v>
      </c>
      <c r="E179" t="s">
        <v>25</v>
      </c>
      <c r="F179" t="s">
        <v>13</v>
      </c>
      <c r="G179" t="s">
        <v>14</v>
      </c>
      <c r="H179" s="1">
        <v>0.13900000000000001</v>
      </c>
      <c r="I179" s="4">
        <v>34639</v>
      </c>
      <c r="J179" s="5">
        <v>40909</v>
      </c>
      <c r="K179" s="3">
        <v>3000</v>
      </c>
      <c r="L179" s="3">
        <v>34008</v>
      </c>
      <c r="M179" s="3">
        <v>737</v>
      </c>
      <c r="N179" s="3">
        <f t="shared" si="20"/>
        <v>1</v>
      </c>
      <c r="O179" s="3">
        <f t="shared" si="21"/>
        <v>0</v>
      </c>
      <c r="P179" s="3">
        <f t="shared" si="22"/>
        <v>1</v>
      </c>
      <c r="Q179" s="6">
        <v>18.489999999999998</v>
      </c>
      <c r="R179" s="3">
        <v>0</v>
      </c>
      <c r="S179" s="3">
        <v>8</v>
      </c>
      <c r="T179" s="3">
        <v>9</v>
      </c>
      <c r="U179" s="3">
        <f t="shared" si="23"/>
        <v>6270</v>
      </c>
      <c r="V179" s="3" t="str">
        <f t="shared" si="24"/>
        <v xml:space="preserve"> 36</v>
      </c>
      <c r="W179" s="3">
        <f t="shared" si="25"/>
        <v>3</v>
      </c>
      <c r="X179" s="3">
        <v>7</v>
      </c>
      <c r="Y179" s="6">
        <f t="shared" si="26"/>
        <v>13.900000000000002</v>
      </c>
      <c r="Z179" s="3">
        <f t="shared" si="27"/>
        <v>34.008000000000003</v>
      </c>
      <c r="AA179" s="3">
        <f t="shared" si="28"/>
        <v>0.73699999999999999</v>
      </c>
      <c r="AB179">
        <f t="shared" si="29"/>
        <v>0</v>
      </c>
      <c r="AC179" s="14">
        <f>VLOOKUP(X179,Rates!$A$2:$B$36,2)</f>
        <v>10.49</v>
      </c>
    </row>
    <row r="180" spans="1:29">
      <c r="A180">
        <v>736337</v>
      </c>
      <c r="B180" t="s">
        <v>15</v>
      </c>
      <c r="C180" s="1">
        <v>0.1</v>
      </c>
      <c r="D180">
        <v>254.97</v>
      </c>
      <c r="E180" t="s">
        <v>21</v>
      </c>
      <c r="F180" t="s">
        <v>26</v>
      </c>
      <c r="G180" t="s">
        <v>19</v>
      </c>
      <c r="H180" s="1">
        <v>0.28599999999999998</v>
      </c>
      <c r="I180" s="4">
        <v>33117</v>
      </c>
      <c r="J180" s="5">
        <v>40909</v>
      </c>
      <c r="K180" s="3">
        <v>12000</v>
      </c>
      <c r="L180" s="3">
        <v>72000</v>
      </c>
      <c r="M180" s="3">
        <v>15887</v>
      </c>
      <c r="N180" s="3">
        <f t="shared" si="20"/>
        <v>0</v>
      </c>
      <c r="O180" s="3">
        <f t="shared" si="21"/>
        <v>1</v>
      </c>
      <c r="P180" s="3">
        <f t="shared" si="22"/>
        <v>1</v>
      </c>
      <c r="Q180" s="6">
        <v>17.920000000000002</v>
      </c>
      <c r="R180" s="3">
        <v>0</v>
      </c>
      <c r="S180" s="3">
        <v>10</v>
      </c>
      <c r="T180" s="3">
        <v>20</v>
      </c>
      <c r="U180" s="3">
        <f t="shared" si="23"/>
        <v>7792</v>
      </c>
      <c r="V180" s="3" t="str">
        <f t="shared" si="24"/>
        <v xml:space="preserve"> 60</v>
      </c>
      <c r="W180" s="3">
        <f t="shared" si="25"/>
        <v>12</v>
      </c>
      <c r="X180" s="3">
        <v>7</v>
      </c>
      <c r="Y180" s="6">
        <f t="shared" si="26"/>
        <v>28.599999999999998</v>
      </c>
      <c r="Z180" s="3">
        <f t="shared" si="27"/>
        <v>72</v>
      </c>
      <c r="AA180" s="3">
        <f t="shared" si="28"/>
        <v>15.887</v>
      </c>
      <c r="AB180">
        <f t="shared" si="29"/>
        <v>0</v>
      </c>
      <c r="AC180" s="14">
        <f>VLOOKUP(X180,Rates!$A$2:$B$36,2)</f>
        <v>10.49</v>
      </c>
    </row>
    <row r="181" spans="1:29">
      <c r="A181">
        <v>803702</v>
      </c>
      <c r="B181" t="s">
        <v>11</v>
      </c>
      <c r="C181" s="1">
        <v>0.13489999999999999</v>
      </c>
      <c r="D181">
        <v>375.78</v>
      </c>
      <c r="E181" t="s">
        <v>16</v>
      </c>
      <c r="F181" t="s">
        <v>26</v>
      </c>
      <c r="G181" t="s">
        <v>14</v>
      </c>
      <c r="H181" s="1">
        <v>0.747</v>
      </c>
      <c r="I181" s="4">
        <v>36008</v>
      </c>
      <c r="J181" s="5">
        <v>40909</v>
      </c>
      <c r="K181" s="3">
        <v>11075</v>
      </c>
      <c r="L181" s="3">
        <v>55000</v>
      </c>
      <c r="M181" s="3">
        <v>9506</v>
      </c>
      <c r="N181" s="3">
        <f t="shared" si="20"/>
        <v>0</v>
      </c>
      <c r="O181" s="3">
        <f t="shared" si="21"/>
        <v>1</v>
      </c>
      <c r="P181" s="3">
        <f t="shared" si="22"/>
        <v>0</v>
      </c>
      <c r="Q181" s="6">
        <v>17.260000000000002</v>
      </c>
      <c r="R181" s="3">
        <v>0</v>
      </c>
      <c r="S181" s="3">
        <v>10</v>
      </c>
      <c r="T181" s="3">
        <v>13</v>
      </c>
      <c r="U181" s="3">
        <f t="shared" si="23"/>
        <v>4901</v>
      </c>
      <c r="V181" s="3" t="str">
        <f t="shared" si="24"/>
        <v xml:space="preserve"> 36</v>
      </c>
      <c r="W181" s="3">
        <f t="shared" si="25"/>
        <v>11.074999999999999</v>
      </c>
      <c r="X181" s="3">
        <v>12</v>
      </c>
      <c r="Y181" s="6">
        <f t="shared" si="26"/>
        <v>74.7</v>
      </c>
      <c r="Z181" s="3">
        <f t="shared" si="27"/>
        <v>55</v>
      </c>
      <c r="AA181" s="3">
        <f t="shared" si="28"/>
        <v>9.5060000000000002</v>
      </c>
      <c r="AB181">
        <f t="shared" si="29"/>
        <v>0</v>
      </c>
      <c r="AC181" s="14">
        <f>VLOOKUP(X181,Rates!$A$2:$B$36,2)</f>
        <v>13.49</v>
      </c>
    </row>
    <row r="182" spans="1:29">
      <c r="A182">
        <v>876296</v>
      </c>
      <c r="B182" t="s">
        <v>11</v>
      </c>
      <c r="C182" s="1">
        <v>9.9900000000000003E-2</v>
      </c>
      <c r="D182">
        <v>387.15</v>
      </c>
      <c r="E182" t="s">
        <v>23</v>
      </c>
      <c r="F182" t="s">
        <v>13</v>
      </c>
      <c r="G182" t="s">
        <v>14</v>
      </c>
      <c r="H182" s="1">
        <v>0.56699999999999995</v>
      </c>
      <c r="I182" s="4">
        <v>35004</v>
      </c>
      <c r="J182" s="5">
        <v>40909</v>
      </c>
      <c r="K182" s="3">
        <v>12000</v>
      </c>
      <c r="L182" s="3">
        <v>60000</v>
      </c>
      <c r="M182" s="3">
        <v>19387</v>
      </c>
      <c r="N182" s="3">
        <f t="shared" si="20"/>
        <v>1</v>
      </c>
      <c r="O182" s="3">
        <f t="shared" si="21"/>
        <v>0</v>
      </c>
      <c r="P182" s="3">
        <f t="shared" si="22"/>
        <v>1</v>
      </c>
      <c r="Q182" s="6">
        <v>14.5</v>
      </c>
      <c r="R182" s="3">
        <v>0</v>
      </c>
      <c r="S182" s="3">
        <v>13</v>
      </c>
      <c r="T182" s="3">
        <v>15</v>
      </c>
      <c r="U182" s="3">
        <f t="shared" si="23"/>
        <v>5905</v>
      </c>
      <c r="V182" s="3" t="str">
        <f t="shared" si="24"/>
        <v xml:space="preserve"> 36</v>
      </c>
      <c r="W182" s="3">
        <f t="shared" si="25"/>
        <v>12</v>
      </c>
      <c r="X182" s="3">
        <v>6</v>
      </c>
      <c r="Y182" s="6">
        <f t="shared" si="26"/>
        <v>56.699999999999996</v>
      </c>
      <c r="Z182" s="3">
        <f t="shared" si="27"/>
        <v>60</v>
      </c>
      <c r="AA182" s="3">
        <f t="shared" si="28"/>
        <v>19.387</v>
      </c>
      <c r="AB182">
        <f t="shared" si="29"/>
        <v>0</v>
      </c>
      <c r="AC182" s="14">
        <f>VLOOKUP(X182,Rates!$A$2:$B$36,2)</f>
        <v>8.24</v>
      </c>
    </row>
    <row r="183" spans="1:29">
      <c r="A183">
        <v>439007</v>
      </c>
      <c r="B183" t="s">
        <v>11</v>
      </c>
      <c r="C183" s="1">
        <v>0.13220000000000001</v>
      </c>
      <c r="D183">
        <v>338.01</v>
      </c>
      <c r="E183" t="s">
        <v>18</v>
      </c>
      <c r="F183" t="s">
        <v>13</v>
      </c>
      <c r="G183" t="s">
        <v>14</v>
      </c>
      <c r="H183" s="1">
        <v>0.17699999999999999</v>
      </c>
      <c r="I183" s="4">
        <v>34881</v>
      </c>
      <c r="J183" s="5">
        <v>40909</v>
      </c>
      <c r="K183" s="3">
        <v>10000</v>
      </c>
      <c r="L183" s="3">
        <v>60000</v>
      </c>
      <c r="M183" s="3">
        <v>2263</v>
      </c>
      <c r="N183" s="3">
        <f t="shared" si="20"/>
        <v>1</v>
      </c>
      <c r="O183" s="3">
        <f t="shared" si="21"/>
        <v>0</v>
      </c>
      <c r="P183" s="3">
        <f t="shared" si="22"/>
        <v>1</v>
      </c>
      <c r="Q183" s="6">
        <v>9.5399999999999991</v>
      </c>
      <c r="R183" s="3">
        <v>3</v>
      </c>
      <c r="S183" s="3">
        <v>6</v>
      </c>
      <c r="T183" s="3">
        <v>12</v>
      </c>
      <c r="U183" s="3">
        <f t="shared" si="23"/>
        <v>6028</v>
      </c>
      <c r="V183" s="3" t="str">
        <f t="shared" si="24"/>
        <v xml:space="preserve"> 36</v>
      </c>
      <c r="W183" s="3">
        <f t="shared" si="25"/>
        <v>10</v>
      </c>
      <c r="X183" s="3">
        <v>12</v>
      </c>
      <c r="Y183" s="6">
        <f t="shared" si="26"/>
        <v>17.7</v>
      </c>
      <c r="Z183" s="3">
        <f t="shared" si="27"/>
        <v>60</v>
      </c>
      <c r="AA183" s="3">
        <f t="shared" si="28"/>
        <v>2.2629999999999999</v>
      </c>
      <c r="AB183">
        <f t="shared" si="29"/>
        <v>0</v>
      </c>
      <c r="AC183" s="14">
        <f>VLOOKUP(X183,Rates!$A$2:$B$36,2)</f>
        <v>13.49</v>
      </c>
    </row>
    <row r="184" spans="1:29">
      <c r="A184">
        <v>289873</v>
      </c>
      <c r="B184" t="s">
        <v>11</v>
      </c>
      <c r="C184" s="1">
        <v>0.1103</v>
      </c>
      <c r="D184">
        <v>537.15</v>
      </c>
      <c r="E184" t="s">
        <v>28</v>
      </c>
      <c r="F184" t="s">
        <v>13</v>
      </c>
      <c r="G184" t="s">
        <v>17</v>
      </c>
      <c r="H184" s="2">
        <v>0.24</v>
      </c>
      <c r="I184" s="4">
        <v>32843</v>
      </c>
      <c r="J184" s="5">
        <v>40909</v>
      </c>
      <c r="K184" s="3">
        <v>16400</v>
      </c>
      <c r="L184" s="3">
        <v>49920</v>
      </c>
      <c r="M184" s="3">
        <v>3964</v>
      </c>
      <c r="N184" s="3">
        <f t="shared" si="20"/>
        <v>1</v>
      </c>
      <c r="O184" s="3">
        <f t="shared" si="21"/>
        <v>0</v>
      </c>
      <c r="P184" s="3">
        <f t="shared" si="22"/>
        <v>1</v>
      </c>
      <c r="Q184" s="6">
        <v>4.42</v>
      </c>
      <c r="R184" s="3">
        <v>0</v>
      </c>
      <c r="S184" s="3">
        <v>8</v>
      </c>
      <c r="T184" s="3">
        <v>10</v>
      </c>
      <c r="U184" s="3">
        <f t="shared" si="23"/>
        <v>8066</v>
      </c>
      <c r="V184" s="3" t="str">
        <f t="shared" si="24"/>
        <v xml:space="preserve"> 36</v>
      </c>
      <c r="W184" s="3">
        <f t="shared" si="25"/>
        <v>16.399999999999999</v>
      </c>
      <c r="X184" s="3">
        <v>11</v>
      </c>
      <c r="Y184" s="6">
        <f t="shared" si="26"/>
        <v>24</v>
      </c>
      <c r="Z184" s="3">
        <f t="shared" si="27"/>
        <v>49.92</v>
      </c>
      <c r="AA184" s="3">
        <f t="shared" si="28"/>
        <v>3.964</v>
      </c>
      <c r="AB184">
        <f t="shared" si="29"/>
        <v>1</v>
      </c>
      <c r="AC184" s="14">
        <f>VLOOKUP(X184,Rates!$A$2:$B$36,2)</f>
        <v>12.74</v>
      </c>
    </row>
    <row r="185" spans="1:29">
      <c r="A185">
        <v>864215</v>
      </c>
      <c r="B185" t="s">
        <v>11</v>
      </c>
      <c r="C185" s="1">
        <v>0.1099</v>
      </c>
      <c r="D185">
        <v>163.66999999999999</v>
      </c>
      <c r="E185" t="s">
        <v>23</v>
      </c>
      <c r="F185" t="s">
        <v>24</v>
      </c>
      <c r="G185" t="s">
        <v>14</v>
      </c>
      <c r="H185" s="1">
        <v>0.96199999999999997</v>
      </c>
      <c r="I185" s="4">
        <v>33359</v>
      </c>
      <c r="J185" s="5">
        <v>40909</v>
      </c>
      <c r="K185" s="3">
        <v>5000</v>
      </c>
      <c r="L185" s="3">
        <v>37560</v>
      </c>
      <c r="M185" s="3">
        <v>17596</v>
      </c>
      <c r="N185" s="3">
        <f t="shared" si="20"/>
        <v>0</v>
      </c>
      <c r="O185" s="3">
        <f t="shared" si="21"/>
        <v>0</v>
      </c>
      <c r="P185" s="3">
        <f t="shared" si="22"/>
        <v>1</v>
      </c>
      <c r="Q185" s="6">
        <v>26.84</v>
      </c>
      <c r="R185" s="3">
        <v>0</v>
      </c>
      <c r="S185" s="3">
        <v>4</v>
      </c>
      <c r="T185" s="3">
        <v>8</v>
      </c>
      <c r="U185" s="3">
        <f t="shared" si="23"/>
        <v>7550</v>
      </c>
      <c r="V185" s="3" t="str">
        <f t="shared" si="24"/>
        <v xml:space="preserve"> 36</v>
      </c>
      <c r="W185" s="3">
        <f t="shared" si="25"/>
        <v>5</v>
      </c>
      <c r="X185" s="3">
        <v>8</v>
      </c>
      <c r="Y185" s="6">
        <f t="shared" si="26"/>
        <v>96.2</v>
      </c>
      <c r="Z185" s="3">
        <f t="shared" si="27"/>
        <v>37.56</v>
      </c>
      <c r="AA185" s="3">
        <f t="shared" si="28"/>
        <v>17.596</v>
      </c>
      <c r="AB185">
        <f t="shared" si="29"/>
        <v>0</v>
      </c>
      <c r="AC185" s="14">
        <f>VLOOKUP(X185,Rates!$A$2:$B$36,2)</f>
        <v>11.39</v>
      </c>
    </row>
    <row r="186" spans="1:29">
      <c r="A186">
        <v>1037354</v>
      </c>
      <c r="B186" t="s">
        <v>11</v>
      </c>
      <c r="C186" s="1">
        <v>0.1171</v>
      </c>
      <c r="D186">
        <v>496.14</v>
      </c>
      <c r="E186" t="s">
        <v>29</v>
      </c>
      <c r="F186" t="s">
        <v>13</v>
      </c>
      <c r="G186" t="s">
        <v>14</v>
      </c>
      <c r="H186" s="1">
        <v>0.56599999999999995</v>
      </c>
      <c r="I186" s="4">
        <v>35034</v>
      </c>
      <c r="J186" s="5">
        <v>40909</v>
      </c>
      <c r="K186" s="3">
        <v>15000</v>
      </c>
      <c r="L186" s="3">
        <v>74000</v>
      </c>
      <c r="M186" s="3">
        <v>13132</v>
      </c>
      <c r="N186" s="3">
        <f t="shared" si="20"/>
        <v>1</v>
      </c>
      <c r="O186" s="3">
        <f t="shared" si="21"/>
        <v>0</v>
      </c>
      <c r="P186" s="3">
        <f t="shared" si="22"/>
        <v>1</v>
      </c>
      <c r="Q186" s="6">
        <v>15.97</v>
      </c>
      <c r="R186" s="3">
        <v>0</v>
      </c>
      <c r="S186" s="3">
        <v>7</v>
      </c>
      <c r="T186" s="3">
        <v>14</v>
      </c>
      <c r="U186" s="3">
        <f t="shared" si="23"/>
        <v>5875</v>
      </c>
      <c r="V186" s="3" t="str">
        <f t="shared" si="24"/>
        <v xml:space="preserve"> 36</v>
      </c>
      <c r="W186" s="3">
        <f t="shared" si="25"/>
        <v>15</v>
      </c>
      <c r="X186" s="3">
        <v>8</v>
      </c>
      <c r="Y186" s="6">
        <f t="shared" si="26"/>
        <v>56.599999999999994</v>
      </c>
      <c r="Z186" s="3">
        <f t="shared" si="27"/>
        <v>74</v>
      </c>
      <c r="AA186" s="3">
        <f t="shared" si="28"/>
        <v>13.132</v>
      </c>
      <c r="AB186">
        <f t="shared" si="29"/>
        <v>0</v>
      </c>
      <c r="AC186" s="14">
        <f>VLOOKUP(X186,Rates!$A$2:$B$36,2)</f>
        <v>11.39</v>
      </c>
    </row>
    <row r="187" spans="1:29">
      <c r="A187">
        <v>445996</v>
      </c>
      <c r="B187" t="s">
        <v>11</v>
      </c>
      <c r="C187" s="1">
        <v>0.12180000000000001</v>
      </c>
      <c r="D187">
        <v>832.5</v>
      </c>
      <c r="E187" t="s">
        <v>12</v>
      </c>
      <c r="F187" t="s">
        <v>24</v>
      </c>
      <c r="G187" t="s">
        <v>14</v>
      </c>
      <c r="H187" s="1">
        <v>0.155</v>
      </c>
      <c r="I187" s="4">
        <v>35339</v>
      </c>
      <c r="J187" s="5">
        <v>40909</v>
      </c>
      <c r="K187" s="3">
        <v>25000</v>
      </c>
      <c r="L187" s="3">
        <v>45996</v>
      </c>
      <c r="M187" s="3">
        <v>13873</v>
      </c>
      <c r="N187" s="3">
        <f t="shared" si="20"/>
        <v>0</v>
      </c>
      <c r="O187" s="3">
        <f t="shared" si="21"/>
        <v>0</v>
      </c>
      <c r="P187" s="3">
        <f t="shared" si="22"/>
        <v>1</v>
      </c>
      <c r="Q187" s="6">
        <v>11.3</v>
      </c>
      <c r="R187" s="3">
        <v>0</v>
      </c>
      <c r="S187" s="3">
        <v>11</v>
      </c>
      <c r="T187" s="3">
        <v>41</v>
      </c>
      <c r="U187" s="3">
        <f t="shared" si="23"/>
        <v>5570</v>
      </c>
      <c r="V187" s="3" t="str">
        <f t="shared" si="24"/>
        <v xml:space="preserve"> 36</v>
      </c>
      <c r="W187" s="3">
        <f t="shared" si="25"/>
        <v>25</v>
      </c>
      <c r="X187" s="3">
        <v>9</v>
      </c>
      <c r="Y187" s="6">
        <f t="shared" si="26"/>
        <v>15.5</v>
      </c>
      <c r="Z187" s="3">
        <f t="shared" si="27"/>
        <v>45.996000000000002</v>
      </c>
      <c r="AA187" s="3">
        <f t="shared" si="28"/>
        <v>13.872999999999999</v>
      </c>
      <c r="AB187">
        <f t="shared" si="29"/>
        <v>0</v>
      </c>
      <c r="AC187" s="14">
        <f>VLOOKUP(X187,Rates!$A$2:$B$36,2)</f>
        <v>11.44</v>
      </c>
    </row>
    <row r="188" spans="1:29">
      <c r="A188">
        <v>666953</v>
      </c>
      <c r="B188" t="s">
        <v>15</v>
      </c>
      <c r="C188" s="1">
        <v>0.13800000000000001</v>
      </c>
      <c r="D188">
        <v>231.65</v>
      </c>
      <c r="E188" t="s">
        <v>21</v>
      </c>
      <c r="F188" t="s">
        <v>13</v>
      </c>
      <c r="G188" t="s">
        <v>14</v>
      </c>
      <c r="H188" s="1">
        <v>0.70499999999999996</v>
      </c>
      <c r="I188" s="4">
        <v>37895</v>
      </c>
      <c r="J188" s="5">
        <v>40909</v>
      </c>
      <c r="K188" s="3">
        <v>10000</v>
      </c>
      <c r="L188" s="3">
        <v>60000</v>
      </c>
      <c r="M188" s="3">
        <v>5146</v>
      </c>
      <c r="N188" s="3">
        <f t="shared" si="20"/>
        <v>1</v>
      </c>
      <c r="O188" s="3">
        <f t="shared" si="21"/>
        <v>0</v>
      </c>
      <c r="P188" s="3">
        <f t="shared" si="22"/>
        <v>1</v>
      </c>
      <c r="Q188" s="6">
        <v>13.16</v>
      </c>
      <c r="R188" s="3">
        <v>0</v>
      </c>
      <c r="S188" s="3">
        <v>3</v>
      </c>
      <c r="T188" s="3">
        <v>9</v>
      </c>
      <c r="U188" s="3">
        <f t="shared" si="23"/>
        <v>3014</v>
      </c>
      <c r="V188" s="3" t="str">
        <f t="shared" si="24"/>
        <v xml:space="preserve"> 60</v>
      </c>
      <c r="W188" s="3">
        <f t="shared" si="25"/>
        <v>10</v>
      </c>
      <c r="X188" s="3">
        <v>14</v>
      </c>
      <c r="Y188" s="6">
        <f t="shared" si="26"/>
        <v>70.5</v>
      </c>
      <c r="Z188" s="3">
        <f t="shared" si="27"/>
        <v>60</v>
      </c>
      <c r="AA188" s="3">
        <f t="shared" si="28"/>
        <v>5.1459999999999999</v>
      </c>
      <c r="AB188">
        <f t="shared" si="29"/>
        <v>0</v>
      </c>
      <c r="AC188" s="14">
        <f>VLOOKUP(X188,Rates!$A$2:$B$36,2)</f>
        <v>14.99</v>
      </c>
    </row>
    <row r="189" spans="1:29">
      <c r="A189">
        <v>783173</v>
      </c>
      <c r="B189" t="s">
        <v>11</v>
      </c>
      <c r="C189" s="1">
        <v>0.10589999999999999</v>
      </c>
      <c r="D189">
        <v>195.27</v>
      </c>
      <c r="E189" t="s">
        <v>16</v>
      </c>
      <c r="F189" t="s">
        <v>13</v>
      </c>
      <c r="G189" t="s">
        <v>17</v>
      </c>
      <c r="H189" s="1">
        <v>0.497</v>
      </c>
      <c r="I189" s="4">
        <v>33086</v>
      </c>
      <c r="J189" s="5">
        <v>40909</v>
      </c>
      <c r="K189" s="3">
        <v>6000</v>
      </c>
      <c r="L189" s="3">
        <v>19200</v>
      </c>
      <c r="M189" s="3">
        <v>5815</v>
      </c>
      <c r="N189" s="3">
        <f t="shared" si="20"/>
        <v>1</v>
      </c>
      <c r="O189" s="3">
        <f t="shared" si="21"/>
        <v>0</v>
      </c>
      <c r="P189" s="3">
        <f t="shared" si="22"/>
        <v>0</v>
      </c>
      <c r="Q189" s="6">
        <v>12.31</v>
      </c>
      <c r="R189" s="3">
        <v>0</v>
      </c>
      <c r="S189" s="3">
        <v>9</v>
      </c>
      <c r="T189" s="3">
        <v>15</v>
      </c>
      <c r="U189" s="3">
        <f t="shared" si="23"/>
        <v>7823</v>
      </c>
      <c r="V189" s="3" t="str">
        <f t="shared" si="24"/>
        <v xml:space="preserve"> 36</v>
      </c>
      <c r="W189" s="3">
        <f t="shared" si="25"/>
        <v>6</v>
      </c>
      <c r="X189" s="3">
        <v>7</v>
      </c>
      <c r="Y189" s="6">
        <f t="shared" si="26"/>
        <v>49.7</v>
      </c>
      <c r="Z189" s="3">
        <f t="shared" si="27"/>
        <v>19.2</v>
      </c>
      <c r="AA189" s="3">
        <f t="shared" si="28"/>
        <v>5.8150000000000004</v>
      </c>
      <c r="AB189">
        <f t="shared" si="29"/>
        <v>1</v>
      </c>
      <c r="AC189" s="14">
        <f>VLOOKUP(X189,Rates!$A$2:$B$36,2)</f>
        <v>10.49</v>
      </c>
    </row>
    <row r="190" spans="1:29">
      <c r="A190">
        <v>885312</v>
      </c>
      <c r="B190" t="s">
        <v>11</v>
      </c>
      <c r="C190" s="1">
        <v>0.1171</v>
      </c>
      <c r="D190">
        <v>992.28</v>
      </c>
      <c r="E190" t="s">
        <v>12</v>
      </c>
      <c r="F190" t="s">
        <v>13</v>
      </c>
      <c r="G190" t="s">
        <v>14</v>
      </c>
      <c r="H190" s="1">
        <v>0.64900000000000002</v>
      </c>
      <c r="I190" s="4">
        <v>33055</v>
      </c>
      <c r="J190" s="5">
        <v>40909</v>
      </c>
      <c r="K190" s="3">
        <v>30000</v>
      </c>
      <c r="L190" s="3">
        <v>61200</v>
      </c>
      <c r="M190" s="3">
        <v>24061</v>
      </c>
      <c r="N190" s="3">
        <f t="shared" si="20"/>
        <v>1</v>
      </c>
      <c r="O190" s="3">
        <f t="shared" si="21"/>
        <v>0</v>
      </c>
      <c r="P190" s="3">
        <f t="shared" si="22"/>
        <v>1</v>
      </c>
      <c r="Q190" s="6">
        <v>19.61</v>
      </c>
      <c r="R190" s="3">
        <v>0</v>
      </c>
      <c r="S190" s="3">
        <v>7</v>
      </c>
      <c r="T190" s="3">
        <v>23</v>
      </c>
      <c r="U190" s="3">
        <f t="shared" si="23"/>
        <v>7854</v>
      </c>
      <c r="V190" s="3" t="str">
        <f t="shared" si="24"/>
        <v xml:space="preserve"> 36</v>
      </c>
      <c r="W190" s="3">
        <f t="shared" si="25"/>
        <v>30</v>
      </c>
      <c r="X190" s="3">
        <v>8</v>
      </c>
      <c r="Y190" s="6">
        <f t="shared" si="26"/>
        <v>64.900000000000006</v>
      </c>
      <c r="Z190" s="3">
        <f t="shared" si="27"/>
        <v>61.2</v>
      </c>
      <c r="AA190" s="3">
        <f t="shared" si="28"/>
        <v>24.061</v>
      </c>
      <c r="AB190">
        <f t="shared" si="29"/>
        <v>0</v>
      </c>
      <c r="AC190" s="14">
        <f>VLOOKUP(X190,Rates!$A$2:$B$36,2)</f>
        <v>11.39</v>
      </c>
    </row>
    <row r="191" spans="1:29">
      <c r="A191">
        <v>879169</v>
      </c>
      <c r="B191" t="s">
        <v>11</v>
      </c>
      <c r="C191" s="1">
        <v>0.20300000000000001</v>
      </c>
      <c r="D191">
        <v>1231.45</v>
      </c>
      <c r="E191" t="s">
        <v>12</v>
      </c>
      <c r="F191" t="s">
        <v>26</v>
      </c>
      <c r="G191" t="s">
        <v>14</v>
      </c>
      <c r="H191" s="1">
        <v>0.44700000000000001</v>
      </c>
      <c r="I191" s="4">
        <v>38626</v>
      </c>
      <c r="J191" s="5">
        <v>40909</v>
      </c>
      <c r="K191" s="3">
        <v>33000</v>
      </c>
      <c r="L191" s="3">
        <v>220000</v>
      </c>
      <c r="M191" s="3">
        <v>10373</v>
      </c>
      <c r="N191" s="3">
        <f t="shared" si="20"/>
        <v>0</v>
      </c>
      <c r="O191" s="3">
        <f t="shared" si="21"/>
        <v>1</v>
      </c>
      <c r="P191" s="3">
        <f t="shared" si="22"/>
        <v>1</v>
      </c>
      <c r="Q191" s="6">
        <v>6.35</v>
      </c>
      <c r="R191" s="3">
        <v>0</v>
      </c>
      <c r="S191" s="3">
        <v>9</v>
      </c>
      <c r="T191" s="3">
        <v>33</v>
      </c>
      <c r="U191" s="3">
        <f t="shared" si="23"/>
        <v>2283</v>
      </c>
      <c r="V191" s="3" t="str">
        <f t="shared" si="24"/>
        <v xml:space="preserve"> 36</v>
      </c>
      <c r="W191" s="3">
        <f t="shared" si="25"/>
        <v>33</v>
      </c>
      <c r="X191" s="3">
        <v>25</v>
      </c>
      <c r="Y191" s="6">
        <f t="shared" si="26"/>
        <v>44.7</v>
      </c>
      <c r="Z191" s="3">
        <f t="shared" si="27"/>
        <v>220</v>
      </c>
      <c r="AA191" s="3">
        <f t="shared" si="28"/>
        <v>10.372999999999999</v>
      </c>
      <c r="AB191">
        <f t="shared" si="29"/>
        <v>0</v>
      </c>
      <c r="AC191" s="14">
        <f>VLOOKUP(X191,Rates!$A$2:$B$36,2)</f>
        <v>26.24</v>
      </c>
    </row>
    <row r="192" spans="1:29">
      <c r="A192">
        <v>563631</v>
      </c>
      <c r="B192" t="s">
        <v>11</v>
      </c>
      <c r="C192" s="1">
        <v>0.1075</v>
      </c>
      <c r="D192">
        <v>815.52</v>
      </c>
      <c r="E192" t="s">
        <v>27</v>
      </c>
      <c r="F192" t="s">
        <v>26</v>
      </c>
      <c r="G192" t="s">
        <v>14</v>
      </c>
      <c r="H192" s="1">
        <v>0.45800000000000002</v>
      </c>
      <c r="I192" s="4">
        <v>36982</v>
      </c>
      <c r="J192" s="5">
        <v>40909</v>
      </c>
      <c r="K192" s="3">
        <v>25000</v>
      </c>
      <c r="L192" s="3">
        <v>85000</v>
      </c>
      <c r="M192" s="3">
        <v>25429</v>
      </c>
      <c r="N192" s="3">
        <f t="shared" si="20"/>
        <v>0</v>
      </c>
      <c r="O192" s="3">
        <f t="shared" si="21"/>
        <v>1</v>
      </c>
      <c r="P192" s="3">
        <f t="shared" si="22"/>
        <v>1</v>
      </c>
      <c r="Q192" s="6">
        <v>20.48</v>
      </c>
      <c r="R192" s="3">
        <v>0</v>
      </c>
      <c r="S192" s="3">
        <v>10</v>
      </c>
      <c r="T192" s="3">
        <v>16</v>
      </c>
      <c r="U192" s="3">
        <f t="shared" si="23"/>
        <v>3927</v>
      </c>
      <c r="V192" s="3" t="str">
        <f t="shared" si="24"/>
        <v xml:space="preserve"> 36</v>
      </c>
      <c r="W192" s="3">
        <f t="shared" si="25"/>
        <v>25</v>
      </c>
      <c r="X192" s="3">
        <v>7</v>
      </c>
      <c r="Y192" s="6">
        <f t="shared" si="26"/>
        <v>45.800000000000004</v>
      </c>
      <c r="Z192" s="3">
        <f t="shared" si="27"/>
        <v>85</v>
      </c>
      <c r="AA192" s="3">
        <f t="shared" si="28"/>
        <v>25.428999999999998</v>
      </c>
      <c r="AB192">
        <f t="shared" si="29"/>
        <v>0</v>
      </c>
      <c r="AC192" s="14">
        <f>VLOOKUP(X192,Rates!$A$2:$B$36,2)</f>
        <v>10.49</v>
      </c>
    </row>
    <row r="193" spans="1:29">
      <c r="A193">
        <v>1057065</v>
      </c>
      <c r="B193" t="s">
        <v>11</v>
      </c>
      <c r="C193" s="1">
        <v>8.8999999999999996E-2</v>
      </c>
      <c r="D193">
        <v>241.33</v>
      </c>
      <c r="E193" t="s">
        <v>22</v>
      </c>
      <c r="F193" t="s">
        <v>24</v>
      </c>
      <c r="G193" t="s">
        <v>14</v>
      </c>
      <c r="H193" s="1">
        <v>0.84299999999999997</v>
      </c>
      <c r="I193" s="4">
        <v>35278</v>
      </c>
      <c r="J193" s="5">
        <v>40909</v>
      </c>
      <c r="K193" s="3">
        <v>7600</v>
      </c>
      <c r="L193" s="3">
        <v>75000</v>
      </c>
      <c r="M193" s="3">
        <v>18885</v>
      </c>
      <c r="N193" s="3">
        <f t="shared" si="20"/>
        <v>0</v>
      </c>
      <c r="O193" s="3">
        <f t="shared" si="21"/>
        <v>0</v>
      </c>
      <c r="P193" s="3">
        <f t="shared" si="22"/>
        <v>1</v>
      </c>
      <c r="Q193" s="6">
        <v>16.260000000000002</v>
      </c>
      <c r="R193" s="3">
        <v>0</v>
      </c>
      <c r="S193" s="3">
        <v>8</v>
      </c>
      <c r="T193" s="3">
        <v>29</v>
      </c>
      <c r="U193" s="3">
        <f t="shared" si="23"/>
        <v>5631</v>
      </c>
      <c r="V193" s="3" t="str">
        <f t="shared" si="24"/>
        <v xml:space="preserve"> 36</v>
      </c>
      <c r="W193" s="3">
        <f t="shared" si="25"/>
        <v>7.6</v>
      </c>
      <c r="X193" s="3">
        <v>5</v>
      </c>
      <c r="Y193" s="6">
        <f t="shared" si="26"/>
        <v>84.3</v>
      </c>
      <c r="Z193" s="3">
        <f t="shared" si="27"/>
        <v>75</v>
      </c>
      <c r="AA193" s="3">
        <f t="shared" si="28"/>
        <v>18.885000000000002</v>
      </c>
      <c r="AB193">
        <f t="shared" si="29"/>
        <v>0</v>
      </c>
      <c r="AC193" s="14">
        <f>VLOOKUP(X193,Rates!$A$2:$B$36,2)</f>
        <v>7.99</v>
      </c>
    </row>
    <row r="194" spans="1:29">
      <c r="A194">
        <v>1004841</v>
      </c>
      <c r="B194" t="s">
        <v>15</v>
      </c>
      <c r="C194" s="1">
        <v>0.14269999999999999</v>
      </c>
      <c r="D194">
        <v>819.3</v>
      </c>
      <c r="E194" t="s">
        <v>25</v>
      </c>
      <c r="F194" t="s">
        <v>26</v>
      </c>
      <c r="G194" t="s">
        <v>19</v>
      </c>
      <c r="H194" s="1">
        <v>0.49299999999999999</v>
      </c>
      <c r="I194" s="4">
        <v>34759</v>
      </c>
      <c r="J194" s="5">
        <v>40909</v>
      </c>
      <c r="K194" s="3">
        <v>35000</v>
      </c>
      <c r="L194" s="3">
        <v>272000</v>
      </c>
      <c r="M194" s="3">
        <v>9968</v>
      </c>
      <c r="N194" s="3">
        <f t="shared" ref="N194:N257" si="30">IF(F194="RENT",1,0)</f>
        <v>0</v>
      </c>
      <c r="O194" s="3">
        <f t="shared" ref="O194:O257" si="31">IF(F194="MORTGAGE",1,0)</f>
        <v>1</v>
      </c>
      <c r="P194" s="3">
        <f t="shared" ref="P194:P257" si="32">IF(E194="&lt; 1 year",0,1)</f>
        <v>1</v>
      </c>
      <c r="Q194" s="6">
        <v>8.5399999999999991</v>
      </c>
      <c r="R194" s="3">
        <v>0</v>
      </c>
      <c r="S194" s="3">
        <v>11</v>
      </c>
      <c r="T194" s="3">
        <v>35</v>
      </c>
      <c r="U194" s="3">
        <f t="shared" ref="U194:U257" si="33">_xlfn.DAYS(J194,I194)</f>
        <v>6150</v>
      </c>
      <c r="V194" s="3" t="str">
        <f t="shared" ref="V194:V257" si="34">LEFT(B194,3)</f>
        <v xml:space="preserve"> 60</v>
      </c>
      <c r="W194" s="3">
        <f t="shared" ref="W194:W257" si="35">K194/1000</f>
        <v>35</v>
      </c>
      <c r="X194" s="3">
        <v>12</v>
      </c>
      <c r="Y194" s="6">
        <f t="shared" ref="Y194:Y257" si="36">H194*100</f>
        <v>49.3</v>
      </c>
      <c r="Z194" s="3">
        <f t="shared" ref="Z194:Z257" si="37">L194/1000</f>
        <v>272</v>
      </c>
      <c r="AA194" s="3">
        <f t="shared" ref="AA194:AA257" si="38">M194/1000</f>
        <v>9.968</v>
      </c>
      <c r="AB194">
        <f t="shared" ref="AB194:AB257" si="39">IF(G194="Charged Off",1,0)</f>
        <v>0</v>
      </c>
      <c r="AC194" s="14">
        <f>VLOOKUP(X194,Rates!$A$2:$B$36,2)</f>
        <v>13.49</v>
      </c>
    </row>
    <row r="195" spans="1:29">
      <c r="A195">
        <v>290850</v>
      </c>
      <c r="B195" t="s">
        <v>11</v>
      </c>
      <c r="C195" s="1">
        <v>7.6799999999999993E-2</v>
      </c>
      <c r="D195">
        <v>187.14</v>
      </c>
      <c r="E195" t="s">
        <v>12</v>
      </c>
      <c r="F195" t="s">
        <v>24</v>
      </c>
      <c r="G195" t="s">
        <v>14</v>
      </c>
      <c r="H195" s="1">
        <v>2E-3</v>
      </c>
      <c r="I195" s="4">
        <v>37408</v>
      </c>
      <c r="J195" s="5">
        <v>40909</v>
      </c>
      <c r="K195" s="3">
        <v>6000</v>
      </c>
      <c r="L195" s="3">
        <v>43200</v>
      </c>
      <c r="M195" s="3">
        <v>138</v>
      </c>
      <c r="N195" s="3">
        <f t="shared" si="30"/>
        <v>0</v>
      </c>
      <c r="O195" s="3">
        <f t="shared" si="31"/>
        <v>0</v>
      </c>
      <c r="P195" s="3">
        <f t="shared" si="32"/>
        <v>1</v>
      </c>
      <c r="Q195" s="6">
        <v>0.83</v>
      </c>
      <c r="R195" s="3">
        <v>0</v>
      </c>
      <c r="S195" s="3">
        <v>12</v>
      </c>
      <c r="T195" s="3">
        <v>22</v>
      </c>
      <c r="U195" s="3">
        <f t="shared" si="33"/>
        <v>3501</v>
      </c>
      <c r="V195" s="3" t="str">
        <f t="shared" si="34"/>
        <v xml:space="preserve"> 36</v>
      </c>
      <c r="W195" s="3">
        <f t="shared" si="35"/>
        <v>6</v>
      </c>
      <c r="X195" s="3">
        <v>2</v>
      </c>
      <c r="Y195" s="6">
        <f t="shared" si="36"/>
        <v>0.2</v>
      </c>
      <c r="Z195" s="3">
        <f t="shared" si="37"/>
        <v>43.2</v>
      </c>
      <c r="AA195" s="3">
        <f t="shared" si="38"/>
        <v>0.13800000000000001</v>
      </c>
      <c r="AB195">
        <f t="shared" si="39"/>
        <v>0</v>
      </c>
      <c r="AC195" s="14">
        <f>VLOOKUP(X195,Rates!$A$2:$B$36,2)</f>
        <v>6.99</v>
      </c>
    </row>
    <row r="196" spans="1:29">
      <c r="A196">
        <v>663901</v>
      </c>
      <c r="B196" t="s">
        <v>15</v>
      </c>
      <c r="C196" s="1">
        <v>0.1862</v>
      </c>
      <c r="D196">
        <v>257.32</v>
      </c>
      <c r="E196" t="s">
        <v>21</v>
      </c>
      <c r="F196" t="s">
        <v>24</v>
      </c>
      <c r="G196" t="s">
        <v>19</v>
      </c>
      <c r="H196" s="1">
        <v>0.34100000000000003</v>
      </c>
      <c r="I196" s="4">
        <v>37104</v>
      </c>
      <c r="J196" s="5">
        <v>40909</v>
      </c>
      <c r="K196" s="3">
        <v>10000</v>
      </c>
      <c r="L196" s="3">
        <v>40000</v>
      </c>
      <c r="M196" s="3">
        <v>3201</v>
      </c>
      <c r="N196" s="3">
        <f t="shared" si="30"/>
        <v>0</v>
      </c>
      <c r="O196" s="3">
        <f t="shared" si="31"/>
        <v>0</v>
      </c>
      <c r="P196" s="3">
        <f t="shared" si="32"/>
        <v>1</v>
      </c>
      <c r="Q196" s="6">
        <v>14.19</v>
      </c>
      <c r="R196" s="3">
        <v>0</v>
      </c>
      <c r="S196" s="3">
        <v>14</v>
      </c>
      <c r="T196" s="3">
        <v>17</v>
      </c>
      <c r="U196" s="3">
        <f t="shared" si="33"/>
        <v>3805</v>
      </c>
      <c r="V196" s="3" t="str">
        <f t="shared" si="34"/>
        <v xml:space="preserve"> 60</v>
      </c>
      <c r="W196" s="3">
        <f t="shared" si="35"/>
        <v>10</v>
      </c>
      <c r="X196" s="3">
        <v>27</v>
      </c>
      <c r="Y196" s="6">
        <f t="shared" si="36"/>
        <v>34.1</v>
      </c>
      <c r="Z196" s="3">
        <f t="shared" si="37"/>
        <v>40</v>
      </c>
      <c r="AA196" s="3">
        <f t="shared" si="38"/>
        <v>3.2010000000000001</v>
      </c>
      <c r="AB196">
        <f t="shared" si="39"/>
        <v>0</v>
      </c>
      <c r="AC196" s="14">
        <f>VLOOKUP(X196,Rates!$A$2:$B$36,2)</f>
        <v>29.49</v>
      </c>
    </row>
    <row r="197" spans="1:29">
      <c r="A197">
        <v>635483</v>
      </c>
      <c r="B197" t="s">
        <v>11</v>
      </c>
      <c r="C197" s="1">
        <v>0.1036</v>
      </c>
      <c r="D197">
        <v>155.69999999999999</v>
      </c>
      <c r="E197" t="s">
        <v>25</v>
      </c>
      <c r="F197" t="s">
        <v>26</v>
      </c>
      <c r="G197" t="s">
        <v>14</v>
      </c>
      <c r="H197" s="1">
        <v>0.504</v>
      </c>
      <c r="I197" s="4">
        <v>37226</v>
      </c>
      <c r="J197" s="5">
        <v>40909</v>
      </c>
      <c r="K197" s="3">
        <v>4800</v>
      </c>
      <c r="L197" s="3">
        <v>37000</v>
      </c>
      <c r="M197" s="3">
        <v>3731</v>
      </c>
      <c r="N197" s="3">
        <f t="shared" si="30"/>
        <v>0</v>
      </c>
      <c r="O197" s="3">
        <f t="shared" si="31"/>
        <v>1</v>
      </c>
      <c r="P197" s="3">
        <f t="shared" si="32"/>
        <v>1</v>
      </c>
      <c r="Q197" s="6">
        <v>5.9</v>
      </c>
      <c r="R197" s="3">
        <v>1</v>
      </c>
      <c r="S197" s="3">
        <v>9</v>
      </c>
      <c r="T197" s="3">
        <v>9</v>
      </c>
      <c r="U197" s="3">
        <f t="shared" si="33"/>
        <v>3683</v>
      </c>
      <c r="V197" s="3" t="str">
        <f t="shared" si="34"/>
        <v xml:space="preserve"> 36</v>
      </c>
      <c r="W197" s="3">
        <f t="shared" si="35"/>
        <v>4.8</v>
      </c>
      <c r="X197" s="3">
        <v>10</v>
      </c>
      <c r="Y197" s="6">
        <f t="shared" si="36"/>
        <v>50.4</v>
      </c>
      <c r="Z197" s="3">
        <f t="shared" si="37"/>
        <v>37</v>
      </c>
      <c r="AA197" s="3">
        <f t="shared" si="38"/>
        <v>3.7309999999999999</v>
      </c>
      <c r="AB197">
        <f t="shared" si="39"/>
        <v>0</v>
      </c>
      <c r="AC197" s="14">
        <f>VLOOKUP(X197,Rates!$A$2:$B$36,2)</f>
        <v>11.49</v>
      </c>
    </row>
    <row r="198" spans="1:29">
      <c r="A198">
        <v>531529</v>
      </c>
      <c r="B198" t="s">
        <v>11</v>
      </c>
      <c r="C198" s="1">
        <v>7.1400000000000005E-2</v>
      </c>
      <c r="D198">
        <v>201.12</v>
      </c>
      <c r="E198" t="s">
        <v>25</v>
      </c>
      <c r="F198" t="s">
        <v>24</v>
      </c>
      <c r="G198" t="s">
        <v>14</v>
      </c>
      <c r="H198" s="1">
        <v>6.6000000000000003E-2</v>
      </c>
      <c r="I198" s="4">
        <v>38078</v>
      </c>
      <c r="J198" s="5">
        <v>40909</v>
      </c>
      <c r="K198" s="3">
        <v>6500</v>
      </c>
      <c r="L198" s="3">
        <v>75200</v>
      </c>
      <c r="M198" s="3">
        <v>3612</v>
      </c>
      <c r="N198" s="3">
        <f t="shared" si="30"/>
        <v>0</v>
      </c>
      <c r="O198" s="3">
        <f t="shared" si="31"/>
        <v>0</v>
      </c>
      <c r="P198" s="3">
        <f t="shared" si="32"/>
        <v>1</v>
      </c>
      <c r="Q198" s="6">
        <v>18.29</v>
      </c>
      <c r="R198" s="3">
        <v>0</v>
      </c>
      <c r="S198" s="3">
        <v>12</v>
      </c>
      <c r="T198" s="3">
        <v>20</v>
      </c>
      <c r="U198" s="3">
        <f t="shared" si="33"/>
        <v>2831</v>
      </c>
      <c r="V198" s="3" t="str">
        <f t="shared" si="34"/>
        <v xml:space="preserve"> 36</v>
      </c>
      <c r="W198" s="3">
        <f t="shared" si="35"/>
        <v>6.5</v>
      </c>
      <c r="X198" s="3">
        <v>3</v>
      </c>
      <c r="Y198" s="6">
        <f t="shared" si="36"/>
        <v>6.6000000000000005</v>
      </c>
      <c r="Z198" s="3">
        <f t="shared" si="37"/>
        <v>75.2</v>
      </c>
      <c r="AA198" s="3">
        <f t="shared" si="38"/>
        <v>3.6120000000000001</v>
      </c>
      <c r="AB198">
        <f t="shared" si="39"/>
        <v>0</v>
      </c>
      <c r="AC198" s="14">
        <f>VLOOKUP(X198,Rates!$A$2:$B$36,2)</f>
        <v>7.24</v>
      </c>
    </row>
    <row r="199" spans="1:29">
      <c r="A199">
        <v>647823</v>
      </c>
      <c r="B199" t="s">
        <v>11</v>
      </c>
      <c r="C199" s="1">
        <v>6.54E-2</v>
      </c>
      <c r="D199">
        <v>613.35</v>
      </c>
      <c r="E199" t="s">
        <v>12</v>
      </c>
      <c r="F199" t="s">
        <v>26</v>
      </c>
      <c r="G199" t="s">
        <v>14</v>
      </c>
      <c r="H199" s="1">
        <v>0.32500000000000001</v>
      </c>
      <c r="I199" s="4">
        <v>36800</v>
      </c>
      <c r="J199" s="5">
        <v>40909</v>
      </c>
      <c r="K199" s="3">
        <v>20000</v>
      </c>
      <c r="L199" s="3">
        <v>63844</v>
      </c>
      <c r="M199" s="3">
        <v>24720</v>
      </c>
      <c r="N199" s="3">
        <f t="shared" si="30"/>
        <v>0</v>
      </c>
      <c r="O199" s="3">
        <f t="shared" si="31"/>
        <v>1</v>
      </c>
      <c r="P199" s="3">
        <f t="shared" si="32"/>
        <v>1</v>
      </c>
      <c r="Q199" s="6">
        <v>7.35</v>
      </c>
      <c r="R199" s="3">
        <v>0</v>
      </c>
      <c r="S199" s="3">
        <v>14</v>
      </c>
      <c r="T199" s="3">
        <v>41</v>
      </c>
      <c r="U199" s="3">
        <f t="shared" si="33"/>
        <v>4109</v>
      </c>
      <c r="V199" s="3" t="str">
        <f t="shared" si="34"/>
        <v xml:space="preserve"> 36</v>
      </c>
      <c r="W199" s="3">
        <f t="shared" si="35"/>
        <v>20</v>
      </c>
      <c r="X199" s="3">
        <v>4</v>
      </c>
      <c r="Y199" s="6">
        <f t="shared" si="36"/>
        <v>32.5</v>
      </c>
      <c r="Z199" s="3">
        <f t="shared" si="37"/>
        <v>63.844000000000001</v>
      </c>
      <c r="AA199" s="3">
        <f t="shared" si="38"/>
        <v>24.72</v>
      </c>
      <c r="AB199">
        <f t="shared" si="39"/>
        <v>0</v>
      </c>
      <c r="AC199" s="14">
        <f>VLOOKUP(X199,Rates!$A$2:$B$36,2)</f>
        <v>7.49</v>
      </c>
    </row>
    <row r="200" spans="1:29">
      <c r="A200">
        <v>764228</v>
      </c>
      <c r="B200" t="s">
        <v>15</v>
      </c>
      <c r="C200" s="1">
        <v>0.16889999999999999</v>
      </c>
      <c r="D200">
        <v>446.29</v>
      </c>
      <c r="E200" t="s">
        <v>12</v>
      </c>
      <c r="F200" t="s">
        <v>24</v>
      </c>
      <c r="G200" t="s">
        <v>17</v>
      </c>
      <c r="H200" s="1">
        <v>0.39300000000000002</v>
      </c>
      <c r="I200" s="4">
        <v>38047</v>
      </c>
      <c r="J200" s="5">
        <v>40909</v>
      </c>
      <c r="K200" s="3">
        <v>18000</v>
      </c>
      <c r="L200" s="3">
        <v>55454</v>
      </c>
      <c r="M200" s="3">
        <v>11792</v>
      </c>
      <c r="N200" s="3">
        <f t="shared" si="30"/>
        <v>0</v>
      </c>
      <c r="O200" s="3">
        <f t="shared" si="31"/>
        <v>0</v>
      </c>
      <c r="P200" s="3">
        <f t="shared" si="32"/>
        <v>1</v>
      </c>
      <c r="Q200" s="6">
        <v>17.420000000000002</v>
      </c>
      <c r="R200" s="3">
        <v>0</v>
      </c>
      <c r="S200" s="3">
        <v>15</v>
      </c>
      <c r="T200" s="3">
        <v>39</v>
      </c>
      <c r="U200" s="3">
        <f t="shared" si="33"/>
        <v>2862</v>
      </c>
      <c r="V200" s="3" t="str">
        <f t="shared" si="34"/>
        <v xml:space="preserve"> 60</v>
      </c>
      <c r="W200" s="3">
        <f t="shared" si="35"/>
        <v>18</v>
      </c>
      <c r="X200" s="3">
        <v>19</v>
      </c>
      <c r="Y200" s="6">
        <f t="shared" si="36"/>
        <v>39.300000000000004</v>
      </c>
      <c r="Z200" s="3">
        <f t="shared" si="37"/>
        <v>55.454000000000001</v>
      </c>
      <c r="AA200" s="3">
        <f t="shared" si="38"/>
        <v>11.792</v>
      </c>
      <c r="AB200">
        <f t="shared" si="39"/>
        <v>1</v>
      </c>
      <c r="AC200" s="14">
        <f>VLOOKUP(X200,Rates!$A$2:$B$36,2)</f>
        <v>19.989999999999998</v>
      </c>
    </row>
    <row r="201" spans="1:29">
      <c r="A201">
        <v>518525</v>
      </c>
      <c r="B201" t="s">
        <v>15</v>
      </c>
      <c r="C201" s="1">
        <v>7.51E-2</v>
      </c>
      <c r="D201">
        <v>108.74</v>
      </c>
      <c r="E201" t="s">
        <v>16</v>
      </c>
      <c r="F201" t="s">
        <v>13</v>
      </c>
      <c r="G201" t="s">
        <v>14</v>
      </c>
      <c r="H201" s="1">
        <v>0.33600000000000002</v>
      </c>
      <c r="I201" s="4">
        <v>35521</v>
      </c>
      <c r="J201" s="5">
        <v>40909</v>
      </c>
      <c r="K201" s="3">
        <v>8100</v>
      </c>
      <c r="L201" s="3">
        <v>30000</v>
      </c>
      <c r="M201" s="3">
        <v>7905</v>
      </c>
      <c r="N201" s="3">
        <f t="shared" si="30"/>
        <v>1</v>
      </c>
      <c r="O201" s="3">
        <f t="shared" si="31"/>
        <v>0</v>
      </c>
      <c r="P201" s="3">
        <f t="shared" si="32"/>
        <v>0</v>
      </c>
      <c r="Q201" s="6">
        <v>14.12</v>
      </c>
      <c r="R201" s="3">
        <v>0</v>
      </c>
      <c r="S201" s="3">
        <v>7</v>
      </c>
      <c r="T201" s="3">
        <v>11</v>
      </c>
      <c r="U201" s="3">
        <f t="shared" si="33"/>
        <v>5388</v>
      </c>
      <c r="V201" s="3" t="str">
        <f t="shared" si="34"/>
        <v xml:space="preserve"> 60</v>
      </c>
      <c r="W201" s="3">
        <f t="shared" si="35"/>
        <v>8.1</v>
      </c>
      <c r="X201" s="3">
        <v>4</v>
      </c>
      <c r="Y201" s="6">
        <f t="shared" si="36"/>
        <v>33.6</v>
      </c>
      <c r="Z201" s="3">
        <f t="shared" si="37"/>
        <v>30</v>
      </c>
      <c r="AA201" s="3">
        <f t="shared" si="38"/>
        <v>7.9050000000000002</v>
      </c>
      <c r="AB201">
        <f t="shared" si="39"/>
        <v>0</v>
      </c>
      <c r="AC201" s="14">
        <f>VLOOKUP(X201,Rates!$A$2:$B$36,2)</f>
        <v>7.49</v>
      </c>
    </row>
    <row r="202" spans="1:29">
      <c r="A202">
        <v>348064</v>
      </c>
      <c r="B202" t="s">
        <v>11</v>
      </c>
      <c r="C202" s="1">
        <v>0.1229</v>
      </c>
      <c r="D202">
        <v>168.44</v>
      </c>
      <c r="E202" t="s">
        <v>25</v>
      </c>
      <c r="F202" t="s">
        <v>26</v>
      </c>
      <c r="G202" t="s">
        <v>17</v>
      </c>
      <c r="H202" s="1">
        <v>0.82699999999999996</v>
      </c>
      <c r="I202" s="4">
        <v>36130</v>
      </c>
      <c r="J202" s="5">
        <v>40909</v>
      </c>
      <c r="K202" s="3">
        <v>5050</v>
      </c>
      <c r="L202" s="3">
        <v>62000</v>
      </c>
      <c r="M202" s="3">
        <v>29863</v>
      </c>
      <c r="N202" s="3">
        <f t="shared" si="30"/>
        <v>0</v>
      </c>
      <c r="O202" s="3">
        <f t="shared" si="31"/>
        <v>1</v>
      </c>
      <c r="P202" s="3">
        <f t="shared" si="32"/>
        <v>1</v>
      </c>
      <c r="Q202" s="6">
        <v>8.25</v>
      </c>
      <c r="R202" s="3">
        <v>0</v>
      </c>
      <c r="S202" s="3">
        <v>10</v>
      </c>
      <c r="T202" s="3">
        <v>10</v>
      </c>
      <c r="U202" s="3">
        <f t="shared" si="33"/>
        <v>4779</v>
      </c>
      <c r="V202" s="3" t="str">
        <f t="shared" si="34"/>
        <v xml:space="preserve"> 36</v>
      </c>
      <c r="W202" s="3">
        <f t="shared" si="35"/>
        <v>5.05</v>
      </c>
      <c r="X202" s="3">
        <v>15</v>
      </c>
      <c r="Y202" s="6">
        <f t="shared" si="36"/>
        <v>82.699999999999989</v>
      </c>
      <c r="Z202" s="3">
        <f t="shared" si="37"/>
        <v>62</v>
      </c>
      <c r="AA202" s="3">
        <f t="shared" si="38"/>
        <v>29.863</v>
      </c>
      <c r="AB202">
        <f t="shared" si="39"/>
        <v>1</v>
      </c>
      <c r="AC202" s="14">
        <f>VLOOKUP(X202,Rates!$A$2:$B$36,2)</f>
        <v>15.99</v>
      </c>
    </row>
    <row r="203" spans="1:29">
      <c r="A203">
        <v>708814</v>
      </c>
      <c r="B203" t="s">
        <v>11</v>
      </c>
      <c r="C203" s="1">
        <v>5.4199999999999998E-2</v>
      </c>
      <c r="D203">
        <v>120.64</v>
      </c>
      <c r="E203" t="s">
        <v>18</v>
      </c>
      <c r="F203" t="s">
        <v>26</v>
      </c>
      <c r="G203" t="s">
        <v>14</v>
      </c>
      <c r="H203" s="1">
        <v>5.1999999999999998E-2</v>
      </c>
      <c r="I203" s="4">
        <v>35916</v>
      </c>
      <c r="J203" s="5">
        <v>40909</v>
      </c>
      <c r="K203" s="3">
        <v>4000</v>
      </c>
      <c r="L203" s="3">
        <v>36000</v>
      </c>
      <c r="M203" s="3">
        <v>1556</v>
      </c>
      <c r="N203" s="3">
        <f t="shared" si="30"/>
        <v>0</v>
      </c>
      <c r="O203" s="3">
        <f t="shared" si="31"/>
        <v>1</v>
      </c>
      <c r="P203" s="3">
        <f t="shared" si="32"/>
        <v>1</v>
      </c>
      <c r="Q203" s="6">
        <v>7</v>
      </c>
      <c r="R203" s="3">
        <v>0</v>
      </c>
      <c r="S203" s="3">
        <v>8</v>
      </c>
      <c r="T203" s="3">
        <v>24</v>
      </c>
      <c r="U203" s="3">
        <f t="shared" si="33"/>
        <v>4993</v>
      </c>
      <c r="V203" s="3" t="str">
        <f t="shared" si="34"/>
        <v xml:space="preserve"> 36</v>
      </c>
      <c r="W203" s="3">
        <f t="shared" si="35"/>
        <v>4</v>
      </c>
      <c r="X203" s="3">
        <v>1</v>
      </c>
      <c r="Y203" s="6">
        <f t="shared" si="36"/>
        <v>5.2</v>
      </c>
      <c r="Z203" s="3">
        <f t="shared" si="37"/>
        <v>36</v>
      </c>
      <c r="AA203" s="3">
        <f t="shared" si="38"/>
        <v>1.556</v>
      </c>
      <c r="AB203">
        <f t="shared" si="39"/>
        <v>0</v>
      </c>
      <c r="AC203" s="14">
        <f>VLOOKUP(X203,Rates!$A$2:$B$36,2)</f>
        <v>5.32</v>
      </c>
    </row>
    <row r="204" spans="1:29">
      <c r="A204">
        <v>214572</v>
      </c>
      <c r="B204" t="s">
        <v>11</v>
      </c>
      <c r="C204" s="1">
        <v>9.5100000000000004E-2</v>
      </c>
      <c r="D204">
        <v>800.95</v>
      </c>
      <c r="E204" t="s">
        <v>25</v>
      </c>
      <c r="F204" t="s">
        <v>26</v>
      </c>
      <c r="G204" t="s">
        <v>14</v>
      </c>
      <c r="H204" s="1">
        <v>0.14299999999999999</v>
      </c>
      <c r="I204" s="4">
        <v>38504</v>
      </c>
      <c r="J204" s="5">
        <v>40909</v>
      </c>
      <c r="K204" s="3">
        <v>25000</v>
      </c>
      <c r="L204" s="3">
        <v>65000</v>
      </c>
      <c r="M204" s="3">
        <v>3326</v>
      </c>
      <c r="N204" s="3">
        <f t="shared" si="30"/>
        <v>0</v>
      </c>
      <c r="O204" s="3">
        <f t="shared" si="31"/>
        <v>1</v>
      </c>
      <c r="P204" s="3">
        <f t="shared" si="32"/>
        <v>1</v>
      </c>
      <c r="Q204" s="6">
        <v>2.14</v>
      </c>
      <c r="R204" s="3">
        <v>0</v>
      </c>
      <c r="S204" s="3">
        <v>4</v>
      </c>
      <c r="T204" s="3">
        <v>13</v>
      </c>
      <c r="U204" s="3">
        <f t="shared" si="33"/>
        <v>2405</v>
      </c>
      <c r="V204" s="3" t="str">
        <f t="shared" si="34"/>
        <v xml:space="preserve"> 36</v>
      </c>
      <c r="W204" s="3">
        <f t="shared" si="35"/>
        <v>25</v>
      </c>
      <c r="X204" s="3">
        <v>7</v>
      </c>
      <c r="Y204" s="6">
        <f t="shared" si="36"/>
        <v>14.299999999999999</v>
      </c>
      <c r="Z204" s="3">
        <f t="shared" si="37"/>
        <v>65</v>
      </c>
      <c r="AA204" s="3">
        <f t="shared" si="38"/>
        <v>3.3260000000000001</v>
      </c>
      <c r="AB204">
        <f t="shared" si="39"/>
        <v>0</v>
      </c>
      <c r="AC204" s="14">
        <f>VLOOKUP(X204,Rates!$A$2:$B$36,2)</f>
        <v>10.49</v>
      </c>
    </row>
    <row r="205" spans="1:29">
      <c r="A205">
        <v>561698</v>
      </c>
      <c r="B205" t="s">
        <v>11</v>
      </c>
      <c r="C205" s="1">
        <v>0.15579999999999999</v>
      </c>
      <c r="D205">
        <v>262.13</v>
      </c>
      <c r="E205" t="s">
        <v>28</v>
      </c>
      <c r="F205" t="s">
        <v>26</v>
      </c>
      <c r="G205" t="s">
        <v>14</v>
      </c>
      <c r="H205" s="1">
        <v>0.83399999999999996</v>
      </c>
      <c r="I205" s="4">
        <v>34943</v>
      </c>
      <c r="J205" s="5">
        <v>40909</v>
      </c>
      <c r="K205" s="3">
        <v>7500</v>
      </c>
      <c r="L205" s="3">
        <v>60000</v>
      </c>
      <c r="M205" s="3">
        <v>8257</v>
      </c>
      <c r="N205" s="3">
        <f t="shared" si="30"/>
        <v>0</v>
      </c>
      <c r="O205" s="3">
        <f t="shared" si="31"/>
        <v>1</v>
      </c>
      <c r="P205" s="3">
        <f t="shared" si="32"/>
        <v>1</v>
      </c>
      <c r="Q205" s="6">
        <v>10.74</v>
      </c>
      <c r="R205" s="3">
        <v>0</v>
      </c>
      <c r="S205" s="3">
        <v>8</v>
      </c>
      <c r="T205" s="3">
        <v>16</v>
      </c>
      <c r="U205" s="3">
        <f t="shared" si="33"/>
        <v>5966</v>
      </c>
      <c r="V205" s="3" t="str">
        <f t="shared" si="34"/>
        <v xml:space="preserve"> 36</v>
      </c>
      <c r="W205" s="3">
        <f t="shared" si="35"/>
        <v>7.5</v>
      </c>
      <c r="X205" s="3">
        <v>18</v>
      </c>
      <c r="Y205" s="6">
        <f t="shared" si="36"/>
        <v>83.399999999999991</v>
      </c>
      <c r="Z205" s="3">
        <f t="shared" si="37"/>
        <v>60</v>
      </c>
      <c r="AA205" s="3">
        <f t="shared" si="38"/>
        <v>8.2569999999999997</v>
      </c>
      <c r="AB205">
        <f t="shared" si="39"/>
        <v>0</v>
      </c>
      <c r="AC205" s="14">
        <f>VLOOKUP(X205,Rates!$A$2:$B$36,2)</f>
        <v>18.989999999999998</v>
      </c>
    </row>
    <row r="206" spans="1:29">
      <c r="A206">
        <v>1043030</v>
      </c>
      <c r="B206" t="s">
        <v>11</v>
      </c>
      <c r="C206" s="1">
        <v>6.6199999999999995E-2</v>
      </c>
      <c r="D206">
        <v>767.6</v>
      </c>
      <c r="E206" t="s">
        <v>28</v>
      </c>
      <c r="F206" t="s">
        <v>26</v>
      </c>
      <c r="G206" t="s">
        <v>14</v>
      </c>
      <c r="H206" s="2">
        <v>0.26</v>
      </c>
      <c r="I206" s="4">
        <v>38808</v>
      </c>
      <c r="J206" s="5">
        <v>40909</v>
      </c>
      <c r="K206" s="3">
        <v>25000</v>
      </c>
      <c r="L206" s="3">
        <v>249999.96</v>
      </c>
      <c r="M206" s="3">
        <v>4548</v>
      </c>
      <c r="N206" s="3">
        <f t="shared" si="30"/>
        <v>0</v>
      </c>
      <c r="O206" s="3">
        <f t="shared" si="31"/>
        <v>1</v>
      </c>
      <c r="P206" s="3">
        <f t="shared" si="32"/>
        <v>1</v>
      </c>
      <c r="Q206" s="6">
        <v>4.6500000000000004</v>
      </c>
      <c r="R206" s="3">
        <v>0</v>
      </c>
      <c r="S206" s="3">
        <v>6</v>
      </c>
      <c r="T206" s="3">
        <v>23</v>
      </c>
      <c r="U206" s="3">
        <f t="shared" si="33"/>
        <v>2101</v>
      </c>
      <c r="V206" s="3" t="str">
        <f t="shared" si="34"/>
        <v xml:space="preserve"> 36</v>
      </c>
      <c r="W206" s="3">
        <f t="shared" si="35"/>
        <v>25</v>
      </c>
      <c r="X206" s="3">
        <v>2</v>
      </c>
      <c r="Y206" s="6">
        <f t="shared" si="36"/>
        <v>26</v>
      </c>
      <c r="Z206" s="3">
        <f t="shared" si="37"/>
        <v>249.99995999999999</v>
      </c>
      <c r="AA206" s="3">
        <f t="shared" si="38"/>
        <v>4.548</v>
      </c>
      <c r="AB206">
        <f t="shared" si="39"/>
        <v>0</v>
      </c>
      <c r="AC206" s="14">
        <f>VLOOKUP(X206,Rates!$A$2:$B$36,2)</f>
        <v>6.99</v>
      </c>
    </row>
    <row r="207" spans="1:29">
      <c r="A207">
        <v>969679</v>
      </c>
      <c r="B207" t="s">
        <v>15</v>
      </c>
      <c r="C207" s="1">
        <v>0.1242</v>
      </c>
      <c r="D207">
        <v>336.86</v>
      </c>
      <c r="E207" t="s">
        <v>22</v>
      </c>
      <c r="F207" t="s">
        <v>26</v>
      </c>
      <c r="G207" t="s">
        <v>14</v>
      </c>
      <c r="H207" s="1">
        <v>8.5000000000000006E-2</v>
      </c>
      <c r="I207" s="4">
        <v>35765</v>
      </c>
      <c r="J207" s="5">
        <v>40909</v>
      </c>
      <c r="K207" s="3">
        <v>15000</v>
      </c>
      <c r="L207" s="3">
        <v>113000</v>
      </c>
      <c r="M207" s="3">
        <v>1342</v>
      </c>
      <c r="N207" s="3">
        <f t="shared" si="30"/>
        <v>0</v>
      </c>
      <c r="O207" s="3">
        <f t="shared" si="31"/>
        <v>1</v>
      </c>
      <c r="P207" s="3">
        <f t="shared" si="32"/>
        <v>1</v>
      </c>
      <c r="Q207" s="6">
        <v>19.09</v>
      </c>
      <c r="R207" s="3">
        <v>0</v>
      </c>
      <c r="S207" s="3">
        <v>11</v>
      </c>
      <c r="T207" s="3">
        <v>43</v>
      </c>
      <c r="U207" s="3">
        <f t="shared" si="33"/>
        <v>5144</v>
      </c>
      <c r="V207" s="3" t="str">
        <f t="shared" si="34"/>
        <v xml:space="preserve"> 60</v>
      </c>
      <c r="W207" s="3">
        <f t="shared" si="35"/>
        <v>15</v>
      </c>
      <c r="X207" s="3">
        <v>9</v>
      </c>
      <c r="Y207" s="6">
        <f t="shared" si="36"/>
        <v>8.5</v>
      </c>
      <c r="Z207" s="3">
        <f t="shared" si="37"/>
        <v>113</v>
      </c>
      <c r="AA207" s="3">
        <f t="shared" si="38"/>
        <v>1.3420000000000001</v>
      </c>
      <c r="AB207">
        <f t="shared" si="39"/>
        <v>0</v>
      </c>
      <c r="AC207" s="14">
        <f>VLOOKUP(X207,Rates!$A$2:$B$36,2)</f>
        <v>11.44</v>
      </c>
    </row>
    <row r="208" spans="1:29">
      <c r="A208">
        <v>661930</v>
      </c>
      <c r="B208" t="s">
        <v>11</v>
      </c>
      <c r="C208" s="1">
        <v>6.9199999999999998E-2</v>
      </c>
      <c r="D208">
        <v>185.05</v>
      </c>
      <c r="E208" t="s">
        <v>28</v>
      </c>
      <c r="F208" t="s">
        <v>13</v>
      </c>
      <c r="G208" t="s">
        <v>14</v>
      </c>
      <c r="H208" s="1">
        <v>0.61099999999999999</v>
      </c>
      <c r="I208" s="4">
        <v>38047</v>
      </c>
      <c r="J208" s="5">
        <v>40909</v>
      </c>
      <c r="K208" s="3">
        <v>6000</v>
      </c>
      <c r="L208" s="3">
        <v>58000</v>
      </c>
      <c r="M208" s="3">
        <v>6847</v>
      </c>
      <c r="N208" s="3">
        <f t="shared" si="30"/>
        <v>1</v>
      </c>
      <c r="O208" s="3">
        <f t="shared" si="31"/>
        <v>0</v>
      </c>
      <c r="P208" s="3">
        <f t="shared" si="32"/>
        <v>1</v>
      </c>
      <c r="Q208" s="6">
        <v>16.18</v>
      </c>
      <c r="R208" s="3">
        <v>0</v>
      </c>
      <c r="S208" s="3">
        <v>7</v>
      </c>
      <c r="T208" s="3">
        <v>19</v>
      </c>
      <c r="U208" s="3">
        <f t="shared" si="33"/>
        <v>2862</v>
      </c>
      <c r="V208" s="3" t="str">
        <f t="shared" si="34"/>
        <v xml:space="preserve"> 36</v>
      </c>
      <c r="W208" s="3">
        <f t="shared" si="35"/>
        <v>6</v>
      </c>
      <c r="X208" s="3">
        <v>3</v>
      </c>
      <c r="Y208" s="6">
        <f t="shared" si="36"/>
        <v>61.1</v>
      </c>
      <c r="Z208" s="3">
        <f t="shared" si="37"/>
        <v>58</v>
      </c>
      <c r="AA208" s="3">
        <f t="shared" si="38"/>
        <v>6.8470000000000004</v>
      </c>
      <c r="AB208">
        <f t="shared" si="39"/>
        <v>0</v>
      </c>
      <c r="AC208" s="14">
        <f>VLOOKUP(X208,Rates!$A$2:$B$36,2)</f>
        <v>7.24</v>
      </c>
    </row>
    <row r="209" spans="1:29">
      <c r="A209">
        <v>736590</v>
      </c>
      <c r="B209" t="s">
        <v>11</v>
      </c>
      <c r="C209" s="1">
        <v>0.1111</v>
      </c>
      <c r="D209">
        <v>196.75</v>
      </c>
      <c r="E209" t="s">
        <v>20</v>
      </c>
      <c r="F209" t="s">
        <v>13</v>
      </c>
      <c r="G209" t="s">
        <v>14</v>
      </c>
      <c r="H209" s="1">
        <v>0.46200000000000002</v>
      </c>
      <c r="I209" s="4">
        <v>37043</v>
      </c>
      <c r="J209" s="5">
        <v>40909</v>
      </c>
      <c r="K209" s="3">
        <v>6000</v>
      </c>
      <c r="L209" s="3">
        <v>35000</v>
      </c>
      <c r="M209" s="3">
        <v>1431</v>
      </c>
      <c r="N209" s="3">
        <f t="shared" si="30"/>
        <v>1</v>
      </c>
      <c r="O209" s="3">
        <f t="shared" si="31"/>
        <v>0</v>
      </c>
      <c r="P209" s="3">
        <f t="shared" si="32"/>
        <v>1</v>
      </c>
      <c r="Q209" s="6">
        <v>12.17</v>
      </c>
      <c r="R209" s="3">
        <v>1</v>
      </c>
      <c r="S209" s="3">
        <v>10</v>
      </c>
      <c r="T209" s="3">
        <v>13</v>
      </c>
      <c r="U209" s="3">
        <f t="shared" si="33"/>
        <v>3866</v>
      </c>
      <c r="V209" s="3" t="str">
        <f t="shared" si="34"/>
        <v xml:space="preserve"> 36</v>
      </c>
      <c r="W209" s="3">
        <f t="shared" si="35"/>
        <v>6</v>
      </c>
      <c r="X209" s="3">
        <v>10</v>
      </c>
      <c r="Y209" s="6">
        <f t="shared" si="36"/>
        <v>46.2</v>
      </c>
      <c r="Z209" s="3">
        <f t="shared" si="37"/>
        <v>35</v>
      </c>
      <c r="AA209" s="3">
        <f t="shared" si="38"/>
        <v>1.431</v>
      </c>
      <c r="AB209">
        <f t="shared" si="39"/>
        <v>0</v>
      </c>
      <c r="AC209" s="14">
        <f>VLOOKUP(X209,Rates!$A$2:$B$36,2)</f>
        <v>11.49</v>
      </c>
    </row>
    <row r="210" spans="1:29">
      <c r="A210">
        <v>490174</v>
      </c>
      <c r="B210" t="s">
        <v>11</v>
      </c>
      <c r="C210" s="1">
        <v>0.1273</v>
      </c>
      <c r="D210">
        <v>469.93</v>
      </c>
      <c r="E210" t="s">
        <v>22</v>
      </c>
      <c r="F210" t="s">
        <v>26</v>
      </c>
      <c r="G210" t="s">
        <v>14</v>
      </c>
      <c r="H210" s="1">
        <v>0.69699999999999995</v>
      </c>
      <c r="I210" s="4">
        <v>36770</v>
      </c>
      <c r="J210" s="5">
        <v>40909</v>
      </c>
      <c r="K210" s="3">
        <v>14000</v>
      </c>
      <c r="L210" s="3">
        <v>90000</v>
      </c>
      <c r="M210" s="3">
        <v>28304</v>
      </c>
      <c r="N210" s="3">
        <f t="shared" si="30"/>
        <v>0</v>
      </c>
      <c r="O210" s="3">
        <f t="shared" si="31"/>
        <v>1</v>
      </c>
      <c r="P210" s="3">
        <f t="shared" si="32"/>
        <v>1</v>
      </c>
      <c r="Q210" s="6">
        <v>24.39</v>
      </c>
      <c r="R210" s="3">
        <v>0</v>
      </c>
      <c r="S210" s="3">
        <v>11</v>
      </c>
      <c r="T210" s="3">
        <v>41</v>
      </c>
      <c r="U210" s="3">
        <f t="shared" si="33"/>
        <v>4139</v>
      </c>
      <c r="V210" s="3" t="str">
        <f t="shared" si="34"/>
        <v xml:space="preserve"> 36</v>
      </c>
      <c r="W210" s="3">
        <f t="shared" si="35"/>
        <v>14</v>
      </c>
      <c r="X210" s="3">
        <v>11</v>
      </c>
      <c r="Y210" s="6">
        <f t="shared" si="36"/>
        <v>69.699999999999989</v>
      </c>
      <c r="Z210" s="3">
        <f t="shared" si="37"/>
        <v>90</v>
      </c>
      <c r="AA210" s="3">
        <f t="shared" si="38"/>
        <v>28.303999999999998</v>
      </c>
      <c r="AB210">
        <f t="shared" si="39"/>
        <v>0</v>
      </c>
      <c r="AC210" s="14">
        <f>VLOOKUP(X210,Rates!$A$2:$B$36,2)</f>
        <v>12.74</v>
      </c>
    </row>
    <row r="211" spans="1:29">
      <c r="A211">
        <v>790499</v>
      </c>
      <c r="B211" t="s">
        <v>15</v>
      </c>
      <c r="C211" s="1">
        <v>0.20619999999999999</v>
      </c>
      <c r="D211">
        <v>536.80999999999995</v>
      </c>
      <c r="E211" t="s">
        <v>28</v>
      </c>
      <c r="F211" t="s">
        <v>13</v>
      </c>
      <c r="G211" t="s">
        <v>19</v>
      </c>
      <c r="H211" s="1">
        <v>0.97699999999999998</v>
      </c>
      <c r="I211" s="4">
        <v>29495</v>
      </c>
      <c r="J211" s="5">
        <v>40909</v>
      </c>
      <c r="K211" s="3">
        <v>20000</v>
      </c>
      <c r="L211" s="3">
        <v>115000</v>
      </c>
      <c r="M211" s="3">
        <v>20507</v>
      </c>
      <c r="N211" s="3">
        <f t="shared" si="30"/>
        <v>1</v>
      </c>
      <c r="O211" s="3">
        <f t="shared" si="31"/>
        <v>0</v>
      </c>
      <c r="P211" s="3">
        <f t="shared" si="32"/>
        <v>1</v>
      </c>
      <c r="Q211" s="6">
        <v>7.25</v>
      </c>
      <c r="R211" s="3">
        <v>0</v>
      </c>
      <c r="S211" s="3">
        <v>5</v>
      </c>
      <c r="T211" s="3">
        <v>14</v>
      </c>
      <c r="U211" s="3">
        <f t="shared" si="33"/>
        <v>11414</v>
      </c>
      <c r="V211" s="3" t="str">
        <f t="shared" si="34"/>
        <v xml:space="preserve"> 60</v>
      </c>
      <c r="W211" s="3">
        <f t="shared" si="35"/>
        <v>20</v>
      </c>
      <c r="X211" s="3">
        <v>27</v>
      </c>
      <c r="Y211" s="6">
        <f t="shared" si="36"/>
        <v>97.7</v>
      </c>
      <c r="Z211" s="3">
        <f t="shared" si="37"/>
        <v>115</v>
      </c>
      <c r="AA211" s="3">
        <f t="shared" si="38"/>
        <v>20.507000000000001</v>
      </c>
      <c r="AB211">
        <f t="shared" si="39"/>
        <v>0</v>
      </c>
      <c r="AC211" s="14">
        <f>VLOOKUP(X211,Rates!$A$2:$B$36,2)</f>
        <v>29.49</v>
      </c>
    </row>
    <row r="212" spans="1:29">
      <c r="A212">
        <v>476976</v>
      </c>
      <c r="B212" t="s">
        <v>11</v>
      </c>
      <c r="C212" s="1">
        <v>0.1739</v>
      </c>
      <c r="D212">
        <v>179.24</v>
      </c>
      <c r="E212" t="s">
        <v>20</v>
      </c>
      <c r="F212" t="s">
        <v>13</v>
      </c>
      <c r="G212" t="s">
        <v>14</v>
      </c>
      <c r="H212" s="1">
        <v>0.317</v>
      </c>
      <c r="I212" s="4">
        <v>35886</v>
      </c>
      <c r="J212" s="5">
        <v>40909</v>
      </c>
      <c r="K212" s="3">
        <v>5000</v>
      </c>
      <c r="L212" s="3">
        <v>70000</v>
      </c>
      <c r="M212" s="3">
        <v>1837</v>
      </c>
      <c r="N212" s="3">
        <f t="shared" si="30"/>
        <v>1</v>
      </c>
      <c r="O212" s="3">
        <f t="shared" si="31"/>
        <v>0</v>
      </c>
      <c r="P212" s="3">
        <f t="shared" si="32"/>
        <v>1</v>
      </c>
      <c r="Q212" s="6">
        <v>15.34</v>
      </c>
      <c r="R212" s="3">
        <v>0</v>
      </c>
      <c r="S212" s="3">
        <v>11</v>
      </c>
      <c r="T212" s="3">
        <v>19</v>
      </c>
      <c r="U212" s="3">
        <f t="shared" si="33"/>
        <v>5023</v>
      </c>
      <c r="V212" s="3" t="str">
        <f t="shared" si="34"/>
        <v xml:space="preserve"> 36</v>
      </c>
      <c r="W212" s="3">
        <f t="shared" si="35"/>
        <v>5</v>
      </c>
      <c r="X212" s="3">
        <v>24</v>
      </c>
      <c r="Y212" s="6">
        <f t="shared" si="36"/>
        <v>31.7</v>
      </c>
      <c r="Z212" s="3">
        <f t="shared" si="37"/>
        <v>70</v>
      </c>
      <c r="AA212" s="3">
        <f t="shared" si="38"/>
        <v>1.837</v>
      </c>
      <c r="AB212">
        <f t="shared" si="39"/>
        <v>0</v>
      </c>
      <c r="AC212" s="14">
        <f>VLOOKUP(X212,Rates!$A$2:$B$36,2)</f>
        <v>25.49</v>
      </c>
    </row>
    <row r="213" spans="1:29">
      <c r="A213">
        <v>272583</v>
      </c>
      <c r="B213" t="s">
        <v>11</v>
      </c>
      <c r="C213" s="1">
        <v>0.1134</v>
      </c>
      <c r="D213">
        <v>416.19</v>
      </c>
      <c r="E213" t="s">
        <v>23</v>
      </c>
      <c r="F213" t="s">
        <v>26</v>
      </c>
      <c r="G213" t="s">
        <v>14</v>
      </c>
      <c r="H213" s="1">
        <v>8.8999999999999996E-2</v>
      </c>
      <c r="I213" s="4">
        <v>35490</v>
      </c>
      <c r="J213" s="5">
        <v>40909</v>
      </c>
      <c r="K213" s="3">
        <v>12650</v>
      </c>
      <c r="L213" s="3">
        <v>40000</v>
      </c>
      <c r="M213" s="3">
        <v>1727</v>
      </c>
      <c r="N213" s="3">
        <f t="shared" si="30"/>
        <v>0</v>
      </c>
      <c r="O213" s="3">
        <f t="shared" si="31"/>
        <v>1</v>
      </c>
      <c r="P213" s="3">
        <f t="shared" si="32"/>
        <v>1</v>
      </c>
      <c r="Q213" s="6">
        <v>21.96</v>
      </c>
      <c r="R213" s="3">
        <v>0</v>
      </c>
      <c r="S213" s="3">
        <v>13</v>
      </c>
      <c r="T213" s="3">
        <v>27</v>
      </c>
      <c r="U213" s="3">
        <f t="shared" si="33"/>
        <v>5419</v>
      </c>
      <c r="V213" s="3" t="str">
        <f t="shared" si="34"/>
        <v xml:space="preserve"> 36</v>
      </c>
      <c r="W213" s="3">
        <f t="shared" si="35"/>
        <v>12.65</v>
      </c>
      <c r="X213" s="3">
        <v>12</v>
      </c>
      <c r="Y213" s="6">
        <f t="shared" si="36"/>
        <v>8.9</v>
      </c>
      <c r="Z213" s="3">
        <f t="shared" si="37"/>
        <v>40</v>
      </c>
      <c r="AA213" s="3">
        <f t="shared" si="38"/>
        <v>1.7270000000000001</v>
      </c>
      <c r="AB213">
        <f t="shared" si="39"/>
        <v>0</v>
      </c>
      <c r="AC213" s="14">
        <f>VLOOKUP(X213,Rates!$A$2:$B$36,2)</f>
        <v>13.49</v>
      </c>
    </row>
    <row r="214" spans="1:29">
      <c r="A214">
        <v>732953</v>
      </c>
      <c r="B214" t="s">
        <v>11</v>
      </c>
      <c r="C214" s="1">
        <v>9.6299999999999997E-2</v>
      </c>
      <c r="D214">
        <v>481.41</v>
      </c>
      <c r="E214" t="s">
        <v>23</v>
      </c>
      <c r="F214" t="s">
        <v>26</v>
      </c>
      <c r="G214" t="s">
        <v>14</v>
      </c>
      <c r="H214" s="1">
        <v>0.35699999999999998</v>
      </c>
      <c r="I214" s="4">
        <v>34731</v>
      </c>
      <c r="J214" s="5">
        <v>40909</v>
      </c>
      <c r="K214" s="3">
        <v>15000</v>
      </c>
      <c r="L214" s="3">
        <v>47940</v>
      </c>
      <c r="M214" s="3">
        <v>3287</v>
      </c>
      <c r="N214" s="3">
        <f t="shared" si="30"/>
        <v>0</v>
      </c>
      <c r="O214" s="3">
        <f t="shared" si="31"/>
        <v>1</v>
      </c>
      <c r="P214" s="3">
        <f t="shared" si="32"/>
        <v>1</v>
      </c>
      <c r="Q214" s="6">
        <v>5.23</v>
      </c>
      <c r="R214" s="3">
        <v>0</v>
      </c>
      <c r="S214" s="3">
        <v>8</v>
      </c>
      <c r="T214" s="3">
        <v>24</v>
      </c>
      <c r="U214" s="3">
        <f t="shared" si="33"/>
        <v>6178</v>
      </c>
      <c r="V214" s="3" t="str">
        <f t="shared" si="34"/>
        <v xml:space="preserve"> 36</v>
      </c>
      <c r="W214" s="3">
        <f t="shared" si="35"/>
        <v>15</v>
      </c>
      <c r="X214" s="3">
        <v>6</v>
      </c>
      <c r="Y214" s="6">
        <f t="shared" si="36"/>
        <v>35.699999999999996</v>
      </c>
      <c r="Z214" s="3">
        <f t="shared" si="37"/>
        <v>47.94</v>
      </c>
      <c r="AA214" s="3">
        <f t="shared" si="38"/>
        <v>3.2869999999999999</v>
      </c>
      <c r="AB214">
        <f t="shared" si="39"/>
        <v>0</v>
      </c>
      <c r="AC214" s="14">
        <f>VLOOKUP(X214,Rates!$A$2:$B$36,2)</f>
        <v>8.24</v>
      </c>
    </row>
    <row r="215" spans="1:29">
      <c r="A215">
        <v>856163</v>
      </c>
      <c r="B215" t="s">
        <v>15</v>
      </c>
      <c r="C215" s="1">
        <v>0.10589999999999999</v>
      </c>
      <c r="D215">
        <v>407.62</v>
      </c>
      <c r="E215" t="s">
        <v>12</v>
      </c>
      <c r="F215" t="s">
        <v>24</v>
      </c>
      <c r="G215" t="s">
        <v>14</v>
      </c>
      <c r="H215" s="1">
        <v>0.437</v>
      </c>
      <c r="I215" s="4">
        <v>37377</v>
      </c>
      <c r="J215" s="5">
        <v>40909</v>
      </c>
      <c r="K215" s="3">
        <v>25000</v>
      </c>
      <c r="L215" s="3">
        <v>48000</v>
      </c>
      <c r="M215" s="3">
        <v>21172</v>
      </c>
      <c r="N215" s="3">
        <f t="shared" si="30"/>
        <v>0</v>
      </c>
      <c r="O215" s="3">
        <f t="shared" si="31"/>
        <v>0</v>
      </c>
      <c r="P215" s="3">
        <f t="shared" si="32"/>
        <v>1</v>
      </c>
      <c r="Q215" s="6">
        <v>21.43</v>
      </c>
      <c r="R215" s="3">
        <v>0</v>
      </c>
      <c r="S215" s="3">
        <v>14</v>
      </c>
      <c r="T215" s="3">
        <v>49</v>
      </c>
      <c r="U215" s="3">
        <f t="shared" si="33"/>
        <v>3532</v>
      </c>
      <c r="V215" s="3" t="str">
        <f t="shared" si="34"/>
        <v xml:space="preserve"> 60</v>
      </c>
      <c r="W215" s="3">
        <f t="shared" si="35"/>
        <v>25</v>
      </c>
      <c r="X215" s="3">
        <v>7</v>
      </c>
      <c r="Y215" s="6">
        <f t="shared" si="36"/>
        <v>43.7</v>
      </c>
      <c r="Z215" s="3">
        <f t="shared" si="37"/>
        <v>48</v>
      </c>
      <c r="AA215" s="3">
        <f t="shared" si="38"/>
        <v>21.172000000000001</v>
      </c>
      <c r="AB215">
        <f t="shared" si="39"/>
        <v>0</v>
      </c>
      <c r="AC215" s="14">
        <f>VLOOKUP(X215,Rates!$A$2:$B$36,2)</f>
        <v>10.49</v>
      </c>
    </row>
    <row r="216" spans="1:29">
      <c r="A216">
        <v>714615</v>
      </c>
      <c r="B216" t="s">
        <v>15</v>
      </c>
      <c r="C216" s="1">
        <v>0.17510000000000001</v>
      </c>
      <c r="D216">
        <v>402.05</v>
      </c>
      <c r="E216" t="s">
        <v>27</v>
      </c>
      <c r="F216" t="s">
        <v>26</v>
      </c>
      <c r="G216" t="s">
        <v>14</v>
      </c>
      <c r="H216" s="1">
        <v>0.58099999999999996</v>
      </c>
      <c r="I216" s="4">
        <v>37438</v>
      </c>
      <c r="J216" s="5">
        <v>40909</v>
      </c>
      <c r="K216" s="3">
        <v>16000</v>
      </c>
      <c r="L216" s="3">
        <v>145000</v>
      </c>
      <c r="M216" s="3">
        <v>4938</v>
      </c>
      <c r="N216" s="3">
        <f t="shared" si="30"/>
        <v>0</v>
      </c>
      <c r="O216" s="3">
        <f t="shared" si="31"/>
        <v>1</v>
      </c>
      <c r="P216" s="3">
        <f t="shared" si="32"/>
        <v>1</v>
      </c>
      <c r="Q216" s="6">
        <v>9.49</v>
      </c>
      <c r="R216" s="3">
        <v>1</v>
      </c>
      <c r="S216" s="3">
        <v>14</v>
      </c>
      <c r="T216" s="3">
        <v>32</v>
      </c>
      <c r="U216" s="3">
        <f t="shared" si="33"/>
        <v>3471</v>
      </c>
      <c r="V216" s="3" t="str">
        <f t="shared" si="34"/>
        <v xml:space="preserve"> 60</v>
      </c>
      <c r="W216" s="3">
        <f t="shared" si="35"/>
        <v>16</v>
      </c>
      <c r="X216" s="3">
        <v>24</v>
      </c>
      <c r="Y216" s="6">
        <f t="shared" si="36"/>
        <v>58.099999999999994</v>
      </c>
      <c r="Z216" s="3">
        <f t="shared" si="37"/>
        <v>145</v>
      </c>
      <c r="AA216" s="3">
        <f t="shared" si="38"/>
        <v>4.9379999999999997</v>
      </c>
      <c r="AB216">
        <f t="shared" si="39"/>
        <v>0</v>
      </c>
      <c r="AC216" s="14">
        <f>VLOOKUP(X216,Rates!$A$2:$B$36,2)</f>
        <v>25.49</v>
      </c>
    </row>
    <row r="217" spans="1:29">
      <c r="A217">
        <v>629639</v>
      </c>
      <c r="B217" t="s">
        <v>15</v>
      </c>
      <c r="C217" s="1">
        <v>0.1036</v>
      </c>
      <c r="D217">
        <v>154.26</v>
      </c>
      <c r="E217" t="s">
        <v>30</v>
      </c>
      <c r="F217" t="s">
        <v>13</v>
      </c>
      <c r="G217" t="s">
        <v>19</v>
      </c>
      <c r="H217" s="1">
        <v>0.502</v>
      </c>
      <c r="I217" s="4">
        <v>39295</v>
      </c>
      <c r="J217" s="5">
        <v>40909</v>
      </c>
      <c r="K217" s="3">
        <v>7200</v>
      </c>
      <c r="L217" s="3">
        <v>19200</v>
      </c>
      <c r="M217" s="3">
        <v>12051</v>
      </c>
      <c r="N217" s="3">
        <f t="shared" si="30"/>
        <v>1</v>
      </c>
      <c r="O217" s="3">
        <f t="shared" si="31"/>
        <v>0</v>
      </c>
      <c r="P217" s="3">
        <f t="shared" si="32"/>
        <v>1</v>
      </c>
      <c r="Q217" s="6">
        <v>14.31</v>
      </c>
      <c r="R217" s="3">
        <v>0</v>
      </c>
      <c r="S217" s="3">
        <v>9</v>
      </c>
      <c r="T217" s="3">
        <v>18</v>
      </c>
      <c r="U217" s="3">
        <f t="shared" si="33"/>
        <v>1614</v>
      </c>
      <c r="V217" s="3" t="str">
        <f t="shared" si="34"/>
        <v xml:space="preserve"> 60</v>
      </c>
      <c r="W217" s="3">
        <f t="shared" si="35"/>
        <v>7.2</v>
      </c>
      <c r="X217" s="3">
        <v>10</v>
      </c>
      <c r="Y217" s="6">
        <f t="shared" si="36"/>
        <v>50.2</v>
      </c>
      <c r="Z217" s="3">
        <f t="shared" si="37"/>
        <v>19.2</v>
      </c>
      <c r="AA217" s="3">
        <f t="shared" si="38"/>
        <v>12.051</v>
      </c>
      <c r="AB217">
        <f t="shared" si="39"/>
        <v>0</v>
      </c>
      <c r="AC217" s="14">
        <f>VLOOKUP(X217,Rates!$A$2:$B$36,2)</f>
        <v>11.49</v>
      </c>
    </row>
    <row r="218" spans="1:29">
      <c r="A218">
        <v>866538</v>
      </c>
      <c r="B218" t="s">
        <v>11</v>
      </c>
      <c r="C218" s="1">
        <v>5.4199999999999998E-2</v>
      </c>
      <c r="D218">
        <v>506.69</v>
      </c>
      <c r="E218" t="s">
        <v>18</v>
      </c>
      <c r="F218" t="s">
        <v>26</v>
      </c>
      <c r="G218" t="s">
        <v>14</v>
      </c>
      <c r="H218" s="1">
        <v>0.34399999999999997</v>
      </c>
      <c r="I218" s="4">
        <v>37530</v>
      </c>
      <c r="J218" s="5">
        <v>40909</v>
      </c>
      <c r="K218" s="3">
        <v>16800</v>
      </c>
      <c r="L218" s="3">
        <v>115000</v>
      </c>
      <c r="M218" s="3">
        <v>67820</v>
      </c>
      <c r="N218" s="3">
        <f t="shared" si="30"/>
        <v>0</v>
      </c>
      <c r="O218" s="3">
        <f t="shared" si="31"/>
        <v>1</v>
      </c>
      <c r="P218" s="3">
        <f t="shared" si="32"/>
        <v>1</v>
      </c>
      <c r="Q218" s="6">
        <v>4.9800000000000004</v>
      </c>
      <c r="R218" s="3">
        <v>0</v>
      </c>
      <c r="S218" s="3">
        <v>17</v>
      </c>
      <c r="T218" s="3">
        <v>33</v>
      </c>
      <c r="U218" s="3">
        <f t="shared" si="33"/>
        <v>3379</v>
      </c>
      <c r="V218" s="3" t="str">
        <f t="shared" si="34"/>
        <v xml:space="preserve"> 36</v>
      </c>
      <c r="W218" s="3">
        <f t="shared" si="35"/>
        <v>16.8</v>
      </c>
      <c r="X218" s="3">
        <v>1</v>
      </c>
      <c r="Y218" s="6">
        <f t="shared" si="36"/>
        <v>34.4</v>
      </c>
      <c r="Z218" s="3">
        <f t="shared" si="37"/>
        <v>115</v>
      </c>
      <c r="AA218" s="3">
        <f t="shared" si="38"/>
        <v>67.819999999999993</v>
      </c>
      <c r="AB218">
        <f t="shared" si="39"/>
        <v>0</v>
      </c>
      <c r="AC218" s="14">
        <f>VLOOKUP(X218,Rates!$A$2:$B$36,2)</f>
        <v>5.32</v>
      </c>
    </row>
    <row r="219" spans="1:29">
      <c r="A219">
        <v>868024</v>
      </c>
      <c r="B219" t="s">
        <v>11</v>
      </c>
      <c r="C219" s="1">
        <v>0.12989999999999999</v>
      </c>
      <c r="D219">
        <v>67.38</v>
      </c>
      <c r="E219" t="s">
        <v>12</v>
      </c>
      <c r="F219" t="s">
        <v>26</v>
      </c>
      <c r="G219" t="s">
        <v>14</v>
      </c>
      <c r="H219" s="1">
        <v>0.64700000000000002</v>
      </c>
      <c r="I219" s="4">
        <v>33604</v>
      </c>
      <c r="J219" s="5">
        <v>40909</v>
      </c>
      <c r="K219" s="3">
        <v>2000</v>
      </c>
      <c r="L219" s="3">
        <v>51024</v>
      </c>
      <c r="M219" s="3">
        <v>7512</v>
      </c>
      <c r="N219" s="3">
        <f t="shared" si="30"/>
        <v>0</v>
      </c>
      <c r="O219" s="3">
        <f t="shared" si="31"/>
        <v>1</v>
      </c>
      <c r="P219" s="3">
        <f t="shared" si="32"/>
        <v>1</v>
      </c>
      <c r="Q219" s="6">
        <v>15.5</v>
      </c>
      <c r="R219" s="3">
        <v>0</v>
      </c>
      <c r="S219" s="3">
        <v>11</v>
      </c>
      <c r="T219" s="3">
        <v>21</v>
      </c>
      <c r="U219" s="3">
        <f t="shared" si="33"/>
        <v>7305</v>
      </c>
      <c r="V219" s="3" t="str">
        <f t="shared" si="34"/>
        <v xml:space="preserve"> 36</v>
      </c>
      <c r="W219" s="3">
        <f t="shared" si="35"/>
        <v>2</v>
      </c>
      <c r="X219" s="3">
        <v>11</v>
      </c>
      <c r="Y219" s="6">
        <f t="shared" si="36"/>
        <v>64.7</v>
      </c>
      <c r="Z219" s="3">
        <f t="shared" si="37"/>
        <v>51.024000000000001</v>
      </c>
      <c r="AA219" s="3">
        <f t="shared" si="38"/>
        <v>7.5119999999999996</v>
      </c>
      <c r="AB219">
        <f t="shared" si="39"/>
        <v>0</v>
      </c>
      <c r="AC219" s="14">
        <f>VLOOKUP(X219,Rates!$A$2:$B$36,2)</f>
        <v>12.74</v>
      </c>
    </row>
    <row r="220" spans="1:29">
      <c r="A220">
        <v>1000643</v>
      </c>
      <c r="B220" t="s">
        <v>15</v>
      </c>
      <c r="C220" s="1">
        <v>0.12690000000000001</v>
      </c>
      <c r="D220">
        <v>271.14</v>
      </c>
      <c r="E220" t="s">
        <v>12</v>
      </c>
      <c r="F220" t="s">
        <v>26</v>
      </c>
      <c r="G220" t="s">
        <v>17</v>
      </c>
      <c r="H220" s="1">
        <v>0.315</v>
      </c>
      <c r="I220" s="4">
        <v>22616</v>
      </c>
      <c r="J220" s="5">
        <v>40909</v>
      </c>
      <c r="K220" s="3">
        <v>12000</v>
      </c>
      <c r="L220" s="3">
        <v>63500</v>
      </c>
      <c r="M220" s="3">
        <v>13153</v>
      </c>
      <c r="N220" s="3">
        <f t="shared" si="30"/>
        <v>0</v>
      </c>
      <c r="O220" s="3">
        <f t="shared" si="31"/>
        <v>1</v>
      </c>
      <c r="P220" s="3">
        <f t="shared" si="32"/>
        <v>1</v>
      </c>
      <c r="Q220" s="6">
        <v>17.649999999999999</v>
      </c>
      <c r="R220" s="3">
        <v>0</v>
      </c>
      <c r="S220" s="3">
        <v>12</v>
      </c>
      <c r="T220" s="3">
        <v>25</v>
      </c>
      <c r="U220" s="3">
        <f t="shared" si="33"/>
        <v>18293</v>
      </c>
      <c r="V220" s="3" t="str">
        <f t="shared" si="34"/>
        <v xml:space="preserve"> 60</v>
      </c>
      <c r="W220" s="3">
        <f t="shared" si="35"/>
        <v>12</v>
      </c>
      <c r="X220" s="3">
        <v>10</v>
      </c>
      <c r="Y220" s="6">
        <f t="shared" si="36"/>
        <v>31.5</v>
      </c>
      <c r="Z220" s="3">
        <f t="shared" si="37"/>
        <v>63.5</v>
      </c>
      <c r="AA220" s="3">
        <f t="shared" si="38"/>
        <v>13.153</v>
      </c>
      <c r="AB220">
        <f t="shared" si="39"/>
        <v>1</v>
      </c>
      <c r="AC220" s="14">
        <f>VLOOKUP(X220,Rates!$A$2:$B$36,2)</f>
        <v>11.49</v>
      </c>
    </row>
    <row r="221" spans="1:29">
      <c r="A221">
        <v>816307</v>
      </c>
      <c r="B221" t="s">
        <v>15</v>
      </c>
      <c r="C221" s="1">
        <v>0.1149</v>
      </c>
      <c r="D221">
        <v>313.33</v>
      </c>
      <c r="E221" t="s">
        <v>28</v>
      </c>
      <c r="F221" t="s">
        <v>26</v>
      </c>
      <c r="G221" t="s">
        <v>14</v>
      </c>
      <c r="H221" s="1">
        <v>0.56599999999999995</v>
      </c>
      <c r="I221" s="4">
        <v>34182</v>
      </c>
      <c r="J221" s="5">
        <v>40909</v>
      </c>
      <c r="K221" s="3">
        <v>14250</v>
      </c>
      <c r="L221" s="3">
        <v>82500</v>
      </c>
      <c r="M221" s="3">
        <v>11151</v>
      </c>
      <c r="N221" s="3">
        <f t="shared" si="30"/>
        <v>0</v>
      </c>
      <c r="O221" s="3">
        <f t="shared" si="31"/>
        <v>1</v>
      </c>
      <c r="P221" s="3">
        <f t="shared" si="32"/>
        <v>1</v>
      </c>
      <c r="Q221" s="6">
        <v>27.67</v>
      </c>
      <c r="R221" s="3">
        <v>1</v>
      </c>
      <c r="S221" s="3">
        <v>11</v>
      </c>
      <c r="T221" s="3">
        <v>34</v>
      </c>
      <c r="U221" s="3">
        <f t="shared" si="33"/>
        <v>6727</v>
      </c>
      <c r="V221" s="3" t="str">
        <f t="shared" si="34"/>
        <v xml:space="preserve"> 60</v>
      </c>
      <c r="W221" s="3">
        <f t="shared" si="35"/>
        <v>14.25</v>
      </c>
      <c r="X221" s="3">
        <v>9</v>
      </c>
      <c r="Y221" s="6">
        <f t="shared" si="36"/>
        <v>56.599999999999994</v>
      </c>
      <c r="Z221" s="3">
        <f t="shared" si="37"/>
        <v>82.5</v>
      </c>
      <c r="AA221" s="3">
        <f t="shared" si="38"/>
        <v>11.151</v>
      </c>
      <c r="AB221">
        <f t="shared" si="39"/>
        <v>0</v>
      </c>
      <c r="AC221" s="14">
        <f>VLOOKUP(X221,Rates!$A$2:$B$36,2)</f>
        <v>11.44</v>
      </c>
    </row>
    <row r="222" spans="1:29">
      <c r="A222">
        <v>584823</v>
      </c>
      <c r="B222" t="s">
        <v>11</v>
      </c>
      <c r="C222" s="1">
        <v>6.7599999999999993E-2</v>
      </c>
      <c r="D222">
        <v>276.91000000000003</v>
      </c>
      <c r="E222" t="s">
        <v>12</v>
      </c>
      <c r="F222" t="s">
        <v>26</v>
      </c>
      <c r="G222" t="s">
        <v>14</v>
      </c>
      <c r="H222" s="1">
        <v>0.34100000000000003</v>
      </c>
      <c r="I222" s="4">
        <v>34731</v>
      </c>
      <c r="J222" s="5">
        <v>40909</v>
      </c>
      <c r="K222" s="3">
        <v>9000</v>
      </c>
      <c r="L222" s="3">
        <v>72000</v>
      </c>
      <c r="M222" s="3">
        <v>15431</v>
      </c>
      <c r="N222" s="3">
        <f t="shared" si="30"/>
        <v>0</v>
      </c>
      <c r="O222" s="3">
        <f t="shared" si="31"/>
        <v>1</v>
      </c>
      <c r="P222" s="3">
        <f t="shared" si="32"/>
        <v>1</v>
      </c>
      <c r="Q222" s="6">
        <v>17.920000000000002</v>
      </c>
      <c r="R222" s="3">
        <v>0</v>
      </c>
      <c r="S222" s="3">
        <v>21</v>
      </c>
      <c r="T222" s="3">
        <v>79</v>
      </c>
      <c r="U222" s="3">
        <f t="shared" si="33"/>
        <v>6178</v>
      </c>
      <c r="V222" s="3" t="str">
        <f t="shared" si="34"/>
        <v xml:space="preserve"> 36</v>
      </c>
      <c r="W222" s="3">
        <f t="shared" si="35"/>
        <v>9</v>
      </c>
      <c r="X222" s="3">
        <v>2</v>
      </c>
      <c r="Y222" s="6">
        <f t="shared" si="36"/>
        <v>34.1</v>
      </c>
      <c r="Z222" s="3">
        <f t="shared" si="37"/>
        <v>72</v>
      </c>
      <c r="AA222" s="3">
        <f t="shared" si="38"/>
        <v>15.430999999999999</v>
      </c>
      <c r="AB222">
        <f t="shared" si="39"/>
        <v>0</v>
      </c>
      <c r="AC222" s="14">
        <f>VLOOKUP(X222,Rates!$A$2:$B$36,2)</f>
        <v>6.99</v>
      </c>
    </row>
    <row r="223" spans="1:29">
      <c r="A223">
        <v>837126</v>
      </c>
      <c r="B223" t="s">
        <v>11</v>
      </c>
      <c r="C223" s="1">
        <v>0.1099</v>
      </c>
      <c r="D223">
        <v>157.13</v>
      </c>
      <c r="E223" t="s">
        <v>18</v>
      </c>
      <c r="F223" t="s">
        <v>26</v>
      </c>
      <c r="G223" t="s">
        <v>17</v>
      </c>
      <c r="H223" s="1">
        <v>0.70799999999999996</v>
      </c>
      <c r="I223" s="4">
        <v>29799</v>
      </c>
      <c r="J223" s="5">
        <v>40909</v>
      </c>
      <c r="K223" s="3">
        <v>4800</v>
      </c>
      <c r="L223" s="3">
        <v>57600</v>
      </c>
      <c r="M223" s="3">
        <v>4248</v>
      </c>
      <c r="N223" s="3">
        <f t="shared" si="30"/>
        <v>0</v>
      </c>
      <c r="O223" s="3">
        <f t="shared" si="31"/>
        <v>1</v>
      </c>
      <c r="P223" s="3">
        <f t="shared" si="32"/>
        <v>1</v>
      </c>
      <c r="Q223" s="6">
        <v>20.350000000000001</v>
      </c>
      <c r="R223" s="3">
        <v>0</v>
      </c>
      <c r="S223" s="3">
        <v>7</v>
      </c>
      <c r="T223" s="3">
        <v>30</v>
      </c>
      <c r="U223" s="3">
        <f t="shared" si="33"/>
        <v>11110</v>
      </c>
      <c r="V223" s="3" t="str">
        <f t="shared" si="34"/>
        <v xml:space="preserve"> 36</v>
      </c>
      <c r="W223" s="3">
        <f t="shared" si="35"/>
        <v>4.8</v>
      </c>
      <c r="X223" s="3">
        <v>8</v>
      </c>
      <c r="Y223" s="6">
        <f t="shared" si="36"/>
        <v>70.8</v>
      </c>
      <c r="Z223" s="3">
        <f t="shared" si="37"/>
        <v>57.6</v>
      </c>
      <c r="AA223" s="3">
        <f t="shared" si="38"/>
        <v>4.2480000000000002</v>
      </c>
      <c r="AB223">
        <f t="shared" si="39"/>
        <v>1</v>
      </c>
      <c r="AC223" s="14">
        <f>VLOOKUP(X223,Rates!$A$2:$B$36,2)</f>
        <v>11.39</v>
      </c>
    </row>
    <row r="224" spans="1:29">
      <c r="A224">
        <v>1065350</v>
      </c>
      <c r="B224" t="s">
        <v>11</v>
      </c>
      <c r="C224" s="1">
        <v>0.12690000000000001</v>
      </c>
      <c r="D224">
        <v>301.91000000000003</v>
      </c>
      <c r="E224" t="s">
        <v>25</v>
      </c>
      <c r="F224" t="s">
        <v>13</v>
      </c>
      <c r="G224" t="s">
        <v>14</v>
      </c>
      <c r="H224" s="1">
        <v>0.55400000000000005</v>
      </c>
      <c r="I224" s="4">
        <v>32325</v>
      </c>
      <c r="J224" s="5">
        <v>40909</v>
      </c>
      <c r="K224" s="3">
        <v>9000</v>
      </c>
      <c r="L224" s="3">
        <v>50000</v>
      </c>
      <c r="M224" s="3">
        <v>12752</v>
      </c>
      <c r="N224" s="3">
        <f t="shared" si="30"/>
        <v>1</v>
      </c>
      <c r="O224" s="3">
        <f t="shared" si="31"/>
        <v>0</v>
      </c>
      <c r="P224" s="3">
        <f t="shared" si="32"/>
        <v>1</v>
      </c>
      <c r="Q224" s="6">
        <v>17.809999999999999</v>
      </c>
      <c r="R224" s="3">
        <v>0</v>
      </c>
      <c r="S224" s="3">
        <v>13</v>
      </c>
      <c r="T224" s="3">
        <v>21</v>
      </c>
      <c r="U224" s="3">
        <f t="shared" si="33"/>
        <v>8584</v>
      </c>
      <c r="V224" s="3" t="str">
        <f t="shared" si="34"/>
        <v xml:space="preserve"> 36</v>
      </c>
      <c r="W224" s="3">
        <f t="shared" si="35"/>
        <v>9</v>
      </c>
      <c r="X224" s="3">
        <v>10</v>
      </c>
      <c r="Y224" s="6">
        <f t="shared" si="36"/>
        <v>55.400000000000006</v>
      </c>
      <c r="Z224" s="3">
        <f t="shared" si="37"/>
        <v>50</v>
      </c>
      <c r="AA224" s="3">
        <f t="shared" si="38"/>
        <v>12.752000000000001</v>
      </c>
      <c r="AB224">
        <f t="shared" si="39"/>
        <v>0</v>
      </c>
      <c r="AC224" s="14">
        <f>VLOOKUP(X224,Rates!$A$2:$B$36,2)</f>
        <v>11.49</v>
      </c>
    </row>
    <row r="225" spans="1:29">
      <c r="A225">
        <v>554595</v>
      </c>
      <c r="B225" t="s">
        <v>15</v>
      </c>
      <c r="C225" s="1">
        <v>0.11119999999999999</v>
      </c>
      <c r="D225">
        <v>370.64</v>
      </c>
      <c r="E225" t="s">
        <v>25</v>
      </c>
      <c r="F225" t="s">
        <v>26</v>
      </c>
      <c r="G225" t="s">
        <v>14</v>
      </c>
      <c r="H225" s="1">
        <v>0.34499999999999997</v>
      </c>
      <c r="I225" s="4">
        <v>34578</v>
      </c>
      <c r="J225" s="5">
        <v>40909</v>
      </c>
      <c r="K225" s="3">
        <v>17000</v>
      </c>
      <c r="L225" s="3">
        <v>102000</v>
      </c>
      <c r="M225" s="3">
        <v>10324</v>
      </c>
      <c r="N225" s="3">
        <f t="shared" si="30"/>
        <v>0</v>
      </c>
      <c r="O225" s="3">
        <f t="shared" si="31"/>
        <v>1</v>
      </c>
      <c r="P225" s="3">
        <f t="shared" si="32"/>
        <v>1</v>
      </c>
      <c r="Q225" s="6">
        <v>17.91</v>
      </c>
      <c r="R225" s="3">
        <v>0</v>
      </c>
      <c r="S225" s="3">
        <v>9</v>
      </c>
      <c r="T225" s="3">
        <v>27</v>
      </c>
      <c r="U225" s="3">
        <f t="shared" si="33"/>
        <v>6331</v>
      </c>
      <c r="V225" s="3" t="str">
        <f t="shared" si="34"/>
        <v xml:space="preserve"> 60</v>
      </c>
      <c r="W225" s="3">
        <f t="shared" si="35"/>
        <v>17</v>
      </c>
      <c r="X225" s="3">
        <v>8</v>
      </c>
      <c r="Y225" s="6">
        <f t="shared" si="36"/>
        <v>34.5</v>
      </c>
      <c r="Z225" s="3">
        <f t="shared" si="37"/>
        <v>102</v>
      </c>
      <c r="AA225" s="3">
        <f t="shared" si="38"/>
        <v>10.324</v>
      </c>
      <c r="AB225">
        <f t="shared" si="39"/>
        <v>0</v>
      </c>
      <c r="AC225" s="14">
        <f>VLOOKUP(X225,Rates!$A$2:$B$36,2)</f>
        <v>11.39</v>
      </c>
    </row>
    <row r="226" spans="1:29">
      <c r="A226">
        <v>802810</v>
      </c>
      <c r="B226" t="s">
        <v>11</v>
      </c>
      <c r="C226" s="1">
        <v>7.4899999999999994E-2</v>
      </c>
      <c r="D226">
        <v>311.02</v>
      </c>
      <c r="E226" t="s">
        <v>12</v>
      </c>
      <c r="F226" t="s">
        <v>24</v>
      </c>
      <c r="G226" t="s">
        <v>14</v>
      </c>
      <c r="H226" s="2">
        <v>0</v>
      </c>
      <c r="I226" s="4">
        <v>35977</v>
      </c>
      <c r="J226" s="5">
        <v>40909</v>
      </c>
      <c r="K226" s="3">
        <v>10000</v>
      </c>
      <c r="L226" s="3">
        <v>141000</v>
      </c>
      <c r="M226" s="3">
        <v>0</v>
      </c>
      <c r="N226" s="3">
        <f t="shared" si="30"/>
        <v>0</v>
      </c>
      <c r="O226" s="3">
        <f t="shared" si="31"/>
        <v>0</v>
      </c>
      <c r="P226" s="3">
        <f t="shared" si="32"/>
        <v>1</v>
      </c>
      <c r="Q226" s="6">
        <v>4.0599999999999996</v>
      </c>
      <c r="R226" s="3">
        <v>0</v>
      </c>
      <c r="S226" s="3">
        <v>5</v>
      </c>
      <c r="T226" s="3">
        <v>9</v>
      </c>
      <c r="U226" s="3">
        <f t="shared" si="33"/>
        <v>4932</v>
      </c>
      <c r="V226" s="3" t="str">
        <f t="shared" si="34"/>
        <v xml:space="preserve"> 36</v>
      </c>
      <c r="W226" s="3">
        <f t="shared" si="35"/>
        <v>10</v>
      </c>
      <c r="X226" s="3">
        <v>4</v>
      </c>
      <c r="Y226" s="6">
        <f t="shared" si="36"/>
        <v>0</v>
      </c>
      <c r="Z226" s="3">
        <f t="shared" si="37"/>
        <v>141</v>
      </c>
      <c r="AA226" s="3">
        <f t="shared" si="38"/>
        <v>0</v>
      </c>
      <c r="AB226">
        <f t="shared" si="39"/>
        <v>0</v>
      </c>
      <c r="AC226" s="14">
        <f>VLOOKUP(X226,Rates!$A$2:$B$36,2)</f>
        <v>7.49</v>
      </c>
    </row>
    <row r="227" spans="1:29">
      <c r="A227">
        <v>788544</v>
      </c>
      <c r="B227" t="s">
        <v>11</v>
      </c>
      <c r="C227" s="1">
        <v>0.18390000000000001</v>
      </c>
      <c r="D227">
        <v>290.79000000000002</v>
      </c>
      <c r="E227" t="s">
        <v>20</v>
      </c>
      <c r="F227" t="s">
        <v>13</v>
      </c>
      <c r="G227" t="s">
        <v>14</v>
      </c>
      <c r="H227" s="1">
        <v>0.76300000000000001</v>
      </c>
      <c r="I227" s="4">
        <v>35765</v>
      </c>
      <c r="J227" s="5">
        <v>40909</v>
      </c>
      <c r="K227" s="3">
        <v>8000</v>
      </c>
      <c r="L227" s="3">
        <v>80000</v>
      </c>
      <c r="M227" s="3">
        <v>9970</v>
      </c>
      <c r="N227" s="3">
        <f t="shared" si="30"/>
        <v>1</v>
      </c>
      <c r="O227" s="3">
        <f t="shared" si="31"/>
        <v>0</v>
      </c>
      <c r="P227" s="3">
        <f t="shared" si="32"/>
        <v>1</v>
      </c>
      <c r="Q227" s="6">
        <v>6.22</v>
      </c>
      <c r="R227" s="3">
        <v>1</v>
      </c>
      <c r="S227" s="3">
        <v>7</v>
      </c>
      <c r="T227" s="3">
        <v>24</v>
      </c>
      <c r="U227" s="3">
        <f t="shared" si="33"/>
        <v>5144</v>
      </c>
      <c r="V227" s="3" t="str">
        <f t="shared" si="34"/>
        <v xml:space="preserve"> 36</v>
      </c>
      <c r="W227" s="3">
        <f t="shared" si="35"/>
        <v>8</v>
      </c>
      <c r="X227" s="3">
        <v>22</v>
      </c>
      <c r="Y227" s="6">
        <f t="shared" si="36"/>
        <v>76.3</v>
      </c>
      <c r="Z227" s="3">
        <f t="shared" si="37"/>
        <v>80</v>
      </c>
      <c r="AA227" s="3">
        <f t="shared" si="38"/>
        <v>9.9700000000000006</v>
      </c>
      <c r="AB227">
        <f t="shared" si="39"/>
        <v>0</v>
      </c>
      <c r="AC227" s="14">
        <f>VLOOKUP(X227,Rates!$A$2:$B$36,2)</f>
        <v>23.99</v>
      </c>
    </row>
    <row r="228" spans="1:29">
      <c r="A228">
        <v>420667</v>
      </c>
      <c r="B228" t="s">
        <v>11</v>
      </c>
      <c r="C228" s="1">
        <v>0.1221</v>
      </c>
      <c r="D228">
        <v>266.52</v>
      </c>
      <c r="E228" t="s">
        <v>16</v>
      </c>
      <c r="F228" t="s">
        <v>26</v>
      </c>
      <c r="G228" t="s">
        <v>14</v>
      </c>
      <c r="H228" s="2">
        <v>0</v>
      </c>
      <c r="I228" s="4">
        <v>34304</v>
      </c>
      <c r="J228" s="5">
        <v>40909</v>
      </c>
      <c r="K228" s="3">
        <v>8000</v>
      </c>
      <c r="L228" s="3">
        <v>87000</v>
      </c>
      <c r="M228" s="3">
        <v>5</v>
      </c>
      <c r="N228" s="3">
        <f t="shared" si="30"/>
        <v>0</v>
      </c>
      <c r="O228" s="3">
        <f t="shared" si="31"/>
        <v>1</v>
      </c>
      <c r="P228" s="3">
        <f t="shared" si="32"/>
        <v>0</v>
      </c>
      <c r="Q228" s="6">
        <v>7.0000000000000007E-2</v>
      </c>
      <c r="R228" s="3">
        <v>0</v>
      </c>
      <c r="S228" s="3">
        <v>4</v>
      </c>
      <c r="T228" s="3">
        <v>11</v>
      </c>
      <c r="U228" s="3">
        <f t="shared" si="33"/>
        <v>6605</v>
      </c>
      <c r="V228" s="3" t="str">
        <f t="shared" si="34"/>
        <v xml:space="preserve"> 36</v>
      </c>
      <c r="W228" s="3">
        <f t="shared" si="35"/>
        <v>8</v>
      </c>
      <c r="X228" s="3">
        <v>10</v>
      </c>
      <c r="Y228" s="6">
        <f t="shared" si="36"/>
        <v>0</v>
      </c>
      <c r="Z228" s="3">
        <f t="shared" si="37"/>
        <v>87</v>
      </c>
      <c r="AA228" s="3">
        <f t="shared" si="38"/>
        <v>5.0000000000000001E-3</v>
      </c>
      <c r="AB228">
        <f t="shared" si="39"/>
        <v>0</v>
      </c>
      <c r="AC228" s="14">
        <f>VLOOKUP(X228,Rates!$A$2:$B$36,2)</f>
        <v>11.49</v>
      </c>
    </row>
    <row r="229" spans="1:29">
      <c r="A229">
        <v>465234</v>
      </c>
      <c r="B229" t="s">
        <v>11</v>
      </c>
      <c r="C229" s="1">
        <v>0.12870000000000001</v>
      </c>
      <c r="D229">
        <v>336.34</v>
      </c>
      <c r="E229" t="s">
        <v>16</v>
      </c>
      <c r="F229" t="s">
        <v>13</v>
      </c>
      <c r="G229" t="s">
        <v>14</v>
      </c>
      <c r="H229" s="1">
        <v>0.184</v>
      </c>
      <c r="I229" s="4">
        <v>36800</v>
      </c>
      <c r="J229" s="5">
        <v>40909</v>
      </c>
      <c r="K229" s="3">
        <v>10000</v>
      </c>
      <c r="L229" s="3">
        <v>24000</v>
      </c>
      <c r="M229" s="3">
        <v>1303</v>
      </c>
      <c r="N229" s="3">
        <f t="shared" si="30"/>
        <v>1</v>
      </c>
      <c r="O229" s="3">
        <f t="shared" si="31"/>
        <v>0</v>
      </c>
      <c r="P229" s="3">
        <f t="shared" si="32"/>
        <v>0</v>
      </c>
      <c r="Q229" s="6">
        <v>8.4499999999999993</v>
      </c>
      <c r="R229" s="3">
        <v>1</v>
      </c>
      <c r="S229" s="3">
        <v>11</v>
      </c>
      <c r="T229" s="3">
        <v>13</v>
      </c>
      <c r="U229" s="3">
        <f t="shared" si="33"/>
        <v>4109</v>
      </c>
      <c r="V229" s="3" t="str">
        <f t="shared" si="34"/>
        <v xml:space="preserve"> 36</v>
      </c>
      <c r="W229" s="3">
        <f t="shared" si="35"/>
        <v>10</v>
      </c>
      <c r="X229" s="3">
        <v>11</v>
      </c>
      <c r="Y229" s="6">
        <f t="shared" si="36"/>
        <v>18.399999999999999</v>
      </c>
      <c r="Z229" s="3">
        <f t="shared" si="37"/>
        <v>24</v>
      </c>
      <c r="AA229" s="3">
        <f t="shared" si="38"/>
        <v>1.3029999999999999</v>
      </c>
      <c r="AB229">
        <f t="shared" si="39"/>
        <v>0</v>
      </c>
      <c r="AC229" s="14">
        <f>VLOOKUP(X229,Rates!$A$2:$B$36,2)</f>
        <v>12.74</v>
      </c>
    </row>
    <row r="230" spans="1:29">
      <c r="A230">
        <v>449516</v>
      </c>
      <c r="B230" t="s">
        <v>11</v>
      </c>
      <c r="C230" s="1">
        <v>0.1426</v>
      </c>
      <c r="D230">
        <v>806.19</v>
      </c>
      <c r="E230" t="s">
        <v>23</v>
      </c>
      <c r="F230" t="s">
        <v>13</v>
      </c>
      <c r="G230" t="s">
        <v>14</v>
      </c>
      <c r="H230" s="1">
        <v>0.84399999999999997</v>
      </c>
      <c r="I230" s="4">
        <v>35947</v>
      </c>
      <c r="J230" s="5">
        <v>40909</v>
      </c>
      <c r="K230" s="3">
        <v>23500</v>
      </c>
      <c r="L230" s="3">
        <v>64000</v>
      </c>
      <c r="M230" s="3">
        <v>30803</v>
      </c>
      <c r="N230" s="3">
        <f t="shared" si="30"/>
        <v>1</v>
      </c>
      <c r="O230" s="3">
        <f t="shared" si="31"/>
        <v>0</v>
      </c>
      <c r="P230" s="3">
        <f t="shared" si="32"/>
        <v>1</v>
      </c>
      <c r="Q230" s="6">
        <v>24.88</v>
      </c>
      <c r="R230" s="3">
        <v>0</v>
      </c>
      <c r="S230" s="3">
        <v>9</v>
      </c>
      <c r="T230" s="3">
        <v>17</v>
      </c>
      <c r="U230" s="3">
        <f t="shared" si="33"/>
        <v>4962</v>
      </c>
      <c r="V230" s="3" t="str">
        <f t="shared" si="34"/>
        <v xml:space="preserve"> 36</v>
      </c>
      <c r="W230" s="3">
        <f t="shared" si="35"/>
        <v>23.5</v>
      </c>
      <c r="X230" s="3">
        <v>15</v>
      </c>
      <c r="Y230" s="6">
        <f t="shared" si="36"/>
        <v>84.399999999999991</v>
      </c>
      <c r="Z230" s="3">
        <f t="shared" si="37"/>
        <v>64</v>
      </c>
      <c r="AA230" s="3">
        <f t="shared" si="38"/>
        <v>30.803000000000001</v>
      </c>
      <c r="AB230">
        <f t="shared" si="39"/>
        <v>0</v>
      </c>
      <c r="AC230" s="14">
        <f>VLOOKUP(X230,Rates!$A$2:$B$36,2)</f>
        <v>15.99</v>
      </c>
    </row>
    <row r="231" spans="1:29">
      <c r="A231">
        <v>706606</v>
      </c>
      <c r="B231" t="s">
        <v>15</v>
      </c>
      <c r="C231" s="1">
        <v>0.20849999999999999</v>
      </c>
      <c r="D231">
        <v>647.26</v>
      </c>
      <c r="E231" t="s">
        <v>27</v>
      </c>
      <c r="F231" t="s">
        <v>26</v>
      </c>
      <c r="G231" t="s">
        <v>14</v>
      </c>
      <c r="H231" s="1">
        <v>0.60799999999999998</v>
      </c>
      <c r="I231" s="4">
        <v>37196</v>
      </c>
      <c r="J231" s="5">
        <v>40909</v>
      </c>
      <c r="K231" s="3">
        <v>24000</v>
      </c>
      <c r="L231" s="3">
        <v>129000</v>
      </c>
      <c r="M231" s="3">
        <v>25652</v>
      </c>
      <c r="N231" s="3">
        <f t="shared" si="30"/>
        <v>0</v>
      </c>
      <c r="O231" s="3">
        <f t="shared" si="31"/>
        <v>1</v>
      </c>
      <c r="P231" s="3">
        <f t="shared" si="32"/>
        <v>1</v>
      </c>
      <c r="Q231" s="6">
        <v>16.8</v>
      </c>
      <c r="R231" s="3">
        <v>1</v>
      </c>
      <c r="S231" s="3">
        <v>15</v>
      </c>
      <c r="T231" s="3">
        <v>31</v>
      </c>
      <c r="U231" s="3">
        <f t="shared" si="33"/>
        <v>3713</v>
      </c>
      <c r="V231" s="3" t="str">
        <f t="shared" si="34"/>
        <v xml:space="preserve"> 60</v>
      </c>
      <c r="W231" s="3">
        <f t="shared" si="35"/>
        <v>24</v>
      </c>
      <c r="X231" s="3">
        <v>33</v>
      </c>
      <c r="Y231" s="6">
        <f t="shared" si="36"/>
        <v>60.8</v>
      </c>
      <c r="Z231" s="3">
        <f t="shared" si="37"/>
        <v>129</v>
      </c>
      <c r="AA231" s="3">
        <f t="shared" si="38"/>
        <v>25.652000000000001</v>
      </c>
      <c r="AB231">
        <f t="shared" si="39"/>
        <v>0</v>
      </c>
      <c r="AC231" s="14">
        <f>VLOOKUP(X231,Rates!$A$2:$B$36,2)</f>
        <v>30.89</v>
      </c>
    </row>
    <row r="232" spans="1:29">
      <c r="A232">
        <v>527029</v>
      </c>
      <c r="B232" t="s">
        <v>11</v>
      </c>
      <c r="C232" s="1">
        <v>0.1186</v>
      </c>
      <c r="D232">
        <v>132.59</v>
      </c>
      <c r="E232" t="s">
        <v>28</v>
      </c>
      <c r="F232" t="s">
        <v>26</v>
      </c>
      <c r="G232" t="s">
        <v>14</v>
      </c>
      <c r="H232" s="1">
        <v>0.95299999999999996</v>
      </c>
      <c r="I232" s="4">
        <v>39326</v>
      </c>
      <c r="J232" s="5">
        <v>40909</v>
      </c>
      <c r="K232" s="3">
        <v>4000</v>
      </c>
      <c r="L232" s="3">
        <v>50000</v>
      </c>
      <c r="M232" s="3">
        <v>19447</v>
      </c>
      <c r="N232" s="3">
        <f t="shared" si="30"/>
        <v>0</v>
      </c>
      <c r="O232" s="3">
        <f t="shared" si="31"/>
        <v>1</v>
      </c>
      <c r="P232" s="3">
        <f t="shared" si="32"/>
        <v>1</v>
      </c>
      <c r="Q232" s="6">
        <v>19.989999999999998</v>
      </c>
      <c r="R232" s="3">
        <v>0</v>
      </c>
      <c r="S232" s="3">
        <v>5</v>
      </c>
      <c r="T232" s="3">
        <v>18</v>
      </c>
      <c r="U232" s="3">
        <f t="shared" si="33"/>
        <v>1583</v>
      </c>
      <c r="V232" s="3" t="str">
        <f t="shared" si="34"/>
        <v xml:space="preserve"> 36</v>
      </c>
      <c r="W232" s="3">
        <f t="shared" si="35"/>
        <v>4</v>
      </c>
      <c r="X232" s="3">
        <v>10</v>
      </c>
      <c r="Y232" s="6">
        <f t="shared" si="36"/>
        <v>95.3</v>
      </c>
      <c r="Z232" s="3">
        <f t="shared" si="37"/>
        <v>50</v>
      </c>
      <c r="AA232" s="3">
        <f t="shared" si="38"/>
        <v>19.446999999999999</v>
      </c>
      <c r="AB232">
        <f t="shared" si="39"/>
        <v>0</v>
      </c>
      <c r="AC232" s="14">
        <f>VLOOKUP(X232,Rates!$A$2:$B$36,2)</f>
        <v>11.49</v>
      </c>
    </row>
    <row r="233" spans="1:29">
      <c r="A233">
        <v>506424</v>
      </c>
      <c r="B233" t="s">
        <v>15</v>
      </c>
      <c r="C233" s="1">
        <v>0.1038</v>
      </c>
      <c r="D233">
        <v>190.77</v>
      </c>
      <c r="E233" t="s">
        <v>12</v>
      </c>
      <c r="F233" t="s">
        <v>26</v>
      </c>
      <c r="G233" t="s">
        <v>14</v>
      </c>
      <c r="H233" s="1">
        <v>0.47099999999999997</v>
      </c>
      <c r="I233" s="4">
        <v>38322</v>
      </c>
      <c r="J233" s="5">
        <v>40909</v>
      </c>
      <c r="K233" s="3">
        <v>8900</v>
      </c>
      <c r="L233" s="3">
        <v>60000</v>
      </c>
      <c r="M233" s="3">
        <v>5751</v>
      </c>
      <c r="N233" s="3">
        <f t="shared" si="30"/>
        <v>0</v>
      </c>
      <c r="O233" s="3">
        <f t="shared" si="31"/>
        <v>1</v>
      </c>
      <c r="P233" s="3">
        <f t="shared" si="32"/>
        <v>1</v>
      </c>
      <c r="Q233" s="6">
        <v>11.58</v>
      </c>
      <c r="R233" s="3">
        <v>0</v>
      </c>
      <c r="S233" s="3">
        <v>5</v>
      </c>
      <c r="T233" s="3">
        <v>24</v>
      </c>
      <c r="U233" s="3">
        <f t="shared" si="33"/>
        <v>2587</v>
      </c>
      <c r="V233" s="3" t="str">
        <f t="shared" si="34"/>
        <v xml:space="preserve"> 60</v>
      </c>
      <c r="W233" s="3">
        <f t="shared" si="35"/>
        <v>8.9</v>
      </c>
      <c r="X233" s="3">
        <v>6</v>
      </c>
      <c r="Y233" s="6">
        <f t="shared" si="36"/>
        <v>47.099999999999994</v>
      </c>
      <c r="Z233" s="3">
        <f t="shared" si="37"/>
        <v>60</v>
      </c>
      <c r="AA233" s="3">
        <f t="shared" si="38"/>
        <v>5.7510000000000003</v>
      </c>
      <c r="AB233">
        <f t="shared" si="39"/>
        <v>0</v>
      </c>
      <c r="AC233" s="14">
        <f>VLOOKUP(X233,Rates!$A$2:$B$36,2)</f>
        <v>8.24</v>
      </c>
    </row>
    <row r="234" spans="1:29">
      <c r="A234">
        <v>557251</v>
      </c>
      <c r="B234" t="s">
        <v>11</v>
      </c>
      <c r="C234" s="1">
        <v>0.1484</v>
      </c>
      <c r="D234">
        <v>172.94</v>
      </c>
      <c r="E234" t="s">
        <v>16</v>
      </c>
      <c r="F234" t="s">
        <v>13</v>
      </c>
      <c r="G234" t="s">
        <v>14</v>
      </c>
      <c r="H234" s="1">
        <v>0.89500000000000002</v>
      </c>
      <c r="I234" s="4">
        <v>34213</v>
      </c>
      <c r="J234" s="5">
        <v>40909</v>
      </c>
      <c r="K234" s="3">
        <v>5000</v>
      </c>
      <c r="L234" s="3">
        <v>38352</v>
      </c>
      <c r="M234" s="3">
        <v>4655</v>
      </c>
      <c r="N234" s="3">
        <f t="shared" si="30"/>
        <v>1</v>
      </c>
      <c r="O234" s="3">
        <f t="shared" si="31"/>
        <v>0</v>
      </c>
      <c r="P234" s="3">
        <f t="shared" si="32"/>
        <v>0</v>
      </c>
      <c r="Q234" s="6">
        <v>11.64</v>
      </c>
      <c r="R234" s="3">
        <v>0</v>
      </c>
      <c r="S234" s="3">
        <v>4</v>
      </c>
      <c r="T234" s="3">
        <v>5</v>
      </c>
      <c r="U234" s="3">
        <f t="shared" si="33"/>
        <v>6696</v>
      </c>
      <c r="V234" s="3" t="str">
        <f t="shared" si="34"/>
        <v xml:space="preserve"> 36</v>
      </c>
      <c r="W234" s="3">
        <f t="shared" si="35"/>
        <v>5</v>
      </c>
      <c r="X234" s="3">
        <v>16</v>
      </c>
      <c r="Y234" s="6">
        <f t="shared" si="36"/>
        <v>89.5</v>
      </c>
      <c r="Z234" s="3">
        <f t="shared" si="37"/>
        <v>38.351999999999997</v>
      </c>
      <c r="AA234" s="3">
        <f t="shared" si="38"/>
        <v>4.6550000000000002</v>
      </c>
      <c r="AB234">
        <f t="shared" si="39"/>
        <v>0</v>
      </c>
      <c r="AC234" s="14">
        <f>VLOOKUP(X234,Rates!$A$2:$B$36,2)</f>
        <v>16.989999999999998</v>
      </c>
    </row>
    <row r="235" spans="1:29">
      <c r="A235">
        <v>634823</v>
      </c>
      <c r="B235" t="s">
        <v>11</v>
      </c>
      <c r="C235" s="1">
        <v>6.1699999999999998E-2</v>
      </c>
      <c r="D235">
        <v>475.79</v>
      </c>
      <c r="E235" t="s">
        <v>16</v>
      </c>
      <c r="F235" t="s">
        <v>26</v>
      </c>
      <c r="G235" t="s">
        <v>14</v>
      </c>
      <c r="H235" s="2">
        <v>0</v>
      </c>
      <c r="I235" s="4">
        <v>35034</v>
      </c>
      <c r="J235" s="5">
        <v>40909</v>
      </c>
      <c r="K235" s="3">
        <v>15600</v>
      </c>
      <c r="L235" s="3">
        <v>110000</v>
      </c>
      <c r="M235" s="3">
        <v>1</v>
      </c>
      <c r="N235" s="3">
        <f t="shared" si="30"/>
        <v>0</v>
      </c>
      <c r="O235" s="3">
        <f t="shared" si="31"/>
        <v>1</v>
      </c>
      <c r="P235" s="3">
        <f t="shared" si="32"/>
        <v>0</v>
      </c>
      <c r="Q235" s="6">
        <v>2</v>
      </c>
      <c r="R235" s="3">
        <v>0</v>
      </c>
      <c r="S235" s="3">
        <v>6</v>
      </c>
      <c r="T235" s="3">
        <v>31</v>
      </c>
      <c r="U235" s="3">
        <f t="shared" si="33"/>
        <v>5875</v>
      </c>
      <c r="V235" s="3" t="str">
        <f t="shared" si="34"/>
        <v xml:space="preserve"> 36</v>
      </c>
      <c r="W235" s="3">
        <f t="shared" si="35"/>
        <v>15.6</v>
      </c>
      <c r="X235" s="3">
        <v>3</v>
      </c>
      <c r="Y235" s="6">
        <f t="shared" si="36"/>
        <v>0</v>
      </c>
      <c r="Z235" s="3">
        <f t="shared" si="37"/>
        <v>110</v>
      </c>
      <c r="AA235" s="3">
        <f t="shared" si="38"/>
        <v>1E-3</v>
      </c>
      <c r="AB235">
        <f t="shared" si="39"/>
        <v>0</v>
      </c>
      <c r="AC235" s="14">
        <f>VLOOKUP(X235,Rates!$A$2:$B$36,2)</f>
        <v>7.24</v>
      </c>
    </row>
    <row r="236" spans="1:29">
      <c r="A236">
        <v>541423</v>
      </c>
      <c r="B236" t="s">
        <v>15</v>
      </c>
      <c r="C236" s="1">
        <v>0.16450000000000001</v>
      </c>
      <c r="D236">
        <v>383.11</v>
      </c>
      <c r="E236" t="s">
        <v>23</v>
      </c>
      <c r="F236" t="s">
        <v>13</v>
      </c>
      <c r="G236" t="s">
        <v>14</v>
      </c>
      <c r="H236" s="1">
        <v>0.94799999999999995</v>
      </c>
      <c r="I236" s="4">
        <v>36678</v>
      </c>
      <c r="J236" s="5">
        <v>40909</v>
      </c>
      <c r="K236" s="3">
        <v>15600</v>
      </c>
      <c r="L236" s="3">
        <v>67376</v>
      </c>
      <c r="M236" s="3">
        <v>22507</v>
      </c>
      <c r="N236" s="3">
        <f t="shared" si="30"/>
        <v>1</v>
      </c>
      <c r="O236" s="3">
        <f t="shared" si="31"/>
        <v>0</v>
      </c>
      <c r="P236" s="3">
        <f t="shared" si="32"/>
        <v>1</v>
      </c>
      <c r="Q236" s="6">
        <v>20.74</v>
      </c>
      <c r="R236" s="3">
        <v>0</v>
      </c>
      <c r="S236" s="3">
        <v>15</v>
      </c>
      <c r="T236" s="3">
        <v>37</v>
      </c>
      <c r="U236" s="3">
        <f t="shared" si="33"/>
        <v>4231</v>
      </c>
      <c r="V236" s="3" t="str">
        <f t="shared" si="34"/>
        <v xml:space="preserve"> 60</v>
      </c>
      <c r="W236" s="3">
        <f t="shared" si="35"/>
        <v>15.6</v>
      </c>
      <c r="X236" s="3">
        <v>21</v>
      </c>
      <c r="Y236" s="6">
        <f t="shared" si="36"/>
        <v>94.8</v>
      </c>
      <c r="Z236" s="3">
        <f t="shared" si="37"/>
        <v>67.376000000000005</v>
      </c>
      <c r="AA236" s="3">
        <f t="shared" si="38"/>
        <v>22.507000000000001</v>
      </c>
      <c r="AB236">
        <f t="shared" si="39"/>
        <v>0</v>
      </c>
      <c r="AC236" s="14">
        <f>VLOOKUP(X236,Rates!$A$2:$B$36,2)</f>
        <v>22.74</v>
      </c>
    </row>
    <row r="237" spans="1:29">
      <c r="A237">
        <v>846333</v>
      </c>
      <c r="B237" t="s">
        <v>15</v>
      </c>
      <c r="C237" s="1">
        <v>0.1479</v>
      </c>
      <c r="D237">
        <v>177.6</v>
      </c>
      <c r="E237" t="s">
        <v>29</v>
      </c>
      <c r="F237" t="s">
        <v>13</v>
      </c>
      <c r="G237" t="s">
        <v>17</v>
      </c>
      <c r="H237" s="1">
        <v>0.44900000000000001</v>
      </c>
      <c r="I237" s="4">
        <v>25781</v>
      </c>
      <c r="J237" s="5">
        <v>40909</v>
      </c>
      <c r="K237" s="3">
        <v>7500</v>
      </c>
      <c r="L237" s="3">
        <v>25000</v>
      </c>
      <c r="M237" s="3">
        <v>6595</v>
      </c>
      <c r="N237" s="3">
        <f t="shared" si="30"/>
        <v>1</v>
      </c>
      <c r="O237" s="3">
        <f t="shared" si="31"/>
        <v>0</v>
      </c>
      <c r="P237" s="3">
        <f t="shared" si="32"/>
        <v>1</v>
      </c>
      <c r="Q237" s="6">
        <v>14.69</v>
      </c>
      <c r="R237" s="3">
        <v>0</v>
      </c>
      <c r="S237" s="3">
        <v>11</v>
      </c>
      <c r="T237" s="3">
        <v>20</v>
      </c>
      <c r="U237" s="3">
        <f t="shared" si="33"/>
        <v>15128</v>
      </c>
      <c r="V237" s="3" t="str">
        <f t="shared" si="34"/>
        <v xml:space="preserve"> 60</v>
      </c>
      <c r="W237" s="3">
        <f t="shared" si="35"/>
        <v>7.5</v>
      </c>
      <c r="X237" s="3">
        <v>14</v>
      </c>
      <c r="Y237" s="6">
        <f t="shared" si="36"/>
        <v>44.9</v>
      </c>
      <c r="Z237" s="3">
        <f t="shared" si="37"/>
        <v>25</v>
      </c>
      <c r="AA237" s="3">
        <f t="shared" si="38"/>
        <v>6.5949999999999998</v>
      </c>
      <c r="AB237">
        <f t="shared" si="39"/>
        <v>1</v>
      </c>
      <c r="AC237" s="14">
        <f>VLOOKUP(X237,Rates!$A$2:$B$36,2)</f>
        <v>14.99</v>
      </c>
    </row>
    <row r="238" spans="1:29">
      <c r="A238">
        <v>1062248</v>
      </c>
      <c r="B238" t="s">
        <v>11</v>
      </c>
      <c r="C238" s="1">
        <v>7.51E-2</v>
      </c>
      <c r="D238">
        <v>303.33999999999997</v>
      </c>
      <c r="E238" t="s">
        <v>23</v>
      </c>
      <c r="F238" t="s">
        <v>13</v>
      </c>
      <c r="G238" t="s">
        <v>17</v>
      </c>
      <c r="H238" s="1">
        <v>0.51700000000000002</v>
      </c>
      <c r="I238" s="4">
        <v>35765</v>
      </c>
      <c r="J238" s="5">
        <v>40909</v>
      </c>
      <c r="K238" s="3">
        <v>9750</v>
      </c>
      <c r="L238" s="3">
        <v>35000</v>
      </c>
      <c r="M238" s="3">
        <v>13275</v>
      </c>
      <c r="N238" s="3">
        <f t="shared" si="30"/>
        <v>1</v>
      </c>
      <c r="O238" s="3">
        <f t="shared" si="31"/>
        <v>0</v>
      </c>
      <c r="P238" s="3">
        <f t="shared" si="32"/>
        <v>1</v>
      </c>
      <c r="Q238" s="6">
        <v>29.04</v>
      </c>
      <c r="R238" s="3">
        <v>0</v>
      </c>
      <c r="S238" s="3">
        <v>9</v>
      </c>
      <c r="T238" s="3">
        <v>19</v>
      </c>
      <c r="U238" s="3">
        <f t="shared" si="33"/>
        <v>5144</v>
      </c>
      <c r="V238" s="3" t="str">
        <f t="shared" si="34"/>
        <v xml:space="preserve"> 36</v>
      </c>
      <c r="W238" s="3">
        <f t="shared" si="35"/>
        <v>9.75</v>
      </c>
      <c r="X238" s="3">
        <v>3</v>
      </c>
      <c r="Y238" s="6">
        <f t="shared" si="36"/>
        <v>51.7</v>
      </c>
      <c r="Z238" s="3">
        <f t="shared" si="37"/>
        <v>35</v>
      </c>
      <c r="AA238" s="3">
        <f t="shared" si="38"/>
        <v>13.275</v>
      </c>
      <c r="AB238">
        <f t="shared" si="39"/>
        <v>1</v>
      </c>
      <c r="AC238" s="14">
        <f>VLOOKUP(X238,Rates!$A$2:$B$36,2)</f>
        <v>7.24</v>
      </c>
    </row>
    <row r="239" spans="1:29">
      <c r="A239">
        <v>981695</v>
      </c>
      <c r="B239" t="s">
        <v>11</v>
      </c>
      <c r="C239" s="1">
        <v>0.13489999999999999</v>
      </c>
      <c r="D239">
        <v>732.9</v>
      </c>
      <c r="E239" t="s">
        <v>25</v>
      </c>
      <c r="F239" t="s">
        <v>13</v>
      </c>
      <c r="G239" t="s">
        <v>17</v>
      </c>
      <c r="H239" s="1">
        <v>0.38500000000000001</v>
      </c>
      <c r="I239" s="4">
        <v>38169</v>
      </c>
      <c r="J239" s="5">
        <v>40909</v>
      </c>
      <c r="K239" s="3">
        <v>21600</v>
      </c>
      <c r="L239" s="3">
        <v>60000</v>
      </c>
      <c r="M239" s="3">
        <v>10810</v>
      </c>
      <c r="N239" s="3">
        <f t="shared" si="30"/>
        <v>1</v>
      </c>
      <c r="O239" s="3">
        <f t="shared" si="31"/>
        <v>0</v>
      </c>
      <c r="P239" s="3">
        <f t="shared" si="32"/>
        <v>1</v>
      </c>
      <c r="Q239" s="6">
        <v>9.66</v>
      </c>
      <c r="R239" s="3">
        <v>0</v>
      </c>
      <c r="S239" s="3">
        <v>10</v>
      </c>
      <c r="T239" s="3">
        <v>15</v>
      </c>
      <c r="U239" s="3">
        <f t="shared" si="33"/>
        <v>2740</v>
      </c>
      <c r="V239" s="3" t="str">
        <f t="shared" si="34"/>
        <v xml:space="preserve"> 36</v>
      </c>
      <c r="W239" s="3">
        <f t="shared" si="35"/>
        <v>21.6</v>
      </c>
      <c r="X239" s="3">
        <v>11</v>
      </c>
      <c r="Y239" s="6">
        <f t="shared" si="36"/>
        <v>38.5</v>
      </c>
      <c r="Z239" s="3">
        <f t="shared" si="37"/>
        <v>60</v>
      </c>
      <c r="AA239" s="3">
        <f t="shared" si="38"/>
        <v>10.81</v>
      </c>
      <c r="AB239">
        <f t="shared" si="39"/>
        <v>1</v>
      </c>
      <c r="AC239" s="14">
        <f>VLOOKUP(X239,Rates!$A$2:$B$36,2)</f>
        <v>12.74</v>
      </c>
    </row>
    <row r="240" spans="1:29">
      <c r="A240">
        <v>139790</v>
      </c>
      <c r="B240" t="s">
        <v>11</v>
      </c>
      <c r="C240" s="1">
        <v>0.1249</v>
      </c>
      <c r="D240">
        <v>100.35</v>
      </c>
      <c r="E240" t="s">
        <v>16</v>
      </c>
      <c r="F240" t="s">
        <v>13</v>
      </c>
      <c r="G240" t="s">
        <v>17</v>
      </c>
      <c r="H240" s="1">
        <v>0.51500000000000001</v>
      </c>
      <c r="I240" s="4">
        <v>35521</v>
      </c>
      <c r="J240" s="5">
        <v>40909</v>
      </c>
      <c r="K240" s="3">
        <v>3000</v>
      </c>
      <c r="L240" s="3">
        <v>29120</v>
      </c>
      <c r="M240" s="3">
        <v>566</v>
      </c>
      <c r="N240" s="3">
        <f t="shared" si="30"/>
        <v>1</v>
      </c>
      <c r="O240" s="3">
        <f t="shared" si="31"/>
        <v>0</v>
      </c>
      <c r="P240" s="3">
        <f t="shared" si="32"/>
        <v>0</v>
      </c>
      <c r="Q240" s="6">
        <v>12.77</v>
      </c>
      <c r="R240" s="3">
        <v>1</v>
      </c>
      <c r="S240" s="3">
        <v>3</v>
      </c>
      <c r="T240" s="3">
        <v>5</v>
      </c>
      <c r="U240" s="3">
        <f t="shared" si="33"/>
        <v>5388</v>
      </c>
      <c r="V240" s="3" t="str">
        <f t="shared" si="34"/>
        <v xml:space="preserve"> 36</v>
      </c>
      <c r="W240" s="3">
        <f t="shared" si="35"/>
        <v>3</v>
      </c>
      <c r="X240" s="3">
        <v>18</v>
      </c>
      <c r="Y240" s="6">
        <f t="shared" si="36"/>
        <v>51.5</v>
      </c>
      <c r="Z240" s="3">
        <f t="shared" si="37"/>
        <v>29.12</v>
      </c>
      <c r="AA240" s="3">
        <f t="shared" si="38"/>
        <v>0.56599999999999995</v>
      </c>
      <c r="AB240">
        <f t="shared" si="39"/>
        <v>1</v>
      </c>
      <c r="AC240" s="14">
        <f>VLOOKUP(X240,Rates!$A$2:$B$36,2)</f>
        <v>18.989999999999998</v>
      </c>
    </row>
    <row r="241" spans="1:29">
      <c r="A241">
        <v>717238</v>
      </c>
      <c r="B241" t="s">
        <v>15</v>
      </c>
      <c r="C241" s="1">
        <v>0.1074</v>
      </c>
      <c r="D241">
        <v>529.52</v>
      </c>
      <c r="E241" t="s">
        <v>12</v>
      </c>
      <c r="F241" t="s">
        <v>13</v>
      </c>
      <c r="G241" t="s">
        <v>19</v>
      </c>
      <c r="H241" s="1">
        <v>0.21299999999999999</v>
      </c>
      <c r="I241" s="4">
        <v>38869</v>
      </c>
      <c r="J241" s="5">
        <v>40909</v>
      </c>
      <c r="K241" s="3">
        <v>24500</v>
      </c>
      <c r="L241" s="3">
        <v>36000</v>
      </c>
      <c r="M241" s="3">
        <v>2685</v>
      </c>
      <c r="N241" s="3">
        <f t="shared" si="30"/>
        <v>1</v>
      </c>
      <c r="O241" s="3">
        <f t="shared" si="31"/>
        <v>0</v>
      </c>
      <c r="P241" s="3">
        <f t="shared" si="32"/>
        <v>1</v>
      </c>
      <c r="Q241" s="6">
        <v>2.5</v>
      </c>
      <c r="R241" s="3">
        <v>0</v>
      </c>
      <c r="S241" s="3">
        <v>6</v>
      </c>
      <c r="T241" s="3">
        <v>24</v>
      </c>
      <c r="U241" s="3">
        <f t="shared" si="33"/>
        <v>2040</v>
      </c>
      <c r="V241" s="3" t="str">
        <f t="shared" si="34"/>
        <v xml:space="preserve"> 60</v>
      </c>
      <c r="W241" s="3">
        <f t="shared" si="35"/>
        <v>24.5</v>
      </c>
      <c r="X241" s="3">
        <v>9</v>
      </c>
      <c r="Y241" s="6">
        <f t="shared" si="36"/>
        <v>21.3</v>
      </c>
      <c r="Z241" s="3">
        <f t="shared" si="37"/>
        <v>36</v>
      </c>
      <c r="AA241" s="3">
        <f t="shared" si="38"/>
        <v>2.6850000000000001</v>
      </c>
      <c r="AB241">
        <f t="shared" si="39"/>
        <v>0</v>
      </c>
      <c r="AC241" s="14">
        <f>VLOOKUP(X241,Rates!$A$2:$B$36,2)</f>
        <v>11.44</v>
      </c>
    </row>
    <row r="242" spans="1:29">
      <c r="A242">
        <v>739030</v>
      </c>
      <c r="B242" t="s">
        <v>11</v>
      </c>
      <c r="C242" s="1">
        <v>5.79E-2</v>
      </c>
      <c r="D242">
        <v>291.14</v>
      </c>
      <c r="E242" t="s">
        <v>23</v>
      </c>
      <c r="F242" t="s">
        <v>26</v>
      </c>
      <c r="G242" t="s">
        <v>14</v>
      </c>
      <c r="H242" s="1">
        <v>6.7000000000000004E-2</v>
      </c>
      <c r="I242" s="4">
        <v>35370</v>
      </c>
      <c r="J242" s="5">
        <v>40909</v>
      </c>
      <c r="K242" s="3">
        <v>9600</v>
      </c>
      <c r="L242" s="3">
        <v>125000.32000000001</v>
      </c>
      <c r="M242" s="3">
        <v>2267</v>
      </c>
      <c r="N242" s="3">
        <f t="shared" si="30"/>
        <v>0</v>
      </c>
      <c r="O242" s="3">
        <f t="shared" si="31"/>
        <v>1</v>
      </c>
      <c r="P242" s="3">
        <f t="shared" si="32"/>
        <v>1</v>
      </c>
      <c r="Q242" s="6">
        <v>11.34</v>
      </c>
      <c r="R242" s="3">
        <v>0</v>
      </c>
      <c r="S242" s="3">
        <v>10</v>
      </c>
      <c r="T242" s="3">
        <v>21</v>
      </c>
      <c r="U242" s="3">
        <f t="shared" si="33"/>
        <v>5539</v>
      </c>
      <c r="V242" s="3" t="str">
        <f t="shared" si="34"/>
        <v xml:space="preserve"> 36</v>
      </c>
      <c r="W242" s="3">
        <f t="shared" si="35"/>
        <v>9.6</v>
      </c>
      <c r="X242" s="3">
        <v>2</v>
      </c>
      <c r="Y242" s="6">
        <f t="shared" si="36"/>
        <v>6.7</v>
      </c>
      <c r="Z242" s="3">
        <f t="shared" si="37"/>
        <v>125.00032</v>
      </c>
      <c r="AA242" s="3">
        <f t="shared" si="38"/>
        <v>2.2669999999999999</v>
      </c>
      <c r="AB242">
        <f t="shared" si="39"/>
        <v>0</v>
      </c>
      <c r="AC242" s="14">
        <f>VLOOKUP(X242,Rates!$A$2:$B$36,2)</f>
        <v>6.99</v>
      </c>
    </row>
    <row r="243" spans="1:29">
      <c r="A243">
        <v>651508</v>
      </c>
      <c r="B243" t="s">
        <v>15</v>
      </c>
      <c r="C243" s="1">
        <v>7.6600000000000001E-2</v>
      </c>
      <c r="D243">
        <v>90.52</v>
      </c>
      <c r="E243" t="s">
        <v>28</v>
      </c>
      <c r="F243" t="s">
        <v>26</v>
      </c>
      <c r="G243" t="s">
        <v>14</v>
      </c>
      <c r="H243" s="1">
        <v>0.39400000000000002</v>
      </c>
      <c r="I243" s="4">
        <v>36251</v>
      </c>
      <c r="J243" s="5">
        <v>40909</v>
      </c>
      <c r="K243" s="3">
        <v>4500</v>
      </c>
      <c r="L243" s="3">
        <v>45600</v>
      </c>
      <c r="M243" s="3">
        <v>18563</v>
      </c>
      <c r="N243" s="3">
        <f t="shared" si="30"/>
        <v>0</v>
      </c>
      <c r="O243" s="3">
        <f t="shared" si="31"/>
        <v>1</v>
      </c>
      <c r="P243" s="3">
        <f t="shared" si="32"/>
        <v>1</v>
      </c>
      <c r="Q243" s="6">
        <v>11.47</v>
      </c>
      <c r="R243" s="3">
        <v>0</v>
      </c>
      <c r="S243" s="3">
        <v>9</v>
      </c>
      <c r="T243" s="3">
        <v>25</v>
      </c>
      <c r="U243" s="3">
        <f t="shared" si="33"/>
        <v>4658</v>
      </c>
      <c r="V243" s="3" t="str">
        <f t="shared" si="34"/>
        <v xml:space="preserve"> 60</v>
      </c>
      <c r="W243" s="3">
        <f t="shared" si="35"/>
        <v>4.5</v>
      </c>
      <c r="X243" s="3">
        <v>5</v>
      </c>
      <c r="Y243" s="6">
        <f t="shared" si="36"/>
        <v>39.4</v>
      </c>
      <c r="Z243" s="3">
        <f t="shared" si="37"/>
        <v>45.6</v>
      </c>
      <c r="AA243" s="3">
        <f t="shared" si="38"/>
        <v>18.562999999999999</v>
      </c>
      <c r="AB243">
        <f t="shared" si="39"/>
        <v>0</v>
      </c>
      <c r="AC243" s="14">
        <f>VLOOKUP(X243,Rates!$A$2:$B$36,2)</f>
        <v>7.99</v>
      </c>
    </row>
    <row r="244" spans="1:29">
      <c r="A244">
        <v>1061496</v>
      </c>
      <c r="B244" t="s">
        <v>11</v>
      </c>
      <c r="C244" s="1">
        <v>0.13489999999999999</v>
      </c>
      <c r="D244">
        <v>339.31</v>
      </c>
      <c r="E244" t="s">
        <v>12</v>
      </c>
      <c r="F244" t="s">
        <v>13</v>
      </c>
      <c r="G244" t="s">
        <v>17</v>
      </c>
      <c r="H244" s="2">
        <v>0.32</v>
      </c>
      <c r="I244" s="4">
        <v>35065</v>
      </c>
      <c r="J244" s="5">
        <v>40909</v>
      </c>
      <c r="K244" s="3">
        <v>10000</v>
      </c>
      <c r="L244" s="3">
        <v>30000</v>
      </c>
      <c r="M244" s="3">
        <v>2780</v>
      </c>
      <c r="N244" s="3">
        <f t="shared" si="30"/>
        <v>1</v>
      </c>
      <c r="O244" s="3">
        <f t="shared" si="31"/>
        <v>0</v>
      </c>
      <c r="P244" s="3">
        <f t="shared" si="32"/>
        <v>1</v>
      </c>
      <c r="Q244" s="6">
        <v>20.96</v>
      </c>
      <c r="R244" s="3">
        <v>0</v>
      </c>
      <c r="S244" s="3">
        <v>10</v>
      </c>
      <c r="T244" s="3">
        <v>11</v>
      </c>
      <c r="U244" s="3">
        <f t="shared" si="33"/>
        <v>5844</v>
      </c>
      <c r="V244" s="3" t="str">
        <f t="shared" si="34"/>
        <v xml:space="preserve"> 36</v>
      </c>
      <c r="W244" s="3">
        <f t="shared" si="35"/>
        <v>10</v>
      </c>
      <c r="X244" s="3">
        <v>11</v>
      </c>
      <c r="Y244" s="6">
        <f t="shared" si="36"/>
        <v>32</v>
      </c>
      <c r="Z244" s="3">
        <f t="shared" si="37"/>
        <v>30</v>
      </c>
      <c r="AA244" s="3">
        <f t="shared" si="38"/>
        <v>2.78</v>
      </c>
      <c r="AB244">
        <f t="shared" si="39"/>
        <v>1</v>
      </c>
      <c r="AC244" s="14">
        <f>VLOOKUP(X244,Rates!$A$2:$B$36,2)</f>
        <v>12.74</v>
      </c>
    </row>
    <row r="245" spans="1:29">
      <c r="A245">
        <v>502197</v>
      </c>
      <c r="B245" t="s">
        <v>11</v>
      </c>
      <c r="C245" s="1">
        <v>0.11360000000000001</v>
      </c>
      <c r="D245">
        <v>658.23</v>
      </c>
      <c r="E245" t="s">
        <v>28</v>
      </c>
      <c r="F245" t="s">
        <v>26</v>
      </c>
      <c r="G245" t="s">
        <v>14</v>
      </c>
      <c r="H245" s="2">
        <v>0.78</v>
      </c>
      <c r="I245" s="4">
        <v>36008</v>
      </c>
      <c r="J245" s="5">
        <v>40909</v>
      </c>
      <c r="K245" s="3">
        <v>20000</v>
      </c>
      <c r="L245" s="3">
        <v>135000</v>
      </c>
      <c r="M245" s="3">
        <v>13650</v>
      </c>
      <c r="N245" s="3">
        <f t="shared" si="30"/>
        <v>0</v>
      </c>
      <c r="O245" s="3">
        <f t="shared" si="31"/>
        <v>1</v>
      </c>
      <c r="P245" s="3">
        <f t="shared" si="32"/>
        <v>1</v>
      </c>
      <c r="Q245" s="6">
        <v>2.08</v>
      </c>
      <c r="R245" s="3">
        <v>0</v>
      </c>
      <c r="S245" s="3">
        <v>5</v>
      </c>
      <c r="T245" s="3">
        <v>10</v>
      </c>
      <c r="U245" s="3">
        <f t="shared" si="33"/>
        <v>4901</v>
      </c>
      <c r="V245" s="3" t="str">
        <f t="shared" si="34"/>
        <v xml:space="preserve"> 36</v>
      </c>
      <c r="W245" s="3">
        <f t="shared" si="35"/>
        <v>20</v>
      </c>
      <c r="X245" s="3">
        <v>10</v>
      </c>
      <c r="Y245" s="6">
        <f t="shared" si="36"/>
        <v>78</v>
      </c>
      <c r="Z245" s="3">
        <f t="shared" si="37"/>
        <v>135</v>
      </c>
      <c r="AA245" s="3">
        <f t="shared" si="38"/>
        <v>13.65</v>
      </c>
      <c r="AB245">
        <f t="shared" si="39"/>
        <v>0</v>
      </c>
      <c r="AC245" s="14">
        <f>VLOOKUP(X245,Rates!$A$2:$B$36,2)</f>
        <v>11.49</v>
      </c>
    </row>
    <row r="246" spans="1:29">
      <c r="A246">
        <v>867685</v>
      </c>
      <c r="B246" t="s">
        <v>15</v>
      </c>
      <c r="C246" s="1">
        <v>0.18790000000000001</v>
      </c>
      <c r="D246">
        <v>628.85</v>
      </c>
      <c r="E246" t="s">
        <v>12</v>
      </c>
      <c r="F246" t="s">
        <v>26</v>
      </c>
      <c r="G246" t="s">
        <v>17</v>
      </c>
      <c r="H246" s="1">
        <v>0.38400000000000001</v>
      </c>
      <c r="I246" s="4">
        <v>36251</v>
      </c>
      <c r="J246" s="5">
        <v>40909</v>
      </c>
      <c r="K246" s="3">
        <v>35000</v>
      </c>
      <c r="L246" s="3">
        <v>124500</v>
      </c>
      <c r="M246" s="3">
        <v>12167</v>
      </c>
      <c r="N246" s="3">
        <f t="shared" si="30"/>
        <v>0</v>
      </c>
      <c r="O246" s="3">
        <f t="shared" si="31"/>
        <v>1</v>
      </c>
      <c r="P246" s="3">
        <f t="shared" si="32"/>
        <v>1</v>
      </c>
      <c r="Q246" s="6">
        <v>24.49</v>
      </c>
      <c r="R246" s="3">
        <v>0</v>
      </c>
      <c r="S246" s="3">
        <v>17</v>
      </c>
      <c r="T246" s="3">
        <v>18</v>
      </c>
      <c r="U246" s="3">
        <f t="shared" si="33"/>
        <v>4658</v>
      </c>
      <c r="V246" s="3" t="str">
        <f t="shared" si="34"/>
        <v xml:space="preserve"> 60</v>
      </c>
      <c r="W246" s="3">
        <f t="shared" si="35"/>
        <v>35</v>
      </c>
      <c r="X246" s="3">
        <v>23</v>
      </c>
      <c r="Y246" s="6">
        <f t="shared" si="36"/>
        <v>38.4</v>
      </c>
      <c r="Z246" s="3">
        <f t="shared" si="37"/>
        <v>124.5</v>
      </c>
      <c r="AA246" s="3">
        <f t="shared" si="38"/>
        <v>12.167</v>
      </c>
      <c r="AB246">
        <f t="shared" si="39"/>
        <v>1</v>
      </c>
      <c r="AC246" s="14">
        <f>VLOOKUP(X246,Rates!$A$2:$B$36,2)</f>
        <v>24.74</v>
      </c>
    </row>
    <row r="247" spans="1:29">
      <c r="A247">
        <v>406358</v>
      </c>
      <c r="B247" t="s">
        <v>11</v>
      </c>
      <c r="C247" s="1">
        <v>0.13789999999999999</v>
      </c>
      <c r="D247">
        <v>102.23</v>
      </c>
      <c r="E247" t="s">
        <v>12</v>
      </c>
      <c r="F247" t="s">
        <v>24</v>
      </c>
      <c r="G247" t="s">
        <v>14</v>
      </c>
      <c r="H247" s="1">
        <v>0.64700000000000002</v>
      </c>
      <c r="I247" s="4">
        <v>35765</v>
      </c>
      <c r="J247" s="5">
        <v>40909</v>
      </c>
      <c r="K247" s="3">
        <v>3000</v>
      </c>
      <c r="L247" s="3">
        <v>60000</v>
      </c>
      <c r="M247" s="3">
        <v>5824</v>
      </c>
      <c r="N247" s="3">
        <f t="shared" si="30"/>
        <v>0</v>
      </c>
      <c r="O247" s="3">
        <f t="shared" si="31"/>
        <v>0</v>
      </c>
      <c r="P247" s="3">
        <f t="shared" si="32"/>
        <v>1</v>
      </c>
      <c r="Q247" s="6">
        <v>2.1800000000000002</v>
      </c>
      <c r="R247" s="3">
        <v>1</v>
      </c>
      <c r="S247" s="3">
        <v>3</v>
      </c>
      <c r="T247" s="3">
        <v>8</v>
      </c>
      <c r="U247" s="3">
        <f t="shared" si="33"/>
        <v>5144</v>
      </c>
      <c r="V247" s="3" t="str">
        <f t="shared" si="34"/>
        <v xml:space="preserve"> 36</v>
      </c>
      <c r="W247" s="3">
        <f t="shared" si="35"/>
        <v>3</v>
      </c>
      <c r="X247" s="3">
        <v>15</v>
      </c>
      <c r="Y247" s="6">
        <f t="shared" si="36"/>
        <v>64.7</v>
      </c>
      <c r="Z247" s="3">
        <f t="shared" si="37"/>
        <v>60</v>
      </c>
      <c r="AA247" s="3">
        <f t="shared" si="38"/>
        <v>5.8239999999999998</v>
      </c>
      <c r="AB247">
        <f t="shared" si="39"/>
        <v>0</v>
      </c>
      <c r="AC247" s="14">
        <f>VLOOKUP(X247,Rates!$A$2:$B$36,2)</f>
        <v>15.99</v>
      </c>
    </row>
    <row r="248" spans="1:29">
      <c r="A248">
        <v>375937</v>
      </c>
      <c r="B248" t="s">
        <v>11</v>
      </c>
      <c r="C248" s="1">
        <v>0.13469999999999999</v>
      </c>
      <c r="D248">
        <v>508.84</v>
      </c>
      <c r="E248" t="s">
        <v>21</v>
      </c>
      <c r="F248" t="s">
        <v>13</v>
      </c>
      <c r="G248" t="s">
        <v>17</v>
      </c>
      <c r="H248" s="1">
        <v>0.68300000000000005</v>
      </c>
      <c r="I248" s="4">
        <v>38657</v>
      </c>
      <c r="J248" s="5">
        <v>40909</v>
      </c>
      <c r="K248" s="3">
        <v>15000</v>
      </c>
      <c r="L248" s="3">
        <v>95004</v>
      </c>
      <c r="M248" s="3">
        <v>31565</v>
      </c>
      <c r="N248" s="3">
        <f t="shared" si="30"/>
        <v>1</v>
      </c>
      <c r="O248" s="3">
        <f t="shared" si="31"/>
        <v>0</v>
      </c>
      <c r="P248" s="3">
        <f t="shared" si="32"/>
        <v>1</v>
      </c>
      <c r="Q248" s="6">
        <v>11.89</v>
      </c>
      <c r="R248" s="3">
        <v>0</v>
      </c>
      <c r="S248" s="3">
        <v>8</v>
      </c>
      <c r="T248" s="3">
        <v>19</v>
      </c>
      <c r="U248" s="3">
        <f t="shared" si="33"/>
        <v>2252</v>
      </c>
      <c r="V248" s="3" t="str">
        <f t="shared" si="34"/>
        <v xml:space="preserve"> 36</v>
      </c>
      <c r="W248" s="3">
        <f t="shared" si="35"/>
        <v>15</v>
      </c>
      <c r="X248" s="3">
        <v>14</v>
      </c>
      <c r="Y248" s="6">
        <f t="shared" si="36"/>
        <v>68.300000000000011</v>
      </c>
      <c r="Z248" s="3">
        <f t="shared" si="37"/>
        <v>95.004000000000005</v>
      </c>
      <c r="AA248" s="3">
        <f t="shared" si="38"/>
        <v>31.565000000000001</v>
      </c>
      <c r="AB248">
        <f t="shared" si="39"/>
        <v>1</v>
      </c>
      <c r="AC248" s="14">
        <f>VLOOKUP(X248,Rates!$A$2:$B$36,2)</f>
        <v>14.99</v>
      </c>
    </row>
    <row r="249" spans="1:29">
      <c r="A249">
        <v>428879</v>
      </c>
      <c r="B249" t="s">
        <v>11</v>
      </c>
      <c r="C249" s="1">
        <v>0.13469999999999999</v>
      </c>
      <c r="D249">
        <v>254.42</v>
      </c>
      <c r="E249" t="s">
        <v>18</v>
      </c>
      <c r="F249" t="s">
        <v>24</v>
      </c>
      <c r="G249" t="s">
        <v>14</v>
      </c>
      <c r="H249" s="2">
        <v>0.51</v>
      </c>
      <c r="I249" s="4">
        <v>37681</v>
      </c>
      <c r="J249" s="5">
        <v>40909</v>
      </c>
      <c r="K249" s="3">
        <v>7500</v>
      </c>
      <c r="L249" s="3">
        <v>47900</v>
      </c>
      <c r="M249" s="3">
        <v>8815</v>
      </c>
      <c r="N249" s="3">
        <f t="shared" si="30"/>
        <v>0</v>
      </c>
      <c r="O249" s="3">
        <f t="shared" si="31"/>
        <v>0</v>
      </c>
      <c r="P249" s="3">
        <f t="shared" si="32"/>
        <v>1</v>
      </c>
      <c r="Q249" s="6">
        <v>13.23</v>
      </c>
      <c r="R249" s="3">
        <v>0</v>
      </c>
      <c r="S249" s="3">
        <v>15</v>
      </c>
      <c r="T249" s="3">
        <v>31</v>
      </c>
      <c r="U249" s="3">
        <f t="shared" si="33"/>
        <v>3228</v>
      </c>
      <c r="V249" s="3" t="str">
        <f t="shared" si="34"/>
        <v xml:space="preserve"> 36</v>
      </c>
      <c r="W249" s="3">
        <f t="shared" si="35"/>
        <v>7.5</v>
      </c>
      <c r="X249" s="3">
        <v>14</v>
      </c>
      <c r="Y249" s="6">
        <f t="shared" si="36"/>
        <v>51</v>
      </c>
      <c r="Z249" s="3">
        <f t="shared" si="37"/>
        <v>47.9</v>
      </c>
      <c r="AA249" s="3">
        <f t="shared" si="38"/>
        <v>8.8149999999999995</v>
      </c>
      <c r="AB249">
        <f t="shared" si="39"/>
        <v>0</v>
      </c>
      <c r="AC249" s="14">
        <f>VLOOKUP(X249,Rates!$A$2:$B$36,2)</f>
        <v>14.99</v>
      </c>
    </row>
    <row r="250" spans="1:29">
      <c r="A250">
        <v>439344</v>
      </c>
      <c r="B250" t="s">
        <v>11</v>
      </c>
      <c r="C250" s="1">
        <v>0.1565</v>
      </c>
      <c r="D250">
        <v>122.46</v>
      </c>
      <c r="E250" t="s">
        <v>20</v>
      </c>
      <c r="F250" t="s">
        <v>13</v>
      </c>
      <c r="G250" t="s">
        <v>14</v>
      </c>
      <c r="H250" s="1">
        <v>9.1999999999999998E-2</v>
      </c>
      <c r="I250" s="4">
        <v>37104</v>
      </c>
      <c r="J250" s="5">
        <v>40909</v>
      </c>
      <c r="K250" s="3">
        <v>3500</v>
      </c>
      <c r="L250" s="3">
        <v>65000</v>
      </c>
      <c r="M250" s="3">
        <v>1450</v>
      </c>
      <c r="N250" s="3">
        <f t="shared" si="30"/>
        <v>1</v>
      </c>
      <c r="O250" s="3">
        <f t="shared" si="31"/>
        <v>0</v>
      </c>
      <c r="P250" s="3">
        <f t="shared" si="32"/>
        <v>1</v>
      </c>
      <c r="Q250" s="6">
        <v>2.5099999999999998</v>
      </c>
      <c r="R250" s="3">
        <v>0</v>
      </c>
      <c r="S250" s="3">
        <v>8</v>
      </c>
      <c r="T250" s="3">
        <v>11</v>
      </c>
      <c r="U250" s="3">
        <f t="shared" si="33"/>
        <v>3805</v>
      </c>
      <c r="V250" s="3" t="str">
        <f t="shared" si="34"/>
        <v xml:space="preserve"> 36</v>
      </c>
      <c r="W250" s="3">
        <f t="shared" si="35"/>
        <v>3.5</v>
      </c>
      <c r="X250" s="3">
        <v>19</v>
      </c>
      <c r="Y250" s="6">
        <f t="shared" si="36"/>
        <v>9.1999999999999993</v>
      </c>
      <c r="Z250" s="3">
        <f t="shared" si="37"/>
        <v>65</v>
      </c>
      <c r="AA250" s="3">
        <f t="shared" si="38"/>
        <v>1.45</v>
      </c>
      <c r="AB250">
        <f t="shared" si="39"/>
        <v>0</v>
      </c>
      <c r="AC250" s="14">
        <f>VLOOKUP(X250,Rates!$A$2:$B$36,2)</f>
        <v>19.989999999999998</v>
      </c>
    </row>
    <row r="251" spans="1:29">
      <c r="A251">
        <v>704263</v>
      </c>
      <c r="B251" t="s">
        <v>11</v>
      </c>
      <c r="C251" s="1">
        <v>0.1268</v>
      </c>
      <c r="D251">
        <v>335.41</v>
      </c>
      <c r="E251" t="s">
        <v>16</v>
      </c>
      <c r="F251" t="s">
        <v>13</v>
      </c>
      <c r="G251" t="s">
        <v>14</v>
      </c>
      <c r="H251" s="1">
        <v>0.63500000000000001</v>
      </c>
      <c r="I251" s="4">
        <v>34486</v>
      </c>
      <c r="J251" s="5">
        <v>40909</v>
      </c>
      <c r="K251" s="3">
        <v>10000</v>
      </c>
      <c r="L251" s="3">
        <v>30000</v>
      </c>
      <c r="M251" s="3">
        <v>10481</v>
      </c>
      <c r="N251" s="3">
        <f t="shared" si="30"/>
        <v>1</v>
      </c>
      <c r="O251" s="3">
        <f t="shared" si="31"/>
        <v>0</v>
      </c>
      <c r="P251" s="3">
        <f t="shared" si="32"/>
        <v>0</v>
      </c>
      <c r="Q251" s="6">
        <v>13.96</v>
      </c>
      <c r="R251" s="3">
        <v>0</v>
      </c>
      <c r="S251" s="3">
        <v>6</v>
      </c>
      <c r="T251" s="3">
        <v>8</v>
      </c>
      <c r="U251" s="3">
        <f t="shared" si="33"/>
        <v>6423</v>
      </c>
      <c r="V251" s="3" t="str">
        <f t="shared" si="34"/>
        <v xml:space="preserve"> 36</v>
      </c>
      <c r="W251" s="3">
        <f t="shared" si="35"/>
        <v>10</v>
      </c>
      <c r="X251" s="3">
        <v>11</v>
      </c>
      <c r="Y251" s="6">
        <f t="shared" si="36"/>
        <v>63.5</v>
      </c>
      <c r="Z251" s="3">
        <f t="shared" si="37"/>
        <v>30</v>
      </c>
      <c r="AA251" s="3">
        <f t="shared" si="38"/>
        <v>10.481</v>
      </c>
      <c r="AB251">
        <f t="shared" si="39"/>
        <v>0</v>
      </c>
      <c r="AC251" s="14">
        <f>VLOOKUP(X251,Rates!$A$2:$B$36,2)</f>
        <v>12.74</v>
      </c>
    </row>
    <row r="252" spans="1:29">
      <c r="A252">
        <v>416587</v>
      </c>
      <c r="B252" t="s">
        <v>11</v>
      </c>
      <c r="C252" s="1">
        <v>8.5900000000000004E-2</v>
      </c>
      <c r="D252">
        <v>379.33</v>
      </c>
      <c r="E252" t="s">
        <v>16</v>
      </c>
      <c r="F252" t="s">
        <v>26</v>
      </c>
      <c r="G252" t="s">
        <v>14</v>
      </c>
      <c r="H252" s="1">
        <v>5.8000000000000003E-2</v>
      </c>
      <c r="I252" s="4">
        <v>33543</v>
      </c>
      <c r="J252" s="5">
        <v>40909</v>
      </c>
      <c r="K252" s="3">
        <v>12000</v>
      </c>
      <c r="L252" s="3">
        <v>64000</v>
      </c>
      <c r="M252" s="3">
        <v>2910</v>
      </c>
      <c r="N252" s="3">
        <f t="shared" si="30"/>
        <v>0</v>
      </c>
      <c r="O252" s="3">
        <f t="shared" si="31"/>
        <v>1</v>
      </c>
      <c r="P252" s="3">
        <f t="shared" si="32"/>
        <v>0</v>
      </c>
      <c r="Q252" s="6">
        <v>9.4499999999999993</v>
      </c>
      <c r="R252" s="3">
        <v>0</v>
      </c>
      <c r="S252" s="3">
        <v>6</v>
      </c>
      <c r="T252" s="3">
        <v>18</v>
      </c>
      <c r="U252" s="3">
        <f t="shared" si="33"/>
        <v>7366</v>
      </c>
      <c r="V252" s="3" t="str">
        <f t="shared" si="34"/>
        <v xml:space="preserve"> 36</v>
      </c>
      <c r="W252" s="3">
        <f t="shared" si="35"/>
        <v>12</v>
      </c>
      <c r="X252" s="3">
        <v>4</v>
      </c>
      <c r="Y252" s="6">
        <f t="shared" si="36"/>
        <v>5.8000000000000007</v>
      </c>
      <c r="Z252" s="3">
        <f t="shared" si="37"/>
        <v>64</v>
      </c>
      <c r="AA252" s="3">
        <f t="shared" si="38"/>
        <v>2.91</v>
      </c>
      <c r="AB252">
        <f t="shared" si="39"/>
        <v>0</v>
      </c>
      <c r="AC252" s="14">
        <f>VLOOKUP(X252,Rates!$A$2:$B$36,2)</f>
        <v>7.49</v>
      </c>
    </row>
    <row r="253" spans="1:29">
      <c r="A253">
        <v>875547</v>
      </c>
      <c r="B253" t="s">
        <v>15</v>
      </c>
      <c r="C253" s="1">
        <v>0.16489999999999999</v>
      </c>
      <c r="D253">
        <v>737.38</v>
      </c>
      <c r="E253" t="s">
        <v>12</v>
      </c>
      <c r="F253" t="s">
        <v>13</v>
      </c>
      <c r="G253" t="s">
        <v>17</v>
      </c>
      <c r="H253" s="1">
        <v>0.72399999999999998</v>
      </c>
      <c r="I253" s="4">
        <v>37469</v>
      </c>
      <c r="J253" s="5">
        <v>40909</v>
      </c>
      <c r="K253" s="3">
        <v>30000</v>
      </c>
      <c r="L253" s="3">
        <v>52800</v>
      </c>
      <c r="M253" s="3">
        <v>23176</v>
      </c>
      <c r="N253" s="3">
        <f t="shared" si="30"/>
        <v>1</v>
      </c>
      <c r="O253" s="3">
        <f t="shared" si="31"/>
        <v>0</v>
      </c>
      <c r="P253" s="3">
        <f t="shared" si="32"/>
        <v>1</v>
      </c>
      <c r="Q253" s="6">
        <v>9.34</v>
      </c>
      <c r="R253" s="3">
        <v>0</v>
      </c>
      <c r="S253" s="3">
        <v>4</v>
      </c>
      <c r="T253" s="3">
        <v>10</v>
      </c>
      <c r="U253" s="3">
        <f t="shared" si="33"/>
        <v>3440</v>
      </c>
      <c r="V253" s="3" t="str">
        <f t="shared" si="34"/>
        <v xml:space="preserve"> 60</v>
      </c>
      <c r="W253" s="3">
        <f t="shared" si="35"/>
        <v>30</v>
      </c>
      <c r="X253" s="3">
        <v>18</v>
      </c>
      <c r="Y253" s="6">
        <f t="shared" si="36"/>
        <v>72.399999999999991</v>
      </c>
      <c r="Z253" s="3">
        <f t="shared" si="37"/>
        <v>52.8</v>
      </c>
      <c r="AA253" s="3">
        <f t="shared" si="38"/>
        <v>23.175999999999998</v>
      </c>
      <c r="AB253">
        <f t="shared" si="39"/>
        <v>1</v>
      </c>
      <c r="AC253" s="14">
        <f>VLOOKUP(X253,Rates!$A$2:$B$36,2)</f>
        <v>18.989999999999998</v>
      </c>
    </row>
    <row r="254" spans="1:29">
      <c r="A254">
        <v>705786</v>
      </c>
      <c r="B254" t="s">
        <v>15</v>
      </c>
      <c r="C254" s="1">
        <v>0.16769999999999999</v>
      </c>
      <c r="D254">
        <v>247.3</v>
      </c>
      <c r="E254" t="s">
        <v>25</v>
      </c>
      <c r="F254" t="s">
        <v>26</v>
      </c>
      <c r="G254" t="s">
        <v>17</v>
      </c>
      <c r="H254" s="1">
        <v>5.8999999999999997E-2</v>
      </c>
      <c r="I254" s="4">
        <v>35704</v>
      </c>
      <c r="J254" s="5">
        <v>40909</v>
      </c>
      <c r="K254" s="3">
        <v>10000</v>
      </c>
      <c r="L254" s="3">
        <v>60000</v>
      </c>
      <c r="M254" s="3">
        <v>1154</v>
      </c>
      <c r="N254" s="3">
        <f t="shared" si="30"/>
        <v>0</v>
      </c>
      <c r="O254" s="3">
        <f t="shared" si="31"/>
        <v>1</v>
      </c>
      <c r="P254" s="3">
        <f t="shared" si="32"/>
        <v>1</v>
      </c>
      <c r="Q254" s="6">
        <v>5.6</v>
      </c>
      <c r="R254" s="3">
        <v>1</v>
      </c>
      <c r="S254" s="3">
        <v>11</v>
      </c>
      <c r="T254" s="3">
        <v>28</v>
      </c>
      <c r="U254" s="3">
        <f t="shared" si="33"/>
        <v>5205</v>
      </c>
      <c r="V254" s="3" t="str">
        <f t="shared" si="34"/>
        <v xml:space="preserve"> 60</v>
      </c>
      <c r="W254" s="3">
        <f t="shared" si="35"/>
        <v>10</v>
      </c>
      <c r="X254" s="3">
        <v>22</v>
      </c>
      <c r="Y254" s="6">
        <f t="shared" si="36"/>
        <v>5.8999999999999995</v>
      </c>
      <c r="Z254" s="3">
        <f t="shared" si="37"/>
        <v>60</v>
      </c>
      <c r="AA254" s="3">
        <f t="shared" si="38"/>
        <v>1.1539999999999999</v>
      </c>
      <c r="AB254">
        <f t="shared" si="39"/>
        <v>1</v>
      </c>
      <c r="AC254" s="14">
        <f>VLOOKUP(X254,Rates!$A$2:$B$36,2)</f>
        <v>23.99</v>
      </c>
    </row>
    <row r="255" spans="1:29">
      <c r="A255">
        <v>455662</v>
      </c>
      <c r="B255" t="s">
        <v>11</v>
      </c>
      <c r="C255" s="1">
        <v>0.12870000000000001</v>
      </c>
      <c r="D255">
        <v>403.6</v>
      </c>
      <c r="E255" t="s">
        <v>28</v>
      </c>
      <c r="F255" t="s">
        <v>13</v>
      </c>
      <c r="G255" t="s">
        <v>14</v>
      </c>
      <c r="H255" s="1">
        <v>0.42499999999999999</v>
      </c>
      <c r="I255" s="4">
        <v>35551</v>
      </c>
      <c r="J255" s="5">
        <v>40909</v>
      </c>
      <c r="K255" s="3">
        <v>12000</v>
      </c>
      <c r="L255" s="3">
        <v>50400</v>
      </c>
      <c r="M255" s="3">
        <v>19137</v>
      </c>
      <c r="N255" s="3">
        <f t="shared" si="30"/>
        <v>1</v>
      </c>
      <c r="O255" s="3">
        <f t="shared" si="31"/>
        <v>0</v>
      </c>
      <c r="P255" s="3">
        <f t="shared" si="32"/>
        <v>1</v>
      </c>
      <c r="Q255" s="6">
        <v>16.07</v>
      </c>
      <c r="R255" s="3">
        <v>0</v>
      </c>
      <c r="S255" s="3">
        <v>9</v>
      </c>
      <c r="T255" s="3">
        <v>28</v>
      </c>
      <c r="U255" s="3">
        <f t="shared" si="33"/>
        <v>5358</v>
      </c>
      <c r="V255" s="3" t="str">
        <f t="shared" si="34"/>
        <v xml:space="preserve"> 36</v>
      </c>
      <c r="W255" s="3">
        <f t="shared" si="35"/>
        <v>12</v>
      </c>
      <c r="X255" s="3">
        <v>11</v>
      </c>
      <c r="Y255" s="6">
        <f t="shared" si="36"/>
        <v>42.5</v>
      </c>
      <c r="Z255" s="3">
        <f t="shared" si="37"/>
        <v>50.4</v>
      </c>
      <c r="AA255" s="3">
        <f t="shared" si="38"/>
        <v>19.137</v>
      </c>
      <c r="AB255">
        <f t="shared" si="39"/>
        <v>0</v>
      </c>
      <c r="AC255" s="14">
        <f>VLOOKUP(X255,Rates!$A$2:$B$36,2)</f>
        <v>12.74</v>
      </c>
    </row>
    <row r="256" spans="1:29">
      <c r="A256">
        <v>649329</v>
      </c>
      <c r="B256" t="s">
        <v>11</v>
      </c>
      <c r="C256" s="1">
        <v>0.1037</v>
      </c>
      <c r="D256">
        <v>81.11</v>
      </c>
      <c r="E256" t="s">
        <v>12</v>
      </c>
      <c r="F256" t="s">
        <v>26</v>
      </c>
      <c r="G256" t="s">
        <v>14</v>
      </c>
      <c r="H256" s="1">
        <v>0.68799999999999994</v>
      </c>
      <c r="I256" s="4">
        <v>38534</v>
      </c>
      <c r="J256" s="5">
        <v>40909</v>
      </c>
      <c r="K256" s="3">
        <v>2500</v>
      </c>
      <c r="L256" s="3">
        <v>57744</v>
      </c>
      <c r="M256" s="3">
        <v>5916</v>
      </c>
      <c r="N256" s="3">
        <f t="shared" si="30"/>
        <v>0</v>
      </c>
      <c r="O256" s="3">
        <f t="shared" si="31"/>
        <v>1</v>
      </c>
      <c r="P256" s="3">
        <f t="shared" si="32"/>
        <v>1</v>
      </c>
      <c r="Q256" s="6">
        <v>15.77</v>
      </c>
      <c r="R256" s="3">
        <v>0</v>
      </c>
      <c r="S256" s="3">
        <v>7</v>
      </c>
      <c r="T256" s="3">
        <v>22</v>
      </c>
      <c r="U256" s="3">
        <f t="shared" si="33"/>
        <v>2375</v>
      </c>
      <c r="V256" s="3" t="str">
        <f t="shared" si="34"/>
        <v xml:space="preserve"> 36</v>
      </c>
      <c r="W256" s="3">
        <f t="shared" si="35"/>
        <v>2.5</v>
      </c>
      <c r="X256" s="3">
        <v>8</v>
      </c>
      <c r="Y256" s="6">
        <f t="shared" si="36"/>
        <v>68.8</v>
      </c>
      <c r="Z256" s="3">
        <f t="shared" si="37"/>
        <v>57.744</v>
      </c>
      <c r="AA256" s="3">
        <f t="shared" si="38"/>
        <v>5.9160000000000004</v>
      </c>
      <c r="AB256">
        <f t="shared" si="39"/>
        <v>0</v>
      </c>
      <c r="AC256" s="14">
        <f>VLOOKUP(X256,Rates!$A$2:$B$36,2)</f>
        <v>11.39</v>
      </c>
    </row>
    <row r="257" spans="1:29">
      <c r="A257">
        <v>837813</v>
      </c>
      <c r="B257" t="s">
        <v>11</v>
      </c>
      <c r="C257" s="1">
        <v>7.4899999999999994E-2</v>
      </c>
      <c r="D257">
        <v>155.51</v>
      </c>
      <c r="E257" t="s">
        <v>18</v>
      </c>
      <c r="F257" t="s">
        <v>26</v>
      </c>
      <c r="G257" t="s">
        <v>17</v>
      </c>
      <c r="H257" s="1">
        <v>0.29299999999999998</v>
      </c>
      <c r="I257" s="4">
        <v>36678</v>
      </c>
      <c r="J257" s="5">
        <v>40909</v>
      </c>
      <c r="K257" s="3">
        <v>5000</v>
      </c>
      <c r="L257" s="3">
        <v>52500</v>
      </c>
      <c r="M257" s="3">
        <v>9204</v>
      </c>
      <c r="N257" s="3">
        <f t="shared" si="30"/>
        <v>0</v>
      </c>
      <c r="O257" s="3">
        <f t="shared" si="31"/>
        <v>1</v>
      </c>
      <c r="P257" s="3">
        <f t="shared" si="32"/>
        <v>1</v>
      </c>
      <c r="Q257" s="6">
        <v>5.19</v>
      </c>
      <c r="R257" s="3">
        <v>0</v>
      </c>
      <c r="S257" s="3">
        <v>8</v>
      </c>
      <c r="T257" s="3">
        <v>43</v>
      </c>
      <c r="U257" s="3">
        <f t="shared" si="33"/>
        <v>4231</v>
      </c>
      <c r="V257" s="3" t="str">
        <f t="shared" si="34"/>
        <v xml:space="preserve"> 36</v>
      </c>
      <c r="W257" s="3">
        <f t="shared" si="35"/>
        <v>5</v>
      </c>
      <c r="X257" s="3">
        <v>4</v>
      </c>
      <c r="Y257" s="6">
        <f t="shared" si="36"/>
        <v>29.299999999999997</v>
      </c>
      <c r="Z257" s="3">
        <f t="shared" si="37"/>
        <v>52.5</v>
      </c>
      <c r="AA257" s="3">
        <f t="shared" si="38"/>
        <v>9.2040000000000006</v>
      </c>
      <c r="AB257">
        <f t="shared" si="39"/>
        <v>1</v>
      </c>
      <c r="AC257" s="14">
        <f>VLOOKUP(X257,Rates!$A$2:$B$36,2)</f>
        <v>7.49</v>
      </c>
    </row>
    <row r="258" spans="1:29">
      <c r="A258">
        <v>514605</v>
      </c>
      <c r="B258" t="s">
        <v>11</v>
      </c>
      <c r="C258" s="1">
        <v>0.1186</v>
      </c>
      <c r="D258">
        <v>165.74</v>
      </c>
      <c r="E258" t="s">
        <v>28</v>
      </c>
      <c r="F258" t="s">
        <v>26</v>
      </c>
      <c r="G258" t="s">
        <v>17</v>
      </c>
      <c r="H258" s="2">
        <v>0</v>
      </c>
      <c r="I258" s="4">
        <v>36982</v>
      </c>
      <c r="J258" s="5">
        <v>40909</v>
      </c>
      <c r="K258" s="3">
        <v>5000</v>
      </c>
      <c r="L258" s="3">
        <v>70000</v>
      </c>
      <c r="M258" s="3">
        <v>0</v>
      </c>
      <c r="N258" s="3">
        <f t="shared" ref="N258:N321" si="40">IF(F258="RENT",1,0)</f>
        <v>0</v>
      </c>
      <c r="O258" s="3">
        <f t="shared" ref="O258:O321" si="41">IF(F258="MORTGAGE",1,0)</f>
        <v>1</v>
      </c>
      <c r="P258" s="3">
        <f t="shared" ref="P258:P321" si="42">IF(E258="&lt; 1 year",0,1)</f>
        <v>1</v>
      </c>
      <c r="Q258" s="6">
        <v>14.76</v>
      </c>
      <c r="R258" s="3">
        <v>0</v>
      </c>
      <c r="S258" s="3">
        <v>3</v>
      </c>
      <c r="T258" s="3">
        <v>17</v>
      </c>
      <c r="U258" s="3">
        <f t="shared" ref="U258:U321" si="43">_xlfn.DAYS(J258,I258)</f>
        <v>3927</v>
      </c>
      <c r="V258" s="3" t="str">
        <f t="shared" ref="V258:V321" si="44">LEFT(B258,3)</f>
        <v xml:space="preserve"> 36</v>
      </c>
      <c r="W258" s="3">
        <f t="shared" ref="W258:W321" si="45">K258/1000</f>
        <v>5</v>
      </c>
      <c r="X258" s="3">
        <v>10</v>
      </c>
      <c r="Y258" s="6">
        <f t="shared" ref="Y258:Y321" si="46">H258*100</f>
        <v>0</v>
      </c>
      <c r="Z258" s="3">
        <f t="shared" ref="Z258:Z321" si="47">L258/1000</f>
        <v>70</v>
      </c>
      <c r="AA258" s="3">
        <f t="shared" ref="AA258:AA321" si="48">M258/1000</f>
        <v>0</v>
      </c>
      <c r="AB258">
        <f t="shared" ref="AB258:AB321" si="49">IF(G258="Charged Off",1,0)</f>
        <v>1</v>
      </c>
      <c r="AC258" s="14">
        <f>VLOOKUP(X258,Rates!$A$2:$B$36,2)</f>
        <v>11.49</v>
      </c>
    </row>
    <row r="259" spans="1:29">
      <c r="A259">
        <v>435366</v>
      </c>
      <c r="B259" t="s">
        <v>11</v>
      </c>
      <c r="C259" s="1">
        <v>0.1426</v>
      </c>
      <c r="D259">
        <v>343.06</v>
      </c>
      <c r="E259" t="s">
        <v>18</v>
      </c>
      <c r="F259" t="s">
        <v>13</v>
      </c>
      <c r="G259" t="s">
        <v>14</v>
      </c>
      <c r="H259" s="2">
        <v>0.25</v>
      </c>
      <c r="I259" s="4">
        <v>37681</v>
      </c>
      <c r="J259" s="5">
        <v>40909</v>
      </c>
      <c r="K259" s="3">
        <v>10000</v>
      </c>
      <c r="L259" s="3">
        <v>68000</v>
      </c>
      <c r="M259" s="3">
        <v>876</v>
      </c>
      <c r="N259" s="3">
        <f t="shared" si="40"/>
        <v>1</v>
      </c>
      <c r="O259" s="3">
        <f t="shared" si="41"/>
        <v>0</v>
      </c>
      <c r="P259" s="3">
        <f t="shared" si="42"/>
        <v>1</v>
      </c>
      <c r="Q259" s="6">
        <v>15.63</v>
      </c>
      <c r="R259" s="3">
        <v>0</v>
      </c>
      <c r="S259" s="3">
        <v>4</v>
      </c>
      <c r="T259" s="3">
        <v>17</v>
      </c>
      <c r="U259" s="3">
        <f t="shared" si="43"/>
        <v>3228</v>
      </c>
      <c r="V259" s="3" t="str">
        <f t="shared" si="44"/>
        <v xml:space="preserve"> 36</v>
      </c>
      <c r="W259" s="3">
        <f t="shared" si="45"/>
        <v>10</v>
      </c>
      <c r="X259" s="3">
        <v>15</v>
      </c>
      <c r="Y259" s="6">
        <f t="shared" si="46"/>
        <v>25</v>
      </c>
      <c r="Z259" s="3">
        <f t="shared" si="47"/>
        <v>68</v>
      </c>
      <c r="AA259" s="3">
        <f t="shared" si="48"/>
        <v>0.876</v>
      </c>
      <c r="AB259">
        <f t="shared" si="49"/>
        <v>0</v>
      </c>
      <c r="AC259" s="14">
        <f>VLOOKUP(X259,Rates!$A$2:$B$36,2)</f>
        <v>15.99</v>
      </c>
    </row>
    <row r="260" spans="1:29">
      <c r="A260">
        <v>533972</v>
      </c>
      <c r="B260" t="s">
        <v>15</v>
      </c>
      <c r="C260" s="1">
        <v>0.1186</v>
      </c>
      <c r="D260">
        <v>554.35</v>
      </c>
      <c r="E260" t="s">
        <v>12</v>
      </c>
      <c r="F260" t="s">
        <v>26</v>
      </c>
      <c r="G260" t="s">
        <v>14</v>
      </c>
      <c r="H260" s="1">
        <v>0.32300000000000001</v>
      </c>
      <c r="I260" s="4">
        <v>35217</v>
      </c>
      <c r="J260" s="5">
        <v>40909</v>
      </c>
      <c r="K260" s="3">
        <v>25000</v>
      </c>
      <c r="L260" s="3">
        <v>90000</v>
      </c>
      <c r="M260" s="3">
        <v>22831</v>
      </c>
      <c r="N260" s="3">
        <f t="shared" si="40"/>
        <v>0</v>
      </c>
      <c r="O260" s="3">
        <f t="shared" si="41"/>
        <v>1</v>
      </c>
      <c r="P260" s="3">
        <f t="shared" si="42"/>
        <v>1</v>
      </c>
      <c r="Q260" s="6">
        <v>13.96</v>
      </c>
      <c r="R260" s="3">
        <v>0</v>
      </c>
      <c r="S260" s="3">
        <v>7</v>
      </c>
      <c r="T260" s="3">
        <v>23</v>
      </c>
      <c r="U260" s="3">
        <f t="shared" si="43"/>
        <v>5692</v>
      </c>
      <c r="V260" s="3" t="str">
        <f t="shared" si="44"/>
        <v xml:space="preserve"> 60</v>
      </c>
      <c r="W260" s="3">
        <f t="shared" si="45"/>
        <v>25</v>
      </c>
      <c r="X260" s="3">
        <v>10</v>
      </c>
      <c r="Y260" s="6">
        <f t="shared" si="46"/>
        <v>32.300000000000004</v>
      </c>
      <c r="Z260" s="3">
        <f t="shared" si="47"/>
        <v>90</v>
      </c>
      <c r="AA260" s="3">
        <f t="shared" si="48"/>
        <v>22.831</v>
      </c>
      <c r="AB260">
        <f t="shared" si="49"/>
        <v>0</v>
      </c>
      <c r="AC260" s="14">
        <f>VLOOKUP(X260,Rates!$A$2:$B$36,2)</f>
        <v>11.49</v>
      </c>
    </row>
    <row r="261" spans="1:29">
      <c r="A261">
        <v>565387</v>
      </c>
      <c r="B261" t="s">
        <v>11</v>
      </c>
      <c r="C261" s="1">
        <v>0.1323</v>
      </c>
      <c r="D261">
        <v>207.06</v>
      </c>
      <c r="E261" t="s">
        <v>23</v>
      </c>
      <c r="F261" t="s">
        <v>13</v>
      </c>
      <c r="G261" t="s">
        <v>14</v>
      </c>
      <c r="H261" s="1">
        <v>0.35699999999999998</v>
      </c>
      <c r="I261" s="4">
        <v>35916</v>
      </c>
      <c r="J261" s="5">
        <v>40909</v>
      </c>
      <c r="K261" s="3">
        <v>6125</v>
      </c>
      <c r="L261" s="3">
        <v>40000</v>
      </c>
      <c r="M261" s="3">
        <v>10355</v>
      </c>
      <c r="N261" s="3">
        <f t="shared" si="40"/>
        <v>1</v>
      </c>
      <c r="O261" s="3">
        <f t="shared" si="41"/>
        <v>0</v>
      </c>
      <c r="P261" s="3">
        <f t="shared" si="42"/>
        <v>1</v>
      </c>
      <c r="Q261" s="6">
        <v>12.3</v>
      </c>
      <c r="R261" s="3">
        <v>1</v>
      </c>
      <c r="S261" s="3">
        <v>14</v>
      </c>
      <c r="T261" s="3">
        <v>20</v>
      </c>
      <c r="U261" s="3">
        <f t="shared" si="43"/>
        <v>4993</v>
      </c>
      <c r="V261" s="3" t="str">
        <f t="shared" si="44"/>
        <v xml:space="preserve"> 36</v>
      </c>
      <c r="W261" s="3">
        <f t="shared" si="45"/>
        <v>6.125</v>
      </c>
      <c r="X261" s="3">
        <v>11</v>
      </c>
      <c r="Y261" s="6">
        <f t="shared" si="46"/>
        <v>35.699999999999996</v>
      </c>
      <c r="Z261" s="3">
        <f t="shared" si="47"/>
        <v>40</v>
      </c>
      <c r="AA261" s="3">
        <f t="shared" si="48"/>
        <v>10.355</v>
      </c>
      <c r="AB261">
        <f t="shared" si="49"/>
        <v>0</v>
      </c>
      <c r="AC261" s="14">
        <f>VLOOKUP(X261,Rates!$A$2:$B$36,2)</f>
        <v>12.74</v>
      </c>
    </row>
    <row r="262" spans="1:29">
      <c r="A262">
        <v>502022</v>
      </c>
      <c r="B262" t="s">
        <v>11</v>
      </c>
      <c r="C262" s="1">
        <v>0.1062</v>
      </c>
      <c r="D262">
        <v>553.52</v>
      </c>
      <c r="E262" t="s">
        <v>21</v>
      </c>
      <c r="F262" t="s">
        <v>26</v>
      </c>
      <c r="G262" t="s">
        <v>14</v>
      </c>
      <c r="H262" s="1">
        <v>0.42199999999999999</v>
      </c>
      <c r="I262" s="4">
        <v>35674</v>
      </c>
      <c r="J262" s="5">
        <v>40909</v>
      </c>
      <c r="K262" s="3">
        <v>17000</v>
      </c>
      <c r="L262" s="3">
        <v>96000</v>
      </c>
      <c r="M262" s="3">
        <v>20074</v>
      </c>
      <c r="N262" s="3">
        <f t="shared" si="40"/>
        <v>0</v>
      </c>
      <c r="O262" s="3">
        <f t="shared" si="41"/>
        <v>1</v>
      </c>
      <c r="P262" s="3">
        <f t="shared" si="42"/>
        <v>1</v>
      </c>
      <c r="Q262" s="6">
        <v>8.06</v>
      </c>
      <c r="R262" s="3">
        <v>0</v>
      </c>
      <c r="S262" s="3">
        <v>10</v>
      </c>
      <c r="T262" s="3">
        <v>22</v>
      </c>
      <c r="U262" s="3">
        <f t="shared" si="43"/>
        <v>5235</v>
      </c>
      <c r="V262" s="3" t="str">
        <f t="shared" si="44"/>
        <v xml:space="preserve"> 36</v>
      </c>
      <c r="W262" s="3">
        <f t="shared" si="45"/>
        <v>17</v>
      </c>
      <c r="X262" s="3">
        <v>8</v>
      </c>
      <c r="Y262" s="6">
        <f t="shared" si="46"/>
        <v>42.199999999999996</v>
      </c>
      <c r="Z262" s="3">
        <f t="shared" si="47"/>
        <v>96</v>
      </c>
      <c r="AA262" s="3">
        <f t="shared" si="48"/>
        <v>20.074000000000002</v>
      </c>
      <c r="AB262">
        <f t="shared" si="49"/>
        <v>0</v>
      </c>
      <c r="AC262" s="14">
        <f>VLOOKUP(X262,Rates!$A$2:$B$36,2)</f>
        <v>11.39</v>
      </c>
    </row>
    <row r="263" spans="1:29">
      <c r="A263">
        <v>753800</v>
      </c>
      <c r="B263" t="s">
        <v>11</v>
      </c>
      <c r="C263" s="1">
        <v>0.15989999999999999</v>
      </c>
      <c r="D263">
        <v>168.74</v>
      </c>
      <c r="E263" t="s">
        <v>18</v>
      </c>
      <c r="F263" t="s">
        <v>24</v>
      </c>
      <c r="G263" t="s">
        <v>14</v>
      </c>
      <c r="H263" s="1">
        <v>0.84899999999999998</v>
      </c>
      <c r="I263" s="4">
        <v>37438</v>
      </c>
      <c r="J263" s="5">
        <v>40909</v>
      </c>
      <c r="K263" s="3">
        <v>4800</v>
      </c>
      <c r="L263" s="3">
        <v>27996</v>
      </c>
      <c r="M263" s="3">
        <v>5855</v>
      </c>
      <c r="N263" s="3">
        <f t="shared" si="40"/>
        <v>0</v>
      </c>
      <c r="O263" s="3">
        <f t="shared" si="41"/>
        <v>0</v>
      </c>
      <c r="P263" s="3">
        <f t="shared" si="42"/>
        <v>1</v>
      </c>
      <c r="Q263" s="6">
        <v>7.29</v>
      </c>
      <c r="R263" s="3">
        <v>0</v>
      </c>
      <c r="S263" s="3">
        <v>4</v>
      </c>
      <c r="T263" s="3">
        <v>8</v>
      </c>
      <c r="U263" s="3">
        <f t="shared" si="43"/>
        <v>3471</v>
      </c>
      <c r="V263" s="3" t="str">
        <f t="shared" si="44"/>
        <v xml:space="preserve"> 36</v>
      </c>
      <c r="W263" s="3">
        <f t="shared" si="45"/>
        <v>4.8</v>
      </c>
      <c r="X263" s="3">
        <v>17</v>
      </c>
      <c r="Y263" s="6">
        <f t="shared" si="46"/>
        <v>84.899999999999991</v>
      </c>
      <c r="Z263" s="3">
        <f t="shared" si="47"/>
        <v>27.995999999999999</v>
      </c>
      <c r="AA263" s="3">
        <f t="shared" si="48"/>
        <v>5.8550000000000004</v>
      </c>
      <c r="AB263">
        <f t="shared" si="49"/>
        <v>0</v>
      </c>
      <c r="AC263" s="14">
        <f>VLOOKUP(X263,Rates!$A$2:$B$36,2)</f>
        <v>17.989999999999998</v>
      </c>
    </row>
    <row r="264" spans="1:29">
      <c r="A264">
        <v>990129</v>
      </c>
      <c r="B264" t="s">
        <v>11</v>
      </c>
      <c r="C264" s="1">
        <v>0.14269999999999999</v>
      </c>
      <c r="D264">
        <v>329.37</v>
      </c>
      <c r="E264" t="s">
        <v>25</v>
      </c>
      <c r="F264" t="s">
        <v>26</v>
      </c>
      <c r="G264" t="s">
        <v>14</v>
      </c>
      <c r="H264" s="1">
        <v>0.622</v>
      </c>
      <c r="I264" s="4">
        <v>37865</v>
      </c>
      <c r="J264" s="5">
        <v>40909</v>
      </c>
      <c r="K264" s="3">
        <v>9600</v>
      </c>
      <c r="L264" s="3">
        <v>64212</v>
      </c>
      <c r="M264" s="3">
        <v>8773</v>
      </c>
      <c r="N264" s="3">
        <f t="shared" si="40"/>
        <v>0</v>
      </c>
      <c r="O264" s="3">
        <f t="shared" si="41"/>
        <v>1</v>
      </c>
      <c r="P264" s="3">
        <f t="shared" si="42"/>
        <v>1</v>
      </c>
      <c r="Q264" s="6">
        <v>24.76</v>
      </c>
      <c r="R264" s="3">
        <v>0</v>
      </c>
      <c r="S264" s="3">
        <v>10</v>
      </c>
      <c r="T264" s="3">
        <v>13</v>
      </c>
      <c r="U264" s="3">
        <f t="shared" si="43"/>
        <v>3044</v>
      </c>
      <c r="V264" s="3" t="str">
        <f t="shared" si="44"/>
        <v xml:space="preserve"> 36</v>
      </c>
      <c r="W264" s="3">
        <f t="shared" si="45"/>
        <v>9.6</v>
      </c>
      <c r="X264" s="3">
        <v>12</v>
      </c>
      <c r="Y264" s="6">
        <f t="shared" si="46"/>
        <v>62.2</v>
      </c>
      <c r="Z264" s="3">
        <f t="shared" si="47"/>
        <v>64.212000000000003</v>
      </c>
      <c r="AA264" s="3">
        <f t="shared" si="48"/>
        <v>8.7729999999999997</v>
      </c>
      <c r="AB264">
        <f t="shared" si="49"/>
        <v>0</v>
      </c>
      <c r="AC264" s="14">
        <f>VLOOKUP(X264,Rates!$A$2:$B$36,2)</f>
        <v>13.49</v>
      </c>
    </row>
    <row r="265" spans="1:29">
      <c r="A265">
        <v>1008324</v>
      </c>
      <c r="B265" t="s">
        <v>11</v>
      </c>
      <c r="C265" s="1">
        <v>6.0299999999999999E-2</v>
      </c>
      <c r="D265">
        <v>288.38</v>
      </c>
      <c r="E265" t="s">
        <v>16</v>
      </c>
      <c r="F265" t="s">
        <v>26</v>
      </c>
      <c r="G265" t="s">
        <v>14</v>
      </c>
      <c r="H265" s="1">
        <v>0.46100000000000002</v>
      </c>
      <c r="I265" s="4">
        <v>29312</v>
      </c>
      <c r="J265" s="5">
        <v>40909</v>
      </c>
      <c r="K265" s="3">
        <v>9475</v>
      </c>
      <c r="L265" s="3">
        <v>62000</v>
      </c>
      <c r="M265" s="3">
        <v>30919</v>
      </c>
      <c r="N265" s="3">
        <f t="shared" si="40"/>
        <v>0</v>
      </c>
      <c r="O265" s="3">
        <f t="shared" si="41"/>
        <v>1</v>
      </c>
      <c r="P265" s="3">
        <f t="shared" si="42"/>
        <v>0</v>
      </c>
      <c r="Q265" s="6">
        <v>28.26</v>
      </c>
      <c r="R265" s="3">
        <v>0</v>
      </c>
      <c r="S265" s="3">
        <v>7</v>
      </c>
      <c r="T265" s="3">
        <v>14</v>
      </c>
      <c r="U265" s="3">
        <f t="shared" si="43"/>
        <v>11597</v>
      </c>
      <c r="V265" s="3" t="str">
        <f t="shared" si="44"/>
        <v xml:space="preserve"> 36</v>
      </c>
      <c r="W265" s="3">
        <f t="shared" si="45"/>
        <v>9.4749999999999996</v>
      </c>
      <c r="X265" s="3">
        <v>1</v>
      </c>
      <c r="Y265" s="6">
        <f t="shared" si="46"/>
        <v>46.1</v>
      </c>
      <c r="Z265" s="3">
        <f t="shared" si="47"/>
        <v>62</v>
      </c>
      <c r="AA265" s="3">
        <f t="shared" si="48"/>
        <v>30.919</v>
      </c>
      <c r="AB265">
        <f t="shared" si="49"/>
        <v>0</v>
      </c>
      <c r="AC265" s="14">
        <f>VLOOKUP(X265,Rates!$A$2:$B$36,2)</f>
        <v>5.32</v>
      </c>
    </row>
    <row r="266" spans="1:29">
      <c r="A266">
        <v>717638</v>
      </c>
      <c r="B266" t="s">
        <v>11</v>
      </c>
      <c r="C266" s="1">
        <v>0.16769999999999999</v>
      </c>
      <c r="D266">
        <v>142.16</v>
      </c>
      <c r="E266" t="s">
        <v>23</v>
      </c>
      <c r="F266" t="s">
        <v>26</v>
      </c>
      <c r="G266" t="s">
        <v>14</v>
      </c>
      <c r="H266" s="1">
        <v>0.86599999999999999</v>
      </c>
      <c r="I266" s="4">
        <v>34608</v>
      </c>
      <c r="J266" s="5">
        <v>40909</v>
      </c>
      <c r="K266" s="3">
        <v>4000</v>
      </c>
      <c r="L266" s="3">
        <v>77705.399999999994</v>
      </c>
      <c r="M266" s="3">
        <v>1992</v>
      </c>
      <c r="N266" s="3">
        <f t="shared" si="40"/>
        <v>0</v>
      </c>
      <c r="O266" s="3">
        <f t="shared" si="41"/>
        <v>1</v>
      </c>
      <c r="P266" s="3">
        <f t="shared" si="42"/>
        <v>1</v>
      </c>
      <c r="Q266" s="6">
        <v>0.93</v>
      </c>
      <c r="R266" s="3">
        <v>0</v>
      </c>
      <c r="S266" s="3">
        <v>2</v>
      </c>
      <c r="T266" s="3">
        <v>13</v>
      </c>
      <c r="U266" s="3">
        <f t="shared" si="43"/>
        <v>6301</v>
      </c>
      <c r="V266" s="3" t="str">
        <f t="shared" si="44"/>
        <v xml:space="preserve"> 36</v>
      </c>
      <c r="W266" s="3">
        <f t="shared" si="45"/>
        <v>4</v>
      </c>
      <c r="X266" s="3">
        <v>22</v>
      </c>
      <c r="Y266" s="6">
        <f t="shared" si="46"/>
        <v>86.6</v>
      </c>
      <c r="Z266" s="3">
        <f t="shared" si="47"/>
        <v>77.705399999999997</v>
      </c>
      <c r="AA266" s="3">
        <f t="shared" si="48"/>
        <v>1.992</v>
      </c>
      <c r="AB266">
        <f t="shared" si="49"/>
        <v>0</v>
      </c>
      <c r="AC266" s="14">
        <f>VLOOKUP(X266,Rates!$A$2:$B$36,2)</f>
        <v>23.99</v>
      </c>
    </row>
    <row r="267" spans="1:29">
      <c r="A267">
        <v>584635</v>
      </c>
      <c r="B267" t="s">
        <v>11</v>
      </c>
      <c r="C267" s="1">
        <v>7.1400000000000005E-2</v>
      </c>
      <c r="D267">
        <v>371.3</v>
      </c>
      <c r="E267" t="s">
        <v>12</v>
      </c>
      <c r="F267" t="s">
        <v>13</v>
      </c>
      <c r="G267" t="s">
        <v>14</v>
      </c>
      <c r="H267" s="1">
        <v>0.25800000000000001</v>
      </c>
      <c r="I267" s="4">
        <v>34759</v>
      </c>
      <c r="J267" s="5">
        <v>40909</v>
      </c>
      <c r="K267" s="3">
        <v>12000</v>
      </c>
      <c r="L267" s="3">
        <v>49600</v>
      </c>
      <c r="M267" s="3">
        <v>9410</v>
      </c>
      <c r="N267" s="3">
        <f t="shared" si="40"/>
        <v>1</v>
      </c>
      <c r="O267" s="3">
        <f t="shared" si="41"/>
        <v>0</v>
      </c>
      <c r="P267" s="3">
        <f t="shared" si="42"/>
        <v>1</v>
      </c>
      <c r="Q267" s="6">
        <v>14.47</v>
      </c>
      <c r="R267" s="3">
        <v>0</v>
      </c>
      <c r="S267" s="3">
        <v>12</v>
      </c>
      <c r="T267" s="3">
        <v>35</v>
      </c>
      <c r="U267" s="3">
        <f t="shared" si="43"/>
        <v>6150</v>
      </c>
      <c r="V267" s="3" t="str">
        <f t="shared" si="44"/>
        <v xml:space="preserve"> 36</v>
      </c>
      <c r="W267" s="3">
        <f t="shared" si="45"/>
        <v>12</v>
      </c>
      <c r="X267" s="3">
        <v>3</v>
      </c>
      <c r="Y267" s="6">
        <f t="shared" si="46"/>
        <v>25.8</v>
      </c>
      <c r="Z267" s="3">
        <f t="shared" si="47"/>
        <v>49.6</v>
      </c>
      <c r="AA267" s="3">
        <f t="shared" si="48"/>
        <v>9.41</v>
      </c>
      <c r="AB267">
        <f t="shared" si="49"/>
        <v>0</v>
      </c>
      <c r="AC267" s="14">
        <f>VLOOKUP(X267,Rates!$A$2:$B$36,2)</f>
        <v>7.24</v>
      </c>
    </row>
    <row r="268" spans="1:29">
      <c r="A268">
        <v>471662</v>
      </c>
      <c r="B268" t="s">
        <v>11</v>
      </c>
      <c r="C268" s="1">
        <v>0.12180000000000001</v>
      </c>
      <c r="D268">
        <v>799.2</v>
      </c>
      <c r="E268" t="s">
        <v>12</v>
      </c>
      <c r="F268" t="s">
        <v>24</v>
      </c>
      <c r="G268" t="s">
        <v>14</v>
      </c>
      <c r="H268" s="2">
        <v>0.01</v>
      </c>
      <c r="I268" s="4">
        <v>36069</v>
      </c>
      <c r="J268" s="5">
        <v>40909</v>
      </c>
      <c r="K268" s="3">
        <v>24000</v>
      </c>
      <c r="L268" s="3">
        <v>140000</v>
      </c>
      <c r="M268" s="3">
        <v>298</v>
      </c>
      <c r="N268" s="3">
        <f t="shared" si="40"/>
        <v>0</v>
      </c>
      <c r="O268" s="3">
        <f t="shared" si="41"/>
        <v>0</v>
      </c>
      <c r="P268" s="3">
        <f t="shared" si="42"/>
        <v>1</v>
      </c>
      <c r="Q268" s="6">
        <v>24.2</v>
      </c>
      <c r="R268" s="3">
        <v>0</v>
      </c>
      <c r="S268" s="3">
        <v>7</v>
      </c>
      <c r="T268" s="3">
        <v>11</v>
      </c>
      <c r="U268" s="3">
        <f t="shared" si="43"/>
        <v>4840</v>
      </c>
      <c r="V268" s="3" t="str">
        <f t="shared" si="44"/>
        <v xml:space="preserve"> 36</v>
      </c>
      <c r="W268" s="3">
        <f t="shared" si="45"/>
        <v>24</v>
      </c>
      <c r="X268" s="3">
        <v>9</v>
      </c>
      <c r="Y268" s="6">
        <f t="shared" si="46"/>
        <v>1</v>
      </c>
      <c r="Z268" s="3">
        <f t="shared" si="47"/>
        <v>140</v>
      </c>
      <c r="AA268" s="3">
        <f t="shared" si="48"/>
        <v>0.29799999999999999</v>
      </c>
      <c r="AB268">
        <f t="shared" si="49"/>
        <v>0</v>
      </c>
      <c r="AC268" s="14">
        <f>VLOOKUP(X268,Rates!$A$2:$B$36,2)</f>
        <v>11.44</v>
      </c>
    </row>
    <row r="269" spans="1:29">
      <c r="A269">
        <v>480972</v>
      </c>
      <c r="B269" t="s">
        <v>11</v>
      </c>
      <c r="C269" s="1">
        <v>0.1099</v>
      </c>
      <c r="D269">
        <v>523.77</v>
      </c>
      <c r="E269" t="s">
        <v>20</v>
      </c>
      <c r="F269" t="s">
        <v>26</v>
      </c>
      <c r="G269" t="s">
        <v>14</v>
      </c>
      <c r="H269" s="1">
        <v>0.33800000000000002</v>
      </c>
      <c r="I269" s="4">
        <v>35096</v>
      </c>
      <c r="J269" s="5">
        <v>40909</v>
      </c>
      <c r="K269" s="3">
        <v>16000</v>
      </c>
      <c r="L269" s="3">
        <v>38000</v>
      </c>
      <c r="M269" s="3">
        <v>21370</v>
      </c>
      <c r="N269" s="3">
        <f t="shared" si="40"/>
        <v>0</v>
      </c>
      <c r="O269" s="3">
        <f t="shared" si="41"/>
        <v>1</v>
      </c>
      <c r="P269" s="3">
        <f t="shared" si="42"/>
        <v>1</v>
      </c>
      <c r="Q269" s="6">
        <v>20.18</v>
      </c>
      <c r="R269" s="3">
        <v>0</v>
      </c>
      <c r="S269" s="3">
        <v>12</v>
      </c>
      <c r="T269" s="3">
        <v>25</v>
      </c>
      <c r="U269" s="3">
        <f t="shared" si="43"/>
        <v>5813</v>
      </c>
      <c r="V269" s="3" t="str">
        <f t="shared" si="44"/>
        <v xml:space="preserve"> 36</v>
      </c>
      <c r="W269" s="3">
        <f t="shared" si="45"/>
        <v>16</v>
      </c>
      <c r="X269" s="3">
        <v>9</v>
      </c>
      <c r="Y269" s="6">
        <f t="shared" si="46"/>
        <v>33.800000000000004</v>
      </c>
      <c r="Z269" s="3">
        <f t="shared" si="47"/>
        <v>38</v>
      </c>
      <c r="AA269" s="3">
        <f t="shared" si="48"/>
        <v>21.37</v>
      </c>
      <c r="AB269">
        <f t="shared" si="49"/>
        <v>0</v>
      </c>
      <c r="AC269" s="14">
        <f>VLOOKUP(X269,Rates!$A$2:$B$36,2)</f>
        <v>11.44</v>
      </c>
    </row>
    <row r="270" spans="1:29">
      <c r="A270">
        <v>980968</v>
      </c>
      <c r="B270" t="s">
        <v>15</v>
      </c>
      <c r="C270" s="1">
        <v>0.16769999999999999</v>
      </c>
      <c r="D270">
        <v>474.8</v>
      </c>
      <c r="E270" t="s">
        <v>22</v>
      </c>
      <c r="F270" t="s">
        <v>26</v>
      </c>
      <c r="G270" t="s">
        <v>14</v>
      </c>
      <c r="H270" s="1">
        <v>0.373</v>
      </c>
      <c r="I270" s="4">
        <v>36281</v>
      </c>
      <c r="J270" s="5">
        <v>40909</v>
      </c>
      <c r="K270" s="3">
        <v>19200</v>
      </c>
      <c r="L270" s="3">
        <v>65000</v>
      </c>
      <c r="M270" s="3">
        <v>7390</v>
      </c>
      <c r="N270" s="3">
        <f t="shared" si="40"/>
        <v>0</v>
      </c>
      <c r="O270" s="3">
        <f t="shared" si="41"/>
        <v>1</v>
      </c>
      <c r="P270" s="3">
        <f t="shared" si="42"/>
        <v>1</v>
      </c>
      <c r="Q270" s="6">
        <v>21.21</v>
      </c>
      <c r="R270" s="3">
        <v>0</v>
      </c>
      <c r="S270" s="3">
        <v>9</v>
      </c>
      <c r="T270" s="3">
        <v>28</v>
      </c>
      <c r="U270" s="3">
        <f t="shared" si="43"/>
        <v>4628</v>
      </c>
      <c r="V270" s="3" t="str">
        <f t="shared" si="44"/>
        <v xml:space="preserve"> 60</v>
      </c>
      <c r="W270" s="3">
        <f t="shared" si="45"/>
        <v>19.2</v>
      </c>
      <c r="X270" s="3">
        <v>17</v>
      </c>
      <c r="Y270" s="6">
        <f t="shared" si="46"/>
        <v>37.299999999999997</v>
      </c>
      <c r="Z270" s="3">
        <f t="shared" si="47"/>
        <v>65</v>
      </c>
      <c r="AA270" s="3">
        <f t="shared" si="48"/>
        <v>7.39</v>
      </c>
      <c r="AB270">
        <f t="shared" si="49"/>
        <v>0</v>
      </c>
      <c r="AC270" s="14">
        <f>VLOOKUP(X270,Rates!$A$2:$B$36,2)</f>
        <v>17.989999999999998</v>
      </c>
    </row>
    <row r="271" spans="1:29">
      <c r="A271">
        <v>978627</v>
      </c>
      <c r="B271" t="s">
        <v>11</v>
      </c>
      <c r="C271" s="1">
        <v>0.1171</v>
      </c>
      <c r="D271">
        <v>396.92</v>
      </c>
      <c r="E271" t="s">
        <v>16</v>
      </c>
      <c r="F271" t="s">
        <v>26</v>
      </c>
      <c r="G271" t="s">
        <v>14</v>
      </c>
      <c r="H271" s="1">
        <v>0.438</v>
      </c>
      <c r="I271" s="4">
        <v>33055</v>
      </c>
      <c r="J271" s="5">
        <v>40909</v>
      </c>
      <c r="K271" s="3">
        <v>12000</v>
      </c>
      <c r="L271" s="3">
        <v>70000</v>
      </c>
      <c r="M271" s="3">
        <v>19471</v>
      </c>
      <c r="N271" s="3">
        <f t="shared" si="40"/>
        <v>0</v>
      </c>
      <c r="O271" s="3">
        <f t="shared" si="41"/>
        <v>1</v>
      </c>
      <c r="P271" s="3">
        <f t="shared" si="42"/>
        <v>0</v>
      </c>
      <c r="Q271" s="6">
        <v>17.11</v>
      </c>
      <c r="R271" s="3">
        <v>0</v>
      </c>
      <c r="S271" s="3">
        <v>19</v>
      </c>
      <c r="T271" s="3">
        <v>30</v>
      </c>
      <c r="U271" s="3">
        <f t="shared" si="43"/>
        <v>7854</v>
      </c>
      <c r="V271" s="3" t="str">
        <f t="shared" si="44"/>
        <v xml:space="preserve"> 36</v>
      </c>
      <c r="W271" s="3">
        <f t="shared" si="45"/>
        <v>12</v>
      </c>
      <c r="X271" s="3">
        <v>8</v>
      </c>
      <c r="Y271" s="6">
        <f t="shared" si="46"/>
        <v>43.8</v>
      </c>
      <c r="Z271" s="3">
        <f t="shared" si="47"/>
        <v>70</v>
      </c>
      <c r="AA271" s="3">
        <f t="shared" si="48"/>
        <v>19.471</v>
      </c>
      <c r="AB271">
        <f t="shared" si="49"/>
        <v>0</v>
      </c>
      <c r="AC271" s="14">
        <f>VLOOKUP(X271,Rates!$A$2:$B$36,2)</f>
        <v>11.39</v>
      </c>
    </row>
    <row r="272" spans="1:29">
      <c r="A272">
        <v>475261</v>
      </c>
      <c r="B272" t="s">
        <v>11</v>
      </c>
      <c r="C272" s="1">
        <v>7.3999999999999996E-2</v>
      </c>
      <c r="D272">
        <v>217.42</v>
      </c>
      <c r="E272" t="s">
        <v>12</v>
      </c>
      <c r="F272" t="s">
        <v>13</v>
      </c>
      <c r="G272" t="s">
        <v>14</v>
      </c>
      <c r="H272" s="1">
        <v>0.107</v>
      </c>
      <c r="I272" s="4">
        <v>33878</v>
      </c>
      <c r="J272" s="5">
        <v>40909</v>
      </c>
      <c r="K272" s="3">
        <v>7000</v>
      </c>
      <c r="L272" s="3">
        <v>57600</v>
      </c>
      <c r="M272" s="3">
        <v>6545</v>
      </c>
      <c r="N272" s="3">
        <f t="shared" si="40"/>
        <v>1</v>
      </c>
      <c r="O272" s="3">
        <f t="shared" si="41"/>
        <v>0</v>
      </c>
      <c r="P272" s="3">
        <f t="shared" si="42"/>
        <v>1</v>
      </c>
      <c r="Q272" s="6">
        <v>21.96</v>
      </c>
      <c r="R272" s="3">
        <v>0</v>
      </c>
      <c r="S272" s="3">
        <v>9</v>
      </c>
      <c r="T272" s="3">
        <v>25</v>
      </c>
      <c r="U272" s="3">
        <f t="shared" si="43"/>
        <v>7031</v>
      </c>
      <c r="V272" s="3" t="str">
        <f t="shared" si="44"/>
        <v xml:space="preserve"> 36</v>
      </c>
      <c r="W272" s="3">
        <f t="shared" si="45"/>
        <v>7</v>
      </c>
      <c r="X272" s="3">
        <v>2</v>
      </c>
      <c r="Y272" s="6">
        <f t="shared" si="46"/>
        <v>10.7</v>
      </c>
      <c r="Z272" s="3">
        <f t="shared" si="47"/>
        <v>57.6</v>
      </c>
      <c r="AA272" s="3">
        <f t="shared" si="48"/>
        <v>6.5449999999999999</v>
      </c>
      <c r="AB272">
        <f t="shared" si="49"/>
        <v>0</v>
      </c>
      <c r="AC272" s="14">
        <f>VLOOKUP(X272,Rates!$A$2:$B$36,2)</f>
        <v>6.99</v>
      </c>
    </row>
    <row r="273" spans="1:29">
      <c r="A273">
        <v>660681</v>
      </c>
      <c r="B273" t="s">
        <v>15</v>
      </c>
      <c r="C273" s="1">
        <v>0.15279999999999999</v>
      </c>
      <c r="D273">
        <v>215.44</v>
      </c>
      <c r="E273" t="s">
        <v>25</v>
      </c>
      <c r="F273" t="s">
        <v>26</v>
      </c>
      <c r="G273" t="s">
        <v>14</v>
      </c>
      <c r="H273" s="1">
        <v>0.79400000000000004</v>
      </c>
      <c r="I273" s="4">
        <v>36161</v>
      </c>
      <c r="J273" s="5">
        <v>40909</v>
      </c>
      <c r="K273" s="3">
        <v>9000</v>
      </c>
      <c r="L273" s="3">
        <v>28000</v>
      </c>
      <c r="M273" s="3">
        <v>11123</v>
      </c>
      <c r="N273" s="3">
        <f t="shared" si="40"/>
        <v>0</v>
      </c>
      <c r="O273" s="3">
        <f t="shared" si="41"/>
        <v>1</v>
      </c>
      <c r="P273" s="3">
        <f t="shared" si="42"/>
        <v>1</v>
      </c>
      <c r="Q273" s="6">
        <v>5.19</v>
      </c>
      <c r="R273" s="3">
        <v>1</v>
      </c>
      <c r="S273" s="3">
        <v>5</v>
      </c>
      <c r="T273" s="3">
        <v>13</v>
      </c>
      <c r="U273" s="3">
        <f t="shared" si="43"/>
        <v>4748</v>
      </c>
      <c r="V273" s="3" t="str">
        <f t="shared" si="44"/>
        <v xml:space="preserve"> 60</v>
      </c>
      <c r="W273" s="3">
        <f t="shared" si="45"/>
        <v>9</v>
      </c>
      <c r="X273" s="3">
        <v>18</v>
      </c>
      <c r="Y273" s="6">
        <f t="shared" si="46"/>
        <v>79.400000000000006</v>
      </c>
      <c r="Z273" s="3">
        <f t="shared" si="47"/>
        <v>28</v>
      </c>
      <c r="AA273" s="3">
        <f t="shared" si="48"/>
        <v>11.122999999999999</v>
      </c>
      <c r="AB273">
        <f t="shared" si="49"/>
        <v>0</v>
      </c>
      <c r="AC273" s="14">
        <f>VLOOKUP(X273,Rates!$A$2:$B$36,2)</f>
        <v>18.989999999999998</v>
      </c>
    </row>
    <row r="274" spans="1:29">
      <c r="A274">
        <v>647537</v>
      </c>
      <c r="B274" t="s">
        <v>15</v>
      </c>
      <c r="C274" s="1">
        <v>0.15570000000000001</v>
      </c>
      <c r="D274">
        <v>216.82</v>
      </c>
      <c r="E274" t="s">
        <v>20</v>
      </c>
      <c r="F274" t="s">
        <v>13</v>
      </c>
      <c r="G274" t="s">
        <v>17</v>
      </c>
      <c r="H274" s="1">
        <v>0.71399999999999997</v>
      </c>
      <c r="I274" s="4">
        <v>38384</v>
      </c>
      <c r="J274" s="5">
        <v>40909</v>
      </c>
      <c r="K274" s="3">
        <v>9000</v>
      </c>
      <c r="L274" s="3">
        <v>34000</v>
      </c>
      <c r="M274" s="3">
        <v>7638</v>
      </c>
      <c r="N274" s="3">
        <f t="shared" si="40"/>
        <v>1</v>
      </c>
      <c r="O274" s="3">
        <f t="shared" si="41"/>
        <v>0</v>
      </c>
      <c r="P274" s="3">
        <f t="shared" si="42"/>
        <v>1</v>
      </c>
      <c r="Q274" s="6">
        <v>10.66</v>
      </c>
      <c r="R274" s="3">
        <v>1</v>
      </c>
      <c r="S274" s="3">
        <v>7</v>
      </c>
      <c r="T274" s="3">
        <v>34</v>
      </c>
      <c r="U274" s="3">
        <f t="shared" si="43"/>
        <v>2525</v>
      </c>
      <c r="V274" s="3" t="str">
        <f t="shared" si="44"/>
        <v xml:space="preserve"> 60</v>
      </c>
      <c r="W274" s="3">
        <f t="shared" si="45"/>
        <v>9</v>
      </c>
      <c r="X274" s="3">
        <v>20</v>
      </c>
      <c r="Y274" s="6">
        <f t="shared" si="46"/>
        <v>71.399999999999991</v>
      </c>
      <c r="Z274" s="3">
        <f t="shared" si="47"/>
        <v>34</v>
      </c>
      <c r="AA274" s="3">
        <f t="shared" si="48"/>
        <v>7.6379999999999999</v>
      </c>
      <c r="AB274">
        <f t="shared" si="49"/>
        <v>1</v>
      </c>
      <c r="AC274" s="14">
        <f>VLOOKUP(X274,Rates!$A$2:$B$36,2)</f>
        <v>21.49</v>
      </c>
    </row>
    <row r="275" spans="1:29">
      <c r="A275">
        <v>590215</v>
      </c>
      <c r="B275" t="s">
        <v>15</v>
      </c>
      <c r="C275" s="1">
        <v>0.16320000000000001</v>
      </c>
      <c r="D275">
        <v>195.91</v>
      </c>
      <c r="E275" t="s">
        <v>28</v>
      </c>
      <c r="F275" t="s">
        <v>26</v>
      </c>
      <c r="G275" t="s">
        <v>17</v>
      </c>
      <c r="H275" s="1">
        <v>0.71799999999999997</v>
      </c>
      <c r="I275" s="4">
        <v>36434</v>
      </c>
      <c r="J275" s="5">
        <v>40909</v>
      </c>
      <c r="K275" s="3">
        <v>8000</v>
      </c>
      <c r="L275" s="3">
        <v>40000</v>
      </c>
      <c r="M275" s="3">
        <v>11422</v>
      </c>
      <c r="N275" s="3">
        <f t="shared" si="40"/>
        <v>0</v>
      </c>
      <c r="O275" s="3">
        <f t="shared" si="41"/>
        <v>1</v>
      </c>
      <c r="P275" s="3">
        <f t="shared" si="42"/>
        <v>1</v>
      </c>
      <c r="Q275" s="6">
        <v>1.66</v>
      </c>
      <c r="R275" s="3">
        <v>0</v>
      </c>
      <c r="S275" s="3">
        <v>9</v>
      </c>
      <c r="T275" s="3">
        <v>19</v>
      </c>
      <c r="U275" s="3">
        <f t="shared" si="43"/>
        <v>4475</v>
      </c>
      <c r="V275" s="3" t="str">
        <f t="shared" si="44"/>
        <v xml:space="preserve"> 60</v>
      </c>
      <c r="W275" s="3">
        <f t="shared" si="45"/>
        <v>8</v>
      </c>
      <c r="X275" s="3">
        <v>20</v>
      </c>
      <c r="Y275" s="6">
        <f t="shared" si="46"/>
        <v>71.8</v>
      </c>
      <c r="Z275" s="3">
        <f t="shared" si="47"/>
        <v>40</v>
      </c>
      <c r="AA275" s="3">
        <f t="shared" si="48"/>
        <v>11.422000000000001</v>
      </c>
      <c r="AB275">
        <f t="shared" si="49"/>
        <v>1</v>
      </c>
      <c r="AC275" s="14">
        <f>VLOOKUP(X275,Rates!$A$2:$B$36,2)</f>
        <v>21.49</v>
      </c>
    </row>
    <row r="276" spans="1:29">
      <c r="A276">
        <v>760712</v>
      </c>
      <c r="B276" t="s">
        <v>11</v>
      </c>
      <c r="C276" s="1">
        <v>7.4899999999999994E-2</v>
      </c>
      <c r="D276">
        <v>62.21</v>
      </c>
      <c r="E276" t="s">
        <v>25</v>
      </c>
      <c r="F276" t="s">
        <v>13</v>
      </c>
      <c r="G276" t="s">
        <v>14</v>
      </c>
      <c r="H276" s="1">
        <v>0.75700000000000001</v>
      </c>
      <c r="I276" s="4">
        <v>38018</v>
      </c>
      <c r="J276" s="5">
        <v>40909</v>
      </c>
      <c r="K276" s="3">
        <v>2000</v>
      </c>
      <c r="L276" s="3">
        <v>45600</v>
      </c>
      <c r="M276" s="3">
        <v>4011</v>
      </c>
      <c r="N276" s="3">
        <f t="shared" si="40"/>
        <v>1</v>
      </c>
      <c r="O276" s="3">
        <f t="shared" si="41"/>
        <v>0</v>
      </c>
      <c r="P276" s="3">
        <f t="shared" si="42"/>
        <v>1</v>
      </c>
      <c r="Q276" s="6">
        <v>22.11</v>
      </c>
      <c r="R276" s="3">
        <v>0</v>
      </c>
      <c r="S276" s="3">
        <v>5</v>
      </c>
      <c r="T276" s="3">
        <v>13</v>
      </c>
      <c r="U276" s="3">
        <f t="shared" si="43"/>
        <v>2891</v>
      </c>
      <c r="V276" s="3" t="str">
        <f t="shared" si="44"/>
        <v xml:space="preserve"> 36</v>
      </c>
      <c r="W276" s="3">
        <f t="shared" si="45"/>
        <v>2</v>
      </c>
      <c r="X276" s="3">
        <v>4</v>
      </c>
      <c r="Y276" s="6">
        <f t="shared" si="46"/>
        <v>75.7</v>
      </c>
      <c r="Z276" s="3">
        <f t="shared" si="47"/>
        <v>45.6</v>
      </c>
      <c r="AA276" s="3">
        <f t="shared" si="48"/>
        <v>4.0110000000000001</v>
      </c>
      <c r="AB276">
        <f t="shared" si="49"/>
        <v>0</v>
      </c>
      <c r="AC276" s="14">
        <f>VLOOKUP(X276,Rates!$A$2:$B$36,2)</f>
        <v>7.49</v>
      </c>
    </row>
    <row r="277" spans="1:29">
      <c r="A277">
        <v>481943</v>
      </c>
      <c r="B277" t="s">
        <v>11</v>
      </c>
      <c r="C277" s="1">
        <v>7.8799999999999995E-2</v>
      </c>
      <c r="D277">
        <v>218.97</v>
      </c>
      <c r="E277" t="s">
        <v>18</v>
      </c>
      <c r="F277" t="s">
        <v>13</v>
      </c>
      <c r="G277" t="s">
        <v>14</v>
      </c>
      <c r="H277" s="1">
        <v>0.67600000000000005</v>
      </c>
      <c r="I277" s="4">
        <v>27242</v>
      </c>
      <c r="J277" s="5">
        <v>40909</v>
      </c>
      <c r="K277" s="3">
        <v>7000</v>
      </c>
      <c r="L277" s="3">
        <v>55000</v>
      </c>
      <c r="M277" s="3">
        <v>23302</v>
      </c>
      <c r="N277" s="3">
        <f t="shared" si="40"/>
        <v>1</v>
      </c>
      <c r="O277" s="3">
        <f t="shared" si="41"/>
        <v>0</v>
      </c>
      <c r="P277" s="3">
        <f t="shared" si="42"/>
        <v>1</v>
      </c>
      <c r="Q277" s="6">
        <v>21.84</v>
      </c>
      <c r="R277" s="3">
        <v>0</v>
      </c>
      <c r="S277" s="3">
        <v>15</v>
      </c>
      <c r="T277" s="3">
        <v>33</v>
      </c>
      <c r="U277" s="3">
        <f t="shared" si="43"/>
        <v>13667</v>
      </c>
      <c r="V277" s="3" t="str">
        <f t="shared" si="44"/>
        <v xml:space="preserve"> 36</v>
      </c>
      <c r="W277" s="3">
        <f t="shared" si="45"/>
        <v>7</v>
      </c>
      <c r="X277" s="3">
        <v>5</v>
      </c>
      <c r="Y277" s="6">
        <f t="shared" si="46"/>
        <v>67.600000000000009</v>
      </c>
      <c r="Z277" s="3">
        <f t="shared" si="47"/>
        <v>55</v>
      </c>
      <c r="AA277" s="3">
        <f t="shared" si="48"/>
        <v>23.302</v>
      </c>
      <c r="AB277">
        <f t="shared" si="49"/>
        <v>0</v>
      </c>
      <c r="AC277" s="14">
        <f>VLOOKUP(X277,Rates!$A$2:$B$36,2)</f>
        <v>7.99</v>
      </c>
    </row>
    <row r="278" spans="1:29">
      <c r="A278">
        <v>751200</v>
      </c>
      <c r="B278" t="s">
        <v>11</v>
      </c>
      <c r="C278" s="1">
        <v>7.4899999999999994E-2</v>
      </c>
      <c r="D278">
        <v>74.650000000000006</v>
      </c>
      <c r="E278" t="s">
        <v>28</v>
      </c>
      <c r="F278" t="s">
        <v>26</v>
      </c>
      <c r="G278" t="s">
        <v>14</v>
      </c>
      <c r="H278" s="1">
        <v>8.9999999999999993E-3</v>
      </c>
      <c r="I278" s="4">
        <v>34029</v>
      </c>
      <c r="J278" s="5">
        <v>40909</v>
      </c>
      <c r="K278" s="3">
        <v>2400</v>
      </c>
      <c r="L278" s="3">
        <v>51000</v>
      </c>
      <c r="M278" s="3">
        <v>64</v>
      </c>
      <c r="N278" s="3">
        <f t="shared" si="40"/>
        <v>0</v>
      </c>
      <c r="O278" s="3">
        <f t="shared" si="41"/>
        <v>1</v>
      </c>
      <c r="P278" s="3">
        <f t="shared" si="42"/>
        <v>1</v>
      </c>
      <c r="Q278" s="6">
        <v>0.35</v>
      </c>
      <c r="R278" s="3">
        <v>1</v>
      </c>
      <c r="S278" s="3">
        <v>8</v>
      </c>
      <c r="T278" s="3">
        <v>19</v>
      </c>
      <c r="U278" s="3">
        <f t="shared" si="43"/>
        <v>6880</v>
      </c>
      <c r="V278" s="3" t="str">
        <f t="shared" si="44"/>
        <v xml:space="preserve"> 36</v>
      </c>
      <c r="W278" s="3">
        <f t="shared" si="45"/>
        <v>2.4</v>
      </c>
      <c r="X278" s="3">
        <v>4</v>
      </c>
      <c r="Y278" s="6">
        <f t="shared" si="46"/>
        <v>0.89999999999999991</v>
      </c>
      <c r="Z278" s="3">
        <f t="shared" si="47"/>
        <v>51</v>
      </c>
      <c r="AA278" s="3">
        <f t="shared" si="48"/>
        <v>6.4000000000000001E-2</v>
      </c>
      <c r="AB278">
        <f t="shared" si="49"/>
        <v>0</v>
      </c>
      <c r="AC278" s="14">
        <f>VLOOKUP(X278,Rates!$A$2:$B$36,2)</f>
        <v>7.49</v>
      </c>
    </row>
    <row r="279" spans="1:29">
      <c r="A279">
        <v>478412</v>
      </c>
      <c r="B279" t="s">
        <v>11</v>
      </c>
      <c r="C279" s="1">
        <v>0.16350000000000001</v>
      </c>
      <c r="D279">
        <v>621.79999999999995</v>
      </c>
      <c r="E279" t="s">
        <v>29</v>
      </c>
      <c r="F279" t="s">
        <v>26</v>
      </c>
      <c r="G279" t="s">
        <v>14</v>
      </c>
      <c r="H279" s="2">
        <v>0.7</v>
      </c>
      <c r="I279" s="4">
        <v>35034</v>
      </c>
      <c r="J279" s="5">
        <v>40909</v>
      </c>
      <c r="K279" s="3">
        <v>17600</v>
      </c>
      <c r="L279" s="3">
        <v>90000</v>
      </c>
      <c r="M279" s="3">
        <v>14555</v>
      </c>
      <c r="N279" s="3">
        <f t="shared" si="40"/>
        <v>0</v>
      </c>
      <c r="O279" s="3">
        <f t="shared" si="41"/>
        <v>1</v>
      </c>
      <c r="P279" s="3">
        <f t="shared" si="42"/>
        <v>1</v>
      </c>
      <c r="Q279" s="6">
        <v>17.350000000000001</v>
      </c>
      <c r="R279" s="3">
        <v>0</v>
      </c>
      <c r="S279" s="3">
        <v>16</v>
      </c>
      <c r="T279" s="3">
        <v>33</v>
      </c>
      <c r="U279" s="3">
        <f t="shared" si="43"/>
        <v>5875</v>
      </c>
      <c r="V279" s="3" t="str">
        <f t="shared" si="44"/>
        <v xml:space="preserve"> 36</v>
      </c>
      <c r="W279" s="3">
        <f t="shared" si="45"/>
        <v>17.600000000000001</v>
      </c>
      <c r="X279" s="3">
        <v>21</v>
      </c>
      <c r="Y279" s="6">
        <f t="shared" si="46"/>
        <v>70</v>
      </c>
      <c r="Z279" s="3">
        <f t="shared" si="47"/>
        <v>90</v>
      </c>
      <c r="AA279" s="3">
        <f t="shared" si="48"/>
        <v>14.555</v>
      </c>
      <c r="AB279">
        <f t="shared" si="49"/>
        <v>0</v>
      </c>
      <c r="AC279" s="14">
        <f>VLOOKUP(X279,Rates!$A$2:$B$36,2)</f>
        <v>22.74</v>
      </c>
    </row>
    <row r="280" spans="1:29">
      <c r="A280">
        <v>675529</v>
      </c>
      <c r="B280" t="s">
        <v>11</v>
      </c>
      <c r="C280" s="1">
        <v>0.1454</v>
      </c>
      <c r="D280">
        <v>206.65</v>
      </c>
      <c r="E280" t="s">
        <v>25</v>
      </c>
      <c r="F280" t="s">
        <v>13</v>
      </c>
      <c r="G280" t="s">
        <v>14</v>
      </c>
      <c r="H280" s="1">
        <v>4.8000000000000001E-2</v>
      </c>
      <c r="I280" s="4">
        <v>35947</v>
      </c>
      <c r="J280" s="5">
        <v>40909</v>
      </c>
      <c r="K280" s="3">
        <v>6000</v>
      </c>
      <c r="L280" s="3">
        <v>40000</v>
      </c>
      <c r="M280" s="3">
        <v>2045</v>
      </c>
      <c r="N280" s="3">
        <f t="shared" si="40"/>
        <v>1</v>
      </c>
      <c r="O280" s="3">
        <f t="shared" si="41"/>
        <v>0</v>
      </c>
      <c r="P280" s="3">
        <f t="shared" si="42"/>
        <v>1</v>
      </c>
      <c r="Q280" s="6">
        <v>23.34</v>
      </c>
      <c r="R280" s="3">
        <v>0</v>
      </c>
      <c r="S280" s="3">
        <v>26</v>
      </c>
      <c r="T280" s="3">
        <v>47</v>
      </c>
      <c r="U280" s="3">
        <f t="shared" si="43"/>
        <v>4962</v>
      </c>
      <c r="V280" s="3" t="str">
        <f t="shared" si="44"/>
        <v xml:space="preserve"> 36</v>
      </c>
      <c r="W280" s="3">
        <f t="shared" si="45"/>
        <v>6</v>
      </c>
      <c r="X280" s="3">
        <v>16</v>
      </c>
      <c r="Y280" s="6">
        <f t="shared" si="46"/>
        <v>4.8</v>
      </c>
      <c r="Z280" s="3">
        <f t="shared" si="47"/>
        <v>40</v>
      </c>
      <c r="AA280" s="3">
        <f t="shared" si="48"/>
        <v>2.0449999999999999</v>
      </c>
      <c r="AB280">
        <f t="shared" si="49"/>
        <v>0</v>
      </c>
      <c r="AC280" s="14">
        <f>VLOOKUP(X280,Rates!$A$2:$B$36,2)</f>
        <v>16.989999999999998</v>
      </c>
    </row>
    <row r="281" spans="1:29">
      <c r="A281">
        <v>866587</v>
      </c>
      <c r="B281" t="s">
        <v>11</v>
      </c>
      <c r="C281" s="1">
        <v>8.4900000000000003E-2</v>
      </c>
      <c r="D281">
        <v>315.63</v>
      </c>
      <c r="E281" t="s">
        <v>12</v>
      </c>
      <c r="F281" t="s">
        <v>13</v>
      </c>
      <c r="G281" t="s">
        <v>14</v>
      </c>
      <c r="H281" s="1">
        <v>0.83799999999999997</v>
      </c>
      <c r="I281" s="4">
        <v>38626</v>
      </c>
      <c r="J281" s="5">
        <v>40909</v>
      </c>
      <c r="K281" s="3">
        <v>10000</v>
      </c>
      <c r="L281" s="3">
        <v>35000</v>
      </c>
      <c r="M281" s="3">
        <v>5864</v>
      </c>
      <c r="N281" s="3">
        <f t="shared" si="40"/>
        <v>1</v>
      </c>
      <c r="O281" s="3">
        <f t="shared" si="41"/>
        <v>0</v>
      </c>
      <c r="P281" s="3">
        <f t="shared" si="42"/>
        <v>1</v>
      </c>
      <c r="Q281" s="6">
        <v>20.88</v>
      </c>
      <c r="R281" s="3">
        <v>0</v>
      </c>
      <c r="S281" s="3">
        <v>4</v>
      </c>
      <c r="T281" s="3">
        <v>24</v>
      </c>
      <c r="U281" s="3">
        <f t="shared" si="43"/>
        <v>2283</v>
      </c>
      <c r="V281" s="3" t="str">
        <f t="shared" si="44"/>
        <v xml:space="preserve"> 36</v>
      </c>
      <c r="W281" s="3">
        <f t="shared" si="45"/>
        <v>10</v>
      </c>
      <c r="X281" s="3">
        <v>5</v>
      </c>
      <c r="Y281" s="6">
        <f t="shared" si="46"/>
        <v>83.8</v>
      </c>
      <c r="Z281" s="3">
        <f t="shared" si="47"/>
        <v>35</v>
      </c>
      <c r="AA281" s="3">
        <f t="shared" si="48"/>
        <v>5.8639999999999999</v>
      </c>
      <c r="AB281">
        <f t="shared" si="49"/>
        <v>0</v>
      </c>
      <c r="AC281" s="14">
        <f>VLOOKUP(X281,Rates!$A$2:$B$36,2)</f>
        <v>7.99</v>
      </c>
    </row>
    <row r="282" spans="1:29">
      <c r="A282">
        <v>1003771</v>
      </c>
      <c r="B282" t="s">
        <v>11</v>
      </c>
      <c r="C282" s="1">
        <v>0.1991</v>
      </c>
      <c r="D282">
        <v>89.09</v>
      </c>
      <c r="E282" t="s">
        <v>12</v>
      </c>
      <c r="F282" t="s">
        <v>26</v>
      </c>
      <c r="G282" t="s">
        <v>17</v>
      </c>
      <c r="H282" s="1">
        <v>0.52300000000000002</v>
      </c>
      <c r="I282" s="4">
        <v>26359</v>
      </c>
      <c r="J282" s="5">
        <v>40909</v>
      </c>
      <c r="K282" s="3">
        <v>2400</v>
      </c>
      <c r="L282" s="3">
        <v>150000</v>
      </c>
      <c r="M282" s="3">
        <v>39864</v>
      </c>
      <c r="N282" s="3">
        <f t="shared" si="40"/>
        <v>0</v>
      </c>
      <c r="O282" s="3">
        <f t="shared" si="41"/>
        <v>1</v>
      </c>
      <c r="P282" s="3">
        <f t="shared" si="42"/>
        <v>1</v>
      </c>
      <c r="Q282" s="6">
        <v>14.35</v>
      </c>
      <c r="R282" s="3">
        <v>0</v>
      </c>
      <c r="S282" s="3">
        <v>29</v>
      </c>
      <c r="T282" s="3">
        <v>44</v>
      </c>
      <c r="U282" s="3">
        <f t="shared" si="43"/>
        <v>14550</v>
      </c>
      <c r="V282" s="3" t="str">
        <f t="shared" si="44"/>
        <v xml:space="preserve"> 36</v>
      </c>
      <c r="W282" s="3">
        <f t="shared" si="45"/>
        <v>2.4</v>
      </c>
      <c r="X282" s="3">
        <v>24</v>
      </c>
      <c r="Y282" s="6">
        <f t="shared" si="46"/>
        <v>52.300000000000004</v>
      </c>
      <c r="Z282" s="3">
        <f t="shared" si="47"/>
        <v>150</v>
      </c>
      <c r="AA282" s="3">
        <f t="shared" si="48"/>
        <v>39.863999999999997</v>
      </c>
      <c r="AB282">
        <f t="shared" si="49"/>
        <v>1</v>
      </c>
      <c r="AC282" s="14">
        <f>VLOOKUP(X282,Rates!$A$2:$B$36,2)</f>
        <v>25.49</v>
      </c>
    </row>
    <row r="283" spans="1:29">
      <c r="A283">
        <v>874747</v>
      </c>
      <c r="B283" t="s">
        <v>11</v>
      </c>
      <c r="C283" s="1">
        <v>7.4899999999999994E-2</v>
      </c>
      <c r="D283">
        <v>93.31</v>
      </c>
      <c r="E283" t="s">
        <v>16</v>
      </c>
      <c r="F283" t="s">
        <v>13</v>
      </c>
      <c r="G283" t="s">
        <v>17</v>
      </c>
      <c r="H283" s="1">
        <v>0.58599999999999997</v>
      </c>
      <c r="I283" s="4">
        <v>34851</v>
      </c>
      <c r="J283" s="5">
        <v>40909</v>
      </c>
      <c r="K283" s="3">
        <v>3000</v>
      </c>
      <c r="L283" s="3">
        <v>50000</v>
      </c>
      <c r="M283" s="3">
        <v>16083</v>
      </c>
      <c r="N283" s="3">
        <f t="shared" si="40"/>
        <v>1</v>
      </c>
      <c r="O283" s="3">
        <f t="shared" si="41"/>
        <v>0</v>
      </c>
      <c r="P283" s="3">
        <f t="shared" si="42"/>
        <v>0</v>
      </c>
      <c r="Q283" s="6">
        <v>24.62</v>
      </c>
      <c r="R283" s="3">
        <v>0</v>
      </c>
      <c r="S283" s="3">
        <v>14</v>
      </c>
      <c r="T283" s="3">
        <v>26</v>
      </c>
      <c r="U283" s="3">
        <f t="shared" si="43"/>
        <v>6058</v>
      </c>
      <c r="V283" s="3" t="str">
        <f t="shared" si="44"/>
        <v xml:space="preserve"> 36</v>
      </c>
      <c r="W283" s="3">
        <f t="shared" si="45"/>
        <v>3</v>
      </c>
      <c r="X283" s="3">
        <v>4</v>
      </c>
      <c r="Y283" s="6">
        <f t="shared" si="46"/>
        <v>58.599999999999994</v>
      </c>
      <c r="Z283" s="3">
        <f t="shared" si="47"/>
        <v>50</v>
      </c>
      <c r="AA283" s="3">
        <f t="shared" si="48"/>
        <v>16.082999999999998</v>
      </c>
      <c r="AB283">
        <f t="shared" si="49"/>
        <v>1</v>
      </c>
      <c r="AC283" s="14">
        <f>VLOOKUP(X283,Rates!$A$2:$B$36,2)</f>
        <v>7.49</v>
      </c>
    </row>
    <row r="284" spans="1:29">
      <c r="A284">
        <v>1060418</v>
      </c>
      <c r="B284" t="s">
        <v>11</v>
      </c>
      <c r="C284" s="1">
        <v>0.12690000000000001</v>
      </c>
      <c r="D284">
        <v>134.18</v>
      </c>
      <c r="E284" t="s">
        <v>20</v>
      </c>
      <c r="F284" t="s">
        <v>13</v>
      </c>
      <c r="G284" t="s">
        <v>14</v>
      </c>
      <c r="H284" s="1">
        <v>0.97299999999999998</v>
      </c>
      <c r="I284" s="4">
        <v>38930</v>
      </c>
      <c r="J284" s="5">
        <v>40909</v>
      </c>
      <c r="K284" s="3">
        <v>4000</v>
      </c>
      <c r="L284" s="3">
        <v>80000</v>
      </c>
      <c r="M284" s="3">
        <v>25596</v>
      </c>
      <c r="N284" s="3">
        <f t="shared" si="40"/>
        <v>1</v>
      </c>
      <c r="O284" s="3">
        <f t="shared" si="41"/>
        <v>0</v>
      </c>
      <c r="P284" s="3">
        <f t="shared" si="42"/>
        <v>1</v>
      </c>
      <c r="Q284" s="6">
        <v>21.66</v>
      </c>
      <c r="R284" s="3">
        <v>0</v>
      </c>
      <c r="S284" s="3">
        <v>11</v>
      </c>
      <c r="T284" s="3">
        <v>17</v>
      </c>
      <c r="U284" s="3">
        <f t="shared" si="43"/>
        <v>1979</v>
      </c>
      <c r="V284" s="3" t="str">
        <f t="shared" si="44"/>
        <v xml:space="preserve"> 36</v>
      </c>
      <c r="W284" s="3">
        <f t="shared" si="45"/>
        <v>4</v>
      </c>
      <c r="X284" s="3">
        <v>10</v>
      </c>
      <c r="Y284" s="6">
        <f t="shared" si="46"/>
        <v>97.3</v>
      </c>
      <c r="Z284" s="3">
        <f t="shared" si="47"/>
        <v>80</v>
      </c>
      <c r="AA284" s="3">
        <f t="shared" si="48"/>
        <v>25.596</v>
      </c>
      <c r="AB284">
        <f t="shared" si="49"/>
        <v>0</v>
      </c>
      <c r="AC284" s="14">
        <f>VLOOKUP(X284,Rates!$A$2:$B$36,2)</f>
        <v>11.49</v>
      </c>
    </row>
    <row r="285" spans="1:29">
      <c r="A285">
        <v>555546</v>
      </c>
      <c r="B285" t="s">
        <v>11</v>
      </c>
      <c r="C285" s="1">
        <v>0.1472</v>
      </c>
      <c r="D285">
        <v>72.510000000000005</v>
      </c>
      <c r="E285" t="s">
        <v>18</v>
      </c>
      <c r="F285" t="s">
        <v>13</v>
      </c>
      <c r="G285" t="s">
        <v>14</v>
      </c>
      <c r="H285" s="2">
        <v>0.83</v>
      </c>
      <c r="I285" s="4">
        <v>38869</v>
      </c>
      <c r="J285" s="5">
        <v>40909</v>
      </c>
      <c r="K285" s="3">
        <v>2100</v>
      </c>
      <c r="L285" s="3">
        <v>34800</v>
      </c>
      <c r="M285" s="3">
        <v>2906</v>
      </c>
      <c r="N285" s="3">
        <f t="shared" si="40"/>
        <v>1</v>
      </c>
      <c r="O285" s="3">
        <f t="shared" si="41"/>
        <v>0</v>
      </c>
      <c r="P285" s="3">
        <f t="shared" si="42"/>
        <v>1</v>
      </c>
      <c r="Q285" s="6">
        <v>11.86</v>
      </c>
      <c r="R285" s="3">
        <v>0</v>
      </c>
      <c r="S285" s="3">
        <v>9</v>
      </c>
      <c r="T285" s="3">
        <v>12</v>
      </c>
      <c r="U285" s="3">
        <f t="shared" si="43"/>
        <v>2040</v>
      </c>
      <c r="V285" s="3" t="str">
        <f t="shared" si="44"/>
        <v xml:space="preserve"> 36</v>
      </c>
      <c r="W285" s="3">
        <f t="shared" si="45"/>
        <v>2.1</v>
      </c>
      <c r="X285" s="3">
        <v>15</v>
      </c>
      <c r="Y285" s="6">
        <f t="shared" si="46"/>
        <v>83</v>
      </c>
      <c r="Z285" s="3">
        <f t="shared" si="47"/>
        <v>34.799999999999997</v>
      </c>
      <c r="AA285" s="3">
        <f t="shared" si="48"/>
        <v>2.9060000000000001</v>
      </c>
      <c r="AB285">
        <f t="shared" si="49"/>
        <v>0</v>
      </c>
      <c r="AC285" s="14">
        <f>VLOOKUP(X285,Rates!$A$2:$B$36,2)</f>
        <v>15.99</v>
      </c>
    </row>
    <row r="286" spans="1:29">
      <c r="A286">
        <v>612229</v>
      </c>
      <c r="B286" t="s">
        <v>11</v>
      </c>
      <c r="C286" s="1">
        <v>5.79E-2</v>
      </c>
      <c r="D286">
        <v>90.99</v>
      </c>
      <c r="E286" t="s">
        <v>28</v>
      </c>
      <c r="F286" t="s">
        <v>26</v>
      </c>
      <c r="G286" t="s">
        <v>14</v>
      </c>
      <c r="H286" s="1">
        <v>4.1000000000000002E-2</v>
      </c>
      <c r="I286" s="4">
        <v>38473</v>
      </c>
      <c r="J286" s="5">
        <v>40909</v>
      </c>
      <c r="K286" s="3">
        <v>3000</v>
      </c>
      <c r="L286" s="3">
        <v>45000</v>
      </c>
      <c r="M286" s="3">
        <v>780</v>
      </c>
      <c r="N286" s="3">
        <f t="shared" si="40"/>
        <v>0</v>
      </c>
      <c r="O286" s="3">
        <f t="shared" si="41"/>
        <v>1</v>
      </c>
      <c r="P286" s="3">
        <f t="shared" si="42"/>
        <v>1</v>
      </c>
      <c r="Q286" s="6">
        <v>7.79</v>
      </c>
      <c r="R286" s="3">
        <v>0</v>
      </c>
      <c r="S286" s="3">
        <v>9</v>
      </c>
      <c r="T286" s="3">
        <v>19</v>
      </c>
      <c r="U286" s="3">
        <f t="shared" si="43"/>
        <v>2436</v>
      </c>
      <c r="V286" s="3" t="str">
        <f t="shared" si="44"/>
        <v xml:space="preserve"> 36</v>
      </c>
      <c r="W286" s="3">
        <f t="shared" si="45"/>
        <v>3</v>
      </c>
      <c r="X286" s="3">
        <v>2</v>
      </c>
      <c r="Y286" s="6">
        <f t="shared" si="46"/>
        <v>4.1000000000000005</v>
      </c>
      <c r="Z286" s="3">
        <f t="shared" si="47"/>
        <v>45</v>
      </c>
      <c r="AA286" s="3">
        <f t="shared" si="48"/>
        <v>0.78</v>
      </c>
      <c r="AB286">
        <f t="shared" si="49"/>
        <v>0</v>
      </c>
      <c r="AC286" s="14">
        <f>VLOOKUP(X286,Rates!$A$2:$B$36,2)</f>
        <v>6.99</v>
      </c>
    </row>
    <row r="287" spans="1:29">
      <c r="A287">
        <v>525124</v>
      </c>
      <c r="B287" t="s">
        <v>15</v>
      </c>
      <c r="C287" s="1">
        <v>7.8799999999999995E-2</v>
      </c>
      <c r="D287">
        <v>80.88</v>
      </c>
      <c r="E287" t="s">
        <v>12</v>
      </c>
      <c r="F287" t="s">
        <v>26</v>
      </c>
      <c r="G287" t="s">
        <v>14</v>
      </c>
      <c r="H287" s="1">
        <v>0.192</v>
      </c>
      <c r="I287" s="4">
        <v>37681</v>
      </c>
      <c r="J287" s="5">
        <v>40909</v>
      </c>
      <c r="K287" s="3">
        <v>4000</v>
      </c>
      <c r="L287" s="3">
        <v>108000</v>
      </c>
      <c r="M287" s="3">
        <v>24322</v>
      </c>
      <c r="N287" s="3">
        <f t="shared" si="40"/>
        <v>0</v>
      </c>
      <c r="O287" s="3">
        <f t="shared" si="41"/>
        <v>1</v>
      </c>
      <c r="P287" s="3">
        <f t="shared" si="42"/>
        <v>1</v>
      </c>
      <c r="Q287" s="6">
        <v>19.98</v>
      </c>
      <c r="R287" s="3">
        <v>0</v>
      </c>
      <c r="S287" s="3">
        <v>18</v>
      </c>
      <c r="T287" s="3">
        <v>52</v>
      </c>
      <c r="U287" s="3">
        <f t="shared" si="43"/>
        <v>3228</v>
      </c>
      <c r="V287" s="3" t="str">
        <f t="shared" si="44"/>
        <v xml:space="preserve"> 60</v>
      </c>
      <c r="W287" s="3">
        <f t="shared" si="45"/>
        <v>4</v>
      </c>
      <c r="X287" s="3">
        <v>5</v>
      </c>
      <c r="Y287" s="6">
        <f t="shared" si="46"/>
        <v>19.2</v>
      </c>
      <c r="Z287" s="3">
        <f t="shared" si="47"/>
        <v>108</v>
      </c>
      <c r="AA287" s="3">
        <f t="shared" si="48"/>
        <v>24.321999999999999</v>
      </c>
      <c r="AB287">
        <f t="shared" si="49"/>
        <v>0</v>
      </c>
      <c r="AC287" s="14">
        <f>VLOOKUP(X287,Rates!$A$2:$B$36,2)</f>
        <v>7.99</v>
      </c>
    </row>
    <row r="288" spans="1:29">
      <c r="A288">
        <v>547294</v>
      </c>
      <c r="B288" t="s">
        <v>15</v>
      </c>
      <c r="C288" s="1">
        <v>0.11119999999999999</v>
      </c>
      <c r="D288">
        <v>21.81</v>
      </c>
      <c r="E288" t="s">
        <v>28</v>
      </c>
      <c r="F288" t="s">
        <v>26</v>
      </c>
      <c r="G288" t="s">
        <v>14</v>
      </c>
      <c r="H288" s="1">
        <v>0.221</v>
      </c>
      <c r="I288" s="4">
        <v>35796</v>
      </c>
      <c r="J288" s="5">
        <v>40909</v>
      </c>
      <c r="K288" s="3">
        <v>1000</v>
      </c>
      <c r="L288" s="3">
        <v>9600</v>
      </c>
      <c r="M288" s="3">
        <v>5308</v>
      </c>
      <c r="N288" s="3">
        <f t="shared" si="40"/>
        <v>0</v>
      </c>
      <c r="O288" s="3">
        <f t="shared" si="41"/>
        <v>1</v>
      </c>
      <c r="P288" s="3">
        <f t="shared" si="42"/>
        <v>1</v>
      </c>
      <c r="Q288" s="6">
        <v>19.75</v>
      </c>
      <c r="R288" s="3">
        <v>0</v>
      </c>
      <c r="S288" s="3">
        <v>7</v>
      </c>
      <c r="T288" s="3">
        <v>11</v>
      </c>
      <c r="U288" s="3">
        <f t="shared" si="43"/>
        <v>5113</v>
      </c>
      <c r="V288" s="3" t="str">
        <f t="shared" si="44"/>
        <v xml:space="preserve"> 60</v>
      </c>
      <c r="W288" s="3">
        <f t="shared" si="45"/>
        <v>1</v>
      </c>
      <c r="X288" s="3">
        <v>8</v>
      </c>
      <c r="Y288" s="6">
        <f t="shared" si="46"/>
        <v>22.1</v>
      </c>
      <c r="Z288" s="3">
        <f t="shared" si="47"/>
        <v>9.6</v>
      </c>
      <c r="AA288" s="3">
        <f t="shared" si="48"/>
        <v>5.3079999999999998</v>
      </c>
      <c r="AB288">
        <f t="shared" si="49"/>
        <v>0</v>
      </c>
      <c r="AC288" s="14">
        <f>VLOOKUP(X288,Rates!$A$2:$B$36,2)</f>
        <v>11.39</v>
      </c>
    </row>
    <row r="289" spans="1:29">
      <c r="A289">
        <v>721333</v>
      </c>
      <c r="B289" t="s">
        <v>11</v>
      </c>
      <c r="C289" s="1">
        <v>0.1</v>
      </c>
      <c r="D289">
        <v>64.540000000000006</v>
      </c>
      <c r="E289" t="s">
        <v>25</v>
      </c>
      <c r="F289" t="s">
        <v>13</v>
      </c>
      <c r="G289" t="s">
        <v>17</v>
      </c>
      <c r="H289" s="1">
        <v>0.45400000000000001</v>
      </c>
      <c r="I289" s="4">
        <v>28764</v>
      </c>
      <c r="J289" s="5">
        <v>40909</v>
      </c>
      <c r="K289" s="3">
        <v>2000</v>
      </c>
      <c r="L289" s="3">
        <v>32640</v>
      </c>
      <c r="M289" s="3">
        <v>5087</v>
      </c>
      <c r="N289" s="3">
        <f t="shared" si="40"/>
        <v>1</v>
      </c>
      <c r="O289" s="3">
        <f t="shared" si="41"/>
        <v>0</v>
      </c>
      <c r="P289" s="3">
        <f t="shared" si="42"/>
        <v>1</v>
      </c>
      <c r="Q289" s="6">
        <v>6.62</v>
      </c>
      <c r="R289" s="3">
        <v>0</v>
      </c>
      <c r="S289" s="3">
        <v>6</v>
      </c>
      <c r="T289" s="3">
        <v>10</v>
      </c>
      <c r="U289" s="3">
        <f t="shared" si="43"/>
        <v>12145</v>
      </c>
      <c r="V289" s="3" t="str">
        <f t="shared" si="44"/>
        <v xml:space="preserve"> 36</v>
      </c>
      <c r="W289" s="3">
        <f t="shared" si="45"/>
        <v>2</v>
      </c>
      <c r="X289" s="3">
        <v>7</v>
      </c>
      <c r="Y289" s="6">
        <f t="shared" si="46"/>
        <v>45.4</v>
      </c>
      <c r="Z289" s="3">
        <f t="shared" si="47"/>
        <v>32.64</v>
      </c>
      <c r="AA289" s="3">
        <f t="shared" si="48"/>
        <v>5.0869999999999997</v>
      </c>
      <c r="AB289">
        <f t="shared" si="49"/>
        <v>1</v>
      </c>
      <c r="AC289" s="14">
        <f>VLOOKUP(X289,Rates!$A$2:$B$36,2)</f>
        <v>10.49</v>
      </c>
    </row>
    <row r="290" spans="1:29">
      <c r="A290">
        <v>484753</v>
      </c>
      <c r="B290" t="s">
        <v>11</v>
      </c>
      <c r="C290" s="1">
        <v>7.1400000000000005E-2</v>
      </c>
      <c r="D290">
        <v>241.33</v>
      </c>
      <c r="E290" t="s">
        <v>20</v>
      </c>
      <c r="F290" t="s">
        <v>26</v>
      </c>
      <c r="G290" t="s">
        <v>14</v>
      </c>
      <c r="H290" s="1">
        <v>0.214</v>
      </c>
      <c r="I290" s="4">
        <v>35247</v>
      </c>
      <c r="J290" s="5">
        <v>40909</v>
      </c>
      <c r="K290" s="3">
        <v>7800</v>
      </c>
      <c r="L290" s="3">
        <v>36000</v>
      </c>
      <c r="M290" s="3">
        <v>4249</v>
      </c>
      <c r="N290" s="3">
        <f t="shared" si="40"/>
        <v>0</v>
      </c>
      <c r="O290" s="3">
        <f t="shared" si="41"/>
        <v>1</v>
      </c>
      <c r="P290" s="3">
        <f t="shared" si="42"/>
        <v>1</v>
      </c>
      <c r="Q290" s="6">
        <v>15.27</v>
      </c>
      <c r="R290" s="3">
        <v>0</v>
      </c>
      <c r="S290" s="3">
        <v>7</v>
      </c>
      <c r="T290" s="3">
        <v>14</v>
      </c>
      <c r="U290" s="3">
        <f t="shared" si="43"/>
        <v>5662</v>
      </c>
      <c r="V290" s="3" t="str">
        <f t="shared" si="44"/>
        <v xml:space="preserve"> 36</v>
      </c>
      <c r="W290" s="3">
        <f t="shared" si="45"/>
        <v>7.8</v>
      </c>
      <c r="X290" s="3">
        <v>3</v>
      </c>
      <c r="Y290" s="6">
        <f t="shared" si="46"/>
        <v>21.4</v>
      </c>
      <c r="Z290" s="3">
        <f t="shared" si="47"/>
        <v>36</v>
      </c>
      <c r="AA290" s="3">
        <f t="shared" si="48"/>
        <v>4.2489999999999997</v>
      </c>
      <c r="AB290">
        <f t="shared" si="49"/>
        <v>0</v>
      </c>
      <c r="AC290" s="14">
        <f>VLOOKUP(X290,Rates!$A$2:$B$36,2)</f>
        <v>7.24</v>
      </c>
    </row>
    <row r="291" spans="1:29">
      <c r="A291">
        <v>635715</v>
      </c>
      <c r="B291" t="s">
        <v>11</v>
      </c>
      <c r="C291" s="1">
        <v>0.1298</v>
      </c>
      <c r="D291">
        <v>117.9</v>
      </c>
      <c r="E291" t="s">
        <v>12</v>
      </c>
      <c r="F291" t="s">
        <v>26</v>
      </c>
      <c r="G291" t="s">
        <v>14</v>
      </c>
      <c r="H291" s="1">
        <v>0.77900000000000003</v>
      </c>
      <c r="I291" s="4">
        <v>37226</v>
      </c>
      <c r="J291" s="5">
        <v>40909</v>
      </c>
      <c r="K291" s="3">
        <v>3500</v>
      </c>
      <c r="L291" s="3">
        <v>176600</v>
      </c>
      <c r="M291" s="3">
        <v>32725</v>
      </c>
      <c r="N291" s="3">
        <f t="shared" si="40"/>
        <v>0</v>
      </c>
      <c r="O291" s="3">
        <f t="shared" si="41"/>
        <v>1</v>
      </c>
      <c r="P291" s="3">
        <f t="shared" si="42"/>
        <v>1</v>
      </c>
      <c r="Q291" s="6">
        <v>10.96</v>
      </c>
      <c r="R291" s="3">
        <v>0</v>
      </c>
      <c r="S291" s="3">
        <v>18</v>
      </c>
      <c r="T291" s="3">
        <v>62</v>
      </c>
      <c r="U291" s="3">
        <f t="shared" si="43"/>
        <v>3683</v>
      </c>
      <c r="V291" s="3" t="str">
        <f t="shared" si="44"/>
        <v xml:space="preserve"> 36</v>
      </c>
      <c r="W291" s="3">
        <f t="shared" si="45"/>
        <v>3.5</v>
      </c>
      <c r="X291" s="3">
        <v>13</v>
      </c>
      <c r="Y291" s="6">
        <f t="shared" si="46"/>
        <v>77.900000000000006</v>
      </c>
      <c r="Z291" s="3">
        <f t="shared" si="47"/>
        <v>176.6</v>
      </c>
      <c r="AA291" s="3">
        <f t="shared" si="48"/>
        <v>32.725000000000001</v>
      </c>
      <c r="AB291">
        <f t="shared" si="49"/>
        <v>0</v>
      </c>
      <c r="AC291" s="14">
        <f>VLOOKUP(X291,Rates!$A$2:$B$36,2)</f>
        <v>13.99</v>
      </c>
    </row>
    <row r="292" spans="1:29">
      <c r="A292">
        <v>767989</v>
      </c>
      <c r="B292" t="s">
        <v>15</v>
      </c>
      <c r="C292" s="1">
        <v>0.16489999999999999</v>
      </c>
      <c r="D292">
        <v>442.43</v>
      </c>
      <c r="E292" t="s">
        <v>21</v>
      </c>
      <c r="F292" t="s">
        <v>26</v>
      </c>
      <c r="G292" t="s">
        <v>17</v>
      </c>
      <c r="H292" s="1">
        <v>0.71699999999999997</v>
      </c>
      <c r="I292" s="4">
        <v>38139</v>
      </c>
      <c r="J292" s="5">
        <v>40909</v>
      </c>
      <c r="K292" s="3">
        <v>18000</v>
      </c>
      <c r="L292" s="3">
        <v>65000</v>
      </c>
      <c r="M292" s="3">
        <v>24867</v>
      </c>
      <c r="N292" s="3">
        <f t="shared" si="40"/>
        <v>0</v>
      </c>
      <c r="O292" s="3">
        <f t="shared" si="41"/>
        <v>1</v>
      </c>
      <c r="P292" s="3">
        <f t="shared" si="42"/>
        <v>1</v>
      </c>
      <c r="Q292" s="6">
        <v>13.2</v>
      </c>
      <c r="R292" s="3">
        <v>0</v>
      </c>
      <c r="S292" s="3">
        <v>13</v>
      </c>
      <c r="T292" s="3">
        <v>26</v>
      </c>
      <c r="U292" s="3">
        <f t="shared" si="43"/>
        <v>2770</v>
      </c>
      <c r="V292" s="3" t="str">
        <f t="shared" si="44"/>
        <v xml:space="preserve"> 60</v>
      </c>
      <c r="W292" s="3">
        <f t="shared" si="45"/>
        <v>18</v>
      </c>
      <c r="X292" s="3">
        <v>18</v>
      </c>
      <c r="Y292" s="6">
        <f t="shared" si="46"/>
        <v>71.7</v>
      </c>
      <c r="Z292" s="3">
        <f t="shared" si="47"/>
        <v>65</v>
      </c>
      <c r="AA292" s="3">
        <f t="shared" si="48"/>
        <v>24.867000000000001</v>
      </c>
      <c r="AB292">
        <f t="shared" si="49"/>
        <v>1</v>
      </c>
      <c r="AC292" s="14">
        <f>VLOOKUP(X292,Rates!$A$2:$B$36,2)</f>
        <v>18.989999999999998</v>
      </c>
    </row>
    <row r="293" spans="1:29">
      <c r="A293">
        <v>447444</v>
      </c>
      <c r="B293" t="s">
        <v>11</v>
      </c>
      <c r="C293" s="1">
        <v>8.9399999999999993E-2</v>
      </c>
      <c r="D293">
        <v>38.130000000000003</v>
      </c>
      <c r="E293" t="s">
        <v>18</v>
      </c>
      <c r="F293" t="s">
        <v>24</v>
      </c>
      <c r="G293" t="s">
        <v>14</v>
      </c>
      <c r="H293" s="1">
        <v>0.23300000000000001</v>
      </c>
      <c r="I293" s="4">
        <v>36617</v>
      </c>
      <c r="J293" s="5">
        <v>40909</v>
      </c>
      <c r="K293" s="3">
        <v>1200</v>
      </c>
      <c r="L293" s="3">
        <v>24000</v>
      </c>
      <c r="M293" s="3">
        <v>6675</v>
      </c>
      <c r="N293" s="3">
        <f t="shared" si="40"/>
        <v>0</v>
      </c>
      <c r="O293" s="3">
        <f t="shared" si="41"/>
        <v>0</v>
      </c>
      <c r="P293" s="3">
        <f t="shared" si="42"/>
        <v>1</v>
      </c>
      <c r="Q293" s="6">
        <v>22.9</v>
      </c>
      <c r="R293" s="3">
        <v>0</v>
      </c>
      <c r="S293" s="3">
        <v>5</v>
      </c>
      <c r="T293" s="3">
        <v>9</v>
      </c>
      <c r="U293" s="3">
        <f t="shared" si="43"/>
        <v>4292</v>
      </c>
      <c r="V293" s="3" t="str">
        <f t="shared" si="44"/>
        <v xml:space="preserve"> 36</v>
      </c>
      <c r="W293" s="3">
        <f t="shared" si="45"/>
        <v>1.2</v>
      </c>
      <c r="X293" s="3">
        <v>5</v>
      </c>
      <c r="Y293" s="6">
        <f t="shared" si="46"/>
        <v>23.3</v>
      </c>
      <c r="Z293" s="3">
        <f t="shared" si="47"/>
        <v>24</v>
      </c>
      <c r="AA293" s="3">
        <f t="shared" si="48"/>
        <v>6.6749999999999998</v>
      </c>
      <c r="AB293">
        <f t="shared" si="49"/>
        <v>0</v>
      </c>
      <c r="AC293" s="14">
        <f>VLOOKUP(X293,Rates!$A$2:$B$36,2)</f>
        <v>7.99</v>
      </c>
    </row>
    <row r="294" spans="1:29">
      <c r="A294">
        <v>1026192</v>
      </c>
      <c r="B294" t="s">
        <v>11</v>
      </c>
      <c r="C294" s="1">
        <v>0.1171</v>
      </c>
      <c r="D294">
        <v>330.76</v>
      </c>
      <c r="E294" t="s">
        <v>25</v>
      </c>
      <c r="F294" t="s">
        <v>13</v>
      </c>
      <c r="G294" t="s">
        <v>14</v>
      </c>
      <c r="H294" s="2">
        <v>0.23</v>
      </c>
      <c r="I294" s="4">
        <v>38292</v>
      </c>
      <c r="J294" s="5">
        <v>40909</v>
      </c>
      <c r="K294" s="3">
        <v>10000</v>
      </c>
      <c r="L294" s="3">
        <v>48132</v>
      </c>
      <c r="M294" s="3">
        <v>3107</v>
      </c>
      <c r="N294" s="3">
        <f t="shared" si="40"/>
        <v>1</v>
      </c>
      <c r="O294" s="3">
        <f t="shared" si="41"/>
        <v>0</v>
      </c>
      <c r="P294" s="3">
        <f t="shared" si="42"/>
        <v>1</v>
      </c>
      <c r="Q294" s="6">
        <v>17.8</v>
      </c>
      <c r="R294" s="3">
        <v>0</v>
      </c>
      <c r="S294" s="3">
        <v>15</v>
      </c>
      <c r="T294" s="3">
        <v>25</v>
      </c>
      <c r="U294" s="3">
        <f t="shared" si="43"/>
        <v>2617</v>
      </c>
      <c r="V294" s="3" t="str">
        <f t="shared" si="44"/>
        <v xml:space="preserve"> 36</v>
      </c>
      <c r="W294" s="3">
        <f t="shared" si="45"/>
        <v>10</v>
      </c>
      <c r="X294" s="3">
        <v>8</v>
      </c>
      <c r="Y294" s="6">
        <f t="shared" si="46"/>
        <v>23</v>
      </c>
      <c r="Z294" s="3">
        <f t="shared" si="47"/>
        <v>48.131999999999998</v>
      </c>
      <c r="AA294" s="3">
        <f t="shared" si="48"/>
        <v>3.1070000000000002</v>
      </c>
      <c r="AB294">
        <f t="shared" si="49"/>
        <v>0</v>
      </c>
      <c r="AC294" s="14">
        <f>VLOOKUP(X294,Rates!$A$2:$B$36,2)</f>
        <v>11.39</v>
      </c>
    </row>
    <row r="295" spans="1:29">
      <c r="A295">
        <v>774964</v>
      </c>
      <c r="B295" t="s">
        <v>11</v>
      </c>
      <c r="C295" s="1">
        <v>6.9900000000000004E-2</v>
      </c>
      <c r="D295">
        <v>57.89</v>
      </c>
      <c r="E295" t="s">
        <v>28</v>
      </c>
      <c r="F295" t="s">
        <v>13</v>
      </c>
      <c r="G295" t="s">
        <v>14</v>
      </c>
      <c r="H295" s="1">
        <v>0.29099999999999998</v>
      </c>
      <c r="I295" s="4">
        <v>29068</v>
      </c>
      <c r="J295" s="5">
        <v>40909</v>
      </c>
      <c r="K295" s="3">
        <v>1875</v>
      </c>
      <c r="L295" s="3">
        <v>13200</v>
      </c>
      <c r="M295" s="3">
        <v>8783</v>
      </c>
      <c r="N295" s="3">
        <f t="shared" si="40"/>
        <v>1</v>
      </c>
      <c r="O295" s="3">
        <f t="shared" si="41"/>
        <v>0</v>
      </c>
      <c r="P295" s="3">
        <f t="shared" si="42"/>
        <v>1</v>
      </c>
      <c r="Q295" s="6">
        <v>23.91</v>
      </c>
      <c r="R295" s="3">
        <v>0</v>
      </c>
      <c r="S295" s="3">
        <v>7</v>
      </c>
      <c r="T295" s="3">
        <v>11</v>
      </c>
      <c r="U295" s="3">
        <f t="shared" si="43"/>
        <v>11841</v>
      </c>
      <c r="V295" s="3" t="str">
        <f t="shared" si="44"/>
        <v xml:space="preserve"> 36</v>
      </c>
      <c r="W295" s="3">
        <f t="shared" si="45"/>
        <v>1.875</v>
      </c>
      <c r="X295" s="3">
        <v>3</v>
      </c>
      <c r="Y295" s="6">
        <f t="shared" si="46"/>
        <v>29.099999999999998</v>
      </c>
      <c r="Z295" s="3">
        <f t="shared" si="47"/>
        <v>13.2</v>
      </c>
      <c r="AA295" s="3">
        <f t="shared" si="48"/>
        <v>8.7829999999999995</v>
      </c>
      <c r="AB295">
        <f t="shared" si="49"/>
        <v>0</v>
      </c>
      <c r="AC295" s="14">
        <f>VLOOKUP(X295,Rates!$A$2:$B$36,2)</f>
        <v>7.24</v>
      </c>
    </row>
    <row r="296" spans="1:29">
      <c r="A296">
        <v>539734</v>
      </c>
      <c r="B296" t="s">
        <v>15</v>
      </c>
      <c r="C296" s="1">
        <v>0.13980000000000001</v>
      </c>
      <c r="D296">
        <v>195.37</v>
      </c>
      <c r="E296" t="s">
        <v>25</v>
      </c>
      <c r="F296" t="s">
        <v>13</v>
      </c>
      <c r="G296" t="s">
        <v>17</v>
      </c>
      <c r="H296" s="1">
        <v>0.69499999999999995</v>
      </c>
      <c r="I296" s="4">
        <v>37591</v>
      </c>
      <c r="J296" s="5">
        <v>40909</v>
      </c>
      <c r="K296" s="3">
        <v>8400</v>
      </c>
      <c r="L296" s="3">
        <v>72000</v>
      </c>
      <c r="M296" s="3">
        <v>12654</v>
      </c>
      <c r="N296" s="3">
        <f t="shared" si="40"/>
        <v>1</v>
      </c>
      <c r="O296" s="3">
        <f t="shared" si="41"/>
        <v>0</v>
      </c>
      <c r="P296" s="3">
        <f t="shared" si="42"/>
        <v>1</v>
      </c>
      <c r="Q296" s="6">
        <v>15.02</v>
      </c>
      <c r="R296" s="3">
        <v>0</v>
      </c>
      <c r="S296" s="3">
        <v>11</v>
      </c>
      <c r="T296" s="3">
        <v>17</v>
      </c>
      <c r="U296" s="3">
        <f t="shared" si="43"/>
        <v>3318</v>
      </c>
      <c r="V296" s="3" t="str">
        <f t="shared" si="44"/>
        <v xml:space="preserve"> 60</v>
      </c>
      <c r="W296" s="3">
        <f t="shared" si="45"/>
        <v>8.4</v>
      </c>
      <c r="X296" s="3">
        <v>13</v>
      </c>
      <c r="Y296" s="6">
        <f t="shared" si="46"/>
        <v>69.5</v>
      </c>
      <c r="Z296" s="3">
        <f t="shared" si="47"/>
        <v>72</v>
      </c>
      <c r="AA296" s="3">
        <f t="shared" si="48"/>
        <v>12.654</v>
      </c>
      <c r="AB296">
        <f t="shared" si="49"/>
        <v>1</v>
      </c>
      <c r="AC296" s="14">
        <f>VLOOKUP(X296,Rates!$A$2:$B$36,2)</f>
        <v>13.99</v>
      </c>
    </row>
    <row r="297" spans="1:29">
      <c r="A297">
        <v>570609</v>
      </c>
      <c r="B297" t="s">
        <v>11</v>
      </c>
      <c r="C297" s="1">
        <v>7.51E-2</v>
      </c>
      <c r="D297">
        <v>466.67</v>
      </c>
      <c r="E297" t="s">
        <v>12</v>
      </c>
      <c r="F297" t="s">
        <v>26</v>
      </c>
      <c r="G297" t="s">
        <v>14</v>
      </c>
      <c r="H297" s="1">
        <v>9.4E-2</v>
      </c>
      <c r="I297" s="4">
        <v>31929</v>
      </c>
      <c r="J297" s="5">
        <v>40909</v>
      </c>
      <c r="K297" s="3">
        <v>15000</v>
      </c>
      <c r="L297" s="3">
        <v>87000</v>
      </c>
      <c r="M297" s="3">
        <v>13556</v>
      </c>
      <c r="N297" s="3">
        <f t="shared" si="40"/>
        <v>0</v>
      </c>
      <c r="O297" s="3">
        <f t="shared" si="41"/>
        <v>1</v>
      </c>
      <c r="P297" s="3">
        <f t="shared" si="42"/>
        <v>1</v>
      </c>
      <c r="Q297" s="6">
        <v>6.79</v>
      </c>
      <c r="R297" s="3">
        <v>1</v>
      </c>
      <c r="S297" s="3">
        <v>14</v>
      </c>
      <c r="T297" s="3">
        <v>27</v>
      </c>
      <c r="U297" s="3">
        <f t="shared" si="43"/>
        <v>8980</v>
      </c>
      <c r="V297" s="3" t="str">
        <f t="shared" si="44"/>
        <v xml:space="preserve"> 36</v>
      </c>
      <c r="W297" s="3">
        <f t="shared" si="45"/>
        <v>15</v>
      </c>
      <c r="X297" s="3">
        <v>4</v>
      </c>
      <c r="Y297" s="6">
        <f t="shared" si="46"/>
        <v>9.4</v>
      </c>
      <c r="Z297" s="3">
        <f t="shared" si="47"/>
        <v>87</v>
      </c>
      <c r="AA297" s="3">
        <f t="shared" si="48"/>
        <v>13.555999999999999</v>
      </c>
      <c r="AB297">
        <f t="shared" si="49"/>
        <v>0</v>
      </c>
      <c r="AC297" s="14">
        <f>VLOOKUP(X297,Rates!$A$2:$B$36,2)</f>
        <v>7.49</v>
      </c>
    </row>
    <row r="298" spans="1:29">
      <c r="A298">
        <v>641147</v>
      </c>
      <c r="B298" t="s">
        <v>15</v>
      </c>
      <c r="C298" s="1">
        <v>0.14460000000000001</v>
      </c>
      <c r="D298">
        <v>129.30000000000001</v>
      </c>
      <c r="E298" t="s">
        <v>23</v>
      </c>
      <c r="F298" t="s">
        <v>13</v>
      </c>
      <c r="G298" t="s">
        <v>17</v>
      </c>
      <c r="H298" s="1">
        <v>0.82699999999999996</v>
      </c>
      <c r="I298" s="4">
        <v>37987</v>
      </c>
      <c r="J298" s="5">
        <v>40909</v>
      </c>
      <c r="K298" s="3">
        <v>5500</v>
      </c>
      <c r="L298" s="3">
        <v>65000</v>
      </c>
      <c r="M298" s="3">
        <v>6447</v>
      </c>
      <c r="N298" s="3">
        <f t="shared" si="40"/>
        <v>1</v>
      </c>
      <c r="O298" s="3">
        <f t="shared" si="41"/>
        <v>0</v>
      </c>
      <c r="P298" s="3">
        <f t="shared" si="42"/>
        <v>1</v>
      </c>
      <c r="Q298" s="6">
        <v>10.63</v>
      </c>
      <c r="R298" s="3">
        <v>0</v>
      </c>
      <c r="S298" s="3">
        <v>5</v>
      </c>
      <c r="T298" s="3">
        <v>8</v>
      </c>
      <c r="U298" s="3">
        <f t="shared" si="43"/>
        <v>2922</v>
      </c>
      <c r="V298" s="3" t="str">
        <f t="shared" si="44"/>
        <v xml:space="preserve"> 60</v>
      </c>
      <c r="W298" s="3">
        <f t="shared" si="45"/>
        <v>5.5</v>
      </c>
      <c r="X298" s="3">
        <v>17</v>
      </c>
      <c r="Y298" s="6">
        <f t="shared" si="46"/>
        <v>82.699999999999989</v>
      </c>
      <c r="Z298" s="3">
        <f t="shared" si="47"/>
        <v>65</v>
      </c>
      <c r="AA298" s="3">
        <f t="shared" si="48"/>
        <v>6.4470000000000001</v>
      </c>
      <c r="AB298">
        <f t="shared" si="49"/>
        <v>1</v>
      </c>
      <c r="AC298" s="14">
        <f>VLOOKUP(X298,Rates!$A$2:$B$36,2)</f>
        <v>17.989999999999998</v>
      </c>
    </row>
    <row r="299" spans="1:29">
      <c r="A299">
        <v>1053817</v>
      </c>
      <c r="B299" t="s">
        <v>15</v>
      </c>
      <c r="C299" s="1">
        <v>0.1825</v>
      </c>
      <c r="D299">
        <v>497.83</v>
      </c>
      <c r="E299" t="s">
        <v>23</v>
      </c>
      <c r="F299" t="s">
        <v>13</v>
      </c>
      <c r="G299" t="s">
        <v>19</v>
      </c>
      <c r="H299" s="2">
        <v>0.72</v>
      </c>
      <c r="I299" s="4">
        <v>32660</v>
      </c>
      <c r="J299" s="5">
        <v>40909</v>
      </c>
      <c r="K299" s="3">
        <v>19500</v>
      </c>
      <c r="L299" s="3">
        <v>52470</v>
      </c>
      <c r="M299" s="3">
        <v>17432</v>
      </c>
      <c r="N299" s="3">
        <f t="shared" si="40"/>
        <v>1</v>
      </c>
      <c r="O299" s="3">
        <f t="shared" si="41"/>
        <v>0</v>
      </c>
      <c r="P299" s="3">
        <f t="shared" si="42"/>
        <v>1</v>
      </c>
      <c r="Q299" s="6">
        <v>17.559999999999999</v>
      </c>
      <c r="R299" s="3">
        <v>0</v>
      </c>
      <c r="S299" s="3">
        <v>9</v>
      </c>
      <c r="T299" s="3">
        <v>17</v>
      </c>
      <c r="U299" s="3">
        <f t="shared" si="43"/>
        <v>8249</v>
      </c>
      <c r="V299" s="3" t="str">
        <f t="shared" si="44"/>
        <v xml:space="preserve"> 60</v>
      </c>
      <c r="W299" s="3">
        <f t="shared" si="45"/>
        <v>19.5</v>
      </c>
      <c r="X299" s="3">
        <v>20</v>
      </c>
      <c r="Y299" s="6">
        <f t="shared" si="46"/>
        <v>72</v>
      </c>
      <c r="Z299" s="3">
        <f t="shared" si="47"/>
        <v>52.47</v>
      </c>
      <c r="AA299" s="3">
        <f t="shared" si="48"/>
        <v>17.431999999999999</v>
      </c>
      <c r="AB299">
        <f t="shared" si="49"/>
        <v>0</v>
      </c>
      <c r="AC299" s="14">
        <f>VLOOKUP(X299,Rates!$A$2:$B$36,2)</f>
        <v>21.49</v>
      </c>
    </row>
    <row r="300" spans="1:29">
      <c r="A300">
        <v>1010474</v>
      </c>
      <c r="B300" t="s">
        <v>11</v>
      </c>
      <c r="C300" s="1">
        <v>8.8999999999999996E-2</v>
      </c>
      <c r="D300">
        <v>476.3</v>
      </c>
      <c r="E300" t="s">
        <v>18</v>
      </c>
      <c r="F300" t="s">
        <v>13</v>
      </c>
      <c r="G300" t="s">
        <v>14</v>
      </c>
      <c r="H300" s="1">
        <v>0.29399999999999998</v>
      </c>
      <c r="I300" s="4">
        <v>35735</v>
      </c>
      <c r="J300" s="5">
        <v>40909</v>
      </c>
      <c r="K300" s="3">
        <v>15000</v>
      </c>
      <c r="L300" s="3">
        <v>40000</v>
      </c>
      <c r="M300" s="3">
        <v>15606</v>
      </c>
      <c r="N300" s="3">
        <f t="shared" si="40"/>
        <v>1</v>
      </c>
      <c r="O300" s="3">
        <f t="shared" si="41"/>
        <v>0</v>
      </c>
      <c r="P300" s="3">
        <f t="shared" si="42"/>
        <v>1</v>
      </c>
      <c r="Q300" s="6">
        <v>11.76</v>
      </c>
      <c r="R300" s="3">
        <v>0</v>
      </c>
      <c r="S300" s="3">
        <v>9</v>
      </c>
      <c r="T300" s="3">
        <v>15</v>
      </c>
      <c r="U300" s="3">
        <f t="shared" si="43"/>
        <v>5174</v>
      </c>
      <c r="V300" s="3" t="str">
        <f t="shared" si="44"/>
        <v xml:space="preserve"> 36</v>
      </c>
      <c r="W300" s="3">
        <f t="shared" si="45"/>
        <v>15</v>
      </c>
      <c r="X300" s="3">
        <v>5</v>
      </c>
      <c r="Y300" s="6">
        <f t="shared" si="46"/>
        <v>29.4</v>
      </c>
      <c r="Z300" s="3">
        <f t="shared" si="47"/>
        <v>40</v>
      </c>
      <c r="AA300" s="3">
        <f t="shared" si="48"/>
        <v>15.606</v>
      </c>
      <c r="AB300">
        <f t="shared" si="49"/>
        <v>0</v>
      </c>
      <c r="AC300" s="14">
        <f>VLOOKUP(X300,Rates!$A$2:$B$36,2)</f>
        <v>7.99</v>
      </c>
    </row>
    <row r="301" spans="1:29">
      <c r="A301">
        <v>825176</v>
      </c>
      <c r="B301" t="s">
        <v>11</v>
      </c>
      <c r="C301" s="1">
        <v>0.1149</v>
      </c>
      <c r="D301">
        <v>593.49</v>
      </c>
      <c r="E301" t="s">
        <v>22</v>
      </c>
      <c r="F301" t="s">
        <v>13</v>
      </c>
      <c r="G301" t="s">
        <v>14</v>
      </c>
      <c r="H301" s="1">
        <v>0.45300000000000001</v>
      </c>
      <c r="I301" s="4">
        <v>30103</v>
      </c>
      <c r="J301" s="5">
        <v>40909</v>
      </c>
      <c r="K301" s="3">
        <v>18000</v>
      </c>
      <c r="L301" s="3">
        <v>80000</v>
      </c>
      <c r="M301" s="3">
        <v>25724</v>
      </c>
      <c r="N301" s="3">
        <f t="shared" si="40"/>
        <v>1</v>
      </c>
      <c r="O301" s="3">
        <f t="shared" si="41"/>
        <v>0</v>
      </c>
      <c r="P301" s="3">
        <f t="shared" si="42"/>
        <v>1</v>
      </c>
      <c r="Q301" s="6">
        <v>18.690000000000001</v>
      </c>
      <c r="R301" s="3">
        <v>0</v>
      </c>
      <c r="S301" s="3">
        <v>13</v>
      </c>
      <c r="T301" s="3">
        <v>19</v>
      </c>
      <c r="U301" s="3">
        <f t="shared" si="43"/>
        <v>10806</v>
      </c>
      <c r="V301" s="3" t="str">
        <f t="shared" si="44"/>
        <v xml:space="preserve"> 36</v>
      </c>
      <c r="W301" s="3">
        <f t="shared" si="45"/>
        <v>18</v>
      </c>
      <c r="X301" s="3">
        <v>9</v>
      </c>
      <c r="Y301" s="6">
        <f t="shared" si="46"/>
        <v>45.300000000000004</v>
      </c>
      <c r="Z301" s="3">
        <f t="shared" si="47"/>
        <v>80</v>
      </c>
      <c r="AA301" s="3">
        <f t="shared" si="48"/>
        <v>25.724</v>
      </c>
      <c r="AB301">
        <f t="shared" si="49"/>
        <v>0</v>
      </c>
      <c r="AC301" s="14">
        <f>VLOOKUP(X301,Rates!$A$2:$B$36,2)</f>
        <v>11.44</v>
      </c>
    </row>
    <row r="302" spans="1:29">
      <c r="A302">
        <v>600776</v>
      </c>
      <c r="B302" t="s">
        <v>11</v>
      </c>
      <c r="C302" s="1">
        <v>5.79E-2</v>
      </c>
      <c r="D302">
        <v>90.99</v>
      </c>
      <c r="E302" t="s">
        <v>23</v>
      </c>
      <c r="F302" t="s">
        <v>24</v>
      </c>
      <c r="G302" t="s">
        <v>14</v>
      </c>
      <c r="H302" s="1">
        <v>2.4E-2</v>
      </c>
      <c r="I302" s="4">
        <v>38534</v>
      </c>
      <c r="J302" s="5">
        <v>40909</v>
      </c>
      <c r="K302" s="3">
        <v>3000</v>
      </c>
      <c r="L302" s="3">
        <v>48000</v>
      </c>
      <c r="M302" s="3">
        <v>578</v>
      </c>
      <c r="N302" s="3">
        <f t="shared" si="40"/>
        <v>0</v>
      </c>
      <c r="O302" s="3">
        <f t="shared" si="41"/>
        <v>0</v>
      </c>
      <c r="P302" s="3">
        <f t="shared" si="42"/>
        <v>1</v>
      </c>
      <c r="Q302" s="6">
        <v>11.15</v>
      </c>
      <c r="R302" s="3">
        <v>0</v>
      </c>
      <c r="S302" s="3">
        <v>13</v>
      </c>
      <c r="T302" s="3">
        <v>22</v>
      </c>
      <c r="U302" s="3">
        <f t="shared" si="43"/>
        <v>2375</v>
      </c>
      <c r="V302" s="3" t="str">
        <f t="shared" si="44"/>
        <v xml:space="preserve"> 36</v>
      </c>
      <c r="W302" s="3">
        <f t="shared" si="45"/>
        <v>3</v>
      </c>
      <c r="X302" s="3">
        <v>2</v>
      </c>
      <c r="Y302" s="6">
        <f t="shared" si="46"/>
        <v>2.4</v>
      </c>
      <c r="Z302" s="3">
        <f t="shared" si="47"/>
        <v>48</v>
      </c>
      <c r="AA302" s="3">
        <f t="shared" si="48"/>
        <v>0.57799999999999996</v>
      </c>
      <c r="AB302">
        <f t="shared" si="49"/>
        <v>0</v>
      </c>
      <c r="AC302" s="14">
        <f>VLOOKUP(X302,Rates!$A$2:$B$36,2)</f>
        <v>6.99</v>
      </c>
    </row>
    <row r="303" spans="1:29">
      <c r="A303">
        <v>489799</v>
      </c>
      <c r="B303" t="s">
        <v>11</v>
      </c>
      <c r="C303" s="1">
        <v>0.17929999999999999</v>
      </c>
      <c r="D303">
        <v>902.94</v>
      </c>
      <c r="E303" t="s">
        <v>18</v>
      </c>
      <c r="F303" t="s">
        <v>13</v>
      </c>
      <c r="G303" t="s">
        <v>14</v>
      </c>
      <c r="H303" s="1">
        <v>0.57299999999999995</v>
      </c>
      <c r="I303" s="4">
        <v>33147</v>
      </c>
      <c r="J303" s="5">
        <v>40909</v>
      </c>
      <c r="K303" s="3">
        <v>25000</v>
      </c>
      <c r="L303" s="3">
        <v>53000</v>
      </c>
      <c r="M303" s="3">
        <v>6588</v>
      </c>
      <c r="N303" s="3">
        <f t="shared" si="40"/>
        <v>1</v>
      </c>
      <c r="O303" s="3">
        <f t="shared" si="41"/>
        <v>0</v>
      </c>
      <c r="P303" s="3">
        <f t="shared" si="42"/>
        <v>1</v>
      </c>
      <c r="Q303" s="6">
        <v>9.92</v>
      </c>
      <c r="R303" s="3">
        <v>0</v>
      </c>
      <c r="S303" s="3">
        <v>10</v>
      </c>
      <c r="T303" s="3">
        <v>20</v>
      </c>
      <c r="U303" s="3">
        <f t="shared" si="43"/>
        <v>7762</v>
      </c>
      <c r="V303" s="3" t="str">
        <f t="shared" si="44"/>
        <v xml:space="preserve"> 36</v>
      </c>
      <c r="W303" s="3">
        <f t="shared" si="45"/>
        <v>25</v>
      </c>
      <c r="X303" s="3">
        <v>25</v>
      </c>
      <c r="Y303" s="6">
        <f t="shared" si="46"/>
        <v>57.3</v>
      </c>
      <c r="Z303" s="3">
        <f t="shared" si="47"/>
        <v>53</v>
      </c>
      <c r="AA303" s="3">
        <f t="shared" si="48"/>
        <v>6.5880000000000001</v>
      </c>
      <c r="AB303">
        <f t="shared" si="49"/>
        <v>0</v>
      </c>
      <c r="AC303" s="14">
        <f>VLOOKUP(X303,Rates!$A$2:$B$36,2)</f>
        <v>26.24</v>
      </c>
    </row>
    <row r="304" spans="1:29">
      <c r="A304">
        <v>1004685</v>
      </c>
      <c r="B304" t="s">
        <v>11</v>
      </c>
      <c r="C304" s="1">
        <v>0.12690000000000001</v>
      </c>
      <c r="D304">
        <v>184.5</v>
      </c>
      <c r="E304" t="s">
        <v>23</v>
      </c>
      <c r="F304" t="s">
        <v>26</v>
      </c>
      <c r="G304" t="s">
        <v>14</v>
      </c>
      <c r="H304" s="1">
        <v>0.123</v>
      </c>
      <c r="I304" s="4">
        <v>38596</v>
      </c>
      <c r="J304" s="5">
        <v>40909</v>
      </c>
      <c r="K304" s="3">
        <v>5500</v>
      </c>
      <c r="L304" s="3">
        <v>96000</v>
      </c>
      <c r="M304" s="3">
        <v>7792</v>
      </c>
      <c r="N304" s="3">
        <f t="shared" si="40"/>
        <v>0</v>
      </c>
      <c r="O304" s="3">
        <f t="shared" si="41"/>
        <v>1</v>
      </c>
      <c r="P304" s="3">
        <f t="shared" si="42"/>
        <v>1</v>
      </c>
      <c r="Q304" s="6">
        <v>3.04</v>
      </c>
      <c r="R304" s="3">
        <v>0</v>
      </c>
      <c r="S304" s="3">
        <v>13</v>
      </c>
      <c r="T304" s="3">
        <v>26</v>
      </c>
      <c r="U304" s="3">
        <f t="shared" si="43"/>
        <v>2313</v>
      </c>
      <c r="V304" s="3" t="str">
        <f t="shared" si="44"/>
        <v xml:space="preserve"> 36</v>
      </c>
      <c r="W304" s="3">
        <f t="shared" si="45"/>
        <v>5.5</v>
      </c>
      <c r="X304" s="3">
        <v>10</v>
      </c>
      <c r="Y304" s="6">
        <f t="shared" si="46"/>
        <v>12.3</v>
      </c>
      <c r="Z304" s="3">
        <f t="shared" si="47"/>
        <v>96</v>
      </c>
      <c r="AA304" s="3">
        <f t="shared" si="48"/>
        <v>7.7919999999999998</v>
      </c>
      <c r="AB304">
        <f t="shared" si="49"/>
        <v>0</v>
      </c>
      <c r="AC304" s="14">
        <f>VLOOKUP(X304,Rates!$A$2:$B$36,2)</f>
        <v>11.49</v>
      </c>
    </row>
    <row r="305" spans="1:29">
      <c r="A305">
        <v>782425</v>
      </c>
      <c r="B305" t="s">
        <v>11</v>
      </c>
      <c r="C305" s="1">
        <v>8.8999999999999996E-2</v>
      </c>
      <c r="D305">
        <v>152.41999999999999</v>
      </c>
      <c r="E305" t="s">
        <v>27</v>
      </c>
      <c r="F305" t="s">
        <v>26</v>
      </c>
      <c r="G305" t="s">
        <v>17</v>
      </c>
      <c r="H305" s="1">
        <v>0.28499999999999998</v>
      </c>
      <c r="I305" s="4">
        <v>36495</v>
      </c>
      <c r="J305" s="5">
        <v>40909</v>
      </c>
      <c r="K305" s="3">
        <v>4800</v>
      </c>
      <c r="L305" s="3">
        <v>24600</v>
      </c>
      <c r="M305" s="3">
        <v>877</v>
      </c>
      <c r="N305" s="3">
        <f t="shared" si="40"/>
        <v>0</v>
      </c>
      <c r="O305" s="3">
        <f t="shared" si="41"/>
        <v>1</v>
      </c>
      <c r="P305" s="3">
        <f t="shared" si="42"/>
        <v>1</v>
      </c>
      <c r="Q305" s="6">
        <v>7.85</v>
      </c>
      <c r="R305" s="3">
        <v>0</v>
      </c>
      <c r="S305" s="3">
        <v>4</v>
      </c>
      <c r="T305" s="3">
        <v>21</v>
      </c>
      <c r="U305" s="3">
        <f t="shared" si="43"/>
        <v>4414</v>
      </c>
      <c r="V305" s="3" t="str">
        <f t="shared" si="44"/>
        <v xml:space="preserve"> 36</v>
      </c>
      <c r="W305" s="3">
        <f t="shared" si="45"/>
        <v>4.8</v>
      </c>
      <c r="X305" s="3">
        <v>5</v>
      </c>
      <c r="Y305" s="6">
        <f t="shared" si="46"/>
        <v>28.499999999999996</v>
      </c>
      <c r="Z305" s="3">
        <f t="shared" si="47"/>
        <v>24.6</v>
      </c>
      <c r="AA305" s="3">
        <f t="shared" si="48"/>
        <v>0.877</v>
      </c>
      <c r="AB305">
        <f t="shared" si="49"/>
        <v>1</v>
      </c>
      <c r="AC305" s="14">
        <f>VLOOKUP(X305,Rates!$A$2:$B$36,2)</f>
        <v>7.99</v>
      </c>
    </row>
    <row r="306" spans="1:29">
      <c r="A306">
        <v>859874</v>
      </c>
      <c r="B306" t="s">
        <v>15</v>
      </c>
      <c r="C306" s="1">
        <v>0.1099</v>
      </c>
      <c r="D306">
        <v>347.8</v>
      </c>
      <c r="E306" t="s">
        <v>12</v>
      </c>
      <c r="F306" t="s">
        <v>26</v>
      </c>
      <c r="G306" t="s">
        <v>14</v>
      </c>
      <c r="H306" s="1">
        <v>0.84599999999999997</v>
      </c>
      <c r="I306" s="4">
        <v>39479</v>
      </c>
      <c r="J306" s="5">
        <v>40909</v>
      </c>
      <c r="K306" s="3">
        <v>16000</v>
      </c>
      <c r="L306" s="3">
        <v>65000</v>
      </c>
      <c r="M306" s="3">
        <v>32227</v>
      </c>
      <c r="N306" s="3">
        <f t="shared" si="40"/>
        <v>0</v>
      </c>
      <c r="O306" s="3">
        <f t="shared" si="41"/>
        <v>1</v>
      </c>
      <c r="P306" s="3">
        <f t="shared" si="42"/>
        <v>1</v>
      </c>
      <c r="Q306" s="6">
        <v>23.15</v>
      </c>
      <c r="R306" s="3">
        <v>0</v>
      </c>
      <c r="S306" s="3">
        <v>9</v>
      </c>
      <c r="T306" s="3">
        <v>27</v>
      </c>
      <c r="U306" s="3">
        <f t="shared" si="43"/>
        <v>1430</v>
      </c>
      <c r="V306" s="3" t="str">
        <f t="shared" si="44"/>
        <v xml:space="preserve"> 60</v>
      </c>
      <c r="W306" s="3">
        <f t="shared" si="45"/>
        <v>16</v>
      </c>
      <c r="X306" s="3">
        <v>8</v>
      </c>
      <c r="Y306" s="6">
        <f t="shared" si="46"/>
        <v>84.6</v>
      </c>
      <c r="Z306" s="3">
        <f t="shared" si="47"/>
        <v>65</v>
      </c>
      <c r="AA306" s="3">
        <f t="shared" si="48"/>
        <v>32.226999999999997</v>
      </c>
      <c r="AB306">
        <f t="shared" si="49"/>
        <v>0</v>
      </c>
      <c r="AC306" s="14">
        <f>VLOOKUP(X306,Rates!$A$2:$B$36,2)</f>
        <v>11.39</v>
      </c>
    </row>
    <row r="307" spans="1:29">
      <c r="A307">
        <v>736849</v>
      </c>
      <c r="B307" t="s">
        <v>11</v>
      </c>
      <c r="C307" s="1">
        <v>0.13800000000000001</v>
      </c>
      <c r="D307">
        <v>136.33000000000001</v>
      </c>
      <c r="E307" t="s">
        <v>16</v>
      </c>
      <c r="F307" t="s">
        <v>13</v>
      </c>
      <c r="G307" t="s">
        <v>14</v>
      </c>
      <c r="H307" s="1">
        <v>0.89800000000000002</v>
      </c>
      <c r="I307" s="4">
        <v>37196</v>
      </c>
      <c r="J307" s="5">
        <v>40909</v>
      </c>
      <c r="K307" s="3">
        <v>4000</v>
      </c>
      <c r="L307" s="3">
        <v>45000</v>
      </c>
      <c r="M307" s="3">
        <v>1886</v>
      </c>
      <c r="N307" s="3">
        <f t="shared" si="40"/>
        <v>1</v>
      </c>
      <c r="O307" s="3">
        <f t="shared" si="41"/>
        <v>0</v>
      </c>
      <c r="P307" s="3">
        <f t="shared" si="42"/>
        <v>0</v>
      </c>
      <c r="Q307" s="6">
        <v>17.649999999999999</v>
      </c>
      <c r="R307" s="3">
        <v>0</v>
      </c>
      <c r="S307" s="3">
        <v>5</v>
      </c>
      <c r="T307" s="3">
        <v>9</v>
      </c>
      <c r="U307" s="3">
        <f t="shared" si="43"/>
        <v>3713</v>
      </c>
      <c r="V307" s="3" t="str">
        <f t="shared" si="44"/>
        <v xml:space="preserve"> 36</v>
      </c>
      <c r="W307" s="3">
        <f t="shared" si="45"/>
        <v>4</v>
      </c>
      <c r="X307" s="3">
        <v>14</v>
      </c>
      <c r="Y307" s="6">
        <f t="shared" si="46"/>
        <v>89.8</v>
      </c>
      <c r="Z307" s="3">
        <f t="shared" si="47"/>
        <v>45</v>
      </c>
      <c r="AA307" s="3">
        <f t="shared" si="48"/>
        <v>1.8859999999999999</v>
      </c>
      <c r="AB307">
        <f t="shared" si="49"/>
        <v>0</v>
      </c>
      <c r="AC307" s="14">
        <f>VLOOKUP(X307,Rates!$A$2:$B$36,2)</f>
        <v>14.99</v>
      </c>
    </row>
    <row r="308" spans="1:29">
      <c r="A308">
        <v>835018</v>
      </c>
      <c r="B308" t="s">
        <v>11</v>
      </c>
      <c r="C308" s="1">
        <v>8.4900000000000003E-2</v>
      </c>
      <c r="D308">
        <v>157.82</v>
      </c>
      <c r="E308" t="s">
        <v>22</v>
      </c>
      <c r="F308" t="s">
        <v>13</v>
      </c>
      <c r="G308" t="s">
        <v>14</v>
      </c>
      <c r="H308" s="1">
        <v>0.109</v>
      </c>
      <c r="I308" s="4">
        <v>36617</v>
      </c>
      <c r="J308" s="5">
        <v>40909</v>
      </c>
      <c r="K308" s="3">
        <v>5000</v>
      </c>
      <c r="L308" s="3">
        <v>40000</v>
      </c>
      <c r="M308" s="3">
        <v>3402</v>
      </c>
      <c r="N308" s="3">
        <f t="shared" si="40"/>
        <v>1</v>
      </c>
      <c r="O308" s="3">
        <f t="shared" si="41"/>
        <v>0</v>
      </c>
      <c r="P308" s="3">
        <f t="shared" si="42"/>
        <v>1</v>
      </c>
      <c r="Q308" s="6">
        <v>4.95</v>
      </c>
      <c r="R308" s="3">
        <v>0</v>
      </c>
      <c r="S308" s="3">
        <v>6</v>
      </c>
      <c r="T308" s="3">
        <v>8</v>
      </c>
      <c r="U308" s="3">
        <f t="shared" si="43"/>
        <v>4292</v>
      </c>
      <c r="V308" s="3" t="str">
        <f t="shared" si="44"/>
        <v xml:space="preserve"> 36</v>
      </c>
      <c r="W308" s="3">
        <f t="shared" si="45"/>
        <v>5</v>
      </c>
      <c r="X308" s="3">
        <v>5</v>
      </c>
      <c r="Y308" s="6">
        <f t="shared" si="46"/>
        <v>10.9</v>
      </c>
      <c r="Z308" s="3">
        <f t="shared" si="47"/>
        <v>40</v>
      </c>
      <c r="AA308" s="3">
        <f t="shared" si="48"/>
        <v>3.4020000000000001</v>
      </c>
      <c r="AB308">
        <f t="shared" si="49"/>
        <v>0</v>
      </c>
      <c r="AC308" s="14">
        <f>VLOOKUP(X308,Rates!$A$2:$B$36,2)</f>
        <v>7.99</v>
      </c>
    </row>
    <row r="309" spans="1:29">
      <c r="A309">
        <v>451846</v>
      </c>
      <c r="B309" t="s">
        <v>11</v>
      </c>
      <c r="C309" s="1">
        <v>0.19470000000000001</v>
      </c>
      <c r="D309">
        <v>258.27999999999997</v>
      </c>
      <c r="E309" t="s">
        <v>20</v>
      </c>
      <c r="F309" t="s">
        <v>13</v>
      </c>
      <c r="G309" t="s">
        <v>14</v>
      </c>
      <c r="H309" s="1">
        <v>0.88500000000000001</v>
      </c>
      <c r="I309" s="4">
        <v>36100</v>
      </c>
      <c r="J309" s="5">
        <v>40909</v>
      </c>
      <c r="K309" s="3">
        <v>7000</v>
      </c>
      <c r="L309" s="3">
        <v>60000</v>
      </c>
      <c r="M309" s="3">
        <v>13859</v>
      </c>
      <c r="N309" s="3">
        <f t="shared" si="40"/>
        <v>1</v>
      </c>
      <c r="O309" s="3">
        <f t="shared" si="41"/>
        <v>0</v>
      </c>
      <c r="P309" s="3">
        <f t="shared" si="42"/>
        <v>1</v>
      </c>
      <c r="Q309" s="6">
        <v>17.079999999999998</v>
      </c>
      <c r="R309" s="3">
        <v>0</v>
      </c>
      <c r="S309" s="3">
        <v>11</v>
      </c>
      <c r="T309" s="3">
        <v>14</v>
      </c>
      <c r="U309" s="3">
        <f t="shared" si="43"/>
        <v>4809</v>
      </c>
      <c r="V309" s="3" t="str">
        <f t="shared" si="44"/>
        <v xml:space="preserve"> 36</v>
      </c>
      <c r="W309" s="3">
        <f t="shared" si="45"/>
        <v>7</v>
      </c>
      <c r="X309" s="3">
        <v>30</v>
      </c>
      <c r="Y309" s="6">
        <f t="shared" si="46"/>
        <v>88.5</v>
      </c>
      <c r="Z309" s="3">
        <f t="shared" si="47"/>
        <v>60</v>
      </c>
      <c r="AA309" s="3">
        <f t="shared" si="48"/>
        <v>13.859</v>
      </c>
      <c r="AB309">
        <f t="shared" si="49"/>
        <v>0</v>
      </c>
      <c r="AC309" s="14">
        <f>VLOOKUP(X309,Rates!$A$2:$B$36,2)</f>
        <v>30.74</v>
      </c>
    </row>
    <row r="310" spans="1:29">
      <c r="A310">
        <v>615260</v>
      </c>
      <c r="B310" t="s">
        <v>11</v>
      </c>
      <c r="C310" s="1">
        <v>0.1036</v>
      </c>
      <c r="D310">
        <v>358.43</v>
      </c>
      <c r="E310" t="s">
        <v>21</v>
      </c>
      <c r="F310" t="s">
        <v>13</v>
      </c>
      <c r="G310" t="s">
        <v>14</v>
      </c>
      <c r="H310" s="1">
        <v>0.93700000000000006</v>
      </c>
      <c r="I310" s="4">
        <v>38443</v>
      </c>
      <c r="J310" s="5">
        <v>40909</v>
      </c>
      <c r="K310" s="3">
        <v>11200</v>
      </c>
      <c r="L310" s="3">
        <v>72000</v>
      </c>
      <c r="M310" s="3">
        <v>8337</v>
      </c>
      <c r="N310" s="3">
        <f t="shared" si="40"/>
        <v>1</v>
      </c>
      <c r="O310" s="3">
        <f t="shared" si="41"/>
        <v>0</v>
      </c>
      <c r="P310" s="3">
        <f t="shared" si="42"/>
        <v>1</v>
      </c>
      <c r="Q310" s="6">
        <v>18.45</v>
      </c>
      <c r="R310" s="3">
        <v>1</v>
      </c>
      <c r="S310" s="3">
        <v>5</v>
      </c>
      <c r="T310" s="3">
        <v>12</v>
      </c>
      <c r="U310" s="3">
        <f t="shared" si="43"/>
        <v>2466</v>
      </c>
      <c r="V310" s="3" t="str">
        <f t="shared" si="44"/>
        <v xml:space="preserve"> 36</v>
      </c>
      <c r="W310" s="3">
        <f t="shared" si="45"/>
        <v>11.2</v>
      </c>
      <c r="X310" s="3">
        <v>10</v>
      </c>
      <c r="Y310" s="6">
        <f t="shared" si="46"/>
        <v>93.7</v>
      </c>
      <c r="Z310" s="3">
        <f t="shared" si="47"/>
        <v>72</v>
      </c>
      <c r="AA310" s="3">
        <f t="shared" si="48"/>
        <v>8.3369999999999997</v>
      </c>
      <c r="AB310">
        <f t="shared" si="49"/>
        <v>0</v>
      </c>
      <c r="AC310" s="14">
        <f>VLOOKUP(X310,Rates!$A$2:$B$36,2)</f>
        <v>11.49</v>
      </c>
    </row>
    <row r="311" spans="1:29">
      <c r="A311">
        <v>1061164</v>
      </c>
      <c r="B311" t="s">
        <v>11</v>
      </c>
      <c r="C311" s="1">
        <v>0.12690000000000001</v>
      </c>
      <c r="D311">
        <v>402.54</v>
      </c>
      <c r="E311" t="s">
        <v>23</v>
      </c>
      <c r="F311" t="s">
        <v>13</v>
      </c>
      <c r="G311" t="s">
        <v>14</v>
      </c>
      <c r="H311" s="2">
        <v>0.7</v>
      </c>
      <c r="I311" s="4">
        <v>33817</v>
      </c>
      <c r="J311" s="5">
        <v>40909</v>
      </c>
      <c r="K311" s="3">
        <v>12000</v>
      </c>
      <c r="L311" s="3">
        <v>45000</v>
      </c>
      <c r="M311" s="3">
        <v>7329</v>
      </c>
      <c r="N311" s="3">
        <f t="shared" si="40"/>
        <v>1</v>
      </c>
      <c r="O311" s="3">
        <f t="shared" si="41"/>
        <v>0</v>
      </c>
      <c r="P311" s="3">
        <f t="shared" si="42"/>
        <v>1</v>
      </c>
      <c r="Q311" s="6">
        <v>8.85</v>
      </c>
      <c r="R311" s="3">
        <v>0</v>
      </c>
      <c r="S311" s="3">
        <v>9</v>
      </c>
      <c r="T311" s="3">
        <v>19</v>
      </c>
      <c r="U311" s="3">
        <f t="shared" si="43"/>
        <v>7092</v>
      </c>
      <c r="V311" s="3" t="str">
        <f t="shared" si="44"/>
        <v xml:space="preserve"> 36</v>
      </c>
      <c r="W311" s="3">
        <f t="shared" si="45"/>
        <v>12</v>
      </c>
      <c r="X311" s="3">
        <v>10</v>
      </c>
      <c r="Y311" s="6">
        <f t="shared" si="46"/>
        <v>70</v>
      </c>
      <c r="Z311" s="3">
        <f t="shared" si="47"/>
        <v>45</v>
      </c>
      <c r="AA311" s="3">
        <f t="shared" si="48"/>
        <v>7.3289999999999997</v>
      </c>
      <c r="AB311">
        <f t="shared" si="49"/>
        <v>0</v>
      </c>
      <c r="AC311" s="14">
        <f>VLOOKUP(X311,Rates!$A$2:$B$36,2)</f>
        <v>11.49</v>
      </c>
    </row>
    <row r="312" spans="1:29">
      <c r="A312">
        <v>840327</v>
      </c>
      <c r="B312" t="s">
        <v>11</v>
      </c>
      <c r="C312" s="1">
        <v>0.13489999999999999</v>
      </c>
      <c r="D312">
        <v>271.45</v>
      </c>
      <c r="E312" t="s">
        <v>27</v>
      </c>
      <c r="F312" t="s">
        <v>26</v>
      </c>
      <c r="G312" t="s">
        <v>14</v>
      </c>
      <c r="H312" s="1">
        <v>0.47799999999999998</v>
      </c>
      <c r="I312" s="4">
        <v>32082</v>
      </c>
      <c r="J312" s="5">
        <v>40909</v>
      </c>
      <c r="K312" s="3">
        <v>8000</v>
      </c>
      <c r="L312" s="3">
        <v>60000</v>
      </c>
      <c r="M312" s="3">
        <v>6790</v>
      </c>
      <c r="N312" s="3">
        <f t="shared" si="40"/>
        <v>0</v>
      </c>
      <c r="O312" s="3">
        <f t="shared" si="41"/>
        <v>1</v>
      </c>
      <c r="P312" s="3">
        <f t="shared" si="42"/>
        <v>1</v>
      </c>
      <c r="Q312" s="6">
        <v>16.059999999999999</v>
      </c>
      <c r="R312" s="3">
        <v>0</v>
      </c>
      <c r="S312" s="3">
        <v>10</v>
      </c>
      <c r="T312" s="3">
        <v>35</v>
      </c>
      <c r="U312" s="3">
        <f t="shared" si="43"/>
        <v>8827</v>
      </c>
      <c r="V312" s="3" t="str">
        <f t="shared" si="44"/>
        <v xml:space="preserve"> 36</v>
      </c>
      <c r="W312" s="3">
        <f t="shared" si="45"/>
        <v>8</v>
      </c>
      <c r="X312" s="3">
        <v>12</v>
      </c>
      <c r="Y312" s="6">
        <f t="shared" si="46"/>
        <v>47.8</v>
      </c>
      <c r="Z312" s="3">
        <f t="shared" si="47"/>
        <v>60</v>
      </c>
      <c r="AA312" s="3">
        <f t="shared" si="48"/>
        <v>6.79</v>
      </c>
      <c r="AB312">
        <f t="shared" si="49"/>
        <v>0</v>
      </c>
      <c r="AC312" s="14">
        <f>VLOOKUP(X312,Rates!$A$2:$B$36,2)</f>
        <v>13.49</v>
      </c>
    </row>
    <row r="313" spans="1:29">
      <c r="A313">
        <v>565302</v>
      </c>
      <c r="B313" t="s">
        <v>15</v>
      </c>
      <c r="C313" s="1">
        <v>0.1595</v>
      </c>
      <c r="D313">
        <v>97.17</v>
      </c>
      <c r="E313" t="s">
        <v>18</v>
      </c>
      <c r="F313" t="s">
        <v>13</v>
      </c>
      <c r="G313" t="s">
        <v>14</v>
      </c>
      <c r="H313" s="1">
        <v>5.2999999999999999E-2</v>
      </c>
      <c r="I313" s="4">
        <v>38169</v>
      </c>
      <c r="J313" s="5">
        <v>40909</v>
      </c>
      <c r="K313" s="3">
        <v>4000</v>
      </c>
      <c r="L313" s="3">
        <v>72000</v>
      </c>
      <c r="M313" s="3">
        <v>580</v>
      </c>
      <c r="N313" s="3">
        <f t="shared" si="40"/>
        <v>1</v>
      </c>
      <c r="O313" s="3">
        <f t="shared" si="41"/>
        <v>0</v>
      </c>
      <c r="P313" s="3">
        <f t="shared" si="42"/>
        <v>1</v>
      </c>
      <c r="Q313" s="6">
        <v>22.6</v>
      </c>
      <c r="R313" s="3">
        <v>1</v>
      </c>
      <c r="S313" s="3">
        <v>10</v>
      </c>
      <c r="T313" s="3">
        <v>17</v>
      </c>
      <c r="U313" s="3">
        <f t="shared" si="43"/>
        <v>2740</v>
      </c>
      <c r="V313" s="3" t="str">
        <f t="shared" si="44"/>
        <v xml:space="preserve"> 60</v>
      </c>
      <c r="W313" s="3">
        <f t="shared" si="45"/>
        <v>4</v>
      </c>
      <c r="X313" s="3">
        <v>19</v>
      </c>
      <c r="Y313" s="6">
        <f t="shared" si="46"/>
        <v>5.3</v>
      </c>
      <c r="Z313" s="3">
        <f t="shared" si="47"/>
        <v>72</v>
      </c>
      <c r="AA313" s="3">
        <f t="shared" si="48"/>
        <v>0.57999999999999996</v>
      </c>
      <c r="AB313">
        <f t="shared" si="49"/>
        <v>0</v>
      </c>
      <c r="AC313" s="14">
        <f>VLOOKUP(X313,Rates!$A$2:$B$36,2)</f>
        <v>19.989999999999998</v>
      </c>
    </row>
    <row r="314" spans="1:29">
      <c r="A314">
        <v>605318</v>
      </c>
      <c r="B314" t="s">
        <v>15</v>
      </c>
      <c r="C314" s="1">
        <v>0.20030000000000001</v>
      </c>
      <c r="D314">
        <v>662.77</v>
      </c>
      <c r="E314" t="s">
        <v>18</v>
      </c>
      <c r="F314" t="s">
        <v>13</v>
      </c>
      <c r="G314" t="s">
        <v>17</v>
      </c>
      <c r="H314" s="2">
        <v>0.62</v>
      </c>
      <c r="I314" s="4">
        <v>36586</v>
      </c>
      <c r="J314" s="5">
        <v>40909</v>
      </c>
      <c r="K314" s="3">
        <v>25000</v>
      </c>
      <c r="L314" s="3">
        <v>75000</v>
      </c>
      <c r="M314" s="3">
        <v>21389</v>
      </c>
      <c r="N314" s="3">
        <f t="shared" si="40"/>
        <v>1</v>
      </c>
      <c r="O314" s="3">
        <f t="shared" si="41"/>
        <v>0</v>
      </c>
      <c r="P314" s="3">
        <f t="shared" si="42"/>
        <v>1</v>
      </c>
      <c r="Q314" s="6">
        <v>23.01</v>
      </c>
      <c r="R314" s="3">
        <v>0</v>
      </c>
      <c r="S314" s="3">
        <v>11</v>
      </c>
      <c r="T314" s="3">
        <v>22</v>
      </c>
      <c r="U314" s="3">
        <f t="shared" si="43"/>
        <v>4323</v>
      </c>
      <c r="V314" s="3" t="str">
        <f t="shared" si="44"/>
        <v xml:space="preserve"> 60</v>
      </c>
      <c r="W314" s="3">
        <f t="shared" si="45"/>
        <v>25</v>
      </c>
      <c r="X314" s="3">
        <v>32</v>
      </c>
      <c r="Y314" s="6">
        <f t="shared" si="46"/>
        <v>62</v>
      </c>
      <c r="Z314" s="3">
        <f t="shared" si="47"/>
        <v>75</v>
      </c>
      <c r="AA314" s="3">
        <f t="shared" si="48"/>
        <v>21.388999999999999</v>
      </c>
      <c r="AB314">
        <f t="shared" si="49"/>
        <v>1</v>
      </c>
      <c r="AC314" s="14">
        <f>VLOOKUP(X314,Rates!$A$2:$B$36,2)</f>
        <v>30.84</v>
      </c>
    </row>
    <row r="315" spans="1:29">
      <c r="A315">
        <v>981976</v>
      </c>
      <c r="B315" t="s">
        <v>11</v>
      </c>
      <c r="C315" s="1">
        <v>0.14649999999999999</v>
      </c>
      <c r="D315">
        <v>289.76</v>
      </c>
      <c r="E315" t="s">
        <v>23</v>
      </c>
      <c r="F315" t="s">
        <v>26</v>
      </c>
      <c r="G315" t="s">
        <v>17</v>
      </c>
      <c r="H315" s="1">
        <v>0.88500000000000001</v>
      </c>
      <c r="I315" s="4">
        <v>35765</v>
      </c>
      <c r="J315" s="5">
        <v>40909</v>
      </c>
      <c r="K315" s="3">
        <v>8400</v>
      </c>
      <c r="L315" s="3">
        <v>100000</v>
      </c>
      <c r="M315" s="3">
        <v>23233</v>
      </c>
      <c r="N315" s="3">
        <f t="shared" si="40"/>
        <v>0</v>
      </c>
      <c r="O315" s="3">
        <f t="shared" si="41"/>
        <v>1</v>
      </c>
      <c r="P315" s="3">
        <f t="shared" si="42"/>
        <v>1</v>
      </c>
      <c r="Q315" s="6">
        <v>18.16</v>
      </c>
      <c r="R315" s="3">
        <v>0</v>
      </c>
      <c r="S315" s="3">
        <v>9</v>
      </c>
      <c r="T315" s="3">
        <v>15</v>
      </c>
      <c r="U315" s="3">
        <f t="shared" si="43"/>
        <v>5144</v>
      </c>
      <c r="V315" s="3" t="str">
        <f t="shared" si="44"/>
        <v xml:space="preserve"> 36</v>
      </c>
      <c r="W315" s="3">
        <f t="shared" si="45"/>
        <v>8.4</v>
      </c>
      <c r="X315" s="3">
        <v>13</v>
      </c>
      <c r="Y315" s="6">
        <f t="shared" si="46"/>
        <v>88.5</v>
      </c>
      <c r="Z315" s="3">
        <f t="shared" si="47"/>
        <v>100</v>
      </c>
      <c r="AA315" s="3">
        <f t="shared" si="48"/>
        <v>23.233000000000001</v>
      </c>
      <c r="AB315">
        <f t="shared" si="49"/>
        <v>1</v>
      </c>
      <c r="AC315" s="14">
        <f>VLOOKUP(X315,Rates!$A$2:$B$36,2)</f>
        <v>13.99</v>
      </c>
    </row>
    <row r="316" spans="1:29">
      <c r="A316">
        <v>427342</v>
      </c>
      <c r="B316" t="s">
        <v>11</v>
      </c>
      <c r="C316" s="1">
        <v>0.12870000000000001</v>
      </c>
      <c r="D316">
        <v>235.44</v>
      </c>
      <c r="E316" t="s">
        <v>16</v>
      </c>
      <c r="F316" t="s">
        <v>13</v>
      </c>
      <c r="G316" t="s">
        <v>14</v>
      </c>
      <c r="H316" s="1">
        <v>0.73699999999999999</v>
      </c>
      <c r="I316" s="4">
        <v>34304</v>
      </c>
      <c r="J316" s="5">
        <v>40909</v>
      </c>
      <c r="K316" s="3">
        <v>7000</v>
      </c>
      <c r="L316" s="3">
        <v>50000</v>
      </c>
      <c r="M316" s="3">
        <v>19609</v>
      </c>
      <c r="N316" s="3">
        <f t="shared" si="40"/>
        <v>1</v>
      </c>
      <c r="O316" s="3">
        <f t="shared" si="41"/>
        <v>0</v>
      </c>
      <c r="P316" s="3">
        <f t="shared" si="42"/>
        <v>0</v>
      </c>
      <c r="Q316" s="6">
        <v>16.059999999999999</v>
      </c>
      <c r="R316" s="3">
        <v>0</v>
      </c>
      <c r="S316" s="3">
        <v>6</v>
      </c>
      <c r="T316" s="3">
        <v>12</v>
      </c>
      <c r="U316" s="3">
        <f t="shared" si="43"/>
        <v>6605</v>
      </c>
      <c r="V316" s="3" t="str">
        <f t="shared" si="44"/>
        <v xml:space="preserve"> 36</v>
      </c>
      <c r="W316" s="3">
        <f t="shared" si="45"/>
        <v>7</v>
      </c>
      <c r="X316" s="3">
        <v>11</v>
      </c>
      <c r="Y316" s="6">
        <f t="shared" si="46"/>
        <v>73.7</v>
      </c>
      <c r="Z316" s="3">
        <f t="shared" si="47"/>
        <v>50</v>
      </c>
      <c r="AA316" s="3">
        <f t="shared" si="48"/>
        <v>19.609000000000002</v>
      </c>
      <c r="AB316">
        <f t="shared" si="49"/>
        <v>0</v>
      </c>
      <c r="AC316" s="14">
        <f>VLOOKUP(X316,Rates!$A$2:$B$36,2)</f>
        <v>12.74</v>
      </c>
    </row>
    <row r="317" spans="1:29">
      <c r="A317">
        <v>775332</v>
      </c>
      <c r="B317" t="s">
        <v>15</v>
      </c>
      <c r="C317" s="1">
        <v>0.12989999999999999</v>
      </c>
      <c r="D317">
        <v>281.51</v>
      </c>
      <c r="E317" t="s">
        <v>29</v>
      </c>
      <c r="F317" t="s">
        <v>13</v>
      </c>
      <c r="G317" t="s">
        <v>14</v>
      </c>
      <c r="H317" s="2">
        <v>0.35</v>
      </c>
      <c r="I317" s="4">
        <v>36861</v>
      </c>
      <c r="J317" s="5">
        <v>40909</v>
      </c>
      <c r="K317" s="3">
        <v>12375</v>
      </c>
      <c r="L317" s="3">
        <v>35328</v>
      </c>
      <c r="M317" s="3">
        <v>5499</v>
      </c>
      <c r="N317" s="3">
        <f t="shared" si="40"/>
        <v>1</v>
      </c>
      <c r="O317" s="3">
        <f t="shared" si="41"/>
        <v>0</v>
      </c>
      <c r="P317" s="3">
        <f t="shared" si="42"/>
        <v>1</v>
      </c>
      <c r="Q317" s="6">
        <v>23.89</v>
      </c>
      <c r="R317" s="3">
        <v>0</v>
      </c>
      <c r="S317" s="3">
        <v>13</v>
      </c>
      <c r="T317" s="3">
        <v>26</v>
      </c>
      <c r="U317" s="3">
        <f t="shared" si="43"/>
        <v>4048</v>
      </c>
      <c r="V317" s="3" t="str">
        <f t="shared" si="44"/>
        <v xml:space="preserve"> 60</v>
      </c>
      <c r="W317" s="3">
        <f t="shared" si="45"/>
        <v>12.375</v>
      </c>
      <c r="X317" s="3">
        <v>11</v>
      </c>
      <c r="Y317" s="6">
        <f t="shared" si="46"/>
        <v>35</v>
      </c>
      <c r="Z317" s="3">
        <f t="shared" si="47"/>
        <v>35.328000000000003</v>
      </c>
      <c r="AA317" s="3">
        <f t="shared" si="48"/>
        <v>5.4989999999999997</v>
      </c>
      <c r="AB317">
        <f t="shared" si="49"/>
        <v>0</v>
      </c>
      <c r="AC317" s="14">
        <f>VLOOKUP(X317,Rates!$A$2:$B$36,2)</f>
        <v>12.74</v>
      </c>
    </row>
    <row r="318" spans="1:29">
      <c r="A318">
        <v>878319</v>
      </c>
      <c r="B318" t="s">
        <v>15</v>
      </c>
      <c r="C318" s="1">
        <v>0.15229999999999999</v>
      </c>
      <c r="D318">
        <v>478.22</v>
      </c>
      <c r="E318" t="s">
        <v>22</v>
      </c>
      <c r="F318" t="s">
        <v>26</v>
      </c>
      <c r="G318" t="s">
        <v>14</v>
      </c>
      <c r="H318" s="1">
        <v>0.625</v>
      </c>
      <c r="I318" s="4">
        <v>36678</v>
      </c>
      <c r="J318" s="5">
        <v>40909</v>
      </c>
      <c r="K318" s="3">
        <v>20000</v>
      </c>
      <c r="L318" s="3">
        <v>56330</v>
      </c>
      <c r="M318" s="3">
        <v>4685</v>
      </c>
      <c r="N318" s="3">
        <f t="shared" si="40"/>
        <v>0</v>
      </c>
      <c r="O318" s="3">
        <f t="shared" si="41"/>
        <v>1</v>
      </c>
      <c r="P318" s="3">
        <f t="shared" si="42"/>
        <v>1</v>
      </c>
      <c r="Q318" s="6">
        <v>11.35</v>
      </c>
      <c r="R318" s="3">
        <v>0</v>
      </c>
      <c r="S318" s="3">
        <v>5</v>
      </c>
      <c r="T318" s="3">
        <v>11</v>
      </c>
      <c r="U318" s="3">
        <f t="shared" si="43"/>
        <v>4231</v>
      </c>
      <c r="V318" s="3" t="str">
        <f t="shared" si="44"/>
        <v xml:space="preserve"> 60</v>
      </c>
      <c r="W318" s="3">
        <f t="shared" si="45"/>
        <v>20</v>
      </c>
      <c r="X318" s="3">
        <v>15</v>
      </c>
      <c r="Y318" s="6">
        <f t="shared" si="46"/>
        <v>62.5</v>
      </c>
      <c r="Z318" s="3">
        <f t="shared" si="47"/>
        <v>56.33</v>
      </c>
      <c r="AA318" s="3">
        <f t="shared" si="48"/>
        <v>4.6849999999999996</v>
      </c>
      <c r="AB318">
        <f t="shared" si="49"/>
        <v>0</v>
      </c>
      <c r="AC318" s="14">
        <f>VLOOKUP(X318,Rates!$A$2:$B$36,2)</f>
        <v>15.99</v>
      </c>
    </row>
    <row r="319" spans="1:29">
      <c r="A319">
        <v>681074</v>
      </c>
      <c r="B319" t="s">
        <v>15</v>
      </c>
      <c r="C319" s="1">
        <v>0.2011</v>
      </c>
      <c r="D319">
        <v>398.33</v>
      </c>
      <c r="E319" t="s">
        <v>22</v>
      </c>
      <c r="F319" t="s">
        <v>13</v>
      </c>
      <c r="G319" t="s">
        <v>14</v>
      </c>
      <c r="H319" s="1">
        <v>0.54300000000000004</v>
      </c>
      <c r="I319" s="4">
        <v>35400</v>
      </c>
      <c r="J319" s="5">
        <v>40909</v>
      </c>
      <c r="K319" s="3">
        <v>15000</v>
      </c>
      <c r="L319" s="3">
        <v>40000</v>
      </c>
      <c r="M319" s="3">
        <v>10742</v>
      </c>
      <c r="N319" s="3">
        <f t="shared" si="40"/>
        <v>1</v>
      </c>
      <c r="O319" s="3">
        <f t="shared" si="41"/>
        <v>0</v>
      </c>
      <c r="P319" s="3">
        <f t="shared" si="42"/>
        <v>1</v>
      </c>
      <c r="Q319" s="6">
        <v>13.08</v>
      </c>
      <c r="R319" s="3">
        <v>2</v>
      </c>
      <c r="S319" s="3">
        <v>5</v>
      </c>
      <c r="T319" s="3">
        <v>12</v>
      </c>
      <c r="U319" s="3">
        <f t="shared" si="43"/>
        <v>5509</v>
      </c>
      <c r="V319" s="3" t="str">
        <f t="shared" si="44"/>
        <v xml:space="preserve"> 60</v>
      </c>
      <c r="W319" s="3">
        <f t="shared" si="45"/>
        <v>15</v>
      </c>
      <c r="X319" s="3">
        <v>31</v>
      </c>
      <c r="Y319" s="6">
        <f t="shared" si="46"/>
        <v>54.300000000000004</v>
      </c>
      <c r="Z319" s="3">
        <f t="shared" si="47"/>
        <v>40</v>
      </c>
      <c r="AA319" s="3">
        <f t="shared" si="48"/>
        <v>10.742000000000001</v>
      </c>
      <c r="AB319">
        <f t="shared" si="49"/>
        <v>0</v>
      </c>
      <c r="AC319" s="14">
        <f>VLOOKUP(X319,Rates!$A$2:$B$36,2)</f>
        <v>30.79</v>
      </c>
    </row>
    <row r="320" spans="1:29">
      <c r="A320">
        <v>470762</v>
      </c>
      <c r="B320" t="s">
        <v>11</v>
      </c>
      <c r="C320" s="1">
        <v>0.12180000000000001</v>
      </c>
      <c r="D320">
        <v>765.9</v>
      </c>
      <c r="E320" t="s">
        <v>12</v>
      </c>
      <c r="F320" t="s">
        <v>24</v>
      </c>
      <c r="G320" t="s">
        <v>14</v>
      </c>
      <c r="H320" s="2">
        <v>0.01</v>
      </c>
      <c r="I320" s="4">
        <v>34001</v>
      </c>
      <c r="J320" s="5">
        <v>40909</v>
      </c>
      <c r="K320" s="3">
        <v>23000</v>
      </c>
      <c r="L320" s="3">
        <v>200000</v>
      </c>
      <c r="M320" s="3">
        <v>298</v>
      </c>
      <c r="N320" s="3">
        <f t="shared" si="40"/>
        <v>0</v>
      </c>
      <c r="O320" s="3">
        <f t="shared" si="41"/>
        <v>0</v>
      </c>
      <c r="P320" s="3">
        <f t="shared" si="42"/>
        <v>1</v>
      </c>
      <c r="Q320" s="6">
        <v>9.1300000000000008</v>
      </c>
      <c r="R320" s="3">
        <v>0</v>
      </c>
      <c r="S320" s="3">
        <v>7</v>
      </c>
      <c r="T320" s="3">
        <v>11</v>
      </c>
      <c r="U320" s="3">
        <f t="shared" si="43"/>
        <v>6908</v>
      </c>
      <c r="V320" s="3" t="str">
        <f t="shared" si="44"/>
        <v xml:space="preserve"> 36</v>
      </c>
      <c r="W320" s="3">
        <f t="shared" si="45"/>
        <v>23</v>
      </c>
      <c r="X320" s="3">
        <v>9</v>
      </c>
      <c r="Y320" s="6">
        <f t="shared" si="46"/>
        <v>1</v>
      </c>
      <c r="Z320" s="3">
        <f t="shared" si="47"/>
        <v>200</v>
      </c>
      <c r="AA320" s="3">
        <f t="shared" si="48"/>
        <v>0.29799999999999999</v>
      </c>
      <c r="AB320">
        <f t="shared" si="49"/>
        <v>0</v>
      </c>
      <c r="AC320" s="14">
        <f>VLOOKUP(X320,Rates!$A$2:$B$36,2)</f>
        <v>11.44</v>
      </c>
    </row>
    <row r="321" spans="1:29">
      <c r="A321">
        <v>378241</v>
      </c>
      <c r="B321" t="s">
        <v>11</v>
      </c>
      <c r="C321" s="1">
        <v>0.11890000000000001</v>
      </c>
      <c r="D321">
        <v>497.46</v>
      </c>
      <c r="E321" t="s">
        <v>28</v>
      </c>
      <c r="F321" t="s">
        <v>26</v>
      </c>
      <c r="G321" t="s">
        <v>14</v>
      </c>
      <c r="H321" s="1">
        <v>7.8E-2</v>
      </c>
      <c r="I321" s="4">
        <v>30011</v>
      </c>
      <c r="J321" s="5">
        <v>40909</v>
      </c>
      <c r="K321" s="3">
        <v>15000</v>
      </c>
      <c r="L321" s="3">
        <v>156000</v>
      </c>
      <c r="M321" s="3">
        <v>6077</v>
      </c>
      <c r="N321" s="3">
        <f t="shared" si="40"/>
        <v>0</v>
      </c>
      <c r="O321" s="3">
        <f t="shared" si="41"/>
        <v>1</v>
      </c>
      <c r="P321" s="3">
        <f t="shared" si="42"/>
        <v>1</v>
      </c>
      <c r="Q321" s="6">
        <v>5.2</v>
      </c>
      <c r="R321" s="3">
        <v>0</v>
      </c>
      <c r="S321" s="3">
        <v>14</v>
      </c>
      <c r="T321" s="3">
        <v>33</v>
      </c>
      <c r="U321" s="3">
        <f t="shared" si="43"/>
        <v>10898</v>
      </c>
      <c r="V321" s="3" t="str">
        <f t="shared" si="44"/>
        <v xml:space="preserve"> 36</v>
      </c>
      <c r="W321" s="3">
        <f t="shared" si="45"/>
        <v>15</v>
      </c>
      <c r="X321" s="3">
        <v>9</v>
      </c>
      <c r="Y321" s="6">
        <f t="shared" si="46"/>
        <v>7.8</v>
      </c>
      <c r="Z321" s="3">
        <f t="shared" si="47"/>
        <v>156</v>
      </c>
      <c r="AA321" s="3">
        <f t="shared" si="48"/>
        <v>6.077</v>
      </c>
      <c r="AB321">
        <f t="shared" si="49"/>
        <v>0</v>
      </c>
      <c r="AC321" s="14">
        <f>VLOOKUP(X321,Rates!$A$2:$B$36,2)</f>
        <v>11.44</v>
      </c>
    </row>
    <row r="322" spans="1:29">
      <c r="A322">
        <v>839042</v>
      </c>
      <c r="B322" t="s">
        <v>15</v>
      </c>
      <c r="C322" s="1">
        <v>0.12989999999999999</v>
      </c>
      <c r="D322">
        <v>68.25</v>
      </c>
      <c r="E322" t="s">
        <v>27</v>
      </c>
      <c r="F322" t="s">
        <v>13</v>
      </c>
      <c r="G322" t="s">
        <v>17</v>
      </c>
      <c r="H322" s="1">
        <v>3.1E-2</v>
      </c>
      <c r="I322" s="4">
        <v>32690</v>
      </c>
      <c r="J322" s="5">
        <v>40909</v>
      </c>
      <c r="K322" s="3">
        <v>3000</v>
      </c>
      <c r="L322" s="3">
        <v>55000</v>
      </c>
      <c r="M322" s="3">
        <v>400</v>
      </c>
      <c r="N322" s="3">
        <f t="shared" ref="N322:N385" si="50">IF(F322="RENT",1,0)</f>
        <v>1</v>
      </c>
      <c r="O322" s="3">
        <f t="shared" ref="O322:O385" si="51">IF(F322="MORTGAGE",1,0)</f>
        <v>0</v>
      </c>
      <c r="P322" s="3">
        <f t="shared" ref="P322:P385" si="52">IF(E322="&lt; 1 year",0,1)</f>
        <v>1</v>
      </c>
      <c r="Q322" s="6">
        <v>6.07</v>
      </c>
      <c r="R322" s="3">
        <v>0</v>
      </c>
      <c r="S322" s="3">
        <v>13</v>
      </c>
      <c r="T322" s="3">
        <v>21</v>
      </c>
      <c r="U322" s="3">
        <f t="shared" ref="U322:U385" si="53">_xlfn.DAYS(J322,I322)</f>
        <v>8219</v>
      </c>
      <c r="V322" s="3" t="str">
        <f t="shared" ref="V322:V385" si="54">LEFT(B322,3)</f>
        <v xml:space="preserve"> 60</v>
      </c>
      <c r="W322" s="3">
        <f t="shared" ref="W322:W385" si="55">K322/1000</f>
        <v>3</v>
      </c>
      <c r="X322" s="3">
        <v>11</v>
      </c>
      <c r="Y322" s="6">
        <f t="shared" ref="Y322:Y385" si="56">H322*100</f>
        <v>3.1</v>
      </c>
      <c r="Z322" s="3">
        <f t="shared" ref="Z322:Z385" si="57">L322/1000</f>
        <v>55</v>
      </c>
      <c r="AA322" s="3">
        <f t="shared" ref="AA322:AA385" si="58">M322/1000</f>
        <v>0.4</v>
      </c>
      <c r="AB322">
        <f t="shared" ref="AB322:AB385" si="59">IF(G322="Charged Off",1,0)</f>
        <v>1</v>
      </c>
      <c r="AC322" s="14">
        <f>VLOOKUP(X322,Rates!$A$2:$B$36,2)</f>
        <v>12.74</v>
      </c>
    </row>
    <row r="323" spans="1:29">
      <c r="A323">
        <v>982253</v>
      </c>
      <c r="B323" t="s">
        <v>11</v>
      </c>
      <c r="C323" s="1">
        <v>0.1171</v>
      </c>
      <c r="D323">
        <v>496.14</v>
      </c>
      <c r="E323" t="s">
        <v>25</v>
      </c>
      <c r="F323" t="s">
        <v>13</v>
      </c>
      <c r="G323" t="s">
        <v>14</v>
      </c>
      <c r="H323" s="1">
        <v>0.60099999999999998</v>
      </c>
      <c r="I323" s="4">
        <v>36800</v>
      </c>
      <c r="J323" s="5">
        <v>40909</v>
      </c>
      <c r="K323" s="3">
        <v>15000</v>
      </c>
      <c r="L323" s="3">
        <v>40277</v>
      </c>
      <c r="M323" s="3">
        <v>22795</v>
      </c>
      <c r="N323" s="3">
        <f t="shared" si="50"/>
        <v>1</v>
      </c>
      <c r="O323" s="3">
        <f t="shared" si="51"/>
        <v>0</v>
      </c>
      <c r="P323" s="3">
        <f t="shared" si="52"/>
        <v>1</v>
      </c>
      <c r="Q323" s="6">
        <v>19.100000000000001</v>
      </c>
      <c r="R323" s="3">
        <v>0</v>
      </c>
      <c r="S323" s="3">
        <v>17</v>
      </c>
      <c r="T323" s="3">
        <v>35</v>
      </c>
      <c r="U323" s="3">
        <f t="shared" si="53"/>
        <v>4109</v>
      </c>
      <c r="V323" s="3" t="str">
        <f t="shared" si="54"/>
        <v xml:space="preserve"> 36</v>
      </c>
      <c r="W323" s="3">
        <f t="shared" si="55"/>
        <v>15</v>
      </c>
      <c r="X323" s="3">
        <v>8</v>
      </c>
      <c r="Y323" s="6">
        <f t="shared" si="56"/>
        <v>60.099999999999994</v>
      </c>
      <c r="Z323" s="3">
        <f t="shared" si="57"/>
        <v>40.277000000000001</v>
      </c>
      <c r="AA323" s="3">
        <f t="shared" si="58"/>
        <v>22.795000000000002</v>
      </c>
      <c r="AB323">
        <f t="shared" si="59"/>
        <v>0</v>
      </c>
      <c r="AC323" s="14">
        <f>VLOOKUP(X323,Rates!$A$2:$B$36,2)</f>
        <v>11.39</v>
      </c>
    </row>
    <row r="324" spans="1:29">
      <c r="A324">
        <v>361098</v>
      </c>
      <c r="B324" t="s">
        <v>11</v>
      </c>
      <c r="C324" s="1">
        <v>0.1114</v>
      </c>
      <c r="D324">
        <v>262.45</v>
      </c>
      <c r="E324" t="s">
        <v>21</v>
      </c>
      <c r="F324" t="s">
        <v>13</v>
      </c>
      <c r="G324" t="s">
        <v>14</v>
      </c>
      <c r="H324" s="1">
        <v>0.50700000000000001</v>
      </c>
      <c r="I324" s="4">
        <v>38808</v>
      </c>
      <c r="J324" s="5">
        <v>40909</v>
      </c>
      <c r="K324" s="3">
        <v>8000</v>
      </c>
      <c r="L324" s="3">
        <v>60000</v>
      </c>
      <c r="M324" s="3">
        <v>3754</v>
      </c>
      <c r="N324" s="3">
        <f t="shared" si="50"/>
        <v>1</v>
      </c>
      <c r="O324" s="3">
        <f t="shared" si="51"/>
        <v>0</v>
      </c>
      <c r="P324" s="3">
        <f t="shared" si="52"/>
        <v>1</v>
      </c>
      <c r="Q324" s="6">
        <v>8.64</v>
      </c>
      <c r="R324" s="3">
        <v>1</v>
      </c>
      <c r="S324" s="3">
        <v>7</v>
      </c>
      <c r="T324" s="3">
        <v>11</v>
      </c>
      <c r="U324" s="3">
        <f t="shared" si="53"/>
        <v>2101</v>
      </c>
      <c r="V324" s="3" t="str">
        <f t="shared" si="54"/>
        <v xml:space="preserve"> 36</v>
      </c>
      <c r="W324" s="3">
        <f t="shared" si="55"/>
        <v>8</v>
      </c>
      <c r="X324" s="3">
        <v>9</v>
      </c>
      <c r="Y324" s="6">
        <f t="shared" si="56"/>
        <v>50.7</v>
      </c>
      <c r="Z324" s="3">
        <f t="shared" si="57"/>
        <v>60</v>
      </c>
      <c r="AA324" s="3">
        <f t="shared" si="58"/>
        <v>3.754</v>
      </c>
      <c r="AB324">
        <f t="shared" si="59"/>
        <v>0</v>
      </c>
      <c r="AC324" s="14">
        <f>VLOOKUP(X324,Rates!$A$2:$B$36,2)</f>
        <v>11.44</v>
      </c>
    </row>
    <row r="325" spans="1:29">
      <c r="A325">
        <v>650938</v>
      </c>
      <c r="B325" t="s">
        <v>11</v>
      </c>
      <c r="C325" s="1">
        <v>6.9199999999999998E-2</v>
      </c>
      <c r="D325">
        <v>416.35</v>
      </c>
      <c r="E325" t="s">
        <v>16</v>
      </c>
      <c r="F325" t="s">
        <v>13</v>
      </c>
      <c r="G325" t="s">
        <v>14</v>
      </c>
      <c r="H325" s="2">
        <v>0.76</v>
      </c>
      <c r="I325" s="4">
        <v>35186</v>
      </c>
      <c r="J325" s="5">
        <v>40909</v>
      </c>
      <c r="K325" s="3">
        <v>13500</v>
      </c>
      <c r="L325" s="3">
        <v>57000</v>
      </c>
      <c r="M325" s="3">
        <v>6809</v>
      </c>
      <c r="N325" s="3">
        <f t="shared" si="50"/>
        <v>1</v>
      </c>
      <c r="O325" s="3">
        <f t="shared" si="51"/>
        <v>0</v>
      </c>
      <c r="P325" s="3">
        <f t="shared" si="52"/>
        <v>0</v>
      </c>
      <c r="Q325" s="6">
        <v>10.57</v>
      </c>
      <c r="R325" s="3">
        <v>0</v>
      </c>
      <c r="S325" s="3">
        <v>7</v>
      </c>
      <c r="T325" s="3">
        <v>19</v>
      </c>
      <c r="U325" s="3">
        <f t="shared" si="53"/>
        <v>5723</v>
      </c>
      <c r="V325" s="3" t="str">
        <f t="shared" si="54"/>
        <v xml:space="preserve"> 36</v>
      </c>
      <c r="W325" s="3">
        <f t="shared" si="55"/>
        <v>13.5</v>
      </c>
      <c r="X325" s="3">
        <v>3</v>
      </c>
      <c r="Y325" s="6">
        <f t="shared" si="56"/>
        <v>76</v>
      </c>
      <c r="Z325" s="3">
        <f t="shared" si="57"/>
        <v>57</v>
      </c>
      <c r="AA325" s="3">
        <f t="shared" si="58"/>
        <v>6.8090000000000002</v>
      </c>
      <c r="AB325">
        <f t="shared" si="59"/>
        <v>0</v>
      </c>
      <c r="AC325" s="14">
        <f>VLOOKUP(X325,Rates!$A$2:$B$36,2)</f>
        <v>7.24</v>
      </c>
    </row>
    <row r="326" spans="1:29">
      <c r="A326">
        <v>582198</v>
      </c>
      <c r="B326" t="s">
        <v>11</v>
      </c>
      <c r="C326" s="1">
        <v>0.13980000000000001</v>
      </c>
      <c r="D326">
        <v>341.68</v>
      </c>
      <c r="E326" t="s">
        <v>25</v>
      </c>
      <c r="F326" t="s">
        <v>26</v>
      </c>
      <c r="G326" t="s">
        <v>17</v>
      </c>
      <c r="H326" s="1">
        <v>0.67100000000000004</v>
      </c>
      <c r="I326" s="4">
        <v>31990</v>
      </c>
      <c r="J326" s="5">
        <v>40909</v>
      </c>
      <c r="K326" s="3">
        <v>10000</v>
      </c>
      <c r="L326" s="3">
        <v>59000</v>
      </c>
      <c r="M326" s="3">
        <v>9792</v>
      </c>
      <c r="N326" s="3">
        <f t="shared" si="50"/>
        <v>0</v>
      </c>
      <c r="O326" s="3">
        <f t="shared" si="51"/>
        <v>1</v>
      </c>
      <c r="P326" s="3">
        <f t="shared" si="52"/>
        <v>1</v>
      </c>
      <c r="Q326" s="6">
        <v>12.53</v>
      </c>
      <c r="R326" s="3">
        <v>0</v>
      </c>
      <c r="S326" s="3">
        <v>6</v>
      </c>
      <c r="T326" s="3">
        <v>15</v>
      </c>
      <c r="U326" s="3">
        <f t="shared" si="53"/>
        <v>8919</v>
      </c>
      <c r="V326" s="3" t="str">
        <f t="shared" si="54"/>
        <v xml:space="preserve"> 36</v>
      </c>
      <c r="W326" s="3">
        <f t="shared" si="55"/>
        <v>10</v>
      </c>
      <c r="X326" s="3">
        <v>13</v>
      </c>
      <c r="Y326" s="6">
        <f t="shared" si="56"/>
        <v>67.100000000000009</v>
      </c>
      <c r="Z326" s="3">
        <f t="shared" si="57"/>
        <v>59</v>
      </c>
      <c r="AA326" s="3">
        <f t="shared" si="58"/>
        <v>9.7919999999999998</v>
      </c>
      <c r="AB326">
        <f t="shared" si="59"/>
        <v>1</v>
      </c>
      <c r="AC326" s="14">
        <f>VLOOKUP(X326,Rates!$A$2:$B$36,2)</f>
        <v>13.99</v>
      </c>
    </row>
    <row r="327" spans="1:29">
      <c r="A327">
        <v>640253</v>
      </c>
      <c r="B327" t="s">
        <v>11</v>
      </c>
      <c r="C327" s="1">
        <v>8.8800000000000004E-2</v>
      </c>
      <c r="D327">
        <v>460.29</v>
      </c>
      <c r="E327" t="s">
        <v>28</v>
      </c>
      <c r="F327" t="s">
        <v>26</v>
      </c>
      <c r="G327" t="s">
        <v>14</v>
      </c>
      <c r="H327" s="1">
        <v>0.25700000000000001</v>
      </c>
      <c r="I327" s="4">
        <v>33970</v>
      </c>
      <c r="J327" s="5">
        <v>40909</v>
      </c>
      <c r="K327" s="3">
        <v>14500</v>
      </c>
      <c r="L327" s="3">
        <v>181408.5</v>
      </c>
      <c r="M327" s="3">
        <v>4709</v>
      </c>
      <c r="N327" s="3">
        <f t="shared" si="50"/>
        <v>0</v>
      </c>
      <c r="O327" s="3">
        <f t="shared" si="51"/>
        <v>1</v>
      </c>
      <c r="P327" s="3">
        <f t="shared" si="52"/>
        <v>1</v>
      </c>
      <c r="Q327" s="6">
        <v>7.16</v>
      </c>
      <c r="R327" s="3">
        <v>0</v>
      </c>
      <c r="S327" s="3">
        <v>9</v>
      </c>
      <c r="T327" s="3">
        <v>24</v>
      </c>
      <c r="U327" s="3">
        <f t="shared" si="53"/>
        <v>6939</v>
      </c>
      <c r="V327" s="3" t="str">
        <f t="shared" si="54"/>
        <v xml:space="preserve"> 36</v>
      </c>
      <c r="W327" s="3">
        <f t="shared" si="55"/>
        <v>14.5</v>
      </c>
      <c r="X327" s="3">
        <v>6</v>
      </c>
      <c r="Y327" s="6">
        <f t="shared" si="56"/>
        <v>25.7</v>
      </c>
      <c r="Z327" s="3">
        <f t="shared" si="57"/>
        <v>181.4085</v>
      </c>
      <c r="AA327" s="3">
        <f t="shared" si="58"/>
        <v>4.7089999999999996</v>
      </c>
      <c r="AB327">
        <f t="shared" si="59"/>
        <v>0</v>
      </c>
      <c r="AC327" s="14">
        <f>VLOOKUP(X327,Rates!$A$2:$B$36,2)</f>
        <v>8.24</v>
      </c>
    </row>
    <row r="328" spans="1:29">
      <c r="A328">
        <v>453437</v>
      </c>
      <c r="B328" t="s">
        <v>11</v>
      </c>
      <c r="C328" s="1">
        <v>7.7399999999999997E-2</v>
      </c>
      <c r="D328">
        <v>280.97000000000003</v>
      </c>
      <c r="E328" t="s">
        <v>18</v>
      </c>
      <c r="F328" t="s">
        <v>13</v>
      </c>
      <c r="G328" t="s">
        <v>17</v>
      </c>
      <c r="H328" s="1">
        <v>8.4000000000000005E-2</v>
      </c>
      <c r="I328" s="4">
        <v>36220</v>
      </c>
      <c r="J328" s="5">
        <v>40909</v>
      </c>
      <c r="K328" s="3">
        <v>9000</v>
      </c>
      <c r="L328" s="3">
        <v>55029</v>
      </c>
      <c r="M328" s="3">
        <v>8805</v>
      </c>
      <c r="N328" s="3">
        <f t="shared" si="50"/>
        <v>1</v>
      </c>
      <c r="O328" s="3">
        <f t="shared" si="51"/>
        <v>0</v>
      </c>
      <c r="P328" s="3">
        <f t="shared" si="52"/>
        <v>1</v>
      </c>
      <c r="Q328" s="6">
        <v>11.88</v>
      </c>
      <c r="R328" s="3">
        <v>1</v>
      </c>
      <c r="S328" s="3">
        <v>8</v>
      </c>
      <c r="T328" s="3">
        <v>21</v>
      </c>
      <c r="U328" s="3">
        <f t="shared" si="53"/>
        <v>4689</v>
      </c>
      <c r="V328" s="3" t="str">
        <f t="shared" si="54"/>
        <v xml:space="preserve"> 36</v>
      </c>
      <c r="W328" s="3">
        <f t="shared" si="55"/>
        <v>9</v>
      </c>
      <c r="X328" s="3">
        <v>3</v>
      </c>
      <c r="Y328" s="6">
        <f t="shared" si="56"/>
        <v>8.4</v>
      </c>
      <c r="Z328" s="3">
        <f t="shared" si="57"/>
        <v>55.029000000000003</v>
      </c>
      <c r="AA328" s="3">
        <f t="shared" si="58"/>
        <v>8.8049999999999997</v>
      </c>
      <c r="AB328">
        <f t="shared" si="59"/>
        <v>1</v>
      </c>
      <c r="AC328" s="14">
        <f>VLOOKUP(X328,Rates!$A$2:$B$36,2)</f>
        <v>7.24</v>
      </c>
    </row>
    <row r="329" spans="1:29">
      <c r="A329">
        <v>715319</v>
      </c>
      <c r="B329" t="s">
        <v>11</v>
      </c>
      <c r="C329" s="1">
        <v>0.1037</v>
      </c>
      <c r="D329">
        <v>194.65</v>
      </c>
      <c r="E329" t="s">
        <v>12</v>
      </c>
      <c r="F329" t="s">
        <v>13</v>
      </c>
      <c r="G329" t="s">
        <v>17</v>
      </c>
      <c r="H329" s="1">
        <v>0.34300000000000003</v>
      </c>
      <c r="I329" s="4">
        <v>32203</v>
      </c>
      <c r="J329" s="5">
        <v>40909</v>
      </c>
      <c r="K329" s="3">
        <v>6000</v>
      </c>
      <c r="L329" s="3">
        <v>30000</v>
      </c>
      <c r="M329" s="3">
        <v>15427</v>
      </c>
      <c r="N329" s="3">
        <f t="shared" si="50"/>
        <v>1</v>
      </c>
      <c r="O329" s="3">
        <f t="shared" si="51"/>
        <v>0</v>
      </c>
      <c r="P329" s="3">
        <f t="shared" si="52"/>
        <v>1</v>
      </c>
      <c r="Q329" s="6">
        <v>23.8</v>
      </c>
      <c r="R329" s="3">
        <v>1</v>
      </c>
      <c r="S329" s="3">
        <v>17</v>
      </c>
      <c r="T329" s="3">
        <v>33</v>
      </c>
      <c r="U329" s="3">
        <f t="shared" si="53"/>
        <v>8706</v>
      </c>
      <c r="V329" s="3" t="str">
        <f t="shared" si="54"/>
        <v xml:space="preserve"> 36</v>
      </c>
      <c r="W329" s="3">
        <f t="shared" si="55"/>
        <v>6</v>
      </c>
      <c r="X329" s="3">
        <v>8</v>
      </c>
      <c r="Y329" s="6">
        <f t="shared" si="56"/>
        <v>34.300000000000004</v>
      </c>
      <c r="Z329" s="3">
        <f t="shared" si="57"/>
        <v>30</v>
      </c>
      <c r="AA329" s="3">
        <f t="shared" si="58"/>
        <v>15.427</v>
      </c>
      <c r="AB329">
        <f t="shared" si="59"/>
        <v>1</v>
      </c>
      <c r="AC329" s="14">
        <f>VLOOKUP(X329,Rates!$A$2:$B$36,2)</f>
        <v>11.39</v>
      </c>
    </row>
    <row r="330" spans="1:29">
      <c r="A330">
        <v>474474</v>
      </c>
      <c r="B330" t="s">
        <v>11</v>
      </c>
      <c r="C330" s="1">
        <v>0.1183</v>
      </c>
      <c r="D330">
        <v>53.02</v>
      </c>
      <c r="E330" t="s">
        <v>23</v>
      </c>
      <c r="F330" t="s">
        <v>13</v>
      </c>
      <c r="G330" t="s">
        <v>14</v>
      </c>
      <c r="H330" s="1">
        <v>0.749</v>
      </c>
      <c r="I330" s="4">
        <v>35065</v>
      </c>
      <c r="J330" s="5">
        <v>40909</v>
      </c>
      <c r="K330" s="3">
        <v>1600</v>
      </c>
      <c r="L330" s="3">
        <v>63500</v>
      </c>
      <c r="M330" s="3">
        <v>3221</v>
      </c>
      <c r="N330" s="3">
        <f t="shared" si="50"/>
        <v>1</v>
      </c>
      <c r="O330" s="3">
        <f t="shared" si="51"/>
        <v>0</v>
      </c>
      <c r="P330" s="3">
        <f t="shared" si="52"/>
        <v>1</v>
      </c>
      <c r="Q330" s="6">
        <v>12.26</v>
      </c>
      <c r="R330" s="3">
        <v>0</v>
      </c>
      <c r="S330" s="3">
        <v>4</v>
      </c>
      <c r="T330" s="3">
        <v>11</v>
      </c>
      <c r="U330" s="3">
        <f t="shared" si="53"/>
        <v>5844</v>
      </c>
      <c r="V330" s="3" t="str">
        <f t="shared" si="54"/>
        <v xml:space="preserve"> 36</v>
      </c>
      <c r="W330" s="3">
        <f t="shared" si="55"/>
        <v>1.6</v>
      </c>
      <c r="X330" s="3">
        <v>8</v>
      </c>
      <c r="Y330" s="6">
        <f t="shared" si="56"/>
        <v>74.900000000000006</v>
      </c>
      <c r="Z330" s="3">
        <f t="shared" si="57"/>
        <v>63.5</v>
      </c>
      <c r="AA330" s="3">
        <f t="shared" si="58"/>
        <v>3.2210000000000001</v>
      </c>
      <c r="AB330">
        <f t="shared" si="59"/>
        <v>0</v>
      </c>
      <c r="AC330" s="14">
        <f>VLOOKUP(X330,Rates!$A$2:$B$36,2)</f>
        <v>11.39</v>
      </c>
    </row>
    <row r="331" spans="1:29">
      <c r="A331">
        <v>724585</v>
      </c>
      <c r="B331" t="s">
        <v>11</v>
      </c>
      <c r="C331" s="1">
        <v>0.13059999999999999</v>
      </c>
      <c r="D331">
        <v>269.79000000000002</v>
      </c>
      <c r="E331" t="s">
        <v>12</v>
      </c>
      <c r="F331" t="s">
        <v>26</v>
      </c>
      <c r="G331" t="s">
        <v>14</v>
      </c>
      <c r="H331" s="1">
        <v>0.71599999999999997</v>
      </c>
      <c r="I331" s="4">
        <v>36892</v>
      </c>
      <c r="J331" s="5">
        <v>40909</v>
      </c>
      <c r="K331" s="3">
        <v>8000</v>
      </c>
      <c r="L331" s="3">
        <v>50000</v>
      </c>
      <c r="M331" s="3">
        <v>2650</v>
      </c>
      <c r="N331" s="3">
        <f t="shared" si="50"/>
        <v>0</v>
      </c>
      <c r="O331" s="3">
        <f t="shared" si="51"/>
        <v>1</v>
      </c>
      <c r="P331" s="3">
        <f t="shared" si="52"/>
        <v>1</v>
      </c>
      <c r="Q331" s="6">
        <v>0.74</v>
      </c>
      <c r="R331" s="3">
        <v>0</v>
      </c>
      <c r="S331" s="3">
        <v>3</v>
      </c>
      <c r="T331" s="3">
        <v>31</v>
      </c>
      <c r="U331" s="3">
        <f t="shared" si="53"/>
        <v>4017</v>
      </c>
      <c r="V331" s="3" t="str">
        <f t="shared" si="54"/>
        <v xml:space="preserve"> 36</v>
      </c>
      <c r="W331" s="3">
        <f t="shared" si="55"/>
        <v>8</v>
      </c>
      <c r="X331" s="3">
        <v>12</v>
      </c>
      <c r="Y331" s="6">
        <f t="shared" si="56"/>
        <v>71.599999999999994</v>
      </c>
      <c r="Z331" s="3">
        <f t="shared" si="57"/>
        <v>50</v>
      </c>
      <c r="AA331" s="3">
        <f t="shared" si="58"/>
        <v>2.65</v>
      </c>
      <c r="AB331">
        <f t="shared" si="59"/>
        <v>0</v>
      </c>
      <c r="AC331" s="14">
        <f>VLOOKUP(X331,Rates!$A$2:$B$36,2)</f>
        <v>13.49</v>
      </c>
    </row>
    <row r="332" spans="1:29">
      <c r="A332">
        <v>616568</v>
      </c>
      <c r="B332" t="s">
        <v>11</v>
      </c>
      <c r="C332" s="1">
        <v>9.6199999999999994E-2</v>
      </c>
      <c r="D332">
        <v>115.53</v>
      </c>
      <c r="E332" t="s">
        <v>30</v>
      </c>
      <c r="F332" t="s">
        <v>13</v>
      </c>
      <c r="G332" t="s">
        <v>17</v>
      </c>
      <c r="H332" s="1">
        <v>0.33900000000000002</v>
      </c>
      <c r="I332" s="4">
        <v>33573</v>
      </c>
      <c r="J332" s="5">
        <v>40909</v>
      </c>
      <c r="K332" s="3">
        <v>3600</v>
      </c>
      <c r="L332" s="3">
        <v>12000</v>
      </c>
      <c r="M332" s="3">
        <v>508</v>
      </c>
      <c r="N332" s="3">
        <f t="shared" si="50"/>
        <v>1</v>
      </c>
      <c r="O332" s="3">
        <f t="shared" si="51"/>
        <v>0</v>
      </c>
      <c r="P332" s="3">
        <f t="shared" si="52"/>
        <v>1</v>
      </c>
      <c r="Q332" s="6">
        <v>7</v>
      </c>
      <c r="R332" s="3">
        <v>0</v>
      </c>
      <c r="S332" s="3">
        <v>3</v>
      </c>
      <c r="T332" s="3">
        <v>14</v>
      </c>
      <c r="U332" s="3">
        <f t="shared" si="53"/>
        <v>7336</v>
      </c>
      <c r="V332" s="3" t="str">
        <f t="shared" si="54"/>
        <v xml:space="preserve"> 36</v>
      </c>
      <c r="W332" s="3">
        <f t="shared" si="55"/>
        <v>3.6</v>
      </c>
      <c r="X332" s="3">
        <v>8</v>
      </c>
      <c r="Y332" s="6">
        <f t="shared" si="56"/>
        <v>33.900000000000006</v>
      </c>
      <c r="Z332" s="3">
        <f t="shared" si="57"/>
        <v>12</v>
      </c>
      <c r="AA332" s="3">
        <f t="shared" si="58"/>
        <v>0.50800000000000001</v>
      </c>
      <c r="AB332">
        <f t="shared" si="59"/>
        <v>1</v>
      </c>
      <c r="AC332" s="14">
        <f>VLOOKUP(X332,Rates!$A$2:$B$36,2)</f>
        <v>11.39</v>
      </c>
    </row>
    <row r="333" spans="1:29">
      <c r="A333">
        <v>843290</v>
      </c>
      <c r="B333" t="s">
        <v>15</v>
      </c>
      <c r="C333" s="1">
        <v>0.1099</v>
      </c>
      <c r="D333">
        <v>326.07</v>
      </c>
      <c r="E333" t="s">
        <v>12</v>
      </c>
      <c r="F333" t="s">
        <v>13</v>
      </c>
      <c r="G333" t="s">
        <v>19</v>
      </c>
      <c r="H333" s="1">
        <v>0.34699999999999998</v>
      </c>
      <c r="I333" s="4">
        <v>34151</v>
      </c>
      <c r="J333" s="5">
        <v>40909</v>
      </c>
      <c r="K333" s="3">
        <v>15000</v>
      </c>
      <c r="L333" s="3">
        <v>80400</v>
      </c>
      <c r="M333" s="3">
        <v>10693</v>
      </c>
      <c r="N333" s="3">
        <f t="shared" si="50"/>
        <v>1</v>
      </c>
      <c r="O333" s="3">
        <f t="shared" si="51"/>
        <v>0</v>
      </c>
      <c r="P333" s="3">
        <f t="shared" si="52"/>
        <v>1</v>
      </c>
      <c r="Q333" s="6">
        <v>13.42</v>
      </c>
      <c r="R333" s="3">
        <v>0</v>
      </c>
      <c r="S333" s="3">
        <v>8</v>
      </c>
      <c r="T333" s="3">
        <v>32</v>
      </c>
      <c r="U333" s="3">
        <f t="shared" si="53"/>
        <v>6758</v>
      </c>
      <c r="V333" s="3" t="str">
        <f t="shared" si="54"/>
        <v xml:space="preserve"> 60</v>
      </c>
      <c r="W333" s="3">
        <f t="shared" si="55"/>
        <v>15</v>
      </c>
      <c r="X333" s="3">
        <v>8</v>
      </c>
      <c r="Y333" s="6">
        <f t="shared" si="56"/>
        <v>34.699999999999996</v>
      </c>
      <c r="Z333" s="3">
        <f t="shared" si="57"/>
        <v>80.400000000000006</v>
      </c>
      <c r="AA333" s="3">
        <f t="shared" si="58"/>
        <v>10.693</v>
      </c>
      <c r="AB333">
        <f t="shared" si="59"/>
        <v>0</v>
      </c>
      <c r="AC333" s="14">
        <f>VLOOKUP(X333,Rates!$A$2:$B$36,2)</f>
        <v>11.39</v>
      </c>
    </row>
    <row r="334" spans="1:29">
      <c r="A334">
        <v>806913</v>
      </c>
      <c r="B334" t="s">
        <v>15</v>
      </c>
      <c r="C334" s="1">
        <v>0.13489999999999999</v>
      </c>
      <c r="D334">
        <v>276.06</v>
      </c>
      <c r="E334" t="s">
        <v>16</v>
      </c>
      <c r="F334" t="s">
        <v>13</v>
      </c>
      <c r="G334" t="s">
        <v>14</v>
      </c>
      <c r="H334" s="1">
        <v>0.51200000000000001</v>
      </c>
      <c r="I334" s="4">
        <v>37895</v>
      </c>
      <c r="J334" s="5">
        <v>40909</v>
      </c>
      <c r="K334" s="3">
        <v>12000</v>
      </c>
      <c r="L334" s="3">
        <v>60000</v>
      </c>
      <c r="M334" s="3">
        <v>22371</v>
      </c>
      <c r="N334" s="3">
        <f t="shared" si="50"/>
        <v>1</v>
      </c>
      <c r="O334" s="3">
        <f t="shared" si="51"/>
        <v>0</v>
      </c>
      <c r="P334" s="3">
        <f t="shared" si="52"/>
        <v>0</v>
      </c>
      <c r="Q334" s="6">
        <v>26.6</v>
      </c>
      <c r="R334" s="3">
        <v>0</v>
      </c>
      <c r="S334" s="3">
        <v>11</v>
      </c>
      <c r="T334" s="3">
        <v>40</v>
      </c>
      <c r="U334" s="3">
        <f t="shared" si="53"/>
        <v>3014</v>
      </c>
      <c r="V334" s="3" t="str">
        <f t="shared" si="54"/>
        <v xml:space="preserve"> 60</v>
      </c>
      <c r="W334" s="3">
        <f t="shared" si="55"/>
        <v>12</v>
      </c>
      <c r="X334" s="3">
        <v>12</v>
      </c>
      <c r="Y334" s="6">
        <f t="shared" si="56"/>
        <v>51.2</v>
      </c>
      <c r="Z334" s="3">
        <f t="shared" si="57"/>
        <v>60</v>
      </c>
      <c r="AA334" s="3">
        <f t="shared" si="58"/>
        <v>22.370999999999999</v>
      </c>
      <c r="AB334">
        <f t="shared" si="59"/>
        <v>0</v>
      </c>
      <c r="AC334" s="14">
        <f>VLOOKUP(X334,Rates!$A$2:$B$36,2)</f>
        <v>13.49</v>
      </c>
    </row>
    <row r="335" spans="1:29">
      <c r="A335">
        <v>371082</v>
      </c>
      <c r="B335" t="s">
        <v>11</v>
      </c>
      <c r="C335" s="1">
        <v>0.13469999999999999</v>
      </c>
      <c r="D335">
        <v>162.83000000000001</v>
      </c>
      <c r="E335" t="s">
        <v>12</v>
      </c>
      <c r="F335" t="s">
        <v>26</v>
      </c>
      <c r="G335" t="s">
        <v>14</v>
      </c>
      <c r="H335" s="1">
        <v>0.96399999999999997</v>
      </c>
      <c r="I335" s="4">
        <v>36800</v>
      </c>
      <c r="J335" s="5">
        <v>40909</v>
      </c>
      <c r="K335" s="3">
        <v>4800</v>
      </c>
      <c r="L335" s="3">
        <v>100000</v>
      </c>
      <c r="M335" s="3">
        <v>52757</v>
      </c>
      <c r="N335" s="3">
        <f t="shared" si="50"/>
        <v>0</v>
      </c>
      <c r="O335" s="3">
        <f t="shared" si="51"/>
        <v>1</v>
      </c>
      <c r="P335" s="3">
        <f t="shared" si="52"/>
        <v>1</v>
      </c>
      <c r="Q335" s="6">
        <v>21.8</v>
      </c>
      <c r="R335" s="3">
        <v>0</v>
      </c>
      <c r="S335" s="3">
        <v>11</v>
      </c>
      <c r="T335" s="3">
        <v>24</v>
      </c>
      <c r="U335" s="3">
        <f t="shared" si="53"/>
        <v>4109</v>
      </c>
      <c r="V335" s="3" t="str">
        <f t="shared" si="54"/>
        <v xml:space="preserve"> 36</v>
      </c>
      <c r="W335" s="3">
        <f t="shared" si="55"/>
        <v>4.8</v>
      </c>
      <c r="X335" s="3">
        <v>14</v>
      </c>
      <c r="Y335" s="6">
        <f t="shared" si="56"/>
        <v>96.399999999999991</v>
      </c>
      <c r="Z335" s="3">
        <f t="shared" si="57"/>
        <v>100</v>
      </c>
      <c r="AA335" s="3">
        <f t="shared" si="58"/>
        <v>52.756999999999998</v>
      </c>
      <c r="AB335">
        <f t="shared" si="59"/>
        <v>0</v>
      </c>
      <c r="AC335" s="14">
        <f>VLOOKUP(X335,Rates!$A$2:$B$36,2)</f>
        <v>14.99</v>
      </c>
    </row>
    <row r="336" spans="1:29">
      <c r="A336">
        <v>1028819</v>
      </c>
      <c r="B336" t="s">
        <v>11</v>
      </c>
      <c r="C336" s="1">
        <v>7.9000000000000001E-2</v>
      </c>
      <c r="D336">
        <v>1095.1600000000001</v>
      </c>
      <c r="E336" t="s">
        <v>12</v>
      </c>
      <c r="F336" t="s">
        <v>26</v>
      </c>
      <c r="G336" t="s">
        <v>14</v>
      </c>
      <c r="H336" s="1">
        <v>0.18099999999999999</v>
      </c>
      <c r="I336" s="4">
        <v>37196</v>
      </c>
      <c r="J336" s="5">
        <v>40909</v>
      </c>
      <c r="K336" s="3">
        <v>35000</v>
      </c>
      <c r="L336" s="3">
        <v>408000</v>
      </c>
      <c r="M336" s="3">
        <v>33167</v>
      </c>
      <c r="N336" s="3">
        <f t="shared" si="50"/>
        <v>0</v>
      </c>
      <c r="O336" s="3">
        <f t="shared" si="51"/>
        <v>1</v>
      </c>
      <c r="P336" s="3">
        <f t="shared" si="52"/>
        <v>1</v>
      </c>
      <c r="Q336" s="6">
        <v>9.93</v>
      </c>
      <c r="R336" s="3">
        <v>0</v>
      </c>
      <c r="S336" s="3">
        <v>11</v>
      </c>
      <c r="T336" s="3">
        <v>35</v>
      </c>
      <c r="U336" s="3">
        <f t="shared" si="53"/>
        <v>3713</v>
      </c>
      <c r="V336" s="3" t="str">
        <f t="shared" si="54"/>
        <v xml:space="preserve"> 36</v>
      </c>
      <c r="W336" s="3">
        <f t="shared" si="55"/>
        <v>35</v>
      </c>
      <c r="X336" s="3">
        <v>4</v>
      </c>
      <c r="Y336" s="6">
        <f t="shared" si="56"/>
        <v>18.099999999999998</v>
      </c>
      <c r="Z336" s="3">
        <f t="shared" si="57"/>
        <v>408</v>
      </c>
      <c r="AA336" s="3">
        <f t="shared" si="58"/>
        <v>33.167000000000002</v>
      </c>
      <c r="AB336">
        <f t="shared" si="59"/>
        <v>0</v>
      </c>
      <c r="AC336" s="14">
        <f>VLOOKUP(X336,Rates!$A$2:$B$36,2)</f>
        <v>7.49</v>
      </c>
    </row>
    <row r="337" spans="1:29">
      <c r="A337">
        <v>549739</v>
      </c>
      <c r="B337" t="s">
        <v>15</v>
      </c>
      <c r="C337" s="1">
        <v>0.1361</v>
      </c>
      <c r="D337">
        <v>559.37</v>
      </c>
      <c r="E337" t="s">
        <v>22</v>
      </c>
      <c r="F337" t="s">
        <v>26</v>
      </c>
      <c r="G337" t="s">
        <v>14</v>
      </c>
      <c r="H337" s="1">
        <v>0.39100000000000001</v>
      </c>
      <c r="I337" s="4">
        <v>36465</v>
      </c>
      <c r="J337" s="5">
        <v>40909</v>
      </c>
      <c r="K337" s="3">
        <v>24250</v>
      </c>
      <c r="L337" s="3">
        <v>125000</v>
      </c>
      <c r="M337" s="3">
        <v>17667</v>
      </c>
      <c r="N337" s="3">
        <f t="shared" si="50"/>
        <v>0</v>
      </c>
      <c r="O337" s="3">
        <f t="shared" si="51"/>
        <v>1</v>
      </c>
      <c r="P337" s="3">
        <f t="shared" si="52"/>
        <v>1</v>
      </c>
      <c r="Q337" s="6">
        <v>12.8</v>
      </c>
      <c r="R337" s="3">
        <v>0</v>
      </c>
      <c r="S337" s="3">
        <v>14</v>
      </c>
      <c r="T337" s="3">
        <v>43</v>
      </c>
      <c r="U337" s="3">
        <f t="shared" si="53"/>
        <v>4444</v>
      </c>
      <c r="V337" s="3" t="str">
        <f t="shared" si="54"/>
        <v xml:space="preserve"> 60</v>
      </c>
      <c r="W337" s="3">
        <f t="shared" si="55"/>
        <v>24.25</v>
      </c>
      <c r="X337" s="3">
        <v>12</v>
      </c>
      <c r="Y337" s="6">
        <f t="shared" si="56"/>
        <v>39.1</v>
      </c>
      <c r="Z337" s="3">
        <f t="shared" si="57"/>
        <v>125</v>
      </c>
      <c r="AA337" s="3">
        <f t="shared" si="58"/>
        <v>17.667000000000002</v>
      </c>
      <c r="AB337">
        <f t="shared" si="59"/>
        <v>0</v>
      </c>
      <c r="AC337" s="14">
        <f>VLOOKUP(X337,Rates!$A$2:$B$36,2)</f>
        <v>13.49</v>
      </c>
    </row>
    <row r="338" spans="1:29">
      <c r="A338">
        <v>517179</v>
      </c>
      <c r="B338" t="s">
        <v>15</v>
      </c>
      <c r="C338" s="1">
        <v>0.15210000000000001</v>
      </c>
      <c r="D338">
        <v>71.709999999999994</v>
      </c>
      <c r="E338" t="s">
        <v>28</v>
      </c>
      <c r="F338" t="s">
        <v>26</v>
      </c>
      <c r="G338" t="s">
        <v>14</v>
      </c>
      <c r="H338" s="2">
        <v>0.36</v>
      </c>
      <c r="I338" s="4">
        <v>36100</v>
      </c>
      <c r="J338" s="5">
        <v>40909</v>
      </c>
      <c r="K338" s="3">
        <v>3000</v>
      </c>
      <c r="L338" s="3">
        <v>41159</v>
      </c>
      <c r="M338" s="3">
        <v>3064</v>
      </c>
      <c r="N338" s="3">
        <f t="shared" si="50"/>
        <v>0</v>
      </c>
      <c r="O338" s="3">
        <f t="shared" si="51"/>
        <v>1</v>
      </c>
      <c r="P338" s="3">
        <f t="shared" si="52"/>
        <v>1</v>
      </c>
      <c r="Q338" s="6">
        <v>2.2200000000000002</v>
      </c>
      <c r="R338" s="3">
        <v>0</v>
      </c>
      <c r="S338" s="3">
        <v>7</v>
      </c>
      <c r="T338" s="3">
        <v>9</v>
      </c>
      <c r="U338" s="3">
        <f t="shared" si="53"/>
        <v>4809</v>
      </c>
      <c r="V338" s="3" t="str">
        <f t="shared" si="54"/>
        <v xml:space="preserve"> 60</v>
      </c>
      <c r="W338" s="3">
        <f t="shared" si="55"/>
        <v>3</v>
      </c>
      <c r="X338" s="3">
        <v>17</v>
      </c>
      <c r="Y338" s="6">
        <f t="shared" si="56"/>
        <v>36</v>
      </c>
      <c r="Z338" s="3">
        <f t="shared" si="57"/>
        <v>41.158999999999999</v>
      </c>
      <c r="AA338" s="3">
        <f t="shared" si="58"/>
        <v>3.0640000000000001</v>
      </c>
      <c r="AB338">
        <f t="shared" si="59"/>
        <v>0</v>
      </c>
      <c r="AC338" s="14">
        <f>VLOOKUP(X338,Rates!$A$2:$B$36,2)</f>
        <v>17.989999999999998</v>
      </c>
    </row>
    <row r="339" spans="1:29">
      <c r="A339">
        <v>674982</v>
      </c>
      <c r="B339" t="s">
        <v>15</v>
      </c>
      <c r="C339" s="1">
        <v>0.2122</v>
      </c>
      <c r="D339">
        <v>951.21</v>
      </c>
      <c r="E339" t="s">
        <v>29</v>
      </c>
      <c r="F339" t="s">
        <v>26</v>
      </c>
      <c r="G339" t="s">
        <v>17</v>
      </c>
      <c r="H339" s="1">
        <v>0.98499999999999999</v>
      </c>
      <c r="I339" s="4">
        <v>36342</v>
      </c>
      <c r="J339" s="5">
        <v>40909</v>
      </c>
      <c r="K339" s="3">
        <v>35000</v>
      </c>
      <c r="L339" s="3">
        <v>58000</v>
      </c>
      <c r="M339" s="3">
        <v>29755</v>
      </c>
      <c r="N339" s="3">
        <f t="shared" si="50"/>
        <v>0</v>
      </c>
      <c r="O339" s="3">
        <f t="shared" si="51"/>
        <v>1</v>
      </c>
      <c r="P339" s="3">
        <f t="shared" si="52"/>
        <v>1</v>
      </c>
      <c r="Q339" s="6">
        <v>16.14</v>
      </c>
      <c r="R339" s="3">
        <v>0</v>
      </c>
      <c r="S339" s="3">
        <v>8</v>
      </c>
      <c r="T339" s="3">
        <v>8</v>
      </c>
      <c r="U339" s="3">
        <f t="shared" si="53"/>
        <v>4567</v>
      </c>
      <c r="V339" s="3" t="str">
        <f t="shared" si="54"/>
        <v xml:space="preserve"> 60</v>
      </c>
      <c r="W339" s="3">
        <f t="shared" si="55"/>
        <v>35</v>
      </c>
      <c r="X339" s="3">
        <v>34</v>
      </c>
      <c r="Y339" s="6">
        <f t="shared" si="56"/>
        <v>98.5</v>
      </c>
      <c r="Z339" s="3">
        <f t="shared" si="57"/>
        <v>58</v>
      </c>
      <c r="AA339" s="3">
        <f t="shared" si="58"/>
        <v>29.754999999999999</v>
      </c>
      <c r="AB339">
        <f t="shared" si="59"/>
        <v>1</v>
      </c>
      <c r="AC339" s="14">
        <f>VLOOKUP(X339,Rates!$A$2:$B$36,2)</f>
        <v>30.94</v>
      </c>
    </row>
    <row r="340" spans="1:29">
      <c r="A340">
        <v>771812</v>
      </c>
      <c r="B340" t="s">
        <v>11</v>
      </c>
      <c r="C340" s="1">
        <v>5.4199999999999998E-2</v>
      </c>
      <c r="D340">
        <v>116.12</v>
      </c>
      <c r="E340" t="s">
        <v>12</v>
      </c>
      <c r="F340" t="s">
        <v>26</v>
      </c>
      <c r="G340" t="s">
        <v>14</v>
      </c>
      <c r="H340" s="1">
        <v>0.129</v>
      </c>
      <c r="I340" s="4">
        <v>37043</v>
      </c>
      <c r="J340" s="5">
        <v>40909</v>
      </c>
      <c r="K340" s="3">
        <v>3850</v>
      </c>
      <c r="L340" s="3">
        <v>55000</v>
      </c>
      <c r="M340" s="3">
        <v>2600</v>
      </c>
      <c r="N340" s="3">
        <f t="shared" si="50"/>
        <v>0</v>
      </c>
      <c r="O340" s="3">
        <f t="shared" si="51"/>
        <v>1</v>
      </c>
      <c r="P340" s="3">
        <f t="shared" si="52"/>
        <v>1</v>
      </c>
      <c r="Q340" s="6">
        <v>23.54</v>
      </c>
      <c r="R340" s="3">
        <v>0</v>
      </c>
      <c r="S340" s="3">
        <v>19</v>
      </c>
      <c r="T340" s="3">
        <v>41</v>
      </c>
      <c r="U340" s="3">
        <f t="shared" si="53"/>
        <v>3866</v>
      </c>
      <c r="V340" s="3" t="str">
        <f t="shared" si="54"/>
        <v xml:space="preserve"> 36</v>
      </c>
      <c r="W340" s="3">
        <f t="shared" si="55"/>
        <v>3.85</v>
      </c>
      <c r="X340" s="3">
        <v>1</v>
      </c>
      <c r="Y340" s="6">
        <f t="shared" si="56"/>
        <v>12.9</v>
      </c>
      <c r="Z340" s="3">
        <f t="shared" si="57"/>
        <v>55</v>
      </c>
      <c r="AA340" s="3">
        <f t="shared" si="58"/>
        <v>2.6</v>
      </c>
      <c r="AB340">
        <f t="shared" si="59"/>
        <v>0</v>
      </c>
      <c r="AC340" s="14">
        <f>VLOOKUP(X340,Rates!$A$2:$B$36,2)</f>
        <v>5.32</v>
      </c>
    </row>
    <row r="341" spans="1:29">
      <c r="A341">
        <v>782440</v>
      </c>
      <c r="B341" t="s">
        <v>11</v>
      </c>
      <c r="C341" s="1">
        <v>0.15620000000000001</v>
      </c>
      <c r="D341">
        <v>1049.0999999999999</v>
      </c>
      <c r="E341" t="s">
        <v>12</v>
      </c>
      <c r="F341" t="s">
        <v>26</v>
      </c>
      <c r="G341" t="s">
        <v>14</v>
      </c>
      <c r="H341" s="1">
        <v>0.503</v>
      </c>
      <c r="I341" s="4">
        <v>38108</v>
      </c>
      <c r="J341" s="5">
        <v>40909</v>
      </c>
      <c r="K341" s="3">
        <v>30000</v>
      </c>
      <c r="L341" s="3">
        <v>125004</v>
      </c>
      <c r="M341" s="3">
        <v>35178</v>
      </c>
      <c r="N341" s="3">
        <f t="shared" si="50"/>
        <v>0</v>
      </c>
      <c r="O341" s="3">
        <f t="shared" si="51"/>
        <v>1</v>
      </c>
      <c r="P341" s="3">
        <f t="shared" si="52"/>
        <v>1</v>
      </c>
      <c r="Q341" s="6">
        <v>16.07</v>
      </c>
      <c r="R341" s="3">
        <v>0</v>
      </c>
      <c r="S341" s="3">
        <v>19</v>
      </c>
      <c r="T341" s="3">
        <v>34</v>
      </c>
      <c r="U341" s="3">
        <f t="shared" si="53"/>
        <v>2801</v>
      </c>
      <c r="V341" s="3" t="str">
        <f t="shared" si="54"/>
        <v xml:space="preserve"> 36</v>
      </c>
      <c r="W341" s="3">
        <f t="shared" si="55"/>
        <v>30</v>
      </c>
      <c r="X341" s="3">
        <v>16</v>
      </c>
      <c r="Y341" s="6">
        <f t="shared" si="56"/>
        <v>50.3</v>
      </c>
      <c r="Z341" s="3">
        <f t="shared" si="57"/>
        <v>125.004</v>
      </c>
      <c r="AA341" s="3">
        <f t="shared" si="58"/>
        <v>35.177999999999997</v>
      </c>
      <c r="AB341">
        <f t="shared" si="59"/>
        <v>0</v>
      </c>
      <c r="AC341" s="14">
        <f>VLOOKUP(X341,Rates!$A$2:$B$36,2)</f>
        <v>16.989999999999998</v>
      </c>
    </row>
    <row r="342" spans="1:29">
      <c r="A342">
        <v>833951</v>
      </c>
      <c r="B342" t="s">
        <v>11</v>
      </c>
      <c r="C342" s="1">
        <v>0.1149</v>
      </c>
      <c r="D342">
        <v>115.4</v>
      </c>
      <c r="E342" t="s">
        <v>25</v>
      </c>
      <c r="F342" t="s">
        <v>26</v>
      </c>
      <c r="G342" t="s">
        <v>14</v>
      </c>
      <c r="H342" s="2">
        <v>0.9</v>
      </c>
      <c r="I342" s="4">
        <v>38869</v>
      </c>
      <c r="J342" s="5">
        <v>40909</v>
      </c>
      <c r="K342" s="3">
        <v>3500</v>
      </c>
      <c r="L342" s="3">
        <v>51621</v>
      </c>
      <c r="M342" s="3">
        <v>24020</v>
      </c>
      <c r="N342" s="3">
        <f t="shared" si="50"/>
        <v>0</v>
      </c>
      <c r="O342" s="3">
        <f t="shared" si="51"/>
        <v>1</v>
      </c>
      <c r="P342" s="3">
        <f t="shared" si="52"/>
        <v>1</v>
      </c>
      <c r="Q342" s="6">
        <v>19.95</v>
      </c>
      <c r="R342" s="3">
        <v>0</v>
      </c>
      <c r="S342" s="3">
        <v>8</v>
      </c>
      <c r="T342" s="3">
        <v>26</v>
      </c>
      <c r="U342" s="3">
        <f t="shared" si="53"/>
        <v>2040</v>
      </c>
      <c r="V342" s="3" t="str">
        <f t="shared" si="54"/>
        <v xml:space="preserve"> 36</v>
      </c>
      <c r="W342" s="3">
        <f t="shared" si="55"/>
        <v>3.5</v>
      </c>
      <c r="X342" s="3">
        <v>9</v>
      </c>
      <c r="Y342" s="6">
        <f t="shared" si="56"/>
        <v>90</v>
      </c>
      <c r="Z342" s="3">
        <f t="shared" si="57"/>
        <v>51.621000000000002</v>
      </c>
      <c r="AA342" s="3">
        <f t="shared" si="58"/>
        <v>24.02</v>
      </c>
      <c r="AB342">
        <f t="shared" si="59"/>
        <v>0</v>
      </c>
      <c r="AC342" s="14">
        <f>VLOOKUP(X342,Rates!$A$2:$B$36,2)</f>
        <v>11.44</v>
      </c>
    </row>
    <row r="343" spans="1:29">
      <c r="A343">
        <v>312750</v>
      </c>
      <c r="B343" t="s">
        <v>11</v>
      </c>
      <c r="C343" s="1">
        <v>0.08</v>
      </c>
      <c r="D343">
        <v>188.02</v>
      </c>
      <c r="E343" t="s">
        <v>12</v>
      </c>
      <c r="F343" t="s">
        <v>33</v>
      </c>
      <c r="G343" t="s">
        <v>14</v>
      </c>
      <c r="H343" s="1">
        <v>0.22800000000000001</v>
      </c>
      <c r="I343" s="4">
        <v>36800</v>
      </c>
      <c r="J343" s="5">
        <v>40909</v>
      </c>
      <c r="K343" s="3">
        <v>6000</v>
      </c>
      <c r="L343" s="3">
        <v>160000</v>
      </c>
      <c r="M343" s="3">
        <v>3713</v>
      </c>
      <c r="N343" s="3">
        <f t="shared" si="50"/>
        <v>0</v>
      </c>
      <c r="O343" s="3">
        <f t="shared" si="51"/>
        <v>0</v>
      </c>
      <c r="P343" s="3">
        <f t="shared" si="52"/>
        <v>1</v>
      </c>
      <c r="Q343" s="6">
        <v>0.13</v>
      </c>
      <c r="R343" s="3">
        <v>0</v>
      </c>
      <c r="S343" s="3">
        <v>6</v>
      </c>
      <c r="T343" s="3">
        <v>13</v>
      </c>
      <c r="U343" s="3">
        <f t="shared" si="53"/>
        <v>4109</v>
      </c>
      <c r="V343" s="3" t="str">
        <f t="shared" si="54"/>
        <v xml:space="preserve"> 36</v>
      </c>
      <c r="W343" s="3">
        <f t="shared" si="55"/>
        <v>6</v>
      </c>
      <c r="X343" s="3">
        <v>3</v>
      </c>
      <c r="Y343" s="6">
        <f t="shared" si="56"/>
        <v>22.8</v>
      </c>
      <c r="Z343" s="3">
        <f t="shared" si="57"/>
        <v>160</v>
      </c>
      <c r="AA343" s="3">
        <f t="shared" si="58"/>
        <v>3.7130000000000001</v>
      </c>
      <c r="AB343">
        <f t="shared" si="59"/>
        <v>0</v>
      </c>
      <c r="AC343" s="14">
        <f>VLOOKUP(X343,Rates!$A$2:$B$36,2)</f>
        <v>7.24</v>
      </c>
    </row>
    <row r="344" spans="1:29">
      <c r="A344">
        <v>716002</v>
      </c>
      <c r="B344" t="s">
        <v>15</v>
      </c>
      <c r="C344" s="1">
        <v>0.16769999999999999</v>
      </c>
      <c r="D344">
        <v>148.38</v>
      </c>
      <c r="E344" t="s">
        <v>27</v>
      </c>
      <c r="F344" t="s">
        <v>13</v>
      </c>
      <c r="G344" t="s">
        <v>19</v>
      </c>
      <c r="H344" s="1">
        <v>0.55500000000000005</v>
      </c>
      <c r="I344" s="4">
        <v>36404</v>
      </c>
      <c r="J344" s="5">
        <v>40909</v>
      </c>
      <c r="K344" s="3">
        <v>6000</v>
      </c>
      <c r="L344" s="3">
        <v>54000</v>
      </c>
      <c r="M344" s="3">
        <v>5995</v>
      </c>
      <c r="N344" s="3">
        <f t="shared" si="50"/>
        <v>1</v>
      </c>
      <c r="O344" s="3">
        <f t="shared" si="51"/>
        <v>0</v>
      </c>
      <c r="P344" s="3">
        <f t="shared" si="52"/>
        <v>1</v>
      </c>
      <c r="Q344" s="6">
        <v>5.8</v>
      </c>
      <c r="R344" s="3">
        <v>1</v>
      </c>
      <c r="S344" s="3">
        <v>11</v>
      </c>
      <c r="T344" s="3">
        <v>24</v>
      </c>
      <c r="U344" s="3">
        <f t="shared" si="53"/>
        <v>4505</v>
      </c>
      <c r="V344" s="3" t="str">
        <f t="shared" si="54"/>
        <v xml:space="preserve"> 60</v>
      </c>
      <c r="W344" s="3">
        <f t="shared" si="55"/>
        <v>6</v>
      </c>
      <c r="X344" s="3">
        <v>22</v>
      </c>
      <c r="Y344" s="6">
        <f t="shared" si="56"/>
        <v>55.500000000000007</v>
      </c>
      <c r="Z344" s="3">
        <f t="shared" si="57"/>
        <v>54</v>
      </c>
      <c r="AA344" s="3">
        <f t="shared" si="58"/>
        <v>5.9950000000000001</v>
      </c>
      <c r="AB344">
        <f t="shared" si="59"/>
        <v>0</v>
      </c>
      <c r="AC344" s="14">
        <f>VLOOKUP(X344,Rates!$A$2:$B$36,2)</f>
        <v>23.99</v>
      </c>
    </row>
    <row r="345" spans="1:29">
      <c r="A345">
        <v>619085</v>
      </c>
      <c r="B345" t="s">
        <v>15</v>
      </c>
      <c r="C345" s="1">
        <v>0.16689999999999999</v>
      </c>
      <c r="D345">
        <v>617.16</v>
      </c>
      <c r="E345" t="s">
        <v>29</v>
      </c>
      <c r="F345" t="s">
        <v>26</v>
      </c>
      <c r="G345" t="s">
        <v>19</v>
      </c>
      <c r="H345" s="2">
        <v>0.55000000000000004</v>
      </c>
      <c r="I345" s="4">
        <v>38504</v>
      </c>
      <c r="J345" s="5">
        <v>40909</v>
      </c>
      <c r="K345" s="3">
        <v>25000</v>
      </c>
      <c r="L345" s="3">
        <v>125000</v>
      </c>
      <c r="M345" s="3">
        <v>28692</v>
      </c>
      <c r="N345" s="3">
        <f t="shared" si="50"/>
        <v>0</v>
      </c>
      <c r="O345" s="3">
        <f t="shared" si="51"/>
        <v>1</v>
      </c>
      <c r="P345" s="3">
        <f t="shared" si="52"/>
        <v>1</v>
      </c>
      <c r="Q345" s="6">
        <v>14.44</v>
      </c>
      <c r="R345" s="3">
        <v>0</v>
      </c>
      <c r="S345" s="3">
        <v>18</v>
      </c>
      <c r="T345" s="3">
        <v>39</v>
      </c>
      <c r="U345" s="3">
        <f t="shared" si="53"/>
        <v>2405</v>
      </c>
      <c r="V345" s="3" t="str">
        <f t="shared" si="54"/>
        <v xml:space="preserve"> 60</v>
      </c>
      <c r="W345" s="3">
        <f t="shared" si="55"/>
        <v>25</v>
      </c>
      <c r="X345" s="3">
        <v>23</v>
      </c>
      <c r="Y345" s="6">
        <f t="shared" si="56"/>
        <v>55.000000000000007</v>
      </c>
      <c r="Z345" s="3">
        <f t="shared" si="57"/>
        <v>125</v>
      </c>
      <c r="AA345" s="3">
        <f t="shared" si="58"/>
        <v>28.692</v>
      </c>
      <c r="AB345">
        <f t="shared" si="59"/>
        <v>0</v>
      </c>
      <c r="AC345" s="14">
        <f>VLOOKUP(X345,Rates!$A$2:$B$36,2)</f>
        <v>24.74</v>
      </c>
    </row>
    <row r="346" spans="1:29">
      <c r="A346">
        <v>737394</v>
      </c>
      <c r="B346" t="s">
        <v>11</v>
      </c>
      <c r="C346" s="1">
        <v>0.1111</v>
      </c>
      <c r="D346">
        <v>196.75</v>
      </c>
      <c r="E346" t="s">
        <v>12</v>
      </c>
      <c r="F346" t="s">
        <v>26</v>
      </c>
      <c r="G346" t="s">
        <v>14</v>
      </c>
      <c r="H346" s="1">
        <v>0.93899999999999995</v>
      </c>
      <c r="I346" s="4">
        <v>35217</v>
      </c>
      <c r="J346" s="5">
        <v>40909</v>
      </c>
      <c r="K346" s="3">
        <v>6000</v>
      </c>
      <c r="L346" s="3">
        <v>99996</v>
      </c>
      <c r="M346" s="3">
        <v>61297</v>
      </c>
      <c r="N346" s="3">
        <f t="shared" si="50"/>
        <v>0</v>
      </c>
      <c r="O346" s="3">
        <f t="shared" si="51"/>
        <v>1</v>
      </c>
      <c r="P346" s="3">
        <f t="shared" si="52"/>
        <v>1</v>
      </c>
      <c r="Q346" s="6">
        <v>19.440000000000001</v>
      </c>
      <c r="R346" s="3">
        <v>0</v>
      </c>
      <c r="S346" s="3">
        <v>10</v>
      </c>
      <c r="T346" s="3">
        <v>34</v>
      </c>
      <c r="U346" s="3">
        <f t="shared" si="53"/>
        <v>5692</v>
      </c>
      <c r="V346" s="3" t="str">
        <f t="shared" si="54"/>
        <v xml:space="preserve"> 36</v>
      </c>
      <c r="W346" s="3">
        <f t="shared" si="55"/>
        <v>6</v>
      </c>
      <c r="X346" s="3">
        <v>10</v>
      </c>
      <c r="Y346" s="6">
        <f t="shared" si="56"/>
        <v>93.899999999999991</v>
      </c>
      <c r="Z346" s="3">
        <f t="shared" si="57"/>
        <v>99.995999999999995</v>
      </c>
      <c r="AA346" s="3">
        <f t="shared" si="58"/>
        <v>61.296999999999997</v>
      </c>
      <c r="AB346">
        <f t="shared" si="59"/>
        <v>0</v>
      </c>
      <c r="AC346" s="14">
        <f>VLOOKUP(X346,Rates!$A$2:$B$36,2)</f>
        <v>11.49</v>
      </c>
    </row>
    <row r="347" spans="1:29">
      <c r="A347">
        <v>517613</v>
      </c>
      <c r="B347" t="s">
        <v>11</v>
      </c>
      <c r="C347" s="1">
        <v>0.1348</v>
      </c>
      <c r="D347">
        <v>390.15</v>
      </c>
      <c r="E347" t="s">
        <v>20</v>
      </c>
      <c r="F347" t="s">
        <v>26</v>
      </c>
      <c r="G347" t="s">
        <v>14</v>
      </c>
      <c r="H347" s="1">
        <v>0.77800000000000002</v>
      </c>
      <c r="I347" s="4">
        <v>35521</v>
      </c>
      <c r="J347" s="5">
        <v>40909</v>
      </c>
      <c r="K347" s="3">
        <v>11500</v>
      </c>
      <c r="L347" s="3">
        <v>46300</v>
      </c>
      <c r="M347" s="3">
        <v>25578</v>
      </c>
      <c r="N347" s="3">
        <f t="shared" si="50"/>
        <v>0</v>
      </c>
      <c r="O347" s="3">
        <f t="shared" si="51"/>
        <v>1</v>
      </c>
      <c r="P347" s="3">
        <f t="shared" si="52"/>
        <v>1</v>
      </c>
      <c r="Q347" s="6">
        <v>19.02</v>
      </c>
      <c r="R347" s="3">
        <v>0</v>
      </c>
      <c r="S347" s="3">
        <v>13</v>
      </c>
      <c r="T347" s="3">
        <v>14</v>
      </c>
      <c r="U347" s="3">
        <f t="shared" si="53"/>
        <v>5388</v>
      </c>
      <c r="V347" s="3" t="str">
        <f t="shared" si="54"/>
        <v xml:space="preserve"> 36</v>
      </c>
      <c r="W347" s="3">
        <f t="shared" si="55"/>
        <v>11.5</v>
      </c>
      <c r="X347" s="3">
        <v>13</v>
      </c>
      <c r="Y347" s="6">
        <f t="shared" si="56"/>
        <v>77.8</v>
      </c>
      <c r="Z347" s="3">
        <f t="shared" si="57"/>
        <v>46.3</v>
      </c>
      <c r="AA347" s="3">
        <f t="shared" si="58"/>
        <v>25.577999999999999</v>
      </c>
      <c r="AB347">
        <f t="shared" si="59"/>
        <v>0</v>
      </c>
      <c r="AC347" s="14">
        <f>VLOOKUP(X347,Rates!$A$2:$B$36,2)</f>
        <v>13.99</v>
      </c>
    </row>
    <row r="348" spans="1:29">
      <c r="A348">
        <v>516348</v>
      </c>
      <c r="B348" t="s">
        <v>11</v>
      </c>
      <c r="C348" s="1">
        <v>0.14219999999999999</v>
      </c>
      <c r="D348">
        <v>171.43</v>
      </c>
      <c r="E348" t="s">
        <v>23</v>
      </c>
      <c r="F348" t="s">
        <v>13</v>
      </c>
      <c r="G348" t="s">
        <v>14</v>
      </c>
      <c r="H348" s="1">
        <v>0.66100000000000003</v>
      </c>
      <c r="I348" s="4">
        <v>34394</v>
      </c>
      <c r="J348" s="5">
        <v>40909</v>
      </c>
      <c r="K348" s="3">
        <v>5000</v>
      </c>
      <c r="L348" s="3">
        <v>33000</v>
      </c>
      <c r="M348" s="3">
        <v>3638</v>
      </c>
      <c r="N348" s="3">
        <f t="shared" si="50"/>
        <v>1</v>
      </c>
      <c r="O348" s="3">
        <f t="shared" si="51"/>
        <v>0</v>
      </c>
      <c r="P348" s="3">
        <f t="shared" si="52"/>
        <v>1</v>
      </c>
      <c r="Q348" s="6">
        <v>16.04</v>
      </c>
      <c r="R348" s="3">
        <v>0</v>
      </c>
      <c r="S348" s="3">
        <v>6</v>
      </c>
      <c r="T348" s="3">
        <v>10</v>
      </c>
      <c r="U348" s="3">
        <f t="shared" si="53"/>
        <v>6515</v>
      </c>
      <c r="V348" s="3" t="str">
        <f t="shared" si="54"/>
        <v xml:space="preserve"> 36</v>
      </c>
      <c r="W348" s="3">
        <f t="shared" si="55"/>
        <v>5</v>
      </c>
      <c r="X348" s="3">
        <v>15</v>
      </c>
      <c r="Y348" s="6">
        <f t="shared" si="56"/>
        <v>66.100000000000009</v>
      </c>
      <c r="Z348" s="3">
        <f t="shared" si="57"/>
        <v>33</v>
      </c>
      <c r="AA348" s="3">
        <f t="shared" si="58"/>
        <v>3.6379999999999999</v>
      </c>
      <c r="AB348">
        <f t="shared" si="59"/>
        <v>0</v>
      </c>
      <c r="AC348" s="14">
        <f>VLOOKUP(X348,Rates!$A$2:$B$36,2)</f>
        <v>15.99</v>
      </c>
    </row>
    <row r="349" spans="1:29">
      <c r="A349">
        <v>563914</v>
      </c>
      <c r="B349" t="s">
        <v>15</v>
      </c>
      <c r="C349" s="1">
        <v>0.16819999999999999</v>
      </c>
      <c r="D349">
        <v>123.78</v>
      </c>
      <c r="E349" t="s">
        <v>18</v>
      </c>
      <c r="F349" t="s">
        <v>26</v>
      </c>
      <c r="G349" t="s">
        <v>17</v>
      </c>
      <c r="H349" s="2">
        <v>0.48</v>
      </c>
      <c r="I349" s="4">
        <v>34881</v>
      </c>
      <c r="J349" s="5">
        <v>40909</v>
      </c>
      <c r="K349" s="3">
        <v>5000</v>
      </c>
      <c r="L349" s="3">
        <v>45000</v>
      </c>
      <c r="M349" s="3">
        <v>5283</v>
      </c>
      <c r="N349" s="3">
        <f t="shared" si="50"/>
        <v>0</v>
      </c>
      <c r="O349" s="3">
        <f t="shared" si="51"/>
        <v>1</v>
      </c>
      <c r="P349" s="3">
        <f t="shared" si="52"/>
        <v>1</v>
      </c>
      <c r="Q349" s="6">
        <v>14.27</v>
      </c>
      <c r="R349" s="3">
        <v>0</v>
      </c>
      <c r="S349" s="3">
        <v>9</v>
      </c>
      <c r="T349" s="3">
        <v>14</v>
      </c>
      <c r="U349" s="3">
        <f t="shared" si="53"/>
        <v>6028</v>
      </c>
      <c r="V349" s="3" t="str">
        <f t="shared" si="54"/>
        <v xml:space="preserve"> 60</v>
      </c>
      <c r="W349" s="3">
        <f t="shared" si="55"/>
        <v>5</v>
      </c>
      <c r="X349" s="3">
        <v>22</v>
      </c>
      <c r="Y349" s="6">
        <f t="shared" si="56"/>
        <v>48</v>
      </c>
      <c r="Z349" s="3">
        <f t="shared" si="57"/>
        <v>45</v>
      </c>
      <c r="AA349" s="3">
        <f t="shared" si="58"/>
        <v>5.2830000000000004</v>
      </c>
      <c r="AB349">
        <f t="shared" si="59"/>
        <v>1</v>
      </c>
      <c r="AC349" s="14">
        <f>VLOOKUP(X349,Rates!$A$2:$B$36,2)</f>
        <v>23.99</v>
      </c>
    </row>
    <row r="350" spans="1:29">
      <c r="A350">
        <v>698081</v>
      </c>
      <c r="B350" t="s">
        <v>11</v>
      </c>
      <c r="C350" s="1">
        <v>6.9199999999999998E-2</v>
      </c>
      <c r="D350">
        <v>215.89</v>
      </c>
      <c r="E350" t="s">
        <v>23</v>
      </c>
      <c r="F350" t="s">
        <v>13</v>
      </c>
      <c r="G350" t="s">
        <v>14</v>
      </c>
      <c r="H350" s="1">
        <v>0.48799999999999999</v>
      </c>
      <c r="I350" s="4">
        <v>37316</v>
      </c>
      <c r="J350" s="5">
        <v>40909</v>
      </c>
      <c r="K350" s="3">
        <v>7000</v>
      </c>
      <c r="L350" s="3">
        <v>29736</v>
      </c>
      <c r="M350" s="3">
        <v>15119</v>
      </c>
      <c r="N350" s="3">
        <f t="shared" si="50"/>
        <v>1</v>
      </c>
      <c r="O350" s="3">
        <f t="shared" si="51"/>
        <v>0</v>
      </c>
      <c r="P350" s="3">
        <f t="shared" si="52"/>
        <v>1</v>
      </c>
      <c r="Q350" s="6">
        <v>26.51</v>
      </c>
      <c r="R350" s="3">
        <v>0</v>
      </c>
      <c r="S350" s="3">
        <v>4</v>
      </c>
      <c r="T350" s="3">
        <v>15</v>
      </c>
      <c r="U350" s="3">
        <f t="shared" si="53"/>
        <v>3593</v>
      </c>
      <c r="V350" s="3" t="str">
        <f t="shared" si="54"/>
        <v xml:space="preserve"> 36</v>
      </c>
      <c r="W350" s="3">
        <f t="shared" si="55"/>
        <v>7</v>
      </c>
      <c r="X350" s="3">
        <v>3</v>
      </c>
      <c r="Y350" s="6">
        <f t="shared" si="56"/>
        <v>48.8</v>
      </c>
      <c r="Z350" s="3">
        <f t="shared" si="57"/>
        <v>29.736000000000001</v>
      </c>
      <c r="AA350" s="3">
        <f t="shared" si="58"/>
        <v>15.119</v>
      </c>
      <c r="AB350">
        <f t="shared" si="59"/>
        <v>0</v>
      </c>
      <c r="AC350" s="14">
        <f>VLOOKUP(X350,Rates!$A$2:$B$36,2)</f>
        <v>7.24</v>
      </c>
    </row>
    <row r="351" spans="1:29">
      <c r="A351">
        <v>554536</v>
      </c>
      <c r="B351" t="s">
        <v>15</v>
      </c>
      <c r="C351" s="1">
        <v>0.1361</v>
      </c>
      <c r="D351">
        <v>239.9</v>
      </c>
      <c r="E351" t="s">
        <v>25</v>
      </c>
      <c r="F351" t="s">
        <v>26</v>
      </c>
      <c r="G351" t="s">
        <v>14</v>
      </c>
      <c r="H351" s="1">
        <v>0.78200000000000003</v>
      </c>
      <c r="I351" s="4">
        <v>38353</v>
      </c>
      <c r="J351" s="5">
        <v>40909</v>
      </c>
      <c r="K351" s="3">
        <v>10400</v>
      </c>
      <c r="L351" s="3">
        <v>44000</v>
      </c>
      <c r="M351" s="3">
        <v>9074</v>
      </c>
      <c r="N351" s="3">
        <f t="shared" si="50"/>
        <v>0</v>
      </c>
      <c r="O351" s="3">
        <f t="shared" si="51"/>
        <v>1</v>
      </c>
      <c r="P351" s="3">
        <f t="shared" si="52"/>
        <v>1</v>
      </c>
      <c r="Q351" s="6">
        <v>16.12</v>
      </c>
      <c r="R351" s="3">
        <v>0</v>
      </c>
      <c r="S351" s="3">
        <v>7</v>
      </c>
      <c r="T351" s="3">
        <v>22</v>
      </c>
      <c r="U351" s="3">
        <f t="shared" si="53"/>
        <v>2556</v>
      </c>
      <c r="V351" s="3" t="str">
        <f t="shared" si="54"/>
        <v xml:space="preserve"> 60</v>
      </c>
      <c r="W351" s="3">
        <f t="shared" si="55"/>
        <v>10.4</v>
      </c>
      <c r="X351" s="3">
        <v>12</v>
      </c>
      <c r="Y351" s="6">
        <f t="shared" si="56"/>
        <v>78.2</v>
      </c>
      <c r="Z351" s="3">
        <f t="shared" si="57"/>
        <v>44</v>
      </c>
      <c r="AA351" s="3">
        <f t="shared" si="58"/>
        <v>9.0739999999999998</v>
      </c>
      <c r="AB351">
        <f t="shared" si="59"/>
        <v>0</v>
      </c>
      <c r="AC351" s="14">
        <f>VLOOKUP(X351,Rates!$A$2:$B$36,2)</f>
        <v>13.49</v>
      </c>
    </row>
    <row r="352" spans="1:29">
      <c r="A352">
        <v>642819</v>
      </c>
      <c r="B352" t="s">
        <v>11</v>
      </c>
      <c r="C352" s="1">
        <v>8.8800000000000004E-2</v>
      </c>
      <c r="D352">
        <v>223.8</v>
      </c>
      <c r="E352" t="s">
        <v>16</v>
      </c>
      <c r="F352" t="s">
        <v>13</v>
      </c>
      <c r="G352" t="s">
        <v>14</v>
      </c>
      <c r="H352" s="1">
        <v>0.79100000000000004</v>
      </c>
      <c r="I352" s="4">
        <v>33359</v>
      </c>
      <c r="J352" s="5">
        <v>40909</v>
      </c>
      <c r="K352" s="3">
        <v>7050</v>
      </c>
      <c r="L352" s="3">
        <v>80000</v>
      </c>
      <c r="M352" s="3">
        <v>14877</v>
      </c>
      <c r="N352" s="3">
        <f t="shared" si="50"/>
        <v>1</v>
      </c>
      <c r="O352" s="3">
        <f t="shared" si="51"/>
        <v>0</v>
      </c>
      <c r="P352" s="3">
        <f t="shared" si="52"/>
        <v>0</v>
      </c>
      <c r="Q352" s="6">
        <v>9.43</v>
      </c>
      <c r="R352" s="3">
        <v>0</v>
      </c>
      <c r="S352" s="3">
        <v>8</v>
      </c>
      <c r="T352" s="3">
        <v>28</v>
      </c>
      <c r="U352" s="3">
        <f t="shared" si="53"/>
        <v>7550</v>
      </c>
      <c r="V352" s="3" t="str">
        <f t="shared" si="54"/>
        <v xml:space="preserve"> 36</v>
      </c>
      <c r="W352" s="3">
        <f t="shared" si="55"/>
        <v>7.05</v>
      </c>
      <c r="X352" s="3">
        <v>6</v>
      </c>
      <c r="Y352" s="6">
        <f t="shared" si="56"/>
        <v>79.100000000000009</v>
      </c>
      <c r="Z352" s="3">
        <f t="shared" si="57"/>
        <v>80</v>
      </c>
      <c r="AA352" s="3">
        <f t="shared" si="58"/>
        <v>14.877000000000001</v>
      </c>
      <c r="AB352">
        <f t="shared" si="59"/>
        <v>0</v>
      </c>
      <c r="AC352" s="14">
        <f>VLOOKUP(X352,Rates!$A$2:$B$36,2)</f>
        <v>8.24</v>
      </c>
    </row>
    <row r="353" spans="1:29">
      <c r="A353">
        <v>781904</v>
      </c>
      <c r="B353" t="s">
        <v>11</v>
      </c>
      <c r="C353" s="1">
        <v>0.12870000000000001</v>
      </c>
      <c r="D353">
        <v>184.98</v>
      </c>
      <c r="E353" t="s">
        <v>12</v>
      </c>
      <c r="F353" t="s">
        <v>26</v>
      </c>
      <c r="G353" t="s">
        <v>14</v>
      </c>
      <c r="H353" s="1">
        <v>0.94899999999999995</v>
      </c>
      <c r="I353" s="4">
        <v>37347</v>
      </c>
      <c r="J353" s="5">
        <v>40909</v>
      </c>
      <c r="K353" s="3">
        <v>5500</v>
      </c>
      <c r="L353" s="3">
        <v>75000</v>
      </c>
      <c r="M353" s="3">
        <v>19836</v>
      </c>
      <c r="N353" s="3">
        <f t="shared" si="50"/>
        <v>0</v>
      </c>
      <c r="O353" s="3">
        <f t="shared" si="51"/>
        <v>1</v>
      </c>
      <c r="P353" s="3">
        <f t="shared" si="52"/>
        <v>1</v>
      </c>
      <c r="Q353" s="6">
        <v>22.38</v>
      </c>
      <c r="R353" s="3">
        <v>1</v>
      </c>
      <c r="S353" s="3">
        <v>9</v>
      </c>
      <c r="T353" s="3">
        <v>32</v>
      </c>
      <c r="U353" s="3">
        <f t="shared" si="53"/>
        <v>3562</v>
      </c>
      <c r="V353" s="3" t="str">
        <f t="shared" si="54"/>
        <v xml:space="preserve"> 36</v>
      </c>
      <c r="W353" s="3">
        <f t="shared" si="55"/>
        <v>5.5</v>
      </c>
      <c r="X353" s="3">
        <v>11</v>
      </c>
      <c r="Y353" s="6">
        <f t="shared" si="56"/>
        <v>94.899999999999991</v>
      </c>
      <c r="Z353" s="3">
        <f t="shared" si="57"/>
        <v>75</v>
      </c>
      <c r="AA353" s="3">
        <f t="shared" si="58"/>
        <v>19.835999999999999</v>
      </c>
      <c r="AB353">
        <f t="shared" si="59"/>
        <v>0</v>
      </c>
      <c r="AC353" s="14">
        <f>VLOOKUP(X353,Rates!$A$2:$B$36,2)</f>
        <v>12.74</v>
      </c>
    </row>
    <row r="354" spans="1:29">
      <c r="A354">
        <v>570329</v>
      </c>
      <c r="B354" t="s">
        <v>15</v>
      </c>
      <c r="C354" s="1">
        <v>0.16819999999999999</v>
      </c>
      <c r="D354">
        <v>196.2</v>
      </c>
      <c r="E354" t="s">
        <v>12</v>
      </c>
      <c r="F354" t="s">
        <v>26</v>
      </c>
      <c r="G354" t="s">
        <v>14</v>
      </c>
      <c r="H354" s="1">
        <v>0.51300000000000001</v>
      </c>
      <c r="I354" s="4">
        <v>34274</v>
      </c>
      <c r="J354" s="5">
        <v>40909</v>
      </c>
      <c r="K354" s="3">
        <v>7925</v>
      </c>
      <c r="L354" s="3">
        <v>115800</v>
      </c>
      <c r="M354" s="3">
        <v>5069</v>
      </c>
      <c r="N354" s="3">
        <f t="shared" si="50"/>
        <v>0</v>
      </c>
      <c r="O354" s="3">
        <f t="shared" si="51"/>
        <v>1</v>
      </c>
      <c r="P354" s="3">
        <f t="shared" si="52"/>
        <v>1</v>
      </c>
      <c r="Q354" s="6">
        <v>20.64</v>
      </c>
      <c r="R354" s="3">
        <v>1</v>
      </c>
      <c r="S354" s="3">
        <v>11</v>
      </c>
      <c r="T354" s="3">
        <v>46</v>
      </c>
      <c r="U354" s="3">
        <f t="shared" si="53"/>
        <v>6635</v>
      </c>
      <c r="V354" s="3" t="str">
        <f t="shared" si="54"/>
        <v xml:space="preserve"> 60</v>
      </c>
      <c r="W354" s="3">
        <f t="shared" si="55"/>
        <v>7.9249999999999998</v>
      </c>
      <c r="X354" s="3">
        <v>22</v>
      </c>
      <c r="Y354" s="6">
        <f t="shared" si="56"/>
        <v>51.300000000000004</v>
      </c>
      <c r="Z354" s="3">
        <f t="shared" si="57"/>
        <v>115.8</v>
      </c>
      <c r="AA354" s="3">
        <f t="shared" si="58"/>
        <v>5.069</v>
      </c>
      <c r="AB354">
        <f t="shared" si="59"/>
        <v>0</v>
      </c>
      <c r="AC354" s="14">
        <f>VLOOKUP(X354,Rates!$A$2:$B$36,2)</f>
        <v>23.99</v>
      </c>
    </row>
    <row r="355" spans="1:29">
      <c r="A355">
        <v>457675</v>
      </c>
      <c r="B355" t="s">
        <v>11</v>
      </c>
      <c r="C355" s="1">
        <v>0.1565</v>
      </c>
      <c r="D355">
        <v>524.79999999999995</v>
      </c>
      <c r="E355" t="s">
        <v>16</v>
      </c>
      <c r="F355" t="s">
        <v>24</v>
      </c>
      <c r="G355" t="s">
        <v>14</v>
      </c>
      <c r="H355" s="2">
        <v>0</v>
      </c>
      <c r="I355" s="4">
        <v>37073</v>
      </c>
      <c r="J355" s="5">
        <v>40909</v>
      </c>
      <c r="K355" s="3">
        <v>15000</v>
      </c>
      <c r="L355" s="3">
        <v>80832</v>
      </c>
      <c r="M355" s="3">
        <v>0</v>
      </c>
      <c r="N355" s="3">
        <f t="shared" si="50"/>
        <v>0</v>
      </c>
      <c r="O355" s="3">
        <f t="shared" si="51"/>
        <v>0</v>
      </c>
      <c r="P355" s="3">
        <f t="shared" si="52"/>
        <v>0</v>
      </c>
      <c r="Q355" s="6">
        <v>9.4700000000000006</v>
      </c>
      <c r="R355" s="3">
        <v>0</v>
      </c>
      <c r="S355" s="3">
        <v>5</v>
      </c>
      <c r="T355" s="3">
        <v>21</v>
      </c>
      <c r="U355" s="3">
        <f t="shared" si="53"/>
        <v>3836</v>
      </c>
      <c r="V355" s="3" t="str">
        <f t="shared" si="54"/>
        <v xml:space="preserve"> 36</v>
      </c>
      <c r="W355" s="3">
        <f t="shared" si="55"/>
        <v>15</v>
      </c>
      <c r="X355" s="3">
        <v>19</v>
      </c>
      <c r="Y355" s="6">
        <f t="shared" si="56"/>
        <v>0</v>
      </c>
      <c r="Z355" s="3">
        <f t="shared" si="57"/>
        <v>80.831999999999994</v>
      </c>
      <c r="AA355" s="3">
        <f t="shared" si="58"/>
        <v>0</v>
      </c>
      <c r="AB355">
        <f t="shared" si="59"/>
        <v>0</v>
      </c>
      <c r="AC355" s="14">
        <f>VLOOKUP(X355,Rates!$A$2:$B$36,2)</f>
        <v>19.989999999999998</v>
      </c>
    </row>
    <row r="356" spans="1:29">
      <c r="A356">
        <v>760488</v>
      </c>
      <c r="B356" t="s">
        <v>11</v>
      </c>
      <c r="C356" s="1">
        <v>0.12989999999999999</v>
      </c>
      <c r="D356">
        <v>285.52</v>
      </c>
      <c r="E356" t="s">
        <v>12</v>
      </c>
      <c r="F356" t="s">
        <v>26</v>
      </c>
      <c r="G356" t="s">
        <v>17</v>
      </c>
      <c r="H356" s="1">
        <v>0.80600000000000005</v>
      </c>
      <c r="I356" s="4">
        <v>38078</v>
      </c>
      <c r="J356" s="5">
        <v>40909</v>
      </c>
      <c r="K356" s="3">
        <v>8475</v>
      </c>
      <c r="L356" s="3">
        <v>122708</v>
      </c>
      <c r="M356" s="3">
        <v>35329</v>
      </c>
      <c r="N356" s="3">
        <f t="shared" si="50"/>
        <v>0</v>
      </c>
      <c r="O356" s="3">
        <f t="shared" si="51"/>
        <v>1</v>
      </c>
      <c r="P356" s="3">
        <f t="shared" si="52"/>
        <v>1</v>
      </c>
      <c r="Q356" s="6">
        <v>15.59</v>
      </c>
      <c r="R356" s="3">
        <v>0</v>
      </c>
      <c r="S356" s="3">
        <v>16</v>
      </c>
      <c r="T356" s="3">
        <v>46</v>
      </c>
      <c r="U356" s="3">
        <f t="shared" si="53"/>
        <v>2831</v>
      </c>
      <c r="V356" s="3" t="str">
        <f t="shared" si="54"/>
        <v xml:space="preserve"> 36</v>
      </c>
      <c r="W356" s="3">
        <f t="shared" si="55"/>
        <v>8.4749999999999996</v>
      </c>
      <c r="X356" s="3">
        <v>11</v>
      </c>
      <c r="Y356" s="6">
        <f t="shared" si="56"/>
        <v>80.600000000000009</v>
      </c>
      <c r="Z356" s="3">
        <f t="shared" si="57"/>
        <v>122.708</v>
      </c>
      <c r="AA356" s="3">
        <f t="shared" si="58"/>
        <v>35.329000000000001</v>
      </c>
      <c r="AB356">
        <f t="shared" si="59"/>
        <v>1</v>
      </c>
      <c r="AC356" s="14">
        <f>VLOOKUP(X356,Rates!$A$2:$B$36,2)</f>
        <v>12.74</v>
      </c>
    </row>
    <row r="357" spans="1:29">
      <c r="A357">
        <v>888973</v>
      </c>
      <c r="B357" t="s">
        <v>11</v>
      </c>
      <c r="C357" s="1">
        <v>6.0299999999999999E-2</v>
      </c>
      <c r="D357">
        <v>304.36</v>
      </c>
      <c r="E357" t="s">
        <v>18</v>
      </c>
      <c r="F357" t="s">
        <v>13</v>
      </c>
      <c r="G357" t="s">
        <v>14</v>
      </c>
      <c r="H357" s="1">
        <v>0.30499999999999999</v>
      </c>
      <c r="I357" s="4">
        <v>38626</v>
      </c>
      <c r="J357" s="5">
        <v>40909</v>
      </c>
      <c r="K357" s="3">
        <v>10000</v>
      </c>
      <c r="L357" s="3">
        <v>121200</v>
      </c>
      <c r="M357" s="3">
        <v>7684</v>
      </c>
      <c r="N357" s="3">
        <f t="shared" si="50"/>
        <v>1</v>
      </c>
      <c r="O357" s="3">
        <f t="shared" si="51"/>
        <v>0</v>
      </c>
      <c r="P357" s="3">
        <f t="shared" si="52"/>
        <v>1</v>
      </c>
      <c r="Q357" s="6">
        <v>15.64</v>
      </c>
      <c r="R357" s="3">
        <v>0</v>
      </c>
      <c r="S357" s="3">
        <v>8</v>
      </c>
      <c r="T357" s="3">
        <v>22</v>
      </c>
      <c r="U357" s="3">
        <f t="shared" si="53"/>
        <v>2283</v>
      </c>
      <c r="V357" s="3" t="str">
        <f t="shared" si="54"/>
        <v xml:space="preserve"> 36</v>
      </c>
      <c r="W357" s="3">
        <f t="shared" si="55"/>
        <v>10</v>
      </c>
      <c r="X357" s="3">
        <v>1</v>
      </c>
      <c r="Y357" s="6">
        <f t="shared" si="56"/>
        <v>30.5</v>
      </c>
      <c r="Z357" s="3">
        <f t="shared" si="57"/>
        <v>121.2</v>
      </c>
      <c r="AA357" s="3">
        <f t="shared" si="58"/>
        <v>7.6840000000000002</v>
      </c>
      <c r="AB357">
        <f t="shared" si="59"/>
        <v>0</v>
      </c>
      <c r="AC357" s="14">
        <f>VLOOKUP(X357,Rates!$A$2:$B$36,2)</f>
        <v>5.32</v>
      </c>
    </row>
    <row r="358" spans="1:29">
      <c r="A358">
        <v>595284</v>
      </c>
      <c r="B358" t="s">
        <v>15</v>
      </c>
      <c r="C358" s="1">
        <v>7.8799999999999995E-2</v>
      </c>
      <c r="D358">
        <v>131.43</v>
      </c>
      <c r="E358" t="s">
        <v>28</v>
      </c>
      <c r="F358" t="s">
        <v>13</v>
      </c>
      <c r="G358" t="s">
        <v>14</v>
      </c>
      <c r="H358" s="1">
        <v>9.2999999999999999E-2</v>
      </c>
      <c r="I358" s="4">
        <v>34335</v>
      </c>
      <c r="J358" s="5">
        <v>40909</v>
      </c>
      <c r="K358" s="3">
        <v>6500</v>
      </c>
      <c r="L358" s="3">
        <v>42000</v>
      </c>
      <c r="M358" s="3">
        <v>3748</v>
      </c>
      <c r="N358" s="3">
        <f t="shared" si="50"/>
        <v>1</v>
      </c>
      <c r="O358" s="3">
        <f t="shared" si="51"/>
        <v>0</v>
      </c>
      <c r="P358" s="3">
        <f t="shared" si="52"/>
        <v>1</v>
      </c>
      <c r="Q358" s="6">
        <v>5.83</v>
      </c>
      <c r="R358" s="3">
        <v>0</v>
      </c>
      <c r="S358" s="3">
        <v>16</v>
      </c>
      <c r="T358" s="3">
        <v>32</v>
      </c>
      <c r="U358" s="3">
        <f t="shared" si="53"/>
        <v>6574</v>
      </c>
      <c r="V358" s="3" t="str">
        <f t="shared" si="54"/>
        <v xml:space="preserve"> 60</v>
      </c>
      <c r="W358" s="3">
        <f t="shared" si="55"/>
        <v>6.5</v>
      </c>
      <c r="X358" s="3">
        <v>5</v>
      </c>
      <c r="Y358" s="6">
        <f t="shared" si="56"/>
        <v>9.3000000000000007</v>
      </c>
      <c r="Z358" s="3">
        <f t="shared" si="57"/>
        <v>42</v>
      </c>
      <c r="AA358" s="3">
        <f t="shared" si="58"/>
        <v>3.7480000000000002</v>
      </c>
      <c r="AB358">
        <f t="shared" si="59"/>
        <v>0</v>
      </c>
      <c r="AC358" s="14">
        <f>VLOOKUP(X358,Rates!$A$2:$B$36,2)</f>
        <v>7.99</v>
      </c>
    </row>
    <row r="359" spans="1:29">
      <c r="A359">
        <v>434295</v>
      </c>
      <c r="B359" t="s">
        <v>11</v>
      </c>
      <c r="C359" s="1">
        <v>0.12180000000000001</v>
      </c>
      <c r="D359">
        <v>399.6</v>
      </c>
      <c r="E359" t="s">
        <v>18</v>
      </c>
      <c r="F359" t="s">
        <v>24</v>
      </c>
      <c r="G359" t="s">
        <v>14</v>
      </c>
      <c r="H359" s="1">
        <v>0.36299999999999999</v>
      </c>
      <c r="I359" s="4">
        <v>36861</v>
      </c>
      <c r="J359" s="5">
        <v>40909</v>
      </c>
      <c r="K359" s="3">
        <v>12000</v>
      </c>
      <c r="L359" s="3">
        <v>41004</v>
      </c>
      <c r="M359" s="3">
        <v>10117</v>
      </c>
      <c r="N359" s="3">
        <f t="shared" si="50"/>
        <v>0</v>
      </c>
      <c r="O359" s="3">
        <f t="shared" si="51"/>
        <v>0</v>
      </c>
      <c r="P359" s="3">
        <f t="shared" si="52"/>
        <v>1</v>
      </c>
      <c r="Q359" s="6">
        <v>5.24</v>
      </c>
      <c r="R359" s="3">
        <v>0</v>
      </c>
      <c r="S359" s="3">
        <v>6</v>
      </c>
      <c r="T359" s="3">
        <v>9</v>
      </c>
      <c r="U359" s="3">
        <f t="shared" si="53"/>
        <v>4048</v>
      </c>
      <c r="V359" s="3" t="str">
        <f t="shared" si="54"/>
        <v xml:space="preserve"> 36</v>
      </c>
      <c r="W359" s="3">
        <f t="shared" si="55"/>
        <v>12</v>
      </c>
      <c r="X359" s="3">
        <v>9</v>
      </c>
      <c r="Y359" s="6">
        <f t="shared" si="56"/>
        <v>36.299999999999997</v>
      </c>
      <c r="Z359" s="3">
        <f t="shared" si="57"/>
        <v>41.003999999999998</v>
      </c>
      <c r="AA359" s="3">
        <f t="shared" si="58"/>
        <v>10.117000000000001</v>
      </c>
      <c r="AB359">
        <f t="shared" si="59"/>
        <v>0</v>
      </c>
      <c r="AC359" s="14">
        <f>VLOOKUP(X359,Rates!$A$2:$B$36,2)</f>
        <v>11.44</v>
      </c>
    </row>
    <row r="360" spans="1:29">
      <c r="A360">
        <v>588594</v>
      </c>
      <c r="B360" t="s">
        <v>15</v>
      </c>
      <c r="C360" s="1">
        <v>0.1186</v>
      </c>
      <c r="D360">
        <v>106.44</v>
      </c>
      <c r="E360" t="s">
        <v>12</v>
      </c>
      <c r="F360" t="s">
        <v>26</v>
      </c>
      <c r="G360" t="s">
        <v>14</v>
      </c>
      <c r="H360" s="1">
        <v>0.59099999999999997</v>
      </c>
      <c r="I360" s="4">
        <v>28216</v>
      </c>
      <c r="J360" s="5">
        <v>40909</v>
      </c>
      <c r="K360" s="3">
        <v>4800</v>
      </c>
      <c r="L360" s="3">
        <v>72996</v>
      </c>
      <c r="M360" s="3">
        <v>32277</v>
      </c>
      <c r="N360" s="3">
        <f t="shared" si="50"/>
        <v>0</v>
      </c>
      <c r="O360" s="3">
        <f t="shared" si="51"/>
        <v>1</v>
      </c>
      <c r="P360" s="3">
        <f t="shared" si="52"/>
        <v>1</v>
      </c>
      <c r="Q360" s="6">
        <v>19.18</v>
      </c>
      <c r="R360" s="3">
        <v>0</v>
      </c>
      <c r="S360" s="3">
        <v>21</v>
      </c>
      <c r="T360" s="3">
        <v>50</v>
      </c>
      <c r="U360" s="3">
        <f t="shared" si="53"/>
        <v>12693</v>
      </c>
      <c r="V360" s="3" t="str">
        <f t="shared" si="54"/>
        <v xml:space="preserve"> 60</v>
      </c>
      <c r="W360" s="3">
        <f t="shared" si="55"/>
        <v>4.8</v>
      </c>
      <c r="X360" s="3">
        <v>10</v>
      </c>
      <c r="Y360" s="6">
        <f t="shared" si="56"/>
        <v>59.099999999999994</v>
      </c>
      <c r="Z360" s="3">
        <f t="shared" si="57"/>
        <v>72.995999999999995</v>
      </c>
      <c r="AA360" s="3">
        <f t="shared" si="58"/>
        <v>32.277000000000001</v>
      </c>
      <c r="AB360">
        <f t="shared" si="59"/>
        <v>0</v>
      </c>
      <c r="AC360" s="14">
        <f>VLOOKUP(X360,Rates!$A$2:$B$36,2)</f>
        <v>11.49</v>
      </c>
    </row>
    <row r="361" spans="1:29">
      <c r="A361">
        <v>577565</v>
      </c>
      <c r="B361" t="s">
        <v>15</v>
      </c>
      <c r="C361" s="1">
        <v>0.1595</v>
      </c>
      <c r="D361">
        <v>230.77</v>
      </c>
      <c r="E361" t="s">
        <v>12</v>
      </c>
      <c r="F361" t="s">
        <v>13</v>
      </c>
      <c r="G361" t="s">
        <v>17</v>
      </c>
      <c r="H361" s="1">
        <v>0.95599999999999996</v>
      </c>
      <c r="I361" s="4">
        <v>37926</v>
      </c>
      <c r="J361" s="5">
        <v>40909</v>
      </c>
      <c r="K361" s="3">
        <v>9500</v>
      </c>
      <c r="L361" s="3">
        <v>72000</v>
      </c>
      <c r="M361" s="3">
        <v>14621</v>
      </c>
      <c r="N361" s="3">
        <f t="shared" si="50"/>
        <v>1</v>
      </c>
      <c r="O361" s="3">
        <f t="shared" si="51"/>
        <v>0</v>
      </c>
      <c r="P361" s="3">
        <f t="shared" si="52"/>
        <v>1</v>
      </c>
      <c r="Q361" s="6">
        <v>24.88</v>
      </c>
      <c r="R361" s="3">
        <v>0</v>
      </c>
      <c r="S361" s="3">
        <v>6</v>
      </c>
      <c r="T361" s="3">
        <v>21</v>
      </c>
      <c r="U361" s="3">
        <f t="shared" si="53"/>
        <v>2983</v>
      </c>
      <c r="V361" s="3" t="str">
        <f t="shared" si="54"/>
        <v xml:space="preserve"> 60</v>
      </c>
      <c r="W361" s="3">
        <f t="shared" si="55"/>
        <v>9.5</v>
      </c>
      <c r="X361" s="3">
        <v>19</v>
      </c>
      <c r="Y361" s="6">
        <f t="shared" si="56"/>
        <v>95.6</v>
      </c>
      <c r="Z361" s="3">
        <f t="shared" si="57"/>
        <v>72</v>
      </c>
      <c r="AA361" s="3">
        <f t="shared" si="58"/>
        <v>14.621</v>
      </c>
      <c r="AB361">
        <f t="shared" si="59"/>
        <v>1</v>
      </c>
      <c r="AC361" s="14">
        <f>VLOOKUP(X361,Rates!$A$2:$B$36,2)</f>
        <v>19.989999999999998</v>
      </c>
    </row>
    <row r="362" spans="1:29">
      <c r="A362">
        <v>591397</v>
      </c>
      <c r="B362" t="s">
        <v>15</v>
      </c>
      <c r="C362" s="1">
        <v>0.183</v>
      </c>
      <c r="D362">
        <v>127.79</v>
      </c>
      <c r="E362" t="s">
        <v>20</v>
      </c>
      <c r="F362" t="s">
        <v>24</v>
      </c>
      <c r="G362" t="s">
        <v>14</v>
      </c>
      <c r="H362" s="1">
        <v>0.95899999999999996</v>
      </c>
      <c r="I362" s="4">
        <v>38108</v>
      </c>
      <c r="J362" s="5">
        <v>40909</v>
      </c>
      <c r="K362" s="3">
        <v>5000</v>
      </c>
      <c r="L362" s="3">
        <v>104080</v>
      </c>
      <c r="M362" s="3">
        <v>17255</v>
      </c>
      <c r="N362" s="3">
        <f t="shared" si="50"/>
        <v>0</v>
      </c>
      <c r="O362" s="3">
        <f t="shared" si="51"/>
        <v>0</v>
      </c>
      <c r="P362" s="3">
        <f t="shared" si="52"/>
        <v>1</v>
      </c>
      <c r="Q362" s="6">
        <v>12.35</v>
      </c>
      <c r="R362" s="3">
        <v>0</v>
      </c>
      <c r="S362" s="3">
        <v>11</v>
      </c>
      <c r="T362" s="3">
        <v>20</v>
      </c>
      <c r="U362" s="3">
        <f t="shared" si="53"/>
        <v>2801</v>
      </c>
      <c r="V362" s="3" t="str">
        <f t="shared" si="54"/>
        <v xml:space="preserve"> 60</v>
      </c>
      <c r="W362" s="3">
        <f t="shared" si="55"/>
        <v>5</v>
      </c>
      <c r="X362" s="3">
        <v>26</v>
      </c>
      <c r="Y362" s="6">
        <f t="shared" si="56"/>
        <v>95.899999999999991</v>
      </c>
      <c r="Z362" s="3">
        <f t="shared" si="57"/>
        <v>104.08</v>
      </c>
      <c r="AA362" s="3">
        <f t="shared" si="58"/>
        <v>17.254999999999999</v>
      </c>
      <c r="AB362">
        <f t="shared" si="59"/>
        <v>0</v>
      </c>
      <c r="AC362" s="14">
        <f>VLOOKUP(X362,Rates!$A$2:$B$36,2)</f>
        <v>28.69</v>
      </c>
    </row>
    <row r="363" spans="1:29">
      <c r="A363">
        <v>482681</v>
      </c>
      <c r="B363" t="s">
        <v>11</v>
      </c>
      <c r="C363" s="1">
        <v>0.14960000000000001</v>
      </c>
      <c r="D363">
        <v>346.47</v>
      </c>
      <c r="E363" t="s">
        <v>28</v>
      </c>
      <c r="F363" t="s">
        <v>13</v>
      </c>
      <c r="G363" t="s">
        <v>14</v>
      </c>
      <c r="H363" s="1">
        <v>0.76900000000000002</v>
      </c>
      <c r="I363" s="4">
        <v>36708</v>
      </c>
      <c r="J363" s="5">
        <v>40909</v>
      </c>
      <c r="K363" s="3">
        <v>10000</v>
      </c>
      <c r="L363" s="3">
        <v>35000</v>
      </c>
      <c r="M363" s="3">
        <v>22680</v>
      </c>
      <c r="N363" s="3">
        <f t="shared" si="50"/>
        <v>1</v>
      </c>
      <c r="O363" s="3">
        <f t="shared" si="51"/>
        <v>0</v>
      </c>
      <c r="P363" s="3">
        <f t="shared" si="52"/>
        <v>1</v>
      </c>
      <c r="Q363" s="6">
        <v>18.649999999999999</v>
      </c>
      <c r="R363" s="3">
        <v>0</v>
      </c>
      <c r="S363" s="3">
        <v>4</v>
      </c>
      <c r="T363" s="3">
        <v>14</v>
      </c>
      <c r="U363" s="3">
        <f t="shared" si="53"/>
        <v>4201</v>
      </c>
      <c r="V363" s="3" t="str">
        <f t="shared" si="54"/>
        <v xml:space="preserve"> 36</v>
      </c>
      <c r="W363" s="3">
        <f t="shared" si="55"/>
        <v>10</v>
      </c>
      <c r="X363" s="3">
        <v>17</v>
      </c>
      <c r="Y363" s="6">
        <f t="shared" si="56"/>
        <v>76.900000000000006</v>
      </c>
      <c r="Z363" s="3">
        <f t="shared" si="57"/>
        <v>35</v>
      </c>
      <c r="AA363" s="3">
        <f t="shared" si="58"/>
        <v>22.68</v>
      </c>
      <c r="AB363">
        <f t="shared" si="59"/>
        <v>0</v>
      </c>
      <c r="AC363" s="14">
        <f>VLOOKUP(X363,Rates!$A$2:$B$36,2)</f>
        <v>17.989999999999998</v>
      </c>
    </row>
    <row r="364" spans="1:29">
      <c r="A364">
        <v>1017574</v>
      </c>
      <c r="B364" t="s">
        <v>11</v>
      </c>
      <c r="C364" s="1">
        <v>0.14269999999999999</v>
      </c>
      <c r="D364">
        <v>514.64</v>
      </c>
      <c r="E364" t="s">
        <v>12</v>
      </c>
      <c r="F364" t="s">
        <v>26</v>
      </c>
      <c r="G364" t="s">
        <v>14</v>
      </c>
      <c r="H364" s="2">
        <v>0</v>
      </c>
      <c r="I364" s="4">
        <v>36526</v>
      </c>
      <c r="J364" s="5">
        <v>40909</v>
      </c>
      <c r="K364" s="3">
        <v>15000</v>
      </c>
      <c r="L364" s="3">
        <v>67200</v>
      </c>
      <c r="M364" s="3">
        <v>0</v>
      </c>
      <c r="N364" s="3">
        <f t="shared" si="50"/>
        <v>0</v>
      </c>
      <c r="O364" s="3">
        <f t="shared" si="51"/>
        <v>1</v>
      </c>
      <c r="P364" s="3">
        <f t="shared" si="52"/>
        <v>1</v>
      </c>
      <c r="Q364" s="6">
        <v>11.11</v>
      </c>
      <c r="R364" s="3">
        <v>0</v>
      </c>
      <c r="S364" s="3">
        <v>2</v>
      </c>
      <c r="T364" s="3">
        <v>13</v>
      </c>
      <c r="U364" s="3">
        <f t="shared" si="53"/>
        <v>4383</v>
      </c>
      <c r="V364" s="3" t="str">
        <f t="shared" si="54"/>
        <v xml:space="preserve"> 36</v>
      </c>
      <c r="W364" s="3">
        <f t="shared" si="55"/>
        <v>15</v>
      </c>
      <c r="X364" s="3">
        <v>12</v>
      </c>
      <c r="Y364" s="6">
        <f t="shared" si="56"/>
        <v>0</v>
      </c>
      <c r="Z364" s="3">
        <f t="shared" si="57"/>
        <v>67.2</v>
      </c>
      <c r="AA364" s="3">
        <f t="shared" si="58"/>
        <v>0</v>
      </c>
      <c r="AB364">
        <f t="shared" si="59"/>
        <v>0</v>
      </c>
      <c r="AC364" s="14">
        <f>VLOOKUP(X364,Rates!$A$2:$B$36,2)</f>
        <v>13.49</v>
      </c>
    </row>
    <row r="365" spans="1:29">
      <c r="A365">
        <v>542781</v>
      </c>
      <c r="B365" t="s">
        <v>11</v>
      </c>
      <c r="C365" s="1">
        <v>7.51E-2</v>
      </c>
      <c r="D365">
        <v>435.56</v>
      </c>
      <c r="E365" t="s">
        <v>28</v>
      </c>
      <c r="F365" t="s">
        <v>13</v>
      </c>
      <c r="G365" t="s">
        <v>14</v>
      </c>
      <c r="H365" s="2">
        <v>0.24</v>
      </c>
      <c r="I365" s="4">
        <v>35612</v>
      </c>
      <c r="J365" s="5">
        <v>40909</v>
      </c>
      <c r="K365" s="3">
        <v>14000</v>
      </c>
      <c r="L365" s="3">
        <v>60000</v>
      </c>
      <c r="M365" s="3">
        <v>12241</v>
      </c>
      <c r="N365" s="3">
        <f t="shared" si="50"/>
        <v>1</v>
      </c>
      <c r="O365" s="3">
        <f t="shared" si="51"/>
        <v>0</v>
      </c>
      <c r="P365" s="3">
        <f t="shared" si="52"/>
        <v>1</v>
      </c>
      <c r="Q365" s="6">
        <v>18.440000000000001</v>
      </c>
      <c r="R365" s="3">
        <v>0</v>
      </c>
      <c r="S365" s="3">
        <v>14</v>
      </c>
      <c r="T365" s="3">
        <v>43</v>
      </c>
      <c r="U365" s="3">
        <f t="shared" si="53"/>
        <v>5297</v>
      </c>
      <c r="V365" s="3" t="str">
        <f t="shared" si="54"/>
        <v xml:space="preserve"> 36</v>
      </c>
      <c r="W365" s="3">
        <f t="shared" si="55"/>
        <v>14</v>
      </c>
      <c r="X365" s="3">
        <v>4</v>
      </c>
      <c r="Y365" s="6">
        <f t="shared" si="56"/>
        <v>24</v>
      </c>
      <c r="Z365" s="3">
        <f t="shared" si="57"/>
        <v>60</v>
      </c>
      <c r="AA365" s="3">
        <f t="shared" si="58"/>
        <v>12.241</v>
      </c>
      <c r="AB365">
        <f t="shared" si="59"/>
        <v>0</v>
      </c>
      <c r="AC365" s="14">
        <f>VLOOKUP(X365,Rates!$A$2:$B$36,2)</f>
        <v>7.49</v>
      </c>
    </row>
    <row r="366" spans="1:29">
      <c r="A366">
        <v>623809</v>
      </c>
      <c r="B366" t="s">
        <v>11</v>
      </c>
      <c r="C366" s="1">
        <v>0.1036</v>
      </c>
      <c r="D366">
        <v>155.69999999999999</v>
      </c>
      <c r="E366" t="s">
        <v>16</v>
      </c>
      <c r="F366" t="s">
        <v>13</v>
      </c>
      <c r="G366" t="s">
        <v>14</v>
      </c>
      <c r="H366" s="1">
        <v>0.95599999999999996</v>
      </c>
      <c r="I366" s="4">
        <v>37926</v>
      </c>
      <c r="J366" s="5">
        <v>40909</v>
      </c>
      <c r="K366" s="3">
        <v>4800</v>
      </c>
      <c r="L366" s="3">
        <v>40000</v>
      </c>
      <c r="M366" s="3">
        <v>7649</v>
      </c>
      <c r="N366" s="3">
        <f t="shared" si="50"/>
        <v>1</v>
      </c>
      <c r="O366" s="3">
        <f t="shared" si="51"/>
        <v>0</v>
      </c>
      <c r="P366" s="3">
        <f t="shared" si="52"/>
        <v>0</v>
      </c>
      <c r="Q366" s="6">
        <v>14.67</v>
      </c>
      <c r="R366" s="3">
        <v>0</v>
      </c>
      <c r="S366" s="3">
        <v>7</v>
      </c>
      <c r="T366" s="3">
        <v>11</v>
      </c>
      <c r="U366" s="3">
        <f t="shared" si="53"/>
        <v>2983</v>
      </c>
      <c r="V366" s="3" t="str">
        <f t="shared" si="54"/>
        <v xml:space="preserve"> 36</v>
      </c>
      <c r="W366" s="3">
        <f t="shared" si="55"/>
        <v>4.8</v>
      </c>
      <c r="X366" s="3">
        <v>10</v>
      </c>
      <c r="Y366" s="6">
        <f t="shared" si="56"/>
        <v>95.6</v>
      </c>
      <c r="Z366" s="3">
        <f t="shared" si="57"/>
        <v>40</v>
      </c>
      <c r="AA366" s="3">
        <f t="shared" si="58"/>
        <v>7.649</v>
      </c>
      <c r="AB366">
        <f t="shared" si="59"/>
        <v>0</v>
      </c>
      <c r="AC366" s="14">
        <f>VLOOKUP(X366,Rates!$A$2:$B$36,2)</f>
        <v>11.49</v>
      </c>
    </row>
    <row r="367" spans="1:29">
      <c r="A367">
        <v>1036084</v>
      </c>
      <c r="B367" t="s">
        <v>11</v>
      </c>
      <c r="C367" s="1">
        <v>0.1171</v>
      </c>
      <c r="D367">
        <v>562.29999999999995</v>
      </c>
      <c r="E367" t="s">
        <v>12</v>
      </c>
      <c r="F367" t="s">
        <v>26</v>
      </c>
      <c r="G367" t="s">
        <v>14</v>
      </c>
      <c r="H367" s="1">
        <v>0.59799999999999998</v>
      </c>
      <c r="I367" s="4">
        <v>37591</v>
      </c>
      <c r="J367" s="5">
        <v>40909</v>
      </c>
      <c r="K367" s="3">
        <v>17000</v>
      </c>
      <c r="L367" s="3">
        <v>101000</v>
      </c>
      <c r="M367" s="3">
        <v>16868</v>
      </c>
      <c r="N367" s="3">
        <f t="shared" si="50"/>
        <v>0</v>
      </c>
      <c r="O367" s="3">
        <f t="shared" si="51"/>
        <v>1</v>
      </c>
      <c r="P367" s="3">
        <f t="shared" si="52"/>
        <v>1</v>
      </c>
      <c r="Q367" s="6">
        <v>14.66</v>
      </c>
      <c r="R367" s="3">
        <v>0</v>
      </c>
      <c r="S367" s="3">
        <v>9</v>
      </c>
      <c r="T367" s="3">
        <v>13</v>
      </c>
      <c r="U367" s="3">
        <f t="shared" si="53"/>
        <v>3318</v>
      </c>
      <c r="V367" s="3" t="str">
        <f t="shared" si="54"/>
        <v xml:space="preserve"> 36</v>
      </c>
      <c r="W367" s="3">
        <f t="shared" si="55"/>
        <v>17</v>
      </c>
      <c r="X367" s="3">
        <v>8</v>
      </c>
      <c r="Y367" s="6">
        <f t="shared" si="56"/>
        <v>59.8</v>
      </c>
      <c r="Z367" s="3">
        <f t="shared" si="57"/>
        <v>101</v>
      </c>
      <c r="AA367" s="3">
        <f t="shared" si="58"/>
        <v>16.867999999999999</v>
      </c>
      <c r="AB367">
        <f t="shared" si="59"/>
        <v>0</v>
      </c>
      <c r="AC367" s="14">
        <f>VLOOKUP(X367,Rates!$A$2:$B$36,2)</f>
        <v>11.39</v>
      </c>
    </row>
    <row r="368" spans="1:29">
      <c r="A368">
        <v>737574</v>
      </c>
      <c r="B368" t="s">
        <v>15</v>
      </c>
      <c r="C368" s="1">
        <v>0.18990000000000001</v>
      </c>
      <c r="D368">
        <v>90.78</v>
      </c>
      <c r="E368" t="s">
        <v>12</v>
      </c>
      <c r="F368" t="s">
        <v>24</v>
      </c>
      <c r="G368" t="s">
        <v>19</v>
      </c>
      <c r="H368" s="1">
        <v>0.95899999999999996</v>
      </c>
      <c r="I368" s="4">
        <v>36404</v>
      </c>
      <c r="J368" s="5">
        <v>40909</v>
      </c>
      <c r="K368" s="3">
        <v>3500</v>
      </c>
      <c r="L368" s="3">
        <v>43200</v>
      </c>
      <c r="M368" s="3">
        <v>671</v>
      </c>
      <c r="N368" s="3">
        <f t="shared" si="50"/>
        <v>0</v>
      </c>
      <c r="O368" s="3">
        <f t="shared" si="51"/>
        <v>0</v>
      </c>
      <c r="P368" s="3">
        <f t="shared" si="52"/>
        <v>1</v>
      </c>
      <c r="Q368" s="6">
        <v>13.08</v>
      </c>
      <c r="R368" s="3">
        <v>1</v>
      </c>
      <c r="S368" s="3">
        <v>4</v>
      </c>
      <c r="T368" s="3">
        <v>18</v>
      </c>
      <c r="U368" s="3">
        <f t="shared" si="53"/>
        <v>4505</v>
      </c>
      <c r="V368" s="3" t="str">
        <f t="shared" si="54"/>
        <v xml:space="preserve"> 60</v>
      </c>
      <c r="W368" s="3">
        <f t="shared" si="55"/>
        <v>3.5</v>
      </c>
      <c r="X368" s="3">
        <v>28</v>
      </c>
      <c r="Y368" s="6">
        <f t="shared" si="56"/>
        <v>95.899999999999991</v>
      </c>
      <c r="Z368" s="3">
        <f t="shared" si="57"/>
        <v>43.2</v>
      </c>
      <c r="AA368" s="3">
        <f t="shared" si="58"/>
        <v>0.67100000000000004</v>
      </c>
      <c r="AB368">
        <f t="shared" si="59"/>
        <v>0</v>
      </c>
      <c r="AC368" s="14">
        <f>VLOOKUP(X368,Rates!$A$2:$B$36,2)</f>
        <v>29.99</v>
      </c>
    </row>
    <row r="369" spans="1:29">
      <c r="A369">
        <v>727063</v>
      </c>
      <c r="B369" t="s">
        <v>15</v>
      </c>
      <c r="C369" s="1">
        <v>0.1111</v>
      </c>
      <c r="D369">
        <v>283.37</v>
      </c>
      <c r="E369" t="s">
        <v>25</v>
      </c>
      <c r="F369" t="s">
        <v>26</v>
      </c>
      <c r="G369" t="s">
        <v>17</v>
      </c>
      <c r="H369" s="1">
        <v>0.70599999999999996</v>
      </c>
      <c r="I369" s="4">
        <v>36434</v>
      </c>
      <c r="J369" s="5">
        <v>40909</v>
      </c>
      <c r="K369" s="3">
        <v>13000</v>
      </c>
      <c r="L369" s="3">
        <v>36000</v>
      </c>
      <c r="M369" s="3">
        <v>14957</v>
      </c>
      <c r="N369" s="3">
        <f t="shared" si="50"/>
        <v>0</v>
      </c>
      <c r="O369" s="3">
        <f t="shared" si="51"/>
        <v>1</v>
      </c>
      <c r="P369" s="3">
        <f t="shared" si="52"/>
        <v>1</v>
      </c>
      <c r="Q369" s="6">
        <v>16.77</v>
      </c>
      <c r="R369" s="3">
        <v>0</v>
      </c>
      <c r="S369" s="3">
        <v>9</v>
      </c>
      <c r="T369" s="3">
        <v>23</v>
      </c>
      <c r="U369" s="3">
        <f t="shared" si="53"/>
        <v>4475</v>
      </c>
      <c r="V369" s="3" t="str">
        <f t="shared" si="54"/>
        <v xml:space="preserve"> 60</v>
      </c>
      <c r="W369" s="3">
        <f t="shared" si="55"/>
        <v>13</v>
      </c>
      <c r="X369" s="3">
        <v>10</v>
      </c>
      <c r="Y369" s="6">
        <f t="shared" si="56"/>
        <v>70.599999999999994</v>
      </c>
      <c r="Z369" s="3">
        <f t="shared" si="57"/>
        <v>36</v>
      </c>
      <c r="AA369" s="3">
        <f t="shared" si="58"/>
        <v>14.957000000000001</v>
      </c>
      <c r="AB369">
        <f t="shared" si="59"/>
        <v>1</v>
      </c>
      <c r="AC369" s="14">
        <f>VLOOKUP(X369,Rates!$A$2:$B$36,2)</f>
        <v>11.49</v>
      </c>
    </row>
    <row r="370" spans="1:29">
      <c r="A370">
        <v>640134</v>
      </c>
      <c r="B370" t="s">
        <v>15</v>
      </c>
      <c r="C370" s="1">
        <v>0.1706</v>
      </c>
      <c r="D370">
        <v>597.24</v>
      </c>
      <c r="E370" t="s">
        <v>12</v>
      </c>
      <c r="F370" t="s">
        <v>26</v>
      </c>
      <c r="G370" t="s">
        <v>19</v>
      </c>
      <c r="H370" s="1">
        <v>0.72299999999999998</v>
      </c>
      <c r="I370" s="4">
        <v>34090</v>
      </c>
      <c r="J370" s="5">
        <v>40909</v>
      </c>
      <c r="K370" s="3">
        <v>24000</v>
      </c>
      <c r="L370" s="3">
        <v>200000</v>
      </c>
      <c r="M370" s="3">
        <v>84931</v>
      </c>
      <c r="N370" s="3">
        <f t="shared" si="50"/>
        <v>0</v>
      </c>
      <c r="O370" s="3">
        <f t="shared" si="51"/>
        <v>1</v>
      </c>
      <c r="P370" s="3">
        <f t="shared" si="52"/>
        <v>1</v>
      </c>
      <c r="Q370" s="6">
        <v>17.079999999999998</v>
      </c>
      <c r="R370" s="3">
        <v>0</v>
      </c>
      <c r="S370" s="3">
        <v>17</v>
      </c>
      <c r="T370" s="3">
        <v>45</v>
      </c>
      <c r="U370" s="3">
        <f t="shared" si="53"/>
        <v>6819</v>
      </c>
      <c r="V370" s="3" t="str">
        <f t="shared" si="54"/>
        <v xml:space="preserve"> 60</v>
      </c>
      <c r="W370" s="3">
        <f t="shared" si="55"/>
        <v>24</v>
      </c>
      <c r="X370" s="3">
        <v>24</v>
      </c>
      <c r="Y370" s="6">
        <f t="shared" si="56"/>
        <v>72.3</v>
      </c>
      <c r="Z370" s="3">
        <f t="shared" si="57"/>
        <v>200</v>
      </c>
      <c r="AA370" s="3">
        <f t="shared" si="58"/>
        <v>84.930999999999997</v>
      </c>
      <c r="AB370">
        <f t="shared" si="59"/>
        <v>0</v>
      </c>
      <c r="AC370" s="14">
        <f>VLOOKUP(X370,Rates!$A$2:$B$36,2)</f>
        <v>25.49</v>
      </c>
    </row>
    <row r="371" spans="1:29">
      <c r="A371">
        <v>740298</v>
      </c>
      <c r="B371" t="s">
        <v>15</v>
      </c>
      <c r="C371" s="1">
        <v>0.17510000000000001</v>
      </c>
      <c r="D371">
        <v>386.97</v>
      </c>
      <c r="E371" t="s">
        <v>20</v>
      </c>
      <c r="F371" t="s">
        <v>26</v>
      </c>
      <c r="G371" t="s">
        <v>14</v>
      </c>
      <c r="H371" s="1">
        <v>0.55100000000000005</v>
      </c>
      <c r="I371" s="4">
        <v>27668</v>
      </c>
      <c r="J371" s="5">
        <v>40909</v>
      </c>
      <c r="K371" s="3">
        <v>15400</v>
      </c>
      <c r="L371" s="3">
        <v>76092</v>
      </c>
      <c r="M371" s="3">
        <v>10279</v>
      </c>
      <c r="N371" s="3">
        <f t="shared" si="50"/>
        <v>0</v>
      </c>
      <c r="O371" s="3">
        <f t="shared" si="51"/>
        <v>1</v>
      </c>
      <c r="P371" s="3">
        <f t="shared" si="52"/>
        <v>1</v>
      </c>
      <c r="Q371" s="6">
        <v>9.2100000000000009</v>
      </c>
      <c r="R371" s="3">
        <v>0</v>
      </c>
      <c r="S371" s="3">
        <v>6</v>
      </c>
      <c r="T371" s="3">
        <v>24</v>
      </c>
      <c r="U371" s="3">
        <f t="shared" si="53"/>
        <v>13241</v>
      </c>
      <c r="V371" s="3" t="str">
        <f t="shared" si="54"/>
        <v xml:space="preserve"> 60</v>
      </c>
      <c r="W371" s="3">
        <f t="shared" si="55"/>
        <v>15.4</v>
      </c>
      <c r="X371" s="3">
        <v>24</v>
      </c>
      <c r="Y371" s="6">
        <f t="shared" si="56"/>
        <v>55.1</v>
      </c>
      <c r="Z371" s="3">
        <f t="shared" si="57"/>
        <v>76.091999999999999</v>
      </c>
      <c r="AA371" s="3">
        <f t="shared" si="58"/>
        <v>10.279</v>
      </c>
      <c r="AB371">
        <f t="shared" si="59"/>
        <v>0</v>
      </c>
      <c r="AC371" s="14">
        <f>VLOOKUP(X371,Rates!$A$2:$B$36,2)</f>
        <v>25.49</v>
      </c>
    </row>
    <row r="372" spans="1:29">
      <c r="A372">
        <v>584872</v>
      </c>
      <c r="B372" t="s">
        <v>15</v>
      </c>
      <c r="C372" s="1">
        <v>0.1038</v>
      </c>
      <c r="D372">
        <v>192.92</v>
      </c>
      <c r="E372" t="s">
        <v>12</v>
      </c>
      <c r="F372" t="s">
        <v>26</v>
      </c>
      <c r="G372" t="s">
        <v>14</v>
      </c>
      <c r="H372" s="1">
        <v>6.9000000000000006E-2</v>
      </c>
      <c r="I372" s="4">
        <v>34700</v>
      </c>
      <c r="J372" s="5">
        <v>40909</v>
      </c>
      <c r="K372" s="3">
        <v>9000</v>
      </c>
      <c r="L372" s="3">
        <v>62000</v>
      </c>
      <c r="M372" s="3">
        <v>54846</v>
      </c>
      <c r="N372" s="3">
        <f t="shared" si="50"/>
        <v>0</v>
      </c>
      <c r="O372" s="3">
        <f t="shared" si="51"/>
        <v>1</v>
      </c>
      <c r="P372" s="3">
        <f t="shared" si="52"/>
        <v>1</v>
      </c>
      <c r="Q372" s="6">
        <v>6.02</v>
      </c>
      <c r="R372" s="3">
        <v>0</v>
      </c>
      <c r="S372" s="3">
        <v>8</v>
      </c>
      <c r="T372" s="3">
        <v>32</v>
      </c>
      <c r="U372" s="3">
        <f t="shared" si="53"/>
        <v>6209</v>
      </c>
      <c r="V372" s="3" t="str">
        <f t="shared" si="54"/>
        <v xml:space="preserve"> 60</v>
      </c>
      <c r="W372" s="3">
        <f t="shared" si="55"/>
        <v>9</v>
      </c>
      <c r="X372" s="3">
        <v>6</v>
      </c>
      <c r="Y372" s="6">
        <f t="shared" si="56"/>
        <v>6.9</v>
      </c>
      <c r="Z372" s="3">
        <f t="shared" si="57"/>
        <v>62</v>
      </c>
      <c r="AA372" s="3">
        <f t="shared" si="58"/>
        <v>54.845999999999997</v>
      </c>
      <c r="AB372">
        <f t="shared" si="59"/>
        <v>0</v>
      </c>
      <c r="AC372" s="14">
        <f>VLOOKUP(X372,Rates!$A$2:$B$36,2)</f>
        <v>8.24</v>
      </c>
    </row>
    <row r="373" spans="1:29">
      <c r="A373">
        <v>598668</v>
      </c>
      <c r="B373" t="s">
        <v>11</v>
      </c>
      <c r="C373" s="1">
        <v>0.15579999999999999</v>
      </c>
      <c r="D373">
        <v>262.13</v>
      </c>
      <c r="E373" t="s">
        <v>25</v>
      </c>
      <c r="F373" t="s">
        <v>13</v>
      </c>
      <c r="G373" t="s">
        <v>14</v>
      </c>
      <c r="H373" s="1">
        <v>0.44400000000000001</v>
      </c>
      <c r="I373" s="4">
        <v>38261</v>
      </c>
      <c r="J373" s="5">
        <v>40909</v>
      </c>
      <c r="K373" s="3">
        <v>7500</v>
      </c>
      <c r="L373" s="3">
        <v>90000</v>
      </c>
      <c r="M373" s="3">
        <v>4470</v>
      </c>
      <c r="N373" s="3">
        <f t="shared" si="50"/>
        <v>1</v>
      </c>
      <c r="O373" s="3">
        <f t="shared" si="51"/>
        <v>0</v>
      </c>
      <c r="P373" s="3">
        <f t="shared" si="52"/>
        <v>1</v>
      </c>
      <c r="Q373" s="6">
        <v>14.95</v>
      </c>
      <c r="R373" s="3">
        <v>0</v>
      </c>
      <c r="S373" s="3">
        <v>8</v>
      </c>
      <c r="T373" s="3">
        <v>15</v>
      </c>
      <c r="U373" s="3">
        <f t="shared" si="53"/>
        <v>2648</v>
      </c>
      <c r="V373" s="3" t="str">
        <f t="shared" si="54"/>
        <v xml:space="preserve"> 36</v>
      </c>
      <c r="W373" s="3">
        <f t="shared" si="55"/>
        <v>7.5</v>
      </c>
      <c r="X373" s="3">
        <v>18</v>
      </c>
      <c r="Y373" s="6">
        <f t="shared" si="56"/>
        <v>44.4</v>
      </c>
      <c r="Z373" s="3">
        <f t="shared" si="57"/>
        <v>90</v>
      </c>
      <c r="AA373" s="3">
        <f t="shared" si="58"/>
        <v>4.47</v>
      </c>
      <c r="AB373">
        <f t="shared" si="59"/>
        <v>0</v>
      </c>
      <c r="AC373" s="14">
        <f>VLOOKUP(X373,Rates!$A$2:$B$36,2)</f>
        <v>18.989999999999998</v>
      </c>
    </row>
    <row r="374" spans="1:29">
      <c r="A374">
        <v>423315</v>
      </c>
      <c r="B374" t="s">
        <v>11</v>
      </c>
      <c r="C374" s="1">
        <v>0.08</v>
      </c>
      <c r="D374">
        <v>235.03</v>
      </c>
      <c r="E374" t="s">
        <v>12</v>
      </c>
      <c r="F374" t="s">
        <v>26</v>
      </c>
      <c r="G374" t="s">
        <v>14</v>
      </c>
      <c r="H374" s="1">
        <v>6.5000000000000002E-2</v>
      </c>
      <c r="I374" s="4">
        <v>35582</v>
      </c>
      <c r="J374" s="5">
        <v>40909</v>
      </c>
      <c r="K374" s="3">
        <v>7500</v>
      </c>
      <c r="L374" s="3">
        <v>147996</v>
      </c>
      <c r="M374" s="3">
        <v>7914</v>
      </c>
      <c r="N374" s="3">
        <f t="shared" si="50"/>
        <v>0</v>
      </c>
      <c r="O374" s="3">
        <f t="shared" si="51"/>
        <v>1</v>
      </c>
      <c r="P374" s="3">
        <f t="shared" si="52"/>
        <v>1</v>
      </c>
      <c r="Q374" s="6">
        <v>0.92</v>
      </c>
      <c r="R374" s="3">
        <v>0</v>
      </c>
      <c r="S374" s="3">
        <v>7</v>
      </c>
      <c r="T374" s="3">
        <v>24</v>
      </c>
      <c r="U374" s="3">
        <f t="shared" si="53"/>
        <v>5327</v>
      </c>
      <c r="V374" s="3" t="str">
        <f t="shared" si="54"/>
        <v xml:space="preserve"> 36</v>
      </c>
      <c r="W374" s="3">
        <f t="shared" si="55"/>
        <v>7.5</v>
      </c>
      <c r="X374" s="3">
        <v>3</v>
      </c>
      <c r="Y374" s="6">
        <f t="shared" si="56"/>
        <v>6.5</v>
      </c>
      <c r="Z374" s="3">
        <f t="shared" si="57"/>
        <v>147.99600000000001</v>
      </c>
      <c r="AA374" s="3">
        <f t="shared" si="58"/>
        <v>7.9139999999999997</v>
      </c>
      <c r="AB374">
        <f t="shared" si="59"/>
        <v>0</v>
      </c>
      <c r="AC374" s="14">
        <f>VLOOKUP(X374,Rates!$A$2:$B$36,2)</f>
        <v>7.24</v>
      </c>
    </row>
    <row r="375" spans="1:29">
      <c r="A375">
        <v>651929</v>
      </c>
      <c r="B375" t="s">
        <v>11</v>
      </c>
      <c r="C375" s="1">
        <v>6.9199999999999998E-2</v>
      </c>
      <c r="D375">
        <v>345.42</v>
      </c>
      <c r="E375" t="s">
        <v>28</v>
      </c>
      <c r="F375" t="s">
        <v>13</v>
      </c>
      <c r="G375" t="s">
        <v>14</v>
      </c>
      <c r="H375" s="1">
        <v>0.152</v>
      </c>
      <c r="I375" s="4">
        <v>35462</v>
      </c>
      <c r="J375" s="5">
        <v>40909</v>
      </c>
      <c r="K375" s="3">
        <v>11200</v>
      </c>
      <c r="L375" s="3">
        <v>86700</v>
      </c>
      <c r="M375" s="3">
        <v>7879</v>
      </c>
      <c r="N375" s="3">
        <f t="shared" si="50"/>
        <v>1</v>
      </c>
      <c r="O375" s="3">
        <f t="shared" si="51"/>
        <v>0</v>
      </c>
      <c r="P375" s="3">
        <f t="shared" si="52"/>
        <v>1</v>
      </c>
      <c r="Q375" s="6">
        <v>24.9</v>
      </c>
      <c r="R375" s="3">
        <v>0</v>
      </c>
      <c r="S375" s="3">
        <v>11</v>
      </c>
      <c r="T375" s="3">
        <v>39</v>
      </c>
      <c r="U375" s="3">
        <f t="shared" si="53"/>
        <v>5447</v>
      </c>
      <c r="V375" s="3" t="str">
        <f t="shared" si="54"/>
        <v xml:space="preserve"> 36</v>
      </c>
      <c r="W375" s="3">
        <f t="shared" si="55"/>
        <v>11.2</v>
      </c>
      <c r="X375" s="3">
        <v>3</v>
      </c>
      <c r="Y375" s="6">
        <f t="shared" si="56"/>
        <v>15.2</v>
      </c>
      <c r="Z375" s="3">
        <f t="shared" si="57"/>
        <v>86.7</v>
      </c>
      <c r="AA375" s="3">
        <f t="shared" si="58"/>
        <v>7.8789999999999996</v>
      </c>
      <c r="AB375">
        <f t="shared" si="59"/>
        <v>0</v>
      </c>
      <c r="AC375" s="14">
        <f>VLOOKUP(X375,Rates!$A$2:$B$36,2)</f>
        <v>7.24</v>
      </c>
    </row>
    <row r="376" spans="1:29">
      <c r="A376">
        <v>1058203</v>
      </c>
      <c r="B376" t="s">
        <v>11</v>
      </c>
      <c r="C376" s="1">
        <v>9.9099999999999994E-2</v>
      </c>
      <c r="D376">
        <v>580.04999999999995</v>
      </c>
      <c r="E376" t="s">
        <v>27</v>
      </c>
      <c r="F376" t="s">
        <v>26</v>
      </c>
      <c r="G376" t="s">
        <v>14</v>
      </c>
      <c r="H376" s="1">
        <v>0.66800000000000004</v>
      </c>
      <c r="I376" s="4">
        <v>36495</v>
      </c>
      <c r="J376" s="5">
        <v>40909</v>
      </c>
      <c r="K376" s="3">
        <v>18000</v>
      </c>
      <c r="L376" s="3">
        <v>70000</v>
      </c>
      <c r="M376" s="3">
        <v>14966</v>
      </c>
      <c r="N376" s="3">
        <f t="shared" si="50"/>
        <v>0</v>
      </c>
      <c r="O376" s="3">
        <f t="shared" si="51"/>
        <v>1</v>
      </c>
      <c r="P376" s="3">
        <f t="shared" si="52"/>
        <v>1</v>
      </c>
      <c r="Q376" s="6">
        <v>22.51</v>
      </c>
      <c r="R376" s="3">
        <v>0</v>
      </c>
      <c r="S376" s="3">
        <v>12</v>
      </c>
      <c r="T376" s="3">
        <v>24</v>
      </c>
      <c r="U376" s="3">
        <f t="shared" si="53"/>
        <v>4414</v>
      </c>
      <c r="V376" s="3" t="str">
        <f t="shared" si="54"/>
        <v xml:space="preserve"> 36</v>
      </c>
      <c r="W376" s="3">
        <f t="shared" si="55"/>
        <v>18</v>
      </c>
      <c r="X376" s="3">
        <v>6</v>
      </c>
      <c r="Y376" s="6">
        <f t="shared" si="56"/>
        <v>66.8</v>
      </c>
      <c r="Z376" s="3">
        <f t="shared" si="57"/>
        <v>70</v>
      </c>
      <c r="AA376" s="3">
        <f t="shared" si="58"/>
        <v>14.965999999999999</v>
      </c>
      <c r="AB376">
        <f t="shared" si="59"/>
        <v>0</v>
      </c>
      <c r="AC376" s="14">
        <f>VLOOKUP(X376,Rates!$A$2:$B$36,2)</f>
        <v>8.24</v>
      </c>
    </row>
    <row r="377" spans="1:29">
      <c r="A377">
        <v>848217</v>
      </c>
      <c r="B377" t="s">
        <v>11</v>
      </c>
      <c r="C377" s="1">
        <v>8.4900000000000003E-2</v>
      </c>
      <c r="D377">
        <v>157.82</v>
      </c>
      <c r="E377" t="s">
        <v>12</v>
      </c>
      <c r="F377" t="s">
        <v>13</v>
      </c>
      <c r="G377" t="s">
        <v>14</v>
      </c>
      <c r="H377" s="1">
        <v>0.41599999999999998</v>
      </c>
      <c r="I377" s="4">
        <v>38961</v>
      </c>
      <c r="J377" s="5">
        <v>40909</v>
      </c>
      <c r="K377" s="3">
        <v>5000</v>
      </c>
      <c r="L377" s="3">
        <v>60000</v>
      </c>
      <c r="M377" s="3">
        <v>13568</v>
      </c>
      <c r="N377" s="3">
        <f t="shared" si="50"/>
        <v>1</v>
      </c>
      <c r="O377" s="3">
        <f t="shared" si="51"/>
        <v>0</v>
      </c>
      <c r="P377" s="3">
        <f t="shared" si="52"/>
        <v>1</v>
      </c>
      <c r="Q377" s="6">
        <v>16.52</v>
      </c>
      <c r="R377" s="3">
        <v>0</v>
      </c>
      <c r="S377" s="3">
        <v>19</v>
      </c>
      <c r="T377" s="3">
        <v>29</v>
      </c>
      <c r="U377" s="3">
        <f t="shared" si="53"/>
        <v>1948</v>
      </c>
      <c r="V377" s="3" t="str">
        <f t="shared" si="54"/>
        <v xml:space="preserve"> 36</v>
      </c>
      <c r="W377" s="3">
        <f t="shared" si="55"/>
        <v>5</v>
      </c>
      <c r="X377" s="3">
        <v>5</v>
      </c>
      <c r="Y377" s="6">
        <f t="shared" si="56"/>
        <v>41.6</v>
      </c>
      <c r="Z377" s="3">
        <f t="shared" si="57"/>
        <v>60</v>
      </c>
      <c r="AA377" s="3">
        <f t="shared" si="58"/>
        <v>13.568</v>
      </c>
      <c r="AB377">
        <f t="shared" si="59"/>
        <v>0</v>
      </c>
      <c r="AC377" s="14">
        <f>VLOOKUP(X377,Rates!$A$2:$B$36,2)</f>
        <v>7.99</v>
      </c>
    </row>
    <row r="378" spans="1:29">
      <c r="A378">
        <v>382406</v>
      </c>
      <c r="B378" t="s">
        <v>11</v>
      </c>
      <c r="C378" s="1">
        <v>0.12839999999999999</v>
      </c>
      <c r="D378">
        <v>50.43</v>
      </c>
      <c r="E378" t="s">
        <v>23</v>
      </c>
      <c r="F378" t="s">
        <v>24</v>
      </c>
      <c r="G378" t="s">
        <v>14</v>
      </c>
      <c r="H378" s="1">
        <v>0.55900000000000005</v>
      </c>
      <c r="I378" s="4">
        <v>35034</v>
      </c>
      <c r="J378" s="5">
        <v>40909</v>
      </c>
      <c r="K378" s="3">
        <v>1500</v>
      </c>
      <c r="L378" s="3">
        <v>61200</v>
      </c>
      <c r="M378" s="3">
        <v>13140</v>
      </c>
      <c r="N378" s="3">
        <f t="shared" si="50"/>
        <v>0</v>
      </c>
      <c r="O378" s="3">
        <f t="shared" si="51"/>
        <v>0</v>
      </c>
      <c r="P378" s="3">
        <f t="shared" si="52"/>
        <v>1</v>
      </c>
      <c r="Q378" s="6">
        <v>17.649999999999999</v>
      </c>
      <c r="R378" s="3">
        <v>0</v>
      </c>
      <c r="S378" s="3">
        <v>10</v>
      </c>
      <c r="T378" s="3">
        <v>16</v>
      </c>
      <c r="U378" s="3">
        <f t="shared" si="53"/>
        <v>5875</v>
      </c>
      <c r="V378" s="3" t="str">
        <f t="shared" si="54"/>
        <v xml:space="preserve"> 36</v>
      </c>
      <c r="W378" s="3">
        <f t="shared" si="55"/>
        <v>1.5</v>
      </c>
      <c r="X378" s="3">
        <v>12</v>
      </c>
      <c r="Y378" s="6">
        <f t="shared" si="56"/>
        <v>55.900000000000006</v>
      </c>
      <c r="Z378" s="3">
        <f t="shared" si="57"/>
        <v>61.2</v>
      </c>
      <c r="AA378" s="3">
        <f t="shared" si="58"/>
        <v>13.14</v>
      </c>
      <c r="AB378">
        <f t="shared" si="59"/>
        <v>0</v>
      </c>
      <c r="AC378" s="14">
        <f>VLOOKUP(X378,Rates!$A$2:$B$36,2)</f>
        <v>13.49</v>
      </c>
    </row>
    <row r="379" spans="1:29">
      <c r="A379">
        <v>849741</v>
      </c>
      <c r="B379" t="s">
        <v>15</v>
      </c>
      <c r="C379" s="1">
        <v>0.1399</v>
      </c>
      <c r="D379">
        <v>302.42</v>
      </c>
      <c r="E379" t="s">
        <v>12</v>
      </c>
      <c r="F379" t="s">
        <v>26</v>
      </c>
      <c r="G379" t="s">
        <v>14</v>
      </c>
      <c r="H379" s="1">
        <v>0.73899999999999999</v>
      </c>
      <c r="I379" s="4">
        <v>36647</v>
      </c>
      <c r="J379" s="5">
        <v>40909</v>
      </c>
      <c r="K379" s="3">
        <v>13000</v>
      </c>
      <c r="L379" s="3">
        <v>96000</v>
      </c>
      <c r="M379" s="3">
        <v>17525</v>
      </c>
      <c r="N379" s="3">
        <f t="shared" si="50"/>
        <v>0</v>
      </c>
      <c r="O379" s="3">
        <f t="shared" si="51"/>
        <v>1</v>
      </c>
      <c r="P379" s="3">
        <f t="shared" si="52"/>
        <v>1</v>
      </c>
      <c r="Q379" s="6">
        <v>14.06</v>
      </c>
      <c r="R379" s="3">
        <v>0</v>
      </c>
      <c r="S379" s="3">
        <v>5</v>
      </c>
      <c r="T379" s="3">
        <v>24</v>
      </c>
      <c r="U379" s="3">
        <f t="shared" si="53"/>
        <v>4262</v>
      </c>
      <c r="V379" s="3" t="str">
        <f t="shared" si="54"/>
        <v xml:space="preserve"> 60</v>
      </c>
      <c r="W379" s="3">
        <f t="shared" si="55"/>
        <v>13</v>
      </c>
      <c r="X379" s="3">
        <v>13</v>
      </c>
      <c r="Y379" s="6">
        <f t="shared" si="56"/>
        <v>73.900000000000006</v>
      </c>
      <c r="Z379" s="3">
        <f t="shared" si="57"/>
        <v>96</v>
      </c>
      <c r="AA379" s="3">
        <f t="shared" si="58"/>
        <v>17.524999999999999</v>
      </c>
      <c r="AB379">
        <f t="shared" si="59"/>
        <v>0</v>
      </c>
      <c r="AC379" s="14">
        <f>VLOOKUP(X379,Rates!$A$2:$B$36,2)</f>
        <v>13.99</v>
      </c>
    </row>
    <row r="380" spans="1:29">
      <c r="A380">
        <v>493228</v>
      </c>
      <c r="B380" t="s">
        <v>11</v>
      </c>
      <c r="C380" s="1">
        <v>0.1062</v>
      </c>
      <c r="D380">
        <v>195.36</v>
      </c>
      <c r="E380" t="s">
        <v>25</v>
      </c>
      <c r="F380" t="s">
        <v>26</v>
      </c>
      <c r="G380" t="s">
        <v>14</v>
      </c>
      <c r="H380" s="2">
        <v>0</v>
      </c>
      <c r="I380" s="4">
        <v>34731</v>
      </c>
      <c r="J380" s="5">
        <v>40909</v>
      </c>
      <c r="K380" s="3">
        <v>6000</v>
      </c>
      <c r="L380" s="3">
        <v>40000</v>
      </c>
      <c r="M380" s="3">
        <v>0</v>
      </c>
      <c r="N380" s="3">
        <f t="shared" si="50"/>
        <v>0</v>
      </c>
      <c r="O380" s="3">
        <f t="shared" si="51"/>
        <v>1</v>
      </c>
      <c r="P380" s="3">
        <f t="shared" si="52"/>
        <v>1</v>
      </c>
      <c r="Q380" s="6">
        <v>4.1100000000000003</v>
      </c>
      <c r="R380" s="3">
        <v>0</v>
      </c>
      <c r="S380" s="3">
        <v>3</v>
      </c>
      <c r="T380" s="3">
        <v>10</v>
      </c>
      <c r="U380" s="3">
        <f t="shared" si="53"/>
        <v>6178</v>
      </c>
      <c r="V380" s="3" t="str">
        <f t="shared" si="54"/>
        <v xml:space="preserve"> 36</v>
      </c>
      <c r="W380" s="3">
        <f t="shared" si="55"/>
        <v>6</v>
      </c>
      <c r="X380" s="3">
        <v>8</v>
      </c>
      <c r="Y380" s="6">
        <f t="shared" si="56"/>
        <v>0</v>
      </c>
      <c r="Z380" s="3">
        <f t="shared" si="57"/>
        <v>40</v>
      </c>
      <c r="AA380" s="3">
        <f t="shared" si="58"/>
        <v>0</v>
      </c>
      <c r="AB380">
        <f t="shared" si="59"/>
        <v>0</v>
      </c>
      <c r="AC380" s="14">
        <f>VLOOKUP(X380,Rates!$A$2:$B$36,2)</f>
        <v>11.39</v>
      </c>
    </row>
    <row r="381" spans="1:29">
      <c r="A381">
        <v>515756</v>
      </c>
      <c r="B381" t="s">
        <v>11</v>
      </c>
      <c r="C381" s="1">
        <v>7.1400000000000005E-2</v>
      </c>
      <c r="D381">
        <v>355.83</v>
      </c>
      <c r="E381" t="s">
        <v>28</v>
      </c>
      <c r="F381" t="s">
        <v>26</v>
      </c>
      <c r="G381" t="s">
        <v>14</v>
      </c>
      <c r="H381" s="1">
        <v>0.14199999999999999</v>
      </c>
      <c r="I381" s="4">
        <v>37104</v>
      </c>
      <c r="J381" s="5">
        <v>40909</v>
      </c>
      <c r="K381" s="3">
        <v>11500</v>
      </c>
      <c r="L381" s="3">
        <v>56000</v>
      </c>
      <c r="M381" s="3">
        <v>5593</v>
      </c>
      <c r="N381" s="3">
        <f t="shared" si="50"/>
        <v>0</v>
      </c>
      <c r="O381" s="3">
        <f t="shared" si="51"/>
        <v>1</v>
      </c>
      <c r="P381" s="3">
        <f t="shared" si="52"/>
        <v>1</v>
      </c>
      <c r="Q381" s="6">
        <v>20.440000000000001</v>
      </c>
      <c r="R381" s="3">
        <v>0</v>
      </c>
      <c r="S381" s="3">
        <v>9</v>
      </c>
      <c r="T381" s="3">
        <v>44</v>
      </c>
      <c r="U381" s="3">
        <f t="shared" si="53"/>
        <v>3805</v>
      </c>
      <c r="V381" s="3" t="str">
        <f t="shared" si="54"/>
        <v xml:space="preserve"> 36</v>
      </c>
      <c r="W381" s="3">
        <f t="shared" si="55"/>
        <v>11.5</v>
      </c>
      <c r="X381" s="3">
        <v>3</v>
      </c>
      <c r="Y381" s="6">
        <f t="shared" si="56"/>
        <v>14.2</v>
      </c>
      <c r="Z381" s="3">
        <f t="shared" si="57"/>
        <v>56</v>
      </c>
      <c r="AA381" s="3">
        <f t="shared" si="58"/>
        <v>5.593</v>
      </c>
      <c r="AB381">
        <f t="shared" si="59"/>
        <v>0</v>
      </c>
      <c r="AC381" s="14">
        <f>VLOOKUP(X381,Rates!$A$2:$B$36,2)</f>
        <v>7.24</v>
      </c>
    </row>
    <row r="382" spans="1:29">
      <c r="A382">
        <v>363811</v>
      </c>
      <c r="B382" t="s">
        <v>11</v>
      </c>
      <c r="C382" s="1">
        <v>0.1051</v>
      </c>
      <c r="D382">
        <v>390.09</v>
      </c>
      <c r="E382" t="s">
        <v>25</v>
      </c>
      <c r="F382" t="s">
        <v>26</v>
      </c>
      <c r="G382" t="s">
        <v>14</v>
      </c>
      <c r="H382" s="1">
        <v>4.5999999999999999E-2</v>
      </c>
      <c r="I382" s="4">
        <v>34851</v>
      </c>
      <c r="J382" s="5">
        <v>40909</v>
      </c>
      <c r="K382" s="3">
        <v>20000</v>
      </c>
      <c r="L382" s="3">
        <v>150000</v>
      </c>
      <c r="M382" s="3">
        <v>84236</v>
      </c>
      <c r="N382" s="3">
        <f t="shared" si="50"/>
        <v>0</v>
      </c>
      <c r="O382" s="3">
        <f t="shared" si="51"/>
        <v>1</v>
      </c>
      <c r="P382" s="3">
        <f t="shared" si="52"/>
        <v>1</v>
      </c>
      <c r="Q382" s="6">
        <v>2.92</v>
      </c>
      <c r="R382" s="3">
        <v>0</v>
      </c>
      <c r="S382" s="3">
        <v>9</v>
      </c>
      <c r="T382" s="3">
        <v>23</v>
      </c>
      <c r="U382" s="3">
        <f t="shared" si="53"/>
        <v>6058</v>
      </c>
      <c r="V382" s="3" t="str">
        <f t="shared" si="54"/>
        <v xml:space="preserve"> 36</v>
      </c>
      <c r="W382" s="3">
        <f t="shared" si="55"/>
        <v>20</v>
      </c>
      <c r="X382" s="3">
        <v>7</v>
      </c>
      <c r="Y382" s="6">
        <f t="shared" si="56"/>
        <v>4.5999999999999996</v>
      </c>
      <c r="Z382" s="3">
        <f t="shared" si="57"/>
        <v>150</v>
      </c>
      <c r="AA382" s="3">
        <f t="shared" si="58"/>
        <v>84.236000000000004</v>
      </c>
      <c r="AB382">
        <f t="shared" si="59"/>
        <v>0</v>
      </c>
      <c r="AC382" s="14">
        <f>VLOOKUP(X382,Rates!$A$2:$B$36,2)</f>
        <v>10.49</v>
      </c>
    </row>
    <row r="383" spans="1:29">
      <c r="A383">
        <v>609770</v>
      </c>
      <c r="B383" t="s">
        <v>11</v>
      </c>
      <c r="C383" s="1">
        <v>0.1036</v>
      </c>
      <c r="D383">
        <v>373.02</v>
      </c>
      <c r="E383" t="s">
        <v>27</v>
      </c>
      <c r="F383" t="s">
        <v>13</v>
      </c>
      <c r="G383" t="s">
        <v>14</v>
      </c>
      <c r="H383" s="1">
        <v>0.71899999999999997</v>
      </c>
      <c r="I383" s="4">
        <v>35612</v>
      </c>
      <c r="J383" s="5">
        <v>40909</v>
      </c>
      <c r="K383" s="3">
        <v>11500</v>
      </c>
      <c r="L383" s="3">
        <v>30000</v>
      </c>
      <c r="M383" s="3">
        <v>14088</v>
      </c>
      <c r="N383" s="3">
        <f t="shared" si="50"/>
        <v>1</v>
      </c>
      <c r="O383" s="3">
        <f t="shared" si="51"/>
        <v>0</v>
      </c>
      <c r="P383" s="3">
        <f t="shared" si="52"/>
        <v>1</v>
      </c>
      <c r="Q383" s="6">
        <v>22.16</v>
      </c>
      <c r="R383" s="3">
        <v>0</v>
      </c>
      <c r="S383" s="3">
        <v>8</v>
      </c>
      <c r="T383" s="3">
        <v>10</v>
      </c>
      <c r="U383" s="3">
        <f t="shared" si="53"/>
        <v>5297</v>
      </c>
      <c r="V383" s="3" t="str">
        <f t="shared" si="54"/>
        <v xml:space="preserve"> 36</v>
      </c>
      <c r="W383" s="3">
        <f t="shared" si="55"/>
        <v>11.5</v>
      </c>
      <c r="X383" s="3">
        <v>10</v>
      </c>
      <c r="Y383" s="6">
        <f t="shared" si="56"/>
        <v>71.899999999999991</v>
      </c>
      <c r="Z383" s="3">
        <f t="shared" si="57"/>
        <v>30</v>
      </c>
      <c r="AA383" s="3">
        <f t="shared" si="58"/>
        <v>14.087999999999999</v>
      </c>
      <c r="AB383">
        <f t="shared" si="59"/>
        <v>0</v>
      </c>
      <c r="AC383" s="14">
        <f>VLOOKUP(X383,Rates!$A$2:$B$36,2)</f>
        <v>11.49</v>
      </c>
    </row>
    <row r="384" spans="1:29">
      <c r="A384">
        <v>877288</v>
      </c>
      <c r="B384" t="s">
        <v>11</v>
      </c>
      <c r="C384" s="1">
        <v>7.51E-2</v>
      </c>
      <c r="D384">
        <v>466.67</v>
      </c>
      <c r="E384" t="s">
        <v>23</v>
      </c>
      <c r="F384" t="s">
        <v>26</v>
      </c>
      <c r="G384" t="s">
        <v>14</v>
      </c>
      <c r="H384" s="1">
        <v>0.19700000000000001</v>
      </c>
      <c r="I384" s="4">
        <v>37226</v>
      </c>
      <c r="J384" s="5">
        <v>40909</v>
      </c>
      <c r="K384" s="3">
        <v>15000</v>
      </c>
      <c r="L384" s="3">
        <v>65000</v>
      </c>
      <c r="M384" s="3">
        <v>12989</v>
      </c>
      <c r="N384" s="3">
        <f t="shared" si="50"/>
        <v>0</v>
      </c>
      <c r="O384" s="3">
        <f t="shared" si="51"/>
        <v>1</v>
      </c>
      <c r="P384" s="3">
        <f t="shared" si="52"/>
        <v>1</v>
      </c>
      <c r="Q384" s="6">
        <v>10.28</v>
      </c>
      <c r="R384" s="3">
        <v>0</v>
      </c>
      <c r="S384" s="3">
        <v>8</v>
      </c>
      <c r="T384" s="3">
        <v>27</v>
      </c>
      <c r="U384" s="3">
        <f t="shared" si="53"/>
        <v>3683</v>
      </c>
      <c r="V384" s="3" t="str">
        <f t="shared" si="54"/>
        <v xml:space="preserve"> 36</v>
      </c>
      <c r="W384" s="3">
        <f t="shared" si="55"/>
        <v>15</v>
      </c>
      <c r="X384" s="3">
        <v>3</v>
      </c>
      <c r="Y384" s="6">
        <f t="shared" si="56"/>
        <v>19.7</v>
      </c>
      <c r="Z384" s="3">
        <f t="shared" si="57"/>
        <v>65</v>
      </c>
      <c r="AA384" s="3">
        <f t="shared" si="58"/>
        <v>12.989000000000001</v>
      </c>
      <c r="AB384">
        <f t="shared" si="59"/>
        <v>0</v>
      </c>
      <c r="AC384" s="14">
        <f>VLOOKUP(X384,Rates!$A$2:$B$36,2)</f>
        <v>7.24</v>
      </c>
    </row>
    <row r="385" spans="1:29">
      <c r="A385">
        <v>286828</v>
      </c>
      <c r="B385" t="s">
        <v>11</v>
      </c>
      <c r="C385" s="1">
        <v>0.1071</v>
      </c>
      <c r="D385">
        <v>489.03</v>
      </c>
      <c r="E385" t="s">
        <v>16</v>
      </c>
      <c r="F385" t="s">
        <v>26</v>
      </c>
      <c r="G385" t="s">
        <v>14</v>
      </c>
      <c r="H385" s="1">
        <v>0.38600000000000001</v>
      </c>
      <c r="I385" s="4">
        <v>35855</v>
      </c>
      <c r="J385" s="5">
        <v>40909</v>
      </c>
      <c r="K385" s="3">
        <v>15000</v>
      </c>
      <c r="L385" s="3">
        <v>80000</v>
      </c>
      <c r="M385" s="3">
        <v>8298</v>
      </c>
      <c r="N385" s="3">
        <f t="shared" si="50"/>
        <v>0</v>
      </c>
      <c r="O385" s="3">
        <f t="shared" si="51"/>
        <v>1</v>
      </c>
      <c r="P385" s="3">
        <f t="shared" si="52"/>
        <v>0</v>
      </c>
      <c r="Q385" s="6">
        <v>6.9</v>
      </c>
      <c r="R385" s="3">
        <v>0</v>
      </c>
      <c r="S385" s="3">
        <v>9</v>
      </c>
      <c r="T385" s="3">
        <v>26</v>
      </c>
      <c r="U385" s="3">
        <f t="shared" si="53"/>
        <v>5054</v>
      </c>
      <c r="V385" s="3" t="str">
        <f t="shared" si="54"/>
        <v xml:space="preserve"> 36</v>
      </c>
      <c r="W385" s="3">
        <f t="shared" si="55"/>
        <v>15</v>
      </c>
      <c r="X385" s="3">
        <v>10</v>
      </c>
      <c r="Y385" s="6">
        <f t="shared" si="56"/>
        <v>38.6</v>
      </c>
      <c r="Z385" s="3">
        <f t="shared" si="57"/>
        <v>80</v>
      </c>
      <c r="AA385" s="3">
        <f t="shared" si="58"/>
        <v>8.298</v>
      </c>
      <c r="AB385">
        <f t="shared" si="59"/>
        <v>0</v>
      </c>
      <c r="AC385" s="14">
        <f>VLOOKUP(X385,Rates!$A$2:$B$36,2)</f>
        <v>11.49</v>
      </c>
    </row>
    <row r="386" spans="1:29">
      <c r="A386">
        <v>459855</v>
      </c>
      <c r="B386" t="s">
        <v>11</v>
      </c>
      <c r="C386" s="1">
        <v>0.1183</v>
      </c>
      <c r="D386">
        <v>662.68</v>
      </c>
      <c r="E386" t="s">
        <v>12</v>
      </c>
      <c r="F386" t="s">
        <v>26</v>
      </c>
      <c r="G386" t="s">
        <v>14</v>
      </c>
      <c r="H386" s="1">
        <v>0.39200000000000002</v>
      </c>
      <c r="I386" s="4">
        <v>36404</v>
      </c>
      <c r="J386" s="5">
        <v>40909</v>
      </c>
      <c r="K386" s="3">
        <v>20000</v>
      </c>
      <c r="L386" s="3">
        <v>154000</v>
      </c>
      <c r="M386" s="3">
        <v>32654</v>
      </c>
      <c r="N386" s="3">
        <f t="shared" ref="N386:N449" si="60">IF(F386="RENT",1,0)</f>
        <v>0</v>
      </c>
      <c r="O386" s="3">
        <f t="shared" ref="O386:O449" si="61">IF(F386="MORTGAGE",1,0)</f>
        <v>1</v>
      </c>
      <c r="P386" s="3">
        <f t="shared" ref="P386:P449" si="62">IF(E386="&lt; 1 year",0,1)</f>
        <v>1</v>
      </c>
      <c r="Q386" s="6">
        <v>22.64</v>
      </c>
      <c r="R386" s="3">
        <v>0</v>
      </c>
      <c r="S386" s="3">
        <v>16</v>
      </c>
      <c r="T386" s="3">
        <v>38</v>
      </c>
      <c r="U386" s="3">
        <f t="shared" ref="U386:U449" si="63">_xlfn.DAYS(J386,I386)</f>
        <v>4505</v>
      </c>
      <c r="V386" s="3" t="str">
        <f t="shared" ref="V386:V449" si="64">LEFT(B386,3)</f>
        <v xml:space="preserve"> 36</v>
      </c>
      <c r="W386" s="3">
        <f t="shared" ref="W386:W449" si="65">K386/1000</f>
        <v>20</v>
      </c>
      <c r="X386" s="3">
        <v>8</v>
      </c>
      <c r="Y386" s="6">
        <f t="shared" ref="Y386:Y449" si="66">H386*100</f>
        <v>39.200000000000003</v>
      </c>
      <c r="Z386" s="3">
        <f t="shared" ref="Z386:Z449" si="67">L386/1000</f>
        <v>154</v>
      </c>
      <c r="AA386" s="3">
        <f t="shared" ref="AA386:AA449" si="68">M386/1000</f>
        <v>32.654000000000003</v>
      </c>
      <c r="AB386">
        <f t="shared" ref="AB386:AB449" si="69">IF(G386="Charged Off",1,0)</f>
        <v>0</v>
      </c>
      <c r="AC386" s="14">
        <f>VLOOKUP(X386,Rates!$A$2:$B$36,2)</f>
        <v>11.39</v>
      </c>
    </row>
    <row r="387" spans="1:29">
      <c r="A387">
        <v>641949</v>
      </c>
      <c r="B387" t="s">
        <v>11</v>
      </c>
      <c r="C387" s="1">
        <v>8.8800000000000004E-2</v>
      </c>
      <c r="D387">
        <v>158.72</v>
      </c>
      <c r="E387" t="s">
        <v>22</v>
      </c>
      <c r="F387" t="s">
        <v>26</v>
      </c>
      <c r="G387" t="s">
        <v>14</v>
      </c>
      <c r="H387" s="1">
        <v>0.26200000000000001</v>
      </c>
      <c r="I387" s="4">
        <v>35886</v>
      </c>
      <c r="J387" s="5">
        <v>40909</v>
      </c>
      <c r="K387" s="3">
        <v>5000</v>
      </c>
      <c r="L387" s="3">
        <v>32000</v>
      </c>
      <c r="M387" s="3">
        <v>1679</v>
      </c>
      <c r="N387" s="3">
        <f t="shared" si="60"/>
        <v>0</v>
      </c>
      <c r="O387" s="3">
        <f t="shared" si="61"/>
        <v>1</v>
      </c>
      <c r="P387" s="3">
        <f t="shared" si="62"/>
        <v>1</v>
      </c>
      <c r="Q387" s="6">
        <v>1.88</v>
      </c>
      <c r="R387" s="3">
        <v>1</v>
      </c>
      <c r="S387" s="3">
        <v>7</v>
      </c>
      <c r="T387" s="3">
        <v>16</v>
      </c>
      <c r="U387" s="3">
        <f t="shared" si="63"/>
        <v>5023</v>
      </c>
      <c r="V387" s="3" t="str">
        <f t="shared" si="64"/>
        <v xml:space="preserve"> 36</v>
      </c>
      <c r="W387" s="3">
        <f t="shared" si="65"/>
        <v>5</v>
      </c>
      <c r="X387" s="3">
        <v>6</v>
      </c>
      <c r="Y387" s="6">
        <f t="shared" si="66"/>
        <v>26.200000000000003</v>
      </c>
      <c r="Z387" s="3">
        <f t="shared" si="67"/>
        <v>32</v>
      </c>
      <c r="AA387" s="3">
        <f t="shared" si="68"/>
        <v>1.679</v>
      </c>
      <c r="AB387">
        <f t="shared" si="69"/>
        <v>0</v>
      </c>
      <c r="AC387" s="14">
        <f>VLOOKUP(X387,Rates!$A$2:$B$36,2)</f>
        <v>8.24</v>
      </c>
    </row>
    <row r="388" spans="1:29">
      <c r="A388">
        <v>447788</v>
      </c>
      <c r="B388" t="s">
        <v>11</v>
      </c>
      <c r="C388" s="1">
        <v>0.12870000000000001</v>
      </c>
      <c r="D388">
        <v>403.6</v>
      </c>
      <c r="E388" t="s">
        <v>29</v>
      </c>
      <c r="F388" t="s">
        <v>13</v>
      </c>
      <c r="G388" t="s">
        <v>17</v>
      </c>
      <c r="H388" s="1">
        <v>0.66600000000000004</v>
      </c>
      <c r="I388" s="4">
        <v>31656</v>
      </c>
      <c r="J388" s="5">
        <v>40909</v>
      </c>
      <c r="K388" s="3">
        <v>12000</v>
      </c>
      <c r="L388" s="3">
        <v>70000</v>
      </c>
      <c r="M388" s="3">
        <v>13260</v>
      </c>
      <c r="N388" s="3">
        <f t="shared" si="60"/>
        <v>1</v>
      </c>
      <c r="O388" s="3">
        <f t="shared" si="61"/>
        <v>0</v>
      </c>
      <c r="P388" s="3">
        <f t="shared" si="62"/>
        <v>1</v>
      </c>
      <c r="Q388" s="6">
        <v>22.47</v>
      </c>
      <c r="R388" s="3">
        <v>0</v>
      </c>
      <c r="S388" s="3">
        <v>12</v>
      </c>
      <c r="T388" s="3">
        <v>28</v>
      </c>
      <c r="U388" s="3">
        <f t="shared" si="63"/>
        <v>9253</v>
      </c>
      <c r="V388" s="3" t="str">
        <f t="shared" si="64"/>
        <v xml:space="preserve"> 36</v>
      </c>
      <c r="W388" s="3">
        <f t="shared" si="65"/>
        <v>12</v>
      </c>
      <c r="X388" s="3">
        <v>11</v>
      </c>
      <c r="Y388" s="6">
        <f t="shared" si="66"/>
        <v>66.600000000000009</v>
      </c>
      <c r="Z388" s="3">
        <f t="shared" si="67"/>
        <v>70</v>
      </c>
      <c r="AA388" s="3">
        <f t="shared" si="68"/>
        <v>13.26</v>
      </c>
      <c r="AB388">
        <f t="shared" si="69"/>
        <v>1</v>
      </c>
      <c r="AC388" s="14">
        <f>VLOOKUP(X388,Rates!$A$2:$B$36,2)</f>
        <v>12.74</v>
      </c>
    </row>
    <row r="389" spans="1:29">
      <c r="A389">
        <v>886716</v>
      </c>
      <c r="B389" t="s">
        <v>11</v>
      </c>
      <c r="C389" s="1">
        <v>0.1065</v>
      </c>
      <c r="D389">
        <v>312.70999999999998</v>
      </c>
      <c r="E389" t="s">
        <v>29</v>
      </c>
      <c r="F389" t="s">
        <v>13</v>
      </c>
      <c r="G389" t="s">
        <v>14</v>
      </c>
      <c r="H389" s="1">
        <v>0.39100000000000001</v>
      </c>
      <c r="I389" s="4">
        <v>34394</v>
      </c>
      <c r="J389" s="5">
        <v>40909</v>
      </c>
      <c r="K389" s="3">
        <v>9600</v>
      </c>
      <c r="L389" s="3">
        <v>60000</v>
      </c>
      <c r="M389" s="3">
        <v>7619</v>
      </c>
      <c r="N389" s="3">
        <f t="shared" si="60"/>
        <v>1</v>
      </c>
      <c r="O389" s="3">
        <f t="shared" si="61"/>
        <v>0</v>
      </c>
      <c r="P389" s="3">
        <f t="shared" si="62"/>
        <v>1</v>
      </c>
      <c r="Q389" s="6">
        <v>22.28</v>
      </c>
      <c r="R389" s="3">
        <v>0</v>
      </c>
      <c r="S389" s="3">
        <v>15</v>
      </c>
      <c r="T389" s="3">
        <v>33</v>
      </c>
      <c r="U389" s="3">
        <f t="shared" si="63"/>
        <v>6515</v>
      </c>
      <c r="V389" s="3" t="str">
        <f t="shared" si="64"/>
        <v xml:space="preserve"> 36</v>
      </c>
      <c r="W389" s="3">
        <f t="shared" si="65"/>
        <v>9.6</v>
      </c>
      <c r="X389" s="3">
        <v>7</v>
      </c>
      <c r="Y389" s="6">
        <f t="shared" si="66"/>
        <v>39.1</v>
      </c>
      <c r="Z389" s="3">
        <f t="shared" si="67"/>
        <v>60</v>
      </c>
      <c r="AA389" s="3">
        <f t="shared" si="68"/>
        <v>7.6189999999999998</v>
      </c>
      <c r="AB389">
        <f t="shared" si="69"/>
        <v>0</v>
      </c>
      <c r="AC389" s="14">
        <f>VLOOKUP(X389,Rates!$A$2:$B$36,2)</f>
        <v>10.49</v>
      </c>
    </row>
    <row r="390" spans="1:29">
      <c r="A390">
        <v>432293</v>
      </c>
      <c r="B390" t="s">
        <v>11</v>
      </c>
      <c r="C390" s="1">
        <v>0.12529999999999999</v>
      </c>
      <c r="D390">
        <v>80.319999999999993</v>
      </c>
      <c r="E390" t="s">
        <v>20</v>
      </c>
      <c r="F390" t="s">
        <v>13</v>
      </c>
      <c r="G390" t="s">
        <v>14</v>
      </c>
      <c r="H390" s="1">
        <v>0.97699999999999998</v>
      </c>
      <c r="I390" s="4">
        <v>36100</v>
      </c>
      <c r="J390" s="5">
        <v>40909</v>
      </c>
      <c r="K390" s="3">
        <v>2400</v>
      </c>
      <c r="L390" s="3">
        <v>35000</v>
      </c>
      <c r="M390" s="3">
        <v>16022</v>
      </c>
      <c r="N390" s="3">
        <f t="shared" si="60"/>
        <v>1</v>
      </c>
      <c r="O390" s="3">
        <f t="shared" si="61"/>
        <v>0</v>
      </c>
      <c r="P390" s="3">
        <f t="shared" si="62"/>
        <v>1</v>
      </c>
      <c r="Q390" s="6">
        <v>21.79</v>
      </c>
      <c r="R390" s="3">
        <v>0</v>
      </c>
      <c r="S390" s="3">
        <v>6</v>
      </c>
      <c r="T390" s="3">
        <v>13</v>
      </c>
      <c r="U390" s="3">
        <f t="shared" si="63"/>
        <v>4809</v>
      </c>
      <c r="V390" s="3" t="str">
        <f t="shared" si="64"/>
        <v xml:space="preserve"> 36</v>
      </c>
      <c r="W390" s="3">
        <f t="shared" si="65"/>
        <v>2.4</v>
      </c>
      <c r="X390" s="3">
        <v>10</v>
      </c>
      <c r="Y390" s="6">
        <f t="shared" si="66"/>
        <v>97.7</v>
      </c>
      <c r="Z390" s="3">
        <f t="shared" si="67"/>
        <v>35</v>
      </c>
      <c r="AA390" s="3">
        <f t="shared" si="68"/>
        <v>16.021999999999998</v>
      </c>
      <c r="AB390">
        <f t="shared" si="69"/>
        <v>0</v>
      </c>
      <c r="AC390" s="14">
        <f>VLOOKUP(X390,Rates!$A$2:$B$36,2)</f>
        <v>11.49</v>
      </c>
    </row>
    <row r="391" spans="1:29">
      <c r="A391">
        <v>1019005</v>
      </c>
      <c r="B391" t="s">
        <v>11</v>
      </c>
      <c r="C391" s="1">
        <v>0.18640000000000001</v>
      </c>
      <c r="D391">
        <v>547.12</v>
      </c>
      <c r="E391" t="s">
        <v>12</v>
      </c>
      <c r="F391" t="s">
        <v>13</v>
      </c>
      <c r="G391" t="s">
        <v>14</v>
      </c>
      <c r="H391" s="1">
        <v>0.92900000000000005</v>
      </c>
      <c r="I391" s="4">
        <v>37347</v>
      </c>
      <c r="J391" s="5">
        <v>40909</v>
      </c>
      <c r="K391" s="3">
        <v>15000</v>
      </c>
      <c r="L391" s="3">
        <v>47000</v>
      </c>
      <c r="M391" s="3">
        <v>11147</v>
      </c>
      <c r="N391" s="3">
        <f t="shared" si="60"/>
        <v>1</v>
      </c>
      <c r="O391" s="3">
        <f t="shared" si="61"/>
        <v>0</v>
      </c>
      <c r="P391" s="3">
        <f t="shared" si="62"/>
        <v>1</v>
      </c>
      <c r="Q391" s="6">
        <v>13.76</v>
      </c>
      <c r="R391" s="3">
        <v>0</v>
      </c>
      <c r="S391" s="3">
        <v>9</v>
      </c>
      <c r="T391" s="3">
        <v>31</v>
      </c>
      <c r="U391" s="3">
        <f t="shared" si="63"/>
        <v>3562</v>
      </c>
      <c r="V391" s="3" t="str">
        <f t="shared" si="64"/>
        <v xml:space="preserve"> 36</v>
      </c>
      <c r="W391" s="3">
        <f t="shared" si="65"/>
        <v>15</v>
      </c>
      <c r="X391" s="3">
        <v>21</v>
      </c>
      <c r="Y391" s="6">
        <f t="shared" si="66"/>
        <v>92.9</v>
      </c>
      <c r="Z391" s="3">
        <f t="shared" si="67"/>
        <v>47</v>
      </c>
      <c r="AA391" s="3">
        <f t="shared" si="68"/>
        <v>11.147</v>
      </c>
      <c r="AB391">
        <f t="shared" si="69"/>
        <v>0</v>
      </c>
      <c r="AC391" s="14">
        <f>VLOOKUP(X391,Rates!$A$2:$B$36,2)</f>
        <v>22.74</v>
      </c>
    </row>
    <row r="392" spans="1:29">
      <c r="A392">
        <v>1038832</v>
      </c>
      <c r="B392" t="s">
        <v>11</v>
      </c>
      <c r="C392" s="1">
        <v>0.1065</v>
      </c>
      <c r="D392">
        <v>195.44</v>
      </c>
      <c r="E392" t="s">
        <v>16</v>
      </c>
      <c r="F392" t="s">
        <v>26</v>
      </c>
      <c r="G392" t="s">
        <v>14</v>
      </c>
      <c r="H392" s="1">
        <v>0.23400000000000001</v>
      </c>
      <c r="I392" s="4">
        <v>39022</v>
      </c>
      <c r="J392" s="5">
        <v>40909</v>
      </c>
      <c r="K392" s="3">
        <v>6000</v>
      </c>
      <c r="L392" s="3">
        <v>40000</v>
      </c>
      <c r="M392" s="3">
        <v>1405</v>
      </c>
      <c r="N392" s="3">
        <f t="shared" si="60"/>
        <v>0</v>
      </c>
      <c r="O392" s="3">
        <f t="shared" si="61"/>
        <v>1</v>
      </c>
      <c r="P392" s="3">
        <f t="shared" si="62"/>
        <v>0</v>
      </c>
      <c r="Q392" s="6">
        <v>8.1</v>
      </c>
      <c r="R392" s="3">
        <v>0</v>
      </c>
      <c r="S392" s="3">
        <v>10</v>
      </c>
      <c r="T392" s="3">
        <v>25</v>
      </c>
      <c r="U392" s="3">
        <f t="shared" si="63"/>
        <v>1887</v>
      </c>
      <c r="V392" s="3" t="str">
        <f t="shared" si="64"/>
        <v xml:space="preserve"> 36</v>
      </c>
      <c r="W392" s="3">
        <f t="shared" si="65"/>
        <v>6</v>
      </c>
      <c r="X392" s="3">
        <v>7</v>
      </c>
      <c r="Y392" s="6">
        <f t="shared" si="66"/>
        <v>23.400000000000002</v>
      </c>
      <c r="Z392" s="3">
        <f t="shared" si="67"/>
        <v>40</v>
      </c>
      <c r="AA392" s="3">
        <f t="shared" si="68"/>
        <v>1.405</v>
      </c>
      <c r="AB392">
        <f t="shared" si="69"/>
        <v>0</v>
      </c>
      <c r="AC392" s="14">
        <f>VLOOKUP(X392,Rates!$A$2:$B$36,2)</f>
        <v>10.49</v>
      </c>
    </row>
    <row r="393" spans="1:29">
      <c r="A393">
        <v>519688</v>
      </c>
      <c r="B393" t="s">
        <v>11</v>
      </c>
      <c r="C393" s="1">
        <v>0.157</v>
      </c>
      <c r="D393">
        <v>367.6</v>
      </c>
      <c r="E393" t="s">
        <v>29</v>
      </c>
      <c r="F393" t="s">
        <v>13</v>
      </c>
      <c r="G393" t="s">
        <v>14</v>
      </c>
      <c r="H393" s="1">
        <v>0.56799999999999995</v>
      </c>
      <c r="I393" s="4">
        <v>37500</v>
      </c>
      <c r="J393" s="5">
        <v>40909</v>
      </c>
      <c r="K393" s="3">
        <v>10500</v>
      </c>
      <c r="L393" s="3">
        <v>351699.96</v>
      </c>
      <c r="M393" s="3">
        <v>15058</v>
      </c>
      <c r="N393" s="3">
        <f t="shared" si="60"/>
        <v>1</v>
      </c>
      <c r="O393" s="3">
        <f t="shared" si="61"/>
        <v>0</v>
      </c>
      <c r="P393" s="3">
        <f t="shared" si="62"/>
        <v>1</v>
      </c>
      <c r="Q393" s="6">
        <v>6.86</v>
      </c>
      <c r="R393" s="3">
        <v>0</v>
      </c>
      <c r="S393" s="3">
        <v>11</v>
      </c>
      <c r="T393" s="3">
        <v>32</v>
      </c>
      <c r="U393" s="3">
        <f t="shared" si="63"/>
        <v>3409</v>
      </c>
      <c r="V393" s="3" t="str">
        <f t="shared" si="64"/>
        <v xml:space="preserve"> 36</v>
      </c>
      <c r="W393" s="3">
        <f t="shared" si="65"/>
        <v>10.5</v>
      </c>
      <c r="X393" s="3">
        <v>19</v>
      </c>
      <c r="Y393" s="6">
        <f t="shared" si="66"/>
        <v>56.8</v>
      </c>
      <c r="Z393" s="3">
        <f t="shared" si="67"/>
        <v>351.69996000000003</v>
      </c>
      <c r="AA393" s="3">
        <f t="shared" si="68"/>
        <v>15.058</v>
      </c>
      <c r="AB393">
        <f t="shared" si="69"/>
        <v>0</v>
      </c>
      <c r="AC393" s="14">
        <f>VLOOKUP(X393,Rates!$A$2:$B$36,2)</f>
        <v>19.989999999999998</v>
      </c>
    </row>
    <row r="394" spans="1:29">
      <c r="A394">
        <v>422412</v>
      </c>
      <c r="B394" t="s">
        <v>11</v>
      </c>
      <c r="C394" s="1">
        <v>0.17899999999999999</v>
      </c>
      <c r="D394">
        <v>902.5</v>
      </c>
      <c r="E394" t="s">
        <v>18</v>
      </c>
      <c r="F394" t="s">
        <v>33</v>
      </c>
      <c r="G394" t="s">
        <v>17</v>
      </c>
      <c r="H394" s="1">
        <v>0.10100000000000001</v>
      </c>
      <c r="I394" s="4">
        <v>34335</v>
      </c>
      <c r="J394" s="5">
        <v>40909</v>
      </c>
      <c r="K394" s="3">
        <v>25000</v>
      </c>
      <c r="L394" s="3">
        <v>85000</v>
      </c>
      <c r="M394" s="3">
        <v>2036</v>
      </c>
      <c r="N394" s="3">
        <f t="shared" si="60"/>
        <v>0</v>
      </c>
      <c r="O394" s="3">
        <f t="shared" si="61"/>
        <v>0</v>
      </c>
      <c r="P394" s="3">
        <f t="shared" si="62"/>
        <v>1</v>
      </c>
      <c r="Q394" s="6">
        <v>4.93</v>
      </c>
      <c r="R394" s="3">
        <v>0</v>
      </c>
      <c r="S394" s="3">
        <v>4</v>
      </c>
      <c r="T394" s="3">
        <v>8</v>
      </c>
      <c r="U394" s="3">
        <f t="shared" si="63"/>
        <v>6574</v>
      </c>
      <c r="V394" s="3" t="str">
        <f t="shared" si="64"/>
        <v xml:space="preserve"> 36</v>
      </c>
      <c r="W394" s="3">
        <f t="shared" si="65"/>
        <v>25</v>
      </c>
      <c r="X394" s="3">
        <v>28</v>
      </c>
      <c r="Y394" s="6">
        <f t="shared" si="66"/>
        <v>10.100000000000001</v>
      </c>
      <c r="Z394" s="3">
        <f t="shared" si="67"/>
        <v>85</v>
      </c>
      <c r="AA394" s="3">
        <f t="shared" si="68"/>
        <v>2.036</v>
      </c>
      <c r="AB394">
        <f t="shared" si="69"/>
        <v>1</v>
      </c>
      <c r="AC394" s="14">
        <f>VLOOKUP(X394,Rates!$A$2:$B$36,2)</f>
        <v>29.99</v>
      </c>
    </row>
    <row r="395" spans="1:29">
      <c r="A395">
        <v>851550</v>
      </c>
      <c r="B395" t="s">
        <v>11</v>
      </c>
      <c r="C395" s="1">
        <v>7.4899999999999994E-2</v>
      </c>
      <c r="D395">
        <v>373.22</v>
      </c>
      <c r="E395" t="s">
        <v>18</v>
      </c>
      <c r="F395" t="s">
        <v>13</v>
      </c>
      <c r="G395" t="s">
        <v>14</v>
      </c>
      <c r="H395" s="1">
        <v>2.7E-2</v>
      </c>
      <c r="I395" s="4">
        <v>39326</v>
      </c>
      <c r="J395" s="5">
        <v>40909</v>
      </c>
      <c r="K395" s="3">
        <v>12000</v>
      </c>
      <c r="L395" s="3">
        <v>72500</v>
      </c>
      <c r="M395" s="3">
        <v>1026</v>
      </c>
      <c r="N395" s="3">
        <f t="shared" si="60"/>
        <v>1</v>
      </c>
      <c r="O395" s="3">
        <f t="shared" si="61"/>
        <v>0</v>
      </c>
      <c r="P395" s="3">
        <f t="shared" si="62"/>
        <v>1</v>
      </c>
      <c r="Q395" s="6">
        <v>0.66</v>
      </c>
      <c r="R395" s="3">
        <v>0</v>
      </c>
      <c r="S395" s="3">
        <v>10</v>
      </c>
      <c r="T395" s="3">
        <v>13</v>
      </c>
      <c r="U395" s="3">
        <f t="shared" si="63"/>
        <v>1583</v>
      </c>
      <c r="V395" s="3" t="str">
        <f t="shared" si="64"/>
        <v xml:space="preserve"> 36</v>
      </c>
      <c r="W395" s="3">
        <f t="shared" si="65"/>
        <v>12</v>
      </c>
      <c r="X395" s="3">
        <v>4</v>
      </c>
      <c r="Y395" s="6">
        <f t="shared" si="66"/>
        <v>2.7</v>
      </c>
      <c r="Z395" s="3">
        <f t="shared" si="67"/>
        <v>72.5</v>
      </c>
      <c r="AA395" s="3">
        <f t="shared" si="68"/>
        <v>1.026</v>
      </c>
      <c r="AB395">
        <f t="shared" si="69"/>
        <v>0</v>
      </c>
      <c r="AC395" s="14">
        <f>VLOOKUP(X395,Rates!$A$2:$B$36,2)</f>
        <v>7.49</v>
      </c>
    </row>
    <row r="396" spans="1:29">
      <c r="A396">
        <v>577468</v>
      </c>
      <c r="B396" t="s">
        <v>15</v>
      </c>
      <c r="C396" s="1">
        <v>0.1719</v>
      </c>
      <c r="D396">
        <v>59.9</v>
      </c>
      <c r="E396" t="s">
        <v>16</v>
      </c>
      <c r="F396" t="s">
        <v>13</v>
      </c>
      <c r="G396" t="s">
        <v>14</v>
      </c>
      <c r="H396" s="1">
        <v>0.50600000000000001</v>
      </c>
      <c r="I396" s="4">
        <v>35490</v>
      </c>
      <c r="J396" s="5">
        <v>40909</v>
      </c>
      <c r="K396" s="3">
        <v>2400</v>
      </c>
      <c r="L396" s="3">
        <v>12000</v>
      </c>
      <c r="M396" s="3">
        <v>2630</v>
      </c>
      <c r="N396" s="3">
        <f t="shared" si="60"/>
        <v>1</v>
      </c>
      <c r="O396" s="3">
        <f t="shared" si="61"/>
        <v>0</v>
      </c>
      <c r="P396" s="3">
        <f t="shared" si="62"/>
        <v>0</v>
      </c>
      <c r="Q396" s="6">
        <v>7.8</v>
      </c>
      <c r="R396" s="3">
        <v>0</v>
      </c>
      <c r="S396" s="3">
        <v>4</v>
      </c>
      <c r="T396" s="3">
        <v>5</v>
      </c>
      <c r="U396" s="3">
        <f t="shared" si="63"/>
        <v>5419</v>
      </c>
      <c r="V396" s="3" t="str">
        <f t="shared" si="64"/>
        <v xml:space="preserve"> 60</v>
      </c>
      <c r="W396" s="3">
        <f t="shared" si="65"/>
        <v>2.4</v>
      </c>
      <c r="X396" s="3">
        <v>23</v>
      </c>
      <c r="Y396" s="6">
        <f t="shared" si="66"/>
        <v>50.6</v>
      </c>
      <c r="Z396" s="3">
        <f t="shared" si="67"/>
        <v>12</v>
      </c>
      <c r="AA396" s="3">
        <f t="shared" si="68"/>
        <v>2.63</v>
      </c>
      <c r="AB396">
        <f t="shared" si="69"/>
        <v>0</v>
      </c>
      <c r="AC396" s="14">
        <f>VLOOKUP(X396,Rates!$A$2:$B$36,2)</f>
        <v>24.74</v>
      </c>
    </row>
    <row r="397" spans="1:29">
      <c r="A397">
        <v>390268</v>
      </c>
      <c r="B397" t="s">
        <v>11</v>
      </c>
      <c r="C397" s="1">
        <v>0.13469999999999999</v>
      </c>
      <c r="D397">
        <v>284.95</v>
      </c>
      <c r="E397" t="s">
        <v>16</v>
      </c>
      <c r="F397" t="s">
        <v>13</v>
      </c>
      <c r="G397" t="s">
        <v>14</v>
      </c>
      <c r="H397" s="1">
        <v>0.747</v>
      </c>
      <c r="I397" s="4">
        <v>34790</v>
      </c>
      <c r="J397" s="5">
        <v>40909</v>
      </c>
      <c r="K397" s="3">
        <v>8400</v>
      </c>
      <c r="L397" s="3">
        <v>62000</v>
      </c>
      <c r="M397" s="3">
        <v>9631</v>
      </c>
      <c r="N397" s="3">
        <f t="shared" si="60"/>
        <v>1</v>
      </c>
      <c r="O397" s="3">
        <f t="shared" si="61"/>
        <v>0</v>
      </c>
      <c r="P397" s="3">
        <f t="shared" si="62"/>
        <v>0</v>
      </c>
      <c r="Q397" s="6">
        <v>13.53</v>
      </c>
      <c r="R397" s="3">
        <v>0</v>
      </c>
      <c r="S397" s="3">
        <v>9</v>
      </c>
      <c r="T397" s="3">
        <v>25</v>
      </c>
      <c r="U397" s="3">
        <f t="shared" si="63"/>
        <v>6119</v>
      </c>
      <c r="V397" s="3" t="str">
        <f t="shared" si="64"/>
        <v xml:space="preserve"> 36</v>
      </c>
      <c r="W397" s="3">
        <f t="shared" si="65"/>
        <v>8.4</v>
      </c>
      <c r="X397" s="3">
        <v>14</v>
      </c>
      <c r="Y397" s="6">
        <f t="shared" si="66"/>
        <v>74.7</v>
      </c>
      <c r="Z397" s="3">
        <f t="shared" si="67"/>
        <v>62</v>
      </c>
      <c r="AA397" s="3">
        <f t="shared" si="68"/>
        <v>9.6310000000000002</v>
      </c>
      <c r="AB397">
        <f t="shared" si="69"/>
        <v>0</v>
      </c>
      <c r="AC397" s="14">
        <f>VLOOKUP(X397,Rates!$A$2:$B$36,2)</f>
        <v>14.99</v>
      </c>
    </row>
    <row r="398" spans="1:29">
      <c r="A398">
        <v>480862</v>
      </c>
      <c r="B398" t="s">
        <v>11</v>
      </c>
      <c r="C398" s="1">
        <v>0.11360000000000001</v>
      </c>
      <c r="D398">
        <v>403.17</v>
      </c>
      <c r="E398" t="s">
        <v>18</v>
      </c>
      <c r="F398" t="s">
        <v>26</v>
      </c>
      <c r="G398" t="s">
        <v>14</v>
      </c>
      <c r="H398" s="2">
        <v>0.54</v>
      </c>
      <c r="I398" s="4">
        <v>34029</v>
      </c>
      <c r="J398" s="5">
        <v>40909</v>
      </c>
      <c r="K398" s="3">
        <v>12250</v>
      </c>
      <c r="L398" s="3">
        <v>30000</v>
      </c>
      <c r="M398" s="3">
        <v>15079</v>
      </c>
      <c r="N398" s="3">
        <f t="shared" si="60"/>
        <v>0</v>
      </c>
      <c r="O398" s="3">
        <f t="shared" si="61"/>
        <v>1</v>
      </c>
      <c r="P398" s="3">
        <f t="shared" si="62"/>
        <v>1</v>
      </c>
      <c r="Q398" s="6">
        <v>21.68</v>
      </c>
      <c r="R398" s="3">
        <v>1</v>
      </c>
      <c r="S398" s="3">
        <v>10</v>
      </c>
      <c r="T398" s="3">
        <v>27</v>
      </c>
      <c r="U398" s="3">
        <f t="shared" si="63"/>
        <v>6880</v>
      </c>
      <c r="V398" s="3" t="str">
        <f t="shared" si="64"/>
        <v xml:space="preserve"> 36</v>
      </c>
      <c r="W398" s="3">
        <f t="shared" si="65"/>
        <v>12.25</v>
      </c>
      <c r="X398" s="3">
        <v>10</v>
      </c>
      <c r="Y398" s="6">
        <f t="shared" si="66"/>
        <v>54</v>
      </c>
      <c r="Z398" s="3">
        <f t="shared" si="67"/>
        <v>30</v>
      </c>
      <c r="AA398" s="3">
        <f t="shared" si="68"/>
        <v>15.079000000000001</v>
      </c>
      <c r="AB398">
        <f t="shared" si="69"/>
        <v>0</v>
      </c>
      <c r="AC398" s="14">
        <f>VLOOKUP(X398,Rates!$A$2:$B$36,2)</f>
        <v>11.49</v>
      </c>
    </row>
    <row r="399" spans="1:29">
      <c r="A399">
        <v>461673</v>
      </c>
      <c r="B399" t="s">
        <v>11</v>
      </c>
      <c r="C399" s="1">
        <v>8.9399999999999993E-2</v>
      </c>
      <c r="D399">
        <v>190.63</v>
      </c>
      <c r="E399" t="s">
        <v>20</v>
      </c>
      <c r="F399" t="s">
        <v>24</v>
      </c>
      <c r="G399" t="s">
        <v>17</v>
      </c>
      <c r="H399" s="1">
        <v>6.0000000000000001E-3</v>
      </c>
      <c r="I399" s="4">
        <v>37530</v>
      </c>
      <c r="J399" s="5">
        <v>40909</v>
      </c>
      <c r="K399" s="3">
        <v>6000</v>
      </c>
      <c r="L399" s="3">
        <v>50000</v>
      </c>
      <c r="M399" s="3">
        <v>55</v>
      </c>
      <c r="N399" s="3">
        <f t="shared" si="60"/>
        <v>0</v>
      </c>
      <c r="O399" s="3">
        <f t="shared" si="61"/>
        <v>0</v>
      </c>
      <c r="P399" s="3">
        <f t="shared" si="62"/>
        <v>1</v>
      </c>
      <c r="Q399" s="6">
        <v>15.7</v>
      </c>
      <c r="R399" s="3">
        <v>0</v>
      </c>
      <c r="S399" s="3">
        <v>8</v>
      </c>
      <c r="T399" s="3">
        <v>34</v>
      </c>
      <c r="U399" s="3">
        <f t="shared" si="63"/>
        <v>3379</v>
      </c>
      <c r="V399" s="3" t="str">
        <f t="shared" si="64"/>
        <v xml:space="preserve"> 36</v>
      </c>
      <c r="W399" s="3">
        <f t="shared" si="65"/>
        <v>6</v>
      </c>
      <c r="X399" s="3">
        <v>5</v>
      </c>
      <c r="Y399" s="6">
        <f t="shared" si="66"/>
        <v>0.6</v>
      </c>
      <c r="Z399" s="3">
        <f t="shared" si="67"/>
        <v>50</v>
      </c>
      <c r="AA399" s="3">
        <f t="shared" si="68"/>
        <v>5.5E-2</v>
      </c>
      <c r="AB399">
        <f t="shared" si="69"/>
        <v>1</v>
      </c>
      <c r="AC399" s="14">
        <f>VLOOKUP(X399,Rates!$A$2:$B$36,2)</f>
        <v>7.99</v>
      </c>
    </row>
    <row r="400" spans="1:29">
      <c r="A400">
        <v>981639</v>
      </c>
      <c r="B400" t="s">
        <v>11</v>
      </c>
      <c r="C400" s="1">
        <v>0.1527</v>
      </c>
      <c r="D400">
        <v>521.97</v>
      </c>
      <c r="E400" t="s">
        <v>12</v>
      </c>
      <c r="F400" t="s">
        <v>24</v>
      </c>
      <c r="G400" t="s">
        <v>14</v>
      </c>
      <c r="H400" s="2">
        <v>0.11</v>
      </c>
      <c r="I400" s="4">
        <v>35004</v>
      </c>
      <c r="J400" s="5">
        <v>40909</v>
      </c>
      <c r="K400" s="3">
        <v>15000</v>
      </c>
      <c r="L400" s="3">
        <v>54000</v>
      </c>
      <c r="M400" s="3">
        <v>3959</v>
      </c>
      <c r="N400" s="3">
        <f t="shared" si="60"/>
        <v>0</v>
      </c>
      <c r="O400" s="3">
        <f t="shared" si="61"/>
        <v>0</v>
      </c>
      <c r="P400" s="3">
        <f t="shared" si="62"/>
        <v>1</v>
      </c>
      <c r="Q400" s="6">
        <v>2.16</v>
      </c>
      <c r="R400" s="3">
        <v>0</v>
      </c>
      <c r="S400" s="3">
        <v>5</v>
      </c>
      <c r="T400" s="3">
        <v>9</v>
      </c>
      <c r="U400" s="3">
        <f t="shared" si="63"/>
        <v>5905</v>
      </c>
      <c r="V400" s="3" t="str">
        <f t="shared" si="64"/>
        <v xml:space="preserve"> 36</v>
      </c>
      <c r="W400" s="3">
        <f t="shared" si="65"/>
        <v>15</v>
      </c>
      <c r="X400" s="3">
        <v>14</v>
      </c>
      <c r="Y400" s="6">
        <f t="shared" si="66"/>
        <v>11</v>
      </c>
      <c r="Z400" s="3">
        <f t="shared" si="67"/>
        <v>54</v>
      </c>
      <c r="AA400" s="3">
        <f t="shared" si="68"/>
        <v>3.9590000000000001</v>
      </c>
      <c r="AB400">
        <f t="shared" si="69"/>
        <v>0</v>
      </c>
      <c r="AC400" s="14">
        <f>VLOOKUP(X400,Rates!$A$2:$B$36,2)</f>
        <v>14.99</v>
      </c>
    </row>
    <row r="401" spans="1:29">
      <c r="A401">
        <v>439227</v>
      </c>
      <c r="B401" t="s">
        <v>11</v>
      </c>
      <c r="C401" s="1">
        <v>0.1183</v>
      </c>
      <c r="D401">
        <v>430.75</v>
      </c>
      <c r="E401" t="s">
        <v>28</v>
      </c>
      <c r="F401" t="s">
        <v>13</v>
      </c>
      <c r="G401" t="s">
        <v>14</v>
      </c>
      <c r="H401" s="1">
        <v>0.34499999999999997</v>
      </c>
      <c r="I401" s="4">
        <v>33420</v>
      </c>
      <c r="J401" s="5">
        <v>40909</v>
      </c>
      <c r="K401" s="3">
        <v>13000</v>
      </c>
      <c r="L401" s="3">
        <v>56000</v>
      </c>
      <c r="M401" s="3">
        <v>10915</v>
      </c>
      <c r="N401" s="3">
        <f t="shared" si="60"/>
        <v>1</v>
      </c>
      <c r="O401" s="3">
        <f t="shared" si="61"/>
        <v>0</v>
      </c>
      <c r="P401" s="3">
        <f t="shared" si="62"/>
        <v>1</v>
      </c>
      <c r="Q401" s="6">
        <v>11.87</v>
      </c>
      <c r="R401" s="3">
        <v>0</v>
      </c>
      <c r="S401" s="3">
        <v>9</v>
      </c>
      <c r="T401" s="3">
        <v>16</v>
      </c>
      <c r="U401" s="3">
        <f t="shared" si="63"/>
        <v>7489</v>
      </c>
      <c r="V401" s="3" t="str">
        <f t="shared" si="64"/>
        <v xml:space="preserve"> 36</v>
      </c>
      <c r="W401" s="3">
        <f t="shared" si="65"/>
        <v>13</v>
      </c>
      <c r="X401" s="3">
        <v>8</v>
      </c>
      <c r="Y401" s="6">
        <f t="shared" si="66"/>
        <v>34.5</v>
      </c>
      <c r="Z401" s="3">
        <f t="shared" si="67"/>
        <v>56</v>
      </c>
      <c r="AA401" s="3">
        <f t="shared" si="68"/>
        <v>10.914999999999999</v>
      </c>
      <c r="AB401">
        <f t="shared" si="69"/>
        <v>0</v>
      </c>
      <c r="AC401" s="14">
        <f>VLOOKUP(X401,Rates!$A$2:$B$36,2)</f>
        <v>11.39</v>
      </c>
    </row>
    <row r="402" spans="1:29">
      <c r="A402">
        <v>821787</v>
      </c>
      <c r="B402" t="s">
        <v>11</v>
      </c>
      <c r="C402" s="1">
        <v>0.11990000000000001</v>
      </c>
      <c r="D402">
        <v>259.04000000000002</v>
      </c>
      <c r="E402" t="s">
        <v>23</v>
      </c>
      <c r="F402" t="s">
        <v>13</v>
      </c>
      <c r="G402" t="s">
        <v>14</v>
      </c>
      <c r="H402" s="1">
        <v>0.51900000000000002</v>
      </c>
      <c r="I402" s="4">
        <v>36100</v>
      </c>
      <c r="J402" s="5">
        <v>40909</v>
      </c>
      <c r="K402" s="3">
        <v>7800</v>
      </c>
      <c r="L402" s="3">
        <v>102000</v>
      </c>
      <c r="M402" s="3">
        <v>8829</v>
      </c>
      <c r="N402" s="3">
        <f t="shared" si="60"/>
        <v>1</v>
      </c>
      <c r="O402" s="3">
        <f t="shared" si="61"/>
        <v>0</v>
      </c>
      <c r="P402" s="3">
        <f t="shared" si="62"/>
        <v>1</v>
      </c>
      <c r="Q402" s="6">
        <v>4.88</v>
      </c>
      <c r="R402" s="3">
        <v>2</v>
      </c>
      <c r="S402" s="3">
        <v>7</v>
      </c>
      <c r="T402" s="3">
        <v>28</v>
      </c>
      <c r="U402" s="3">
        <f t="shared" si="63"/>
        <v>4809</v>
      </c>
      <c r="V402" s="3" t="str">
        <f t="shared" si="64"/>
        <v xml:space="preserve"> 36</v>
      </c>
      <c r="W402" s="3">
        <f t="shared" si="65"/>
        <v>7.8</v>
      </c>
      <c r="X402" s="3">
        <v>10</v>
      </c>
      <c r="Y402" s="6">
        <f t="shared" si="66"/>
        <v>51.9</v>
      </c>
      <c r="Z402" s="3">
        <f t="shared" si="67"/>
        <v>102</v>
      </c>
      <c r="AA402" s="3">
        <f t="shared" si="68"/>
        <v>8.8290000000000006</v>
      </c>
      <c r="AB402">
        <f t="shared" si="69"/>
        <v>0</v>
      </c>
      <c r="AC402" s="14">
        <f>VLOOKUP(X402,Rates!$A$2:$B$36,2)</f>
        <v>11.49</v>
      </c>
    </row>
    <row r="403" spans="1:29">
      <c r="A403">
        <v>724563</v>
      </c>
      <c r="B403" t="s">
        <v>15</v>
      </c>
      <c r="C403" s="1">
        <v>0.1111</v>
      </c>
      <c r="D403">
        <v>76.3</v>
      </c>
      <c r="E403" t="s">
        <v>30</v>
      </c>
      <c r="F403" t="s">
        <v>24</v>
      </c>
      <c r="G403" t="s">
        <v>19</v>
      </c>
      <c r="H403" s="1">
        <v>0.41399999999999998</v>
      </c>
      <c r="I403" s="4">
        <v>36100</v>
      </c>
      <c r="J403" s="5">
        <v>40909</v>
      </c>
      <c r="K403" s="3">
        <v>3500</v>
      </c>
      <c r="L403" s="3">
        <v>30000</v>
      </c>
      <c r="M403" s="3">
        <v>5220</v>
      </c>
      <c r="N403" s="3">
        <f t="shared" si="60"/>
        <v>0</v>
      </c>
      <c r="O403" s="3">
        <f t="shared" si="61"/>
        <v>0</v>
      </c>
      <c r="P403" s="3">
        <f t="shared" si="62"/>
        <v>1</v>
      </c>
      <c r="Q403" s="6">
        <v>9.2799999999999994</v>
      </c>
      <c r="R403" s="3">
        <v>0</v>
      </c>
      <c r="S403" s="3">
        <v>8</v>
      </c>
      <c r="T403" s="3">
        <v>9</v>
      </c>
      <c r="U403" s="3">
        <f t="shared" si="63"/>
        <v>4809</v>
      </c>
      <c r="V403" s="3" t="str">
        <f t="shared" si="64"/>
        <v xml:space="preserve"> 60</v>
      </c>
      <c r="W403" s="3">
        <f t="shared" si="65"/>
        <v>3.5</v>
      </c>
      <c r="X403" s="3">
        <v>10</v>
      </c>
      <c r="Y403" s="6">
        <f t="shared" si="66"/>
        <v>41.4</v>
      </c>
      <c r="Z403" s="3">
        <f t="shared" si="67"/>
        <v>30</v>
      </c>
      <c r="AA403" s="3">
        <f t="shared" si="68"/>
        <v>5.22</v>
      </c>
      <c r="AB403">
        <f t="shared" si="69"/>
        <v>0</v>
      </c>
      <c r="AC403" s="14">
        <f>VLOOKUP(X403,Rates!$A$2:$B$36,2)</f>
        <v>11.49</v>
      </c>
    </row>
    <row r="404" spans="1:29">
      <c r="A404">
        <v>838981</v>
      </c>
      <c r="B404" t="s">
        <v>15</v>
      </c>
      <c r="C404" s="1">
        <v>0.15989999999999999</v>
      </c>
      <c r="D404">
        <v>243.13</v>
      </c>
      <c r="E404" t="s">
        <v>25</v>
      </c>
      <c r="F404" t="s">
        <v>26</v>
      </c>
      <c r="G404" t="s">
        <v>14</v>
      </c>
      <c r="H404" s="1">
        <v>0.82899999999999996</v>
      </c>
      <c r="I404" s="4">
        <v>37104</v>
      </c>
      <c r="J404" s="5">
        <v>40909</v>
      </c>
      <c r="K404" s="3">
        <v>10000</v>
      </c>
      <c r="L404" s="3">
        <v>94000</v>
      </c>
      <c r="M404" s="3">
        <v>83589</v>
      </c>
      <c r="N404" s="3">
        <f t="shared" si="60"/>
        <v>0</v>
      </c>
      <c r="O404" s="3">
        <f t="shared" si="61"/>
        <v>1</v>
      </c>
      <c r="P404" s="3">
        <f t="shared" si="62"/>
        <v>1</v>
      </c>
      <c r="Q404" s="6">
        <v>17.77</v>
      </c>
      <c r="R404" s="3">
        <v>0</v>
      </c>
      <c r="S404" s="3">
        <v>9</v>
      </c>
      <c r="T404" s="3">
        <v>34</v>
      </c>
      <c r="U404" s="3">
        <f t="shared" si="63"/>
        <v>3805</v>
      </c>
      <c r="V404" s="3" t="str">
        <f t="shared" si="64"/>
        <v xml:space="preserve"> 60</v>
      </c>
      <c r="W404" s="3">
        <f t="shared" si="65"/>
        <v>10</v>
      </c>
      <c r="X404" s="3">
        <v>17</v>
      </c>
      <c r="Y404" s="6">
        <f t="shared" si="66"/>
        <v>82.899999999999991</v>
      </c>
      <c r="Z404" s="3">
        <f t="shared" si="67"/>
        <v>94</v>
      </c>
      <c r="AA404" s="3">
        <f t="shared" si="68"/>
        <v>83.588999999999999</v>
      </c>
      <c r="AB404">
        <f t="shared" si="69"/>
        <v>0</v>
      </c>
      <c r="AC404" s="14">
        <f>VLOOKUP(X404,Rates!$A$2:$B$36,2)</f>
        <v>17.989999999999998</v>
      </c>
    </row>
    <row r="405" spans="1:29">
      <c r="A405">
        <v>718201</v>
      </c>
      <c r="B405" t="s">
        <v>15</v>
      </c>
      <c r="C405" s="1">
        <v>0.16769999999999999</v>
      </c>
      <c r="D405">
        <v>86.56</v>
      </c>
      <c r="E405" t="s">
        <v>16</v>
      </c>
      <c r="F405" t="s">
        <v>13</v>
      </c>
      <c r="G405" t="s">
        <v>14</v>
      </c>
      <c r="H405" s="1">
        <v>0.40300000000000002</v>
      </c>
      <c r="I405" s="4">
        <v>38322</v>
      </c>
      <c r="J405" s="5">
        <v>40909</v>
      </c>
      <c r="K405" s="3">
        <v>3500</v>
      </c>
      <c r="L405" s="3">
        <v>24000</v>
      </c>
      <c r="M405" s="3">
        <v>1965</v>
      </c>
      <c r="N405" s="3">
        <f t="shared" si="60"/>
        <v>1</v>
      </c>
      <c r="O405" s="3">
        <f t="shared" si="61"/>
        <v>0</v>
      </c>
      <c r="P405" s="3">
        <f t="shared" si="62"/>
        <v>0</v>
      </c>
      <c r="Q405" s="6">
        <v>22.5</v>
      </c>
      <c r="R405" s="3">
        <v>3</v>
      </c>
      <c r="S405" s="3">
        <v>3</v>
      </c>
      <c r="T405" s="3">
        <v>5</v>
      </c>
      <c r="U405" s="3">
        <f t="shared" si="63"/>
        <v>2587</v>
      </c>
      <c r="V405" s="3" t="str">
        <f t="shared" si="64"/>
        <v xml:space="preserve"> 60</v>
      </c>
      <c r="W405" s="3">
        <f t="shared" si="65"/>
        <v>3.5</v>
      </c>
      <c r="X405" s="3">
        <v>22</v>
      </c>
      <c r="Y405" s="6">
        <f t="shared" si="66"/>
        <v>40.300000000000004</v>
      </c>
      <c r="Z405" s="3">
        <f t="shared" si="67"/>
        <v>24</v>
      </c>
      <c r="AA405" s="3">
        <f t="shared" si="68"/>
        <v>1.9650000000000001</v>
      </c>
      <c r="AB405">
        <f t="shared" si="69"/>
        <v>0</v>
      </c>
      <c r="AC405" s="14">
        <f>VLOOKUP(X405,Rates!$A$2:$B$36,2)</f>
        <v>23.99</v>
      </c>
    </row>
    <row r="406" spans="1:29">
      <c r="A406">
        <v>852472</v>
      </c>
      <c r="B406" t="s">
        <v>11</v>
      </c>
      <c r="C406" s="1">
        <v>5.9900000000000002E-2</v>
      </c>
      <c r="D406">
        <v>152.09</v>
      </c>
      <c r="E406" t="s">
        <v>25</v>
      </c>
      <c r="F406" t="s">
        <v>13</v>
      </c>
      <c r="G406" t="s">
        <v>14</v>
      </c>
      <c r="H406" s="1">
        <v>0.42099999999999999</v>
      </c>
      <c r="I406" s="4">
        <v>36312</v>
      </c>
      <c r="J406" s="5">
        <v>40909</v>
      </c>
      <c r="K406" s="3">
        <v>5000</v>
      </c>
      <c r="L406" s="3">
        <v>15600</v>
      </c>
      <c r="M406" s="3">
        <v>5474</v>
      </c>
      <c r="N406" s="3">
        <f t="shared" si="60"/>
        <v>1</v>
      </c>
      <c r="O406" s="3">
        <f t="shared" si="61"/>
        <v>0</v>
      </c>
      <c r="P406" s="3">
        <f t="shared" si="62"/>
        <v>1</v>
      </c>
      <c r="Q406" s="6">
        <v>11.54</v>
      </c>
      <c r="R406" s="3">
        <v>0</v>
      </c>
      <c r="S406" s="3">
        <v>6</v>
      </c>
      <c r="T406" s="3">
        <v>17</v>
      </c>
      <c r="U406" s="3">
        <f t="shared" si="63"/>
        <v>4597</v>
      </c>
      <c r="V406" s="3" t="str">
        <f t="shared" si="64"/>
        <v xml:space="preserve"> 36</v>
      </c>
      <c r="W406" s="3">
        <f t="shared" si="65"/>
        <v>5</v>
      </c>
      <c r="X406" s="3">
        <v>2</v>
      </c>
      <c r="Y406" s="6">
        <f t="shared" si="66"/>
        <v>42.1</v>
      </c>
      <c r="Z406" s="3">
        <f t="shared" si="67"/>
        <v>15.6</v>
      </c>
      <c r="AA406" s="3">
        <f t="shared" si="68"/>
        <v>5.4740000000000002</v>
      </c>
      <c r="AB406">
        <f t="shared" si="69"/>
        <v>0</v>
      </c>
      <c r="AC406" s="14">
        <f>VLOOKUP(X406,Rates!$A$2:$B$36,2)</f>
        <v>6.99</v>
      </c>
    </row>
    <row r="407" spans="1:29">
      <c r="A407">
        <v>1056857</v>
      </c>
      <c r="B407" t="s">
        <v>15</v>
      </c>
      <c r="C407" s="1">
        <v>0.2089</v>
      </c>
      <c r="D407">
        <v>607.30999999999995</v>
      </c>
      <c r="E407" t="s">
        <v>20</v>
      </c>
      <c r="F407" t="s">
        <v>13</v>
      </c>
      <c r="G407" t="s">
        <v>14</v>
      </c>
      <c r="H407" s="2">
        <v>0.45</v>
      </c>
      <c r="I407" s="4">
        <v>33451</v>
      </c>
      <c r="J407" s="5">
        <v>40909</v>
      </c>
      <c r="K407" s="3">
        <v>22500</v>
      </c>
      <c r="L407" s="3">
        <v>45000</v>
      </c>
      <c r="M407" s="3">
        <v>8735</v>
      </c>
      <c r="N407" s="3">
        <f t="shared" si="60"/>
        <v>1</v>
      </c>
      <c r="O407" s="3">
        <f t="shared" si="61"/>
        <v>0</v>
      </c>
      <c r="P407" s="3">
        <f t="shared" si="62"/>
        <v>1</v>
      </c>
      <c r="Q407" s="6">
        <v>7.65</v>
      </c>
      <c r="R407" s="3">
        <v>0</v>
      </c>
      <c r="S407" s="3">
        <v>9</v>
      </c>
      <c r="T407" s="3">
        <v>18</v>
      </c>
      <c r="U407" s="3">
        <f t="shared" si="63"/>
        <v>7458</v>
      </c>
      <c r="V407" s="3" t="str">
        <f t="shared" si="64"/>
        <v xml:space="preserve"> 60</v>
      </c>
      <c r="W407" s="3">
        <f t="shared" si="65"/>
        <v>22.5</v>
      </c>
      <c r="X407" s="3">
        <v>26</v>
      </c>
      <c r="Y407" s="6">
        <f t="shared" si="66"/>
        <v>45</v>
      </c>
      <c r="Z407" s="3">
        <f t="shared" si="67"/>
        <v>45</v>
      </c>
      <c r="AA407" s="3">
        <f t="shared" si="68"/>
        <v>8.7349999999999994</v>
      </c>
      <c r="AB407">
        <f t="shared" si="69"/>
        <v>0</v>
      </c>
      <c r="AC407" s="14">
        <f>VLOOKUP(X407,Rates!$A$2:$B$36,2)</f>
        <v>28.69</v>
      </c>
    </row>
    <row r="408" spans="1:29">
      <c r="A408">
        <v>514050</v>
      </c>
      <c r="B408" t="s">
        <v>11</v>
      </c>
      <c r="C408" s="1">
        <v>0.10249999999999999</v>
      </c>
      <c r="D408">
        <v>145.74</v>
      </c>
      <c r="E408" t="s">
        <v>27</v>
      </c>
      <c r="F408" t="s">
        <v>13</v>
      </c>
      <c r="G408" t="s">
        <v>14</v>
      </c>
      <c r="H408" s="1">
        <v>0.84599999999999997</v>
      </c>
      <c r="I408" s="4">
        <v>36312</v>
      </c>
      <c r="J408" s="5">
        <v>40909</v>
      </c>
      <c r="K408" s="3">
        <v>4500</v>
      </c>
      <c r="L408" s="3">
        <v>39600</v>
      </c>
      <c r="M408" s="3">
        <v>15306</v>
      </c>
      <c r="N408" s="3">
        <f t="shared" si="60"/>
        <v>1</v>
      </c>
      <c r="O408" s="3">
        <f t="shared" si="61"/>
        <v>0</v>
      </c>
      <c r="P408" s="3">
        <f t="shared" si="62"/>
        <v>1</v>
      </c>
      <c r="Q408" s="6">
        <v>8.64</v>
      </c>
      <c r="R408" s="3">
        <v>0</v>
      </c>
      <c r="S408" s="3">
        <v>4</v>
      </c>
      <c r="T408" s="3">
        <v>14</v>
      </c>
      <c r="U408" s="3">
        <f t="shared" si="63"/>
        <v>4597</v>
      </c>
      <c r="V408" s="3" t="str">
        <f t="shared" si="64"/>
        <v xml:space="preserve"> 36</v>
      </c>
      <c r="W408" s="3">
        <f t="shared" si="65"/>
        <v>4.5</v>
      </c>
      <c r="X408" s="3">
        <v>7</v>
      </c>
      <c r="Y408" s="6">
        <f t="shared" si="66"/>
        <v>84.6</v>
      </c>
      <c r="Z408" s="3">
        <f t="shared" si="67"/>
        <v>39.6</v>
      </c>
      <c r="AA408" s="3">
        <f t="shared" si="68"/>
        <v>15.305999999999999</v>
      </c>
      <c r="AB408">
        <f t="shared" si="69"/>
        <v>0</v>
      </c>
      <c r="AC408" s="14">
        <f>VLOOKUP(X408,Rates!$A$2:$B$36,2)</f>
        <v>10.49</v>
      </c>
    </row>
    <row r="409" spans="1:29">
      <c r="A409">
        <v>436687</v>
      </c>
      <c r="B409" t="s">
        <v>11</v>
      </c>
      <c r="C409" s="1">
        <v>8.5900000000000004E-2</v>
      </c>
      <c r="D409">
        <v>110.64</v>
      </c>
      <c r="E409" t="s">
        <v>28</v>
      </c>
      <c r="F409" t="s">
        <v>13</v>
      </c>
      <c r="G409" t="s">
        <v>17</v>
      </c>
      <c r="H409" s="1">
        <v>0.32600000000000001</v>
      </c>
      <c r="I409" s="4">
        <v>29587</v>
      </c>
      <c r="J409" s="5">
        <v>40909</v>
      </c>
      <c r="K409" s="3">
        <v>3500</v>
      </c>
      <c r="L409" s="3">
        <v>12996</v>
      </c>
      <c r="M409" s="3">
        <v>11717</v>
      </c>
      <c r="N409" s="3">
        <f t="shared" si="60"/>
        <v>1</v>
      </c>
      <c r="O409" s="3">
        <f t="shared" si="61"/>
        <v>0</v>
      </c>
      <c r="P409" s="3">
        <f t="shared" si="62"/>
        <v>1</v>
      </c>
      <c r="Q409" s="6">
        <v>0</v>
      </c>
      <c r="R409" s="3">
        <v>0</v>
      </c>
      <c r="S409" s="3">
        <v>8</v>
      </c>
      <c r="T409" s="3">
        <v>12</v>
      </c>
      <c r="U409" s="3">
        <f t="shared" si="63"/>
        <v>11322</v>
      </c>
      <c r="V409" s="3" t="str">
        <f t="shared" si="64"/>
        <v xml:space="preserve"> 36</v>
      </c>
      <c r="W409" s="3">
        <f t="shared" si="65"/>
        <v>3.5</v>
      </c>
      <c r="X409" s="3">
        <v>4</v>
      </c>
      <c r="Y409" s="6">
        <f t="shared" si="66"/>
        <v>32.6</v>
      </c>
      <c r="Z409" s="3">
        <f t="shared" si="67"/>
        <v>12.996</v>
      </c>
      <c r="AA409" s="3">
        <f t="shared" si="68"/>
        <v>11.717000000000001</v>
      </c>
      <c r="AB409">
        <f t="shared" si="69"/>
        <v>1</v>
      </c>
      <c r="AC409" s="14">
        <f>VLOOKUP(X409,Rates!$A$2:$B$36,2)</f>
        <v>7.49</v>
      </c>
    </row>
    <row r="410" spans="1:29">
      <c r="A410">
        <v>592367</v>
      </c>
      <c r="B410" t="s">
        <v>11</v>
      </c>
      <c r="C410" s="1">
        <v>0.15210000000000001</v>
      </c>
      <c r="D410">
        <v>312.92</v>
      </c>
      <c r="E410" t="s">
        <v>12</v>
      </c>
      <c r="F410" t="s">
        <v>26</v>
      </c>
      <c r="G410" t="s">
        <v>17</v>
      </c>
      <c r="H410" s="1">
        <v>0.83199999999999996</v>
      </c>
      <c r="I410" s="4">
        <v>32509</v>
      </c>
      <c r="J410" s="5">
        <v>40909</v>
      </c>
      <c r="K410" s="3">
        <v>9000</v>
      </c>
      <c r="L410" s="3">
        <v>54000</v>
      </c>
      <c r="M410" s="3">
        <v>4492</v>
      </c>
      <c r="N410" s="3">
        <f t="shared" si="60"/>
        <v>0</v>
      </c>
      <c r="O410" s="3">
        <f t="shared" si="61"/>
        <v>1</v>
      </c>
      <c r="P410" s="3">
        <f t="shared" si="62"/>
        <v>1</v>
      </c>
      <c r="Q410" s="6">
        <v>13.8</v>
      </c>
      <c r="R410" s="3">
        <v>0</v>
      </c>
      <c r="S410" s="3">
        <v>9</v>
      </c>
      <c r="T410" s="3">
        <v>27</v>
      </c>
      <c r="U410" s="3">
        <f t="shared" si="63"/>
        <v>8400</v>
      </c>
      <c r="V410" s="3" t="str">
        <f t="shared" si="64"/>
        <v xml:space="preserve"> 36</v>
      </c>
      <c r="W410" s="3">
        <f t="shared" si="65"/>
        <v>9</v>
      </c>
      <c r="X410" s="3">
        <v>17</v>
      </c>
      <c r="Y410" s="6">
        <f t="shared" si="66"/>
        <v>83.2</v>
      </c>
      <c r="Z410" s="3">
        <f t="shared" si="67"/>
        <v>54</v>
      </c>
      <c r="AA410" s="3">
        <f t="shared" si="68"/>
        <v>4.492</v>
      </c>
      <c r="AB410">
        <f t="shared" si="69"/>
        <v>1</v>
      </c>
      <c r="AC410" s="14">
        <f>VLOOKUP(X410,Rates!$A$2:$B$36,2)</f>
        <v>17.989999999999998</v>
      </c>
    </row>
    <row r="411" spans="1:29">
      <c r="A411">
        <v>657244</v>
      </c>
      <c r="B411" t="s">
        <v>11</v>
      </c>
      <c r="C411" s="1">
        <v>0.1565</v>
      </c>
      <c r="D411">
        <v>699.69</v>
      </c>
      <c r="E411" t="s">
        <v>12</v>
      </c>
      <c r="F411" t="s">
        <v>13</v>
      </c>
      <c r="G411" t="s">
        <v>14</v>
      </c>
      <c r="H411" s="1">
        <v>0.85399999999999998</v>
      </c>
      <c r="I411" s="4">
        <v>36770</v>
      </c>
      <c r="J411" s="5">
        <v>40909</v>
      </c>
      <c r="K411" s="3">
        <v>20000</v>
      </c>
      <c r="L411" s="3">
        <v>54000</v>
      </c>
      <c r="M411" s="3">
        <v>17034</v>
      </c>
      <c r="N411" s="3">
        <f t="shared" si="60"/>
        <v>1</v>
      </c>
      <c r="O411" s="3">
        <f t="shared" si="61"/>
        <v>0</v>
      </c>
      <c r="P411" s="3">
        <f t="shared" si="62"/>
        <v>1</v>
      </c>
      <c r="Q411" s="6">
        <v>16.670000000000002</v>
      </c>
      <c r="R411" s="3">
        <v>0</v>
      </c>
      <c r="S411" s="3">
        <v>10</v>
      </c>
      <c r="T411" s="3">
        <v>21</v>
      </c>
      <c r="U411" s="3">
        <f t="shared" si="63"/>
        <v>4139</v>
      </c>
      <c r="V411" s="3" t="str">
        <f t="shared" si="64"/>
        <v xml:space="preserve"> 36</v>
      </c>
      <c r="W411" s="3">
        <f t="shared" si="65"/>
        <v>20</v>
      </c>
      <c r="X411" s="3">
        <v>19</v>
      </c>
      <c r="Y411" s="6">
        <f t="shared" si="66"/>
        <v>85.399999999999991</v>
      </c>
      <c r="Z411" s="3">
        <f t="shared" si="67"/>
        <v>54</v>
      </c>
      <c r="AA411" s="3">
        <f t="shared" si="68"/>
        <v>17.033999999999999</v>
      </c>
      <c r="AB411">
        <f t="shared" si="69"/>
        <v>0</v>
      </c>
      <c r="AC411" s="14">
        <f>VLOOKUP(X411,Rates!$A$2:$B$36,2)</f>
        <v>19.989999999999998</v>
      </c>
    </row>
    <row r="412" spans="1:29">
      <c r="A412">
        <v>1023029</v>
      </c>
      <c r="B412" t="s">
        <v>11</v>
      </c>
      <c r="C412" s="1">
        <v>6.0299999999999999E-2</v>
      </c>
      <c r="D412">
        <v>152.18</v>
      </c>
      <c r="E412" t="s">
        <v>12</v>
      </c>
      <c r="F412" t="s">
        <v>26</v>
      </c>
      <c r="G412" t="s">
        <v>14</v>
      </c>
      <c r="H412" s="2">
        <v>0.03</v>
      </c>
      <c r="I412" s="4">
        <v>38047</v>
      </c>
      <c r="J412" s="5">
        <v>40909</v>
      </c>
      <c r="K412" s="3">
        <v>5000</v>
      </c>
      <c r="L412" s="3">
        <v>72000</v>
      </c>
      <c r="M412" s="3">
        <v>103754</v>
      </c>
      <c r="N412" s="3">
        <f t="shared" si="60"/>
        <v>0</v>
      </c>
      <c r="O412" s="3">
        <f t="shared" si="61"/>
        <v>1</v>
      </c>
      <c r="P412" s="3">
        <f t="shared" si="62"/>
        <v>1</v>
      </c>
      <c r="Q412" s="6">
        <v>17.82</v>
      </c>
      <c r="R412" s="3">
        <v>0</v>
      </c>
      <c r="S412" s="3">
        <v>10</v>
      </c>
      <c r="T412" s="3">
        <v>37</v>
      </c>
      <c r="U412" s="3">
        <f t="shared" si="63"/>
        <v>2862</v>
      </c>
      <c r="V412" s="3" t="str">
        <f t="shared" si="64"/>
        <v xml:space="preserve"> 36</v>
      </c>
      <c r="W412" s="3">
        <f t="shared" si="65"/>
        <v>5</v>
      </c>
      <c r="X412" s="3">
        <v>1</v>
      </c>
      <c r="Y412" s="6">
        <f t="shared" si="66"/>
        <v>3</v>
      </c>
      <c r="Z412" s="3">
        <f t="shared" si="67"/>
        <v>72</v>
      </c>
      <c r="AA412" s="3">
        <f t="shared" si="68"/>
        <v>103.754</v>
      </c>
      <c r="AB412">
        <f t="shared" si="69"/>
        <v>0</v>
      </c>
      <c r="AC412" s="14">
        <f>VLOOKUP(X412,Rates!$A$2:$B$36,2)</f>
        <v>5.32</v>
      </c>
    </row>
    <row r="413" spans="1:29">
      <c r="A413">
        <v>598120</v>
      </c>
      <c r="B413" t="s">
        <v>11</v>
      </c>
      <c r="C413" s="1">
        <v>7.51E-2</v>
      </c>
      <c r="D413">
        <v>420</v>
      </c>
      <c r="E413" t="s">
        <v>23</v>
      </c>
      <c r="F413" t="s">
        <v>26</v>
      </c>
      <c r="G413" t="s">
        <v>14</v>
      </c>
      <c r="H413" s="1">
        <v>0.41499999999999998</v>
      </c>
      <c r="I413" s="4">
        <v>35916</v>
      </c>
      <c r="J413" s="5">
        <v>40909</v>
      </c>
      <c r="K413" s="3">
        <v>13500</v>
      </c>
      <c r="L413" s="3">
        <v>100000</v>
      </c>
      <c r="M413" s="3">
        <v>18343</v>
      </c>
      <c r="N413" s="3">
        <f t="shared" si="60"/>
        <v>0</v>
      </c>
      <c r="O413" s="3">
        <f t="shared" si="61"/>
        <v>1</v>
      </c>
      <c r="P413" s="3">
        <f t="shared" si="62"/>
        <v>1</v>
      </c>
      <c r="Q413" s="6">
        <v>14.26</v>
      </c>
      <c r="R413" s="3">
        <v>0</v>
      </c>
      <c r="S413" s="3">
        <v>10</v>
      </c>
      <c r="T413" s="3">
        <v>21</v>
      </c>
      <c r="U413" s="3">
        <f t="shared" si="63"/>
        <v>4993</v>
      </c>
      <c r="V413" s="3" t="str">
        <f t="shared" si="64"/>
        <v xml:space="preserve"> 36</v>
      </c>
      <c r="W413" s="3">
        <f t="shared" si="65"/>
        <v>13.5</v>
      </c>
      <c r="X413" s="3">
        <v>4</v>
      </c>
      <c r="Y413" s="6">
        <f t="shared" si="66"/>
        <v>41.5</v>
      </c>
      <c r="Z413" s="3">
        <f t="shared" si="67"/>
        <v>100</v>
      </c>
      <c r="AA413" s="3">
        <f t="shared" si="68"/>
        <v>18.343</v>
      </c>
      <c r="AB413">
        <f t="shared" si="69"/>
        <v>0</v>
      </c>
      <c r="AC413" s="14">
        <f>VLOOKUP(X413,Rates!$A$2:$B$36,2)</f>
        <v>7.49</v>
      </c>
    </row>
    <row r="414" spans="1:29">
      <c r="A414">
        <v>530517</v>
      </c>
      <c r="B414" t="s">
        <v>15</v>
      </c>
      <c r="C414" s="1">
        <v>0.1149</v>
      </c>
      <c r="D414">
        <v>241.87</v>
      </c>
      <c r="E414" t="s">
        <v>18</v>
      </c>
      <c r="F414" t="s">
        <v>26</v>
      </c>
      <c r="G414" t="s">
        <v>14</v>
      </c>
      <c r="H414" s="1">
        <v>0.112</v>
      </c>
      <c r="I414" s="4">
        <v>34366</v>
      </c>
      <c r="J414" s="5">
        <v>40909</v>
      </c>
      <c r="K414" s="3">
        <v>18200</v>
      </c>
      <c r="L414" s="3">
        <v>85000</v>
      </c>
      <c r="M414" s="3">
        <v>12333</v>
      </c>
      <c r="N414" s="3">
        <f t="shared" si="60"/>
        <v>0</v>
      </c>
      <c r="O414" s="3">
        <f t="shared" si="61"/>
        <v>1</v>
      </c>
      <c r="P414" s="3">
        <f t="shared" si="62"/>
        <v>1</v>
      </c>
      <c r="Q414" s="6">
        <v>6.07</v>
      </c>
      <c r="R414" s="3">
        <v>0</v>
      </c>
      <c r="S414" s="3">
        <v>10</v>
      </c>
      <c r="T414" s="3">
        <v>41</v>
      </c>
      <c r="U414" s="3">
        <f t="shared" si="63"/>
        <v>6543</v>
      </c>
      <c r="V414" s="3" t="str">
        <f t="shared" si="64"/>
        <v xml:space="preserve"> 60</v>
      </c>
      <c r="W414" s="3">
        <f t="shared" si="65"/>
        <v>18.2</v>
      </c>
      <c r="X414" s="3">
        <v>9</v>
      </c>
      <c r="Y414" s="6">
        <f t="shared" si="66"/>
        <v>11.200000000000001</v>
      </c>
      <c r="Z414" s="3">
        <f t="shared" si="67"/>
        <v>85</v>
      </c>
      <c r="AA414" s="3">
        <f t="shared" si="68"/>
        <v>12.333</v>
      </c>
      <c r="AB414">
        <f t="shared" si="69"/>
        <v>0</v>
      </c>
      <c r="AC414" s="14">
        <f>VLOOKUP(X414,Rates!$A$2:$B$36,2)</f>
        <v>11.44</v>
      </c>
    </row>
    <row r="415" spans="1:29">
      <c r="A415">
        <v>1034441</v>
      </c>
      <c r="B415" t="s">
        <v>11</v>
      </c>
      <c r="C415" s="1">
        <v>0.12690000000000001</v>
      </c>
      <c r="D415">
        <v>402.54</v>
      </c>
      <c r="E415" t="s">
        <v>18</v>
      </c>
      <c r="F415" t="s">
        <v>13</v>
      </c>
      <c r="G415" t="s">
        <v>14</v>
      </c>
      <c r="H415" s="1">
        <v>0.92500000000000004</v>
      </c>
      <c r="I415" s="4">
        <v>34335</v>
      </c>
      <c r="J415" s="5">
        <v>40909</v>
      </c>
      <c r="K415" s="3">
        <v>12000</v>
      </c>
      <c r="L415" s="3">
        <v>42500</v>
      </c>
      <c r="M415" s="3">
        <v>13874</v>
      </c>
      <c r="N415" s="3">
        <f t="shared" si="60"/>
        <v>1</v>
      </c>
      <c r="O415" s="3">
        <f t="shared" si="61"/>
        <v>0</v>
      </c>
      <c r="P415" s="3">
        <f t="shared" si="62"/>
        <v>1</v>
      </c>
      <c r="Q415" s="6">
        <v>19.37</v>
      </c>
      <c r="R415" s="3">
        <v>0</v>
      </c>
      <c r="S415" s="3">
        <v>10</v>
      </c>
      <c r="T415" s="3">
        <v>25</v>
      </c>
      <c r="U415" s="3">
        <f t="shared" si="63"/>
        <v>6574</v>
      </c>
      <c r="V415" s="3" t="str">
        <f t="shared" si="64"/>
        <v xml:space="preserve"> 36</v>
      </c>
      <c r="W415" s="3">
        <f t="shared" si="65"/>
        <v>12</v>
      </c>
      <c r="X415" s="3">
        <v>10</v>
      </c>
      <c r="Y415" s="6">
        <f t="shared" si="66"/>
        <v>92.5</v>
      </c>
      <c r="Z415" s="3">
        <f t="shared" si="67"/>
        <v>42.5</v>
      </c>
      <c r="AA415" s="3">
        <f t="shared" si="68"/>
        <v>13.874000000000001</v>
      </c>
      <c r="AB415">
        <f t="shared" si="69"/>
        <v>0</v>
      </c>
      <c r="AC415" s="14">
        <f>VLOOKUP(X415,Rates!$A$2:$B$36,2)</f>
        <v>11.49</v>
      </c>
    </row>
    <row r="416" spans="1:29">
      <c r="A416">
        <v>202270</v>
      </c>
      <c r="B416" t="s">
        <v>11</v>
      </c>
      <c r="C416" s="1">
        <v>0.1236</v>
      </c>
      <c r="D416">
        <v>133.55000000000001</v>
      </c>
      <c r="E416" t="s">
        <v>18</v>
      </c>
      <c r="F416" t="s">
        <v>13</v>
      </c>
      <c r="G416" t="s">
        <v>17</v>
      </c>
      <c r="H416" s="1">
        <v>0.441</v>
      </c>
      <c r="I416" s="4">
        <v>35034</v>
      </c>
      <c r="J416" s="5">
        <v>40909</v>
      </c>
      <c r="K416" s="3">
        <v>4000</v>
      </c>
      <c r="L416" s="3">
        <v>50000</v>
      </c>
      <c r="M416" s="3">
        <v>9380</v>
      </c>
      <c r="N416" s="3">
        <f t="shared" si="60"/>
        <v>1</v>
      </c>
      <c r="O416" s="3">
        <f t="shared" si="61"/>
        <v>0</v>
      </c>
      <c r="P416" s="3">
        <f t="shared" si="62"/>
        <v>1</v>
      </c>
      <c r="Q416" s="6">
        <v>8.66</v>
      </c>
      <c r="R416" s="3">
        <v>0</v>
      </c>
      <c r="S416" s="3">
        <v>13</v>
      </c>
      <c r="T416" s="3">
        <v>24</v>
      </c>
      <c r="U416" s="3">
        <f t="shared" si="63"/>
        <v>5875</v>
      </c>
      <c r="V416" s="3" t="str">
        <f t="shared" si="64"/>
        <v xml:space="preserve"> 36</v>
      </c>
      <c r="W416" s="3">
        <f t="shared" si="65"/>
        <v>4</v>
      </c>
      <c r="X416" s="3">
        <v>16</v>
      </c>
      <c r="Y416" s="6">
        <f t="shared" si="66"/>
        <v>44.1</v>
      </c>
      <c r="Z416" s="3">
        <f t="shared" si="67"/>
        <v>50</v>
      </c>
      <c r="AA416" s="3">
        <f t="shared" si="68"/>
        <v>9.3800000000000008</v>
      </c>
      <c r="AB416">
        <f t="shared" si="69"/>
        <v>1</v>
      </c>
      <c r="AC416" s="14">
        <f>VLOOKUP(X416,Rates!$A$2:$B$36,2)</f>
        <v>16.989999999999998</v>
      </c>
    </row>
    <row r="417" spans="1:29">
      <c r="A417">
        <v>471712</v>
      </c>
      <c r="B417" t="s">
        <v>11</v>
      </c>
      <c r="C417" s="1">
        <v>0.1148</v>
      </c>
      <c r="D417">
        <v>692.34</v>
      </c>
      <c r="E417" t="s">
        <v>12</v>
      </c>
      <c r="F417" t="s">
        <v>24</v>
      </c>
      <c r="G417" t="s">
        <v>14</v>
      </c>
      <c r="H417" s="1">
        <v>3.3000000000000002E-2</v>
      </c>
      <c r="I417" s="4">
        <v>34182</v>
      </c>
      <c r="J417" s="5">
        <v>40909</v>
      </c>
      <c r="K417" s="3">
        <v>21000</v>
      </c>
      <c r="L417" s="3">
        <v>130000</v>
      </c>
      <c r="M417" s="3">
        <v>682</v>
      </c>
      <c r="N417" s="3">
        <f t="shared" si="60"/>
        <v>0</v>
      </c>
      <c r="O417" s="3">
        <f t="shared" si="61"/>
        <v>0</v>
      </c>
      <c r="P417" s="3">
        <f t="shared" si="62"/>
        <v>1</v>
      </c>
      <c r="Q417" s="6">
        <v>23.43</v>
      </c>
      <c r="R417" s="3">
        <v>0</v>
      </c>
      <c r="S417" s="3">
        <v>6</v>
      </c>
      <c r="T417" s="3">
        <v>15</v>
      </c>
      <c r="U417" s="3">
        <f t="shared" si="63"/>
        <v>6727</v>
      </c>
      <c r="V417" s="3" t="str">
        <f t="shared" si="64"/>
        <v xml:space="preserve"> 36</v>
      </c>
      <c r="W417" s="3">
        <f t="shared" si="65"/>
        <v>21</v>
      </c>
      <c r="X417" s="3">
        <v>7</v>
      </c>
      <c r="Y417" s="6">
        <f t="shared" si="66"/>
        <v>3.3000000000000003</v>
      </c>
      <c r="Z417" s="3">
        <f t="shared" si="67"/>
        <v>130</v>
      </c>
      <c r="AA417" s="3">
        <f t="shared" si="68"/>
        <v>0.68200000000000005</v>
      </c>
      <c r="AB417">
        <f t="shared" si="69"/>
        <v>0</v>
      </c>
      <c r="AC417" s="14">
        <f>VLOOKUP(X417,Rates!$A$2:$B$36,2)</f>
        <v>10.49</v>
      </c>
    </row>
    <row r="418" spans="1:29">
      <c r="A418">
        <v>458509</v>
      </c>
      <c r="B418" t="s">
        <v>11</v>
      </c>
      <c r="C418" s="1">
        <v>0.1148</v>
      </c>
      <c r="D418">
        <v>32.97</v>
      </c>
      <c r="E418" t="s">
        <v>20</v>
      </c>
      <c r="F418" t="s">
        <v>24</v>
      </c>
      <c r="G418" t="s">
        <v>14</v>
      </c>
      <c r="H418" s="1">
        <v>1E-3</v>
      </c>
      <c r="I418" s="4">
        <v>34790</v>
      </c>
      <c r="J418" s="5">
        <v>40909</v>
      </c>
      <c r="K418" s="3">
        <v>1000</v>
      </c>
      <c r="L418" s="3">
        <v>25200</v>
      </c>
      <c r="M418" s="3">
        <v>6</v>
      </c>
      <c r="N418" s="3">
        <f t="shared" si="60"/>
        <v>0</v>
      </c>
      <c r="O418" s="3">
        <f t="shared" si="61"/>
        <v>0</v>
      </c>
      <c r="P418" s="3">
        <f t="shared" si="62"/>
        <v>1</v>
      </c>
      <c r="Q418" s="6">
        <v>0.28999999999999998</v>
      </c>
      <c r="R418" s="3">
        <v>0</v>
      </c>
      <c r="S418" s="3">
        <v>7</v>
      </c>
      <c r="T418" s="3">
        <v>9</v>
      </c>
      <c r="U418" s="3">
        <f t="shared" si="63"/>
        <v>6119</v>
      </c>
      <c r="V418" s="3" t="str">
        <f t="shared" si="64"/>
        <v xml:space="preserve"> 36</v>
      </c>
      <c r="W418" s="3">
        <f t="shared" si="65"/>
        <v>1</v>
      </c>
      <c r="X418" s="3">
        <v>7</v>
      </c>
      <c r="Y418" s="6">
        <f t="shared" si="66"/>
        <v>0.1</v>
      </c>
      <c r="Z418" s="3">
        <f t="shared" si="67"/>
        <v>25.2</v>
      </c>
      <c r="AA418" s="3">
        <f t="shared" si="68"/>
        <v>6.0000000000000001E-3</v>
      </c>
      <c r="AB418">
        <f t="shared" si="69"/>
        <v>0</v>
      </c>
      <c r="AC418" s="14">
        <f>VLOOKUP(X418,Rates!$A$2:$B$36,2)</f>
        <v>10.49</v>
      </c>
    </row>
    <row r="419" spans="1:29">
      <c r="A419">
        <v>646965</v>
      </c>
      <c r="B419" t="s">
        <v>11</v>
      </c>
      <c r="C419" s="1">
        <v>0.1111</v>
      </c>
      <c r="D419">
        <v>491.87</v>
      </c>
      <c r="E419" t="s">
        <v>12</v>
      </c>
      <c r="F419" t="s">
        <v>13</v>
      </c>
      <c r="G419" t="s">
        <v>14</v>
      </c>
      <c r="H419" s="1">
        <v>0.68300000000000005</v>
      </c>
      <c r="I419" s="4">
        <v>36647</v>
      </c>
      <c r="J419" s="5">
        <v>40909</v>
      </c>
      <c r="K419" s="3">
        <v>15000</v>
      </c>
      <c r="L419" s="3">
        <v>51000</v>
      </c>
      <c r="M419" s="3">
        <v>12302</v>
      </c>
      <c r="N419" s="3">
        <f t="shared" si="60"/>
        <v>1</v>
      </c>
      <c r="O419" s="3">
        <f t="shared" si="61"/>
        <v>0</v>
      </c>
      <c r="P419" s="3">
        <f t="shared" si="62"/>
        <v>1</v>
      </c>
      <c r="Q419" s="6">
        <v>8.33</v>
      </c>
      <c r="R419" s="3">
        <v>0</v>
      </c>
      <c r="S419" s="3">
        <v>8</v>
      </c>
      <c r="T419" s="3">
        <v>14</v>
      </c>
      <c r="U419" s="3">
        <f t="shared" si="63"/>
        <v>4262</v>
      </c>
      <c r="V419" s="3" t="str">
        <f t="shared" si="64"/>
        <v xml:space="preserve"> 36</v>
      </c>
      <c r="W419" s="3">
        <f t="shared" si="65"/>
        <v>15</v>
      </c>
      <c r="X419" s="3">
        <v>10</v>
      </c>
      <c r="Y419" s="6">
        <f t="shared" si="66"/>
        <v>68.300000000000011</v>
      </c>
      <c r="Z419" s="3">
        <f t="shared" si="67"/>
        <v>51</v>
      </c>
      <c r="AA419" s="3">
        <f t="shared" si="68"/>
        <v>12.302</v>
      </c>
      <c r="AB419">
        <f t="shared" si="69"/>
        <v>0</v>
      </c>
      <c r="AC419" s="14">
        <f>VLOOKUP(X419,Rates!$A$2:$B$36,2)</f>
        <v>11.49</v>
      </c>
    </row>
    <row r="420" spans="1:29">
      <c r="A420">
        <v>1031659</v>
      </c>
      <c r="B420" t="s">
        <v>15</v>
      </c>
      <c r="C420" s="1">
        <v>8.8999999999999996E-2</v>
      </c>
      <c r="D420">
        <v>107.7</v>
      </c>
      <c r="E420" t="s">
        <v>30</v>
      </c>
      <c r="F420" t="s">
        <v>13</v>
      </c>
      <c r="G420" t="s">
        <v>19</v>
      </c>
      <c r="H420" s="1">
        <v>2.1999999999999999E-2</v>
      </c>
      <c r="I420" s="4">
        <v>30713</v>
      </c>
      <c r="J420" s="5">
        <v>40909</v>
      </c>
      <c r="K420" s="3">
        <v>5200</v>
      </c>
      <c r="L420" s="3">
        <v>36000</v>
      </c>
      <c r="M420" s="3">
        <v>465</v>
      </c>
      <c r="N420" s="3">
        <f t="shared" si="60"/>
        <v>1</v>
      </c>
      <c r="O420" s="3">
        <f t="shared" si="61"/>
        <v>0</v>
      </c>
      <c r="P420" s="3">
        <f t="shared" si="62"/>
        <v>1</v>
      </c>
      <c r="Q420" s="6">
        <v>8.17</v>
      </c>
      <c r="R420" s="3">
        <v>0</v>
      </c>
      <c r="S420" s="3">
        <v>6</v>
      </c>
      <c r="T420" s="3">
        <v>25</v>
      </c>
      <c r="U420" s="3">
        <f t="shared" si="63"/>
        <v>10196</v>
      </c>
      <c r="V420" s="3" t="str">
        <f t="shared" si="64"/>
        <v xml:space="preserve"> 60</v>
      </c>
      <c r="W420" s="3">
        <f t="shared" si="65"/>
        <v>5.2</v>
      </c>
      <c r="X420" s="3">
        <v>5</v>
      </c>
      <c r="Y420" s="6">
        <f t="shared" si="66"/>
        <v>2.1999999999999997</v>
      </c>
      <c r="Z420" s="3">
        <f t="shared" si="67"/>
        <v>36</v>
      </c>
      <c r="AA420" s="3">
        <f t="shared" si="68"/>
        <v>0.46500000000000002</v>
      </c>
      <c r="AB420">
        <f t="shared" si="69"/>
        <v>0</v>
      </c>
      <c r="AC420" s="14">
        <f>VLOOKUP(X420,Rates!$A$2:$B$36,2)</f>
        <v>7.99</v>
      </c>
    </row>
    <row r="421" spans="1:29">
      <c r="A421">
        <v>763337</v>
      </c>
      <c r="B421" t="s">
        <v>15</v>
      </c>
      <c r="C421" s="1">
        <v>0.1399</v>
      </c>
      <c r="D421">
        <v>372.21</v>
      </c>
      <c r="E421" t="s">
        <v>18</v>
      </c>
      <c r="F421" t="s">
        <v>26</v>
      </c>
      <c r="G421" t="s">
        <v>14</v>
      </c>
      <c r="H421" s="1">
        <v>0.27200000000000002</v>
      </c>
      <c r="I421" s="4">
        <v>36220</v>
      </c>
      <c r="J421" s="5">
        <v>40909</v>
      </c>
      <c r="K421" s="3">
        <v>16000</v>
      </c>
      <c r="L421" s="3">
        <v>97152</v>
      </c>
      <c r="M421" s="3">
        <v>15922</v>
      </c>
      <c r="N421" s="3">
        <f t="shared" si="60"/>
        <v>0</v>
      </c>
      <c r="O421" s="3">
        <f t="shared" si="61"/>
        <v>1</v>
      </c>
      <c r="P421" s="3">
        <f t="shared" si="62"/>
        <v>1</v>
      </c>
      <c r="Q421" s="6">
        <v>15.42</v>
      </c>
      <c r="R421" s="3">
        <v>1</v>
      </c>
      <c r="S421" s="3">
        <v>13</v>
      </c>
      <c r="T421" s="3">
        <v>29</v>
      </c>
      <c r="U421" s="3">
        <f t="shared" si="63"/>
        <v>4689</v>
      </c>
      <c r="V421" s="3" t="str">
        <f t="shared" si="64"/>
        <v xml:space="preserve"> 60</v>
      </c>
      <c r="W421" s="3">
        <f t="shared" si="65"/>
        <v>16</v>
      </c>
      <c r="X421" s="3">
        <v>13</v>
      </c>
      <c r="Y421" s="6">
        <f t="shared" si="66"/>
        <v>27.200000000000003</v>
      </c>
      <c r="Z421" s="3">
        <f t="shared" si="67"/>
        <v>97.152000000000001</v>
      </c>
      <c r="AA421" s="3">
        <f t="shared" si="68"/>
        <v>15.922000000000001</v>
      </c>
      <c r="AB421">
        <f t="shared" si="69"/>
        <v>0</v>
      </c>
      <c r="AC421" s="14">
        <f>VLOOKUP(X421,Rates!$A$2:$B$36,2)</f>
        <v>13.99</v>
      </c>
    </row>
    <row r="422" spans="1:29">
      <c r="A422">
        <v>998359</v>
      </c>
      <c r="B422" t="s">
        <v>11</v>
      </c>
      <c r="C422" s="1">
        <v>0.1171</v>
      </c>
      <c r="D422">
        <v>198.46</v>
      </c>
      <c r="E422" t="s">
        <v>29</v>
      </c>
      <c r="F422" t="s">
        <v>13</v>
      </c>
      <c r="G422" t="s">
        <v>14</v>
      </c>
      <c r="H422" s="1">
        <v>0.79400000000000004</v>
      </c>
      <c r="I422" s="4">
        <v>34669</v>
      </c>
      <c r="J422" s="5">
        <v>40909</v>
      </c>
      <c r="K422" s="3">
        <v>6000</v>
      </c>
      <c r="L422" s="3">
        <v>85000</v>
      </c>
      <c r="M422" s="3">
        <v>12379</v>
      </c>
      <c r="N422" s="3">
        <f t="shared" si="60"/>
        <v>1</v>
      </c>
      <c r="O422" s="3">
        <f t="shared" si="61"/>
        <v>0</v>
      </c>
      <c r="P422" s="3">
        <f t="shared" si="62"/>
        <v>1</v>
      </c>
      <c r="Q422" s="6">
        <v>7.56</v>
      </c>
      <c r="R422" s="3">
        <v>0</v>
      </c>
      <c r="S422" s="3">
        <v>7</v>
      </c>
      <c r="T422" s="3">
        <v>27</v>
      </c>
      <c r="U422" s="3">
        <f t="shared" si="63"/>
        <v>6240</v>
      </c>
      <c r="V422" s="3" t="str">
        <f t="shared" si="64"/>
        <v xml:space="preserve"> 36</v>
      </c>
      <c r="W422" s="3">
        <f t="shared" si="65"/>
        <v>6</v>
      </c>
      <c r="X422" s="3">
        <v>8</v>
      </c>
      <c r="Y422" s="6">
        <f t="shared" si="66"/>
        <v>79.400000000000006</v>
      </c>
      <c r="Z422" s="3">
        <f t="shared" si="67"/>
        <v>85</v>
      </c>
      <c r="AA422" s="3">
        <f t="shared" si="68"/>
        <v>12.379</v>
      </c>
      <c r="AB422">
        <f t="shared" si="69"/>
        <v>0</v>
      </c>
      <c r="AC422" s="14">
        <f>VLOOKUP(X422,Rates!$A$2:$B$36,2)</f>
        <v>11.39</v>
      </c>
    </row>
    <row r="423" spans="1:29">
      <c r="A423">
        <v>600084</v>
      </c>
      <c r="B423" t="s">
        <v>11</v>
      </c>
      <c r="C423" s="1">
        <v>6.9099999999999995E-2</v>
      </c>
      <c r="D423">
        <v>329.95</v>
      </c>
      <c r="E423" t="s">
        <v>20</v>
      </c>
      <c r="F423" t="s">
        <v>13</v>
      </c>
      <c r="G423" t="s">
        <v>14</v>
      </c>
      <c r="H423" s="1">
        <v>0.46100000000000002</v>
      </c>
      <c r="I423" s="4">
        <v>34881</v>
      </c>
      <c r="J423" s="5">
        <v>40909</v>
      </c>
      <c r="K423" s="3">
        <v>15000</v>
      </c>
      <c r="L423" s="3">
        <v>32960</v>
      </c>
      <c r="M423" s="3">
        <v>22310</v>
      </c>
      <c r="N423" s="3">
        <f t="shared" si="60"/>
        <v>1</v>
      </c>
      <c r="O423" s="3">
        <f t="shared" si="61"/>
        <v>0</v>
      </c>
      <c r="P423" s="3">
        <f t="shared" si="62"/>
        <v>1</v>
      </c>
      <c r="Q423" s="6">
        <v>19.88</v>
      </c>
      <c r="R423" s="3">
        <v>0</v>
      </c>
      <c r="S423" s="3">
        <v>6</v>
      </c>
      <c r="T423" s="3">
        <v>12</v>
      </c>
      <c r="U423" s="3">
        <f t="shared" si="63"/>
        <v>6028</v>
      </c>
      <c r="V423" s="3" t="str">
        <f t="shared" si="64"/>
        <v xml:space="preserve"> 36</v>
      </c>
      <c r="W423" s="3">
        <f t="shared" si="65"/>
        <v>15</v>
      </c>
      <c r="X423" s="3">
        <v>5</v>
      </c>
      <c r="Y423" s="6">
        <f t="shared" si="66"/>
        <v>46.1</v>
      </c>
      <c r="Z423" s="3">
        <f t="shared" si="67"/>
        <v>32.96</v>
      </c>
      <c r="AA423" s="3">
        <f t="shared" si="68"/>
        <v>22.31</v>
      </c>
      <c r="AB423">
        <f t="shared" si="69"/>
        <v>0</v>
      </c>
      <c r="AC423" s="14">
        <f>VLOOKUP(X423,Rates!$A$2:$B$36,2)</f>
        <v>7.99</v>
      </c>
    </row>
    <row r="424" spans="1:29">
      <c r="A424">
        <v>622090</v>
      </c>
      <c r="B424" t="s">
        <v>15</v>
      </c>
      <c r="C424" s="1">
        <v>0.17430000000000001</v>
      </c>
      <c r="D424">
        <v>627.11</v>
      </c>
      <c r="E424" t="s">
        <v>23</v>
      </c>
      <c r="F424" t="s">
        <v>26</v>
      </c>
      <c r="G424" t="s">
        <v>14</v>
      </c>
      <c r="H424" s="1">
        <v>0.377</v>
      </c>
      <c r="I424" s="4">
        <v>37530</v>
      </c>
      <c r="J424" s="5">
        <v>40909</v>
      </c>
      <c r="K424" s="3">
        <v>25000</v>
      </c>
      <c r="L424" s="3">
        <v>170004</v>
      </c>
      <c r="M424" s="3">
        <v>14692</v>
      </c>
      <c r="N424" s="3">
        <f t="shared" si="60"/>
        <v>0</v>
      </c>
      <c r="O424" s="3">
        <f t="shared" si="61"/>
        <v>1</v>
      </c>
      <c r="P424" s="3">
        <f t="shared" si="62"/>
        <v>1</v>
      </c>
      <c r="Q424" s="6">
        <v>6.09</v>
      </c>
      <c r="R424" s="3">
        <v>0</v>
      </c>
      <c r="S424" s="3">
        <v>17</v>
      </c>
      <c r="T424" s="3">
        <v>58</v>
      </c>
      <c r="U424" s="3">
        <f t="shared" si="63"/>
        <v>3379</v>
      </c>
      <c r="V424" s="3" t="str">
        <f t="shared" si="64"/>
        <v xml:space="preserve"> 60</v>
      </c>
      <c r="W424" s="3">
        <f t="shared" si="65"/>
        <v>25</v>
      </c>
      <c r="X424" s="3">
        <v>25</v>
      </c>
      <c r="Y424" s="6">
        <f t="shared" si="66"/>
        <v>37.700000000000003</v>
      </c>
      <c r="Z424" s="3">
        <f t="shared" si="67"/>
        <v>170.00399999999999</v>
      </c>
      <c r="AA424" s="3">
        <f t="shared" si="68"/>
        <v>14.692</v>
      </c>
      <c r="AB424">
        <f t="shared" si="69"/>
        <v>0</v>
      </c>
      <c r="AC424" s="14">
        <f>VLOOKUP(X424,Rates!$A$2:$B$36,2)</f>
        <v>26.24</v>
      </c>
    </row>
    <row r="425" spans="1:29">
      <c r="A425">
        <v>986708</v>
      </c>
      <c r="B425" t="s">
        <v>15</v>
      </c>
      <c r="C425" s="1">
        <v>0.1903</v>
      </c>
      <c r="D425">
        <v>340.04</v>
      </c>
      <c r="E425" t="s">
        <v>20</v>
      </c>
      <c r="F425" t="s">
        <v>13</v>
      </c>
      <c r="G425" t="s">
        <v>17</v>
      </c>
      <c r="H425" s="1">
        <v>0.878</v>
      </c>
      <c r="I425" s="4">
        <v>36008</v>
      </c>
      <c r="J425" s="5">
        <v>40909</v>
      </c>
      <c r="K425" s="3">
        <v>13100</v>
      </c>
      <c r="L425" s="3">
        <v>40000</v>
      </c>
      <c r="M425" s="3">
        <v>15008</v>
      </c>
      <c r="N425" s="3">
        <f t="shared" si="60"/>
        <v>1</v>
      </c>
      <c r="O425" s="3">
        <f t="shared" si="61"/>
        <v>0</v>
      </c>
      <c r="P425" s="3">
        <f t="shared" si="62"/>
        <v>1</v>
      </c>
      <c r="Q425" s="6">
        <v>20.97</v>
      </c>
      <c r="R425" s="3">
        <v>1</v>
      </c>
      <c r="S425" s="3">
        <v>13</v>
      </c>
      <c r="T425" s="3">
        <v>28</v>
      </c>
      <c r="U425" s="3">
        <f t="shared" si="63"/>
        <v>4901</v>
      </c>
      <c r="V425" s="3" t="str">
        <f t="shared" si="64"/>
        <v xml:space="preserve"> 60</v>
      </c>
      <c r="W425" s="3">
        <f t="shared" si="65"/>
        <v>13.1</v>
      </c>
      <c r="X425" s="3">
        <v>22</v>
      </c>
      <c r="Y425" s="6">
        <f t="shared" si="66"/>
        <v>87.8</v>
      </c>
      <c r="Z425" s="3">
        <f t="shared" si="67"/>
        <v>40</v>
      </c>
      <c r="AA425" s="3">
        <f t="shared" si="68"/>
        <v>15.007999999999999</v>
      </c>
      <c r="AB425">
        <f t="shared" si="69"/>
        <v>1</v>
      </c>
      <c r="AC425" s="14">
        <f>VLOOKUP(X425,Rates!$A$2:$B$36,2)</f>
        <v>23.99</v>
      </c>
    </row>
    <row r="426" spans="1:29">
      <c r="A426">
        <v>448344</v>
      </c>
      <c r="B426" t="s">
        <v>11</v>
      </c>
      <c r="C426" s="1">
        <v>0.1565</v>
      </c>
      <c r="D426">
        <v>104.96</v>
      </c>
      <c r="E426" t="s">
        <v>12</v>
      </c>
      <c r="F426" t="s">
        <v>26</v>
      </c>
      <c r="G426" t="s">
        <v>14</v>
      </c>
      <c r="H426" s="1">
        <v>0.23499999999999999</v>
      </c>
      <c r="I426" s="4">
        <v>30468</v>
      </c>
      <c r="J426" s="5">
        <v>40909</v>
      </c>
      <c r="K426" s="3">
        <v>3000</v>
      </c>
      <c r="L426" s="3">
        <v>40000</v>
      </c>
      <c r="M426" s="3">
        <v>7285</v>
      </c>
      <c r="N426" s="3">
        <f t="shared" si="60"/>
        <v>0</v>
      </c>
      <c r="O426" s="3">
        <f t="shared" si="61"/>
        <v>1</v>
      </c>
      <c r="P426" s="3">
        <f t="shared" si="62"/>
        <v>1</v>
      </c>
      <c r="Q426" s="6">
        <v>5.82</v>
      </c>
      <c r="R426" s="3">
        <v>0</v>
      </c>
      <c r="S426" s="3">
        <v>12</v>
      </c>
      <c r="T426" s="3">
        <v>19</v>
      </c>
      <c r="U426" s="3">
        <f t="shared" si="63"/>
        <v>10441</v>
      </c>
      <c r="V426" s="3" t="str">
        <f t="shared" si="64"/>
        <v xml:space="preserve"> 36</v>
      </c>
      <c r="W426" s="3">
        <f t="shared" si="65"/>
        <v>3</v>
      </c>
      <c r="X426" s="3">
        <v>19</v>
      </c>
      <c r="Y426" s="6">
        <f t="shared" si="66"/>
        <v>23.5</v>
      </c>
      <c r="Z426" s="3">
        <f t="shared" si="67"/>
        <v>40</v>
      </c>
      <c r="AA426" s="3">
        <f t="shared" si="68"/>
        <v>7.2850000000000001</v>
      </c>
      <c r="AB426">
        <f t="shared" si="69"/>
        <v>0</v>
      </c>
      <c r="AC426" s="14">
        <f>VLOOKUP(X426,Rates!$A$2:$B$36,2)</f>
        <v>19.989999999999998</v>
      </c>
    </row>
    <row r="427" spans="1:29">
      <c r="A427">
        <v>1060365</v>
      </c>
      <c r="B427" t="s">
        <v>11</v>
      </c>
      <c r="C427" s="1">
        <v>9.9099999999999994E-2</v>
      </c>
      <c r="D427">
        <v>386.7</v>
      </c>
      <c r="E427" t="s">
        <v>21</v>
      </c>
      <c r="F427" t="s">
        <v>13</v>
      </c>
      <c r="G427" t="s">
        <v>14</v>
      </c>
      <c r="H427" s="1">
        <v>0.57599999999999996</v>
      </c>
      <c r="I427" s="4">
        <v>35977</v>
      </c>
      <c r="J427" s="5">
        <v>40909</v>
      </c>
      <c r="K427" s="3">
        <v>12000</v>
      </c>
      <c r="L427" s="3">
        <v>35000</v>
      </c>
      <c r="M427" s="3">
        <v>17035</v>
      </c>
      <c r="N427" s="3">
        <f t="shared" si="60"/>
        <v>1</v>
      </c>
      <c r="O427" s="3">
        <f t="shared" si="61"/>
        <v>0</v>
      </c>
      <c r="P427" s="3">
        <f t="shared" si="62"/>
        <v>1</v>
      </c>
      <c r="Q427" s="6">
        <v>15.87</v>
      </c>
      <c r="R427" s="3">
        <v>0</v>
      </c>
      <c r="S427" s="3">
        <v>6</v>
      </c>
      <c r="T427" s="3">
        <v>7</v>
      </c>
      <c r="U427" s="3">
        <f t="shared" si="63"/>
        <v>4932</v>
      </c>
      <c r="V427" s="3" t="str">
        <f t="shared" si="64"/>
        <v xml:space="preserve"> 36</v>
      </c>
      <c r="W427" s="3">
        <f t="shared" si="65"/>
        <v>12</v>
      </c>
      <c r="X427" s="3">
        <v>6</v>
      </c>
      <c r="Y427" s="6">
        <f t="shared" si="66"/>
        <v>57.599999999999994</v>
      </c>
      <c r="Z427" s="3">
        <f t="shared" si="67"/>
        <v>35</v>
      </c>
      <c r="AA427" s="3">
        <f t="shared" si="68"/>
        <v>17.035</v>
      </c>
      <c r="AB427">
        <f t="shared" si="69"/>
        <v>0</v>
      </c>
      <c r="AC427" s="14">
        <f>VLOOKUP(X427,Rates!$A$2:$B$36,2)</f>
        <v>8.24</v>
      </c>
    </row>
    <row r="428" spans="1:29">
      <c r="A428">
        <v>493040</v>
      </c>
      <c r="B428" t="s">
        <v>11</v>
      </c>
      <c r="C428" s="1">
        <v>6.7599999999999993E-2</v>
      </c>
      <c r="D428">
        <v>153.85</v>
      </c>
      <c r="E428" t="s">
        <v>25</v>
      </c>
      <c r="F428" t="s">
        <v>26</v>
      </c>
      <c r="G428" t="s">
        <v>14</v>
      </c>
      <c r="H428" s="1">
        <v>7.8E-2</v>
      </c>
      <c r="I428" s="4">
        <v>32509</v>
      </c>
      <c r="J428" s="5">
        <v>40909</v>
      </c>
      <c r="K428" s="3">
        <v>5000</v>
      </c>
      <c r="L428" s="3">
        <v>54000</v>
      </c>
      <c r="M428" s="3">
        <v>3503</v>
      </c>
      <c r="N428" s="3">
        <f t="shared" si="60"/>
        <v>0</v>
      </c>
      <c r="O428" s="3">
        <f t="shared" si="61"/>
        <v>1</v>
      </c>
      <c r="P428" s="3">
        <f t="shared" si="62"/>
        <v>1</v>
      </c>
      <c r="Q428" s="6">
        <v>6.71</v>
      </c>
      <c r="R428" s="3">
        <v>0</v>
      </c>
      <c r="S428" s="3">
        <v>10</v>
      </c>
      <c r="T428" s="3">
        <v>17</v>
      </c>
      <c r="U428" s="3">
        <f t="shared" si="63"/>
        <v>8400</v>
      </c>
      <c r="V428" s="3" t="str">
        <f t="shared" si="64"/>
        <v xml:space="preserve"> 36</v>
      </c>
      <c r="W428" s="3">
        <f t="shared" si="65"/>
        <v>5</v>
      </c>
      <c r="X428" s="3">
        <v>2</v>
      </c>
      <c r="Y428" s="6">
        <f t="shared" si="66"/>
        <v>7.8</v>
      </c>
      <c r="Z428" s="3">
        <f t="shared" si="67"/>
        <v>54</v>
      </c>
      <c r="AA428" s="3">
        <f t="shared" si="68"/>
        <v>3.5030000000000001</v>
      </c>
      <c r="AB428">
        <f t="shared" si="69"/>
        <v>0</v>
      </c>
      <c r="AC428" s="14">
        <f>VLOOKUP(X428,Rates!$A$2:$B$36,2)</f>
        <v>6.99</v>
      </c>
    </row>
    <row r="429" spans="1:29">
      <c r="A429">
        <v>1030254</v>
      </c>
      <c r="B429" t="s">
        <v>11</v>
      </c>
      <c r="C429" s="1">
        <v>9.9099999999999994E-2</v>
      </c>
      <c r="D429">
        <v>257.8</v>
      </c>
      <c r="E429" t="s">
        <v>23</v>
      </c>
      <c r="F429" t="s">
        <v>26</v>
      </c>
      <c r="G429" t="s">
        <v>14</v>
      </c>
      <c r="H429" s="1">
        <v>0.63200000000000001</v>
      </c>
      <c r="I429" s="4">
        <v>34700</v>
      </c>
      <c r="J429" s="5">
        <v>40909</v>
      </c>
      <c r="K429" s="3">
        <v>8000</v>
      </c>
      <c r="L429" s="3">
        <v>35000</v>
      </c>
      <c r="M429" s="3">
        <v>8600</v>
      </c>
      <c r="N429" s="3">
        <f t="shared" si="60"/>
        <v>0</v>
      </c>
      <c r="O429" s="3">
        <f t="shared" si="61"/>
        <v>1</v>
      </c>
      <c r="P429" s="3">
        <f t="shared" si="62"/>
        <v>1</v>
      </c>
      <c r="Q429" s="6">
        <v>18.239999999999998</v>
      </c>
      <c r="R429" s="3">
        <v>0</v>
      </c>
      <c r="S429" s="3">
        <v>9</v>
      </c>
      <c r="T429" s="3">
        <v>15</v>
      </c>
      <c r="U429" s="3">
        <f t="shared" si="63"/>
        <v>6209</v>
      </c>
      <c r="V429" s="3" t="str">
        <f t="shared" si="64"/>
        <v xml:space="preserve"> 36</v>
      </c>
      <c r="W429" s="3">
        <f t="shared" si="65"/>
        <v>8</v>
      </c>
      <c r="X429" s="3">
        <v>6</v>
      </c>
      <c r="Y429" s="6">
        <f t="shared" si="66"/>
        <v>63.2</v>
      </c>
      <c r="Z429" s="3">
        <f t="shared" si="67"/>
        <v>35</v>
      </c>
      <c r="AA429" s="3">
        <f t="shared" si="68"/>
        <v>8.6</v>
      </c>
      <c r="AB429">
        <f t="shared" si="69"/>
        <v>0</v>
      </c>
      <c r="AC429" s="14">
        <f>VLOOKUP(X429,Rates!$A$2:$B$36,2)</f>
        <v>8.24</v>
      </c>
    </row>
    <row r="430" spans="1:29">
      <c r="A430">
        <v>1037142</v>
      </c>
      <c r="B430" t="s">
        <v>15</v>
      </c>
      <c r="C430" s="1">
        <v>0.1825</v>
      </c>
      <c r="D430">
        <v>382.95</v>
      </c>
      <c r="E430" t="s">
        <v>23</v>
      </c>
      <c r="F430" t="s">
        <v>24</v>
      </c>
      <c r="G430" t="s">
        <v>14</v>
      </c>
      <c r="H430" s="2">
        <v>0.75</v>
      </c>
      <c r="I430" s="4">
        <v>33543</v>
      </c>
      <c r="J430" s="5">
        <v>40909</v>
      </c>
      <c r="K430" s="3">
        <v>15000</v>
      </c>
      <c r="L430" s="3">
        <v>57960</v>
      </c>
      <c r="M430" s="3">
        <v>12146</v>
      </c>
      <c r="N430" s="3">
        <f t="shared" si="60"/>
        <v>0</v>
      </c>
      <c r="O430" s="3">
        <f t="shared" si="61"/>
        <v>0</v>
      </c>
      <c r="P430" s="3">
        <f t="shared" si="62"/>
        <v>1</v>
      </c>
      <c r="Q430" s="6">
        <v>17.170000000000002</v>
      </c>
      <c r="R430" s="3">
        <v>0</v>
      </c>
      <c r="S430" s="3">
        <v>10</v>
      </c>
      <c r="T430" s="3">
        <v>29</v>
      </c>
      <c r="U430" s="3">
        <f t="shared" si="63"/>
        <v>7366</v>
      </c>
      <c r="V430" s="3" t="str">
        <f t="shared" si="64"/>
        <v xml:space="preserve"> 60</v>
      </c>
      <c r="W430" s="3">
        <f t="shared" si="65"/>
        <v>15</v>
      </c>
      <c r="X430" s="3">
        <v>20</v>
      </c>
      <c r="Y430" s="6">
        <f t="shared" si="66"/>
        <v>75</v>
      </c>
      <c r="Z430" s="3">
        <f t="shared" si="67"/>
        <v>57.96</v>
      </c>
      <c r="AA430" s="3">
        <f t="shared" si="68"/>
        <v>12.146000000000001</v>
      </c>
      <c r="AB430">
        <f t="shared" si="69"/>
        <v>0</v>
      </c>
      <c r="AC430" s="14">
        <f>VLOOKUP(X430,Rates!$A$2:$B$36,2)</f>
        <v>21.49</v>
      </c>
    </row>
    <row r="431" spans="1:29">
      <c r="A431">
        <v>1021839</v>
      </c>
      <c r="B431" t="s">
        <v>11</v>
      </c>
      <c r="C431" s="1">
        <v>0.17269999999999999</v>
      </c>
      <c r="D431">
        <v>125.26</v>
      </c>
      <c r="E431" t="s">
        <v>21</v>
      </c>
      <c r="F431" t="s">
        <v>26</v>
      </c>
      <c r="G431" t="s">
        <v>14</v>
      </c>
      <c r="H431" s="1">
        <v>0.90700000000000003</v>
      </c>
      <c r="I431" s="4">
        <v>37408</v>
      </c>
      <c r="J431" s="5">
        <v>40909</v>
      </c>
      <c r="K431" s="3">
        <v>3500</v>
      </c>
      <c r="L431" s="3">
        <v>21000</v>
      </c>
      <c r="M431" s="3">
        <v>4899</v>
      </c>
      <c r="N431" s="3">
        <f t="shared" si="60"/>
        <v>0</v>
      </c>
      <c r="O431" s="3">
        <f t="shared" si="61"/>
        <v>1</v>
      </c>
      <c r="P431" s="3">
        <f t="shared" si="62"/>
        <v>1</v>
      </c>
      <c r="Q431" s="6">
        <v>21.77</v>
      </c>
      <c r="R431" s="3">
        <v>0</v>
      </c>
      <c r="S431" s="3">
        <v>5</v>
      </c>
      <c r="T431" s="3">
        <v>12</v>
      </c>
      <c r="U431" s="3">
        <f t="shared" si="63"/>
        <v>3501</v>
      </c>
      <c r="V431" s="3" t="str">
        <f t="shared" si="64"/>
        <v xml:space="preserve"> 36</v>
      </c>
      <c r="W431" s="3">
        <f t="shared" si="65"/>
        <v>3.5</v>
      </c>
      <c r="X431" s="3">
        <v>18</v>
      </c>
      <c r="Y431" s="6">
        <f t="shared" si="66"/>
        <v>90.7</v>
      </c>
      <c r="Z431" s="3">
        <f t="shared" si="67"/>
        <v>21</v>
      </c>
      <c r="AA431" s="3">
        <f t="shared" si="68"/>
        <v>4.899</v>
      </c>
      <c r="AB431">
        <f t="shared" si="69"/>
        <v>0</v>
      </c>
      <c r="AC431" s="14">
        <f>VLOOKUP(X431,Rates!$A$2:$B$36,2)</f>
        <v>18.989999999999998</v>
      </c>
    </row>
    <row r="432" spans="1:29">
      <c r="A432">
        <v>455991</v>
      </c>
      <c r="B432" t="s">
        <v>11</v>
      </c>
      <c r="C432" s="1">
        <v>0.13569999999999999</v>
      </c>
      <c r="D432">
        <v>509.53</v>
      </c>
      <c r="E432" t="s">
        <v>20</v>
      </c>
      <c r="F432" t="s">
        <v>26</v>
      </c>
      <c r="G432" t="s">
        <v>14</v>
      </c>
      <c r="H432" s="1">
        <v>0.79400000000000004</v>
      </c>
      <c r="I432" s="4">
        <v>35643</v>
      </c>
      <c r="J432" s="5">
        <v>40909</v>
      </c>
      <c r="K432" s="3">
        <v>15000</v>
      </c>
      <c r="L432" s="3">
        <v>44500</v>
      </c>
      <c r="M432" s="3">
        <v>6588</v>
      </c>
      <c r="N432" s="3">
        <f t="shared" si="60"/>
        <v>0</v>
      </c>
      <c r="O432" s="3">
        <f t="shared" si="61"/>
        <v>1</v>
      </c>
      <c r="P432" s="3">
        <f t="shared" si="62"/>
        <v>1</v>
      </c>
      <c r="Q432" s="6">
        <v>4.88</v>
      </c>
      <c r="R432" s="3">
        <v>0</v>
      </c>
      <c r="S432" s="3">
        <v>2</v>
      </c>
      <c r="T432" s="3">
        <v>9</v>
      </c>
      <c r="U432" s="3">
        <f t="shared" si="63"/>
        <v>5266</v>
      </c>
      <c r="V432" s="3" t="str">
        <f t="shared" si="64"/>
        <v xml:space="preserve"> 36</v>
      </c>
      <c r="W432" s="3">
        <f t="shared" si="65"/>
        <v>15</v>
      </c>
      <c r="X432" s="3">
        <v>13</v>
      </c>
      <c r="Y432" s="6">
        <f t="shared" si="66"/>
        <v>79.400000000000006</v>
      </c>
      <c r="Z432" s="3">
        <f t="shared" si="67"/>
        <v>44.5</v>
      </c>
      <c r="AA432" s="3">
        <f t="shared" si="68"/>
        <v>6.5880000000000001</v>
      </c>
      <c r="AB432">
        <f t="shared" si="69"/>
        <v>0</v>
      </c>
      <c r="AC432" s="14">
        <f>VLOOKUP(X432,Rates!$A$2:$B$36,2)</f>
        <v>13.99</v>
      </c>
    </row>
    <row r="433" spans="1:29">
      <c r="A433">
        <v>507224</v>
      </c>
      <c r="B433" t="s">
        <v>11</v>
      </c>
      <c r="C433" s="1">
        <v>7.8799999999999995E-2</v>
      </c>
      <c r="D433">
        <v>234.61</v>
      </c>
      <c r="E433" t="s">
        <v>16</v>
      </c>
      <c r="F433" t="s">
        <v>13</v>
      </c>
      <c r="G433" t="s">
        <v>14</v>
      </c>
      <c r="H433" s="1">
        <v>0.215</v>
      </c>
      <c r="I433" s="4">
        <v>38565</v>
      </c>
      <c r="J433" s="5">
        <v>40909</v>
      </c>
      <c r="K433" s="3">
        <v>7500</v>
      </c>
      <c r="L433" s="3">
        <v>38000</v>
      </c>
      <c r="M433" s="3">
        <v>1353</v>
      </c>
      <c r="N433" s="3">
        <f t="shared" si="60"/>
        <v>1</v>
      </c>
      <c r="O433" s="3">
        <f t="shared" si="61"/>
        <v>0</v>
      </c>
      <c r="P433" s="3">
        <f t="shared" si="62"/>
        <v>0</v>
      </c>
      <c r="Q433" s="6">
        <v>18.54</v>
      </c>
      <c r="R433" s="3">
        <v>0</v>
      </c>
      <c r="S433" s="3">
        <v>10</v>
      </c>
      <c r="T433" s="3">
        <v>27</v>
      </c>
      <c r="U433" s="3">
        <f t="shared" si="63"/>
        <v>2344</v>
      </c>
      <c r="V433" s="3" t="str">
        <f t="shared" si="64"/>
        <v xml:space="preserve"> 36</v>
      </c>
      <c r="W433" s="3">
        <f t="shared" si="65"/>
        <v>7.5</v>
      </c>
      <c r="X433" s="3">
        <v>5</v>
      </c>
      <c r="Y433" s="6">
        <f t="shared" si="66"/>
        <v>21.5</v>
      </c>
      <c r="Z433" s="3">
        <f t="shared" si="67"/>
        <v>38</v>
      </c>
      <c r="AA433" s="3">
        <f t="shared" si="68"/>
        <v>1.353</v>
      </c>
      <c r="AB433">
        <f t="shared" si="69"/>
        <v>0</v>
      </c>
      <c r="AC433" s="14">
        <f>VLOOKUP(X433,Rates!$A$2:$B$36,2)</f>
        <v>7.99</v>
      </c>
    </row>
    <row r="434" spans="1:29">
      <c r="A434">
        <v>430770</v>
      </c>
      <c r="B434" t="s">
        <v>11</v>
      </c>
      <c r="C434" s="1">
        <v>0.12839999999999999</v>
      </c>
      <c r="D434">
        <v>430.31</v>
      </c>
      <c r="E434" t="s">
        <v>29</v>
      </c>
      <c r="F434" t="s">
        <v>13</v>
      </c>
      <c r="G434" t="s">
        <v>14</v>
      </c>
      <c r="H434" s="1">
        <v>0.46100000000000002</v>
      </c>
      <c r="I434" s="4">
        <v>34973</v>
      </c>
      <c r="J434" s="5">
        <v>40909</v>
      </c>
      <c r="K434" s="3">
        <v>12800</v>
      </c>
      <c r="L434" s="3">
        <v>60000</v>
      </c>
      <c r="M434" s="3">
        <v>13957</v>
      </c>
      <c r="N434" s="3">
        <f t="shared" si="60"/>
        <v>1</v>
      </c>
      <c r="O434" s="3">
        <f t="shared" si="61"/>
        <v>0</v>
      </c>
      <c r="P434" s="3">
        <f t="shared" si="62"/>
        <v>1</v>
      </c>
      <c r="Q434" s="6">
        <v>11.62</v>
      </c>
      <c r="R434" s="3">
        <v>0</v>
      </c>
      <c r="S434" s="3">
        <v>13</v>
      </c>
      <c r="T434" s="3">
        <v>15</v>
      </c>
      <c r="U434" s="3">
        <f t="shared" si="63"/>
        <v>5936</v>
      </c>
      <c r="V434" s="3" t="str">
        <f t="shared" si="64"/>
        <v xml:space="preserve"> 36</v>
      </c>
      <c r="W434" s="3">
        <f t="shared" si="65"/>
        <v>12.8</v>
      </c>
      <c r="X434" s="3">
        <v>12</v>
      </c>
      <c r="Y434" s="6">
        <f t="shared" si="66"/>
        <v>46.1</v>
      </c>
      <c r="Z434" s="3">
        <f t="shared" si="67"/>
        <v>60</v>
      </c>
      <c r="AA434" s="3">
        <f t="shared" si="68"/>
        <v>13.957000000000001</v>
      </c>
      <c r="AB434">
        <f t="shared" si="69"/>
        <v>0</v>
      </c>
      <c r="AC434" s="14">
        <f>VLOOKUP(X434,Rates!$A$2:$B$36,2)</f>
        <v>13.49</v>
      </c>
    </row>
    <row r="435" spans="1:29">
      <c r="A435">
        <v>602193</v>
      </c>
      <c r="B435" t="s">
        <v>15</v>
      </c>
      <c r="C435" s="1">
        <v>0.12609999999999999</v>
      </c>
      <c r="D435">
        <v>360.87</v>
      </c>
      <c r="E435" t="s">
        <v>23</v>
      </c>
      <c r="F435" t="s">
        <v>26</v>
      </c>
      <c r="G435" t="s">
        <v>17</v>
      </c>
      <c r="H435" s="1">
        <v>0.97099999999999997</v>
      </c>
      <c r="I435" s="4">
        <v>36892</v>
      </c>
      <c r="J435" s="5">
        <v>40909</v>
      </c>
      <c r="K435" s="3">
        <v>16000</v>
      </c>
      <c r="L435" s="3">
        <v>55000</v>
      </c>
      <c r="M435" s="3">
        <v>25632</v>
      </c>
      <c r="N435" s="3">
        <f t="shared" si="60"/>
        <v>0</v>
      </c>
      <c r="O435" s="3">
        <f t="shared" si="61"/>
        <v>1</v>
      </c>
      <c r="P435" s="3">
        <f t="shared" si="62"/>
        <v>1</v>
      </c>
      <c r="Q435" s="6">
        <v>19.7</v>
      </c>
      <c r="R435" s="3">
        <v>0</v>
      </c>
      <c r="S435" s="3">
        <v>8</v>
      </c>
      <c r="T435" s="3">
        <v>26</v>
      </c>
      <c r="U435" s="3">
        <f t="shared" si="63"/>
        <v>4017</v>
      </c>
      <c r="V435" s="3" t="str">
        <f t="shared" si="64"/>
        <v xml:space="preserve"> 60</v>
      </c>
      <c r="W435" s="3">
        <f t="shared" si="65"/>
        <v>16</v>
      </c>
      <c r="X435" s="3">
        <v>12</v>
      </c>
      <c r="Y435" s="6">
        <f t="shared" si="66"/>
        <v>97.1</v>
      </c>
      <c r="Z435" s="3">
        <f t="shared" si="67"/>
        <v>55</v>
      </c>
      <c r="AA435" s="3">
        <f t="shared" si="68"/>
        <v>25.632000000000001</v>
      </c>
      <c r="AB435">
        <f t="shared" si="69"/>
        <v>1</v>
      </c>
      <c r="AC435" s="14">
        <f>VLOOKUP(X435,Rates!$A$2:$B$36,2)</f>
        <v>13.49</v>
      </c>
    </row>
    <row r="436" spans="1:29">
      <c r="A436">
        <v>985043</v>
      </c>
      <c r="B436" t="s">
        <v>11</v>
      </c>
      <c r="C436" s="1">
        <v>0.13489999999999999</v>
      </c>
      <c r="D436">
        <v>576.82000000000005</v>
      </c>
      <c r="E436" t="s">
        <v>18</v>
      </c>
      <c r="F436" t="s">
        <v>24</v>
      </c>
      <c r="G436" t="s">
        <v>14</v>
      </c>
      <c r="H436" s="1">
        <v>0.42599999999999999</v>
      </c>
      <c r="I436" s="4">
        <v>35582</v>
      </c>
      <c r="J436" s="5">
        <v>40909</v>
      </c>
      <c r="K436" s="3">
        <v>17000</v>
      </c>
      <c r="L436" s="3">
        <v>43200</v>
      </c>
      <c r="M436" s="3">
        <v>14264</v>
      </c>
      <c r="N436" s="3">
        <f t="shared" si="60"/>
        <v>0</v>
      </c>
      <c r="O436" s="3">
        <f t="shared" si="61"/>
        <v>0</v>
      </c>
      <c r="P436" s="3">
        <f t="shared" si="62"/>
        <v>1</v>
      </c>
      <c r="Q436" s="6">
        <v>13.47</v>
      </c>
      <c r="R436" s="3">
        <v>0</v>
      </c>
      <c r="S436" s="3">
        <v>7</v>
      </c>
      <c r="T436" s="3">
        <v>15</v>
      </c>
      <c r="U436" s="3">
        <f t="shared" si="63"/>
        <v>5327</v>
      </c>
      <c r="V436" s="3" t="str">
        <f t="shared" si="64"/>
        <v xml:space="preserve"> 36</v>
      </c>
      <c r="W436" s="3">
        <f t="shared" si="65"/>
        <v>17</v>
      </c>
      <c r="X436" s="3">
        <v>11</v>
      </c>
      <c r="Y436" s="6">
        <f t="shared" si="66"/>
        <v>42.6</v>
      </c>
      <c r="Z436" s="3">
        <f t="shared" si="67"/>
        <v>43.2</v>
      </c>
      <c r="AA436" s="3">
        <f t="shared" si="68"/>
        <v>14.263999999999999</v>
      </c>
      <c r="AB436">
        <f t="shared" si="69"/>
        <v>0</v>
      </c>
      <c r="AC436" s="14">
        <f>VLOOKUP(X436,Rates!$A$2:$B$36,2)</f>
        <v>12.74</v>
      </c>
    </row>
    <row r="437" spans="1:29">
      <c r="A437">
        <v>381882</v>
      </c>
      <c r="B437" t="s">
        <v>11</v>
      </c>
      <c r="C437" s="1">
        <v>0.1221</v>
      </c>
      <c r="D437">
        <v>116.61</v>
      </c>
      <c r="E437" t="s">
        <v>22</v>
      </c>
      <c r="F437" t="s">
        <v>13</v>
      </c>
      <c r="G437" t="s">
        <v>17</v>
      </c>
      <c r="H437" s="1">
        <v>0.255</v>
      </c>
      <c r="I437" s="4">
        <v>38231</v>
      </c>
      <c r="J437" s="5">
        <v>40909</v>
      </c>
      <c r="K437" s="3">
        <v>3500</v>
      </c>
      <c r="L437" s="3">
        <v>51996</v>
      </c>
      <c r="M437" s="3">
        <v>12324</v>
      </c>
      <c r="N437" s="3">
        <f t="shared" si="60"/>
        <v>1</v>
      </c>
      <c r="O437" s="3">
        <f t="shared" si="61"/>
        <v>0</v>
      </c>
      <c r="P437" s="3">
        <f t="shared" si="62"/>
        <v>1</v>
      </c>
      <c r="Q437" s="6">
        <v>15.07</v>
      </c>
      <c r="R437" s="3">
        <v>0</v>
      </c>
      <c r="S437" s="3">
        <v>8</v>
      </c>
      <c r="T437" s="3">
        <v>37</v>
      </c>
      <c r="U437" s="3">
        <f t="shared" si="63"/>
        <v>2678</v>
      </c>
      <c r="V437" s="3" t="str">
        <f t="shared" si="64"/>
        <v xml:space="preserve"> 36</v>
      </c>
      <c r="W437" s="3">
        <f t="shared" si="65"/>
        <v>3.5</v>
      </c>
      <c r="X437" s="3">
        <v>10</v>
      </c>
      <c r="Y437" s="6">
        <f t="shared" si="66"/>
        <v>25.5</v>
      </c>
      <c r="Z437" s="3">
        <f t="shared" si="67"/>
        <v>51.996000000000002</v>
      </c>
      <c r="AA437" s="3">
        <f t="shared" si="68"/>
        <v>12.324</v>
      </c>
      <c r="AB437">
        <f t="shared" si="69"/>
        <v>1</v>
      </c>
      <c r="AC437" s="14">
        <f>VLOOKUP(X437,Rates!$A$2:$B$36,2)</f>
        <v>11.49</v>
      </c>
    </row>
    <row r="438" spans="1:29">
      <c r="A438">
        <v>707628</v>
      </c>
      <c r="B438" t="s">
        <v>15</v>
      </c>
      <c r="C438" s="1">
        <v>0.16769999999999999</v>
      </c>
      <c r="D438">
        <v>222.57</v>
      </c>
      <c r="E438" t="s">
        <v>16</v>
      </c>
      <c r="F438" t="s">
        <v>13</v>
      </c>
      <c r="G438" t="s">
        <v>14</v>
      </c>
      <c r="H438" s="1">
        <v>0.35599999999999998</v>
      </c>
      <c r="I438" s="4">
        <v>36617</v>
      </c>
      <c r="J438" s="5">
        <v>40909</v>
      </c>
      <c r="K438" s="3">
        <v>9000</v>
      </c>
      <c r="L438" s="3">
        <v>65000</v>
      </c>
      <c r="M438" s="3">
        <v>285</v>
      </c>
      <c r="N438" s="3">
        <f t="shared" si="60"/>
        <v>1</v>
      </c>
      <c r="O438" s="3">
        <f t="shared" si="61"/>
        <v>0</v>
      </c>
      <c r="P438" s="3">
        <f t="shared" si="62"/>
        <v>0</v>
      </c>
      <c r="Q438" s="6">
        <v>17.100000000000001</v>
      </c>
      <c r="R438" s="3">
        <v>0</v>
      </c>
      <c r="S438" s="3">
        <v>9</v>
      </c>
      <c r="T438" s="3">
        <v>32</v>
      </c>
      <c r="U438" s="3">
        <f t="shared" si="63"/>
        <v>4292</v>
      </c>
      <c r="V438" s="3" t="str">
        <f t="shared" si="64"/>
        <v xml:space="preserve"> 60</v>
      </c>
      <c r="W438" s="3">
        <f t="shared" si="65"/>
        <v>9</v>
      </c>
      <c r="X438" s="3">
        <v>22</v>
      </c>
      <c r="Y438" s="6">
        <f t="shared" si="66"/>
        <v>35.6</v>
      </c>
      <c r="Z438" s="3">
        <f t="shared" si="67"/>
        <v>65</v>
      </c>
      <c r="AA438" s="3">
        <f t="shared" si="68"/>
        <v>0.28499999999999998</v>
      </c>
      <c r="AB438">
        <f t="shared" si="69"/>
        <v>0</v>
      </c>
      <c r="AC438" s="14">
        <f>VLOOKUP(X438,Rates!$A$2:$B$36,2)</f>
        <v>23.99</v>
      </c>
    </row>
    <row r="439" spans="1:29">
      <c r="A439">
        <v>424281</v>
      </c>
      <c r="B439" t="s">
        <v>11</v>
      </c>
      <c r="C439" s="1">
        <v>9.6299999999999997E-2</v>
      </c>
      <c r="D439">
        <v>471.79</v>
      </c>
      <c r="E439" t="s">
        <v>28</v>
      </c>
      <c r="F439" t="s">
        <v>33</v>
      </c>
      <c r="G439" t="s">
        <v>14</v>
      </c>
      <c r="H439" s="1">
        <v>0.17899999999999999</v>
      </c>
      <c r="I439" s="4">
        <v>32509</v>
      </c>
      <c r="J439" s="5">
        <v>40909</v>
      </c>
      <c r="K439" s="3">
        <v>14700</v>
      </c>
      <c r="L439" s="3">
        <v>82000</v>
      </c>
      <c r="M439" s="3">
        <v>3629</v>
      </c>
      <c r="N439" s="3">
        <f t="shared" si="60"/>
        <v>0</v>
      </c>
      <c r="O439" s="3">
        <f t="shared" si="61"/>
        <v>0</v>
      </c>
      <c r="P439" s="3">
        <f t="shared" si="62"/>
        <v>1</v>
      </c>
      <c r="Q439" s="6">
        <v>4.71</v>
      </c>
      <c r="R439" s="3">
        <v>1</v>
      </c>
      <c r="S439" s="3">
        <v>11</v>
      </c>
      <c r="T439" s="3">
        <v>25</v>
      </c>
      <c r="U439" s="3">
        <f t="shared" si="63"/>
        <v>8400</v>
      </c>
      <c r="V439" s="3" t="str">
        <f t="shared" si="64"/>
        <v xml:space="preserve"> 36</v>
      </c>
      <c r="W439" s="3">
        <f t="shared" si="65"/>
        <v>14.7</v>
      </c>
      <c r="X439" s="3">
        <v>5</v>
      </c>
      <c r="Y439" s="6">
        <f t="shared" si="66"/>
        <v>17.899999999999999</v>
      </c>
      <c r="Z439" s="3">
        <f t="shared" si="67"/>
        <v>82</v>
      </c>
      <c r="AA439" s="3">
        <f t="shared" si="68"/>
        <v>3.629</v>
      </c>
      <c r="AB439">
        <f t="shared" si="69"/>
        <v>0</v>
      </c>
      <c r="AC439" s="14">
        <f>VLOOKUP(X439,Rates!$A$2:$B$36,2)</f>
        <v>7.99</v>
      </c>
    </row>
    <row r="440" spans="1:29">
      <c r="A440">
        <v>243957</v>
      </c>
      <c r="B440" t="s">
        <v>11</v>
      </c>
      <c r="C440" s="1">
        <v>0.10390000000000001</v>
      </c>
      <c r="D440">
        <v>243.38</v>
      </c>
      <c r="E440" t="s">
        <v>16</v>
      </c>
      <c r="F440" t="s">
        <v>26</v>
      </c>
      <c r="G440" t="s">
        <v>14</v>
      </c>
      <c r="H440" s="1">
        <v>3.0000000000000001E-3</v>
      </c>
      <c r="I440" s="4">
        <v>37500</v>
      </c>
      <c r="J440" s="5">
        <v>40909</v>
      </c>
      <c r="K440" s="3">
        <v>7500</v>
      </c>
      <c r="L440" s="3">
        <v>45000</v>
      </c>
      <c r="M440" s="3">
        <v>33</v>
      </c>
      <c r="N440" s="3">
        <f t="shared" si="60"/>
        <v>0</v>
      </c>
      <c r="O440" s="3">
        <f t="shared" si="61"/>
        <v>1</v>
      </c>
      <c r="P440" s="3">
        <f t="shared" si="62"/>
        <v>0</v>
      </c>
      <c r="Q440" s="6">
        <v>5.57</v>
      </c>
      <c r="R440" s="3">
        <v>0</v>
      </c>
      <c r="S440" s="3">
        <v>5</v>
      </c>
      <c r="T440" s="3">
        <v>10</v>
      </c>
      <c r="U440" s="3">
        <f t="shared" si="63"/>
        <v>3409</v>
      </c>
      <c r="V440" s="3" t="str">
        <f t="shared" si="64"/>
        <v xml:space="preserve"> 36</v>
      </c>
      <c r="W440" s="3">
        <f t="shared" si="65"/>
        <v>7.5</v>
      </c>
      <c r="X440" s="3">
        <v>9</v>
      </c>
      <c r="Y440" s="6">
        <f t="shared" si="66"/>
        <v>0.3</v>
      </c>
      <c r="Z440" s="3">
        <f t="shared" si="67"/>
        <v>45</v>
      </c>
      <c r="AA440" s="3">
        <f t="shared" si="68"/>
        <v>3.3000000000000002E-2</v>
      </c>
      <c r="AB440">
        <f t="shared" si="69"/>
        <v>0</v>
      </c>
      <c r="AC440" s="14">
        <f>VLOOKUP(X440,Rates!$A$2:$B$36,2)</f>
        <v>11.44</v>
      </c>
    </row>
    <row r="441" spans="1:29">
      <c r="A441">
        <v>348997</v>
      </c>
      <c r="B441" t="s">
        <v>11</v>
      </c>
      <c r="C441" s="1">
        <v>0.10390000000000001</v>
      </c>
      <c r="D441">
        <v>243.38</v>
      </c>
      <c r="E441" t="s">
        <v>16</v>
      </c>
      <c r="F441" t="s">
        <v>13</v>
      </c>
      <c r="G441" t="s">
        <v>14</v>
      </c>
      <c r="H441" s="2">
        <v>0.39</v>
      </c>
      <c r="I441" s="4">
        <v>37712</v>
      </c>
      <c r="J441" s="5">
        <v>40909</v>
      </c>
      <c r="K441" s="3">
        <v>7500</v>
      </c>
      <c r="L441" s="3">
        <v>53000</v>
      </c>
      <c r="M441" s="3">
        <v>9754</v>
      </c>
      <c r="N441" s="3">
        <f t="shared" si="60"/>
        <v>1</v>
      </c>
      <c r="O441" s="3">
        <f t="shared" si="61"/>
        <v>0</v>
      </c>
      <c r="P441" s="3">
        <f t="shared" si="62"/>
        <v>0</v>
      </c>
      <c r="Q441" s="6">
        <v>20.92</v>
      </c>
      <c r="R441" s="3">
        <v>0</v>
      </c>
      <c r="S441" s="3">
        <v>7</v>
      </c>
      <c r="T441" s="3">
        <v>19</v>
      </c>
      <c r="U441" s="3">
        <f t="shared" si="63"/>
        <v>3197</v>
      </c>
      <c r="V441" s="3" t="str">
        <f t="shared" si="64"/>
        <v xml:space="preserve"> 36</v>
      </c>
      <c r="W441" s="3">
        <f t="shared" si="65"/>
        <v>7.5</v>
      </c>
      <c r="X441" s="3">
        <v>9</v>
      </c>
      <c r="Y441" s="6">
        <f t="shared" si="66"/>
        <v>39</v>
      </c>
      <c r="Z441" s="3">
        <f t="shared" si="67"/>
        <v>53</v>
      </c>
      <c r="AA441" s="3">
        <f t="shared" si="68"/>
        <v>9.7539999999999996</v>
      </c>
      <c r="AB441">
        <f t="shared" si="69"/>
        <v>0</v>
      </c>
      <c r="AC441" s="14">
        <f>VLOOKUP(X441,Rates!$A$2:$B$36,2)</f>
        <v>11.44</v>
      </c>
    </row>
    <row r="442" spans="1:29">
      <c r="A442">
        <v>684843</v>
      </c>
      <c r="B442" t="s">
        <v>11</v>
      </c>
      <c r="C442" s="1">
        <v>7.2900000000000006E-2</v>
      </c>
      <c r="D442">
        <v>148.85</v>
      </c>
      <c r="E442" t="s">
        <v>30</v>
      </c>
      <c r="F442" t="s">
        <v>24</v>
      </c>
      <c r="G442" t="s">
        <v>14</v>
      </c>
      <c r="H442" s="1">
        <v>4.2999999999999997E-2</v>
      </c>
      <c r="I442" s="4">
        <v>31291</v>
      </c>
      <c r="J442" s="5">
        <v>40909</v>
      </c>
      <c r="K442" s="3">
        <v>4800</v>
      </c>
      <c r="L442" s="3">
        <v>12000</v>
      </c>
      <c r="M442" s="3">
        <v>399</v>
      </c>
      <c r="N442" s="3">
        <f t="shared" si="60"/>
        <v>0</v>
      </c>
      <c r="O442" s="3">
        <f t="shared" si="61"/>
        <v>0</v>
      </c>
      <c r="P442" s="3">
        <f t="shared" si="62"/>
        <v>1</v>
      </c>
      <c r="Q442" s="6">
        <v>1.5</v>
      </c>
      <c r="R442" s="3">
        <v>1</v>
      </c>
      <c r="S442" s="3">
        <v>9</v>
      </c>
      <c r="T442" s="3">
        <v>15</v>
      </c>
      <c r="U442" s="3">
        <f t="shared" si="63"/>
        <v>9618</v>
      </c>
      <c r="V442" s="3" t="str">
        <f t="shared" si="64"/>
        <v xml:space="preserve"> 36</v>
      </c>
      <c r="W442" s="3">
        <f t="shared" si="65"/>
        <v>4.8</v>
      </c>
      <c r="X442" s="3">
        <v>4</v>
      </c>
      <c r="Y442" s="6">
        <f t="shared" si="66"/>
        <v>4.3</v>
      </c>
      <c r="Z442" s="3">
        <f t="shared" si="67"/>
        <v>12</v>
      </c>
      <c r="AA442" s="3">
        <f t="shared" si="68"/>
        <v>0.39900000000000002</v>
      </c>
      <c r="AB442">
        <f t="shared" si="69"/>
        <v>0</v>
      </c>
      <c r="AC442" s="14">
        <f>VLOOKUP(X442,Rates!$A$2:$B$36,2)</f>
        <v>7.49</v>
      </c>
    </row>
    <row r="443" spans="1:29">
      <c r="A443">
        <v>1058174</v>
      </c>
      <c r="B443" t="s">
        <v>15</v>
      </c>
      <c r="C443" s="1">
        <v>0.1065</v>
      </c>
      <c r="D443">
        <v>323.52999999999997</v>
      </c>
      <c r="E443" t="s">
        <v>12</v>
      </c>
      <c r="F443" t="s">
        <v>13</v>
      </c>
      <c r="G443" t="s">
        <v>14</v>
      </c>
      <c r="H443" s="2">
        <v>0.81</v>
      </c>
      <c r="I443" s="4">
        <v>37895</v>
      </c>
      <c r="J443" s="5">
        <v>40909</v>
      </c>
      <c r="K443" s="3">
        <v>15000</v>
      </c>
      <c r="L443" s="3">
        <v>29000</v>
      </c>
      <c r="M443" s="3">
        <v>15795</v>
      </c>
      <c r="N443" s="3">
        <f t="shared" si="60"/>
        <v>1</v>
      </c>
      <c r="O443" s="3">
        <f t="shared" si="61"/>
        <v>0</v>
      </c>
      <c r="P443" s="3">
        <f t="shared" si="62"/>
        <v>1</v>
      </c>
      <c r="Q443" s="6">
        <v>15.14</v>
      </c>
      <c r="R443" s="3">
        <v>0</v>
      </c>
      <c r="S443" s="3">
        <v>6</v>
      </c>
      <c r="T443" s="3">
        <v>14</v>
      </c>
      <c r="U443" s="3">
        <f t="shared" si="63"/>
        <v>3014</v>
      </c>
      <c r="V443" s="3" t="str">
        <f t="shared" si="64"/>
        <v xml:space="preserve"> 60</v>
      </c>
      <c r="W443" s="3">
        <f t="shared" si="65"/>
        <v>15</v>
      </c>
      <c r="X443" s="3">
        <v>7</v>
      </c>
      <c r="Y443" s="6">
        <f t="shared" si="66"/>
        <v>81</v>
      </c>
      <c r="Z443" s="3">
        <f t="shared" si="67"/>
        <v>29</v>
      </c>
      <c r="AA443" s="3">
        <f t="shared" si="68"/>
        <v>15.795</v>
      </c>
      <c r="AB443">
        <f t="shared" si="69"/>
        <v>0</v>
      </c>
      <c r="AC443" s="14">
        <f>VLOOKUP(X443,Rates!$A$2:$B$36,2)</f>
        <v>10.49</v>
      </c>
    </row>
    <row r="444" spans="1:29">
      <c r="A444">
        <v>263697</v>
      </c>
      <c r="B444" t="s">
        <v>11</v>
      </c>
      <c r="C444" s="1">
        <v>0.1197</v>
      </c>
      <c r="D444">
        <v>481.4</v>
      </c>
      <c r="E444" t="s">
        <v>20</v>
      </c>
      <c r="F444" t="s">
        <v>13</v>
      </c>
      <c r="G444" t="s">
        <v>17</v>
      </c>
      <c r="H444" s="1">
        <v>0.95699999999999996</v>
      </c>
      <c r="I444" s="4">
        <v>37773</v>
      </c>
      <c r="J444" s="5">
        <v>40909</v>
      </c>
      <c r="K444" s="3">
        <v>14500</v>
      </c>
      <c r="L444" s="3">
        <v>65000</v>
      </c>
      <c r="M444" s="3">
        <v>15506</v>
      </c>
      <c r="N444" s="3">
        <f t="shared" si="60"/>
        <v>1</v>
      </c>
      <c r="O444" s="3">
        <f t="shared" si="61"/>
        <v>0</v>
      </c>
      <c r="P444" s="3">
        <f t="shared" si="62"/>
        <v>1</v>
      </c>
      <c r="Q444" s="6">
        <v>8.6</v>
      </c>
      <c r="R444" s="3">
        <v>0</v>
      </c>
      <c r="S444" s="3">
        <v>7</v>
      </c>
      <c r="T444" s="3">
        <v>9</v>
      </c>
      <c r="U444" s="3">
        <f t="shared" si="63"/>
        <v>3136</v>
      </c>
      <c r="V444" s="3" t="str">
        <f t="shared" si="64"/>
        <v xml:space="preserve"> 36</v>
      </c>
      <c r="W444" s="3">
        <f t="shared" si="65"/>
        <v>14.5</v>
      </c>
      <c r="X444" s="3">
        <v>14</v>
      </c>
      <c r="Y444" s="6">
        <f t="shared" si="66"/>
        <v>95.7</v>
      </c>
      <c r="Z444" s="3">
        <f t="shared" si="67"/>
        <v>65</v>
      </c>
      <c r="AA444" s="3">
        <f t="shared" si="68"/>
        <v>15.506</v>
      </c>
      <c r="AB444">
        <f t="shared" si="69"/>
        <v>1</v>
      </c>
      <c r="AC444" s="14">
        <f>VLOOKUP(X444,Rates!$A$2:$B$36,2)</f>
        <v>14.99</v>
      </c>
    </row>
    <row r="445" spans="1:29">
      <c r="A445">
        <v>393440</v>
      </c>
      <c r="B445" t="s">
        <v>11</v>
      </c>
      <c r="C445" s="1">
        <v>0.11890000000000001</v>
      </c>
      <c r="D445">
        <v>198.99</v>
      </c>
      <c r="E445" t="s">
        <v>18</v>
      </c>
      <c r="F445" t="s">
        <v>13</v>
      </c>
      <c r="G445" t="s">
        <v>14</v>
      </c>
      <c r="H445" s="1">
        <v>0.436</v>
      </c>
      <c r="I445" s="4">
        <v>34608</v>
      </c>
      <c r="J445" s="5">
        <v>40909</v>
      </c>
      <c r="K445" s="3">
        <v>6000</v>
      </c>
      <c r="L445" s="3">
        <v>35004</v>
      </c>
      <c r="M445" s="3">
        <v>1003</v>
      </c>
      <c r="N445" s="3">
        <f t="shared" si="60"/>
        <v>1</v>
      </c>
      <c r="O445" s="3">
        <f t="shared" si="61"/>
        <v>0</v>
      </c>
      <c r="P445" s="3">
        <f t="shared" si="62"/>
        <v>1</v>
      </c>
      <c r="Q445" s="6">
        <v>11.55</v>
      </c>
      <c r="R445" s="3">
        <v>0</v>
      </c>
      <c r="S445" s="3">
        <v>4</v>
      </c>
      <c r="T445" s="3">
        <v>10</v>
      </c>
      <c r="U445" s="3">
        <f t="shared" si="63"/>
        <v>6301</v>
      </c>
      <c r="V445" s="3" t="str">
        <f t="shared" si="64"/>
        <v xml:space="preserve"> 36</v>
      </c>
      <c r="W445" s="3">
        <f t="shared" si="65"/>
        <v>6</v>
      </c>
      <c r="X445" s="3">
        <v>9</v>
      </c>
      <c r="Y445" s="6">
        <f t="shared" si="66"/>
        <v>43.6</v>
      </c>
      <c r="Z445" s="3">
        <f t="shared" si="67"/>
        <v>35.003999999999998</v>
      </c>
      <c r="AA445" s="3">
        <f t="shared" si="68"/>
        <v>1.0029999999999999</v>
      </c>
      <c r="AB445">
        <f t="shared" si="69"/>
        <v>0</v>
      </c>
      <c r="AC445" s="14">
        <f>VLOOKUP(X445,Rates!$A$2:$B$36,2)</f>
        <v>11.44</v>
      </c>
    </row>
    <row r="446" spans="1:29">
      <c r="A446">
        <v>431215</v>
      </c>
      <c r="B446" t="s">
        <v>11</v>
      </c>
      <c r="C446" s="1">
        <v>0.15310000000000001</v>
      </c>
      <c r="D446">
        <v>163.63999999999999</v>
      </c>
      <c r="E446" t="s">
        <v>28</v>
      </c>
      <c r="F446" t="s">
        <v>24</v>
      </c>
      <c r="G446" t="s">
        <v>14</v>
      </c>
      <c r="H446" s="1">
        <v>0.90700000000000003</v>
      </c>
      <c r="I446" s="4">
        <v>34486</v>
      </c>
      <c r="J446" s="5">
        <v>40909</v>
      </c>
      <c r="K446" s="3">
        <v>4700</v>
      </c>
      <c r="L446" s="3">
        <v>19200</v>
      </c>
      <c r="M446" s="3">
        <v>1089</v>
      </c>
      <c r="N446" s="3">
        <f t="shared" si="60"/>
        <v>0</v>
      </c>
      <c r="O446" s="3">
        <f t="shared" si="61"/>
        <v>0</v>
      </c>
      <c r="P446" s="3">
        <f t="shared" si="62"/>
        <v>1</v>
      </c>
      <c r="Q446" s="6">
        <v>8.56</v>
      </c>
      <c r="R446" s="3">
        <v>1</v>
      </c>
      <c r="S446" s="3">
        <v>3</v>
      </c>
      <c r="T446" s="3">
        <v>12</v>
      </c>
      <c r="U446" s="3">
        <f t="shared" si="63"/>
        <v>6423</v>
      </c>
      <c r="V446" s="3" t="str">
        <f t="shared" si="64"/>
        <v xml:space="preserve"> 36</v>
      </c>
      <c r="W446" s="3">
        <f t="shared" si="65"/>
        <v>4.7</v>
      </c>
      <c r="X446" s="3">
        <v>18</v>
      </c>
      <c r="Y446" s="6">
        <f t="shared" si="66"/>
        <v>90.7</v>
      </c>
      <c r="Z446" s="3">
        <f t="shared" si="67"/>
        <v>19.2</v>
      </c>
      <c r="AA446" s="3">
        <f t="shared" si="68"/>
        <v>1.089</v>
      </c>
      <c r="AB446">
        <f t="shared" si="69"/>
        <v>0</v>
      </c>
      <c r="AC446" s="14">
        <f>VLOOKUP(X446,Rates!$A$2:$B$36,2)</f>
        <v>18.989999999999998</v>
      </c>
    </row>
    <row r="447" spans="1:29">
      <c r="A447">
        <v>522726</v>
      </c>
      <c r="B447" t="s">
        <v>15</v>
      </c>
      <c r="C447" s="1">
        <v>0.15579999999999999</v>
      </c>
      <c r="D447">
        <v>481.91</v>
      </c>
      <c r="E447" t="s">
        <v>28</v>
      </c>
      <c r="F447" t="s">
        <v>13</v>
      </c>
      <c r="G447" t="s">
        <v>14</v>
      </c>
      <c r="H447" s="1">
        <v>0.65500000000000003</v>
      </c>
      <c r="I447" s="4">
        <v>38322</v>
      </c>
      <c r="J447" s="5">
        <v>40909</v>
      </c>
      <c r="K447" s="3">
        <v>20000</v>
      </c>
      <c r="L447" s="3">
        <v>53004</v>
      </c>
      <c r="M447" s="3">
        <v>12505</v>
      </c>
      <c r="N447" s="3">
        <f t="shared" si="60"/>
        <v>1</v>
      </c>
      <c r="O447" s="3">
        <f t="shared" si="61"/>
        <v>0</v>
      </c>
      <c r="P447" s="3">
        <f t="shared" si="62"/>
        <v>1</v>
      </c>
      <c r="Q447" s="6">
        <v>17.12</v>
      </c>
      <c r="R447" s="3">
        <v>0</v>
      </c>
      <c r="S447" s="3">
        <v>9</v>
      </c>
      <c r="T447" s="3">
        <v>19</v>
      </c>
      <c r="U447" s="3">
        <f t="shared" si="63"/>
        <v>2587</v>
      </c>
      <c r="V447" s="3" t="str">
        <f t="shared" si="64"/>
        <v xml:space="preserve"> 60</v>
      </c>
      <c r="W447" s="3">
        <f t="shared" si="65"/>
        <v>20</v>
      </c>
      <c r="X447" s="3">
        <v>18</v>
      </c>
      <c r="Y447" s="6">
        <f t="shared" si="66"/>
        <v>65.5</v>
      </c>
      <c r="Z447" s="3">
        <f t="shared" si="67"/>
        <v>53.003999999999998</v>
      </c>
      <c r="AA447" s="3">
        <f t="shared" si="68"/>
        <v>12.505000000000001</v>
      </c>
      <c r="AB447">
        <f t="shared" si="69"/>
        <v>0</v>
      </c>
      <c r="AC447" s="14">
        <f>VLOOKUP(X447,Rates!$A$2:$B$36,2)</f>
        <v>18.989999999999998</v>
      </c>
    </row>
    <row r="448" spans="1:29">
      <c r="A448">
        <v>350826</v>
      </c>
      <c r="B448" t="s">
        <v>11</v>
      </c>
      <c r="C448" s="1">
        <v>0.12859999999999999</v>
      </c>
      <c r="D448">
        <v>252.2</v>
      </c>
      <c r="E448" t="s">
        <v>20</v>
      </c>
      <c r="F448" t="s">
        <v>13</v>
      </c>
      <c r="G448" t="s">
        <v>14</v>
      </c>
      <c r="H448" s="1">
        <v>0.82099999999999995</v>
      </c>
      <c r="I448" s="4">
        <v>36951</v>
      </c>
      <c r="J448" s="5">
        <v>40909</v>
      </c>
      <c r="K448" s="3">
        <v>7500</v>
      </c>
      <c r="L448" s="3">
        <v>48500</v>
      </c>
      <c r="M448" s="3">
        <v>20716</v>
      </c>
      <c r="N448" s="3">
        <f t="shared" si="60"/>
        <v>1</v>
      </c>
      <c r="O448" s="3">
        <f t="shared" si="61"/>
        <v>0</v>
      </c>
      <c r="P448" s="3">
        <f t="shared" si="62"/>
        <v>1</v>
      </c>
      <c r="Q448" s="6">
        <v>20.56</v>
      </c>
      <c r="R448" s="3">
        <v>2</v>
      </c>
      <c r="S448" s="3">
        <v>13</v>
      </c>
      <c r="T448" s="3">
        <v>25</v>
      </c>
      <c r="U448" s="3">
        <f t="shared" si="63"/>
        <v>3958</v>
      </c>
      <c r="V448" s="3" t="str">
        <f t="shared" si="64"/>
        <v xml:space="preserve"> 36</v>
      </c>
      <c r="W448" s="3">
        <f t="shared" si="65"/>
        <v>7.5</v>
      </c>
      <c r="X448" s="3">
        <v>16</v>
      </c>
      <c r="Y448" s="6">
        <f t="shared" si="66"/>
        <v>82.1</v>
      </c>
      <c r="Z448" s="3">
        <f t="shared" si="67"/>
        <v>48.5</v>
      </c>
      <c r="AA448" s="3">
        <f t="shared" si="68"/>
        <v>20.716000000000001</v>
      </c>
      <c r="AB448">
        <f t="shared" si="69"/>
        <v>0</v>
      </c>
      <c r="AC448" s="14">
        <f>VLOOKUP(X448,Rates!$A$2:$B$36,2)</f>
        <v>16.989999999999998</v>
      </c>
    </row>
    <row r="449" spans="1:29">
      <c r="A449">
        <v>794252</v>
      </c>
      <c r="B449" t="s">
        <v>11</v>
      </c>
      <c r="C449" s="1">
        <v>0.21740000000000001</v>
      </c>
      <c r="D449">
        <v>106.56</v>
      </c>
      <c r="E449" t="s">
        <v>18</v>
      </c>
      <c r="F449" t="s">
        <v>13</v>
      </c>
      <c r="G449" t="s">
        <v>17</v>
      </c>
      <c r="H449" s="1">
        <v>0.99399999999999999</v>
      </c>
      <c r="I449" s="4">
        <v>35156</v>
      </c>
      <c r="J449" s="5">
        <v>40909</v>
      </c>
      <c r="K449" s="3">
        <v>2800</v>
      </c>
      <c r="L449" s="3">
        <v>23000</v>
      </c>
      <c r="M449" s="3">
        <v>1292</v>
      </c>
      <c r="N449" s="3">
        <f t="shared" si="60"/>
        <v>1</v>
      </c>
      <c r="O449" s="3">
        <f t="shared" si="61"/>
        <v>0</v>
      </c>
      <c r="P449" s="3">
        <f t="shared" si="62"/>
        <v>1</v>
      </c>
      <c r="Q449" s="6">
        <v>4.7</v>
      </c>
      <c r="R449" s="3">
        <v>0</v>
      </c>
      <c r="S449" s="3">
        <v>4</v>
      </c>
      <c r="T449" s="3">
        <v>8</v>
      </c>
      <c r="U449" s="3">
        <f t="shared" si="63"/>
        <v>5753</v>
      </c>
      <c r="V449" s="3" t="str">
        <f t="shared" si="64"/>
        <v xml:space="preserve"> 36</v>
      </c>
      <c r="W449" s="3">
        <f t="shared" si="65"/>
        <v>2.8</v>
      </c>
      <c r="X449" s="3">
        <v>30</v>
      </c>
      <c r="Y449" s="6">
        <f t="shared" si="66"/>
        <v>99.4</v>
      </c>
      <c r="Z449" s="3">
        <f t="shared" si="67"/>
        <v>23</v>
      </c>
      <c r="AA449" s="3">
        <f t="shared" si="68"/>
        <v>1.292</v>
      </c>
      <c r="AB449">
        <f t="shared" si="69"/>
        <v>1</v>
      </c>
      <c r="AC449" s="14">
        <f>VLOOKUP(X449,Rates!$A$2:$B$36,2)</f>
        <v>30.74</v>
      </c>
    </row>
    <row r="450" spans="1:29">
      <c r="A450">
        <v>807183</v>
      </c>
      <c r="B450" t="s">
        <v>11</v>
      </c>
      <c r="C450" s="1">
        <v>5.9900000000000002E-2</v>
      </c>
      <c r="D450">
        <v>243.34</v>
      </c>
      <c r="E450" t="s">
        <v>20</v>
      </c>
      <c r="F450" t="s">
        <v>26</v>
      </c>
      <c r="G450" t="s">
        <v>14</v>
      </c>
      <c r="H450" s="2">
        <v>0.26</v>
      </c>
      <c r="I450" s="4">
        <v>38261</v>
      </c>
      <c r="J450" s="5">
        <v>40909</v>
      </c>
      <c r="K450" s="3">
        <v>8000</v>
      </c>
      <c r="L450" s="3">
        <v>24000</v>
      </c>
      <c r="M450" s="3">
        <v>4749</v>
      </c>
      <c r="N450" s="3">
        <f t="shared" ref="N450:N513" si="70">IF(F450="RENT",1,0)</f>
        <v>0</v>
      </c>
      <c r="O450" s="3">
        <f t="shared" ref="O450:O513" si="71">IF(F450="MORTGAGE",1,0)</f>
        <v>1</v>
      </c>
      <c r="P450" s="3">
        <f t="shared" ref="P450:P513" si="72">IF(E450="&lt; 1 year",0,1)</f>
        <v>1</v>
      </c>
      <c r="Q450" s="6">
        <v>6.35</v>
      </c>
      <c r="R450" s="3">
        <v>0</v>
      </c>
      <c r="S450" s="3">
        <v>6</v>
      </c>
      <c r="T450" s="3">
        <v>14</v>
      </c>
      <c r="U450" s="3">
        <f t="shared" ref="U450:U513" si="73">_xlfn.DAYS(J450,I450)</f>
        <v>2648</v>
      </c>
      <c r="V450" s="3" t="str">
        <f t="shared" ref="V450:V513" si="74">LEFT(B450,3)</f>
        <v xml:space="preserve"> 36</v>
      </c>
      <c r="W450" s="3">
        <f t="shared" ref="W450:W513" si="75">K450/1000</f>
        <v>8</v>
      </c>
      <c r="X450" s="3">
        <v>2</v>
      </c>
      <c r="Y450" s="6">
        <f t="shared" ref="Y450:Y513" si="76">H450*100</f>
        <v>26</v>
      </c>
      <c r="Z450" s="3">
        <f t="shared" ref="Z450:Z513" si="77">L450/1000</f>
        <v>24</v>
      </c>
      <c r="AA450" s="3">
        <f t="shared" ref="AA450:AA513" si="78">M450/1000</f>
        <v>4.7489999999999997</v>
      </c>
      <c r="AB450">
        <f t="shared" ref="AB450:AB513" si="79">IF(G450="Charged Off",1,0)</f>
        <v>0</v>
      </c>
      <c r="AC450" s="14">
        <f>VLOOKUP(X450,Rates!$A$2:$B$36,2)</f>
        <v>6.99</v>
      </c>
    </row>
    <row r="451" spans="1:29">
      <c r="A451">
        <v>581124</v>
      </c>
      <c r="B451" t="s">
        <v>11</v>
      </c>
      <c r="C451" s="1">
        <v>0.1149</v>
      </c>
      <c r="D451">
        <v>79.14</v>
      </c>
      <c r="E451" t="s">
        <v>27</v>
      </c>
      <c r="F451" t="s">
        <v>13</v>
      </c>
      <c r="G451" t="s">
        <v>14</v>
      </c>
      <c r="H451" s="1">
        <v>0.53700000000000003</v>
      </c>
      <c r="I451" s="4">
        <v>37622</v>
      </c>
      <c r="J451" s="5">
        <v>40909</v>
      </c>
      <c r="K451" s="3">
        <v>2400</v>
      </c>
      <c r="L451" s="3">
        <v>31000</v>
      </c>
      <c r="M451" s="3">
        <v>5690</v>
      </c>
      <c r="N451" s="3">
        <f t="shared" si="70"/>
        <v>1</v>
      </c>
      <c r="O451" s="3">
        <f t="shared" si="71"/>
        <v>0</v>
      </c>
      <c r="P451" s="3">
        <f t="shared" si="72"/>
        <v>1</v>
      </c>
      <c r="Q451" s="6">
        <v>24.23</v>
      </c>
      <c r="R451" s="3">
        <v>0</v>
      </c>
      <c r="S451" s="3">
        <v>7</v>
      </c>
      <c r="T451" s="3">
        <v>14</v>
      </c>
      <c r="U451" s="3">
        <f t="shared" si="73"/>
        <v>3287</v>
      </c>
      <c r="V451" s="3" t="str">
        <f t="shared" si="74"/>
        <v xml:space="preserve"> 36</v>
      </c>
      <c r="W451" s="3">
        <f t="shared" si="75"/>
        <v>2.4</v>
      </c>
      <c r="X451" s="3">
        <v>9</v>
      </c>
      <c r="Y451" s="6">
        <f t="shared" si="76"/>
        <v>53.7</v>
      </c>
      <c r="Z451" s="3">
        <f t="shared" si="77"/>
        <v>31</v>
      </c>
      <c r="AA451" s="3">
        <f t="shared" si="78"/>
        <v>5.69</v>
      </c>
      <c r="AB451">
        <f t="shared" si="79"/>
        <v>0</v>
      </c>
      <c r="AC451" s="14">
        <f>VLOOKUP(X451,Rates!$A$2:$B$36,2)</f>
        <v>11.44</v>
      </c>
    </row>
    <row r="452" spans="1:29">
      <c r="A452">
        <v>635802</v>
      </c>
      <c r="B452" t="s">
        <v>15</v>
      </c>
      <c r="C452" s="1">
        <v>0.14829999999999999</v>
      </c>
      <c r="D452">
        <v>592.52</v>
      </c>
      <c r="E452" t="s">
        <v>12</v>
      </c>
      <c r="F452" t="s">
        <v>13</v>
      </c>
      <c r="G452" t="s">
        <v>17</v>
      </c>
      <c r="H452" s="1">
        <v>0.41499999999999998</v>
      </c>
      <c r="I452" s="4">
        <v>34608</v>
      </c>
      <c r="J452" s="5">
        <v>40909</v>
      </c>
      <c r="K452" s="3">
        <v>25000</v>
      </c>
      <c r="L452" s="3">
        <v>109000</v>
      </c>
      <c r="M452" s="3">
        <v>6390</v>
      </c>
      <c r="N452" s="3">
        <f t="shared" si="70"/>
        <v>1</v>
      </c>
      <c r="O452" s="3">
        <f t="shared" si="71"/>
        <v>0</v>
      </c>
      <c r="P452" s="3">
        <f t="shared" si="72"/>
        <v>1</v>
      </c>
      <c r="Q452" s="6">
        <v>13.9</v>
      </c>
      <c r="R452" s="3">
        <v>0</v>
      </c>
      <c r="S452" s="3">
        <v>11</v>
      </c>
      <c r="T452" s="3">
        <v>39</v>
      </c>
      <c r="U452" s="3">
        <f t="shared" si="73"/>
        <v>6301</v>
      </c>
      <c r="V452" s="3" t="str">
        <f t="shared" si="74"/>
        <v xml:space="preserve"> 60</v>
      </c>
      <c r="W452" s="3">
        <f t="shared" si="75"/>
        <v>25</v>
      </c>
      <c r="X452" s="3">
        <v>18</v>
      </c>
      <c r="Y452" s="6">
        <f t="shared" si="76"/>
        <v>41.5</v>
      </c>
      <c r="Z452" s="3">
        <f t="shared" si="77"/>
        <v>109</v>
      </c>
      <c r="AA452" s="3">
        <f t="shared" si="78"/>
        <v>6.39</v>
      </c>
      <c r="AB452">
        <f t="shared" si="79"/>
        <v>1</v>
      </c>
      <c r="AC452" s="14">
        <f>VLOOKUP(X452,Rates!$A$2:$B$36,2)</f>
        <v>18.989999999999998</v>
      </c>
    </row>
    <row r="453" spans="1:29">
      <c r="A453">
        <v>678843</v>
      </c>
      <c r="B453" t="s">
        <v>11</v>
      </c>
      <c r="C453" s="1">
        <v>5.4199999999999998E-2</v>
      </c>
      <c r="D453">
        <v>120.64</v>
      </c>
      <c r="E453" t="s">
        <v>16</v>
      </c>
      <c r="F453" t="s">
        <v>13</v>
      </c>
      <c r="G453" t="s">
        <v>17</v>
      </c>
      <c r="H453" s="2">
        <v>0.05</v>
      </c>
      <c r="I453" s="4">
        <v>38534</v>
      </c>
      <c r="J453" s="5">
        <v>40909</v>
      </c>
      <c r="K453" s="3">
        <v>4000</v>
      </c>
      <c r="L453" s="3">
        <v>32000</v>
      </c>
      <c r="M453" s="3">
        <v>1255</v>
      </c>
      <c r="N453" s="3">
        <f t="shared" si="70"/>
        <v>1</v>
      </c>
      <c r="O453" s="3">
        <f t="shared" si="71"/>
        <v>0</v>
      </c>
      <c r="P453" s="3">
        <f t="shared" si="72"/>
        <v>0</v>
      </c>
      <c r="Q453" s="6">
        <v>13.99</v>
      </c>
      <c r="R453" s="3">
        <v>0</v>
      </c>
      <c r="S453" s="3">
        <v>16</v>
      </c>
      <c r="T453" s="3">
        <v>25</v>
      </c>
      <c r="U453" s="3">
        <f t="shared" si="73"/>
        <v>2375</v>
      </c>
      <c r="V453" s="3" t="str">
        <f t="shared" si="74"/>
        <v xml:space="preserve"> 36</v>
      </c>
      <c r="W453" s="3">
        <f t="shared" si="75"/>
        <v>4</v>
      </c>
      <c r="X453" s="3">
        <v>1</v>
      </c>
      <c r="Y453" s="6">
        <f t="shared" si="76"/>
        <v>5</v>
      </c>
      <c r="Z453" s="3">
        <f t="shared" si="77"/>
        <v>32</v>
      </c>
      <c r="AA453" s="3">
        <f t="shared" si="78"/>
        <v>1.2549999999999999</v>
      </c>
      <c r="AB453">
        <f t="shared" si="79"/>
        <v>1</v>
      </c>
      <c r="AC453" s="14">
        <f>VLOOKUP(X453,Rates!$A$2:$B$36,2)</f>
        <v>5.32</v>
      </c>
    </row>
    <row r="454" spans="1:29">
      <c r="A454">
        <v>117249</v>
      </c>
      <c r="B454" t="s">
        <v>11</v>
      </c>
      <c r="C454" s="1">
        <v>7.4300000000000005E-2</v>
      </c>
      <c r="D454">
        <v>155.38</v>
      </c>
      <c r="E454" t="s">
        <v>16</v>
      </c>
      <c r="F454" t="s">
        <v>26</v>
      </c>
      <c r="G454" t="s">
        <v>14</v>
      </c>
      <c r="H454" s="2">
        <v>0.01</v>
      </c>
      <c r="I454" s="4">
        <v>35612</v>
      </c>
      <c r="J454" s="5">
        <v>40909</v>
      </c>
      <c r="K454" s="3">
        <v>5000</v>
      </c>
      <c r="L454" s="3">
        <v>70000</v>
      </c>
      <c r="M454" s="3">
        <v>813</v>
      </c>
      <c r="N454" s="3">
        <f t="shared" si="70"/>
        <v>0</v>
      </c>
      <c r="O454" s="3">
        <f t="shared" si="71"/>
        <v>1</v>
      </c>
      <c r="P454" s="3">
        <f t="shared" si="72"/>
        <v>0</v>
      </c>
      <c r="Q454" s="6">
        <v>4.5599999999999996</v>
      </c>
      <c r="R454" s="3">
        <v>0</v>
      </c>
      <c r="S454" s="3">
        <v>13</v>
      </c>
      <c r="T454" s="3">
        <v>36</v>
      </c>
      <c r="U454" s="3">
        <f t="shared" si="73"/>
        <v>5297</v>
      </c>
      <c r="V454" s="3" t="str">
        <f t="shared" si="74"/>
        <v xml:space="preserve"> 36</v>
      </c>
      <c r="W454" s="3">
        <f t="shared" si="75"/>
        <v>5</v>
      </c>
      <c r="X454" s="3">
        <v>2</v>
      </c>
      <c r="Y454" s="6">
        <f t="shared" si="76"/>
        <v>1</v>
      </c>
      <c r="Z454" s="3">
        <f t="shared" si="77"/>
        <v>70</v>
      </c>
      <c r="AA454" s="3">
        <f t="shared" si="78"/>
        <v>0.81299999999999994</v>
      </c>
      <c r="AB454">
        <f t="shared" si="79"/>
        <v>0</v>
      </c>
      <c r="AC454" s="14">
        <f>VLOOKUP(X454,Rates!$A$2:$B$36,2)</f>
        <v>6.99</v>
      </c>
    </row>
    <row r="455" spans="1:29">
      <c r="A455">
        <v>405894</v>
      </c>
      <c r="B455" t="s">
        <v>11</v>
      </c>
      <c r="C455" s="1">
        <v>0.13159999999999999</v>
      </c>
      <c r="D455">
        <v>108.07</v>
      </c>
      <c r="E455" t="s">
        <v>27</v>
      </c>
      <c r="F455" t="s">
        <v>26</v>
      </c>
      <c r="G455" t="s">
        <v>17</v>
      </c>
      <c r="H455" s="1">
        <v>0.48199999999999998</v>
      </c>
      <c r="I455" s="4">
        <v>37012</v>
      </c>
      <c r="J455" s="5">
        <v>40909</v>
      </c>
      <c r="K455" s="3">
        <v>3200</v>
      </c>
      <c r="L455" s="3">
        <v>47000</v>
      </c>
      <c r="M455" s="3">
        <v>3371</v>
      </c>
      <c r="N455" s="3">
        <f t="shared" si="70"/>
        <v>0</v>
      </c>
      <c r="O455" s="3">
        <f t="shared" si="71"/>
        <v>1</v>
      </c>
      <c r="P455" s="3">
        <f t="shared" si="72"/>
        <v>1</v>
      </c>
      <c r="Q455" s="6">
        <v>11</v>
      </c>
      <c r="R455" s="3">
        <v>0</v>
      </c>
      <c r="S455" s="3">
        <v>6</v>
      </c>
      <c r="T455" s="3">
        <v>12</v>
      </c>
      <c r="U455" s="3">
        <f t="shared" si="73"/>
        <v>3897</v>
      </c>
      <c r="V455" s="3" t="str">
        <f t="shared" si="74"/>
        <v xml:space="preserve"> 36</v>
      </c>
      <c r="W455" s="3">
        <f t="shared" si="75"/>
        <v>3.2</v>
      </c>
      <c r="X455" s="3">
        <v>13</v>
      </c>
      <c r="Y455" s="6">
        <f t="shared" si="76"/>
        <v>48.199999999999996</v>
      </c>
      <c r="Z455" s="3">
        <f t="shared" si="77"/>
        <v>47</v>
      </c>
      <c r="AA455" s="3">
        <f t="shared" si="78"/>
        <v>3.371</v>
      </c>
      <c r="AB455">
        <f t="shared" si="79"/>
        <v>1</v>
      </c>
      <c r="AC455" s="14">
        <f>VLOOKUP(X455,Rates!$A$2:$B$36,2)</f>
        <v>13.99</v>
      </c>
    </row>
    <row r="456" spans="1:29">
      <c r="A456">
        <v>1014640</v>
      </c>
      <c r="B456" t="s">
        <v>11</v>
      </c>
      <c r="C456" s="1">
        <v>7.9000000000000001E-2</v>
      </c>
      <c r="D456">
        <v>332.46</v>
      </c>
      <c r="E456" t="s">
        <v>20</v>
      </c>
      <c r="F456" t="s">
        <v>13</v>
      </c>
      <c r="G456" t="s">
        <v>14</v>
      </c>
      <c r="H456" s="2">
        <v>0.57999999999999996</v>
      </c>
      <c r="I456" s="4">
        <v>35521</v>
      </c>
      <c r="J456" s="5">
        <v>40909</v>
      </c>
      <c r="K456" s="3">
        <v>10625</v>
      </c>
      <c r="L456" s="3">
        <v>27900</v>
      </c>
      <c r="M456" s="3">
        <v>12059</v>
      </c>
      <c r="N456" s="3">
        <f t="shared" si="70"/>
        <v>1</v>
      </c>
      <c r="O456" s="3">
        <f t="shared" si="71"/>
        <v>0</v>
      </c>
      <c r="P456" s="3">
        <f t="shared" si="72"/>
        <v>1</v>
      </c>
      <c r="Q456" s="6">
        <v>21.85</v>
      </c>
      <c r="R456" s="3">
        <v>0</v>
      </c>
      <c r="S456" s="3">
        <v>8</v>
      </c>
      <c r="T456" s="3">
        <v>11</v>
      </c>
      <c r="U456" s="3">
        <f t="shared" si="73"/>
        <v>5388</v>
      </c>
      <c r="V456" s="3" t="str">
        <f t="shared" si="74"/>
        <v xml:space="preserve"> 36</v>
      </c>
      <c r="W456" s="3">
        <f t="shared" si="75"/>
        <v>10.625</v>
      </c>
      <c r="X456" s="3">
        <v>4</v>
      </c>
      <c r="Y456" s="6">
        <f t="shared" si="76"/>
        <v>57.999999999999993</v>
      </c>
      <c r="Z456" s="3">
        <f t="shared" si="77"/>
        <v>27.9</v>
      </c>
      <c r="AA456" s="3">
        <f t="shared" si="78"/>
        <v>12.058999999999999</v>
      </c>
      <c r="AB456">
        <f t="shared" si="79"/>
        <v>0</v>
      </c>
      <c r="AC456" s="14">
        <f>VLOOKUP(X456,Rates!$A$2:$B$36,2)</f>
        <v>7.49</v>
      </c>
    </row>
    <row r="457" spans="1:29">
      <c r="A457">
        <v>593147</v>
      </c>
      <c r="B457" t="s">
        <v>11</v>
      </c>
      <c r="C457" s="1">
        <v>0.11119999999999999</v>
      </c>
      <c r="D457">
        <v>118.07</v>
      </c>
      <c r="E457" t="s">
        <v>21</v>
      </c>
      <c r="F457" t="s">
        <v>13</v>
      </c>
      <c r="G457" t="s">
        <v>14</v>
      </c>
      <c r="H457" s="1">
        <v>0.26500000000000001</v>
      </c>
      <c r="I457" s="4">
        <v>36281</v>
      </c>
      <c r="J457" s="5">
        <v>40909</v>
      </c>
      <c r="K457" s="3">
        <v>3600</v>
      </c>
      <c r="L457" s="3">
        <v>38700</v>
      </c>
      <c r="M457" s="3">
        <v>3677</v>
      </c>
      <c r="N457" s="3">
        <f t="shared" si="70"/>
        <v>1</v>
      </c>
      <c r="O457" s="3">
        <f t="shared" si="71"/>
        <v>0</v>
      </c>
      <c r="P457" s="3">
        <f t="shared" si="72"/>
        <v>1</v>
      </c>
      <c r="Q457" s="6">
        <v>12.19</v>
      </c>
      <c r="R457" s="3">
        <v>0</v>
      </c>
      <c r="S457" s="3">
        <v>13</v>
      </c>
      <c r="T457" s="3">
        <v>17</v>
      </c>
      <c r="U457" s="3">
        <f t="shared" si="73"/>
        <v>4628</v>
      </c>
      <c r="V457" s="3" t="str">
        <f t="shared" si="74"/>
        <v xml:space="preserve"> 36</v>
      </c>
      <c r="W457" s="3">
        <f t="shared" si="75"/>
        <v>3.6</v>
      </c>
      <c r="X457" s="3">
        <v>8</v>
      </c>
      <c r="Y457" s="6">
        <f t="shared" si="76"/>
        <v>26.5</v>
      </c>
      <c r="Z457" s="3">
        <f t="shared" si="77"/>
        <v>38.700000000000003</v>
      </c>
      <c r="AA457" s="3">
        <f t="shared" si="78"/>
        <v>3.677</v>
      </c>
      <c r="AB457">
        <f t="shared" si="79"/>
        <v>0</v>
      </c>
      <c r="AC457" s="14">
        <f>VLOOKUP(X457,Rates!$A$2:$B$36,2)</f>
        <v>11.39</v>
      </c>
    </row>
    <row r="458" spans="1:29">
      <c r="A458">
        <v>736521</v>
      </c>
      <c r="B458" t="s">
        <v>11</v>
      </c>
      <c r="C458" s="1">
        <v>0.1074</v>
      </c>
      <c r="D458">
        <v>815.4</v>
      </c>
      <c r="E458" t="s">
        <v>12</v>
      </c>
      <c r="F458" t="s">
        <v>13</v>
      </c>
      <c r="G458" t="s">
        <v>14</v>
      </c>
      <c r="H458" s="1">
        <v>0.14899999999999999</v>
      </c>
      <c r="I458" s="4">
        <v>38261</v>
      </c>
      <c r="J458" s="5">
        <v>40909</v>
      </c>
      <c r="K458" s="3">
        <v>25000</v>
      </c>
      <c r="L458" s="3">
        <v>78504</v>
      </c>
      <c r="M458" s="3">
        <v>3645</v>
      </c>
      <c r="N458" s="3">
        <f t="shared" si="70"/>
        <v>1</v>
      </c>
      <c r="O458" s="3">
        <f t="shared" si="71"/>
        <v>0</v>
      </c>
      <c r="P458" s="3">
        <f t="shared" si="72"/>
        <v>1</v>
      </c>
      <c r="Q458" s="6">
        <v>11.24</v>
      </c>
      <c r="R458" s="3">
        <v>1</v>
      </c>
      <c r="S458" s="3">
        <v>7</v>
      </c>
      <c r="T458" s="3">
        <v>26</v>
      </c>
      <c r="U458" s="3">
        <f t="shared" si="73"/>
        <v>2648</v>
      </c>
      <c r="V458" s="3" t="str">
        <f t="shared" si="74"/>
        <v xml:space="preserve"> 36</v>
      </c>
      <c r="W458" s="3">
        <f t="shared" si="75"/>
        <v>25</v>
      </c>
      <c r="X458" s="3">
        <v>9</v>
      </c>
      <c r="Y458" s="6">
        <f t="shared" si="76"/>
        <v>14.899999999999999</v>
      </c>
      <c r="Z458" s="3">
        <f t="shared" si="77"/>
        <v>78.504000000000005</v>
      </c>
      <c r="AA458" s="3">
        <f t="shared" si="78"/>
        <v>3.645</v>
      </c>
      <c r="AB458">
        <f t="shared" si="79"/>
        <v>0</v>
      </c>
      <c r="AC458" s="14">
        <f>VLOOKUP(X458,Rates!$A$2:$B$36,2)</f>
        <v>11.44</v>
      </c>
    </row>
    <row r="459" spans="1:29">
      <c r="A459">
        <v>595377</v>
      </c>
      <c r="B459" t="s">
        <v>11</v>
      </c>
      <c r="C459" s="1">
        <v>0.1361</v>
      </c>
      <c r="D459">
        <v>594.79999999999995</v>
      </c>
      <c r="E459" t="s">
        <v>25</v>
      </c>
      <c r="F459" t="s">
        <v>13</v>
      </c>
      <c r="G459" t="s">
        <v>14</v>
      </c>
      <c r="H459" s="1">
        <v>0.48899999999999999</v>
      </c>
      <c r="I459" s="4">
        <v>34608</v>
      </c>
      <c r="J459" s="5">
        <v>40909</v>
      </c>
      <c r="K459" s="3">
        <v>17500</v>
      </c>
      <c r="L459" s="3">
        <v>47500</v>
      </c>
      <c r="M459" s="3">
        <v>18443</v>
      </c>
      <c r="N459" s="3">
        <f t="shared" si="70"/>
        <v>1</v>
      </c>
      <c r="O459" s="3">
        <f t="shared" si="71"/>
        <v>0</v>
      </c>
      <c r="P459" s="3">
        <f t="shared" si="72"/>
        <v>1</v>
      </c>
      <c r="Q459" s="6">
        <v>22.89</v>
      </c>
      <c r="R459" s="3">
        <v>0</v>
      </c>
      <c r="S459" s="3">
        <v>13</v>
      </c>
      <c r="T459" s="3">
        <v>17</v>
      </c>
      <c r="U459" s="3">
        <f t="shared" si="73"/>
        <v>6301</v>
      </c>
      <c r="V459" s="3" t="str">
        <f t="shared" si="74"/>
        <v xml:space="preserve"> 36</v>
      </c>
      <c r="W459" s="3">
        <f t="shared" si="75"/>
        <v>17.5</v>
      </c>
      <c r="X459" s="3">
        <v>12</v>
      </c>
      <c r="Y459" s="6">
        <f t="shared" si="76"/>
        <v>48.9</v>
      </c>
      <c r="Z459" s="3">
        <f t="shared" si="77"/>
        <v>47.5</v>
      </c>
      <c r="AA459" s="3">
        <f t="shared" si="78"/>
        <v>18.443000000000001</v>
      </c>
      <c r="AB459">
        <f t="shared" si="79"/>
        <v>0</v>
      </c>
      <c r="AC459" s="14">
        <f>VLOOKUP(X459,Rates!$A$2:$B$36,2)</f>
        <v>13.49</v>
      </c>
    </row>
    <row r="460" spans="1:29">
      <c r="A460">
        <v>737876</v>
      </c>
      <c r="B460" t="s">
        <v>11</v>
      </c>
      <c r="C460" s="1">
        <v>0.1074</v>
      </c>
      <c r="D460">
        <v>489.24</v>
      </c>
      <c r="E460" t="s">
        <v>29</v>
      </c>
      <c r="F460" t="s">
        <v>26</v>
      </c>
      <c r="G460" t="s">
        <v>14</v>
      </c>
      <c r="H460" s="2">
        <v>0.61</v>
      </c>
      <c r="I460" s="4">
        <v>36434</v>
      </c>
      <c r="J460" s="5">
        <v>40909</v>
      </c>
      <c r="K460" s="3">
        <v>15000</v>
      </c>
      <c r="L460" s="3">
        <v>47000</v>
      </c>
      <c r="M460" s="3">
        <v>9521</v>
      </c>
      <c r="N460" s="3">
        <f t="shared" si="70"/>
        <v>0</v>
      </c>
      <c r="O460" s="3">
        <f t="shared" si="71"/>
        <v>1</v>
      </c>
      <c r="P460" s="3">
        <f t="shared" si="72"/>
        <v>1</v>
      </c>
      <c r="Q460" s="6">
        <v>10.34</v>
      </c>
      <c r="R460" s="3">
        <v>0</v>
      </c>
      <c r="S460" s="3">
        <v>11</v>
      </c>
      <c r="T460" s="3">
        <v>16</v>
      </c>
      <c r="U460" s="3">
        <f t="shared" si="73"/>
        <v>4475</v>
      </c>
      <c r="V460" s="3" t="str">
        <f t="shared" si="74"/>
        <v xml:space="preserve"> 36</v>
      </c>
      <c r="W460" s="3">
        <f t="shared" si="75"/>
        <v>15</v>
      </c>
      <c r="X460" s="3">
        <v>9</v>
      </c>
      <c r="Y460" s="6">
        <f t="shared" si="76"/>
        <v>61</v>
      </c>
      <c r="Z460" s="3">
        <f t="shared" si="77"/>
        <v>47</v>
      </c>
      <c r="AA460" s="3">
        <f t="shared" si="78"/>
        <v>9.5210000000000008</v>
      </c>
      <c r="AB460">
        <f t="shared" si="79"/>
        <v>0</v>
      </c>
      <c r="AC460" s="14">
        <f>VLOOKUP(X460,Rates!$A$2:$B$36,2)</f>
        <v>11.44</v>
      </c>
    </row>
    <row r="461" spans="1:29">
      <c r="A461">
        <v>668553</v>
      </c>
      <c r="B461" t="s">
        <v>15</v>
      </c>
      <c r="C461" s="1">
        <v>0.19359999999999999</v>
      </c>
      <c r="D461">
        <v>282.31</v>
      </c>
      <c r="E461" t="s">
        <v>16</v>
      </c>
      <c r="F461" t="s">
        <v>13</v>
      </c>
      <c r="G461" t="s">
        <v>14</v>
      </c>
      <c r="H461" s="2">
        <v>0.85</v>
      </c>
      <c r="I461" s="4">
        <v>37196</v>
      </c>
      <c r="J461" s="5">
        <v>40909</v>
      </c>
      <c r="K461" s="3">
        <v>10800</v>
      </c>
      <c r="L461" s="3">
        <v>37740</v>
      </c>
      <c r="M461" s="3">
        <v>10200</v>
      </c>
      <c r="N461" s="3">
        <f t="shared" si="70"/>
        <v>1</v>
      </c>
      <c r="O461" s="3">
        <f t="shared" si="71"/>
        <v>0</v>
      </c>
      <c r="P461" s="3">
        <f t="shared" si="72"/>
        <v>0</v>
      </c>
      <c r="Q461" s="6">
        <v>22.03</v>
      </c>
      <c r="R461" s="3">
        <v>0</v>
      </c>
      <c r="S461" s="3">
        <v>4</v>
      </c>
      <c r="T461" s="3">
        <v>11</v>
      </c>
      <c r="U461" s="3">
        <f t="shared" si="73"/>
        <v>3713</v>
      </c>
      <c r="V461" s="3" t="str">
        <f t="shared" si="74"/>
        <v xml:space="preserve"> 60</v>
      </c>
      <c r="W461" s="3">
        <f t="shared" si="75"/>
        <v>10.8</v>
      </c>
      <c r="X461" s="3">
        <v>29</v>
      </c>
      <c r="Y461" s="6">
        <f t="shared" si="76"/>
        <v>85</v>
      </c>
      <c r="Z461" s="3">
        <f t="shared" si="77"/>
        <v>37.74</v>
      </c>
      <c r="AA461" s="3">
        <f t="shared" si="78"/>
        <v>10.199999999999999</v>
      </c>
      <c r="AB461">
        <f t="shared" si="79"/>
        <v>0</v>
      </c>
      <c r="AC461" s="14">
        <f>VLOOKUP(X461,Rates!$A$2:$B$36,2)</f>
        <v>30.49</v>
      </c>
    </row>
    <row r="462" spans="1:29">
      <c r="A462">
        <v>1054484</v>
      </c>
      <c r="B462" t="s">
        <v>11</v>
      </c>
      <c r="C462" s="1">
        <v>9.9099999999999994E-2</v>
      </c>
      <c r="D462">
        <v>386.7</v>
      </c>
      <c r="E462" t="s">
        <v>21</v>
      </c>
      <c r="F462" t="s">
        <v>26</v>
      </c>
      <c r="G462" t="s">
        <v>14</v>
      </c>
      <c r="H462" s="1">
        <v>0.751</v>
      </c>
      <c r="I462" s="4">
        <v>39387</v>
      </c>
      <c r="J462" s="5">
        <v>40909</v>
      </c>
      <c r="K462" s="3">
        <v>12000</v>
      </c>
      <c r="L462" s="3">
        <v>63000</v>
      </c>
      <c r="M462" s="3">
        <v>23724</v>
      </c>
      <c r="N462" s="3">
        <f t="shared" si="70"/>
        <v>0</v>
      </c>
      <c r="O462" s="3">
        <f t="shared" si="71"/>
        <v>1</v>
      </c>
      <c r="P462" s="3">
        <f t="shared" si="72"/>
        <v>1</v>
      </c>
      <c r="Q462" s="6">
        <v>16.48</v>
      </c>
      <c r="R462" s="3">
        <v>0</v>
      </c>
      <c r="S462" s="3">
        <v>8</v>
      </c>
      <c r="T462" s="3">
        <v>26</v>
      </c>
      <c r="U462" s="3">
        <f t="shared" si="73"/>
        <v>1522</v>
      </c>
      <c r="V462" s="3" t="str">
        <f t="shared" si="74"/>
        <v xml:space="preserve"> 36</v>
      </c>
      <c r="W462" s="3">
        <f t="shared" si="75"/>
        <v>12</v>
      </c>
      <c r="X462" s="3">
        <v>6</v>
      </c>
      <c r="Y462" s="6">
        <f t="shared" si="76"/>
        <v>75.099999999999994</v>
      </c>
      <c r="Z462" s="3">
        <f t="shared" si="77"/>
        <v>63</v>
      </c>
      <c r="AA462" s="3">
        <f t="shared" si="78"/>
        <v>23.724</v>
      </c>
      <c r="AB462">
        <f t="shared" si="79"/>
        <v>0</v>
      </c>
      <c r="AC462" s="14">
        <f>VLOOKUP(X462,Rates!$A$2:$B$36,2)</f>
        <v>8.24</v>
      </c>
    </row>
    <row r="463" spans="1:29">
      <c r="A463">
        <v>849154</v>
      </c>
      <c r="B463" t="s">
        <v>11</v>
      </c>
      <c r="C463" s="1">
        <v>0.1749</v>
      </c>
      <c r="D463">
        <v>215.39</v>
      </c>
      <c r="E463" t="s">
        <v>21</v>
      </c>
      <c r="F463" t="s">
        <v>13</v>
      </c>
      <c r="G463" t="s">
        <v>17</v>
      </c>
      <c r="H463" s="1">
        <v>0.89900000000000002</v>
      </c>
      <c r="I463" s="4">
        <v>38596</v>
      </c>
      <c r="J463" s="5">
        <v>40909</v>
      </c>
      <c r="K463" s="3">
        <v>6000</v>
      </c>
      <c r="L463" s="3">
        <v>53000</v>
      </c>
      <c r="M463" s="3">
        <v>2426</v>
      </c>
      <c r="N463" s="3">
        <f t="shared" si="70"/>
        <v>1</v>
      </c>
      <c r="O463" s="3">
        <f t="shared" si="71"/>
        <v>0</v>
      </c>
      <c r="P463" s="3">
        <f t="shared" si="72"/>
        <v>1</v>
      </c>
      <c r="Q463" s="6">
        <v>1.58</v>
      </c>
      <c r="R463" s="3">
        <v>0</v>
      </c>
      <c r="S463" s="3">
        <v>3</v>
      </c>
      <c r="T463" s="3">
        <v>9</v>
      </c>
      <c r="U463" s="3">
        <f t="shared" si="73"/>
        <v>2313</v>
      </c>
      <c r="V463" s="3" t="str">
        <f t="shared" si="74"/>
        <v xml:space="preserve"> 36</v>
      </c>
      <c r="W463" s="3">
        <f t="shared" si="75"/>
        <v>6</v>
      </c>
      <c r="X463" s="3">
        <v>20</v>
      </c>
      <c r="Y463" s="6">
        <f t="shared" si="76"/>
        <v>89.9</v>
      </c>
      <c r="Z463" s="3">
        <f t="shared" si="77"/>
        <v>53</v>
      </c>
      <c r="AA463" s="3">
        <f t="shared" si="78"/>
        <v>2.4260000000000002</v>
      </c>
      <c r="AB463">
        <f t="shared" si="79"/>
        <v>1</v>
      </c>
      <c r="AC463" s="14">
        <f>VLOOKUP(X463,Rates!$A$2:$B$36,2)</f>
        <v>21.49</v>
      </c>
    </row>
    <row r="464" spans="1:29">
      <c r="A464">
        <v>621337</v>
      </c>
      <c r="B464" t="s">
        <v>15</v>
      </c>
      <c r="C464" s="1">
        <v>0.14829999999999999</v>
      </c>
      <c r="D464">
        <v>284.41000000000003</v>
      </c>
      <c r="E464" t="s">
        <v>20</v>
      </c>
      <c r="F464" t="s">
        <v>13</v>
      </c>
      <c r="G464" t="s">
        <v>14</v>
      </c>
      <c r="H464" s="1">
        <v>0.40200000000000002</v>
      </c>
      <c r="I464" s="4">
        <v>35735</v>
      </c>
      <c r="J464" s="5">
        <v>40909</v>
      </c>
      <c r="K464" s="3">
        <v>12000</v>
      </c>
      <c r="L464" s="3">
        <v>70000</v>
      </c>
      <c r="M464" s="3">
        <v>10690</v>
      </c>
      <c r="N464" s="3">
        <f t="shared" si="70"/>
        <v>1</v>
      </c>
      <c r="O464" s="3">
        <f t="shared" si="71"/>
        <v>0</v>
      </c>
      <c r="P464" s="3">
        <f t="shared" si="72"/>
        <v>1</v>
      </c>
      <c r="Q464" s="6">
        <v>11.33</v>
      </c>
      <c r="R464" s="3">
        <v>1</v>
      </c>
      <c r="S464" s="3">
        <v>14</v>
      </c>
      <c r="T464" s="3">
        <v>28</v>
      </c>
      <c r="U464" s="3">
        <f t="shared" si="73"/>
        <v>5174</v>
      </c>
      <c r="V464" s="3" t="str">
        <f t="shared" si="74"/>
        <v xml:space="preserve"> 60</v>
      </c>
      <c r="W464" s="3">
        <f t="shared" si="75"/>
        <v>12</v>
      </c>
      <c r="X464" s="3">
        <v>18</v>
      </c>
      <c r="Y464" s="6">
        <f t="shared" si="76"/>
        <v>40.200000000000003</v>
      </c>
      <c r="Z464" s="3">
        <f t="shared" si="77"/>
        <v>70</v>
      </c>
      <c r="AA464" s="3">
        <f t="shared" si="78"/>
        <v>10.69</v>
      </c>
      <c r="AB464">
        <f t="shared" si="79"/>
        <v>0</v>
      </c>
      <c r="AC464" s="14">
        <f>VLOOKUP(X464,Rates!$A$2:$B$36,2)</f>
        <v>18.989999999999998</v>
      </c>
    </row>
    <row r="465" spans="1:29">
      <c r="A465">
        <v>455153</v>
      </c>
      <c r="B465" t="s">
        <v>11</v>
      </c>
      <c r="C465" s="1">
        <v>0.15310000000000001</v>
      </c>
      <c r="D465">
        <v>330.75</v>
      </c>
      <c r="E465" t="s">
        <v>23</v>
      </c>
      <c r="F465" t="s">
        <v>26</v>
      </c>
      <c r="G465" t="s">
        <v>17</v>
      </c>
      <c r="H465" s="1">
        <v>0.73099999999999998</v>
      </c>
      <c r="I465" s="4">
        <v>37622</v>
      </c>
      <c r="J465" s="5">
        <v>40909</v>
      </c>
      <c r="K465" s="3">
        <v>9500</v>
      </c>
      <c r="L465" s="3">
        <v>36000</v>
      </c>
      <c r="M465" s="3">
        <v>7306</v>
      </c>
      <c r="N465" s="3">
        <f t="shared" si="70"/>
        <v>0</v>
      </c>
      <c r="O465" s="3">
        <f t="shared" si="71"/>
        <v>1</v>
      </c>
      <c r="P465" s="3">
        <f t="shared" si="72"/>
        <v>1</v>
      </c>
      <c r="Q465" s="6">
        <v>21.87</v>
      </c>
      <c r="R465" s="3">
        <v>0</v>
      </c>
      <c r="S465" s="3">
        <v>10</v>
      </c>
      <c r="T465" s="3">
        <v>14</v>
      </c>
      <c r="U465" s="3">
        <f t="shared" si="73"/>
        <v>3287</v>
      </c>
      <c r="V465" s="3" t="str">
        <f t="shared" si="74"/>
        <v xml:space="preserve"> 36</v>
      </c>
      <c r="W465" s="3">
        <f t="shared" si="75"/>
        <v>9.5</v>
      </c>
      <c r="X465" s="3">
        <v>18</v>
      </c>
      <c r="Y465" s="6">
        <f t="shared" si="76"/>
        <v>73.099999999999994</v>
      </c>
      <c r="Z465" s="3">
        <f t="shared" si="77"/>
        <v>36</v>
      </c>
      <c r="AA465" s="3">
        <f t="shared" si="78"/>
        <v>7.306</v>
      </c>
      <c r="AB465">
        <f t="shared" si="79"/>
        <v>1</v>
      </c>
      <c r="AC465" s="14">
        <f>VLOOKUP(X465,Rates!$A$2:$B$36,2)</f>
        <v>18.989999999999998</v>
      </c>
    </row>
    <row r="466" spans="1:29">
      <c r="A466">
        <v>558939</v>
      </c>
      <c r="B466" t="s">
        <v>15</v>
      </c>
      <c r="C466" s="1">
        <v>0.15579999999999999</v>
      </c>
      <c r="D466">
        <v>361.44</v>
      </c>
      <c r="E466" t="s">
        <v>25</v>
      </c>
      <c r="F466" t="s">
        <v>26</v>
      </c>
      <c r="G466" t="s">
        <v>14</v>
      </c>
      <c r="H466" s="1">
        <v>0.52400000000000002</v>
      </c>
      <c r="I466" s="4">
        <v>36342</v>
      </c>
      <c r="J466" s="5">
        <v>40909</v>
      </c>
      <c r="K466" s="3">
        <v>15000</v>
      </c>
      <c r="L466" s="3">
        <v>60000</v>
      </c>
      <c r="M466" s="3">
        <v>13612</v>
      </c>
      <c r="N466" s="3">
        <f t="shared" si="70"/>
        <v>0</v>
      </c>
      <c r="O466" s="3">
        <f t="shared" si="71"/>
        <v>1</v>
      </c>
      <c r="P466" s="3">
        <f t="shared" si="72"/>
        <v>1</v>
      </c>
      <c r="Q466" s="6">
        <v>19.739999999999998</v>
      </c>
      <c r="R466" s="3">
        <v>0</v>
      </c>
      <c r="S466" s="3">
        <v>12</v>
      </c>
      <c r="T466" s="3">
        <v>26</v>
      </c>
      <c r="U466" s="3">
        <f t="shared" si="73"/>
        <v>4567</v>
      </c>
      <c r="V466" s="3" t="str">
        <f t="shared" si="74"/>
        <v xml:space="preserve"> 60</v>
      </c>
      <c r="W466" s="3">
        <f t="shared" si="75"/>
        <v>15</v>
      </c>
      <c r="X466" s="3">
        <v>18</v>
      </c>
      <c r="Y466" s="6">
        <f t="shared" si="76"/>
        <v>52.400000000000006</v>
      </c>
      <c r="Z466" s="3">
        <f t="shared" si="77"/>
        <v>60</v>
      </c>
      <c r="AA466" s="3">
        <f t="shared" si="78"/>
        <v>13.612</v>
      </c>
      <c r="AB466">
        <f t="shared" si="79"/>
        <v>0</v>
      </c>
      <c r="AC466" s="14">
        <f>VLOOKUP(X466,Rates!$A$2:$B$36,2)</f>
        <v>18.989999999999998</v>
      </c>
    </row>
    <row r="467" spans="1:29">
      <c r="A467">
        <v>842643</v>
      </c>
      <c r="B467" t="s">
        <v>11</v>
      </c>
      <c r="C467" s="1">
        <v>0.13489999999999999</v>
      </c>
      <c r="D467">
        <v>152.69</v>
      </c>
      <c r="E467" t="s">
        <v>16</v>
      </c>
      <c r="F467" t="s">
        <v>13</v>
      </c>
      <c r="G467" t="s">
        <v>17</v>
      </c>
      <c r="H467" s="1">
        <v>0.34100000000000003</v>
      </c>
      <c r="I467" s="4">
        <v>35796</v>
      </c>
      <c r="J467" s="5">
        <v>40909</v>
      </c>
      <c r="K467" s="3">
        <v>4500</v>
      </c>
      <c r="L467" s="3">
        <v>60000</v>
      </c>
      <c r="M467" s="3">
        <v>1875</v>
      </c>
      <c r="N467" s="3">
        <f t="shared" si="70"/>
        <v>1</v>
      </c>
      <c r="O467" s="3">
        <f t="shared" si="71"/>
        <v>0</v>
      </c>
      <c r="P467" s="3">
        <f t="shared" si="72"/>
        <v>0</v>
      </c>
      <c r="Q467" s="6">
        <v>23.02</v>
      </c>
      <c r="R467" s="3">
        <v>0</v>
      </c>
      <c r="S467" s="3">
        <v>9</v>
      </c>
      <c r="T467" s="3">
        <v>27</v>
      </c>
      <c r="U467" s="3">
        <f t="shared" si="73"/>
        <v>5113</v>
      </c>
      <c r="V467" s="3" t="str">
        <f t="shared" si="74"/>
        <v xml:space="preserve"> 36</v>
      </c>
      <c r="W467" s="3">
        <f t="shared" si="75"/>
        <v>4.5</v>
      </c>
      <c r="X467" s="3">
        <v>12</v>
      </c>
      <c r="Y467" s="6">
        <f t="shared" si="76"/>
        <v>34.1</v>
      </c>
      <c r="Z467" s="3">
        <f t="shared" si="77"/>
        <v>60</v>
      </c>
      <c r="AA467" s="3">
        <f t="shared" si="78"/>
        <v>1.875</v>
      </c>
      <c r="AB467">
        <f t="shared" si="79"/>
        <v>1</v>
      </c>
      <c r="AC467" s="14">
        <f>VLOOKUP(X467,Rates!$A$2:$B$36,2)</f>
        <v>13.49</v>
      </c>
    </row>
    <row r="468" spans="1:29">
      <c r="A468">
        <v>586034</v>
      </c>
      <c r="B468" t="s">
        <v>11</v>
      </c>
      <c r="C468" s="1">
        <v>0.11119999999999999</v>
      </c>
      <c r="D468">
        <v>770.7</v>
      </c>
      <c r="E468" t="s">
        <v>28</v>
      </c>
      <c r="F468" t="s">
        <v>13</v>
      </c>
      <c r="G468" t="s">
        <v>14</v>
      </c>
      <c r="H468" s="1">
        <v>0.497</v>
      </c>
      <c r="I468" s="4">
        <v>30042</v>
      </c>
      <c r="J468" s="5">
        <v>40909</v>
      </c>
      <c r="K468" s="3">
        <v>23500</v>
      </c>
      <c r="L468" s="3">
        <v>40000</v>
      </c>
      <c r="M468" s="3">
        <v>6708</v>
      </c>
      <c r="N468" s="3">
        <f t="shared" si="70"/>
        <v>1</v>
      </c>
      <c r="O468" s="3">
        <f t="shared" si="71"/>
        <v>0</v>
      </c>
      <c r="P468" s="3">
        <f t="shared" si="72"/>
        <v>1</v>
      </c>
      <c r="Q468" s="6">
        <v>16.829999999999998</v>
      </c>
      <c r="R468" s="3">
        <v>0</v>
      </c>
      <c r="S468" s="3">
        <v>6</v>
      </c>
      <c r="T468" s="3">
        <v>15</v>
      </c>
      <c r="U468" s="3">
        <f t="shared" si="73"/>
        <v>10867</v>
      </c>
      <c r="V468" s="3" t="str">
        <f t="shared" si="74"/>
        <v xml:space="preserve"> 36</v>
      </c>
      <c r="W468" s="3">
        <f t="shared" si="75"/>
        <v>23.5</v>
      </c>
      <c r="X468" s="3">
        <v>8</v>
      </c>
      <c r="Y468" s="6">
        <f t="shared" si="76"/>
        <v>49.7</v>
      </c>
      <c r="Z468" s="3">
        <f t="shared" si="77"/>
        <v>40</v>
      </c>
      <c r="AA468" s="3">
        <f t="shared" si="78"/>
        <v>6.7080000000000002</v>
      </c>
      <c r="AB468">
        <f t="shared" si="79"/>
        <v>0</v>
      </c>
      <c r="AC468" s="14">
        <f>VLOOKUP(X468,Rates!$A$2:$B$36,2)</f>
        <v>11.39</v>
      </c>
    </row>
    <row r="469" spans="1:29">
      <c r="A469">
        <v>548135</v>
      </c>
      <c r="B469" t="s">
        <v>11</v>
      </c>
      <c r="C469" s="1">
        <v>0.1149</v>
      </c>
      <c r="D469">
        <v>112.11</v>
      </c>
      <c r="E469" t="s">
        <v>12</v>
      </c>
      <c r="F469" t="s">
        <v>26</v>
      </c>
      <c r="G469" t="s">
        <v>17</v>
      </c>
      <c r="H469" s="2">
        <v>0.57999999999999996</v>
      </c>
      <c r="I469" s="4">
        <v>35339</v>
      </c>
      <c r="J469" s="5">
        <v>40909</v>
      </c>
      <c r="K469" s="3">
        <v>3400</v>
      </c>
      <c r="L469" s="3">
        <v>76145</v>
      </c>
      <c r="M469" s="3">
        <v>10030</v>
      </c>
      <c r="N469" s="3">
        <f t="shared" si="70"/>
        <v>0</v>
      </c>
      <c r="O469" s="3">
        <f t="shared" si="71"/>
        <v>1</v>
      </c>
      <c r="P469" s="3">
        <f t="shared" si="72"/>
        <v>1</v>
      </c>
      <c r="Q469" s="6">
        <v>14.06</v>
      </c>
      <c r="R469" s="3">
        <v>0</v>
      </c>
      <c r="S469" s="3">
        <v>10</v>
      </c>
      <c r="T469" s="3">
        <v>41</v>
      </c>
      <c r="U469" s="3">
        <f t="shared" si="73"/>
        <v>5570</v>
      </c>
      <c r="V469" s="3" t="str">
        <f t="shared" si="74"/>
        <v xml:space="preserve"> 36</v>
      </c>
      <c r="W469" s="3">
        <f t="shared" si="75"/>
        <v>3.4</v>
      </c>
      <c r="X469" s="3">
        <v>9</v>
      </c>
      <c r="Y469" s="6">
        <f t="shared" si="76"/>
        <v>57.999999999999993</v>
      </c>
      <c r="Z469" s="3">
        <f t="shared" si="77"/>
        <v>76.144999999999996</v>
      </c>
      <c r="AA469" s="3">
        <f t="shared" si="78"/>
        <v>10.029999999999999</v>
      </c>
      <c r="AB469">
        <f t="shared" si="79"/>
        <v>1</v>
      </c>
      <c r="AC469" s="14">
        <f>VLOOKUP(X469,Rates!$A$2:$B$36,2)</f>
        <v>11.44</v>
      </c>
    </row>
    <row r="470" spans="1:29">
      <c r="A470">
        <v>777639</v>
      </c>
      <c r="B470" t="s">
        <v>15</v>
      </c>
      <c r="C470" s="1">
        <v>0.1399</v>
      </c>
      <c r="D470">
        <v>465.27</v>
      </c>
      <c r="E470" t="s">
        <v>25</v>
      </c>
      <c r="F470" t="s">
        <v>13</v>
      </c>
      <c r="G470" t="s">
        <v>19</v>
      </c>
      <c r="H470" s="1">
        <v>0.53800000000000003</v>
      </c>
      <c r="I470" s="4">
        <v>33664</v>
      </c>
      <c r="J470" s="5">
        <v>40909</v>
      </c>
      <c r="K470" s="3">
        <v>20000</v>
      </c>
      <c r="L470" s="3">
        <v>90000</v>
      </c>
      <c r="M470" s="3">
        <v>15534</v>
      </c>
      <c r="N470" s="3">
        <f t="shared" si="70"/>
        <v>1</v>
      </c>
      <c r="O470" s="3">
        <f t="shared" si="71"/>
        <v>0</v>
      </c>
      <c r="P470" s="3">
        <f t="shared" si="72"/>
        <v>1</v>
      </c>
      <c r="Q470" s="6">
        <v>6.97</v>
      </c>
      <c r="R470" s="3">
        <v>0</v>
      </c>
      <c r="S470" s="3">
        <v>7</v>
      </c>
      <c r="T470" s="3">
        <v>38</v>
      </c>
      <c r="U470" s="3">
        <f t="shared" si="73"/>
        <v>7245</v>
      </c>
      <c r="V470" s="3" t="str">
        <f t="shared" si="74"/>
        <v xml:space="preserve"> 60</v>
      </c>
      <c r="W470" s="3">
        <f t="shared" si="75"/>
        <v>20</v>
      </c>
      <c r="X470" s="3">
        <v>13</v>
      </c>
      <c r="Y470" s="6">
        <f t="shared" si="76"/>
        <v>53.800000000000004</v>
      </c>
      <c r="Z470" s="3">
        <f t="shared" si="77"/>
        <v>90</v>
      </c>
      <c r="AA470" s="3">
        <f t="shared" si="78"/>
        <v>15.534000000000001</v>
      </c>
      <c r="AB470">
        <f t="shared" si="79"/>
        <v>0</v>
      </c>
      <c r="AC470" s="14">
        <f>VLOOKUP(X470,Rates!$A$2:$B$36,2)</f>
        <v>13.99</v>
      </c>
    </row>
    <row r="471" spans="1:29">
      <c r="A471">
        <v>868580</v>
      </c>
      <c r="B471" t="s">
        <v>15</v>
      </c>
      <c r="C471" s="1">
        <v>9.9900000000000003E-2</v>
      </c>
      <c r="D471">
        <v>424.85</v>
      </c>
      <c r="E471" t="s">
        <v>28</v>
      </c>
      <c r="F471" t="s">
        <v>26</v>
      </c>
      <c r="G471" t="s">
        <v>14</v>
      </c>
      <c r="H471" s="2">
        <v>0.15</v>
      </c>
      <c r="I471" s="4">
        <v>36161</v>
      </c>
      <c r="J471" s="5">
        <v>40909</v>
      </c>
      <c r="K471" s="3">
        <v>20000</v>
      </c>
      <c r="L471" s="3">
        <v>87500</v>
      </c>
      <c r="M471" s="3">
        <v>13171</v>
      </c>
      <c r="N471" s="3">
        <f t="shared" si="70"/>
        <v>0</v>
      </c>
      <c r="O471" s="3">
        <f t="shared" si="71"/>
        <v>1</v>
      </c>
      <c r="P471" s="3">
        <f t="shared" si="72"/>
        <v>1</v>
      </c>
      <c r="Q471" s="6">
        <v>14.21</v>
      </c>
      <c r="R471" s="3">
        <v>0</v>
      </c>
      <c r="S471" s="3">
        <v>14</v>
      </c>
      <c r="T471" s="3">
        <v>25</v>
      </c>
      <c r="U471" s="3">
        <f t="shared" si="73"/>
        <v>4748</v>
      </c>
      <c r="V471" s="3" t="str">
        <f t="shared" si="74"/>
        <v xml:space="preserve"> 60</v>
      </c>
      <c r="W471" s="3">
        <f t="shared" si="75"/>
        <v>20</v>
      </c>
      <c r="X471" s="3">
        <v>6</v>
      </c>
      <c r="Y471" s="6">
        <f t="shared" si="76"/>
        <v>15</v>
      </c>
      <c r="Z471" s="3">
        <f t="shared" si="77"/>
        <v>87.5</v>
      </c>
      <c r="AA471" s="3">
        <f t="shared" si="78"/>
        <v>13.170999999999999</v>
      </c>
      <c r="AB471">
        <f t="shared" si="79"/>
        <v>0</v>
      </c>
      <c r="AC471" s="14">
        <f>VLOOKUP(X471,Rates!$A$2:$B$36,2)</f>
        <v>8.24</v>
      </c>
    </row>
    <row r="472" spans="1:29">
      <c r="A472">
        <v>669201</v>
      </c>
      <c r="B472" t="s">
        <v>15</v>
      </c>
      <c r="C472" s="1">
        <v>0.1</v>
      </c>
      <c r="D472">
        <v>424.95</v>
      </c>
      <c r="E472" t="s">
        <v>29</v>
      </c>
      <c r="F472" t="s">
        <v>26</v>
      </c>
      <c r="G472" t="s">
        <v>19</v>
      </c>
      <c r="H472" s="1">
        <v>7.6999999999999999E-2</v>
      </c>
      <c r="I472" s="4">
        <v>35916</v>
      </c>
      <c r="J472" s="5">
        <v>40909</v>
      </c>
      <c r="K472" s="3">
        <v>20000</v>
      </c>
      <c r="L472" s="3">
        <v>75000</v>
      </c>
      <c r="M472" s="3">
        <v>4907</v>
      </c>
      <c r="N472" s="3">
        <f t="shared" si="70"/>
        <v>0</v>
      </c>
      <c r="O472" s="3">
        <f t="shared" si="71"/>
        <v>1</v>
      </c>
      <c r="P472" s="3">
        <f t="shared" si="72"/>
        <v>1</v>
      </c>
      <c r="Q472" s="6">
        <v>2.19</v>
      </c>
      <c r="R472" s="3">
        <v>0</v>
      </c>
      <c r="S472" s="3">
        <v>13</v>
      </c>
      <c r="T472" s="3">
        <v>31</v>
      </c>
      <c r="U472" s="3">
        <f t="shared" si="73"/>
        <v>4993</v>
      </c>
      <c r="V472" s="3" t="str">
        <f t="shared" si="74"/>
        <v xml:space="preserve"> 60</v>
      </c>
      <c r="W472" s="3">
        <f t="shared" si="75"/>
        <v>20</v>
      </c>
      <c r="X472" s="3">
        <v>7</v>
      </c>
      <c r="Y472" s="6">
        <f t="shared" si="76"/>
        <v>7.7</v>
      </c>
      <c r="Z472" s="3">
        <f t="shared" si="77"/>
        <v>75</v>
      </c>
      <c r="AA472" s="3">
        <f t="shared" si="78"/>
        <v>4.907</v>
      </c>
      <c r="AB472">
        <f t="shared" si="79"/>
        <v>0</v>
      </c>
      <c r="AC472" s="14">
        <f>VLOOKUP(X472,Rates!$A$2:$B$36,2)</f>
        <v>10.49</v>
      </c>
    </row>
    <row r="473" spans="1:29">
      <c r="A473">
        <v>482832</v>
      </c>
      <c r="B473" t="s">
        <v>11</v>
      </c>
      <c r="C473" s="1">
        <v>0.11360000000000001</v>
      </c>
      <c r="D473">
        <v>658.23</v>
      </c>
      <c r="E473" t="s">
        <v>23</v>
      </c>
      <c r="F473" t="s">
        <v>26</v>
      </c>
      <c r="G473" t="s">
        <v>14</v>
      </c>
      <c r="H473" s="1">
        <v>0.60799999999999998</v>
      </c>
      <c r="I473" s="4">
        <v>35643</v>
      </c>
      <c r="J473" s="5">
        <v>40909</v>
      </c>
      <c r="K473" s="3">
        <v>20000</v>
      </c>
      <c r="L473" s="3">
        <v>145000</v>
      </c>
      <c r="M473" s="3">
        <v>35713</v>
      </c>
      <c r="N473" s="3">
        <f t="shared" si="70"/>
        <v>0</v>
      </c>
      <c r="O473" s="3">
        <f t="shared" si="71"/>
        <v>1</v>
      </c>
      <c r="P473" s="3">
        <f t="shared" si="72"/>
        <v>1</v>
      </c>
      <c r="Q473" s="6">
        <v>11.27</v>
      </c>
      <c r="R473" s="3">
        <v>0</v>
      </c>
      <c r="S473" s="3">
        <v>12</v>
      </c>
      <c r="T473" s="3">
        <v>28</v>
      </c>
      <c r="U473" s="3">
        <f t="shared" si="73"/>
        <v>5266</v>
      </c>
      <c r="V473" s="3" t="str">
        <f t="shared" si="74"/>
        <v xml:space="preserve"> 36</v>
      </c>
      <c r="W473" s="3">
        <f t="shared" si="75"/>
        <v>20</v>
      </c>
      <c r="X473" s="3">
        <v>10</v>
      </c>
      <c r="Y473" s="6">
        <f t="shared" si="76"/>
        <v>60.8</v>
      </c>
      <c r="Z473" s="3">
        <f t="shared" si="77"/>
        <v>145</v>
      </c>
      <c r="AA473" s="3">
        <f t="shared" si="78"/>
        <v>35.713000000000001</v>
      </c>
      <c r="AB473">
        <f t="shared" si="79"/>
        <v>0</v>
      </c>
      <c r="AC473" s="14">
        <f>VLOOKUP(X473,Rates!$A$2:$B$36,2)</f>
        <v>11.49</v>
      </c>
    </row>
    <row r="474" spans="1:29">
      <c r="A474">
        <v>1024864</v>
      </c>
      <c r="B474" t="s">
        <v>15</v>
      </c>
      <c r="C474" s="1">
        <v>0.16769999999999999</v>
      </c>
      <c r="D474">
        <v>237.4</v>
      </c>
      <c r="E474" t="s">
        <v>27</v>
      </c>
      <c r="F474" t="s">
        <v>13</v>
      </c>
      <c r="G474" t="s">
        <v>19</v>
      </c>
      <c r="H474" s="1">
        <v>0.77300000000000002</v>
      </c>
      <c r="I474" s="4">
        <v>38078</v>
      </c>
      <c r="J474" s="5">
        <v>40909</v>
      </c>
      <c r="K474" s="3">
        <v>9600</v>
      </c>
      <c r="L474" s="3">
        <v>60000</v>
      </c>
      <c r="M474" s="3">
        <v>11135</v>
      </c>
      <c r="N474" s="3">
        <f t="shared" si="70"/>
        <v>1</v>
      </c>
      <c r="O474" s="3">
        <f t="shared" si="71"/>
        <v>0</v>
      </c>
      <c r="P474" s="3">
        <f t="shared" si="72"/>
        <v>1</v>
      </c>
      <c r="Q474" s="6">
        <v>8.5399999999999991</v>
      </c>
      <c r="R474" s="3">
        <v>0</v>
      </c>
      <c r="S474" s="3">
        <v>2</v>
      </c>
      <c r="T474" s="3">
        <v>5</v>
      </c>
      <c r="U474" s="3">
        <f t="shared" si="73"/>
        <v>2831</v>
      </c>
      <c r="V474" s="3" t="str">
        <f t="shared" si="74"/>
        <v xml:space="preserve"> 60</v>
      </c>
      <c r="W474" s="3">
        <f t="shared" si="75"/>
        <v>9.6</v>
      </c>
      <c r="X474" s="3">
        <v>17</v>
      </c>
      <c r="Y474" s="6">
        <f t="shared" si="76"/>
        <v>77.3</v>
      </c>
      <c r="Z474" s="3">
        <f t="shared" si="77"/>
        <v>60</v>
      </c>
      <c r="AA474" s="3">
        <f t="shared" si="78"/>
        <v>11.135</v>
      </c>
      <c r="AB474">
        <f t="shared" si="79"/>
        <v>0</v>
      </c>
      <c r="AC474" s="14">
        <f>VLOOKUP(X474,Rates!$A$2:$B$36,2)</f>
        <v>17.989999999999998</v>
      </c>
    </row>
    <row r="475" spans="1:29">
      <c r="A475">
        <v>1032473</v>
      </c>
      <c r="B475" t="s">
        <v>11</v>
      </c>
      <c r="C475" s="1">
        <v>0.1171</v>
      </c>
      <c r="D475">
        <v>396.92</v>
      </c>
      <c r="E475" t="s">
        <v>12</v>
      </c>
      <c r="F475" t="s">
        <v>26</v>
      </c>
      <c r="G475" t="s">
        <v>14</v>
      </c>
      <c r="H475" s="1">
        <v>0.755</v>
      </c>
      <c r="I475" s="4">
        <v>39326</v>
      </c>
      <c r="J475" s="5">
        <v>40909</v>
      </c>
      <c r="K475" s="3">
        <v>12000</v>
      </c>
      <c r="L475" s="3">
        <v>140000</v>
      </c>
      <c r="M475" s="3">
        <v>39255</v>
      </c>
      <c r="N475" s="3">
        <f t="shared" si="70"/>
        <v>0</v>
      </c>
      <c r="O475" s="3">
        <f t="shared" si="71"/>
        <v>1</v>
      </c>
      <c r="P475" s="3">
        <f t="shared" si="72"/>
        <v>1</v>
      </c>
      <c r="Q475" s="6">
        <v>11.86</v>
      </c>
      <c r="R475" s="3">
        <v>0</v>
      </c>
      <c r="S475" s="3">
        <v>14</v>
      </c>
      <c r="T475" s="3">
        <v>34</v>
      </c>
      <c r="U475" s="3">
        <f t="shared" si="73"/>
        <v>1583</v>
      </c>
      <c r="V475" s="3" t="str">
        <f t="shared" si="74"/>
        <v xml:space="preserve"> 36</v>
      </c>
      <c r="W475" s="3">
        <f t="shared" si="75"/>
        <v>12</v>
      </c>
      <c r="X475" s="3">
        <v>8</v>
      </c>
      <c r="Y475" s="6">
        <f t="shared" si="76"/>
        <v>75.5</v>
      </c>
      <c r="Z475" s="3">
        <f t="shared" si="77"/>
        <v>140</v>
      </c>
      <c r="AA475" s="3">
        <f t="shared" si="78"/>
        <v>39.255000000000003</v>
      </c>
      <c r="AB475">
        <f t="shared" si="79"/>
        <v>0</v>
      </c>
      <c r="AC475" s="14">
        <f>VLOOKUP(X475,Rates!$A$2:$B$36,2)</f>
        <v>11.39</v>
      </c>
    </row>
    <row r="476" spans="1:29">
      <c r="A476">
        <v>712884</v>
      </c>
      <c r="B476" t="s">
        <v>15</v>
      </c>
      <c r="C476" s="1">
        <v>0.16400000000000001</v>
      </c>
      <c r="D476">
        <v>735.94</v>
      </c>
      <c r="E476" t="s">
        <v>18</v>
      </c>
      <c r="F476" t="s">
        <v>26</v>
      </c>
      <c r="G476" t="s">
        <v>19</v>
      </c>
      <c r="H476" s="1">
        <v>0.72699999999999998</v>
      </c>
      <c r="I476" s="4">
        <v>36892</v>
      </c>
      <c r="J476" s="5">
        <v>40909</v>
      </c>
      <c r="K476" s="3">
        <v>30000</v>
      </c>
      <c r="L476" s="3">
        <v>100000</v>
      </c>
      <c r="M476" s="3">
        <v>18329</v>
      </c>
      <c r="N476" s="3">
        <f t="shared" si="70"/>
        <v>0</v>
      </c>
      <c r="O476" s="3">
        <f t="shared" si="71"/>
        <v>1</v>
      </c>
      <c r="P476" s="3">
        <f t="shared" si="72"/>
        <v>1</v>
      </c>
      <c r="Q476" s="6">
        <v>23.4</v>
      </c>
      <c r="R476" s="3">
        <v>1</v>
      </c>
      <c r="S476" s="3">
        <v>14</v>
      </c>
      <c r="T476" s="3">
        <v>43</v>
      </c>
      <c r="U476" s="3">
        <f t="shared" si="73"/>
        <v>4017</v>
      </c>
      <c r="V476" s="3" t="str">
        <f t="shared" si="74"/>
        <v xml:space="preserve"> 60</v>
      </c>
      <c r="W476" s="3">
        <f t="shared" si="75"/>
        <v>30</v>
      </c>
      <c r="X476" s="3">
        <v>21</v>
      </c>
      <c r="Y476" s="6">
        <f t="shared" si="76"/>
        <v>72.7</v>
      </c>
      <c r="Z476" s="3">
        <f t="shared" si="77"/>
        <v>100</v>
      </c>
      <c r="AA476" s="3">
        <f t="shared" si="78"/>
        <v>18.329000000000001</v>
      </c>
      <c r="AB476">
        <f t="shared" si="79"/>
        <v>0</v>
      </c>
      <c r="AC476" s="14">
        <f>VLOOKUP(X476,Rates!$A$2:$B$36,2)</f>
        <v>22.74</v>
      </c>
    </row>
    <row r="477" spans="1:29">
      <c r="A477">
        <v>701611</v>
      </c>
      <c r="B477" t="s">
        <v>11</v>
      </c>
      <c r="C477" s="1">
        <v>0.13059999999999999</v>
      </c>
      <c r="D477">
        <v>50.59</v>
      </c>
      <c r="E477" t="s">
        <v>12</v>
      </c>
      <c r="F477" t="s">
        <v>26</v>
      </c>
      <c r="G477" t="s">
        <v>14</v>
      </c>
      <c r="H477" s="1">
        <v>0.376</v>
      </c>
      <c r="I477" s="4">
        <v>38261</v>
      </c>
      <c r="J477" s="5">
        <v>40909</v>
      </c>
      <c r="K477" s="3">
        <v>1500</v>
      </c>
      <c r="L477" s="3">
        <v>35000</v>
      </c>
      <c r="M477" s="3">
        <v>2371</v>
      </c>
      <c r="N477" s="3">
        <f t="shared" si="70"/>
        <v>0</v>
      </c>
      <c r="O477" s="3">
        <f t="shared" si="71"/>
        <v>1</v>
      </c>
      <c r="P477" s="3">
        <f t="shared" si="72"/>
        <v>1</v>
      </c>
      <c r="Q477" s="6">
        <v>18.579999999999998</v>
      </c>
      <c r="R477" s="3">
        <v>0</v>
      </c>
      <c r="S477" s="3">
        <v>9</v>
      </c>
      <c r="T477" s="3">
        <v>20</v>
      </c>
      <c r="U477" s="3">
        <f t="shared" si="73"/>
        <v>2648</v>
      </c>
      <c r="V477" s="3" t="str">
        <f t="shared" si="74"/>
        <v xml:space="preserve"> 36</v>
      </c>
      <c r="W477" s="3">
        <f t="shared" si="75"/>
        <v>1.5</v>
      </c>
      <c r="X477" s="3">
        <v>12</v>
      </c>
      <c r="Y477" s="6">
        <f t="shared" si="76"/>
        <v>37.6</v>
      </c>
      <c r="Z477" s="3">
        <f t="shared" si="77"/>
        <v>35</v>
      </c>
      <c r="AA477" s="3">
        <f t="shared" si="78"/>
        <v>2.371</v>
      </c>
      <c r="AB477">
        <f t="shared" si="79"/>
        <v>0</v>
      </c>
      <c r="AC477" s="14">
        <f>VLOOKUP(X477,Rates!$A$2:$B$36,2)</f>
        <v>13.49</v>
      </c>
    </row>
    <row r="478" spans="1:29">
      <c r="A478">
        <v>561360</v>
      </c>
      <c r="B478" t="s">
        <v>15</v>
      </c>
      <c r="C478" s="1">
        <v>0.1323</v>
      </c>
      <c r="D478">
        <v>343.07</v>
      </c>
      <c r="E478" t="s">
        <v>16</v>
      </c>
      <c r="F478" t="s">
        <v>13</v>
      </c>
      <c r="G478" t="s">
        <v>14</v>
      </c>
      <c r="H478" s="1">
        <v>0.214</v>
      </c>
      <c r="I478" s="4">
        <v>38749</v>
      </c>
      <c r="J478" s="5">
        <v>40909</v>
      </c>
      <c r="K478" s="3">
        <v>15000</v>
      </c>
      <c r="L478" s="3">
        <v>88000</v>
      </c>
      <c r="M478" s="3">
        <v>5185</v>
      </c>
      <c r="N478" s="3">
        <f t="shared" si="70"/>
        <v>1</v>
      </c>
      <c r="O478" s="3">
        <f t="shared" si="71"/>
        <v>0</v>
      </c>
      <c r="P478" s="3">
        <f t="shared" si="72"/>
        <v>0</v>
      </c>
      <c r="Q478" s="6">
        <v>9.4</v>
      </c>
      <c r="R478" s="3">
        <v>0</v>
      </c>
      <c r="S478" s="3">
        <v>10</v>
      </c>
      <c r="T478" s="3">
        <v>18</v>
      </c>
      <c r="U478" s="3">
        <f t="shared" si="73"/>
        <v>2160</v>
      </c>
      <c r="V478" s="3" t="str">
        <f t="shared" si="74"/>
        <v xml:space="preserve"> 60</v>
      </c>
      <c r="W478" s="3">
        <f t="shared" si="75"/>
        <v>15</v>
      </c>
      <c r="X478" s="3">
        <v>11</v>
      </c>
      <c r="Y478" s="6">
        <f t="shared" si="76"/>
        <v>21.4</v>
      </c>
      <c r="Z478" s="3">
        <f t="shared" si="77"/>
        <v>88</v>
      </c>
      <c r="AA478" s="3">
        <f t="shared" si="78"/>
        <v>5.1849999999999996</v>
      </c>
      <c r="AB478">
        <f t="shared" si="79"/>
        <v>0</v>
      </c>
      <c r="AC478" s="14">
        <f>VLOOKUP(X478,Rates!$A$2:$B$36,2)</f>
        <v>12.74</v>
      </c>
    </row>
    <row r="479" spans="1:29">
      <c r="A479">
        <v>773225</v>
      </c>
      <c r="B479" t="s">
        <v>11</v>
      </c>
      <c r="C479" s="1">
        <v>0.1149</v>
      </c>
      <c r="D479">
        <v>263.77999999999997</v>
      </c>
      <c r="E479" t="s">
        <v>25</v>
      </c>
      <c r="F479" t="s">
        <v>13</v>
      </c>
      <c r="G479" t="s">
        <v>14</v>
      </c>
      <c r="H479" s="1">
        <v>0.86399999999999999</v>
      </c>
      <c r="I479" s="4">
        <v>36495</v>
      </c>
      <c r="J479" s="5">
        <v>40909</v>
      </c>
      <c r="K479" s="3">
        <v>8000</v>
      </c>
      <c r="L479" s="3">
        <v>95000</v>
      </c>
      <c r="M479" s="3">
        <v>11661</v>
      </c>
      <c r="N479" s="3">
        <f t="shared" si="70"/>
        <v>1</v>
      </c>
      <c r="O479" s="3">
        <f t="shared" si="71"/>
        <v>0</v>
      </c>
      <c r="P479" s="3">
        <f t="shared" si="72"/>
        <v>1</v>
      </c>
      <c r="Q479" s="6">
        <v>10.17</v>
      </c>
      <c r="R479" s="3">
        <v>0</v>
      </c>
      <c r="S479" s="3">
        <v>8</v>
      </c>
      <c r="T479" s="3">
        <v>15</v>
      </c>
      <c r="U479" s="3">
        <f t="shared" si="73"/>
        <v>4414</v>
      </c>
      <c r="V479" s="3" t="str">
        <f t="shared" si="74"/>
        <v xml:space="preserve"> 36</v>
      </c>
      <c r="W479" s="3">
        <f t="shared" si="75"/>
        <v>8</v>
      </c>
      <c r="X479" s="3">
        <v>9</v>
      </c>
      <c r="Y479" s="6">
        <f t="shared" si="76"/>
        <v>86.4</v>
      </c>
      <c r="Z479" s="3">
        <f t="shared" si="77"/>
        <v>95</v>
      </c>
      <c r="AA479" s="3">
        <f t="shared" si="78"/>
        <v>11.661</v>
      </c>
      <c r="AB479">
        <f t="shared" si="79"/>
        <v>0</v>
      </c>
      <c r="AC479" s="14">
        <f>VLOOKUP(X479,Rates!$A$2:$B$36,2)</f>
        <v>11.44</v>
      </c>
    </row>
    <row r="480" spans="1:29">
      <c r="A480">
        <v>474118</v>
      </c>
      <c r="B480" t="s">
        <v>11</v>
      </c>
      <c r="C480" s="1">
        <v>0.12529999999999999</v>
      </c>
      <c r="D480">
        <v>702.8</v>
      </c>
      <c r="E480" t="s">
        <v>20</v>
      </c>
      <c r="F480" t="s">
        <v>13</v>
      </c>
      <c r="G480" t="s">
        <v>14</v>
      </c>
      <c r="H480" s="2">
        <v>0.27</v>
      </c>
      <c r="I480" s="4">
        <v>38808</v>
      </c>
      <c r="J480" s="5">
        <v>40909</v>
      </c>
      <c r="K480" s="3">
        <v>21000</v>
      </c>
      <c r="L480" s="3">
        <v>35000</v>
      </c>
      <c r="M480" s="3">
        <v>7191</v>
      </c>
      <c r="N480" s="3">
        <f t="shared" si="70"/>
        <v>1</v>
      </c>
      <c r="O480" s="3">
        <f t="shared" si="71"/>
        <v>0</v>
      </c>
      <c r="P480" s="3">
        <f t="shared" si="72"/>
        <v>1</v>
      </c>
      <c r="Q480" s="6">
        <v>6.65</v>
      </c>
      <c r="R480" s="3">
        <v>0</v>
      </c>
      <c r="S480" s="3">
        <v>10</v>
      </c>
      <c r="T480" s="3">
        <v>20</v>
      </c>
      <c r="U480" s="3">
        <f t="shared" si="73"/>
        <v>2101</v>
      </c>
      <c r="V480" s="3" t="str">
        <f t="shared" si="74"/>
        <v xml:space="preserve"> 36</v>
      </c>
      <c r="W480" s="3">
        <f t="shared" si="75"/>
        <v>21</v>
      </c>
      <c r="X480" s="3">
        <v>10</v>
      </c>
      <c r="Y480" s="6">
        <f t="shared" si="76"/>
        <v>27</v>
      </c>
      <c r="Z480" s="3">
        <f t="shared" si="77"/>
        <v>35</v>
      </c>
      <c r="AA480" s="3">
        <f t="shared" si="78"/>
        <v>7.1909999999999998</v>
      </c>
      <c r="AB480">
        <f t="shared" si="79"/>
        <v>0</v>
      </c>
      <c r="AC480" s="14">
        <f>VLOOKUP(X480,Rates!$A$2:$B$36,2)</f>
        <v>11.49</v>
      </c>
    </row>
    <row r="481" spans="1:29">
      <c r="A481">
        <v>739717</v>
      </c>
      <c r="B481" t="s">
        <v>15</v>
      </c>
      <c r="C481" s="1">
        <v>0.1714</v>
      </c>
      <c r="D481">
        <v>249.28</v>
      </c>
      <c r="E481" t="s">
        <v>29</v>
      </c>
      <c r="F481" t="s">
        <v>26</v>
      </c>
      <c r="G481" t="s">
        <v>17</v>
      </c>
      <c r="H481" s="1">
        <v>0.112</v>
      </c>
      <c r="I481" s="4">
        <v>37742</v>
      </c>
      <c r="J481" s="5">
        <v>40909</v>
      </c>
      <c r="K481" s="3">
        <v>10000</v>
      </c>
      <c r="L481" s="3">
        <v>63000</v>
      </c>
      <c r="M481" s="3">
        <v>5219</v>
      </c>
      <c r="N481" s="3">
        <f t="shared" si="70"/>
        <v>0</v>
      </c>
      <c r="O481" s="3">
        <f t="shared" si="71"/>
        <v>1</v>
      </c>
      <c r="P481" s="3">
        <f t="shared" si="72"/>
        <v>1</v>
      </c>
      <c r="Q481" s="6">
        <v>7.94</v>
      </c>
      <c r="R481" s="3">
        <v>0</v>
      </c>
      <c r="S481" s="3">
        <v>11</v>
      </c>
      <c r="T481" s="3">
        <v>27</v>
      </c>
      <c r="U481" s="3">
        <f t="shared" si="73"/>
        <v>3167</v>
      </c>
      <c r="V481" s="3" t="str">
        <f t="shared" si="74"/>
        <v xml:space="preserve"> 60</v>
      </c>
      <c r="W481" s="3">
        <f t="shared" si="75"/>
        <v>10</v>
      </c>
      <c r="X481" s="3">
        <v>23</v>
      </c>
      <c r="Y481" s="6">
        <f t="shared" si="76"/>
        <v>11.200000000000001</v>
      </c>
      <c r="Z481" s="3">
        <f t="shared" si="77"/>
        <v>63</v>
      </c>
      <c r="AA481" s="3">
        <f t="shared" si="78"/>
        <v>5.2190000000000003</v>
      </c>
      <c r="AB481">
        <f t="shared" si="79"/>
        <v>1</v>
      </c>
      <c r="AC481" s="14">
        <f>VLOOKUP(X481,Rates!$A$2:$B$36,2)</f>
        <v>24.74</v>
      </c>
    </row>
    <row r="482" spans="1:29">
      <c r="A482">
        <v>507836</v>
      </c>
      <c r="B482" t="s">
        <v>11</v>
      </c>
      <c r="C482" s="1">
        <v>0.10249999999999999</v>
      </c>
      <c r="D482">
        <v>524.64</v>
      </c>
      <c r="E482" t="s">
        <v>28</v>
      </c>
      <c r="F482" t="s">
        <v>13</v>
      </c>
      <c r="G482" t="s">
        <v>14</v>
      </c>
      <c r="H482" s="1">
        <v>0.60799999999999998</v>
      </c>
      <c r="I482" s="4">
        <v>35765</v>
      </c>
      <c r="J482" s="5">
        <v>40909</v>
      </c>
      <c r="K482" s="3">
        <v>16200</v>
      </c>
      <c r="L482" s="3">
        <v>42000</v>
      </c>
      <c r="M482" s="3">
        <v>10768</v>
      </c>
      <c r="N482" s="3">
        <f t="shared" si="70"/>
        <v>1</v>
      </c>
      <c r="O482" s="3">
        <f t="shared" si="71"/>
        <v>0</v>
      </c>
      <c r="P482" s="3">
        <f t="shared" si="72"/>
        <v>1</v>
      </c>
      <c r="Q482" s="6">
        <v>17.43</v>
      </c>
      <c r="R482" s="3">
        <v>0</v>
      </c>
      <c r="S482" s="3">
        <v>11</v>
      </c>
      <c r="T482" s="3">
        <v>30</v>
      </c>
      <c r="U482" s="3">
        <f t="shared" si="73"/>
        <v>5144</v>
      </c>
      <c r="V482" s="3" t="str">
        <f t="shared" si="74"/>
        <v xml:space="preserve"> 36</v>
      </c>
      <c r="W482" s="3">
        <f t="shared" si="75"/>
        <v>16.2</v>
      </c>
      <c r="X482" s="3">
        <v>7</v>
      </c>
      <c r="Y482" s="6">
        <f t="shared" si="76"/>
        <v>60.8</v>
      </c>
      <c r="Z482" s="3">
        <f t="shared" si="77"/>
        <v>42</v>
      </c>
      <c r="AA482" s="3">
        <f t="shared" si="78"/>
        <v>10.768000000000001</v>
      </c>
      <c r="AB482">
        <f t="shared" si="79"/>
        <v>0</v>
      </c>
      <c r="AC482" s="14">
        <f>VLOOKUP(X482,Rates!$A$2:$B$36,2)</f>
        <v>10.49</v>
      </c>
    </row>
    <row r="483" spans="1:29">
      <c r="A483">
        <v>1030260</v>
      </c>
      <c r="B483" t="s">
        <v>11</v>
      </c>
      <c r="C483" s="1">
        <v>0.1242</v>
      </c>
      <c r="D483">
        <v>568.05999999999995</v>
      </c>
      <c r="E483" t="s">
        <v>16</v>
      </c>
      <c r="F483" t="s">
        <v>26</v>
      </c>
      <c r="G483" t="s">
        <v>14</v>
      </c>
      <c r="H483" s="1">
        <v>0.28100000000000003</v>
      </c>
      <c r="I483" s="4">
        <v>35704</v>
      </c>
      <c r="J483" s="5">
        <v>40909</v>
      </c>
      <c r="K483" s="3">
        <v>17000</v>
      </c>
      <c r="L483" s="3">
        <v>76788</v>
      </c>
      <c r="M483" s="3">
        <v>3033</v>
      </c>
      <c r="N483" s="3">
        <f t="shared" si="70"/>
        <v>0</v>
      </c>
      <c r="O483" s="3">
        <f t="shared" si="71"/>
        <v>1</v>
      </c>
      <c r="P483" s="3">
        <f t="shared" si="72"/>
        <v>0</v>
      </c>
      <c r="Q483" s="6">
        <v>10.06</v>
      </c>
      <c r="R483" s="3">
        <v>0</v>
      </c>
      <c r="S483" s="3">
        <v>7</v>
      </c>
      <c r="T483" s="3">
        <v>33</v>
      </c>
      <c r="U483" s="3">
        <f t="shared" si="73"/>
        <v>5205</v>
      </c>
      <c r="V483" s="3" t="str">
        <f t="shared" si="74"/>
        <v xml:space="preserve"> 36</v>
      </c>
      <c r="W483" s="3">
        <f t="shared" si="75"/>
        <v>17</v>
      </c>
      <c r="X483" s="3">
        <v>9</v>
      </c>
      <c r="Y483" s="6">
        <f t="shared" si="76"/>
        <v>28.1</v>
      </c>
      <c r="Z483" s="3">
        <f t="shared" si="77"/>
        <v>76.787999999999997</v>
      </c>
      <c r="AA483" s="3">
        <f t="shared" si="78"/>
        <v>3.0329999999999999</v>
      </c>
      <c r="AB483">
        <f t="shared" si="79"/>
        <v>0</v>
      </c>
      <c r="AC483" s="14">
        <f>VLOOKUP(X483,Rates!$A$2:$B$36,2)</f>
        <v>11.44</v>
      </c>
    </row>
    <row r="484" spans="1:29">
      <c r="A484">
        <v>821098</v>
      </c>
      <c r="B484" t="s">
        <v>11</v>
      </c>
      <c r="C484" s="1">
        <v>9.9900000000000003E-2</v>
      </c>
      <c r="D484">
        <v>96.79</v>
      </c>
      <c r="E484" t="s">
        <v>12</v>
      </c>
      <c r="F484" t="s">
        <v>26</v>
      </c>
      <c r="G484" t="s">
        <v>14</v>
      </c>
      <c r="H484" s="1">
        <v>0.16700000000000001</v>
      </c>
      <c r="I484" s="4">
        <v>34486</v>
      </c>
      <c r="J484" s="5">
        <v>40909</v>
      </c>
      <c r="K484" s="3">
        <v>3000</v>
      </c>
      <c r="L484" s="3">
        <v>72000</v>
      </c>
      <c r="M484" s="3">
        <v>4804</v>
      </c>
      <c r="N484" s="3">
        <f t="shared" si="70"/>
        <v>0</v>
      </c>
      <c r="O484" s="3">
        <f t="shared" si="71"/>
        <v>1</v>
      </c>
      <c r="P484" s="3">
        <f t="shared" si="72"/>
        <v>1</v>
      </c>
      <c r="Q484" s="6">
        <v>20.93</v>
      </c>
      <c r="R484" s="3">
        <v>0</v>
      </c>
      <c r="S484" s="3">
        <v>14</v>
      </c>
      <c r="T484" s="3">
        <v>26</v>
      </c>
      <c r="U484" s="3">
        <f t="shared" si="73"/>
        <v>6423</v>
      </c>
      <c r="V484" s="3" t="str">
        <f t="shared" si="74"/>
        <v xml:space="preserve"> 36</v>
      </c>
      <c r="W484" s="3">
        <f t="shared" si="75"/>
        <v>3</v>
      </c>
      <c r="X484" s="3">
        <v>6</v>
      </c>
      <c r="Y484" s="6">
        <f t="shared" si="76"/>
        <v>16.7</v>
      </c>
      <c r="Z484" s="3">
        <f t="shared" si="77"/>
        <v>72</v>
      </c>
      <c r="AA484" s="3">
        <f t="shared" si="78"/>
        <v>4.8040000000000003</v>
      </c>
      <c r="AB484">
        <f t="shared" si="79"/>
        <v>0</v>
      </c>
      <c r="AC484" s="14">
        <f>VLOOKUP(X484,Rates!$A$2:$B$36,2)</f>
        <v>8.24</v>
      </c>
    </row>
    <row r="485" spans="1:29">
      <c r="A485">
        <v>623935</v>
      </c>
      <c r="B485" t="s">
        <v>15</v>
      </c>
      <c r="C485" s="1">
        <v>0.16689999999999999</v>
      </c>
      <c r="D485">
        <v>172.81</v>
      </c>
      <c r="E485" t="s">
        <v>28</v>
      </c>
      <c r="F485" t="s">
        <v>26</v>
      </c>
      <c r="G485" t="s">
        <v>14</v>
      </c>
      <c r="H485" s="1">
        <v>0.66100000000000003</v>
      </c>
      <c r="I485" s="4">
        <v>35735</v>
      </c>
      <c r="J485" s="5">
        <v>40909</v>
      </c>
      <c r="K485" s="3">
        <v>7000</v>
      </c>
      <c r="L485" s="3">
        <v>51500</v>
      </c>
      <c r="M485" s="3">
        <v>6345</v>
      </c>
      <c r="N485" s="3">
        <f t="shared" si="70"/>
        <v>0</v>
      </c>
      <c r="O485" s="3">
        <f t="shared" si="71"/>
        <v>1</v>
      </c>
      <c r="P485" s="3">
        <f t="shared" si="72"/>
        <v>1</v>
      </c>
      <c r="Q485" s="6">
        <v>5.0999999999999996</v>
      </c>
      <c r="R485" s="3">
        <v>0</v>
      </c>
      <c r="S485" s="3">
        <v>5</v>
      </c>
      <c r="T485" s="3">
        <v>9</v>
      </c>
      <c r="U485" s="3">
        <f t="shared" si="73"/>
        <v>5174</v>
      </c>
      <c r="V485" s="3" t="str">
        <f t="shared" si="74"/>
        <v xml:space="preserve"> 60</v>
      </c>
      <c r="W485" s="3">
        <f t="shared" si="75"/>
        <v>7</v>
      </c>
      <c r="X485" s="3">
        <v>23</v>
      </c>
      <c r="Y485" s="6">
        <f t="shared" si="76"/>
        <v>66.100000000000009</v>
      </c>
      <c r="Z485" s="3">
        <f t="shared" si="77"/>
        <v>51.5</v>
      </c>
      <c r="AA485" s="3">
        <f t="shared" si="78"/>
        <v>6.3449999999999998</v>
      </c>
      <c r="AB485">
        <f t="shared" si="79"/>
        <v>0</v>
      </c>
      <c r="AC485" s="14">
        <f>VLOOKUP(X485,Rates!$A$2:$B$36,2)</f>
        <v>24.74</v>
      </c>
    </row>
    <row r="486" spans="1:29">
      <c r="A486">
        <v>356919</v>
      </c>
      <c r="B486" t="s">
        <v>11</v>
      </c>
      <c r="C486" s="1">
        <v>0.08</v>
      </c>
      <c r="D486">
        <v>156.69</v>
      </c>
      <c r="E486" t="s">
        <v>18</v>
      </c>
      <c r="F486" t="s">
        <v>13</v>
      </c>
      <c r="G486" t="s">
        <v>14</v>
      </c>
      <c r="H486" s="1">
        <v>9.7000000000000003E-2</v>
      </c>
      <c r="I486" s="4">
        <v>36342</v>
      </c>
      <c r="J486" s="5">
        <v>40909</v>
      </c>
      <c r="K486" s="3">
        <v>5000</v>
      </c>
      <c r="L486" s="3">
        <v>57996</v>
      </c>
      <c r="M486" s="3">
        <v>4496</v>
      </c>
      <c r="N486" s="3">
        <f t="shared" si="70"/>
        <v>1</v>
      </c>
      <c r="O486" s="3">
        <f t="shared" si="71"/>
        <v>0</v>
      </c>
      <c r="P486" s="3">
        <f t="shared" si="72"/>
        <v>1</v>
      </c>
      <c r="Q486" s="6">
        <v>10.78</v>
      </c>
      <c r="R486" s="3">
        <v>0</v>
      </c>
      <c r="S486" s="3">
        <v>8</v>
      </c>
      <c r="T486" s="3">
        <v>11</v>
      </c>
      <c r="U486" s="3">
        <f t="shared" si="73"/>
        <v>4567</v>
      </c>
      <c r="V486" s="3" t="str">
        <f t="shared" si="74"/>
        <v xml:space="preserve"> 36</v>
      </c>
      <c r="W486" s="3">
        <f t="shared" si="75"/>
        <v>5</v>
      </c>
      <c r="X486" s="3">
        <v>3</v>
      </c>
      <c r="Y486" s="6">
        <f t="shared" si="76"/>
        <v>9.7000000000000011</v>
      </c>
      <c r="Z486" s="3">
        <f t="shared" si="77"/>
        <v>57.996000000000002</v>
      </c>
      <c r="AA486" s="3">
        <f t="shared" si="78"/>
        <v>4.4960000000000004</v>
      </c>
      <c r="AB486">
        <f t="shared" si="79"/>
        <v>0</v>
      </c>
      <c r="AC486" s="14">
        <f>VLOOKUP(X486,Rates!$A$2:$B$36,2)</f>
        <v>7.24</v>
      </c>
    </row>
    <row r="487" spans="1:29">
      <c r="A487">
        <v>785937</v>
      </c>
      <c r="B487" t="s">
        <v>11</v>
      </c>
      <c r="C487" s="1">
        <v>0.12989999999999999</v>
      </c>
      <c r="D487">
        <v>335.21</v>
      </c>
      <c r="E487" t="s">
        <v>29</v>
      </c>
      <c r="F487" t="s">
        <v>13</v>
      </c>
      <c r="G487" t="s">
        <v>17</v>
      </c>
      <c r="H487" s="1">
        <v>0.88200000000000001</v>
      </c>
      <c r="I487" s="4">
        <v>32478</v>
      </c>
      <c r="J487" s="5">
        <v>40909</v>
      </c>
      <c r="K487" s="3">
        <v>9950</v>
      </c>
      <c r="L487" s="3">
        <v>30784</v>
      </c>
      <c r="M487" s="3">
        <v>8647</v>
      </c>
      <c r="N487" s="3">
        <f t="shared" si="70"/>
        <v>1</v>
      </c>
      <c r="O487" s="3">
        <f t="shared" si="71"/>
        <v>0</v>
      </c>
      <c r="P487" s="3">
        <f t="shared" si="72"/>
        <v>1</v>
      </c>
      <c r="Q487" s="6">
        <v>24.32</v>
      </c>
      <c r="R487" s="3">
        <v>0</v>
      </c>
      <c r="S487" s="3">
        <v>9</v>
      </c>
      <c r="T487" s="3">
        <v>15</v>
      </c>
      <c r="U487" s="3">
        <f t="shared" si="73"/>
        <v>8431</v>
      </c>
      <c r="V487" s="3" t="str">
        <f t="shared" si="74"/>
        <v xml:space="preserve"> 36</v>
      </c>
      <c r="W487" s="3">
        <f t="shared" si="75"/>
        <v>9.9499999999999993</v>
      </c>
      <c r="X487" s="3">
        <v>11</v>
      </c>
      <c r="Y487" s="6">
        <f t="shared" si="76"/>
        <v>88.2</v>
      </c>
      <c r="Z487" s="3">
        <f t="shared" si="77"/>
        <v>30.783999999999999</v>
      </c>
      <c r="AA487" s="3">
        <f t="shared" si="78"/>
        <v>8.6470000000000002</v>
      </c>
      <c r="AB487">
        <f t="shared" si="79"/>
        <v>1</v>
      </c>
      <c r="AC487" s="14">
        <f>VLOOKUP(X487,Rates!$A$2:$B$36,2)</f>
        <v>12.74</v>
      </c>
    </row>
    <row r="488" spans="1:29">
      <c r="A488">
        <v>1057318</v>
      </c>
      <c r="B488" t="s">
        <v>15</v>
      </c>
      <c r="C488" s="1">
        <v>9.9099999999999994E-2</v>
      </c>
      <c r="D488">
        <v>204.61</v>
      </c>
      <c r="E488" t="s">
        <v>30</v>
      </c>
      <c r="F488" t="s">
        <v>13</v>
      </c>
      <c r="G488" t="s">
        <v>19</v>
      </c>
      <c r="H488" s="1">
        <v>0.52200000000000002</v>
      </c>
      <c r="I488" s="4">
        <v>34669</v>
      </c>
      <c r="J488" s="5">
        <v>40909</v>
      </c>
      <c r="K488" s="3">
        <v>12000</v>
      </c>
      <c r="L488" s="3">
        <v>35000</v>
      </c>
      <c r="M488" s="3">
        <v>6835</v>
      </c>
      <c r="N488" s="3">
        <f t="shared" si="70"/>
        <v>1</v>
      </c>
      <c r="O488" s="3">
        <f t="shared" si="71"/>
        <v>0</v>
      </c>
      <c r="P488" s="3">
        <f t="shared" si="72"/>
        <v>1</v>
      </c>
      <c r="Q488" s="6">
        <v>17.45</v>
      </c>
      <c r="R488" s="3">
        <v>0</v>
      </c>
      <c r="S488" s="3">
        <v>5</v>
      </c>
      <c r="T488" s="3">
        <v>12</v>
      </c>
      <c r="U488" s="3">
        <f t="shared" si="73"/>
        <v>6240</v>
      </c>
      <c r="V488" s="3" t="str">
        <f t="shared" si="74"/>
        <v xml:space="preserve"> 60</v>
      </c>
      <c r="W488" s="3">
        <f t="shared" si="75"/>
        <v>12</v>
      </c>
      <c r="X488" s="3">
        <v>6</v>
      </c>
      <c r="Y488" s="6">
        <f t="shared" si="76"/>
        <v>52.2</v>
      </c>
      <c r="Z488" s="3">
        <f t="shared" si="77"/>
        <v>35</v>
      </c>
      <c r="AA488" s="3">
        <f t="shared" si="78"/>
        <v>6.835</v>
      </c>
      <c r="AB488">
        <f t="shared" si="79"/>
        <v>0</v>
      </c>
      <c r="AC488" s="14">
        <f>VLOOKUP(X488,Rates!$A$2:$B$36,2)</f>
        <v>8.24</v>
      </c>
    </row>
    <row r="489" spans="1:29">
      <c r="A489">
        <v>831227</v>
      </c>
      <c r="B489" t="s">
        <v>15</v>
      </c>
      <c r="C489" s="1">
        <v>0.12989999999999999</v>
      </c>
      <c r="D489">
        <v>334.4</v>
      </c>
      <c r="E489" t="s">
        <v>20</v>
      </c>
      <c r="F489" t="s">
        <v>26</v>
      </c>
      <c r="G489" t="s">
        <v>14</v>
      </c>
      <c r="H489" s="1">
        <v>0.48499999999999999</v>
      </c>
      <c r="I489" s="4">
        <v>36192</v>
      </c>
      <c r="J489" s="5">
        <v>40909</v>
      </c>
      <c r="K489" s="3">
        <v>14700</v>
      </c>
      <c r="L489" s="3">
        <v>60000</v>
      </c>
      <c r="M489" s="3">
        <v>7181</v>
      </c>
      <c r="N489" s="3">
        <f t="shared" si="70"/>
        <v>0</v>
      </c>
      <c r="O489" s="3">
        <f t="shared" si="71"/>
        <v>1</v>
      </c>
      <c r="P489" s="3">
        <f t="shared" si="72"/>
        <v>1</v>
      </c>
      <c r="Q489" s="6">
        <v>3.84</v>
      </c>
      <c r="R489" s="3">
        <v>0</v>
      </c>
      <c r="S489" s="3">
        <v>4</v>
      </c>
      <c r="T489" s="3">
        <v>9</v>
      </c>
      <c r="U489" s="3">
        <f t="shared" si="73"/>
        <v>4717</v>
      </c>
      <c r="V489" s="3" t="str">
        <f t="shared" si="74"/>
        <v xml:space="preserve"> 60</v>
      </c>
      <c r="W489" s="3">
        <f t="shared" si="75"/>
        <v>14.7</v>
      </c>
      <c r="X489" s="3">
        <v>11</v>
      </c>
      <c r="Y489" s="6">
        <f t="shared" si="76"/>
        <v>48.5</v>
      </c>
      <c r="Z489" s="3">
        <f t="shared" si="77"/>
        <v>60</v>
      </c>
      <c r="AA489" s="3">
        <f t="shared" si="78"/>
        <v>7.181</v>
      </c>
      <c r="AB489">
        <f t="shared" si="79"/>
        <v>0</v>
      </c>
      <c r="AC489" s="14">
        <f>VLOOKUP(X489,Rates!$A$2:$B$36,2)</f>
        <v>12.74</v>
      </c>
    </row>
    <row r="490" spans="1:29">
      <c r="A490">
        <v>493461</v>
      </c>
      <c r="B490" t="s">
        <v>11</v>
      </c>
      <c r="C490" s="1">
        <v>0.13109999999999999</v>
      </c>
      <c r="D490">
        <v>438.69</v>
      </c>
      <c r="E490" t="s">
        <v>16</v>
      </c>
      <c r="F490" t="s">
        <v>13</v>
      </c>
      <c r="G490" t="s">
        <v>14</v>
      </c>
      <c r="H490" s="1">
        <v>0.51200000000000001</v>
      </c>
      <c r="I490" s="4">
        <v>36251</v>
      </c>
      <c r="J490" s="5">
        <v>40909</v>
      </c>
      <c r="K490" s="3">
        <v>13000</v>
      </c>
      <c r="L490" s="3">
        <v>31200</v>
      </c>
      <c r="M490" s="3">
        <v>16992</v>
      </c>
      <c r="N490" s="3">
        <f t="shared" si="70"/>
        <v>1</v>
      </c>
      <c r="O490" s="3">
        <f t="shared" si="71"/>
        <v>0</v>
      </c>
      <c r="P490" s="3">
        <f t="shared" si="72"/>
        <v>0</v>
      </c>
      <c r="Q490" s="6">
        <v>20.62</v>
      </c>
      <c r="R490" s="3">
        <v>0</v>
      </c>
      <c r="S490" s="3">
        <v>8</v>
      </c>
      <c r="T490" s="3">
        <v>8</v>
      </c>
      <c r="U490" s="3">
        <f t="shared" si="73"/>
        <v>4658</v>
      </c>
      <c r="V490" s="3" t="str">
        <f t="shared" si="74"/>
        <v xml:space="preserve"> 36</v>
      </c>
      <c r="W490" s="3">
        <f t="shared" si="75"/>
        <v>13</v>
      </c>
      <c r="X490" s="3">
        <v>12</v>
      </c>
      <c r="Y490" s="6">
        <f t="shared" si="76"/>
        <v>51.2</v>
      </c>
      <c r="Z490" s="3">
        <f t="shared" si="77"/>
        <v>31.2</v>
      </c>
      <c r="AA490" s="3">
        <f t="shared" si="78"/>
        <v>16.992000000000001</v>
      </c>
      <c r="AB490">
        <f t="shared" si="79"/>
        <v>0</v>
      </c>
      <c r="AC490" s="14">
        <f>VLOOKUP(X490,Rates!$A$2:$B$36,2)</f>
        <v>13.49</v>
      </c>
    </row>
    <row r="491" spans="1:29">
      <c r="A491">
        <v>650922</v>
      </c>
      <c r="B491" t="s">
        <v>11</v>
      </c>
      <c r="C491" s="1">
        <v>0.1</v>
      </c>
      <c r="D491">
        <v>116.17</v>
      </c>
      <c r="E491" t="s">
        <v>20</v>
      </c>
      <c r="F491" t="s">
        <v>13</v>
      </c>
      <c r="G491" t="s">
        <v>14</v>
      </c>
      <c r="H491" s="1">
        <v>0.48099999999999998</v>
      </c>
      <c r="I491" s="4">
        <v>32660</v>
      </c>
      <c r="J491" s="5">
        <v>40909</v>
      </c>
      <c r="K491" s="3">
        <v>3600</v>
      </c>
      <c r="L491" s="3">
        <v>54250</v>
      </c>
      <c r="M491" s="3">
        <v>7839</v>
      </c>
      <c r="N491" s="3">
        <f t="shared" si="70"/>
        <v>1</v>
      </c>
      <c r="O491" s="3">
        <f t="shared" si="71"/>
        <v>0</v>
      </c>
      <c r="P491" s="3">
        <f t="shared" si="72"/>
        <v>1</v>
      </c>
      <c r="Q491" s="6">
        <v>14.29</v>
      </c>
      <c r="R491" s="3">
        <v>0</v>
      </c>
      <c r="S491" s="3">
        <v>12</v>
      </c>
      <c r="T491" s="3">
        <v>32</v>
      </c>
      <c r="U491" s="3">
        <f t="shared" si="73"/>
        <v>8249</v>
      </c>
      <c r="V491" s="3" t="str">
        <f t="shared" si="74"/>
        <v xml:space="preserve"> 36</v>
      </c>
      <c r="W491" s="3">
        <f t="shared" si="75"/>
        <v>3.6</v>
      </c>
      <c r="X491" s="3">
        <v>7</v>
      </c>
      <c r="Y491" s="6">
        <f t="shared" si="76"/>
        <v>48.1</v>
      </c>
      <c r="Z491" s="3">
        <f t="shared" si="77"/>
        <v>54.25</v>
      </c>
      <c r="AA491" s="3">
        <f t="shared" si="78"/>
        <v>7.8390000000000004</v>
      </c>
      <c r="AB491">
        <f t="shared" si="79"/>
        <v>0</v>
      </c>
      <c r="AC491" s="14">
        <f>VLOOKUP(X491,Rates!$A$2:$B$36,2)</f>
        <v>10.49</v>
      </c>
    </row>
    <row r="492" spans="1:29">
      <c r="A492">
        <v>1055294</v>
      </c>
      <c r="B492" t="s">
        <v>11</v>
      </c>
      <c r="C492" s="1">
        <v>0.13489999999999999</v>
      </c>
      <c r="D492">
        <v>848.27</v>
      </c>
      <c r="E492" t="s">
        <v>23</v>
      </c>
      <c r="F492" t="s">
        <v>26</v>
      </c>
      <c r="G492" t="s">
        <v>14</v>
      </c>
      <c r="H492" s="1">
        <v>0.71699999999999997</v>
      </c>
      <c r="I492" s="4">
        <v>36557</v>
      </c>
      <c r="J492" s="5">
        <v>40909</v>
      </c>
      <c r="K492" s="3">
        <v>25000</v>
      </c>
      <c r="L492" s="3">
        <v>80000</v>
      </c>
      <c r="M492" s="3">
        <v>24308</v>
      </c>
      <c r="N492" s="3">
        <f t="shared" si="70"/>
        <v>0</v>
      </c>
      <c r="O492" s="3">
        <f t="shared" si="71"/>
        <v>1</v>
      </c>
      <c r="P492" s="3">
        <f t="shared" si="72"/>
        <v>1</v>
      </c>
      <c r="Q492" s="6">
        <v>14.65</v>
      </c>
      <c r="R492" s="3">
        <v>0</v>
      </c>
      <c r="S492" s="3">
        <v>11</v>
      </c>
      <c r="T492" s="3">
        <v>27</v>
      </c>
      <c r="U492" s="3">
        <f t="shared" si="73"/>
        <v>4352</v>
      </c>
      <c r="V492" s="3" t="str">
        <f t="shared" si="74"/>
        <v xml:space="preserve"> 36</v>
      </c>
      <c r="W492" s="3">
        <f t="shared" si="75"/>
        <v>25</v>
      </c>
      <c r="X492" s="3">
        <v>11</v>
      </c>
      <c r="Y492" s="6">
        <f t="shared" si="76"/>
        <v>71.7</v>
      </c>
      <c r="Z492" s="3">
        <f t="shared" si="77"/>
        <v>80</v>
      </c>
      <c r="AA492" s="3">
        <f t="shared" si="78"/>
        <v>24.308</v>
      </c>
      <c r="AB492">
        <f t="shared" si="79"/>
        <v>0</v>
      </c>
      <c r="AC492" s="14">
        <f>VLOOKUP(X492,Rates!$A$2:$B$36,2)</f>
        <v>12.74</v>
      </c>
    </row>
    <row r="493" spans="1:29">
      <c r="A493">
        <v>713117</v>
      </c>
      <c r="B493" t="s">
        <v>15</v>
      </c>
      <c r="C493" s="1">
        <v>0.15279999999999999</v>
      </c>
      <c r="D493">
        <v>191.5</v>
      </c>
      <c r="E493" t="s">
        <v>23</v>
      </c>
      <c r="F493" t="s">
        <v>24</v>
      </c>
      <c r="G493" t="s">
        <v>14</v>
      </c>
      <c r="H493" s="1">
        <v>0.97499999999999998</v>
      </c>
      <c r="I493" s="4">
        <v>34912</v>
      </c>
      <c r="J493" s="5">
        <v>40909</v>
      </c>
      <c r="K493" s="3">
        <v>8000</v>
      </c>
      <c r="L493" s="3">
        <v>120000</v>
      </c>
      <c r="M493" s="3">
        <v>21747</v>
      </c>
      <c r="N493" s="3">
        <f t="shared" si="70"/>
        <v>0</v>
      </c>
      <c r="O493" s="3">
        <f t="shared" si="71"/>
        <v>0</v>
      </c>
      <c r="P493" s="3">
        <f t="shared" si="72"/>
        <v>1</v>
      </c>
      <c r="Q493" s="6">
        <v>13.71</v>
      </c>
      <c r="R493" s="3">
        <v>0</v>
      </c>
      <c r="S493" s="3">
        <v>14</v>
      </c>
      <c r="T493" s="3">
        <v>31</v>
      </c>
      <c r="U493" s="3">
        <f t="shared" si="73"/>
        <v>5997</v>
      </c>
      <c r="V493" s="3" t="str">
        <f t="shared" si="74"/>
        <v xml:space="preserve"> 60</v>
      </c>
      <c r="W493" s="3">
        <f t="shared" si="75"/>
        <v>8</v>
      </c>
      <c r="X493" s="3">
        <v>18</v>
      </c>
      <c r="Y493" s="6">
        <f t="shared" si="76"/>
        <v>97.5</v>
      </c>
      <c r="Z493" s="3">
        <f t="shared" si="77"/>
        <v>120</v>
      </c>
      <c r="AA493" s="3">
        <f t="shared" si="78"/>
        <v>21.747</v>
      </c>
      <c r="AB493">
        <f t="shared" si="79"/>
        <v>0</v>
      </c>
      <c r="AC493" s="14">
        <f>VLOOKUP(X493,Rates!$A$2:$B$36,2)</f>
        <v>18.989999999999998</v>
      </c>
    </row>
    <row r="494" spans="1:29">
      <c r="A494">
        <v>524273</v>
      </c>
      <c r="B494" t="s">
        <v>15</v>
      </c>
      <c r="C494" s="1">
        <v>0.17560000000000001</v>
      </c>
      <c r="D494">
        <v>150.93</v>
      </c>
      <c r="E494" t="s">
        <v>28</v>
      </c>
      <c r="F494" t="s">
        <v>13</v>
      </c>
      <c r="G494" t="s">
        <v>14</v>
      </c>
      <c r="H494" s="1">
        <v>0.81399999999999995</v>
      </c>
      <c r="I494" s="4">
        <v>36312</v>
      </c>
      <c r="J494" s="5">
        <v>40909</v>
      </c>
      <c r="K494" s="3">
        <v>6000</v>
      </c>
      <c r="L494" s="3">
        <v>65000</v>
      </c>
      <c r="M494" s="3">
        <v>5254</v>
      </c>
      <c r="N494" s="3">
        <f t="shared" si="70"/>
        <v>1</v>
      </c>
      <c r="O494" s="3">
        <f t="shared" si="71"/>
        <v>0</v>
      </c>
      <c r="P494" s="3">
        <f t="shared" si="72"/>
        <v>1</v>
      </c>
      <c r="Q494" s="6">
        <v>8.14</v>
      </c>
      <c r="R494" s="3">
        <v>1</v>
      </c>
      <c r="S494" s="3">
        <v>6</v>
      </c>
      <c r="T494" s="3">
        <v>26</v>
      </c>
      <c r="U494" s="3">
        <f t="shared" si="73"/>
        <v>4597</v>
      </c>
      <c r="V494" s="3" t="str">
        <f t="shared" si="74"/>
        <v xml:space="preserve"> 60</v>
      </c>
      <c r="W494" s="3">
        <f t="shared" si="75"/>
        <v>6</v>
      </c>
      <c r="X494" s="3">
        <v>24</v>
      </c>
      <c r="Y494" s="6">
        <f t="shared" si="76"/>
        <v>81.399999999999991</v>
      </c>
      <c r="Z494" s="3">
        <f t="shared" si="77"/>
        <v>65</v>
      </c>
      <c r="AA494" s="3">
        <f t="shared" si="78"/>
        <v>5.2539999999999996</v>
      </c>
      <c r="AB494">
        <f t="shared" si="79"/>
        <v>0</v>
      </c>
      <c r="AC494" s="14">
        <f>VLOOKUP(X494,Rates!$A$2:$B$36,2)</f>
        <v>25.49</v>
      </c>
    </row>
    <row r="495" spans="1:29">
      <c r="A495">
        <v>1061306</v>
      </c>
      <c r="B495" t="s">
        <v>15</v>
      </c>
      <c r="C495" s="1">
        <v>0.20300000000000001</v>
      </c>
      <c r="D495">
        <v>479.9</v>
      </c>
      <c r="E495" t="s">
        <v>28</v>
      </c>
      <c r="F495" t="s">
        <v>13</v>
      </c>
      <c r="G495" t="s">
        <v>19</v>
      </c>
      <c r="H495" s="1">
        <v>0.52400000000000002</v>
      </c>
      <c r="I495" s="4">
        <v>35796</v>
      </c>
      <c r="J495" s="5">
        <v>40909</v>
      </c>
      <c r="K495" s="3">
        <v>18000</v>
      </c>
      <c r="L495" s="3">
        <v>68000</v>
      </c>
      <c r="M495" s="3">
        <v>11720</v>
      </c>
      <c r="N495" s="3">
        <f t="shared" si="70"/>
        <v>1</v>
      </c>
      <c r="O495" s="3">
        <f t="shared" si="71"/>
        <v>0</v>
      </c>
      <c r="P495" s="3">
        <f t="shared" si="72"/>
        <v>1</v>
      </c>
      <c r="Q495" s="6">
        <v>17.98</v>
      </c>
      <c r="R495" s="3">
        <v>0</v>
      </c>
      <c r="S495" s="3">
        <v>10</v>
      </c>
      <c r="T495" s="3">
        <v>15</v>
      </c>
      <c r="U495" s="3">
        <f t="shared" si="73"/>
        <v>5113</v>
      </c>
      <c r="V495" s="3" t="str">
        <f t="shared" si="74"/>
        <v xml:space="preserve"> 60</v>
      </c>
      <c r="W495" s="3">
        <f t="shared" si="75"/>
        <v>18</v>
      </c>
      <c r="X495" s="3">
        <v>25</v>
      </c>
      <c r="Y495" s="6">
        <f t="shared" si="76"/>
        <v>52.400000000000006</v>
      </c>
      <c r="Z495" s="3">
        <f t="shared" si="77"/>
        <v>68</v>
      </c>
      <c r="AA495" s="3">
        <f t="shared" si="78"/>
        <v>11.72</v>
      </c>
      <c r="AB495">
        <f t="shared" si="79"/>
        <v>0</v>
      </c>
      <c r="AC495" s="14">
        <f>VLOOKUP(X495,Rates!$A$2:$B$36,2)</f>
        <v>26.24</v>
      </c>
    </row>
    <row r="496" spans="1:29">
      <c r="A496">
        <v>826555</v>
      </c>
      <c r="B496" t="s">
        <v>11</v>
      </c>
      <c r="C496" s="1">
        <v>0.1099</v>
      </c>
      <c r="D496">
        <v>654.67999999999995</v>
      </c>
      <c r="E496" t="s">
        <v>12</v>
      </c>
      <c r="F496" t="s">
        <v>13</v>
      </c>
      <c r="G496" t="s">
        <v>14</v>
      </c>
      <c r="H496" s="1">
        <v>0.23799999999999999</v>
      </c>
      <c r="I496" s="4">
        <v>36526</v>
      </c>
      <c r="J496" s="5">
        <v>40909</v>
      </c>
      <c r="K496" s="3">
        <v>20000</v>
      </c>
      <c r="L496" s="3">
        <v>60000</v>
      </c>
      <c r="M496" s="3">
        <v>14656</v>
      </c>
      <c r="N496" s="3">
        <f t="shared" si="70"/>
        <v>1</v>
      </c>
      <c r="O496" s="3">
        <f t="shared" si="71"/>
        <v>0</v>
      </c>
      <c r="P496" s="3">
        <f t="shared" si="72"/>
        <v>1</v>
      </c>
      <c r="Q496" s="6">
        <v>17.260000000000002</v>
      </c>
      <c r="R496" s="3">
        <v>1</v>
      </c>
      <c r="S496" s="3">
        <v>9</v>
      </c>
      <c r="T496" s="3">
        <v>15</v>
      </c>
      <c r="U496" s="3">
        <f t="shared" si="73"/>
        <v>4383</v>
      </c>
      <c r="V496" s="3" t="str">
        <f t="shared" si="74"/>
        <v xml:space="preserve"> 36</v>
      </c>
      <c r="W496" s="3">
        <f t="shared" si="75"/>
        <v>20</v>
      </c>
      <c r="X496" s="3">
        <v>8</v>
      </c>
      <c r="Y496" s="6">
        <f t="shared" si="76"/>
        <v>23.799999999999997</v>
      </c>
      <c r="Z496" s="3">
        <f t="shared" si="77"/>
        <v>60</v>
      </c>
      <c r="AA496" s="3">
        <f t="shared" si="78"/>
        <v>14.656000000000001</v>
      </c>
      <c r="AB496">
        <f t="shared" si="79"/>
        <v>0</v>
      </c>
      <c r="AC496" s="14">
        <f>VLOOKUP(X496,Rates!$A$2:$B$36,2)</f>
        <v>11.39</v>
      </c>
    </row>
    <row r="497" spans="1:29">
      <c r="A497">
        <v>602776</v>
      </c>
      <c r="B497" t="s">
        <v>15</v>
      </c>
      <c r="C497" s="1">
        <v>6.9099999999999995E-2</v>
      </c>
      <c r="D497">
        <v>395.18</v>
      </c>
      <c r="E497" t="s">
        <v>12</v>
      </c>
      <c r="F497" t="s">
        <v>13</v>
      </c>
      <c r="G497" t="s">
        <v>19</v>
      </c>
      <c r="H497" s="1">
        <v>0.623</v>
      </c>
      <c r="I497" s="4">
        <v>37865</v>
      </c>
      <c r="J497" s="5">
        <v>40909</v>
      </c>
      <c r="K497" s="3">
        <v>20000</v>
      </c>
      <c r="L497" s="3">
        <v>45084</v>
      </c>
      <c r="M497" s="3">
        <v>19508</v>
      </c>
      <c r="N497" s="3">
        <f t="shared" si="70"/>
        <v>1</v>
      </c>
      <c r="O497" s="3">
        <f t="shared" si="71"/>
        <v>0</v>
      </c>
      <c r="P497" s="3">
        <f t="shared" si="72"/>
        <v>1</v>
      </c>
      <c r="Q497" s="6">
        <v>19.940000000000001</v>
      </c>
      <c r="R497" s="3">
        <v>0</v>
      </c>
      <c r="S497" s="3">
        <v>6</v>
      </c>
      <c r="T497" s="3">
        <v>19</v>
      </c>
      <c r="U497" s="3">
        <f t="shared" si="73"/>
        <v>3044</v>
      </c>
      <c r="V497" s="3" t="str">
        <f t="shared" si="74"/>
        <v xml:space="preserve"> 60</v>
      </c>
      <c r="W497" s="3">
        <f t="shared" si="75"/>
        <v>20</v>
      </c>
      <c r="X497" s="3">
        <v>5</v>
      </c>
      <c r="Y497" s="6">
        <f t="shared" si="76"/>
        <v>62.3</v>
      </c>
      <c r="Z497" s="3">
        <f t="shared" si="77"/>
        <v>45.084000000000003</v>
      </c>
      <c r="AA497" s="3">
        <f t="shared" si="78"/>
        <v>19.507999999999999</v>
      </c>
      <c r="AB497">
        <f t="shared" si="79"/>
        <v>0</v>
      </c>
      <c r="AC497" s="14">
        <f>VLOOKUP(X497,Rates!$A$2:$B$36,2)</f>
        <v>7.99</v>
      </c>
    </row>
    <row r="498" spans="1:29">
      <c r="A498">
        <v>1063062</v>
      </c>
      <c r="B498" t="s">
        <v>11</v>
      </c>
      <c r="C498" s="1">
        <v>0.14269999999999999</v>
      </c>
      <c r="D498">
        <v>343.09</v>
      </c>
      <c r="E498" t="s">
        <v>12</v>
      </c>
      <c r="F498" t="s">
        <v>24</v>
      </c>
      <c r="G498" t="s">
        <v>14</v>
      </c>
      <c r="H498" s="1">
        <v>0.71299999999999997</v>
      </c>
      <c r="I498" s="4">
        <v>38930</v>
      </c>
      <c r="J498" s="5">
        <v>40909</v>
      </c>
      <c r="K498" s="3">
        <v>10000</v>
      </c>
      <c r="L498" s="3">
        <v>75000</v>
      </c>
      <c r="M498" s="3">
        <v>19535</v>
      </c>
      <c r="N498" s="3">
        <f t="shared" si="70"/>
        <v>0</v>
      </c>
      <c r="O498" s="3">
        <f t="shared" si="71"/>
        <v>0</v>
      </c>
      <c r="P498" s="3">
        <f t="shared" si="72"/>
        <v>1</v>
      </c>
      <c r="Q498" s="6">
        <v>13.46</v>
      </c>
      <c r="R498" s="3">
        <v>0</v>
      </c>
      <c r="S498" s="3">
        <v>9</v>
      </c>
      <c r="T498" s="3">
        <v>18</v>
      </c>
      <c r="U498" s="3">
        <f t="shared" si="73"/>
        <v>1979</v>
      </c>
      <c r="V498" s="3" t="str">
        <f t="shared" si="74"/>
        <v xml:space="preserve"> 36</v>
      </c>
      <c r="W498" s="3">
        <f t="shared" si="75"/>
        <v>10</v>
      </c>
      <c r="X498" s="3">
        <v>12</v>
      </c>
      <c r="Y498" s="6">
        <f t="shared" si="76"/>
        <v>71.3</v>
      </c>
      <c r="Z498" s="3">
        <f t="shared" si="77"/>
        <v>75</v>
      </c>
      <c r="AA498" s="3">
        <f t="shared" si="78"/>
        <v>19.535</v>
      </c>
      <c r="AB498">
        <f t="shared" si="79"/>
        <v>0</v>
      </c>
      <c r="AC498" s="14">
        <f>VLOOKUP(X498,Rates!$A$2:$B$36,2)</f>
        <v>13.49</v>
      </c>
    </row>
    <row r="499" spans="1:29">
      <c r="A499">
        <v>601084</v>
      </c>
      <c r="B499" t="s">
        <v>11</v>
      </c>
      <c r="C499" s="1">
        <v>6.9099999999999995E-2</v>
      </c>
      <c r="D499">
        <v>351.53</v>
      </c>
      <c r="E499" t="s">
        <v>18</v>
      </c>
      <c r="F499" t="s">
        <v>13</v>
      </c>
      <c r="G499" t="s">
        <v>17</v>
      </c>
      <c r="H499" s="1">
        <v>0.504</v>
      </c>
      <c r="I499" s="4">
        <v>36923</v>
      </c>
      <c r="J499" s="5">
        <v>40909</v>
      </c>
      <c r="K499" s="3">
        <v>11400</v>
      </c>
      <c r="L499" s="3">
        <v>35000</v>
      </c>
      <c r="M499" s="3">
        <v>4538</v>
      </c>
      <c r="N499" s="3">
        <f t="shared" si="70"/>
        <v>1</v>
      </c>
      <c r="O499" s="3">
        <f t="shared" si="71"/>
        <v>0</v>
      </c>
      <c r="P499" s="3">
        <f t="shared" si="72"/>
        <v>1</v>
      </c>
      <c r="Q499" s="6">
        <v>9.8699999999999992</v>
      </c>
      <c r="R499" s="3">
        <v>0</v>
      </c>
      <c r="S499" s="3">
        <v>6</v>
      </c>
      <c r="T499" s="3">
        <v>17</v>
      </c>
      <c r="U499" s="3">
        <f t="shared" si="73"/>
        <v>3986</v>
      </c>
      <c r="V499" s="3" t="str">
        <f t="shared" si="74"/>
        <v xml:space="preserve"> 36</v>
      </c>
      <c r="W499" s="3">
        <f t="shared" si="75"/>
        <v>11.4</v>
      </c>
      <c r="X499" s="3">
        <v>5</v>
      </c>
      <c r="Y499" s="6">
        <f t="shared" si="76"/>
        <v>50.4</v>
      </c>
      <c r="Z499" s="3">
        <f t="shared" si="77"/>
        <v>35</v>
      </c>
      <c r="AA499" s="3">
        <f t="shared" si="78"/>
        <v>4.5380000000000003</v>
      </c>
      <c r="AB499">
        <f t="shared" si="79"/>
        <v>1</v>
      </c>
      <c r="AC499" s="14">
        <f>VLOOKUP(X499,Rates!$A$2:$B$36,2)</f>
        <v>7.99</v>
      </c>
    </row>
    <row r="500" spans="1:29">
      <c r="A500">
        <v>740919</v>
      </c>
      <c r="B500" t="s">
        <v>15</v>
      </c>
      <c r="C500" s="1">
        <v>0.2099</v>
      </c>
      <c r="D500">
        <v>473.34</v>
      </c>
      <c r="E500" t="s">
        <v>20</v>
      </c>
      <c r="F500" t="s">
        <v>13</v>
      </c>
      <c r="G500" t="s">
        <v>14</v>
      </c>
      <c r="H500" s="1">
        <v>0.58299999999999996</v>
      </c>
      <c r="I500" s="4">
        <v>35796</v>
      </c>
      <c r="J500" s="5">
        <v>40909</v>
      </c>
      <c r="K500" s="3">
        <v>17500</v>
      </c>
      <c r="L500" s="3">
        <v>91200</v>
      </c>
      <c r="M500" s="3">
        <v>7133</v>
      </c>
      <c r="N500" s="3">
        <f t="shared" si="70"/>
        <v>1</v>
      </c>
      <c r="O500" s="3">
        <f t="shared" si="71"/>
        <v>0</v>
      </c>
      <c r="P500" s="3">
        <f t="shared" si="72"/>
        <v>1</v>
      </c>
      <c r="Q500" s="6">
        <v>17.95</v>
      </c>
      <c r="R500" s="3">
        <v>1</v>
      </c>
      <c r="S500" s="3">
        <v>11</v>
      </c>
      <c r="T500" s="3">
        <v>28</v>
      </c>
      <c r="U500" s="3">
        <f t="shared" si="73"/>
        <v>5113</v>
      </c>
      <c r="V500" s="3" t="str">
        <f t="shared" si="74"/>
        <v xml:space="preserve"> 60</v>
      </c>
      <c r="W500" s="3">
        <f t="shared" si="75"/>
        <v>17.5</v>
      </c>
      <c r="X500" s="3">
        <v>28</v>
      </c>
      <c r="Y500" s="6">
        <f t="shared" si="76"/>
        <v>58.3</v>
      </c>
      <c r="Z500" s="3">
        <f t="shared" si="77"/>
        <v>91.2</v>
      </c>
      <c r="AA500" s="3">
        <f t="shared" si="78"/>
        <v>7.133</v>
      </c>
      <c r="AB500">
        <f t="shared" si="79"/>
        <v>0</v>
      </c>
      <c r="AC500" s="14">
        <f>VLOOKUP(X500,Rates!$A$2:$B$36,2)</f>
        <v>29.99</v>
      </c>
    </row>
    <row r="501" spans="1:29">
      <c r="A501">
        <v>626882</v>
      </c>
      <c r="B501" t="s">
        <v>15</v>
      </c>
      <c r="C501" s="1">
        <v>0.1298</v>
      </c>
      <c r="D501">
        <v>218.34</v>
      </c>
      <c r="E501" t="s">
        <v>12</v>
      </c>
      <c r="F501" t="s">
        <v>26</v>
      </c>
      <c r="G501" t="s">
        <v>14</v>
      </c>
      <c r="H501" s="1">
        <v>0.13400000000000001</v>
      </c>
      <c r="I501" s="4">
        <v>36008</v>
      </c>
      <c r="J501" s="5">
        <v>40909</v>
      </c>
      <c r="K501" s="3">
        <v>9600</v>
      </c>
      <c r="L501" s="3">
        <v>75000</v>
      </c>
      <c r="M501" s="3">
        <v>42024</v>
      </c>
      <c r="N501" s="3">
        <f t="shared" si="70"/>
        <v>0</v>
      </c>
      <c r="O501" s="3">
        <f t="shared" si="71"/>
        <v>1</v>
      </c>
      <c r="P501" s="3">
        <f t="shared" si="72"/>
        <v>1</v>
      </c>
      <c r="Q501" s="6">
        <v>23.14</v>
      </c>
      <c r="R501" s="3">
        <v>0</v>
      </c>
      <c r="S501" s="3">
        <v>19</v>
      </c>
      <c r="T501" s="3">
        <v>62</v>
      </c>
      <c r="U501" s="3">
        <f t="shared" si="73"/>
        <v>4901</v>
      </c>
      <c r="V501" s="3" t="str">
        <f t="shared" si="74"/>
        <v xml:space="preserve"> 60</v>
      </c>
      <c r="W501" s="3">
        <f t="shared" si="75"/>
        <v>9.6</v>
      </c>
      <c r="X501" s="3">
        <v>13</v>
      </c>
      <c r="Y501" s="6">
        <f t="shared" si="76"/>
        <v>13.4</v>
      </c>
      <c r="Z501" s="3">
        <f t="shared" si="77"/>
        <v>75</v>
      </c>
      <c r="AA501" s="3">
        <f t="shared" si="78"/>
        <v>42.024000000000001</v>
      </c>
      <c r="AB501">
        <f t="shared" si="79"/>
        <v>0</v>
      </c>
      <c r="AC501" s="14">
        <f>VLOOKUP(X501,Rates!$A$2:$B$36,2)</f>
        <v>13.99</v>
      </c>
    </row>
    <row r="502" spans="1:29">
      <c r="A502">
        <v>709881</v>
      </c>
      <c r="B502" t="s">
        <v>11</v>
      </c>
      <c r="C502" s="1">
        <v>0.1037</v>
      </c>
      <c r="D502">
        <v>486.62</v>
      </c>
      <c r="E502" t="s">
        <v>18</v>
      </c>
      <c r="F502" t="s">
        <v>26</v>
      </c>
      <c r="G502" t="s">
        <v>14</v>
      </c>
      <c r="H502" s="1">
        <v>0.94799999999999995</v>
      </c>
      <c r="I502" s="4">
        <v>34912</v>
      </c>
      <c r="J502" s="5">
        <v>40909</v>
      </c>
      <c r="K502" s="3">
        <v>15000</v>
      </c>
      <c r="L502" s="3">
        <v>95000</v>
      </c>
      <c r="M502" s="3">
        <v>10805</v>
      </c>
      <c r="N502" s="3">
        <f t="shared" si="70"/>
        <v>0</v>
      </c>
      <c r="O502" s="3">
        <f t="shared" si="71"/>
        <v>1</v>
      </c>
      <c r="P502" s="3">
        <f t="shared" si="72"/>
        <v>1</v>
      </c>
      <c r="Q502" s="6">
        <v>24.52</v>
      </c>
      <c r="R502" s="3">
        <v>0</v>
      </c>
      <c r="S502" s="3">
        <v>5</v>
      </c>
      <c r="T502" s="3">
        <v>26</v>
      </c>
      <c r="U502" s="3">
        <f t="shared" si="73"/>
        <v>5997</v>
      </c>
      <c r="V502" s="3" t="str">
        <f t="shared" si="74"/>
        <v xml:space="preserve"> 36</v>
      </c>
      <c r="W502" s="3">
        <f t="shared" si="75"/>
        <v>15</v>
      </c>
      <c r="X502" s="3">
        <v>8</v>
      </c>
      <c r="Y502" s="6">
        <f t="shared" si="76"/>
        <v>94.8</v>
      </c>
      <c r="Z502" s="3">
        <f t="shared" si="77"/>
        <v>95</v>
      </c>
      <c r="AA502" s="3">
        <f t="shared" si="78"/>
        <v>10.805</v>
      </c>
      <c r="AB502">
        <f t="shared" si="79"/>
        <v>0</v>
      </c>
      <c r="AC502" s="14">
        <f>VLOOKUP(X502,Rates!$A$2:$B$36,2)</f>
        <v>11.39</v>
      </c>
    </row>
    <row r="503" spans="1:29">
      <c r="A503">
        <v>809114</v>
      </c>
      <c r="B503" t="s">
        <v>15</v>
      </c>
      <c r="C503" s="1">
        <v>0.1099</v>
      </c>
      <c r="D503">
        <v>377.69</v>
      </c>
      <c r="E503" t="s">
        <v>23</v>
      </c>
      <c r="F503" t="s">
        <v>26</v>
      </c>
      <c r="G503" t="s">
        <v>14</v>
      </c>
      <c r="H503" s="1">
        <v>0.38100000000000001</v>
      </c>
      <c r="I503" s="4">
        <v>34759</v>
      </c>
      <c r="J503" s="5">
        <v>40909</v>
      </c>
      <c r="K503" s="3">
        <v>26000</v>
      </c>
      <c r="L503" s="3">
        <v>45000</v>
      </c>
      <c r="M503" s="3">
        <v>13900</v>
      </c>
      <c r="N503" s="3">
        <f t="shared" si="70"/>
        <v>0</v>
      </c>
      <c r="O503" s="3">
        <f t="shared" si="71"/>
        <v>1</v>
      </c>
      <c r="P503" s="3">
        <f t="shared" si="72"/>
        <v>1</v>
      </c>
      <c r="Q503" s="6">
        <v>7.57</v>
      </c>
      <c r="R503" s="3">
        <v>0</v>
      </c>
      <c r="S503" s="3">
        <v>7</v>
      </c>
      <c r="T503" s="3">
        <v>29</v>
      </c>
      <c r="U503" s="3">
        <f t="shared" si="73"/>
        <v>6150</v>
      </c>
      <c r="V503" s="3" t="str">
        <f t="shared" si="74"/>
        <v xml:space="preserve"> 60</v>
      </c>
      <c r="W503" s="3">
        <f t="shared" si="75"/>
        <v>26</v>
      </c>
      <c r="X503" s="3">
        <v>8</v>
      </c>
      <c r="Y503" s="6">
        <f t="shared" si="76"/>
        <v>38.1</v>
      </c>
      <c r="Z503" s="3">
        <f t="shared" si="77"/>
        <v>45</v>
      </c>
      <c r="AA503" s="3">
        <f t="shared" si="78"/>
        <v>13.9</v>
      </c>
      <c r="AB503">
        <f t="shared" si="79"/>
        <v>0</v>
      </c>
      <c r="AC503" s="14">
        <f>VLOOKUP(X503,Rates!$A$2:$B$36,2)</f>
        <v>11.39</v>
      </c>
    </row>
    <row r="504" spans="1:29">
      <c r="A504">
        <v>707716</v>
      </c>
      <c r="B504" t="s">
        <v>11</v>
      </c>
      <c r="C504" s="1">
        <v>7.6600000000000001E-2</v>
      </c>
      <c r="D504">
        <v>299.33</v>
      </c>
      <c r="E504" t="s">
        <v>23</v>
      </c>
      <c r="F504" t="s">
        <v>13</v>
      </c>
      <c r="G504" t="s">
        <v>14</v>
      </c>
      <c r="H504" s="1">
        <v>0.41499999999999998</v>
      </c>
      <c r="I504" s="4">
        <v>39417</v>
      </c>
      <c r="J504" s="5">
        <v>40909</v>
      </c>
      <c r="K504" s="3">
        <v>9600</v>
      </c>
      <c r="L504" s="3">
        <v>55000</v>
      </c>
      <c r="M504" s="3">
        <v>10130</v>
      </c>
      <c r="N504" s="3">
        <f t="shared" si="70"/>
        <v>1</v>
      </c>
      <c r="O504" s="3">
        <f t="shared" si="71"/>
        <v>0</v>
      </c>
      <c r="P504" s="3">
        <f t="shared" si="72"/>
        <v>1</v>
      </c>
      <c r="Q504" s="6">
        <v>21.99</v>
      </c>
      <c r="R504" s="3">
        <v>0</v>
      </c>
      <c r="S504" s="3">
        <v>12</v>
      </c>
      <c r="T504" s="3">
        <v>44</v>
      </c>
      <c r="U504" s="3">
        <f t="shared" si="73"/>
        <v>1492</v>
      </c>
      <c r="V504" s="3" t="str">
        <f t="shared" si="74"/>
        <v xml:space="preserve"> 36</v>
      </c>
      <c r="W504" s="3">
        <f t="shared" si="75"/>
        <v>9.6</v>
      </c>
      <c r="X504" s="3">
        <v>5</v>
      </c>
      <c r="Y504" s="6">
        <f t="shared" si="76"/>
        <v>41.5</v>
      </c>
      <c r="Z504" s="3">
        <f t="shared" si="77"/>
        <v>55</v>
      </c>
      <c r="AA504" s="3">
        <f t="shared" si="78"/>
        <v>10.130000000000001</v>
      </c>
      <c r="AB504">
        <f t="shared" si="79"/>
        <v>0</v>
      </c>
      <c r="AC504" s="14">
        <f>VLOOKUP(X504,Rates!$A$2:$B$36,2)</f>
        <v>7.99</v>
      </c>
    </row>
    <row r="505" spans="1:29">
      <c r="A505">
        <v>365809</v>
      </c>
      <c r="B505" t="s">
        <v>11</v>
      </c>
      <c r="C505" s="1">
        <v>7.6799999999999993E-2</v>
      </c>
      <c r="D505">
        <v>77.98</v>
      </c>
      <c r="E505" t="s">
        <v>12</v>
      </c>
      <c r="F505" t="s">
        <v>26</v>
      </c>
      <c r="G505" t="s">
        <v>14</v>
      </c>
      <c r="H505" s="1">
        <v>1.2E-2</v>
      </c>
      <c r="I505" s="4">
        <v>33786</v>
      </c>
      <c r="J505" s="5">
        <v>40909</v>
      </c>
      <c r="K505" s="3">
        <v>2500</v>
      </c>
      <c r="L505" s="3">
        <v>44000</v>
      </c>
      <c r="M505" s="3">
        <v>406</v>
      </c>
      <c r="N505" s="3">
        <f t="shared" si="70"/>
        <v>0</v>
      </c>
      <c r="O505" s="3">
        <f t="shared" si="71"/>
        <v>1</v>
      </c>
      <c r="P505" s="3">
        <f t="shared" si="72"/>
        <v>1</v>
      </c>
      <c r="Q505" s="6">
        <v>17.59</v>
      </c>
      <c r="R505" s="3">
        <v>0</v>
      </c>
      <c r="S505" s="3">
        <v>6</v>
      </c>
      <c r="T505" s="3">
        <v>17</v>
      </c>
      <c r="U505" s="3">
        <f t="shared" si="73"/>
        <v>7123</v>
      </c>
      <c r="V505" s="3" t="str">
        <f t="shared" si="74"/>
        <v xml:space="preserve"> 36</v>
      </c>
      <c r="W505" s="3">
        <f t="shared" si="75"/>
        <v>2.5</v>
      </c>
      <c r="X505" s="3">
        <v>2</v>
      </c>
      <c r="Y505" s="6">
        <f t="shared" si="76"/>
        <v>1.2</v>
      </c>
      <c r="Z505" s="3">
        <f t="shared" si="77"/>
        <v>44</v>
      </c>
      <c r="AA505" s="3">
        <f t="shared" si="78"/>
        <v>0.40600000000000003</v>
      </c>
      <c r="AB505">
        <f t="shared" si="79"/>
        <v>0</v>
      </c>
      <c r="AC505" s="14">
        <f>VLOOKUP(X505,Rates!$A$2:$B$36,2)</f>
        <v>6.99</v>
      </c>
    </row>
    <row r="506" spans="1:29">
      <c r="A506">
        <v>459545</v>
      </c>
      <c r="B506" t="s">
        <v>11</v>
      </c>
      <c r="C506" s="1">
        <v>0.12529999999999999</v>
      </c>
      <c r="D506">
        <v>502</v>
      </c>
      <c r="E506" t="s">
        <v>16</v>
      </c>
      <c r="F506" t="s">
        <v>26</v>
      </c>
      <c r="G506" t="s">
        <v>17</v>
      </c>
      <c r="H506" s="1">
        <v>0.52100000000000002</v>
      </c>
      <c r="I506" s="4">
        <v>38687</v>
      </c>
      <c r="J506" s="5">
        <v>40909</v>
      </c>
      <c r="K506" s="3">
        <v>15000</v>
      </c>
      <c r="L506" s="3">
        <v>84000</v>
      </c>
      <c r="M506" s="3">
        <v>15690</v>
      </c>
      <c r="N506" s="3">
        <f t="shared" si="70"/>
        <v>0</v>
      </c>
      <c r="O506" s="3">
        <f t="shared" si="71"/>
        <v>1</v>
      </c>
      <c r="P506" s="3">
        <f t="shared" si="72"/>
        <v>0</v>
      </c>
      <c r="Q506" s="6">
        <v>10.130000000000001</v>
      </c>
      <c r="R506" s="3">
        <v>0</v>
      </c>
      <c r="S506" s="3">
        <v>8</v>
      </c>
      <c r="T506" s="3">
        <v>22</v>
      </c>
      <c r="U506" s="3">
        <f t="shared" si="73"/>
        <v>2222</v>
      </c>
      <c r="V506" s="3" t="str">
        <f t="shared" si="74"/>
        <v xml:space="preserve"> 36</v>
      </c>
      <c r="W506" s="3">
        <f t="shared" si="75"/>
        <v>15</v>
      </c>
      <c r="X506" s="3">
        <v>10</v>
      </c>
      <c r="Y506" s="6">
        <f t="shared" si="76"/>
        <v>52.1</v>
      </c>
      <c r="Z506" s="3">
        <f t="shared" si="77"/>
        <v>84</v>
      </c>
      <c r="AA506" s="3">
        <f t="shared" si="78"/>
        <v>15.69</v>
      </c>
      <c r="AB506">
        <f t="shared" si="79"/>
        <v>1</v>
      </c>
      <c r="AC506" s="14">
        <f>VLOOKUP(X506,Rates!$A$2:$B$36,2)</f>
        <v>11.49</v>
      </c>
    </row>
    <row r="507" spans="1:29">
      <c r="A507">
        <v>492092</v>
      </c>
      <c r="B507" t="s">
        <v>11</v>
      </c>
      <c r="C507" s="1">
        <v>0.1062</v>
      </c>
      <c r="D507">
        <v>221.41</v>
      </c>
      <c r="E507" t="s">
        <v>16</v>
      </c>
      <c r="F507" t="s">
        <v>24</v>
      </c>
      <c r="G507" t="s">
        <v>14</v>
      </c>
      <c r="H507" s="1">
        <v>6.2E-2</v>
      </c>
      <c r="I507" s="4">
        <v>38657</v>
      </c>
      <c r="J507" s="5">
        <v>40909</v>
      </c>
      <c r="K507" s="3">
        <v>6800</v>
      </c>
      <c r="L507" s="3">
        <v>45000</v>
      </c>
      <c r="M507" s="3">
        <v>374</v>
      </c>
      <c r="N507" s="3">
        <f t="shared" si="70"/>
        <v>0</v>
      </c>
      <c r="O507" s="3">
        <f t="shared" si="71"/>
        <v>0</v>
      </c>
      <c r="P507" s="3">
        <f t="shared" si="72"/>
        <v>0</v>
      </c>
      <c r="Q507" s="6">
        <v>6.59</v>
      </c>
      <c r="R507" s="3">
        <v>0</v>
      </c>
      <c r="S507" s="3">
        <v>17</v>
      </c>
      <c r="T507" s="3">
        <v>21</v>
      </c>
      <c r="U507" s="3">
        <f t="shared" si="73"/>
        <v>2252</v>
      </c>
      <c r="V507" s="3" t="str">
        <f t="shared" si="74"/>
        <v xml:space="preserve"> 36</v>
      </c>
      <c r="W507" s="3">
        <f t="shared" si="75"/>
        <v>6.8</v>
      </c>
      <c r="X507" s="3">
        <v>8</v>
      </c>
      <c r="Y507" s="6">
        <f t="shared" si="76"/>
        <v>6.2</v>
      </c>
      <c r="Z507" s="3">
        <f t="shared" si="77"/>
        <v>45</v>
      </c>
      <c r="AA507" s="3">
        <f t="shared" si="78"/>
        <v>0.374</v>
      </c>
      <c r="AB507">
        <f t="shared" si="79"/>
        <v>0</v>
      </c>
      <c r="AC507" s="14">
        <f>VLOOKUP(X507,Rates!$A$2:$B$36,2)</f>
        <v>11.39</v>
      </c>
    </row>
    <row r="508" spans="1:29">
      <c r="A508">
        <v>855497</v>
      </c>
      <c r="B508" t="s">
        <v>11</v>
      </c>
      <c r="C508" s="1">
        <v>5.4199999999999998E-2</v>
      </c>
      <c r="D508">
        <v>422.24</v>
      </c>
      <c r="E508" t="s">
        <v>12</v>
      </c>
      <c r="F508" t="s">
        <v>26</v>
      </c>
      <c r="G508" t="s">
        <v>14</v>
      </c>
      <c r="H508" s="1">
        <v>0.38600000000000001</v>
      </c>
      <c r="I508" s="4">
        <v>36100</v>
      </c>
      <c r="J508" s="5">
        <v>40909</v>
      </c>
      <c r="K508" s="3">
        <v>14000</v>
      </c>
      <c r="L508" s="3">
        <v>57000</v>
      </c>
      <c r="M508" s="3">
        <v>52819</v>
      </c>
      <c r="N508" s="3">
        <f t="shared" si="70"/>
        <v>0</v>
      </c>
      <c r="O508" s="3">
        <f t="shared" si="71"/>
        <v>1</v>
      </c>
      <c r="P508" s="3">
        <f t="shared" si="72"/>
        <v>1</v>
      </c>
      <c r="Q508" s="6">
        <v>28.06</v>
      </c>
      <c r="R508" s="3">
        <v>0</v>
      </c>
      <c r="S508" s="3">
        <v>18</v>
      </c>
      <c r="T508" s="3">
        <v>42</v>
      </c>
      <c r="U508" s="3">
        <f t="shared" si="73"/>
        <v>4809</v>
      </c>
      <c r="V508" s="3" t="str">
        <f t="shared" si="74"/>
        <v xml:space="preserve"> 36</v>
      </c>
      <c r="W508" s="3">
        <f t="shared" si="75"/>
        <v>14</v>
      </c>
      <c r="X508" s="3">
        <v>1</v>
      </c>
      <c r="Y508" s="6">
        <f t="shared" si="76"/>
        <v>38.6</v>
      </c>
      <c r="Z508" s="3">
        <f t="shared" si="77"/>
        <v>57</v>
      </c>
      <c r="AA508" s="3">
        <f t="shared" si="78"/>
        <v>52.819000000000003</v>
      </c>
      <c r="AB508">
        <f t="shared" si="79"/>
        <v>0</v>
      </c>
      <c r="AC508" s="14">
        <f>VLOOKUP(X508,Rates!$A$2:$B$36,2)</f>
        <v>5.32</v>
      </c>
    </row>
    <row r="509" spans="1:29">
      <c r="A509">
        <v>646208</v>
      </c>
      <c r="B509" t="s">
        <v>11</v>
      </c>
      <c r="C509" s="1">
        <v>6.54E-2</v>
      </c>
      <c r="D509">
        <v>613.35</v>
      </c>
      <c r="E509" t="s">
        <v>18</v>
      </c>
      <c r="F509" t="s">
        <v>26</v>
      </c>
      <c r="G509" t="s">
        <v>14</v>
      </c>
      <c r="H509" s="1">
        <v>0.152</v>
      </c>
      <c r="I509" s="4">
        <v>36100</v>
      </c>
      <c r="J509" s="5">
        <v>40909</v>
      </c>
      <c r="K509" s="3">
        <v>20000</v>
      </c>
      <c r="L509" s="3">
        <v>62000</v>
      </c>
      <c r="M509" s="3">
        <v>9458</v>
      </c>
      <c r="N509" s="3">
        <f t="shared" si="70"/>
        <v>0</v>
      </c>
      <c r="O509" s="3">
        <f t="shared" si="71"/>
        <v>1</v>
      </c>
      <c r="P509" s="3">
        <f t="shared" si="72"/>
        <v>1</v>
      </c>
      <c r="Q509" s="6">
        <v>8.48</v>
      </c>
      <c r="R509" s="3">
        <v>0</v>
      </c>
      <c r="S509" s="3">
        <v>11</v>
      </c>
      <c r="T509" s="3">
        <v>22</v>
      </c>
      <c r="U509" s="3">
        <f t="shared" si="73"/>
        <v>4809</v>
      </c>
      <c r="V509" s="3" t="str">
        <f t="shared" si="74"/>
        <v xml:space="preserve"> 36</v>
      </c>
      <c r="W509" s="3">
        <f t="shared" si="75"/>
        <v>20</v>
      </c>
      <c r="X509" s="3">
        <v>4</v>
      </c>
      <c r="Y509" s="6">
        <f t="shared" si="76"/>
        <v>15.2</v>
      </c>
      <c r="Z509" s="3">
        <f t="shared" si="77"/>
        <v>62</v>
      </c>
      <c r="AA509" s="3">
        <f t="shared" si="78"/>
        <v>9.4580000000000002</v>
      </c>
      <c r="AB509">
        <f t="shared" si="79"/>
        <v>0</v>
      </c>
      <c r="AC509" s="14">
        <f>VLOOKUP(X509,Rates!$A$2:$B$36,2)</f>
        <v>7.49</v>
      </c>
    </row>
    <row r="510" spans="1:29">
      <c r="A510">
        <v>693421</v>
      </c>
      <c r="B510" t="s">
        <v>11</v>
      </c>
      <c r="C510" s="1">
        <v>6.9199999999999998E-2</v>
      </c>
      <c r="D510">
        <v>126.45</v>
      </c>
      <c r="E510" t="s">
        <v>20</v>
      </c>
      <c r="F510" t="s">
        <v>26</v>
      </c>
      <c r="G510" t="s">
        <v>14</v>
      </c>
      <c r="H510" s="1">
        <v>0.128</v>
      </c>
      <c r="I510" s="4">
        <v>38657</v>
      </c>
      <c r="J510" s="5">
        <v>40909</v>
      </c>
      <c r="K510" s="3">
        <v>4100</v>
      </c>
      <c r="L510" s="3">
        <v>147000</v>
      </c>
      <c r="M510" s="3">
        <v>3734</v>
      </c>
      <c r="N510" s="3">
        <f t="shared" si="70"/>
        <v>0</v>
      </c>
      <c r="O510" s="3">
        <f t="shared" si="71"/>
        <v>1</v>
      </c>
      <c r="P510" s="3">
        <f t="shared" si="72"/>
        <v>1</v>
      </c>
      <c r="Q510" s="6">
        <v>5.58</v>
      </c>
      <c r="R510" s="3">
        <v>0</v>
      </c>
      <c r="S510" s="3">
        <v>9</v>
      </c>
      <c r="T510" s="3">
        <v>40</v>
      </c>
      <c r="U510" s="3">
        <f t="shared" si="73"/>
        <v>2252</v>
      </c>
      <c r="V510" s="3" t="str">
        <f t="shared" si="74"/>
        <v xml:space="preserve"> 36</v>
      </c>
      <c r="W510" s="3">
        <f t="shared" si="75"/>
        <v>4.0999999999999996</v>
      </c>
      <c r="X510" s="3">
        <v>3</v>
      </c>
      <c r="Y510" s="6">
        <f t="shared" si="76"/>
        <v>12.8</v>
      </c>
      <c r="Z510" s="3">
        <f t="shared" si="77"/>
        <v>147</v>
      </c>
      <c r="AA510" s="3">
        <f t="shared" si="78"/>
        <v>3.734</v>
      </c>
      <c r="AB510">
        <f t="shared" si="79"/>
        <v>0</v>
      </c>
      <c r="AC510" s="14">
        <f>VLOOKUP(X510,Rates!$A$2:$B$36,2)</f>
        <v>7.24</v>
      </c>
    </row>
    <row r="511" spans="1:29">
      <c r="A511">
        <v>504561</v>
      </c>
      <c r="B511" t="s">
        <v>11</v>
      </c>
      <c r="C511" s="1">
        <v>0.10249999999999999</v>
      </c>
      <c r="D511">
        <v>291.47000000000003</v>
      </c>
      <c r="E511" t="s">
        <v>20</v>
      </c>
      <c r="F511" t="s">
        <v>26</v>
      </c>
      <c r="G511" t="s">
        <v>14</v>
      </c>
      <c r="H511" s="2">
        <v>0.79</v>
      </c>
      <c r="I511" s="4">
        <v>34060</v>
      </c>
      <c r="J511" s="5">
        <v>40909</v>
      </c>
      <c r="K511" s="3">
        <v>9000</v>
      </c>
      <c r="L511" s="3">
        <v>59000</v>
      </c>
      <c r="M511" s="3">
        <v>33822</v>
      </c>
      <c r="N511" s="3">
        <f t="shared" si="70"/>
        <v>0</v>
      </c>
      <c r="O511" s="3">
        <f t="shared" si="71"/>
        <v>1</v>
      </c>
      <c r="P511" s="3">
        <f t="shared" si="72"/>
        <v>1</v>
      </c>
      <c r="Q511" s="6">
        <v>12.61</v>
      </c>
      <c r="R511" s="3">
        <v>0</v>
      </c>
      <c r="S511" s="3">
        <v>10</v>
      </c>
      <c r="T511" s="3">
        <v>19</v>
      </c>
      <c r="U511" s="3">
        <f t="shared" si="73"/>
        <v>6849</v>
      </c>
      <c r="V511" s="3" t="str">
        <f t="shared" si="74"/>
        <v xml:space="preserve"> 36</v>
      </c>
      <c r="W511" s="3">
        <f t="shared" si="75"/>
        <v>9</v>
      </c>
      <c r="X511" s="3">
        <v>7</v>
      </c>
      <c r="Y511" s="6">
        <f t="shared" si="76"/>
        <v>79</v>
      </c>
      <c r="Z511" s="3">
        <f t="shared" si="77"/>
        <v>59</v>
      </c>
      <c r="AA511" s="3">
        <f t="shared" si="78"/>
        <v>33.822000000000003</v>
      </c>
      <c r="AB511">
        <f t="shared" si="79"/>
        <v>0</v>
      </c>
      <c r="AC511" s="14">
        <f>VLOOKUP(X511,Rates!$A$2:$B$36,2)</f>
        <v>10.49</v>
      </c>
    </row>
    <row r="512" spans="1:29">
      <c r="A512">
        <v>1031138</v>
      </c>
      <c r="B512" t="s">
        <v>11</v>
      </c>
      <c r="C512" s="1">
        <v>6.0299999999999999E-2</v>
      </c>
      <c r="D512">
        <v>304.36</v>
      </c>
      <c r="E512" t="s">
        <v>18</v>
      </c>
      <c r="F512" t="s">
        <v>13</v>
      </c>
      <c r="G512" t="s">
        <v>14</v>
      </c>
      <c r="H512" s="1">
        <v>6.6000000000000003E-2</v>
      </c>
      <c r="I512" s="4">
        <v>37530</v>
      </c>
      <c r="J512" s="5">
        <v>40909</v>
      </c>
      <c r="K512" s="3">
        <v>10000</v>
      </c>
      <c r="L512" s="3">
        <v>50000</v>
      </c>
      <c r="M512" s="3">
        <v>6699</v>
      </c>
      <c r="N512" s="3">
        <f t="shared" si="70"/>
        <v>1</v>
      </c>
      <c r="O512" s="3">
        <f t="shared" si="71"/>
        <v>0</v>
      </c>
      <c r="P512" s="3">
        <f t="shared" si="72"/>
        <v>1</v>
      </c>
      <c r="Q512" s="6">
        <v>4.97</v>
      </c>
      <c r="R512" s="3">
        <v>0</v>
      </c>
      <c r="S512" s="3">
        <v>15</v>
      </c>
      <c r="T512" s="3">
        <v>26</v>
      </c>
      <c r="U512" s="3">
        <f t="shared" si="73"/>
        <v>3379</v>
      </c>
      <c r="V512" s="3" t="str">
        <f t="shared" si="74"/>
        <v xml:space="preserve"> 36</v>
      </c>
      <c r="W512" s="3">
        <f t="shared" si="75"/>
        <v>10</v>
      </c>
      <c r="X512" s="3">
        <v>1</v>
      </c>
      <c r="Y512" s="6">
        <f t="shared" si="76"/>
        <v>6.6000000000000005</v>
      </c>
      <c r="Z512" s="3">
        <f t="shared" si="77"/>
        <v>50</v>
      </c>
      <c r="AA512" s="3">
        <f t="shared" si="78"/>
        <v>6.6989999999999998</v>
      </c>
      <c r="AB512">
        <f t="shared" si="79"/>
        <v>0</v>
      </c>
      <c r="AC512" s="14">
        <f>VLOOKUP(X512,Rates!$A$2:$B$36,2)</f>
        <v>5.32</v>
      </c>
    </row>
    <row r="513" spans="1:29">
      <c r="A513">
        <v>359119</v>
      </c>
      <c r="B513" t="s">
        <v>11</v>
      </c>
      <c r="C513" s="1">
        <v>7.6799999999999993E-2</v>
      </c>
      <c r="D513">
        <v>109.17</v>
      </c>
      <c r="E513" t="s">
        <v>23</v>
      </c>
      <c r="F513" t="s">
        <v>13</v>
      </c>
      <c r="G513" t="s">
        <v>14</v>
      </c>
      <c r="H513" s="1">
        <v>5.8999999999999997E-2</v>
      </c>
      <c r="I513" s="4">
        <v>36100</v>
      </c>
      <c r="J513" s="5">
        <v>40909</v>
      </c>
      <c r="K513" s="3">
        <v>3500</v>
      </c>
      <c r="L513" s="3">
        <v>52000</v>
      </c>
      <c r="M513" s="3">
        <v>1369</v>
      </c>
      <c r="N513" s="3">
        <f t="shared" si="70"/>
        <v>1</v>
      </c>
      <c r="O513" s="3">
        <f t="shared" si="71"/>
        <v>0</v>
      </c>
      <c r="P513" s="3">
        <f t="shared" si="72"/>
        <v>1</v>
      </c>
      <c r="Q513" s="6">
        <v>7.57</v>
      </c>
      <c r="R513" s="3">
        <v>1</v>
      </c>
      <c r="S513" s="3">
        <v>10</v>
      </c>
      <c r="T513" s="3">
        <v>24</v>
      </c>
      <c r="U513" s="3">
        <f t="shared" si="73"/>
        <v>4809</v>
      </c>
      <c r="V513" s="3" t="str">
        <f t="shared" si="74"/>
        <v xml:space="preserve"> 36</v>
      </c>
      <c r="W513" s="3">
        <f t="shared" si="75"/>
        <v>3.5</v>
      </c>
      <c r="X513" s="3">
        <v>2</v>
      </c>
      <c r="Y513" s="6">
        <f t="shared" si="76"/>
        <v>5.8999999999999995</v>
      </c>
      <c r="Z513" s="3">
        <f t="shared" si="77"/>
        <v>52</v>
      </c>
      <c r="AA513" s="3">
        <f t="shared" si="78"/>
        <v>1.369</v>
      </c>
      <c r="AB513">
        <f t="shared" si="79"/>
        <v>0</v>
      </c>
      <c r="AC513" s="14">
        <f>VLOOKUP(X513,Rates!$A$2:$B$36,2)</f>
        <v>6.99</v>
      </c>
    </row>
    <row r="514" spans="1:29">
      <c r="A514">
        <v>790494</v>
      </c>
      <c r="B514" t="s">
        <v>11</v>
      </c>
      <c r="C514" s="1">
        <v>0.13489999999999999</v>
      </c>
      <c r="D514">
        <v>114.52</v>
      </c>
      <c r="E514" t="s">
        <v>12</v>
      </c>
      <c r="F514" t="s">
        <v>13</v>
      </c>
      <c r="G514" t="s">
        <v>14</v>
      </c>
      <c r="H514" s="1">
        <v>0.86799999999999999</v>
      </c>
      <c r="I514" s="4">
        <v>38473</v>
      </c>
      <c r="J514" s="5">
        <v>40909</v>
      </c>
      <c r="K514" s="3">
        <v>3375</v>
      </c>
      <c r="L514" s="3">
        <v>33000</v>
      </c>
      <c r="M514" s="3">
        <v>19621</v>
      </c>
      <c r="N514" s="3">
        <f t="shared" ref="N514:N577" si="80">IF(F514="RENT",1,0)</f>
        <v>1</v>
      </c>
      <c r="O514" s="3">
        <f t="shared" ref="O514:O577" si="81">IF(F514="MORTGAGE",1,0)</f>
        <v>0</v>
      </c>
      <c r="P514" s="3">
        <f t="shared" ref="P514:P577" si="82">IF(E514="&lt; 1 year",0,1)</f>
        <v>1</v>
      </c>
      <c r="Q514" s="6">
        <v>17.45</v>
      </c>
      <c r="R514" s="3">
        <v>0</v>
      </c>
      <c r="S514" s="3">
        <v>7</v>
      </c>
      <c r="T514" s="3">
        <v>18</v>
      </c>
      <c r="U514" s="3">
        <f t="shared" ref="U514:U577" si="83">_xlfn.DAYS(J514,I514)</f>
        <v>2436</v>
      </c>
      <c r="V514" s="3" t="str">
        <f t="shared" ref="V514:V577" si="84">LEFT(B514,3)</f>
        <v xml:space="preserve"> 36</v>
      </c>
      <c r="W514" s="3">
        <f t="shared" ref="W514:W577" si="85">K514/1000</f>
        <v>3.375</v>
      </c>
      <c r="X514" s="3">
        <v>12</v>
      </c>
      <c r="Y514" s="6">
        <f t="shared" ref="Y514:Y577" si="86">H514*100</f>
        <v>86.8</v>
      </c>
      <c r="Z514" s="3">
        <f t="shared" ref="Z514:Z577" si="87">L514/1000</f>
        <v>33</v>
      </c>
      <c r="AA514" s="3">
        <f t="shared" ref="AA514:AA577" si="88">M514/1000</f>
        <v>19.620999999999999</v>
      </c>
      <c r="AB514">
        <f t="shared" ref="AB514:AB577" si="89">IF(G514="Charged Off",1,0)</f>
        <v>0</v>
      </c>
      <c r="AC514" s="14">
        <f>VLOOKUP(X514,Rates!$A$2:$B$36,2)</f>
        <v>13.49</v>
      </c>
    </row>
    <row r="515" spans="1:29">
      <c r="A515">
        <v>654689</v>
      </c>
      <c r="B515" t="s">
        <v>11</v>
      </c>
      <c r="C515" s="1">
        <v>0.1037</v>
      </c>
      <c r="D515">
        <v>324.42</v>
      </c>
      <c r="E515" t="s">
        <v>29</v>
      </c>
      <c r="F515" t="s">
        <v>13</v>
      </c>
      <c r="G515" t="s">
        <v>14</v>
      </c>
      <c r="H515" s="1">
        <v>0.47199999999999998</v>
      </c>
      <c r="I515" s="4">
        <v>35551</v>
      </c>
      <c r="J515" s="5">
        <v>40909</v>
      </c>
      <c r="K515" s="3">
        <v>10000</v>
      </c>
      <c r="L515" s="3">
        <v>55000</v>
      </c>
      <c r="M515" s="3">
        <v>5716</v>
      </c>
      <c r="N515" s="3">
        <f t="shared" si="80"/>
        <v>1</v>
      </c>
      <c r="O515" s="3">
        <f t="shared" si="81"/>
        <v>0</v>
      </c>
      <c r="P515" s="3">
        <f t="shared" si="82"/>
        <v>1</v>
      </c>
      <c r="Q515" s="6">
        <v>17.89</v>
      </c>
      <c r="R515" s="3">
        <v>0</v>
      </c>
      <c r="S515" s="3">
        <v>7</v>
      </c>
      <c r="T515" s="3">
        <v>18</v>
      </c>
      <c r="U515" s="3">
        <f t="shared" si="83"/>
        <v>5358</v>
      </c>
      <c r="V515" s="3" t="str">
        <f t="shared" si="84"/>
        <v xml:space="preserve"> 36</v>
      </c>
      <c r="W515" s="3">
        <f t="shared" si="85"/>
        <v>10</v>
      </c>
      <c r="X515" s="3">
        <v>8</v>
      </c>
      <c r="Y515" s="6">
        <f t="shared" si="86"/>
        <v>47.199999999999996</v>
      </c>
      <c r="Z515" s="3">
        <f t="shared" si="87"/>
        <v>55</v>
      </c>
      <c r="AA515" s="3">
        <f t="shared" si="88"/>
        <v>5.7160000000000002</v>
      </c>
      <c r="AB515">
        <f t="shared" si="89"/>
        <v>0</v>
      </c>
      <c r="AC515" s="14">
        <f>VLOOKUP(X515,Rates!$A$2:$B$36,2)</f>
        <v>11.39</v>
      </c>
    </row>
    <row r="516" spans="1:29">
      <c r="A516">
        <v>470433</v>
      </c>
      <c r="B516" t="s">
        <v>11</v>
      </c>
      <c r="C516" s="1">
        <v>0.1148</v>
      </c>
      <c r="D516">
        <v>494.53</v>
      </c>
      <c r="E516" t="s">
        <v>16</v>
      </c>
      <c r="F516" t="s">
        <v>13</v>
      </c>
      <c r="G516" t="s">
        <v>14</v>
      </c>
      <c r="H516" s="1">
        <v>0.60499999999999998</v>
      </c>
      <c r="I516" s="4">
        <v>37104</v>
      </c>
      <c r="J516" s="5">
        <v>40909</v>
      </c>
      <c r="K516" s="3">
        <v>15000</v>
      </c>
      <c r="L516" s="3">
        <v>41000</v>
      </c>
      <c r="M516" s="3">
        <v>14630</v>
      </c>
      <c r="N516" s="3">
        <f t="shared" si="80"/>
        <v>1</v>
      </c>
      <c r="O516" s="3">
        <f t="shared" si="81"/>
        <v>0</v>
      </c>
      <c r="P516" s="3">
        <f t="shared" si="82"/>
        <v>0</v>
      </c>
      <c r="Q516" s="6">
        <v>24.97</v>
      </c>
      <c r="R516" s="3">
        <v>0</v>
      </c>
      <c r="S516" s="3">
        <v>9</v>
      </c>
      <c r="T516" s="3">
        <v>27</v>
      </c>
      <c r="U516" s="3">
        <f t="shared" si="83"/>
        <v>3805</v>
      </c>
      <c r="V516" s="3" t="str">
        <f t="shared" si="84"/>
        <v xml:space="preserve"> 36</v>
      </c>
      <c r="W516" s="3">
        <f t="shared" si="85"/>
        <v>15</v>
      </c>
      <c r="X516" s="3">
        <v>7</v>
      </c>
      <c r="Y516" s="6">
        <f t="shared" si="86"/>
        <v>60.5</v>
      </c>
      <c r="Z516" s="3">
        <f t="shared" si="87"/>
        <v>41</v>
      </c>
      <c r="AA516" s="3">
        <f t="shared" si="88"/>
        <v>14.63</v>
      </c>
      <c r="AB516">
        <f t="shared" si="89"/>
        <v>0</v>
      </c>
      <c r="AC516" s="14">
        <f>VLOOKUP(X516,Rates!$A$2:$B$36,2)</f>
        <v>10.49</v>
      </c>
    </row>
    <row r="517" spans="1:29">
      <c r="A517">
        <v>634290</v>
      </c>
      <c r="B517" t="s">
        <v>15</v>
      </c>
      <c r="C517" s="1">
        <v>0.2114</v>
      </c>
      <c r="D517">
        <v>238.77</v>
      </c>
      <c r="E517" t="s">
        <v>12</v>
      </c>
      <c r="F517" t="s">
        <v>13</v>
      </c>
      <c r="G517" t="s">
        <v>14</v>
      </c>
      <c r="H517" s="1">
        <v>0.93300000000000005</v>
      </c>
      <c r="I517" s="4">
        <v>35462</v>
      </c>
      <c r="J517" s="5">
        <v>40909</v>
      </c>
      <c r="K517" s="3">
        <v>8800</v>
      </c>
      <c r="L517" s="3">
        <v>62400</v>
      </c>
      <c r="M517" s="3">
        <v>31334</v>
      </c>
      <c r="N517" s="3">
        <f t="shared" si="80"/>
        <v>1</v>
      </c>
      <c r="O517" s="3">
        <f t="shared" si="81"/>
        <v>0</v>
      </c>
      <c r="P517" s="3">
        <f t="shared" si="82"/>
        <v>1</v>
      </c>
      <c r="Q517" s="6">
        <v>15.88</v>
      </c>
      <c r="R517" s="3">
        <v>0</v>
      </c>
      <c r="S517" s="3">
        <v>7</v>
      </c>
      <c r="T517" s="3">
        <v>24</v>
      </c>
      <c r="U517" s="3">
        <f t="shared" si="83"/>
        <v>5447</v>
      </c>
      <c r="V517" s="3" t="str">
        <f t="shared" si="84"/>
        <v xml:space="preserve"> 60</v>
      </c>
      <c r="W517" s="3">
        <f t="shared" si="85"/>
        <v>8.8000000000000007</v>
      </c>
      <c r="X517" s="3">
        <v>35</v>
      </c>
      <c r="Y517" s="6">
        <f t="shared" si="86"/>
        <v>93.300000000000011</v>
      </c>
      <c r="Z517" s="3">
        <f t="shared" si="87"/>
        <v>62.4</v>
      </c>
      <c r="AA517" s="3">
        <f t="shared" si="88"/>
        <v>31.334</v>
      </c>
      <c r="AB517">
        <f t="shared" si="89"/>
        <v>0</v>
      </c>
      <c r="AC517" s="14">
        <f>VLOOKUP(X517,Rates!$A$2:$B$36,2)</f>
        <v>30.99</v>
      </c>
    </row>
    <row r="518" spans="1:29">
      <c r="A518">
        <v>620936</v>
      </c>
      <c r="B518" t="s">
        <v>11</v>
      </c>
      <c r="C518" s="1">
        <v>6.54E-2</v>
      </c>
      <c r="D518">
        <v>402.51</v>
      </c>
      <c r="E518" t="s">
        <v>23</v>
      </c>
      <c r="F518" t="s">
        <v>26</v>
      </c>
      <c r="G518" t="s">
        <v>14</v>
      </c>
      <c r="H518" s="1">
        <v>7.3999999999999996E-2</v>
      </c>
      <c r="I518" s="4">
        <v>34335</v>
      </c>
      <c r="J518" s="5">
        <v>40909</v>
      </c>
      <c r="K518" s="3">
        <v>20000</v>
      </c>
      <c r="L518" s="3">
        <v>95000</v>
      </c>
      <c r="M518" s="3">
        <v>3640</v>
      </c>
      <c r="N518" s="3">
        <f t="shared" si="80"/>
        <v>0</v>
      </c>
      <c r="O518" s="3">
        <f t="shared" si="81"/>
        <v>1</v>
      </c>
      <c r="P518" s="3">
        <f t="shared" si="82"/>
        <v>1</v>
      </c>
      <c r="Q518" s="6">
        <v>1.1100000000000001</v>
      </c>
      <c r="R518" s="3">
        <v>0</v>
      </c>
      <c r="S518" s="3">
        <v>7</v>
      </c>
      <c r="T518" s="3">
        <v>8</v>
      </c>
      <c r="U518" s="3">
        <f t="shared" si="83"/>
        <v>6574</v>
      </c>
      <c r="V518" s="3" t="str">
        <f t="shared" si="84"/>
        <v xml:space="preserve"> 36</v>
      </c>
      <c r="W518" s="3">
        <f t="shared" si="85"/>
        <v>20</v>
      </c>
      <c r="X518" s="3">
        <v>4</v>
      </c>
      <c r="Y518" s="6">
        <f t="shared" si="86"/>
        <v>7.3999999999999995</v>
      </c>
      <c r="Z518" s="3">
        <f t="shared" si="87"/>
        <v>95</v>
      </c>
      <c r="AA518" s="3">
        <f t="shared" si="88"/>
        <v>3.64</v>
      </c>
      <c r="AB518">
        <f t="shared" si="89"/>
        <v>0</v>
      </c>
      <c r="AC518" s="14">
        <f>VLOOKUP(X518,Rates!$A$2:$B$36,2)</f>
        <v>7.49</v>
      </c>
    </row>
    <row r="519" spans="1:29">
      <c r="A519">
        <v>819515</v>
      </c>
      <c r="B519" t="s">
        <v>15</v>
      </c>
      <c r="C519" s="1">
        <v>0.21360000000000001</v>
      </c>
      <c r="D519">
        <v>915.82</v>
      </c>
      <c r="E519" t="s">
        <v>12</v>
      </c>
      <c r="F519" t="s">
        <v>26</v>
      </c>
      <c r="G519" t="s">
        <v>14</v>
      </c>
      <c r="H519" s="1">
        <v>0.88100000000000001</v>
      </c>
      <c r="I519" s="4">
        <v>35370</v>
      </c>
      <c r="J519" s="5">
        <v>40909</v>
      </c>
      <c r="K519" s="3">
        <v>33600</v>
      </c>
      <c r="L519" s="3">
        <v>104400</v>
      </c>
      <c r="M519" s="3">
        <v>16585</v>
      </c>
      <c r="N519" s="3">
        <f t="shared" si="80"/>
        <v>0</v>
      </c>
      <c r="O519" s="3">
        <f t="shared" si="81"/>
        <v>1</v>
      </c>
      <c r="P519" s="3">
        <f t="shared" si="82"/>
        <v>1</v>
      </c>
      <c r="Q519" s="6">
        <v>17.940000000000001</v>
      </c>
      <c r="R519" s="3">
        <v>1</v>
      </c>
      <c r="S519" s="3">
        <v>13</v>
      </c>
      <c r="T519" s="3">
        <v>34</v>
      </c>
      <c r="U519" s="3">
        <f t="shared" si="83"/>
        <v>5539</v>
      </c>
      <c r="V519" s="3" t="str">
        <f t="shared" si="84"/>
        <v xml:space="preserve"> 60</v>
      </c>
      <c r="W519" s="3">
        <f t="shared" si="85"/>
        <v>33.6</v>
      </c>
      <c r="X519" s="3">
        <v>29</v>
      </c>
      <c r="Y519" s="6">
        <f t="shared" si="86"/>
        <v>88.1</v>
      </c>
      <c r="Z519" s="3">
        <f t="shared" si="87"/>
        <v>104.4</v>
      </c>
      <c r="AA519" s="3">
        <f t="shared" si="88"/>
        <v>16.585000000000001</v>
      </c>
      <c r="AB519">
        <f t="shared" si="89"/>
        <v>0</v>
      </c>
      <c r="AC519" s="14">
        <f>VLOOKUP(X519,Rates!$A$2:$B$36,2)</f>
        <v>30.49</v>
      </c>
    </row>
    <row r="520" spans="1:29">
      <c r="A520">
        <v>585291</v>
      </c>
      <c r="B520" t="s">
        <v>15</v>
      </c>
      <c r="C520" s="1">
        <v>0.1149</v>
      </c>
      <c r="D520">
        <v>202.29</v>
      </c>
      <c r="E520" t="s">
        <v>18</v>
      </c>
      <c r="F520" t="s">
        <v>26</v>
      </c>
      <c r="G520" t="s">
        <v>14</v>
      </c>
      <c r="H520" s="1">
        <v>0.432</v>
      </c>
      <c r="I520" s="4">
        <v>32387</v>
      </c>
      <c r="J520" s="5">
        <v>40909</v>
      </c>
      <c r="K520" s="3">
        <v>9200</v>
      </c>
      <c r="L520" s="3">
        <v>94568</v>
      </c>
      <c r="M520" s="3">
        <v>5007</v>
      </c>
      <c r="N520" s="3">
        <f t="shared" si="80"/>
        <v>0</v>
      </c>
      <c r="O520" s="3">
        <f t="shared" si="81"/>
        <v>1</v>
      </c>
      <c r="P520" s="3">
        <f t="shared" si="82"/>
        <v>1</v>
      </c>
      <c r="Q520" s="6">
        <v>4.1500000000000004</v>
      </c>
      <c r="R520" s="3">
        <v>1</v>
      </c>
      <c r="S520" s="3">
        <v>9</v>
      </c>
      <c r="T520" s="3">
        <v>15</v>
      </c>
      <c r="U520" s="3">
        <f t="shared" si="83"/>
        <v>8522</v>
      </c>
      <c r="V520" s="3" t="str">
        <f t="shared" si="84"/>
        <v xml:space="preserve"> 60</v>
      </c>
      <c r="W520" s="3">
        <f t="shared" si="85"/>
        <v>9.1999999999999993</v>
      </c>
      <c r="X520" s="3">
        <v>9</v>
      </c>
      <c r="Y520" s="6">
        <f t="shared" si="86"/>
        <v>43.2</v>
      </c>
      <c r="Z520" s="3">
        <f t="shared" si="87"/>
        <v>94.567999999999998</v>
      </c>
      <c r="AA520" s="3">
        <f t="shared" si="88"/>
        <v>5.0069999999999997</v>
      </c>
      <c r="AB520">
        <f t="shared" si="89"/>
        <v>0</v>
      </c>
      <c r="AC520" s="14">
        <f>VLOOKUP(X520,Rates!$A$2:$B$36,2)</f>
        <v>11.44</v>
      </c>
    </row>
    <row r="521" spans="1:29">
      <c r="A521">
        <v>877531</v>
      </c>
      <c r="B521" t="s">
        <v>11</v>
      </c>
      <c r="C521" s="1">
        <v>0.12690000000000001</v>
      </c>
      <c r="D521">
        <v>1006.35</v>
      </c>
      <c r="E521" t="s">
        <v>12</v>
      </c>
      <c r="F521" t="s">
        <v>26</v>
      </c>
      <c r="G521" t="s">
        <v>14</v>
      </c>
      <c r="H521" s="1">
        <v>9.1999999999999998E-2</v>
      </c>
      <c r="I521" s="4">
        <v>24563</v>
      </c>
      <c r="J521" s="5">
        <v>40909</v>
      </c>
      <c r="K521" s="3">
        <v>30000</v>
      </c>
      <c r="L521" s="3">
        <v>900000</v>
      </c>
      <c r="M521" s="3">
        <v>20260</v>
      </c>
      <c r="N521" s="3">
        <f t="shared" si="80"/>
        <v>0</v>
      </c>
      <c r="O521" s="3">
        <f t="shared" si="81"/>
        <v>1</v>
      </c>
      <c r="P521" s="3">
        <f t="shared" si="82"/>
        <v>1</v>
      </c>
      <c r="Q521" s="6">
        <v>4.54</v>
      </c>
      <c r="R521" s="3">
        <v>1</v>
      </c>
      <c r="S521" s="3">
        <v>18</v>
      </c>
      <c r="T521" s="3">
        <v>48</v>
      </c>
      <c r="U521" s="3">
        <f t="shared" si="83"/>
        <v>16346</v>
      </c>
      <c r="V521" s="3" t="str">
        <f t="shared" si="84"/>
        <v xml:space="preserve"> 36</v>
      </c>
      <c r="W521" s="3">
        <f t="shared" si="85"/>
        <v>30</v>
      </c>
      <c r="X521" s="3">
        <v>10</v>
      </c>
      <c r="Y521" s="6">
        <f t="shared" si="86"/>
        <v>9.1999999999999993</v>
      </c>
      <c r="Z521" s="3">
        <f t="shared" si="87"/>
        <v>900</v>
      </c>
      <c r="AA521" s="3">
        <f t="shared" si="88"/>
        <v>20.260000000000002</v>
      </c>
      <c r="AB521">
        <f t="shared" si="89"/>
        <v>0</v>
      </c>
      <c r="AC521" s="14">
        <f>VLOOKUP(X521,Rates!$A$2:$B$36,2)</f>
        <v>11.49</v>
      </c>
    </row>
    <row r="522" spans="1:29">
      <c r="A522">
        <v>1042702</v>
      </c>
      <c r="B522" t="s">
        <v>15</v>
      </c>
      <c r="C522" s="1">
        <v>0.1825</v>
      </c>
      <c r="D522">
        <v>561.66</v>
      </c>
      <c r="E522" t="s">
        <v>25</v>
      </c>
      <c r="F522" t="s">
        <v>26</v>
      </c>
      <c r="G522" t="s">
        <v>19</v>
      </c>
      <c r="H522" s="1">
        <v>0.23200000000000001</v>
      </c>
      <c r="I522" s="4">
        <v>36404</v>
      </c>
      <c r="J522" s="5">
        <v>40909</v>
      </c>
      <c r="K522" s="3">
        <v>22000</v>
      </c>
      <c r="L522" s="3">
        <v>92000</v>
      </c>
      <c r="M522" s="3">
        <v>9191</v>
      </c>
      <c r="N522" s="3">
        <f t="shared" si="80"/>
        <v>0</v>
      </c>
      <c r="O522" s="3">
        <f t="shared" si="81"/>
        <v>1</v>
      </c>
      <c r="P522" s="3">
        <f t="shared" si="82"/>
        <v>1</v>
      </c>
      <c r="Q522" s="6">
        <v>19.64</v>
      </c>
      <c r="R522" s="3">
        <v>2</v>
      </c>
      <c r="S522" s="3">
        <v>15</v>
      </c>
      <c r="T522" s="3">
        <v>20</v>
      </c>
      <c r="U522" s="3">
        <f t="shared" si="83"/>
        <v>4505</v>
      </c>
      <c r="V522" s="3" t="str">
        <f t="shared" si="84"/>
        <v xml:space="preserve"> 60</v>
      </c>
      <c r="W522" s="3">
        <f t="shared" si="85"/>
        <v>22</v>
      </c>
      <c r="X522" s="3">
        <v>20</v>
      </c>
      <c r="Y522" s="6">
        <f t="shared" si="86"/>
        <v>23.200000000000003</v>
      </c>
      <c r="Z522" s="3">
        <f t="shared" si="87"/>
        <v>92</v>
      </c>
      <c r="AA522" s="3">
        <f t="shared" si="88"/>
        <v>9.1910000000000007</v>
      </c>
      <c r="AB522">
        <f t="shared" si="89"/>
        <v>0</v>
      </c>
      <c r="AC522" s="14">
        <f>VLOOKUP(X522,Rates!$A$2:$B$36,2)</f>
        <v>21.49</v>
      </c>
    </row>
    <row r="523" spans="1:29">
      <c r="A523">
        <v>507891</v>
      </c>
      <c r="B523" t="s">
        <v>11</v>
      </c>
      <c r="C523" s="1">
        <v>0.11360000000000001</v>
      </c>
      <c r="D523">
        <v>65.83</v>
      </c>
      <c r="E523" t="s">
        <v>23</v>
      </c>
      <c r="F523" t="s">
        <v>13</v>
      </c>
      <c r="G523" t="s">
        <v>14</v>
      </c>
      <c r="H523" s="1">
        <v>0.14299999999999999</v>
      </c>
      <c r="I523" s="4">
        <v>36465</v>
      </c>
      <c r="J523" s="5">
        <v>40909</v>
      </c>
      <c r="K523" s="3">
        <v>2000</v>
      </c>
      <c r="L523" s="3">
        <v>132444</v>
      </c>
      <c r="M523" s="3">
        <v>1797</v>
      </c>
      <c r="N523" s="3">
        <f t="shared" si="80"/>
        <v>1</v>
      </c>
      <c r="O523" s="3">
        <f t="shared" si="81"/>
        <v>0</v>
      </c>
      <c r="P523" s="3">
        <f t="shared" si="82"/>
        <v>1</v>
      </c>
      <c r="Q523" s="6">
        <v>8.89</v>
      </c>
      <c r="R523" s="3">
        <v>2</v>
      </c>
      <c r="S523" s="3">
        <v>7</v>
      </c>
      <c r="T523" s="3">
        <v>23</v>
      </c>
      <c r="U523" s="3">
        <f t="shared" si="83"/>
        <v>4444</v>
      </c>
      <c r="V523" s="3" t="str">
        <f t="shared" si="84"/>
        <v xml:space="preserve"> 36</v>
      </c>
      <c r="W523" s="3">
        <f t="shared" si="85"/>
        <v>2</v>
      </c>
      <c r="X523" s="3">
        <v>10</v>
      </c>
      <c r="Y523" s="6">
        <f t="shared" si="86"/>
        <v>14.299999999999999</v>
      </c>
      <c r="Z523" s="3">
        <f t="shared" si="87"/>
        <v>132.44399999999999</v>
      </c>
      <c r="AA523" s="3">
        <f t="shared" si="88"/>
        <v>1.7969999999999999</v>
      </c>
      <c r="AB523">
        <f t="shared" si="89"/>
        <v>0</v>
      </c>
      <c r="AC523" s="14">
        <f>VLOOKUP(X523,Rates!$A$2:$B$36,2)</f>
        <v>11.49</v>
      </c>
    </row>
    <row r="524" spans="1:29">
      <c r="A524">
        <v>814604</v>
      </c>
      <c r="B524" t="s">
        <v>11</v>
      </c>
      <c r="C524" s="1">
        <v>0.1099</v>
      </c>
      <c r="D524">
        <v>209.5</v>
      </c>
      <c r="E524" t="s">
        <v>27</v>
      </c>
      <c r="F524" t="s">
        <v>26</v>
      </c>
      <c r="G524" t="s">
        <v>14</v>
      </c>
      <c r="H524" s="2">
        <v>0</v>
      </c>
      <c r="I524" s="4">
        <v>35521</v>
      </c>
      <c r="J524" s="5">
        <v>40909</v>
      </c>
      <c r="K524" s="3">
        <v>6400</v>
      </c>
      <c r="L524" s="3">
        <v>39000</v>
      </c>
      <c r="M524" s="3">
        <v>0</v>
      </c>
      <c r="N524" s="3">
        <f t="shared" si="80"/>
        <v>0</v>
      </c>
      <c r="O524" s="3">
        <f t="shared" si="81"/>
        <v>1</v>
      </c>
      <c r="P524" s="3">
        <f t="shared" si="82"/>
        <v>1</v>
      </c>
      <c r="Q524" s="6">
        <v>20.8</v>
      </c>
      <c r="R524" s="3">
        <v>0</v>
      </c>
      <c r="S524" s="3">
        <v>4</v>
      </c>
      <c r="T524" s="3">
        <v>11</v>
      </c>
      <c r="U524" s="3">
        <f t="shared" si="83"/>
        <v>5388</v>
      </c>
      <c r="V524" s="3" t="str">
        <f t="shared" si="84"/>
        <v xml:space="preserve"> 36</v>
      </c>
      <c r="W524" s="3">
        <f t="shared" si="85"/>
        <v>6.4</v>
      </c>
      <c r="X524" s="3">
        <v>8</v>
      </c>
      <c r="Y524" s="6">
        <f t="shared" si="86"/>
        <v>0</v>
      </c>
      <c r="Z524" s="3">
        <f t="shared" si="87"/>
        <v>39</v>
      </c>
      <c r="AA524" s="3">
        <f t="shared" si="88"/>
        <v>0</v>
      </c>
      <c r="AB524">
        <f t="shared" si="89"/>
        <v>0</v>
      </c>
      <c r="AC524" s="14">
        <f>VLOOKUP(X524,Rates!$A$2:$B$36,2)</f>
        <v>11.39</v>
      </c>
    </row>
    <row r="525" spans="1:29">
      <c r="A525">
        <v>843168</v>
      </c>
      <c r="B525" t="s">
        <v>11</v>
      </c>
      <c r="C525" s="1">
        <v>5.9900000000000002E-2</v>
      </c>
      <c r="D525">
        <v>559.69000000000005</v>
      </c>
      <c r="E525" t="s">
        <v>12</v>
      </c>
      <c r="F525" t="s">
        <v>26</v>
      </c>
      <c r="G525" t="s">
        <v>14</v>
      </c>
      <c r="H525" s="1">
        <v>0.251</v>
      </c>
      <c r="I525" s="4">
        <v>38899</v>
      </c>
      <c r="J525" s="5">
        <v>40909</v>
      </c>
      <c r="K525" s="3">
        <v>18400</v>
      </c>
      <c r="L525" s="3">
        <v>100000</v>
      </c>
      <c r="M525" s="3">
        <v>21030</v>
      </c>
      <c r="N525" s="3">
        <f t="shared" si="80"/>
        <v>0</v>
      </c>
      <c r="O525" s="3">
        <f t="shared" si="81"/>
        <v>1</v>
      </c>
      <c r="P525" s="3">
        <f t="shared" si="82"/>
        <v>1</v>
      </c>
      <c r="Q525" s="6">
        <v>17.89</v>
      </c>
      <c r="R525" s="3">
        <v>0</v>
      </c>
      <c r="S525" s="3">
        <v>12</v>
      </c>
      <c r="T525" s="3">
        <v>23</v>
      </c>
      <c r="U525" s="3">
        <f t="shared" si="83"/>
        <v>2010</v>
      </c>
      <c r="V525" s="3" t="str">
        <f t="shared" si="84"/>
        <v xml:space="preserve"> 36</v>
      </c>
      <c r="W525" s="3">
        <f t="shared" si="85"/>
        <v>18.399999999999999</v>
      </c>
      <c r="X525" s="3">
        <v>2</v>
      </c>
      <c r="Y525" s="6">
        <f t="shared" si="86"/>
        <v>25.1</v>
      </c>
      <c r="Z525" s="3">
        <f t="shared" si="87"/>
        <v>100</v>
      </c>
      <c r="AA525" s="3">
        <f t="shared" si="88"/>
        <v>21.03</v>
      </c>
      <c r="AB525">
        <f t="shared" si="89"/>
        <v>0</v>
      </c>
      <c r="AC525" s="14">
        <f>VLOOKUP(X525,Rates!$A$2:$B$36,2)</f>
        <v>6.99</v>
      </c>
    </row>
    <row r="526" spans="1:29">
      <c r="A526">
        <v>980289</v>
      </c>
      <c r="B526" t="s">
        <v>11</v>
      </c>
      <c r="C526" s="1">
        <v>0.12690000000000001</v>
      </c>
      <c r="D526">
        <v>402.54</v>
      </c>
      <c r="E526" t="s">
        <v>20</v>
      </c>
      <c r="F526" t="s">
        <v>13</v>
      </c>
      <c r="G526" t="s">
        <v>17</v>
      </c>
      <c r="H526" s="1">
        <v>0.21199999999999999</v>
      </c>
      <c r="I526" s="4">
        <v>36557</v>
      </c>
      <c r="J526" s="5">
        <v>40909</v>
      </c>
      <c r="K526" s="3">
        <v>12000</v>
      </c>
      <c r="L526" s="3">
        <v>64000</v>
      </c>
      <c r="M526" s="3">
        <v>5276</v>
      </c>
      <c r="N526" s="3">
        <f t="shared" si="80"/>
        <v>1</v>
      </c>
      <c r="O526" s="3">
        <f t="shared" si="81"/>
        <v>0</v>
      </c>
      <c r="P526" s="3">
        <f t="shared" si="82"/>
        <v>1</v>
      </c>
      <c r="Q526" s="6">
        <v>24.53</v>
      </c>
      <c r="R526" s="3">
        <v>0</v>
      </c>
      <c r="S526" s="3">
        <v>5</v>
      </c>
      <c r="T526" s="3">
        <v>6</v>
      </c>
      <c r="U526" s="3">
        <f t="shared" si="83"/>
        <v>4352</v>
      </c>
      <c r="V526" s="3" t="str">
        <f t="shared" si="84"/>
        <v xml:space="preserve"> 36</v>
      </c>
      <c r="W526" s="3">
        <f t="shared" si="85"/>
        <v>12</v>
      </c>
      <c r="X526" s="3">
        <v>10</v>
      </c>
      <c r="Y526" s="6">
        <f t="shared" si="86"/>
        <v>21.2</v>
      </c>
      <c r="Z526" s="3">
        <f t="shared" si="87"/>
        <v>64</v>
      </c>
      <c r="AA526" s="3">
        <f t="shared" si="88"/>
        <v>5.2759999999999998</v>
      </c>
      <c r="AB526">
        <f t="shared" si="89"/>
        <v>1</v>
      </c>
      <c r="AC526" s="14">
        <f>VLOOKUP(X526,Rates!$A$2:$B$36,2)</f>
        <v>11.49</v>
      </c>
    </row>
    <row r="527" spans="1:29">
      <c r="A527">
        <v>595405</v>
      </c>
      <c r="B527" t="s">
        <v>11</v>
      </c>
      <c r="C527" s="1">
        <v>0.16819999999999999</v>
      </c>
      <c r="D527">
        <v>177.82</v>
      </c>
      <c r="E527" t="s">
        <v>12</v>
      </c>
      <c r="F527" t="s">
        <v>26</v>
      </c>
      <c r="G527" t="s">
        <v>14</v>
      </c>
      <c r="H527" s="1">
        <v>0.95099999999999996</v>
      </c>
      <c r="I527" s="4">
        <v>36770</v>
      </c>
      <c r="J527" s="5">
        <v>40909</v>
      </c>
      <c r="K527" s="3">
        <v>5000</v>
      </c>
      <c r="L527" s="3">
        <v>54828</v>
      </c>
      <c r="M527" s="3">
        <v>8367</v>
      </c>
      <c r="N527" s="3">
        <f t="shared" si="80"/>
        <v>0</v>
      </c>
      <c r="O527" s="3">
        <f t="shared" si="81"/>
        <v>1</v>
      </c>
      <c r="P527" s="3">
        <f t="shared" si="82"/>
        <v>1</v>
      </c>
      <c r="Q527" s="6">
        <v>23.97</v>
      </c>
      <c r="R527" s="3">
        <v>0</v>
      </c>
      <c r="S527" s="3">
        <v>5</v>
      </c>
      <c r="T527" s="3">
        <v>14</v>
      </c>
      <c r="U527" s="3">
        <f t="shared" si="83"/>
        <v>4139</v>
      </c>
      <c r="V527" s="3" t="str">
        <f t="shared" si="84"/>
        <v xml:space="preserve"> 36</v>
      </c>
      <c r="W527" s="3">
        <f t="shared" si="85"/>
        <v>5</v>
      </c>
      <c r="X527" s="3">
        <v>22</v>
      </c>
      <c r="Y527" s="6">
        <f t="shared" si="86"/>
        <v>95.1</v>
      </c>
      <c r="Z527" s="3">
        <f t="shared" si="87"/>
        <v>54.828000000000003</v>
      </c>
      <c r="AA527" s="3">
        <f t="shared" si="88"/>
        <v>8.3670000000000009</v>
      </c>
      <c r="AB527">
        <f t="shared" si="89"/>
        <v>0</v>
      </c>
      <c r="AC527" s="14">
        <f>VLOOKUP(X527,Rates!$A$2:$B$36,2)</f>
        <v>23.99</v>
      </c>
    </row>
    <row r="528" spans="1:29">
      <c r="A528">
        <v>739200</v>
      </c>
      <c r="B528" t="s">
        <v>11</v>
      </c>
      <c r="C528" s="1">
        <v>7.6600000000000001E-2</v>
      </c>
      <c r="D528">
        <v>327.39</v>
      </c>
      <c r="E528" t="s">
        <v>12</v>
      </c>
      <c r="F528" t="s">
        <v>26</v>
      </c>
      <c r="G528" t="s">
        <v>17</v>
      </c>
      <c r="H528" s="1">
        <v>0.42699999999999999</v>
      </c>
      <c r="I528" s="4">
        <v>36586</v>
      </c>
      <c r="J528" s="5">
        <v>40909</v>
      </c>
      <c r="K528" s="3">
        <v>10500</v>
      </c>
      <c r="L528" s="3">
        <v>48000</v>
      </c>
      <c r="M528" s="3">
        <v>12424</v>
      </c>
      <c r="N528" s="3">
        <f t="shared" si="80"/>
        <v>0</v>
      </c>
      <c r="O528" s="3">
        <f t="shared" si="81"/>
        <v>1</v>
      </c>
      <c r="P528" s="3">
        <f t="shared" si="82"/>
        <v>1</v>
      </c>
      <c r="Q528" s="6">
        <v>20.9</v>
      </c>
      <c r="R528" s="3">
        <v>0</v>
      </c>
      <c r="S528" s="3">
        <v>12</v>
      </c>
      <c r="T528" s="3">
        <v>40</v>
      </c>
      <c r="U528" s="3">
        <f t="shared" si="83"/>
        <v>4323</v>
      </c>
      <c r="V528" s="3" t="str">
        <f t="shared" si="84"/>
        <v xml:space="preserve"> 36</v>
      </c>
      <c r="W528" s="3">
        <f t="shared" si="85"/>
        <v>10.5</v>
      </c>
      <c r="X528" s="3">
        <v>5</v>
      </c>
      <c r="Y528" s="6">
        <f t="shared" si="86"/>
        <v>42.699999999999996</v>
      </c>
      <c r="Z528" s="3">
        <f t="shared" si="87"/>
        <v>48</v>
      </c>
      <c r="AA528" s="3">
        <f t="shared" si="88"/>
        <v>12.423999999999999</v>
      </c>
      <c r="AB528">
        <f t="shared" si="89"/>
        <v>1</v>
      </c>
      <c r="AC528" s="14">
        <f>VLOOKUP(X528,Rates!$A$2:$B$36,2)</f>
        <v>7.99</v>
      </c>
    </row>
    <row r="529" spans="1:29">
      <c r="A529">
        <v>825599</v>
      </c>
      <c r="B529" t="s">
        <v>11</v>
      </c>
      <c r="C529" s="1">
        <v>0.15229999999999999</v>
      </c>
      <c r="D529">
        <v>165.2</v>
      </c>
      <c r="E529" t="s">
        <v>18</v>
      </c>
      <c r="F529" t="s">
        <v>24</v>
      </c>
      <c r="G529" t="s">
        <v>14</v>
      </c>
      <c r="H529" s="1">
        <v>0.76900000000000002</v>
      </c>
      <c r="I529" s="4">
        <v>36892</v>
      </c>
      <c r="J529" s="5">
        <v>40909</v>
      </c>
      <c r="K529" s="3">
        <v>4750</v>
      </c>
      <c r="L529" s="3">
        <v>21600</v>
      </c>
      <c r="M529" s="3">
        <v>3920</v>
      </c>
      <c r="N529" s="3">
        <f t="shared" si="80"/>
        <v>0</v>
      </c>
      <c r="O529" s="3">
        <f t="shared" si="81"/>
        <v>0</v>
      </c>
      <c r="P529" s="3">
        <f t="shared" si="82"/>
        <v>1</v>
      </c>
      <c r="Q529" s="6">
        <v>20.56</v>
      </c>
      <c r="R529" s="3">
        <v>0</v>
      </c>
      <c r="S529" s="3">
        <v>5</v>
      </c>
      <c r="T529" s="3">
        <v>9</v>
      </c>
      <c r="U529" s="3">
        <f t="shared" si="83"/>
        <v>4017</v>
      </c>
      <c r="V529" s="3" t="str">
        <f t="shared" si="84"/>
        <v xml:space="preserve"> 36</v>
      </c>
      <c r="W529" s="3">
        <f t="shared" si="85"/>
        <v>4.75</v>
      </c>
      <c r="X529" s="3">
        <v>15</v>
      </c>
      <c r="Y529" s="6">
        <f t="shared" si="86"/>
        <v>76.900000000000006</v>
      </c>
      <c r="Z529" s="3">
        <f t="shared" si="87"/>
        <v>21.6</v>
      </c>
      <c r="AA529" s="3">
        <f t="shared" si="88"/>
        <v>3.92</v>
      </c>
      <c r="AB529">
        <f t="shared" si="89"/>
        <v>0</v>
      </c>
      <c r="AC529" s="14">
        <f>VLOOKUP(X529,Rates!$A$2:$B$36,2)</f>
        <v>15.99</v>
      </c>
    </row>
    <row r="530" spans="1:29">
      <c r="A530">
        <v>716952</v>
      </c>
      <c r="B530" t="s">
        <v>15</v>
      </c>
      <c r="C530" s="1">
        <v>0.16769999999999999</v>
      </c>
      <c r="D530">
        <v>865.52</v>
      </c>
      <c r="E530" t="s">
        <v>21</v>
      </c>
      <c r="F530" t="s">
        <v>26</v>
      </c>
      <c r="G530" t="s">
        <v>17</v>
      </c>
      <c r="H530" s="1">
        <v>0.83299999999999996</v>
      </c>
      <c r="I530" s="4">
        <v>36861</v>
      </c>
      <c r="J530" s="5">
        <v>40909</v>
      </c>
      <c r="K530" s="3">
        <v>35000</v>
      </c>
      <c r="L530" s="3">
        <v>130490</v>
      </c>
      <c r="M530" s="3">
        <v>64573</v>
      </c>
      <c r="N530" s="3">
        <f t="shared" si="80"/>
        <v>0</v>
      </c>
      <c r="O530" s="3">
        <f t="shared" si="81"/>
        <v>1</v>
      </c>
      <c r="P530" s="3">
        <f t="shared" si="82"/>
        <v>1</v>
      </c>
      <c r="Q530" s="6">
        <v>24.52</v>
      </c>
      <c r="R530" s="3">
        <v>0</v>
      </c>
      <c r="S530" s="3">
        <v>11</v>
      </c>
      <c r="T530" s="3">
        <v>33</v>
      </c>
      <c r="U530" s="3">
        <f t="shared" si="83"/>
        <v>4048</v>
      </c>
      <c r="V530" s="3" t="str">
        <f t="shared" si="84"/>
        <v xml:space="preserve"> 60</v>
      </c>
      <c r="W530" s="3">
        <f t="shared" si="85"/>
        <v>35</v>
      </c>
      <c r="X530" s="3">
        <v>22</v>
      </c>
      <c r="Y530" s="6">
        <f t="shared" si="86"/>
        <v>83.3</v>
      </c>
      <c r="Z530" s="3">
        <f t="shared" si="87"/>
        <v>130.49</v>
      </c>
      <c r="AA530" s="3">
        <f t="shared" si="88"/>
        <v>64.572999999999993</v>
      </c>
      <c r="AB530">
        <f t="shared" si="89"/>
        <v>1</v>
      </c>
      <c r="AC530" s="14">
        <f>VLOOKUP(X530,Rates!$A$2:$B$36,2)</f>
        <v>23.99</v>
      </c>
    </row>
    <row r="531" spans="1:29">
      <c r="A531">
        <v>1062860</v>
      </c>
      <c r="B531" t="s">
        <v>11</v>
      </c>
      <c r="C531" s="1">
        <v>0.16289999999999999</v>
      </c>
      <c r="D531">
        <v>353.01</v>
      </c>
      <c r="E531" t="s">
        <v>20</v>
      </c>
      <c r="F531" t="s">
        <v>13</v>
      </c>
      <c r="G531" t="s">
        <v>14</v>
      </c>
      <c r="H531" s="2">
        <v>0.92</v>
      </c>
      <c r="I531" s="4">
        <v>35096</v>
      </c>
      <c r="J531" s="5">
        <v>40909</v>
      </c>
      <c r="K531" s="3">
        <v>10000</v>
      </c>
      <c r="L531" s="3">
        <v>83200</v>
      </c>
      <c r="M531" s="3">
        <v>12603</v>
      </c>
      <c r="N531" s="3">
        <f t="shared" si="80"/>
        <v>1</v>
      </c>
      <c r="O531" s="3">
        <f t="shared" si="81"/>
        <v>0</v>
      </c>
      <c r="P531" s="3">
        <f t="shared" si="82"/>
        <v>1</v>
      </c>
      <c r="Q531" s="6">
        <v>17.03</v>
      </c>
      <c r="R531" s="3">
        <v>0</v>
      </c>
      <c r="S531" s="3">
        <v>8</v>
      </c>
      <c r="T531" s="3">
        <v>15</v>
      </c>
      <c r="U531" s="3">
        <f t="shared" si="83"/>
        <v>5813</v>
      </c>
      <c r="V531" s="3" t="str">
        <f t="shared" si="84"/>
        <v xml:space="preserve"> 36</v>
      </c>
      <c r="W531" s="3">
        <f t="shared" si="85"/>
        <v>10</v>
      </c>
      <c r="X531" s="3">
        <v>16</v>
      </c>
      <c r="Y531" s="6">
        <f t="shared" si="86"/>
        <v>92</v>
      </c>
      <c r="Z531" s="3">
        <f t="shared" si="87"/>
        <v>83.2</v>
      </c>
      <c r="AA531" s="3">
        <f t="shared" si="88"/>
        <v>12.603</v>
      </c>
      <c r="AB531">
        <f t="shared" si="89"/>
        <v>0</v>
      </c>
      <c r="AC531" s="14">
        <f>VLOOKUP(X531,Rates!$A$2:$B$36,2)</f>
        <v>16.989999999999998</v>
      </c>
    </row>
    <row r="532" spans="1:29">
      <c r="A532">
        <v>627848</v>
      </c>
      <c r="B532" t="s">
        <v>11</v>
      </c>
      <c r="C532" s="1">
        <v>6.54E-2</v>
      </c>
      <c r="D532">
        <v>245.34</v>
      </c>
      <c r="E532" t="s">
        <v>12</v>
      </c>
      <c r="F532" t="s">
        <v>26</v>
      </c>
      <c r="G532" t="s">
        <v>14</v>
      </c>
      <c r="H532" s="1">
        <v>0.745</v>
      </c>
      <c r="I532" s="4">
        <v>36465</v>
      </c>
      <c r="J532" s="5">
        <v>40909</v>
      </c>
      <c r="K532" s="3">
        <v>12000</v>
      </c>
      <c r="L532" s="3">
        <v>60000</v>
      </c>
      <c r="M532" s="3">
        <v>59671</v>
      </c>
      <c r="N532" s="3">
        <f t="shared" si="80"/>
        <v>0</v>
      </c>
      <c r="O532" s="3">
        <f t="shared" si="81"/>
        <v>1</v>
      </c>
      <c r="P532" s="3">
        <f t="shared" si="82"/>
        <v>1</v>
      </c>
      <c r="Q532" s="6">
        <v>15.16</v>
      </c>
      <c r="R532" s="3">
        <v>0</v>
      </c>
      <c r="S532" s="3">
        <v>9</v>
      </c>
      <c r="T532" s="3">
        <v>24</v>
      </c>
      <c r="U532" s="3">
        <f t="shared" si="83"/>
        <v>4444</v>
      </c>
      <c r="V532" s="3" t="str">
        <f t="shared" si="84"/>
        <v xml:space="preserve"> 36</v>
      </c>
      <c r="W532" s="3">
        <f t="shared" si="85"/>
        <v>12</v>
      </c>
      <c r="X532" s="3">
        <v>4</v>
      </c>
      <c r="Y532" s="6">
        <f t="shared" si="86"/>
        <v>74.5</v>
      </c>
      <c r="Z532" s="3">
        <f t="shared" si="87"/>
        <v>60</v>
      </c>
      <c r="AA532" s="3">
        <f t="shared" si="88"/>
        <v>59.670999999999999</v>
      </c>
      <c r="AB532">
        <f t="shared" si="89"/>
        <v>0</v>
      </c>
      <c r="AC532" s="14">
        <f>VLOOKUP(X532,Rates!$A$2:$B$36,2)</f>
        <v>7.49</v>
      </c>
    </row>
    <row r="533" spans="1:29">
      <c r="A533">
        <v>1022827</v>
      </c>
      <c r="B533" t="s">
        <v>15</v>
      </c>
      <c r="C533" s="1">
        <v>0.1527</v>
      </c>
      <c r="D533">
        <v>296.76</v>
      </c>
      <c r="E533" t="s">
        <v>21</v>
      </c>
      <c r="F533" t="s">
        <v>26</v>
      </c>
      <c r="G533" t="s">
        <v>14</v>
      </c>
      <c r="H533" s="1">
        <v>0.42799999999999999</v>
      </c>
      <c r="I533" s="4">
        <v>36220</v>
      </c>
      <c r="J533" s="5">
        <v>40909</v>
      </c>
      <c r="K533" s="3">
        <v>12400</v>
      </c>
      <c r="L533" s="3">
        <v>60000</v>
      </c>
      <c r="M533" s="3">
        <v>4495</v>
      </c>
      <c r="N533" s="3">
        <f t="shared" si="80"/>
        <v>0</v>
      </c>
      <c r="O533" s="3">
        <f t="shared" si="81"/>
        <v>1</v>
      </c>
      <c r="P533" s="3">
        <f t="shared" si="82"/>
        <v>1</v>
      </c>
      <c r="Q533" s="6">
        <v>17.059999999999999</v>
      </c>
      <c r="R533" s="3">
        <v>0</v>
      </c>
      <c r="S533" s="3">
        <v>11</v>
      </c>
      <c r="T533" s="3">
        <v>22</v>
      </c>
      <c r="U533" s="3">
        <f t="shared" si="83"/>
        <v>4689</v>
      </c>
      <c r="V533" s="3" t="str">
        <f t="shared" si="84"/>
        <v xml:space="preserve"> 60</v>
      </c>
      <c r="W533" s="3">
        <f t="shared" si="85"/>
        <v>12.4</v>
      </c>
      <c r="X533" s="3">
        <v>14</v>
      </c>
      <c r="Y533" s="6">
        <f t="shared" si="86"/>
        <v>42.8</v>
      </c>
      <c r="Z533" s="3">
        <f t="shared" si="87"/>
        <v>60</v>
      </c>
      <c r="AA533" s="3">
        <f t="shared" si="88"/>
        <v>4.4950000000000001</v>
      </c>
      <c r="AB533">
        <f t="shared" si="89"/>
        <v>0</v>
      </c>
      <c r="AC533" s="14">
        <f>VLOOKUP(X533,Rates!$A$2:$B$36,2)</f>
        <v>14.99</v>
      </c>
    </row>
    <row r="534" spans="1:29">
      <c r="A534">
        <v>754053</v>
      </c>
      <c r="B534" t="s">
        <v>11</v>
      </c>
      <c r="C534" s="1">
        <v>0.10589999999999999</v>
      </c>
      <c r="D534">
        <v>520.72</v>
      </c>
      <c r="E534" t="s">
        <v>29</v>
      </c>
      <c r="F534" t="s">
        <v>26</v>
      </c>
      <c r="G534" t="s">
        <v>14</v>
      </c>
      <c r="H534" s="1">
        <v>0.59299999999999997</v>
      </c>
      <c r="I534" s="4">
        <v>33725</v>
      </c>
      <c r="J534" s="5">
        <v>40909</v>
      </c>
      <c r="K534" s="3">
        <v>16000</v>
      </c>
      <c r="L534" s="3">
        <v>72000</v>
      </c>
      <c r="M534" s="3">
        <v>5340</v>
      </c>
      <c r="N534" s="3">
        <f t="shared" si="80"/>
        <v>0</v>
      </c>
      <c r="O534" s="3">
        <f t="shared" si="81"/>
        <v>1</v>
      </c>
      <c r="P534" s="3">
        <f t="shared" si="82"/>
        <v>1</v>
      </c>
      <c r="Q534" s="6">
        <v>6.13</v>
      </c>
      <c r="R534" s="3">
        <v>0</v>
      </c>
      <c r="S534" s="3">
        <v>8</v>
      </c>
      <c r="T534" s="3">
        <v>22</v>
      </c>
      <c r="U534" s="3">
        <f t="shared" si="83"/>
        <v>7184</v>
      </c>
      <c r="V534" s="3" t="str">
        <f t="shared" si="84"/>
        <v xml:space="preserve"> 36</v>
      </c>
      <c r="W534" s="3">
        <f t="shared" si="85"/>
        <v>16</v>
      </c>
      <c r="X534" s="3">
        <v>7</v>
      </c>
      <c r="Y534" s="6">
        <f t="shared" si="86"/>
        <v>59.3</v>
      </c>
      <c r="Z534" s="3">
        <f t="shared" si="87"/>
        <v>72</v>
      </c>
      <c r="AA534" s="3">
        <f t="shared" si="88"/>
        <v>5.34</v>
      </c>
      <c r="AB534">
        <f t="shared" si="89"/>
        <v>0</v>
      </c>
      <c r="AC534" s="14">
        <f>VLOOKUP(X534,Rates!$A$2:$B$36,2)</f>
        <v>10.49</v>
      </c>
    </row>
    <row r="535" spans="1:29">
      <c r="A535">
        <v>616991</v>
      </c>
      <c r="B535" t="s">
        <v>11</v>
      </c>
      <c r="C535" s="1">
        <v>6.1699999999999998E-2</v>
      </c>
      <c r="D535">
        <v>152.5</v>
      </c>
      <c r="E535" t="s">
        <v>30</v>
      </c>
      <c r="F535" t="s">
        <v>13</v>
      </c>
      <c r="G535" t="s">
        <v>14</v>
      </c>
      <c r="H535" s="1">
        <v>0.22800000000000001</v>
      </c>
      <c r="I535" s="4">
        <v>38353</v>
      </c>
      <c r="J535" s="5">
        <v>40909</v>
      </c>
      <c r="K535" s="3">
        <v>5000</v>
      </c>
      <c r="L535" s="3">
        <v>40000</v>
      </c>
      <c r="M535" s="3">
        <v>4633</v>
      </c>
      <c r="N535" s="3">
        <f t="shared" si="80"/>
        <v>1</v>
      </c>
      <c r="O535" s="3">
        <f t="shared" si="81"/>
        <v>0</v>
      </c>
      <c r="P535" s="3">
        <f t="shared" si="82"/>
        <v>1</v>
      </c>
      <c r="Q535" s="6">
        <v>2.67</v>
      </c>
      <c r="R535" s="3">
        <v>0</v>
      </c>
      <c r="S535" s="3">
        <v>5</v>
      </c>
      <c r="T535" s="3">
        <v>18</v>
      </c>
      <c r="U535" s="3">
        <f t="shared" si="83"/>
        <v>2556</v>
      </c>
      <c r="V535" s="3" t="str">
        <f t="shared" si="84"/>
        <v xml:space="preserve"> 36</v>
      </c>
      <c r="W535" s="3">
        <f t="shared" si="85"/>
        <v>5</v>
      </c>
      <c r="X535" s="3">
        <v>3</v>
      </c>
      <c r="Y535" s="6">
        <f t="shared" si="86"/>
        <v>22.8</v>
      </c>
      <c r="Z535" s="3">
        <f t="shared" si="87"/>
        <v>40</v>
      </c>
      <c r="AA535" s="3">
        <f t="shared" si="88"/>
        <v>4.633</v>
      </c>
      <c r="AB535">
        <f t="shared" si="89"/>
        <v>0</v>
      </c>
      <c r="AC535" s="14">
        <f>VLOOKUP(X535,Rates!$A$2:$B$36,2)</f>
        <v>7.24</v>
      </c>
    </row>
    <row r="536" spans="1:29">
      <c r="A536">
        <v>791809</v>
      </c>
      <c r="B536" t="s">
        <v>11</v>
      </c>
      <c r="C536" s="1">
        <v>0.11990000000000001</v>
      </c>
      <c r="D536">
        <v>185.98</v>
      </c>
      <c r="E536" t="s">
        <v>25</v>
      </c>
      <c r="F536" t="s">
        <v>13</v>
      </c>
      <c r="G536" t="s">
        <v>17</v>
      </c>
      <c r="H536" s="1">
        <v>0.60099999999999998</v>
      </c>
      <c r="I536" s="4">
        <v>33573</v>
      </c>
      <c r="J536" s="5">
        <v>40909</v>
      </c>
      <c r="K536" s="3">
        <v>5600</v>
      </c>
      <c r="L536" s="3">
        <v>42000</v>
      </c>
      <c r="M536" s="3">
        <v>5952</v>
      </c>
      <c r="N536" s="3">
        <f t="shared" si="80"/>
        <v>1</v>
      </c>
      <c r="O536" s="3">
        <f t="shared" si="81"/>
        <v>0</v>
      </c>
      <c r="P536" s="3">
        <f t="shared" si="82"/>
        <v>1</v>
      </c>
      <c r="Q536" s="6">
        <v>14.51</v>
      </c>
      <c r="R536" s="3">
        <v>0</v>
      </c>
      <c r="S536" s="3">
        <v>9</v>
      </c>
      <c r="T536" s="3">
        <v>23</v>
      </c>
      <c r="U536" s="3">
        <f t="shared" si="83"/>
        <v>7336</v>
      </c>
      <c r="V536" s="3" t="str">
        <f t="shared" si="84"/>
        <v xml:space="preserve"> 36</v>
      </c>
      <c r="W536" s="3">
        <f t="shared" si="85"/>
        <v>5.6</v>
      </c>
      <c r="X536" s="3">
        <v>10</v>
      </c>
      <c r="Y536" s="6">
        <f t="shared" si="86"/>
        <v>60.099999999999994</v>
      </c>
      <c r="Z536" s="3">
        <f t="shared" si="87"/>
        <v>42</v>
      </c>
      <c r="AA536" s="3">
        <f t="shared" si="88"/>
        <v>5.952</v>
      </c>
      <c r="AB536">
        <f t="shared" si="89"/>
        <v>1</v>
      </c>
      <c r="AC536" s="14">
        <f>VLOOKUP(X536,Rates!$A$2:$B$36,2)</f>
        <v>11.49</v>
      </c>
    </row>
    <row r="537" spans="1:29">
      <c r="A537">
        <v>1036237</v>
      </c>
      <c r="B537" t="s">
        <v>15</v>
      </c>
      <c r="C537" s="1">
        <v>0.16769999999999999</v>
      </c>
      <c r="D537">
        <v>296.75</v>
      </c>
      <c r="E537" t="s">
        <v>28</v>
      </c>
      <c r="F537" t="s">
        <v>26</v>
      </c>
      <c r="G537" t="s">
        <v>14</v>
      </c>
      <c r="H537" s="1">
        <v>0.53500000000000003</v>
      </c>
      <c r="I537" s="4">
        <v>36586</v>
      </c>
      <c r="J537" s="5">
        <v>40909</v>
      </c>
      <c r="K537" s="3">
        <v>12000</v>
      </c>
      <c r="L537" s="3">
        <v>65000</v>
      </c>
      <c r="M537" s="3">
        <v>14458</v>
      </c>
      <c r="N537" s="3">
        <f t="shared" si="80"/>
        <v>0</v>
      </c>
      <c r="O537" s="3">
        <f t="shared" si="81"/>
        <v>1</v>
      </c>
      <c r="P537" s="3">
        <f t="shared" si="82"/>
        <v>1</v>
      </c>
      <c r="Q537" s="6">
        <v>18.2</v>
      </c>
      <c r="R537" s="3">
        <v>0</v>
      </c>
      <c r="S537" s="3">
        <v>12</v>
      </c>
      <c r="T537" s="3">
        <v>23</v>
      </c>
      <c r="U537" s="3">
        <f t="shared" si="83"/>
        <v>4323</v>
      </c>
      <c r="V537" s="3" t="str">
        <f t="shared" si="84"/>
        <v xml:space="preserve"> 60</v>
      </c>
      <c r="W537" s="3">
        <f t="shared" si="85"/>
        <v>12</v>
      </c>
      <c r="X537" s="3">
        <v>17</v>
      </c>
      <c r="Y537" s="6">
        <f t="shared" si="86"/>
        <v>53.5</v>
      </c>
      <c r="Z537" s="3">
        <f t="shared" si="87"/>
        <v>65</v>
      </c>
      <c r="AA537" s="3">
        <f t="shared" si="88"/>
        <v>14.458</v>
      </c>
      <c r="AB537">
        <f t="shared" si="89"/>
        <v>0</v>
      </c>
      <c r="AC537" s="14">
        <f>VLOOKUP(X537,Rates!$A$2:$B$36,2)</f>
        <v>17.989999999999998</v>
      </c>
    </row>
    <row r="538" spans="1:29">
      <c r="A538">
        <v>757023</v>
      </c>
      <c r="B538" t="s">
        <v>15</v>
      </c>
      <c r="C538" s="1">
        <v>0.11990000000000001</v>
      </c>
      <c r="D538">
        <v>66.72</v>
      </c>
      <c r="E538" t="s">
        <v>12</v>
      </c>
      <c r="F538" t="s">
        <v>26</v>
      </c>
      <c r="G538" t="s">
        <v>19</v>
      </c>
      <c r="H538" s="2">
        <v>0</v>
      </c>
      <c r="I538" s="4">
        <v>34090</v>
      </c>
      <c r="J538" s="5">
        <v>40909</v>
      </c>
      <c r="K538" s="3">
        <v>3000</v>
      </c>
      <c r="L538" s="3">
        <v>88992</v>
      </c>
      <c r="M538" s="3">
        <v>0</v>
      </c>
      <c r="N538" s="3">
        <f t="shared" si="80"/>
        <v>0</v>
      </c>
      <c r="O538" s="3">
        <f t="shared" si="81"/>
        <v>1</v>
      </c>
      <c r="P538" s="3">
        <f t="shared" si="82"/>
        <v>1</v>
      </c>
      <c r="Q538" s="6">
        <v>0</v>
      </c>
      <c r="R538" s="3">
        <v>1</v>
      </c>
      <c r="S538" s="3">
        <v>6</v>
      </c>
      <c r="T538" s="3">
        <v>14</v>
      </c>
      <c r="U538" s="3">
        <f t="shared" si="83"/>
        <v>6819</v>
      </c>
      <c r="V538" s="3" t="str">
        <f t="shared" si="84"/>
        <v xml:space="preserve"> 60</v>
      </c>
      <c r="W538" s="3">
        <f t="shared" si="85"/>
        <v>3</v>
      </c>
      <c r="X538" s="3">
        <v>10</v>
      </c>
      <c r="Y538" s="6">
        <f t="shared" si="86"/>
        <v>0</v>
      </c>
      <c r="Z538" s="3">
        <f t="shared" si="87"/>
        <v>88.992000000000004</v>
      </c>
      <c r="AA538" s="3">
        <f t="shared" si="88"/>
        <v>0</v>
      </c>
      <c r="AB538">
        <f t="shared" si="89"/>
        <v>0</v>
      </c>
      <c r="AC538" s="14">
        <f>VLOOKUP(X538,Rates!$A$2:$B$36,2)</f>
        <v>11.49</v>
      </c>
    </row>
    <row r="539" spans="1:29">
      <c r="A539">
        <v>775634</v>
      </c>
      <c r="B539" t="s">
        <v>15</v>
      </c>
      <c r="C539" s="1">
        <v>0.16889999999999999</v>
      </c>
      <c r="D539">
        <v>520.66999999999996</v>
      </c>
      <c r="E539" t="s">
        <v>18</v>
      </c>
      <c r="F539" t="s">
        <v>13</v>
      </c>
      <c r="G539" t="s">
        <v>17</v>
      </c>
      <c r="H539" s="1">
        <v>0.16600000000000001</v>
      </c>
      <c r="I539" s="4">
        <v>34001</v>
      </c>
      <c r="J539" s="5">
        <v>40909</v>
      </c>
      <c r="K539" s="3">
        <v>21000</v>
      </c>
      <c r="L539" s="3">
        <v>89916</v>
      </c>
      <c r="M539" s="3">
        <v>216</v>
      </c>
      <c r="N539" s="3">
        <f t="shared" si="80"/>
        <v>1</v>
      </c>
      <c r="O539" s="3">
        <f t="shared" si="81"/>
        <v>0</v>
      </c>
      <c r="P539" s="3">
        <f t="shared" si="82"/>
        <v>1</v>
      </c>
      <c r="Q539" s="6">
        <v>20.47</v>
      </c>
      <c r="R539" s="3">
        <v>1</v>
      </c>
      <c r="S539" s="3">
        <v>6</v>
      </c>
      <c r="T539" s="3">
        <v>18</v>
      </c>
      <c r="U539" s="3">
        <f t="shared" si="83"/>
        <v>6908</v>
      </c>
      <c r="V539" s="3" t="str">
        <f t="shared" si="84"/>
        <v xml:space="preserve"> 60</v>
      </c>
      <c r="W539" s="3">
        <f t="shared" si="85"/>
        <v>21</v>
      </c>
      <c r="X539" s="3">
        <v>19</v>
      </c>
      <c r="Y539" s="6">
        <f t="shared" si="86"/>
        <v>16.600000000000001</v>
      </c>
      <c r="Z539" s="3">
        <f t="shared" si="87"/>
        <v>89.915999999999997</v>
      </c>
      <c r="AA539" s="3">
        <f t="shared" si="88"/>
        <v>0.216</v>
      </c>
      <c r="AB539">
        <f t="shared" si="89"/>
        <v>1</v>
      </c>
      <c r="AC539" s="14">
        <f>VLOOKUP(X539,Rates!$A$2:$B$36,2)</f>
        <v>19.989999999999998</v>
      </c>
    </row>
    <row r="540" spans="1:29">
      <c r="A540">
        <v>822880</v>
      </c>
      <c r="B540" t="s">
        <v>15</v>
      </c>
      <c r="C540" s="1">
        <v>0.1149</v>
      </c>
      <c r="D540">
        <v>43.98</v>
      </c>
      <c r="E540" t="s">
        <v>12</v>
      </c>
      <c r="F540" t="s">
        <v>26</v>
      </c>
      <c r="G540" t="s">
        <v>14</v>
      </c>
      <c r="H540" s="1">
        <v>0.27800000000000002</v>
      </c>
      <c r="I540" s="4">
        <v>31959</v>
      </c>
      <c r="J540" s="5">
        <v>40909</v>
      </c>
      <c r="K540" s="3">
        <v>2000</v>
      </c>
      <c r="L540" s="3">
        <v>80400</v>
      </c>
      <c r="M540" s="3">
        <v>4704</v>
      </c>
      <c r="N540" s="3">
        <f t="shared" si="80"/>
        <v>0</v>
      </c>
      <c r="O540" s="3">
        <f t="shared" si="81"/>
        <v>1</v>
      </c>
      <c r="P540" s="3">
        <f t="shared" si="82"/>
        <v>1</v>
      </c>
      <c r="Q540" s="6">
        <v>7.91</v>
      </c>
      <c r="R540" s="3">
        <v>1</v>
      </c>
      <c r="S540" s="3">
        <v>12</v>
      </c>
      <c r="T540" s="3">
        <v>25</v>
      </c>
      <c r="U540" s="3">
        <f t="shared" si="83"/>
        <v>8950</v>
      </c>
      <c r="V540" s="3" t="str">
        <f t="shared" si="84"/>
        <v xml:space="preserve"> 60</v>
      </c>
      <c r="W540" s="3">
        <f t="shared" si="85"/>
        <v>2</v>
      </c>
      <c r="X540" s="3">
        <v>9</v>
      </c>
      <c r="Y540" s="6">
        <f t="shared" si="86"/>
        <v>27.800000000000004</v>
      </c>
      <c r="Z540" s="3">
        <f t="shared" si="87"/>
        <v>80.400000000000006</v>
      </c>
      <c r="AA540" s="3">
        <f t="shared" si="88"/>
        <v>4.7039999999999997</v>
      </c>
      <c r="AB540">
        <f t="shared" si="89"/>
        <v>0</v>
      </c>
      <c r="AC540" s="14">
        <f>VLOOKUP(X540,Rates!$A$2:$B$36,2)</f>
        <v>11.44</v>
      </c>
    </row>
    <row r="541" spans="1:29">
      <c r="A541">
        <v>417627</v>
      </c>
      <c r="B541" t="s">
        <v>11</v>
      </c>
      <c r="C541" s="1">
        <v>7.6799999999999993E-2</v>
      </c>
      <c r="D541">
        <v>40.549999999999997</v>
      </c>
      <c r="E541" t="s">
        <v>20</v>
      </c>
      <c r="F541" t="s">
        <v>13</v>
      </c>
      <c r="G541" t="s">
        <v>14</v>
      </c>
      <c r="H541" s="1">
        <v>9.6000000000000002E-2</v>
      </c>
      <c r="I541" s="4">
        <v>38231</v>
      </c>
      <c r="J541" s="5">
        <v>40909</v>
      </c>
      <c r="K541" s="3">
        <v>1300</v>
      </c>
      <c r="L541" s="3">
        <v>51000</v>
      </c>
      <c r="M541" s="3">
        <v>2513</v>
      </c>
      <c r="N541" s="3">
        <f t="shared" si="80"/>
        <v>1</v>
      </c>
      <c r="O541" s="3">
        <f t="shared" si="81"/>
        <v>0</v>
      </c>
      <c r="P541" s="3">
        <f t="shared" si="82"/>
        <v>1</v>
      </c>
      <c r="Q541" s="6">
        <v>19.190000000000001</v>
      </c>
      <c r="R541" s="3">
        <v>0</v>
      </c>
      <c r="S541" s="3">
        <v>15</v>
      </c>
      <c r="T541" s="3">
        <v>18</v>
      </c>
      <c r="U541" s="3">
        <f t="shared" si="83"/>
        <v>2678</v>
      </c>
      <c r="V541" s="3" t="str">
        <f t="shared" si="84"/>
        <v xml:space="preserve"> 36</v>
      </c>
      <c r="W541" s="3">
        <f t="shared" si="85"/>
        <v>1.3</v>
      </c>
      <c r="X541" s="3">
        <v>2</v>
      </c>
      <c r="Y541" s="6">
        <f t="shared" si="86"/>
        <v>9.6</v>
      </c>
      <c r="Z541" s="3">
        <f t="shared" si="87"/>
        <v>51</v>
      </c>
      <c r="AA541" s="3">
        <f t="shared" si="88"/>
        <v>2.5129999999999999</v>
      </c>
      <c r="AB541">
        <f t="shared" si="89"/>
        <v>0</v>
      </c>
      <c r="AC541" s="14">
        <f>VLOOKUP(X541,Rates!$A$2:$B$36,2)</f>
        <v>6.99</v>
      </c>
    </row>
    <row r="542" spans="1:29">
      <c r="A542">
        <v>391877</v>
      </c>
      <c r="B542" t="s">
        <v>11</v>
      </c>
      <c r="C542" s="1">
        <v>0.1221</v>
      </c>
      <c r="D542">
        <v>266.52</v>
      </c>
      <c r="E542" t="s">
        <v>25</v>
      </c>
      <c r="F542" t="s">
        <v>26</v>
      </c>
      <c r="G542" t="s">
        <v>14</v>
      </c>
      <c r="H542" s="1">
        <v>0.108</v>
      </c>
      <c r="I542" s="4">
        <v>39387</v>
      </c>
      <c r="J542" s="5">
        <v>40909</v>
      </c>
      <c r="K542" s="3">
        <v>8000</v>
      </c>
      <c r="L542" s="3">
        <v>72000</v>
      </c>
      <c r="M542" s="3">
        <v>54855</v>
      </c>
      <c r="N542" s="3">
        <f t="shared" si="80"/>
        <v>0</v>
      </c>
      <c r="O542" s="3">
        <f t="shared" si="81"/>
        <v>1</v>
      </c>
      <c r="P542" s="3">
        <f t="shared" si="82"/>
        <v>1</v>
      </c>
      <c r="Q542" s="6">
        <v>9.8699999999999992</v>
      </c>
      <c r="R542" s="3">
        <v>0</v>
      </c>
      <c r="S542" s="3">
        <v>9</v>
      </c>
      <c r="T542" s="3">
        <v>23</v>
      </c>
      <c r="U542" s="3">
        <f t="shared" si="83"/>
        <v>1522</v>
      </c>
      <c r="V542" s="3" t="str">
        <f t="shared" si="84"/>
        <v xml:space="preserve"> 36</v>
      </c>
      <c r="W542" s="3">
        <f t="shared" si="85"/>
        <v>8</v>
      </c>
      <c r="X542" s="3">
        <v>10</v>
      </c>
      <c r="Y542" s="6">
        <f t="shared" si="86"/>
        <v>10.8</v>
      </c>
      <c r="Z542" s="3">
        <f t="shared" si="87"/>
        <v>72</v>
      </c>
      <c r="AA542" s="3">
        <f t="shared" si="88"/>
        <v>54.854999999999997</v>
      </c>
      <c r="AB542">
        <f t="shared" si="89"/>
        <v>0</v>
      </c>
      <c r="AC542" s="14">
        <f>VLOOKUP(X542,Rates!$A$2:$B$36,2)</f>
        <v>11.49</v>
      </c>
    </row>
    <row r="543" spans="1:29">
      <c r="A543">
        <v>1049026</v>
      </c>
      <c r="B543" t="s">
        <v>11</v>
      </c>
      <c r="C543" s="1">
        <v>0.16769999999999999</v>
      </c>
      <c r="D543">
        <v>262.99</v>
      </c>
      <c r="E543" t="s">
        <v>28</v>
      </c>
      <c r="F543" t="s">
        <v>13</v>
      </c>
      <c r="G543" t="s">
        <v>14</v>
      </c>
      <c r="H543" s="1">
        <v>0.63200000000000001</v>
      </c>
      <c r="I543" s="4">
        <v>38200</v>
      </c>
      <c r="J543" s="5">
        <v>40909</v>
      </c>
      <c r="K543" s="3">
        <v>7400</v>
      </c>
      <c r="L543" s="3">
        <v>37000</v>
      </c>
      <c r="M543" s="3">
        <v>12235</v>
      </c>
      <c r="N543" s="3">
        <f t="shared" si="80"/>
        <v>1</v>
      </c>
      <c r="O543" s="3">
        <f t="shared" si="81"/>
        <v>0</v>
      </c>
      <c r="P543" s="3">
        <f t="shared" si="82"/>
        <v>1</v>
      </c>
      <c r="Q543" s="6">
        <v>19.91</v>
      </c>
      <c r="R543" s="3">
        <v>0</v>
      </c>
      <c r="S543" s="3">
        <v>14</v>
      </c>
      <c r="T543" s="3">
        <v>15</v>
      </c>
      <c r="U543" s="3">
        <f t="shared" si="83"/>
        <v>2709</v>
      </c>
      <c r="V543" s="3" t="str">
        <f t="shared" si="84"/>
        <v xml:space="preserve"> 36</v>
      </c>
      <c r="W543" s="3">
        <f t="shared" si="85"/>
        <v>7.4</v>
      </c>
      <c r="X543" s="3">
        <v>17</v>
      </c>
      <c r="Y543" s="6">
        <f t="shared" si="86"/>
        <v>63.2</v>
      </c>
      <c r="Z543" s="3">
        <f t="shared" si="87"/>
        <v>37</v>
      </c>
      <c r="AA543" s="3">
        <f t="shared" si="88"/>
        <v>12.234999999999999</v>
      </c>
      <c r="AB543">
        <f t="shared" si="89"/>
        <v>0</v>
      </c>
      <c r="AC543" s="14">
        <f>VLOOKUP(X543,Rates!$A$2:$B$36,2)</f>
        <v>17.989999999999998</v>
      </c>
    </row>
    <row r="544" spans="1:29">
      <c r="A544">
        <v>799733</v>
      </c>
      <c r="B544" t="s">
        <v>11</v>
      </c>
      <c r="C544" s="1">
        <v>0.16889999999999999</v>
      </c>
      <c r="D544">
        <v>234.95</v>
      </c>
      <c r="E544" t="s">
        <v>16</v>
      </c>
      <c r="F544" t="s">
        <v>13</v>
      </c>
      <c r="G544" t="s">
        <v>14</v>
      </c>
      <c r="H544" s="1">
        <v>0.44900000000000001</v>
      </c>
      <c r="I544" s="4">
        <v>35034</v>
      </c>
      <c r="J544" s="5">
        <v>40909</v>
      </c>
      <c r="K544" s="3">
        <v>6600</v>
      </c>
      <c r="L544" s="3">
        <v>47838</v>
      </c>
      <c r="M544" s="3">
        <v>2828</v>
      </c>
      <c r="N544" s="3">
        <f t="shared" si="80"/>
        <v>1</v>
      </c>
      <c r="O544" s="3">
        <f t="shared" si="81"/>
        <v>0</v>
      </c>
      <c r="P544" s="3">
        <f t="shared" si="82"/>
        <v>0</v>
      </c>
      <c r="Q544" s="6">
        <v>9.61</v>
      </c>
      <c r="R544" s="3">
        <v>1</v>
      </c>
      <c r="S544" s="3">
        <v>8</v>
      </c>
      <c r="T544" s="3">
        <v>11</v>
      </c>
      <c r="U544" s="3">
        <f t="shared" si="83"/>
        <v>5875</v>
      </c>
      <c r="V544" s="3" t="str">
        <f t="shared" si="84"/>
        <v xml:space="preserve"> 36</v>
      </c>
      <c r="W544" s="3">
        <f t="shared" si="85"/>
        <v>6.6</v>
      </c>
      <c r="X544" s="3">
        <v>19</v>
      </c>
      <c r="Y544" s="6">
        <f t="shared" si="86"/>
        <v>44.9</v>
      </c>
      <c r="Z544" s="3">
        <f t="shared" si="87"/>
        <v>47.838000000000001</v>
      </c>
      <c r="AA544" s="3">
        <f t="shared" si="88"/>
        <v>2.8279999999999998</v>
      </c>
      <c r="AB544">
        <f t="shared" si="89"/>
        <v>0</v>
      </c>
      <c r="AC544" s="14">
        <f>VLOOKUP(X544,Rates!$A$2:$B$36,2)</f>
        <v>19.989999999999998</v>
      </c>
    </row>
    <row r="545" spans="1:29">
      <c r="A545">
        <v>979157</v>
      </c>
      <c r="B545" t="s">
        <v>15</v>
      </c>
      <c r="C545" s="1">
        <v>0.20300000000000001</v>
      </c>
      <c r="D545">
        <v>42.66</v>
      </c>
      <c r="E545" t="s">
        <v>28</v>
      </c>
      <c r="F545" t="s">
        <v>13</v>
      </c>
      <c r="G545" t="s">
        <v>14</v>
      </c>
      <c r="H545" s="2">
        <v>0</v>
      </c>
      <c r="I545" s="4">
        <v>30560</v>
      </c>
      <c r="J545" s="5">
        <v>40909</v>
      </c>
      <c r="K545" s="3">
        <v>1600</v>
      </c>
      <c r="L545" s="3">
        <v>18000</v>
      </c>
      <c r="M545" s="3">
        <v>0</v>
      </c>
      <c r="N545" s="3">
        <f t="shared" si="80"/>
        <v>1</v>
      </c>
      <c r="O545" s="3">
        <f t="shared" si="81"/>
        <v>0</v>
      </c>
      <c r="P545" s="3">
        <f t="shared" si="82"/>
        <v>1</v>
      </c>
      <c r="Q545" s="6">
        <v>0</v>
      </c>
      <c r="R545" s="3">
        <v>0</v>
      </c>
      <c r="S545" s="3">
        <v>2</v>
      </c>
      <c r="T545" s="3">
        <v>8</v>
      </c>
      <c r="U545" s="3">
        <f t="shared" si="83"/>
        <v>10349</v>
      </c>
      <c r="V545" s="3" t="str">
        <f t="shared" si="84"/>
        <v xml:space="preserve"> 60</v>
      </c>
      <c r="W545" s="3">
        <f t="shared" si="85"/>
        <v>1.6</v>
      </c>
      <c r="X545" s="3">
        <v>25</v>
      </c>
      <c r="Y545" s="6">
        <f t="shared" si="86"/>
        <v>0</v>
      </c>
      <c r="Z545" s="3">
        <f t="shared" si="87"/>
        <v>18</v>
      </c>
      <c r="AA545" s="3">
        <f t="shared" si="88"/>
        <v>0</v>
      </c>
      <c r="AB545">
        <f t="shared" si="89"/>
        <v>0</v>
      </c>
      <c r="AC545" s="14">
        <f>VLOOKUP(X545,Rates!$A$2:$B$36,2)</f>
        <v>26.24</v>
      </c>
    </row>
    <row r="546" spans="1:29">
      <c r="A546">
        <v>737399</v>
      </c>
      <c r="B546" t="s">
        <v>15</v>
      </c>
      <c r="C546" s="1">
        <v>0.1399</v>
      </c>
      <c r="D546">
        <v>334.99</v>
      </c>
      <c r="E546" t="s">
        <v>28</v>
      </c>
      <c r="F546" t="s">
        <v>13</v>
      </c>
      <c r="G546" t="s">
        <v>14</v>
      </c>
      <c r="H546" s="1">
        <v>0.79700000000000004</v>
      </c>
      <c r="I546" s="4">
        <v>38322</v>
      </c>
      <c r="J546" s="5">
        <v>40909</v>
      </c>
      <c r="K546" s="3">
        <v>14400</v>
      </c>
      <c r="L546" s="3">
        <v>76422</v>
      </c>
      <c r="M546" s="3">
        <v>3907</v>
      </c>
      <c r="N546" s="3">
        <f t="shared" si="80"/>
        <v>1</v>
      </c>
      <c r="O546" s="3">
        <f t="shared" si="81"/>
        <v>0</v>
      </c>
      <c r="P546" s="3">
        <f t="shared" si="82"/>
        <v>1</v>
      </c>
      <c r="Q546" s="6">
        <v>14.22</v>
      </c>
      <c r="R546" s="3">
        <v>0</v>
      </c>
      <c r="S546" s="3">
        <v>4</v>
      </c>
      <c r="T546" s="3">
        <v>19</v>
      </c>
      <c r="U546" s="3">
        <f t="shared" si="83"/>
        <v>2587</v>
      </c>
      <c r="V546" s="3" t="str">
        <f t="shared" si="84"/>
        <v xml:space="preserve"> 60</v>
      </c>
      <c r="W546" s="3">
        <f t="shared" si="85"/>
        <v>14.4</v>
      </c>
      <c r="X546" s="3">
        <v>13</v>
      </c>
      <c r="Y546" s="6">
        <f t="shared" si="86"/>
        <v>79.7</v>
      </c>
      <c r="Z546" s="3">
        <f t="shared" si="87"/>
        <v>76.421999999999997</v>
      </c>
      <c r="AA546" s="3">
        <f t="shared" si="88"/>
        <v>3.907</v>
      </c>
      <c r="AB546">
        <f t="shared" si="89"/>
        <v>0</v>
      </c>
      <c r="AC546" s="14">
        <f>VLOOKUP(X546,Rates!$A$2:$B$36,2)</f>
        <v>13.99</v>
      </c>
    </row>
    <row r="547" spans="1:29">
      <c r="A547">
        <v>1064681</v>
      </c>
      <c r="B547" t="s">
        <v>11</v>
      </c>
      <c r="C547" s="1">
        <v>0.1242</v>
      </c>
      <c r="D547">
        <v>193.81</v>
      </c>
      <c r="E547" t="s">
        <v>20</v>
      </c>
      <c r="F547" t="s">
        <v>13</v>
      </c>
      <c r="G547" t="s">
        <v>14</v>
      </c>
      <c r="H547" s="1">
        <v>0.66900000000000004</v>
      </c>
      <c r="I547" s="4">
        <v>35034</v>
      </c>
      <c r="J547" s="5">
        <v>40909</v>
      </c>
      <c r="K547" s="3">
        <v>5800</v>
      </c>
      <c r="L547" s="3">
        <v>36000</v>
      </c>
      <c r="M547" s="3">
        <v>6558</v>
      </c>
      <c r="N547" s="3">
        <f t="shared" si="80"/>
        <v>1</v>
      </c>
      <c r="O547" s="3">
        <f t="shared" si="81"/>
        <v>0</v>
      </c>
      <c r="P547" s="3">
        <f t="shared" si="82"/>
        <v>1</v>
      </c>
      <c r="Q547" s="6">
        <v>21.67</v>
      </c>
      <c r="R547" s="3">
        <v>0</v>
      </c>
      <c r="S547" s="3">
        <v>9</v>
      </c>
      <c r="T547" s="3">
        <v>20</v>
      </c>
      <c r="U547" s="3">
        <f t="shared" si="83"/>
        <v>5875</v>
      </c>
      <c r="V547" s="3" t="str">
        <f t="shared" si="84"/>
        <v xml:space="preserve"> 36</v>
      </c>
      <c r="W547" s="3">
        <f t="shared" si="85"/>
        <v>5.8</v>
      </c>
      <c r="X547" s="3">
        <v>9</v>
      </c>
      <c r="Y547" s="6">
        <f t="shared" si="86"/>
        <v>66.900000000000006</v>
      </c>
      <c r="Z547" s="3">
        <f t="shared" si="87"/>
        <v>36</v>
      </c>
      <c r="AA547" s="3">
        <f t="shared" si="88"/>
        <v>6.5579999999999998</v>
      </c>
      <c r="AB547">
        <f t="shared" si="89"/>
        <v>0</v>
      </c>
      <c r="AC547" s="14">
        <f>VLOOKUP(X547,Rates!$A$2:$B$36,2)</f>
        <v>11.44</v>
      </c>
    </row>
    <row r="548" spans="1:29">
      <c r="A548">
        <v>1047639</v>
      </c>
      <c r="B548" t="s">
        <v>15</v>
      </c>
      <c r="C548" s="1">
        <v>0.1171</v>
      </c>
      <c r="D548">
        <v>140.33000000000001</v>
      </c>
      <c r="E548" t="s">
        <v>23</v>
      </c>
      <c r="F548" t="s">
        <v>13</v>
      </c>
      <c r="G548" t="s">
        <v>19</v>
      </c>
      <c r="H548" s="1">
        <v>0.246</v>
      </c>
      <c r="I548" s="4">
        <v>35370</v>
      </c>
      <c r="J548" s="5">
        <v>40909</v>
      </c>
      <c r="K548" s="3">
        <v>6350</v>
      </c>
      <c r="L548" s="3">
        <v>49200</v>
      </c>
      <c r="M548" s="3">
        <v>4852</v>
      </c>
      <c r="N548" s="3">
        <f t="shared" si="80"/>
        <v>1</v>
      </c>
      <c r="O548" s="3">
        <f t="shared" si="81"/>
        <v>0</v>
      </c>
      <c r="P548" s="3">
        <f t="shared" si="82"/>
        <v>1</v>
      </c>
      <c r="Q548" s="6">
        <v>4.71</v>
      </c>
      <c r="R548" s="3">
        <v>0</v>
      </c>
      <c r="S548" s="3">
        <v>8</v>
      </c>
      <c r="T548" s="3">
        <v>10</v>
      </c>
      <c r="U548" s="3">
        <f t="shared" si="83"/>
        <v>5539</v>
      </c>
      <c r="V548" s="3" t="str">
        <f t="shared" si="84"/>
        <v xml:space="preserve"> 60</v>
      </c>
      <c r="W548" s="3">
        <f t="shared" si="85"/>
        <v>6.35</v>
      </c>
      <c r="X548" s="3">
        <v>8</v>
      </c>
      <c r="Y548" s="6">
        <f t="shared" si="86"/>
        <v>24.6</v>
      </c>
      <c r="Z548" s="3">
        <f t="shared" si="87"/>
        <v>49.2</v>
      </c>
      <c r="AA548" s="3">
        <f t="shared" si="88"/>
        <v>4.8520000000000003</v>
      </c>
      <c r="AB548">
        <f t="shared" si="89"/>
        <v>0</v>
      </c>
      <c r="AC548" s="14">
        <f>VLOOKUP(X548,Rates!$A$2:$B$36,2)</f>
        <v>11.39</v>
      </c>
    </row>
    <row r="549" spans="1:29">
      <c r="A549">
        <v>836799</v>
      </c>
      <c r="B549" t="s">
        <v>11</v>
      </c>
      <c r="C549" s="1">
        <v>0.13489999999999999</v>
      </c>
      <c r="D549">
        <v>244.3</v>
      </c>
      <c r="E549" t="s">
        <v>12</v>
      </c>
      <c r="F549" t="s">
        <v>13</v>
      </c>
      <c r="G549" t="s">
        <v>14</v>
      </c>
      <c r="H549" s="1">
        <v>0.86799999999999999</v>
      </c>
      <c r="I549" s="4">
        <v>36130</v>
      </c>
      <c r="J549" s="5">
        <v>40909</v>
      </c>
      <c r="K549" s="3">
        <v>7200</v>
      </c>
      <c r="L549" s="3">
        <v>43200</v>
      </c>
      <c r="M549" s="3">
        <v>22598</v>
      </c>
      <c r="N549" s="3">
        <f t="shared" si="80"/>
        <v>1</v>
      </c>
      <c r="O549" s="3">
        <f t="shared" si="81"/>
        <v>0</v>
      </c>
      <c r="P549" s="3">
        <f t="shared" si="82"/>
        <v>1</v>
      </c>
      <c r="Q549" s="6">
        <v>13.44</v>
      </c>
      <c r="R549" s="3">
        <v>0</v>
      </c>
      <c r="S549" s="3">
        <v>6</v>
      </c>
      <c r="T549" s="3">
        <v>16</v>
      </c>
      <c r="U549" s="3">
        <f t="shared" si="83"/>
        <v>4779</v>
      </c>
      <c r="V549" s="3" t="str">
        <f t="shared" si="84"/>
        <v xml:space="preserve"> 36</v>
      </c>
      <c r="W549" s="3">
        <f t="shared" si="85"/>
        <v>7.2</v>
      </c>
      <c r="X549" s="3">
        <v>12</v>
      </c>
      <c r="Y549" s="6">
        <f t="shared" si="86"/>
        <v>86.8</v>
      </c>
      <c r="Z549" s="3">
        <f t="shared" si="87"/>
        <v>43.2</v>
      </c>
      <c r="AA549" s="3">
        <f t="shared" si="88"/>
        <v>22.597999999999999</v>
      </c>
      <c r="AB549">
        <f t="shared" si="89"/>
        <v>0</v>
      </c>
      <c r="AC549" s="14">
        <f>VLOOKUP(X549,Rates!$A$2:$B$36,2)</f>
        <v>13.49</v>
      </c>
    </row>
    <row r="550" spans="1:29">
      <c r="A550">
        <v>577825</v>
      </c>
      <c r="B550" t="s">
        <v>11</v>
      </c>
      <c r="C550" s="1">
        <v>0.15579999999999999</v>
      </c>
      <c r="D550">
        <v>104.86</v>
      </c>
      <c r="E550" t="s">
        <v>20</v>
      </c>
      <c r="F550" t="s">
        <v>13</v>
      </c>
      <c r="G550" t="s">
        <v>14</v>
      </c>
      <c r="H550" s="1">
        <v>0.90300000000000002</v>
      </c>
      <c r="I550" s="4">
        <v>34973</v>
      </c>
      <c r="J550" s="5">
        <v>40909</v>
      </c>
      <c r="K550" s="3">
        <v>3000</v>
      </c>
      <c r="L550" s="3">
        <v>53000</v>
      </c>
      <c r="M550" s="3">
        <v>7224</v>
      </c>
      <c r="N550" s="3">
        <f t="shared" si="80"/>
        <v>1</v>
      </c>
      <c r="O550" s="3">
        <f t="shared" si="81"/>
        <v>0</v>
      </c>
      <c r="P550" s="3">
        <f t="shared" si="82"/>
        <v>1</v>
      </c>
      <c r="Q550" s="6">
        <v>4.0999999999999996</v>
      </c>
      <c r="R550" s="3">
        <v>0</v>
      </c>
      <c r="S550" s="3">
        <v>3</v>
      </c>
      <c r="T550" s="3">
        <v>4</v>
      </c>
      <c r="U550" s="3">
        <f t="shared" si="83"/>
        <v>5936</v>
      </c>
      <c r="V550" s="3" t="str">
        <f t="shared" si="84"/>
        <v xml:space="preserve"> 36</v>
      </c>
      <c r="W550" s="3">
        <f t="shared" si="85"/>
        <v>3</v>
      </c>
      <c r="X550" s="3">
        <v>18</v>
      </c>
      <c r="Y550" s="6">
        <f t="shared" si="86"/>
        <v>90.3</v>
      </c>
      <c r="Z550" s="3">
        <f t="shared" si="87"/>
        <v>53</v>
      </c>
      <c r="AA550" s="3">
        <f t="shared" si="88"/>
        <v>7.2240000000000002</v>
      </c>
      <c r="AB550">
        <f t="shared" si="89"/>
        <v>0</v>
      </c>
      <c r="AC550" s="14">
        <f>VLOOKUP(X550,Rates!$A$2:$B$36,2)</f>
        <v>18.989999999999998</v>
      </c>
    </row>
    <row r="551" spans="1:29">
      <c r="A551">
        <v>365831</v>
      </c>
      <c r="B551" t="s">
        <v>11</v>
      </c>
      <c r="C551" s="1">
        <v>9.3799999999999994E-2</v>
      </c>
      <c r="D551">
        <v>306.98</v>
      </c>
      <c r="E551" t="s">
        <v>16</v>
      </c>
      <c r="F551" t="s">
        <v>26</v>
      </c>
      <c r="G551" t="s">
        <v>14</v>
      </c>
      <c r="H551" s="1">
        <v>0.34200000000000003</v>
      </c>
      <c r="I551" s="4">
        <v>35765</v>
      </c>
      <c r="J551" s="5">
        <v>40909</v>
      </c>
      <c r="K551" s="3">
        <v>9600</v>
      </c>
      <c r="L551" s="3">
        <v>48000</v>
      </c>
      <c r="M551" s="3">
        <v>3865</v>
      </c>
      <c r="N551" s="3">
        <f t="shared" si="80"/>
        <v>0</v>
      </c>
      <c r="O551" s="3">
        <f t="shared" si="81"/>
        <v>1</v>
      </c>
      <c r="P551" s="3">
        <f t="shared" si="82"/>
        <v>0</v>
      </c>
      <c r="Q551" s="6">
        <v>14.54</v>
      </c>
      <c r="R551" s="3">
        <v>0</v>
      </c>
      <c r="S551" s="3">
        <v>9</v>
      </c>
      <c r="T551" s="3">
        <v>23</v>
      </c>
      <c r="U551" s="3">
        <f t="shared" si="83"/>
        <v>5144</v>
      </c>
      <c r="V551" s="3" t="str">
        <f t="shared" si="84"/>
        <v xml:space="preserve"> 36</v>
      </c>
      <c r="W551" s="3">
        <f t="shared" si="85"/>
        <v>9.6</v>
      </c>
      <c r="X551" s="3">
        <v>5</v>
      </c>
      <c r="Y551" s="6">
        <f t="shared" si="86"/>
        <v>34.200000000000003</v>
      </c>
      <c r="Z551" s="3">
        <f t="shared" si="87"/>
        <v>48</v>
      </c>
      <c r="AA551" s="3">
        <f t="shared" si="88"/>
        <v>3.8650000000000002</v>
      </c>
      <c r="AB551">
        <f t="shared" si="89"/>
        <v>0</v>
      </c>
      <c r="AC551" s="14">
        <f>VLOOKUP(X551,Rates!$A$2:$B$36,2)</f>
        <v>7.99</v>
      </c>
    </row>
    <row r="552" spans="1:29">
      <c r="A552">
        <v>517941</v>
      </c>
      <c r="B552" t="s">
        <v>11</v>
      </c>
      <c r="C552" s="1">
        <v>0.16819999999999999</v>
      </c>
      <c r="D552">
        <v>355.64</v>
      </c>
      <c r="E552" t="s">
        <v>30</v>
      </c>
      <c r="F552" t="s">
        <v>13</v>
      </c>
      <c r="G552" t="s">
        <v>14</v>
      </c>
      <c r="H552" s="1">
        <v>0.997</v>
      </c>
      <c r="I552" s="4">
        <v>38412</v>
      </c>
      <c r="J552" s="5">
        <v>40909</v>
      </c>
      <c r="K552" s="3">
        <v>10000</v>
      </c>
      <c r="L552" s="3">
        <v>68400</v>
      </c>
      <c r="M552" s="3">
        <v>9571</v>
      </c>
      <c r="N552" s="3">
        <f t="shared" si="80"/>
        <v>1</v>
      </c>
      <c r="O552" s="3">
        <f t="shared" si="81"/>
        <v>0</v>
      </c>
      <c r="P552" s="3">
        <f t="shared" si="82"/>
        <v>1</v>
      </c>
      <c r="Q552" s="6">
        <v>14.37</v>
      </c>
      <c r="R552" s="3">
        <v>0</v>
      </c>
      <c r="S552" s="3">
        <v>4</v>
      </c>
      <c r="T552" s="3">
        <v>27</v>
      </c>
      <c r="U552" s="3">
        <f t="shared" si="83"/>
        <v>2497</v>
      </c>
      <c r="V552" s="3" t="str">
        <f t="shared" si="84"/>
        <v xml:space="preserve"> 36</v>
      </c>
      <c r="W552" s="3">
        <f t="shared" si="85"/>
        <v>10</v>
      </c>
      <c r="X552" s="3">
        <v>22</v>
      </c>
      <c r="Y552" s="6">
        <f t="shared" si="86"/>
        <v>99.7</v>
      </c>
      <c r="Z552" s="3">
        <f t="shared" si="87"/>
        <v>68.400000000000006</v>
      </c>
      <c r="AA552" s="3">
        <f t="shared" si="88"/>
        <v>9.5709999999999997</v>
      </c>
      <c r="AB552">
        <f t="shared" si="89"/>
        <v>0</v>
      </c>
      <c r="AC552" s="14">
        <f>VLOOKUP(X552,Rates!$A$2:$B$36,2)</f>
        <v>23.99</v>
      </c>
    </row>
    <row r="553" spans="1:29">
      <c r="A553">
        <v>679929</v>
      </c>
      <c r="B553" t="s">
        <v>15</v>
      </c>
      <c r="C553" s="1">
        <v>0.1862</v>
      </c>
      <c r="D553">
        <v>488.91</v>
      </c>
      <c r="E553" t="s">
        <v>25</v>
      </c>
      <c r="F553" t="s">
        <v>13</v>
      </c>
      <c r="G553" t="s">
        <v>14</v>
      </c>
      <c r="H553" s="1">
        <v>0.89300000000000002</v>
      </c>
      <c r="I553" s="4">
        <v>34790</v>
      </c>
      <c r="J553" s="5">
        <v>40909</v>
      </c>
      <c r="K553" s="3">
        <v>19000</v>
      </c>
      <c r="L553" s="3">
        <v>70000</v>
      </c>
      <c r="M553" s="3">
        <v>18668</v>
      </c>
      <c r="N553" s="3">
        <f t="shared" si="80"/>
        <v>1</v>
      </c>
      <c r="O553" s="3">
        <f t="shared" si="81"/>
        <v>0</v>
      </c>
      <c r="P553" s="3">
        <f t="shared" si="82"/>
        <v>1</v>
      </c>
      <c r="Q553" s="6">
        <v>18.09</v>
      </c>
      <c r="R553" s="3">
        <v>0</v>
      </c>
      <c r="S553" s="3">
        <v>7</v>
      </c>
      <c r="T553" s="3">
        <v>12</v>
      </c>
      <c r="U553" s="3">
        <f t="shared" si="83"/>
        <v>6119</v>
      </c>
      <c r="V553" s="3" t="str">
        <f t="shared" si="84"/>
        <v xml:space="preserve"> 60</v>
      </c>
      <c r="W553" s="3">
        <f t="shared" si="85"/>
        <v>19</v>
      </c>
      <c r="X553" s="3">
        <v>27</v>
      </c>
      <c r="Y553" s="6">
        <f t="shared" si="86"/>
        <v>89.3</v>
      </c>
      <c r="Z553" s="3">
        <f t="shared" si="87"/>
        <v>70</v>
      </c>
      <c r="AA553" s="3">
        <f t="shared" si="88"/>
        <v>18.667999999999999</v>
      </c>
      <c r="AB553">
        <f t="shared" si="89"/>
        <v>0</v>
      </c>
      <c r="AC553" s="14">
        <f>VLOOKUP(X553,Rates!$A$2:$B$36,2)</f>
        <v>29.49</v>
      </c>
    </row>
    <row r="554" spans="1:29">
      <c r="A554">
        <v>477388</v>
      </c>
      <c r="B554" t="s">
        <v>11</v>
      </c>
      <c r="C554" s="1">
        <v>7.7399999999999997E-2</v>
      </c>
      <c r="D554">
        <v>46.83</v>
      </c>
      <c r="E554" t="s">
        <v>16</v>
      </c>
      <c r="F554" t="s">
        <v>13</v>
      </c>
      <c r="G554" t="s">
        <v>14</v>
      </c>
      <c r="H554" s="1">
        <v>0.221</v>
      </c>
      <c r="I554" s="4">
        <v>34274</v>
      </c>
      <c r="J554" s="5">
        <v>40909</v>
      </c>
      <c r="K554" s="3">
        <v>1500</v>
      </c>
      <c r="L554" s="3">
        <v>28800</v>
      </c>
      <c r="M554" s="3">
        <v>949</v>
      </c>
      <c r="N554" s="3">
        <f t="shared" si="80"/>
        <v>1</v>
      </c>
      <c r="O554" s="3">
        <f t="shared" si="81"/>
        <v>0</v>
      </c>
      <c r="P554" s="3">
        <f t="shared" si="82"/>
        <v>0</v>
      </c>
      <c r="Q554" s="6">
        <v>15.04</v>
      </c>
      <c r="R554" s="3">
        <v>0</v>
      </c>
      <c r="S554" s="3">
        <v>6</v>
      </c>
      <c r="T554" s="3">
        <v>12</v>
      </c>
      <c r="U554" s="3">
        <f t="shared" si="83"/>
        <v>6635</v>
      </c>
      <c r="V554" s="3" t="str">
        <f t="shared" si="84"/>
        <v xml:space="preserve"> 36</v>
      </c>
      <c r="W554" s="3">
        <f t="shared" si="85"/>
        <v>1.5</v>
      </c>
      <c r="X554" s="3">
        <v>3</v>
      </c>
      <c r="Y554" s="6">
        <f t="shared" si="86"/>
        <v>22.1</v>
      </c>
      <c r="Z554" s="3">
        <f t="shared" si="87"/>
        <v>28.8</v>
      </c>
      <c r="AA554" s="3">
        <f t="shared" si="88"/>
        <v>0.94899999999999995</v>
      </c>
      <c r="AB554">
        <f t="shared" si="89"/>
        <v>0</v>
      </c>
      <c r="AC554" s="14">
        <f>VLOOKUP(X554,Rates!$A$2:$B$36,2)</f>
        <v>7.24</v>
      </c>
    </row>
    <row r="555" spans="1:29">
      <c r="A555">
        <v>740458</v>
      </c>
      <c r="B555" t="s">
        <v>11</v>
      </c>
      <c r="C555" s="1">
        <v>7.4899999999999994E-2</v>
      </c>
      <c r="D555">
        <v>311.02</v>
      </c>
      <c r="E555" t="s">
        <v>28</v>
      </c>
      <c r="F555" t="s">
        <v>13</v>
      </c>
      <c r="G555" t="s">
        <v>14</v>
      </c>
      <c r="H555" s="1">
        <v>0.497</v>
      </c>
      <c r="I555" s="4">
        <v>35034</v>
      </c>
      <c r="J555" s="5">
        <v>40909</v>
      </c>
      <c r="K555" s="3">
        <v>10000</v>
      </c>
      <c r="L555" s="3">
        <v>44000</v>
      </c>
      <c r="M555" s="3">
        <v>17643</v>
      </c>
      <c r="N555" s="3">
        <f t="shared" si="80"/>
        <v>1</v>
      </c>
      <c r="O555" s="3">
        <f t="shared" si="81"/>
        <v>0</v>
      </c>
      <c r="P555" s="3">
        <f t="shared" si="82"/>
        <v>1</v>
      </c>
      <c r="Q555" s="6">
        <v>9.68</v>
      </c>
      <c r="R555" s="3">
        <v>0</v>
      </c>
      <c r="S555" s="3">
        <v>9</v>
      </c>
      <c r="T555" s="3">
        <v>14</v>
      </c>
      <c r="U555" s="3">
        <f t="shared" si="83"/>
        <v>5875</v>
      </c>
      <c r="V555" s="3" t="str">
        <f t="shared" si="84"/>
        <v xml:space="preserve"> 36</v>
      </c>
      <c r="W555" s="3">
        <f t="shared" si="85"/>
        <v>10</v>
      </c>
      <c r="X555" s="3">
        <v>4</v>
      </c>
      <c r="Y555" s="6">
        <f t="shared" si="86"/>
        <v>49.7</v>
      </c>
      <c r="Z555" s="3">
        <f t="shared" si="87"/>
        <v>44</v>
      </c>
      <c r="AA555" s="3">
        <f t="shared" si="88"/>
        <v>17.643000000000001</v>
      </c>
      <c r="AB555">
        <f t="shared" si="89"/>
        <v>0</v>
      </c>
      <c r="AC555" s="14">
        <f>VLOOKUP(X555,Rates!$A$2:$B$36,2)</f>
        <v>7.49</v>
      </c>
    </row>
    <row r="556" spans="1:29">
      <c r="A556">
        <v>840561</v>
      </c>
      <c r="B556" t="s">
        <v>11</v>
      </c>
      <c r="C556" s="1">
        <v>9.9900000000000003E-2</v>
      </c>
      <c r="D556">
        <v>193.58</v>
      </c>
      <c r="E556" t="s">
        <v>28</v>
      </c>
      <c r="F556" t="s">
        <v>13</v>
      </c>
      <c r="G556" t="s">
        <v>14</v>
      </c>
      <c r="H556" s="1">
        <v>0.33800000000000002</v>
      </c>
      <c r="I556" s="4">
        <v>39356</v>
      </c>
      <c r="J556" s="5">
        <v>40909</v>
      </c>
      <c r="K556" s="3">
        <v>6000</v>
      </c>
      <c r="L556" s="3">
        <v>27031</v>
      </c>
      <c r="M556" s="3">
        <v>4626</v>
      </c>
      <c r="N556" s="3">
        <f t="shared" si="80"/>
        <v>1</v>
      </c>
      <c r="O556" s="3">
        <f t="shared" si="81"/>
        <v>0</v>
      </c>
      <c r="P556" s="3">
        <f t="shared" si="82"/>
        <v>1</v>
      </c>
      <c r="Q556" s="6">
        <v>15.14</v>
      </c>
      <c r="R556" s="3">
        <v>0</v>
      </c>
      <c r="S556" s="3">
        <v>7</v>
      </c>
      <c r="T556" s="3">
        <v>8</v>
      </c>
      <c r="U556" s="3">
        <f t="shared" si="83"/>
        <v>1553</v>
      </c>
      <c r="V556" s="3" t="str">
        <f t="shared" si="84"/>
        <v xml:space="preserve"> 36</v>
      </c>
      <c r="W556" s="3">
        <f t="shared" si="85"/>
        <v>6</v>
      </c>
      <c r="X556" s="3">
        <v>6</v>
      </c>
      <c r="Y556" s="6">
        <f t="shared" si="86"/>
        <v>33.800000000000004</v>
      </c>
      <c r="Z556" s="3">
        <f t="shared" si="87"/>
        <v>27.030999999999999</v>
      </c>
      <c r="AA556" s="3">
        <f t="shared" si="88"/>
        <v>4.6260000000000003</v>
      </c>
      <c r="AB556">
        <f t="shared" si="89"/>
        <v>0</v>
      </c>
      <c r="AC556" s="14">
        <f>VLOOKUP(X556,Rates!$A$2:$B$36,2)</f>
        <v>8.24</v>
      </c>
    </row>
    <row r="557" spans="1:29">
      <c r="A557">
        <v>670462</v>
      </c>
      <c r="B557" t="s">
        <v>15</v>
      </c>
      <c r="C557" s="1">
        <v>0.16769999999999999</v>
      </c>
      <c r="D557">
        <v>655.33000000000004</v>
      </c>
      <c r="E557" t="s">
        <v>20</v>
      </c>
      <c r="F557" t="s">
        <v>26</v>
      </c>
      <c r="G557" t="s">
        <v>17</v>
      </c>
      <c r="H557" s="1">
        <v>0.83399999999999996</v>
      </c>
      <c r="I557" s="4">
        <v>36192</v>
      </c>
      <c r="J557" s="5">
        <v>40909</v>
      </c>
      <c r="K557" s="3">
        <v>26500</v>
      </c>
      <c r="L557" s="3">
        <v>51000</v>
      </c>
      <c r="M557" s="3">
        <v>25923</v>
      </c>
      <c r="N557" s="3">
        <f t="shared" si="80"/>
        <v>0</v>
      </c>
      <c r="O557" s="3">
        <f t="shared" si="81"/>
        <v>1</v>
      </c>
      <c r="P557" s="3">
        <f t="shared" si="82"/>
        <v>1</v>
      </c>
      <c r="Q557" s="6">
        <v>18.59</v>
      </c>
      <c r="R557" s="3">
        <v>0</v>
      </c>
      <c r="S557" s="3">
        <v>8</v>
      </c>
      <c r="T557" s="3">
        <v>18</v>
      </c>
      <c r="U557" s="3">
        <f t="shared" si="83"/>
        <v>4717</v>
      </c>
      <c r="V557" s="3" t="str">
        <f t="shared" si="84"/>
        <v xml:space="preserve"> 60</v>
      </c>
      <c r="W557" s="3">
        <f t="shared" si="85"/>
        <v>26.5</v>
      </c>
      <c r="X557" s="3">
        <v>22</v>
      </c>
      <c r="Y557" s="6">
        <f t="shared" si="86"/>
        <v>83.399999999999991</v>
      </c>
      <c r="Z557" s="3">
        <f t="shared" si="87"/>
        <v>51</v>
      </c>
      <c r="AA557" s="3">
        <f t="shared" si="88"/>
        <v>25.922999999999998</v>
      </c>
      <c r="AB557">
        <f t="shared" si="89"/>
        <v>1</v>
      </c>
      <c r="AC557" s="14">
        <f>VLOOKUP(X557,Rates!$A$2:$B$36,2)</f>
        <v>23.99</v>
      </c>
    </row>
    <row r="558" spans="1:29">
      <c r="A558">
        <v>1023909</v>
      </c>
      <c r="B558" t="s">
        <v>15</v>
      </c>
      <c r="C558" s="1">
        <v>0.17580000000000001</v>
      </c>
      <c r="D558">
        <v>528.48</v>
      </c>
      <c r="E558" t="s">
        <v>12</v>
      </c>
      <c r="F558" t="s">
        <v>13</v>
      </c>
      <c r="G558" t="s">
        <v>17</v>
      </c>
      <c r="H558" s="1">
        <v>0.94199999999999995</v>
      </c>
      <c r="I558" s="4">
        <v>37104</v>
      </c>
      <c r="J558" s="5">
        <v>40909</v>
      </c>
      <c r="K558" s="3">
        <v>21000</v>
      </c>
      <c r="L558" s="3">
        <v>150000</v>
      </c>
      <c r="M558" s="3">
        <v>35615</v>
      </c>
      <c r="N558" s="3">
        <f t="shared" si="80"/>
        <v>1</v>
      </c>
      <c r="O558" s="3">
        <f t="shared" si="81"/>
        <v>0</v>
      </c>
      <c r="P558" s="3">
        <f t="shared" si="82"/>
        <v>1</v>
      </c>
      <c r="Q558" s="6">
        <v>9.2200000000000006</v>
      </c>
      <c r="R558" s="3">
        <v>0</v>
      </c>
      <c r="S558" s="3">
        <v>5</v>
      </c>
      <c r="T558" s="3">
        <v>24</v>
      </c>
      <c r="U558" s="3">
        <f t="shared" si="83"/>
        <v>3805</v>
      </c>
      <c r="V558" s="3" t="str">
        <f t="shared" si="84"/>
        <v xml:space="preserve"> 60</v>
      </c>
      <c r="W558" s="3">
        <f t="shared" si="85"/>
        <v>21</v>
      </c>
      <c r="X558" s="3">
        <v>19</v>
      </c>
      <c r="Y558" s="6">
        <f t="shared" si="86"/>
        <v>94.199999999999989</v>
      </c>
      <c r="Z558" s="3">
        <f t="shared" si="87"/>
        <v>150</v>
      </c>
      <c r="AA558" s="3">
        <f t="shared" si="88"/>
        <v>35.615000000000002</v>
      </c>
      <c r="AB558">
        <f t="shared" si="89"/>
        <v>1</v>
      </c>
      <c r="AC558" s="14">
        <f>VLOOKUP(X558,Rates!$A$2:$B$36,2)</f>
        <v>19.989999999999998</v>
      </c>
    </row>
    <row r="559" spans="1:29">
      <c r="A559">
        <v>772794</v>
      </c>
      <c r="B559" t="s">
        <v>11</v>
      </c>
      <c r="C559" s="1">
        <v>0.16889999999999999</v>
      </c>
      <c r="D559">
        <v>355.99</v>
      </c>
      <c r="E559" t="s">
        <v>22</v>
      </c>
      <c r="F559" t="s">
        <v>26</v>
      </c>
      <c r="G559" t="s">
        <v>14</v>
      </c>
      <c r="H559" s="1">
        <v>0.79200000000000004</v>
      </c>
      <c r="I559" s="4">
        <v>34881</v>
      </c>
      <c r="J559" s="5">
        <v>40909</v>
      </c>
      <c r="K559" s="3">
        <v>10000</v>
      </c>
      <c r="L559" s="3">
        <v>45000</v>
      </c>
      <c r="M559" s="3">
        <v>2375</v>
      </c>
      <c r="N559" s="3">
        <f t="shared" si="80"/>
        <v>0</v>
      </c>
      <c r="O559" s="3">
        <f t="shared" si="81"/>
        <v>1</v>
      </c>
      <c r="P559" s="3">
        <f t="shared" si="82"/>
        <v>1</v>
      </c>
      <c r="Q559" s="6">
        <v>17.170000000000002</v>
      </c>
      <c r="R559" s="3">
        <v>1</v>
      </c>
      <c r="S559" s="3">
        <v>5</v>
      </c>
      <c r="T559" s="3">
        <v>35</v>
      </c>
      <c r="U559" s="3">
        <f t="shared" si="83"/>
        <v>6028</v>
      </c>
      <c r="V559" s="3" t="str">
        <f t="shared" si="84"/>
        <v xml:space="preserve"> 36</v>
      </c>
      <c r="W559" s="3">
        <f t="shared" si="85"/>
        <v>10</v>
      </c>
      <c r="X559" s="3">
        <v>19</v>
      </c>
      <c r="Y559" s="6">
        <f t="shared" si="86"/>
        <v>79.2</v>
      </c>
      <c r="Z559" s="3">
        <f t="shared" si="87"/>
        <v>45</v>
      </c>
      <c r="AA559" s="3">
        <f t="shared" si="88"/>
        <v>2.375</v>
      </c>
      <c r="AB559">
        <f t="shared" si="89"/>
        <v>0</v>
      </c>
      <c r="AC559" s="14">
        <f>VLOOKUP(X559,Rates!$A$2:$B$36,2)</f>
        <v>19.989999999999998</v>
      </c>
    </row>
    <row r="560" spans="1:29">
      <c r="A560">
        <v>859738</v>
      </c>
      <c r="B560" t="s">
        <v>11</v>
      </c>
      <c r="C560" s="1">
        <v>0.11990000000000001</v>
      </c>
      <c r="D560">
        <v>239.11</v>
      </c>
      <c r="E560" t="s">
        <v>25</v>
      </c>
      <c r="F560" t="s">
        <v>26</v>
      </c>
      <c r="G560" t="s">
        <v>14</v>
      </c>
      <c r="H560" s="1">
        <v>0.55800000000000005</v>
      </c>
      <c r="I560" s="4">
        <v>38565</v>
      </c>
      <c r="J560" s="5">
        <v>40909</v>
      </c>
      <c r="K560" s="3">
        <v>7200</v>
      </c>
      <c r="L560" s="3">
        <v>31000</v>
      </c>
      <c r="M560" s="3">
        <v>14836</v>
      </c>
      <c r="N560" s="3">
        <f t="shared" si="80"/>
        <v>0</v>
      </c>
      <c r="O560" s="3">
        <f t="shared" si="81"/>
        <v>1</v>
      </c>
      <c r="P560" s="3">
        <f t="shared" si="82"/>
        <v>1</v>
      </c>
      <c r="Q560" s="6">
        <v>17.149999999999999</v>
      </c>
      <c r="R560" s="3">
        <v>0</v>
      </c>
      <c r="S560" s="3">
        <v>13</v>
      </c>
      <c r="T560" s="3">
        <v>26</v>
      </c>
      <c r="U560" s="3">
        <f t="shared" si="83"/>
        <v>2344</v>
      </c>
      <c r="V560" s="3" t="str">
        <f t="shared" si="84"/>
        <v xml:space="preserve"> 36</v>
      </c>
      <c r="W560" s="3">
        <f t="shared" si="85"/>
        <v>7.2</v>
      </c>
      <c r="X560" s="3">
        <v>10</v>
      </c>
      <c r="Y560" s="6">
        <f t="shared" si="86"/>
        <v>55.800000000000004</v>
      </c>
      <c r="Z560" s="3">
        <f t="shared" si="87"/>
        <v>31</v>
      </c>
      <c r="AA560" s="3">
        <f t="shared" si="88"/>
        <v>14.836</v>
      </c>
      <c r="AB560">
        <f t="shared" si="89"/>
        <v>0</v>
      </c>
      <c r="AC560" s="14">
        <f>VLOOKUP(X560,Rates!$A$2:$B$36,2)</f>
        <v>11.49</v>
      </c>
    </row>
    <row r="561" spans="1:29">
      <c r="A561">
        <v>708116</v>
      </c>
      <c r="B561" t="s">
        <v>15</v>
      </c>
      <c r="C561" s="1">
        <v>0.1343</v>
      </c>
      <c r="D561">
        <v>321.64</v>
      </c>
      <c r="E561" t="s">
        <v>20</v>
      </c>
      <c r="F561" t="s">
        <v>13</v>
      </c>
      <c r="G561" t="s">
        <v>14</v>
      </c>
      <c r="H561" s="1">
        <v>0.36599999999999999</v>
      </c>
      <c r="I561" s="4">
        <v>26238</v>
      </c>
      <c r="J561" s="5">
        <v>40909</v>
      </c>
      <c r="K561" s="3">
        <v>14000</v>
      </c>
      <c r="L561" s="3">
        <v>36500</v>
      </c>
      <c r="M561" s="3">
        <v>5562</v>
      </c>
      <c r="N561" s="3">
        <f t="shared" si="80"/>
        <v>1</v>
      </c>
      <c r="O561" s="3">
        <f t="shared" si="81"/>
        <v>0</v>
      </c>
      <c r="P561" s="3">
        <f t="shared" si="82"/>
        <v>1</v>
      </c>
      <c r="Q561" s="6">
        <v>22.88</v>
      </c>
      <c r="R561" s="3">
        <v>0</v>
      </c>
      <c r="S561" s="3">
        <v>16</v>
      </c>
      <c r="T561" s="3">
        <v>37</v>
      </c>
      <c r="U561" s="3">
        <f t="shared" si="83"/>
        <v>14671</v>
      </c>
      <c r="V561" s="3" t="str">
        <f t="shared" si="84"/>
        <v xml:space="preserve"> 60</v>
      </c>
      <c r="W561" s="3">
        <f t="shared" si="85"/>
        <v>14</v>
      </c>
      <c r="X561" s="3">
        <v>13</v>
      </c>
      <c r="Y561" s="6">
        <f t="shared" si="86"/>
        <v>36.6</v>
      </c>
      <c r="Z561" s="3">
        <f t="shared" si="87"/>
        <v>36.5</v>
      </c>
      <c r="AA561" s="3">
        <f t="shared" si="88"/>
        <v>5.5620000000000003</v>
      </c>
      <c r="AB561">
        <f t="shared" si="89"/>
        <v>0</v>
      </c>
      <c r="AC561" s="14">
        <f>VLOOKUP(X561,Rates!$A$2:$B$36,2)</f>
        <v>13.99</v>
      </c>
    </row>
    <row r="562" spans="1:29">
      <c r="A562">
        <v>977674</v>
      </c>
      <c r="B562" t="s">
        <v>11</v>
      </c>
      <c r="C562" s="1">
        <v>6.6199999999999995E-2</v>
      </c>
      <c r="D562">
        <v>245.63</v>
      </c>
      <c r="E562" t="s">
        <v>29</v>
      </c>
      <c r="F562" t="s">
        <v>26</v>
      </c>
      <c r="G562" t="s">
        <v>14</v>
      </c>
      <c r="H562" s="1">
        <v>0.72399999999999998</v>
      </c>
      <c r="I562" s="4">
        <v>35735</v>
      </c>
      <c r="J562" s="5">
        <v>40909</v>
      </c>
      <c r="K562" s="3">
        <v>8000</v>
      </c>
      <c r="L562" s="3">
        <v>55000</v>
      </c>
      <c r="M562" s="3">
        <v>14906</v>
      </c>
      <c r="N562" s="3">
        <f t="shared" si="80"/>
        <v>0</v>
      </c>
      <c r="O562" s="3">
        <f t="shared" si="81"/>
        <v>1</v>
      </c>
      <c r="P562" s="3">
        <f t="shared" si="82"/>
        <v>1</v>
      </c>
      <c r="Q562" s="6">
        <v>17.02</v>
      </c>
      <c r="R562" s="3">
        <v>0</v>
      </c>
      <c r="S562" s="3">
        <v>7</v>
      </c>
      <c r="T562" s="3">
        <v>29</v>
      </c>
      <c r="U562" s="3">
        <f t="shared" si="83"/>
        <v>5174</v>
      </c>
      <c r="V562" s="3" t="str">
        <f t="shared" si="84"/>
        <v xml:space="preserve"> 36</v>
      </c>
      <c r="W562" s="3">
        <f t="shared" si="85"/>
        <v>8</v>
      </c>
      <c r="X562" s="3">
        <v>2</v>
      </c>
      <c r="Y562" s="6">
        <f t="shared" si="86"/>
        <v>72.399999999999991</v>
      </c>
      <c r="Z562" s="3">
        <f t="shared" si="87"/>
        <v>55</v>
      </c>
      <c r="AA562" s="3">
        <f t="shared" si="88"/>
        <v>14.906000000000001</v>
      </c>
      <c r="AB562">
        <f t="shared" si="89"/>
        <v>0</v>
      </c>
      <c r="AC562" s="14">
        <f>VLOOKUP(X562,Rates!$A$2:$B$36,2)</f>
        <v>6.99</v>
      </c>
    </row>
    <row r="563" spans="1:29">
      <c r="A563">
        <v>965324</v>
      </c>
      <c r="B563" t="s">
        <v>11</v>
      </c>
      <c r="C563" s="1">
        <v>6.0299999999999999E-2</v>
      </c>
      <c r="D563">
        <v>213.05</v>
      </c>
      <c r="E563" t="s">
        <v>28</v>
      </c>
      <c r="F563" t="s">
        <v>26</v>
      </c>
      <c r="G563" t="s">
        <v>14</v>
      </c>
      <c r="H563" s="1">
        <v>0.24199999999999999</v>
      </c>
      <c r="I563" s="4">
        <v>35004</v>
      </c>
      <c r="J563" s="5">
        <v>40909</v>
      </c>
      <c r="K563" s="3">
        <v>7000</v>
      </c>
      <c r="L563" s="3">
        <v>25200</v>
      </c>
      <c r="M563" s="3">
        <v>7286</v>
      </c>
      <c r="N563" s="3">
        <f t="shared" si="80"/>
        <v>0</v>
      </c>
      <c r="O563" s="3">
        <f t="shared" si="81"/>
        <v>1</v>
      </c>
      <c r="P563" s="3">
        <f t="shared" si="82"/>
        <v>1</v>
      </c>
      <c r="Q563" s="6">
        <v>8.52</v>
      </c>
      <c r="R563" s="3">
        <v>0</v>
      </c>
      <c r="S563" s="3">
        <v>7</v>
      </c>
      <c r="T563" s="3">
        <v>19</v>
      </c>
      <c r="U563" s="3">
        <f t="shared" si="83"/>
        <v>5905</v>
      </c>
      <c r="V563" s="3" t="str">
        <f t="shared" si="84"/>
        <v xml:space="preserve"> 36</v>
      </c>
      <c r="W563" s="3">
        <f t="shared" si="85"/>
        <v>7</v>
      </c>
      <c r="X563" s="3">
        <v>1</v>
      </c>
      <c r="Y563" s="6">
        <f t="shared" si="86"/>
        <v>24.2</v>
      </c>
      <c r="Z563" s="3">
        <f t="shared" si="87"/>
        <v>25.2</v>
      </c>
      <c r="AA563" s="3">
        <f t="shared" si="88"/>
        <v>7.2859999999999996</v>
      </c>
      <c r="AB563">
        <f t="shared" si="89"/>
        <v>0</v>
      </c>
      <c r="AC563" s="14">
        <f>VLOOKUP(X563,Rates!$A$2:$B$36,2)</f>
        <v>5.32</v>
      </c>
    </row>
    <row r="564" spans="1:29">
      <c r="A564">
        <v>472483</v>
      </c>
      <c r="B564" t="s">
        <v>11</v>
      </c>
      <c r="C564" s="1">
        <v>7.0499999999999993E-2</v>
      </c>
      <c r="D564">
        <v>587.1</v>
      </c>
      <c r="E564" t="s">
        <v>12</v>
      </c>
      <c r="F564" t="s">
        <v>13</v>
      </c>
      <c r="G564" t="s">
        <v>17</v>
      </c>
      <c r="H564" s="1">
        <v>0.57899999999999996</v>
      </c>
      <c r="I564" s="4">
        <v>35309</v>
      </c>
      <c r="J564" s="5">
        <v>40909</v>
      </c>
      <c r="K564" s="3">
        <v>19000</v>
      </c>
      <c r="L564" s="3">
        <v>54000</v>
      </c>
      <c r="M564" s="3">
        <v>2606</v>
      </c>
      <c r="N564" s="3">
        <f t="shared" si="80"/>
        <v>1</v>
      </c>
      <c r="O564" s="3">
        <f t="shared" si="81"/>
        <v>0</v>
      </c>
      <c r="P564" s="3">
        <f t="shared" si="82"/>
        <v>1</v>
      </c>
      <c r="Q564" s="6">
        <v>7</v>
      </c>
      <c r="R564" s="3">
        <v>0</v>
      </c>
      <c r="S564" s="3">
        <v>3</v>
      </c>
      <c r="T564" s="3">
        <v>4</v>
      </c>
      <c r="U564" s="3">
        <f t="shared" si="83"/>
        <v>5600</v>
      </c>
      <c r="V564" s="3" t="str">
        <f t="shared" si="84"/>
        <v xml:space="preserve"> 36</v>
      </c>
      <c r="W564" s="3">
        <f t="shared" si="85"/>
        <v>19</v>
      </c>
      <c r="X564" s="3">
        <v>1</v>
      </c>
      <c r="Y564" s="6">
        <f t="shared" si="86"/>
        <v>57.9</v>
      </c>
      <c r="Z564" s="3">
        <f t="shared" si="87"/>
        <v>54</v>
      </c>
      <c r="AA564" s="3">
        <f t="shared" si="88"/>
        <v>2.6059999999999999</v>
      </c>
      <c r="AB564">
        <f t="shared" si="89"/>
        <v>1</v>
      </c>
      <c r="AC564" s="14">
        <f>VLOOKUP(X564,Rates!$A$2:$B$36,2)</f>
        <v>5.32</v>
      </c>
    </row>
    <row r="565" spans="1:29">
      <c r="A565">
        <v>824949</v>
      </c>
      <c r="B565" t="s">
        <v>15</v>
      </c>
      <c r="C565" s="1">
        <v>0.1099</v>
      </c>
      <c r="D565">
        <v>208.68</v>
      </c>
      <c r="E565" t="s">
        <v>16</v>
      </c>
      <c r="F565" t="s">
        <v>13</v>
      </c>
      <c r="G565" t="s">
        <v>14</v>
      </c>
      <c r="H565" s="1">
        <v>0.46600000000000003</v>
      </c>
      <c r="I565" s="4">
        <v>36342</v>
      </c>
      <c r="J565" s="5">
        <v>40909</v>
      </c>
      <c r="K565" s="3">
        <v>9600</v>
      </c>
      <c r="L565" s="3">
        <v>75000</v>
      </c>
      <c r="M565" s="3">
        <v>6751</v>
      </c>
      <c r="N565" s="3">
        <f t="shared" si="80"/>
        <v>1</v>
      </c>
      <c r="O565" s="3">
        <f t="shared" si="81"/>
        <v>0</v>
      </c>
      <c r="P565" s="3">
        <f t="shared" si="82"/>
        <v>0</v>
      </c>
      <c r="Q565" s="6">
        <v>10.69</v>
      </c>
      <c r="R565" s="3">
        <v>0</v>
      </c>
      <c r="S565" s="3">
        <v>7</v>
      </c>
      <c r="T565" s="3">
        <v>11</v>
      </c>
      <c r="U565" s="3">
        <f t="shared" si="83"/>
        <v>4567</v>
      </c>
      <c r="V565" s="3" t="str">
        <f t="shared" si="84"/>
        <v xml:space="preserve"> 60</v>
      </c>
      <c r="W565" s="3">
        <f t="shared" si="85"/>
        <v>9.6</v>
      </c>
      <c r="X565" s="3">
        <v>8</v>
      </c>
      <c r="Y565" s="6">
        <f t="shared" si="86"/>
        <v>46.6</v>
      </c>
      <c r="Z565" s="3">
        <f t="shared" si="87"/>
        <v>75</v>
      </c>
      <c r="AA565" s="3">
        <f t="shared" si="88"/>
        <v>6.7510000000000003</v>
      </c>
      <c r="AB565">
        <f t="shared" si="89"/>
        <v>0</v>
      </c>
      <c r="AC565" s="14">
        <f>VLOOKUP(X565,Rates!$A$2:$B$36,2)</f>
        <v>11.39</v>
      </c>
    </row>
    <row r="566" spans="1:29">
      <c r="A566">
        <v>543974</v>
      </c>
      <c r="B566" t="s">
        <v>11</v>
      </c>
      <c r="C566" s="1">
        <v>0.15210000000000001</v>
      </c>
      <c r="D566">
        <v>354.64</v>
      </c>
      <c r="E566" t="s">
        <v>12</v>
      </c>
      <c r="F566" t="s">
        <v>13</v>
      </c>
      <c r="G566" t="s">
        <v>14</v>
      </c>
      <c r="H566" s="1">
        <v>0.96599999999999997</v>
      </c>
      <c r="I566" s="4">
        <v>35886</v>
      </c>
      <c r="J566" s="5">
        <v>40909</v>
      </c>
      <c r="K566" s="3">
        <v>10200</v>
      </c>
      <c r="L566" s="3">
        <v>50004</v>
      </c>
      <c r="M566" s="3">
        <v>14827</v>
      </c>
      <c r="N566" s="3">
        <f t="shared" si="80"/>
        <v>1</v>
      </c>
      <c r="O566" s="3">
        <f t="shared" si="81"/>
        <v>0</v>
      </c>
      <c r="P566" s="3">
        <f t="shared" si="82"/>
        <v>1</v>
      </c>
      <c r="Q566" s="6">
        <v>24.55</v>
      </c>
      <c r="R566" s="3">
        <v>0</v>
      </c>
      <c r="S566" s="3">
        <v>10</v>
      </c>
      <c r="T566" s="3">
        <v>26</v>
      </c>
      <c r="U566" s="3">
        <f t="shared" si="83"/>
        <v>5023</v>
      </c>
      <c r="V566" s="3" t="str">
        <f t="shared" si="84"/>
        <v xml:space="preserve"> 36</v>
      </c>
      <c r="W566" s="3">
        <f t="shared" si="85"/>
        <v>10.199999999999999</v>
      </c>
      <c r="X566" s="3">
        <v>17</v>
      </c>
      <c r="Y566" s="6">
        <f t="shared" si="86"/>
        <v>96.6</v>
      </c>
      <c r="Z566" s="3">
        <f t="shared" si="87"/>
        <v>50.003999999999998</v>
      </c>
      <c r="AA566" s="3">
        <f t="shared" si="88"/>
        <v>14.827</v>
      </c>
      <c r="AB566">
        <f t="shared" si="89"/>
        <v>0</v>
      </c>
      <c r="AC566" s="14">
        <f>VLOOKUP(X566,Rates!$A$2:$B$36,2)</f>
        <v>17.989999999999998</v>
      </c>
    </row>
    <row r="567" spans="1:29">
      <c r="A567">
        <v>800251</v>
      </c>
      <c r="B567" t="s">
        <v>11</v>
      </c>
      <c r="C567" s="1">
        <v>0.15620000000000001</v>
      </c>
      <c r="D567">
        <v>167.86</v>
      </c>
      <c r="E567" t="s">
        <v>28</v>
      </c>
      <c r="F567" t="s">
        <v>13</v>
      </c>
      <c r="G567" t="s">
        <v>14</v>
      </c>
      <c r="H567" s="1">
        <v>0.90100000000000002</v>
      </c>
      <c r="I567" s="4">
        <v>36342</v>
      </c>
      <c r="J567" s="5">
        <v>40909</v>
      </c>
      <c r="K567" s="3">
        <v>4800</v>
      </c>
      <c r="L567" s="3">
        <v>59000</v>
      </c>
      <c r="M567" s="3">
        <v>2613</v>
      </c>
      <c r="N567" s="3">
        <f t="shared" si="80"/>
        <v>1</v>
      </c>
      <c r="O567" s="3">
        <f t="shared" si="81"/>
        <v>0</v>
      </c>
      <c r="P567" s="3">
        <f t="shared" si="82"/>
        <v>1</v>
      </c>
      <c r="Q567" s="6">
        <v>12.35</v>
      </c>
      <c r="R567" s="3">
        <v>1</v>
      </c>
      <c r="S567" s="3">
        <v>10</v>
      </c>
      <c r="T567" s="3">
        <v>24</v>
      </c>
      <c r="U567" s="3">
        <f t="shared" si="83"/>
        <v>4567</v>
      </c>
      <c r="V567" s="3" t="str">
        <f t="shared" si="84"/>
        <v xml:space="preserve"> 36</v>
      </c>
      <c r="W567" s="3">
        <f t="shared" si="85"/>
        <v>4.8</v>
      </c>
      <c r="X567" s="3">
        <v>16</v>
      </c>
      <c r="Y567" s="6">
        <f t="shared" si="86"/>
        <v>90.100000000000009</v>
      </c>
      <c r="Z567" s="3">
        <f t="shared" si="87"/>
        <v>59</v>
      </c>
      <c r="AA567" s="3">
        <f t="shared" si="88"/>
        <v>2.613</v>
      </c>
      <c r="AB567">
        <f t="shared" si="89"/>
        <v>0</v>
      </c>
      <c r="AC567" s="14">
        <f>VLOOKUP(X567,Rates!$A$2:$B$36,2)</f>
        <v>16.989999999999998</v>
      </c>
    </row>
    <row r="568" spans="1:29">
      <c r="A568">
        <v>636669</v>
      </c>
      <c r="B568" t="s">
        <v>15</v>
      </c>
      <c r="C568" s="1">
        <v>0.1298</v>
      </c>
      <c r="D568">
        <v>568.58000000000004</v>
      </c>
      <c r="E568" t="s">
        <v>16</v>
      </c>
      <c r="F568" t="s">
        <v>26</v>
      </c>
      <c r="G568" t="s">
        <v>14</v>
      </c>
      <c r="H568" s="1">
        <v>0.20200000000000001</v>
      </c>
      <c r="I568" s="4">
        <v>32599</v>
      </c>
      <c r="J568" s="5">
        <v>40909</v>
      </c>
      <c r="K568" s="3">
        <v>25000</v>
      </c>
      <c r="L568" s="3">
        <v>140000</v>
      </c>
      <c r="M568" s="3">
        <v>19244</v>
      </c>
      <c r="N568" s="3">
        <f t="shared" si="80"/>
        <v>0</v>
      </c>
      <c r="O568" s="3">
        <f t="shared" si="81"/>
        <v>1</v>
      </c>
      <c r="P568" s="3">
        <f t="shared" si="82"/>
        <v>0</v>
      </c>
      <c r="Q568" s="6">
        <v>6.47</v>
      </c>
      <c r="R568" s="3">
        <v>0</v>
      </c>
      <c r="S568" s="3">
        <v>16</v>
      </c>
      <c r="T568" s="3">
        <v>40</v>
      </c>
      <c r="U568" s="3">
        <f t="shared" si="83"/>
        <v>8310</v>
      </c>
      <c r="V568" s="3" t="str">
        <f t="shared" si="84"/>
        <v xml:space="preserve"> 60</v>
      </c>
      <c r="W568" s="3">
        <f t="shared" si="85"/>
        <v>25</v>
      </c>
      <c r="X568" s="3">
        <v>13</v>
      </c>
      <c r="Y568" s="6">
        <f t="shared" si="86"/>
        <v>20.200000000000003</v>
      </c>
      <c r="Z568" s="3">
        <f t="shared" si="87"/>
        <v>140</v>
      </c>
      <c r="AA568" s="3">
        <f t="shared" si="88"/>
        <v>19.244</v>
      </c>
      <c r="AB568">
        <f t="shared" si="89"/>
        <v>0</v>
      </c>
      <c r="AC568" s="14">
        <f>VLOOKUP(X568,Rates!$A$2:$B$36,2)</f>
        <v>13.99</v>
      </c>
    </row>
    <row r="569" spans="1:29">
      <c r="A569">
        <v>438283</v>
      </c>
      <c r="B569" t="s">
        <v>11</v>
      </c>
      <c r="C569" s="1">
        <v>0.12529999999999999</v>
      </c>
      <c r="D569">
        <v>669.33</v>
      </c>
      <c r="E569" t="s">
        <v>18</v>
      </c>
      <c r="F569" t="s">
        <v>13</v>
      </c>
      <c r="G569" t="s">
        <v>14</v>
      </c>
      <c r="H569" s="1">
        <v>0.77900000000000003</v>
      </c>
      <c r="I569" s="4">
        <v>35462</v>
      </c>
      <c r="J569" s="5">
        <v>40909</v>
      </c>
      <c r="K569" s="3">
        <v>20000</v>
      </c>
      <c r="L569" s="3">
        <v>57492</v>
      </c>
      <c r="M569" s="3">
        <v>18996</v>
      </c>
      <c r="N569" s="3">
        <f t="shared" si="80"/>
        <v>1</v>
      </c>
      <c r="O569" s="3">
        <f t="shared" si="81"/>
        <v>0</v>
      </c>
      <c r="P569" s="3">
        <f t="shared" si="82"/>
        <v>1</v>
      </c>
      <c r="Q569" s="6">
        <v>20.68</v>
      </c>
      <c r="R569" s="3">
        <v>0</v>
      </c>
      <c r="S569" s="3">
        <v>7</v>
      </c>
      <c r="T569" s="3">
        <v>16</v>
      </c>
      <c r="U569" s="3">
        <f t="shared" si="83"/>
        <v>5447</v>
      </c>
      <c r="V569" s="3" t="str">
        <f t="shared" si="84"/>
        <v xml:space="preserve"> 36</v>
      </c>
      <c r="W569" s="3">
        <f t="shared" si="85"/>
        <v>20</v>
      </c>
      <c r="X569" s="3">
        <v>10</v>
      </c>
      <c r="Y569" s="6">
        <f t="shared" si="86"/>
        <v>77.900000000000006</v>
      </c>
      <c r="Z569" s="3">
        <f t="shared" si="87"/>
        <v>57.491999999999997</v>
      </c>
      <c r="AA569" s="3">
        <f t="shared" si="88"/>
        <v>18.995999999999999</v>
      </c>
      <c r="AB569">
        <f t="shared" si="89"/>
        <v>0</v>
      </c>
      <c r="AC569" s="14">
        <f>VLOOKUP(X569,Rates!$A$2:$B$36,2)</f>
        <v>11.49</v>
      </c>
    </row>
    <row r="570" spans="1:29">
      <c r="A570">
        <v>410582</v>
      </c>
      <c r="B570" t="s">
        <v>11</v>
      </c>
      <c r="C570" s="1">
        <v>0.12529999999999999</v>
      </c>
      <c r="D570">
        <v>60.24</v>
      </c>
      <c r="E570" t="s">
        <v>28</v>
      </c>
      <c r="F570" t="s">
        <v>13</v>
      </c>
      <c r="G570" t="s">
        <v>14</v>
      </c>
      <c r="H570" s="1">
        <v>0.51200000000000001</v>
      </c>
      <c r="I570" s="4">
        <v>36220</v>
      </c>
      <c r="J570" s="5">
        <v>40909</v>
      </c>
      <c r="K570" s="3">
        <v>1800</v>
      </c>
      <c r="L570" s="3">
        <v>33048</v>
      </c>
      <c r="M570" s="3">
        <v>921</v>
      </c>
      <c r="N570" s="3">
        <f t="shared" si="80"/>
        <v>1</v>
      </c>
      <c r="O570" s="3">
        <f t="shared" si="81"/>
        <v>0</v>
      </c>
      <c r="P570" s="3">
        <f t="shared" si="82"/>
        <v>1</v>
      </c>
      <c r="Q570" s="6">
        <v>13.62</v>
      </c>
      <c r="R570" s="3">
        <v>0</v>
      </c>
      <c r="S570" s="3">
        <v>8</v>
      </c>
      <c r="T570" s="3">
        <v>12</v>
      </c>
      <c r="U570" s="3">
        <f t="shared" si="83"/>
        <v>4689</v>
      </c>
      <c r="V570" s="3" t="str">
        <f t="shared" si="84"/>
        <v xml:space="preserve"> 36</v>
      </c>
      <c r="W570" s="3">
        <f t="shared" si="85"/>
        <v>1.8</v>
      </c>
      <c r="X570" s="3">
        <v>11</v>
      </c>
      <c r="Y570" s="6">
        <f t="shared" si="86"/>
        <v>51.2</v>
      </c>
      <c r="Z570" s="3">
        <f t="shared" si="87"/>
        <v>33.048000000000002</v>
      </c>
      <c r="AA570" s="3">
        <f t="shared" si="88"/>
        <v>0.92100000000000004</v>
      </c>
      <c r="AB570">
        <f t="shared" si="89"/>
        <v>0</v>
      </c>
      <c r="AC570" s="14">
        <f>VLOOKUP(X570,Rates!$A$2:$B$36,2)</f>
        <v>12.74</v>
      </c>
    </row>
    <row r="571" spans="1:29">
      <c r="A571">
        <v>668513</v>
      </c>
      <c r="B571" t="s">
        <v>11</v>
      </c>
      <c r="C571" s="1">
        <v>6.9199999999999998E-2</v>
      </c>
      <c r="D571">
        <v>80.19</v>
      </c>
      <c r="E571" t="s">
        <v>18</v>
      </c>
      <c r="F571" t="s">
        <v>13</v>
      </c>
      <c r="G571" t="s">
        <v>14</v>
      </c>
      <c r="H571" s="1">
        <v>0.35499999999999998</v>
      </c>
      <c r="I571" s="4">
        <v>31594</v>
      </c>
      <c r="J571" s="5">
        <v>40909</v>
      </c>
      <c r="K571" s="3">
        <v>2600</v>
      </c>
      <c r="L571" s="3">
        <v>20160</v>
      </c>
      <c r="M571" s="3">
        <v>3335</v>
      </c>
      <c r="N571" s="3">
        <f t="shared" si="80"/>
        <v>1</v>
      </c>
      <c r="O571" s="3">
        <f t="shared" si="81"/>
        <v>0</v>
      </c>
      <c r="P571" s="3">
        <f t="shared" si="82"/>
        <v>1</v>
      </c>
      <c r="Q571" s="6">
        <v>14.52</v>
      </c>
      <c r="R571" s="3">
        <v>0</v>
      </c>
      <c r="S571" s="3">
        <v>6</v>
      </c>
      <c r="T571" s="3">
        <v>8</v>
      </c>
      <c r="U571" s="3">
        <f t="shared" si="83"/>
        <v>9315</v>
      </c>
      <c r="V571" s="3" t="str">
        <f t="shared" si="84"/>
        <v xml:space="preserve"> 36</v>
      </c>
      <c r="W571" s="3">
        <f t="shared" si="85"/>
        <v>2.6</v>
      </c>
      <c r="X571" s="3">
        <v>3</v>
      </c>
      <c r="Y571" s="6">
        <f t="shared" si="86"/>
        <v>35.5</v>
      </c>
      <c r="Z571" s="3">
        <f t="shared" si="87"/>
        <v>20.16</v>
      </c>
      <c r="AA571" s="3">
        <f t="shared" si="88"/>
        <v>3.335</v>
      </c>
      <c r="AB571">
        <f t="shared" si="89"/>
        <v>0</v>
      </c>
      <c r="AC571" s="14">
        <f>VLOOKUP(X571,Rates!$A$2:$B$36,2)</f>
        <v>7.24</v>
      </c>
    </row>
    <row r="572" spans="1:29">
      <c r="A572">
        <v>984535</v>
      </c>
      <c r="B572" t="s">
        <v>15</v>
      </c>
      <c r="C572" s="1">
        <v>0.16769999999999999</v>
      </c>
      <c r="D572">
        <v>618.23</v>
      </c>
      <c r="E572" t="s">
        <v>12</v>
      </c>
      <c r="F572" t="s">
        <v>26</v>
      </c>
      <c r="G572" t="s">
        <v>14</v>
      </c>
      <c r="H572" s="1">
        <v>0.308</v>
      </c>
      <c r="I572" s="4">
        <v>34455</v>
      </c>
      <c r="J572" s="5">
        <v>40909</v>
      </c>
      <c r="K572" s="3">
        <v>25000</v>
      </c>
      <c r="L572" s="3">
        <v>55620</v>
      </c>
      <c r="M572" s="3">
        <v>12438</v>
      </c>
      <c r="N572" s="3">
        <f t="shared" si="80"/>
        <v>0</v>
      </c>
      <c r="O572" s="3">
        <f t="shared" si="81"/>
        <v>1</v>
      </c>
      <c r="P572" s="3">
        <f t="shared" si="82"/>
        <v>1</v>
      </c>
      <c r="Q572" s="6">
        <v>8.44</v>
      </c>
      <c r="R572" s="3">
        <v>0</v>
      </c>
      <c r="S572" s="3">
        <v>12</v>
      </c>
      <c r="T572" s="3">
        <v>18</v>
      </c>
      <c r="U572" s="3">
        <f t="shared" si="83"/>
        <v>6454</v>
      </c>
      <c r="V572" s="3" t="str">
        <f t="shared" si="84"/>
        <v xml:space="preserve"> 60</v>
      </c>
      <c r="W572" s="3">
        <f t="shared" si="85"/>
        <v>25</v>
      </c>
      <c r="X572" s="3">
        <v>17</v>
      </c>
      <c r="Y572" s="6">
        <f t="shared" si="86"/>
        <v>30.8</v>
      </c>
      <c r="Z572" s="3">
        <f t="shared" si="87"/>
        <v>55.62</v>
      </c>
      <c r="AA572" s="3">
        <f t="shared" si="88"/>
        <v>12.438000000000001</v>
      </c>
      <c r="AB572">
        <f t="shared" si="89"/>
        <v>0</v>
      </c>
      <c r="AC572" s="14">
        <f>VLOOKUP(X572,Rates!$A$2:$B$36,2)</f>
        <v>17.989999999999998</v>
      </c>
    </row>
    <row r="573" spans="1:29">
      <c r="A573">
        <v>685536</v>
      </c>
      <c r="B573" t="s">
        <v>11</v>
      </c>
      <c r="C573" s="1">
        <v>7.2900000000000006E-2</v>
      </c>
      <c r="D573">
        <v>307.77999999999997</v>
      </c>
      <c r="E573" t="s">
        <v>23</v>
      </c>
      <c r="F573" t="s">
        <v>26</v>
      </c>
      <c r="G573" t="s">
        <v>14</v>
      </c>
      <c r="H573" s="1">
        <v>0.71099999999999997</v>
      </c>
      <c r="I573" s="4">
        <v>38657</v>
      </c>
      <c r="J573" s="5">
        <v>40909</v>
      </c>
      <c r="K573" s="3">
        <v>9925</v>
      </c>
      <c r="L573" s="3">
        <v>115600</v>
      </c>
      <c r="M573" s="3">
        <v>48311</v>
      </c>
      <c r="N573" s="3">
        <f t="shared" si="80"/>
        <v>0</v>
      </c>
      <c r="O573" s="3">
        <f t="shared" si="81"/>
        <v>1</v>
      </c>
      <c r="P573" s="3">
        <f t="shared" si="82"/>
        <v>1</v>
      </c>
      <c r="Q573" s="6">
        <v>10.43</v>
      </c>
      <c r="R573" s="3">
        <v>0</v>
      </c>
      <c r="S573" s="3">
        <v>13</v>
      </c>
      <c r="T573" s="3">
        <v>32</v>
      </c>
      <c r="U573" s="3">
        <f t="shared" si="83"/>
        <v>2252</v>
      </c>
      <c r="V573" s="3" t="str">
        <f t="shared" si="84"/>
        <v xml:space="preserve"> 36</v>
      </c>
      <c r="W573" s="3">
        <f t="shared" si="85"/>
        <v>9.9250000000000007</v>
      </c>
      <c r="X573" s="3">
        <v>4</v>
      </c>
      <c r="Y573" s="6">
        <f t="shared" si="86"/>
        <v>71.099999999999994</v>
      </c>
      <c r="Z573" s="3">
        <f t="shared" si="87"/>
        <v>115.6</v>
      </c>
      <c r="AA573" s="3">
        <f t="shared" si="88"/>
        <v>48.311</v>
      </c>
      <c r="AB573">
        <f t="shared" si="89"/>
        <v>0</v>
      </c>
      <c r="AC573" s="14">
        <f>VLOOKUP(X573,Rates!$A$2:$B$36,2)</f>
        <v>7.49</v>
      </c>
    </row>
    <row r="574" spans="1:29">
      <c r="A574">
        <v>601897</v>
      </c>
      <c r="B574" t="s">
        <v>11</v>
      </c>
      <c r="C574" s="1">
        <v>6.1699999999999998E-2</v>
      </c>
      <c r="D574">
        <v>157.07</v>
      </c>
      <c r="E574" t="s">
        <v>23</v>
      </c>
      <c r="F574" t="s">
        <v>13</v>
      </c>
      <c r="G574" t="s">
        <v>14</v>
      </c>
      <c r="H574" s="1">
        <v>0.41599999999999998</v>
      </c>
      <c r="I574" s="4">
        <v>38261</v>
      </c>
      <c r="J574" s="5">
        <v>40909</v>
      </c>
      <c r="K574" s="3">
        <v>6000</v>
      </c>
      <c r="L574" s="3">
        <v>70000</v>
      </c>
      <c r="M574" s="3">
        <v>7668</v>
      </c>
      <c r="N574" s="3">
        <f t="shared" si="80"/>
        <v>1</v>
      </c>
      <c r="O574" s="3">
        <f t="shared" si="81"/>
        <v>0</v>
      </c>
      <c r="P574" s="3">
        <f t="shared" si="82"/>
        <v>1</v>
      </c>
      <c r="Q574" s="6">
        <v>22.73</v>
      </c>
      <c r="R574" s="3">
        <v>0</v>
      </c>
      <c r="S574" s="3">
        <v>20</v>
      </c>
      <c r="T574" s="3">
        <v>33</v>
      </c>
      <c r="U574" s="3">
        <f t="shared" si="83"/>
        <v>2648</v>
      </c>
      <c r="V574" s="3" t="str">
        <f t="shared" si="84"/>
        <v xml:space="preserve"> 36</v>
      </c>
      <c r="W574" s="3">
        <f t="shared" si="85"/>
        <v>6</v>
      </c>
      <c r="X574" s="3">
        <v>3</v>
      </c>
      <c r="Y574" s="6">
        <f t="shared" si="86"/>
        <v>41.6</v>
      </c>
      <c r="Z574" s="3">
        <f t="shared" si="87"/>
        <v>70</v>
      </c>
      <c r="AA574" s="3">
        <f t="shared" si="88"/>
        <v>7.6680000000000001</v>
      </c>
      <c r="AB574">
        <f t="shared" si="89"/>
        <v>0</v>
      </c>
      <c r="AC574" s="14">
        <f>VLOOKUP(X574,Rates!$A$2:$B$36,2)</f>
        <v>7.24</v>
      </c>
    </row>
    <row r="575" spans="1:29">
      <c r="A575">
        <v>492171</v>
      </c>
      <c r="B575" t="s">
        <v>11</v>
      </c>
      <c r="C575" s="1">
        <v>0.1099</v>
      </c>
      <c r="D575">
        <v>130.94999999999999</v>
      </c>
      <c r="E575" t="s">
        <v>25</v>
      </c>
      <c r="F575" t="s">
        <v>13</v>
      </c>
      <c r="G575" t="s">
        <v>14</v>
      </c>
      <c r="H575" s="1">
        <v>0.188</v>
      </c>
      <c r="I575" s="4">
        <v>35339</v>
      </c>
      <c r="J575" s="5">
        <v>40909</v>
      </c>
      <c r="K575" s="3">
        <v>4000</v>
      </c>
      <c r="L575" s="3">
        <v>18000</v>
      </c>
      <c r="M575" s="3">
        <v>1298</v>
      </c>
      <c r="N575" s="3">
        <f t="shared" si="80"/>
        <v>1</v>
      </c>
      <c r="O575" s="3">
        <f t="shared" si="81"/>
        <v>0</v>
      </c>
      <c r="P575" s="3">
        <f t="shared" si="82"/>
        <v>1</v>
      </c>
      <c r="Q575" s="6">
        <v>4.8</v>
      </c>
      <c r="R575" s="3">
        <v>0</v>
      </c>
      <c r="S575" s="3">
        <v>6</v>
      </c>
      <c r="T575" s="3">
        <v>7</v>
      </c>
      <c r="U575" s="3">
        <f t="shared" si="83"/>
        <v>5570</v>
      </c>
      <c r="V575" s="3" t="str">
        <f t="shared" si="84"/>
        <v xml:space="preserve"> 36</v>
      </c>
      <c r="W575" s="3">
        <f t="shared" si="85"/>
        <v>4</v>
      </c>
      <c r="X575" s="3">
        <v>9</v>
      </c>
      <c r="Y575" s="6">
        <f t="shared" si="86"/>
        <v>18.8</v>
      </c>
      <c r="Z575" s="3">
        <f t="shared" si="87"/>
        <v>18</v>
      </c>
      <c r="AA575" s="3">
        <f t="shared" si="88"/>
        <v>1.298</v>
      </c>
      <c r="AB575">
        <f t="shared" si="89"/>
        <v>0</v>
      </c>
      <c r="AC575" s="14">
        <f>VLOOKUP(X575,Rates!$A$2:$B$36,2)</f>
        <v>11.44</v>
      </c>
    </row>
    <row r="576" spans="1:29">
      <c r="A576">
        <v>541894</v>
      </c>
      <c r="B576" t="s">
        <v>15</v>
      </c>
      <c r="C576" s="1">
        <v>0.17560000000000001</v>
      </c>
      <c r="D576">
        <v>60.38</v>
      </c>
      <c r="E576" t="s">
        <v>23</v>
      </c>
      <c r="F576" t="s">
        <v>13</v>
      </c>
      <c r="G576" t="s">
        <v>17</v>
      </c>
      <c r="H576" s="1">
        <v>0.84099999999999997</v>
      </c>
      <c r="I576" s="4">
        <v>34243</v>
      </c>
      <c r="J576" s="5">
        <v>40909</v>
      </c>
      <c r="K576" s="3">
        <v>2400</v>
      </c>
      <c r="L576" s="3">
        <v>42000</v>
      </c>
      <c r="M576" s="3">
        <v>673</v>
      </c>
      <c r="N576" s="3">
        <f t="shared" si="80"/>
        <v>1</v>
      </c>
      <c r="O576" s="3">
        <f t="shared" si="81"/>
        <v>0</v>
      </c>
      <c r="P576" s="3">
        <f t="shared" si="82"/>
        <v>1</v>
      </c>
      <c r="Q576" s="6">
        <v>1.1399999999999999</v>
      </c>
      <c r="R576" s="3">
        <v>0</v>
      </c>
      <c r="S576" s="3">
        <v>2</v>
      </c>
      <c r="T576" s="3">
        <v>3</v>
      </c>
      <c r="U576" s="3">
        <f t="shared" si="83"/>
        <v>6666</v>
      </c>
      <c r="V576" s="3" t="str">
        <f t="shared" si="84"/>
        <v xml:space="preserve"> 60</v>
      </c>
      <c r="W576" s="3">
        <f t="shared" si="85"/>
        <v>2.4</v>
      </c>
      <c r="X576" s="3">
        <v>24</v>
      </c>
      <c r="Y576" s="6">
        <f t="shared" si="86"/>
        <v>84.1</v>
      </c>
      <c r="Z576" s="3">
        <f t="shared" si="87"/>
        <v>42</v>
      </c>
      <c r="AA576" s="3">
        <f t="shared" si="88"/>
        <v>0.67300000000000004</v>
      </c>
      <c r="AB576">
        <f t="shared" si="89"/>
        <v>1</v>
      </c>
      <c r="AC576" s="14">
        <f>VLOOKUP(X576,Rates!$A$2:$B$36,2)</f>
        <v>25.49</v>
      </c>
    </row>
    <row r="577" spans="1:29">
      <c r="A577">
        <v>634365</v>
      </c>
      <c r="B577" t="s">
        <v>15</v>
      </c>
      <c r="C577" s="1">
        <v>0.1817</v>
      </c>
      <c r="D577">
        <v>63.72</v>
      </c>
      <c r="E577" t="s">
        <v>16</v>
      </c>
      <c r="F577" t="s">
        <v>13</v>
      </c>
      <c r="G577" t="s">
        <v>14</v>
      </c>
      <c r="H577" s="1">
        <v>0.997</v>
      </c>
      <c r="I577" s="4">
        <v>34394</v>
      </c>
      <c r="J577" s="5">
        <v>40909</v>
      </c>
      <c r="K577" s="3">
        <v>2500</v>
      </c>
      <c r="L577" s="3">
        <v>52000</v>
      </c>
      <c r="M577" s="3">
        <v>4986</v>
      </c>
      <c r="N577" s="3">
        <f t="shared" si="80"/>
        <v>1</v>
      </c>
      <c r="O577" s="3">
        <f t="shared" si="81"/>
        <v>0</v>
      </c>
      <c r="P577" s="3">
        <f t="shared" si="82"/>
        <v>0</v>
      </c>
      <c r="Q577" s="6">
        <v>6.72</v>
      </c>
      <c r="R577" s="3">
        <v>0</v>
      </c>
      <c r="S577" s="3">
        <v>5</v>
      </c>
      <c r="T577" s="3">
        <v>14</v>
      </c>
      <c r="U577" s="3">
        <f t="shared" si="83"/>
        <v>6515</v>
      </c>
      <c r="V577" s="3" t="str">
        <f t="shared" si="84"/>
        <v xml:space="preserve"> 60</v>
      </c>
      <c r="W577" s="3">
        <f t="shared" si="85"/>
        <v>2.5</v>
      </c>
      <c r="X577" s="3">
        <v>27</v>
      </c>
      <c r="Y577" s="6">
        <f t="shared" si="86"/>
        <v>99.7</v>
      </c>
      <c r="Z577" s="3">
        <f t="shared" si="87"/>
        <v>52</v>
      </c>
      <c r="AA577" s="3">
        <f t="shared" si="88"/>
        <v>4.9859999999999998</v>
      </c>
      <c r="AB577">
        <f t="shared" si="89"/>
        <v>0</v>
      </c>
      <c r="AC577" s="14">
        <f>VLOOKUP(X577,Rates!$A$2:$B$36,2)</f>
        <v>29.49</v>
      </c>
    </row>
    <row r="578" spans="1:29">
      <c r="A578">
        <v>442869</v>
      </c>
      <c r="B578" t="s">
        <v>11</v>
      </c>
      <c r="C578" s="1">
        <v>0.1114</v>
      </c>
      <c r="D578">
        <v>328.04</v>
      </c>
      <c r="E578" t="s">
        <v>22</v>
      </c>
      <c r="F578" t="s">
        <v>13</v>
      </c>
      <c r="G578" t="s">
        <v>14</v>
      </c>
      <c r="H578" s="1">
        <v>0.189</v>
      </c>
      <c r="I578" s="4">
        <v>34243</v>
      </c>
      <c r="J578" s="5">
        <v>40909</v>
      </c>
      <c r="K578" s="3">
        <v>10000</v>
      </c>
      <c r="L578" s="3">
        <v>45000</v>
      </c>
      <c r="M578" s="3">
        <v>12253</v>
      </c>
      <c r="N578" s="3">
        <f t="shared" ref="N578:N641" si="90">IF(F578="RENT",1,0)</f>
        <v>1</v>
      </c>
      <c r="O578" s="3">
        <f t="shared" ref="O578:O641" si="91">IF(F578="MORTGAGE",1,0)</f>
        <v>0</v>
      </c>
      <c r="P578" s="3">
        <f t="shared" ref="P578:P641" si="92">IF(E578="&lt; 1 year",0,1)</f>
        <v>1</v>
      </c>
      <c r="Q578" s="6">
        <v>22.13</v>
      </c>
      <c r="R578" s="3">
        <v>1</v>
      </c>
      <c r="S578" s="3">
        <v>15</v>
      </c>
      <c r="T578" s="3">
        <v>21</v>
      </c>
      <c r="U578" s="3">
        <f t="shared" ref="U578:U641" si="93">_xlfn.DAYS(J578,I578)</f>
        <v>6666</v>
      </c>
      <c r="V578" s="3" t="str">
        <f t="shared" ref="V578:V641" si="94">LEFT(B578,3)</f>
        <v xml:space="preserve"> 36</v>
      </c>
      <c r="W578" s="3">
        <f t="shared" ref="W578:W641" si="95">K578/1000</f>
        <v>10</v>
      </c>
      <c r="X578" s="3">
        <v>6</v>
      </c>
      <c r="Y578" s="6">
        <f t="shared" ref="Y578:Y641" si="96">H578*100</f>
        <v>18.899999999999999</v>
      </c>
      <c r="Z578" s="3">
        <f t="shared" ref="Z578:Z641" si="97">L578/1000</f>
        <v>45</v>
      </c>
      <c r="AA578" s="3">
        <f t="shared" ref="AA578:AA641" si="98">M578/1000</f>
        <v>12.253</v>
      </c>
      <c r="AB578">
        <f t="shared" ref="AB578:AB641" si="99">IF(G578="Charged Off",1,0)</f>
        <v>0</v>
      </c>
      <c r="AC578" s="14">
        <f>VLOOKUP(X578,Rates!$A$2:$B$36,2)</f>
        <v>8.24</v>
      </c>
    </row>
    <row r="579" spans="1:29">
      <c r="A579">
        <v>590350</v>
      </c>
      <c r="B579" t="s">
        <v>15</v>
      </c>
      <c r="C579" s="1">
        <v>0.16819999999999999</v>
      </c>
      <c r="D579">
        <v>618.9</v>
      </c>
      <c r="E579" t="s">
        <v>16</v>
      </c>
      <c r="F579" t="s">
        <v>13</v>
      </c>
      <c r="G579" t="s">
        <v>17</v>
      </c>
      <c r="H579" s="1">
        <v>0.83899999999999997</v>
      </c>
      <c r="I579" s="4">
        <v>38596</v>
      </c>
      <c r="J579" s="5">
        <v>40909</v>
      </c>
      <c r="K579" s="3">
        <v>25000</v>
      </c>
      <c r="L579" s="3">
        <v>150000</v>
      </c>
      <c r="M579" s="3">
        <v>14676</v>
      </c>
      <c r="N579" s="3">
        <f t="shared" si="90"/>
        <v>1</v>
      </c>
      <c r="O579" s="3">
        <f t="shared" si="91"/>
        <v>0</v>
      </c>
      <c r="P579" s="3">
        <f t="shared" si="92"/>
        <v>0</v>
      </c>
      <c r="Q579" s="6">
        <v>11.01</v>
      </c>
      <c r="R579" s="3">
        <v>0</v>
      </c>
      <c r="S579" s="3">
        <v>12</v>
      </c>
      <c r="T579" s="3">
        <v>30</v>
      </c>
      <c r="U579" s="3">
        <f t="shared" si="93"/>
        <v>2313</v>
      </c>
      <c r="V579" s="3" t="str">
        <f t="shared" si="94"/>
        <v xml:space="preserve"> 60</v>
      </c>
      <c r="W579" s="3">
        <f t="shared" si="95"/>
        <v>25</v>
      </c>
      <c r="X579" s="3">
        <v>22</v>
      </c>
      <c r="Y579" s="6">
        <f t="shared" si="96"/>
        <v>83.899999999999991</v>
      </c>
      <c r="Z579" s="3">
        <f t="shared" si="97"/>
        <v>150</v>
      </c>
      <c r="AA579" s="3">
        <f t="shared" si="98"/>
        <v>14.676</v>
      </c>
      <c r="AB579">
        <f t="shared" si="99"/>
        <v>1</v>
      </c>
      <c r="AC579" s="14">
        <f>VLOOKUP(X579,Rates!$A$2:$B$36,2)</f>
        <v>23.99</v>
      </c>
    </row>
    <row r="580" spans="1:29">
      <c r="A580">
        <v>769037</v>
      </c>
      <c r="B580" t="s">
        <v>11</v>
      </c>
      <c r="C580" s="1">
        <v>0.21360000000000001</v>
      </c>
      <c r="D580">
        <v>189.31</v>
      </c>
      <c r="E580" t="s">
        <v>18</v>
      </c>
      <c r="F580" t="s">
        <v>13</v>
      </c>
      <c r="G580" t="s">
        <v>14</v>
      </c>
      <c r="H580" s="1">
        <v>0.98399999999999999</v>
      </c>
      <c r="I580" s="4">
        <v>35582</v>
      </c>
      <c r="J580" s="5">
        <v>40909</v>
      </c>
      <c r="K580" s="3">
        <v>5000</v>
      </c>
      <c r="L580" s="3">
        <v>39000</v>
      </c>
      <c r="M580" s="3">
        <v>3344</v>
      </c>
      <c r="N580" s="3">
        <f t="shared" si="90"/>
        <v>1</v>
      </c>
      <c r="O580" s="3">
        <f t="shared" si="91"/>
        <v>0</v>
      </c>
      <c r="P580" s="3">
        <f t="shared" si="92"/>
        <v>1</v>
      </c>
      <c r="Q580" s="6">
        <v>3.69</v>
      </c>
      <c r="R580" s="3">
        <v>0</v>
      </c>
      <c r="S580" s="3">
        <v>2</v>
      </c>
      <c r="T580" s="3">
        <v>6</v>
      </c>
      <c r="U580" s="3">
        <f t="shared" si="93"/>
        <v>5327</v>
      </c>
      <c r="V580" s="3" t="str">
        <f t="shared" si="94"/>
        <v xml:space="preserve"> 36</v>
      </c>
      <c r="W580" s="3">
        <f t="shared" si="95"/>
        <v>5</v>
      </c>
      <c r="X580" s="3">
        <v>29</v>
      </c>
      <c r="Y580" s="6">
        <f t="shared" si="96"/>
        <v>98.4</v>
      </c>
      <c r="Z580" s="3">
        <f t="shared" si="97"/>
        <v>39</v>
      </c>
      <c r="AA580" s="3">
        <f t="shared" si="98"/>
        <v>3.3439999999999999</v>
      </c>
      <c r="AB580">
        <f t="shared" si="99"/>
        <v>0</v>
      </c>
      <c r="AC580" s="14">
        <f>VLOOKUP(X580,Rates!$A$2:$B$36,2)</f>
        <v>30.49</v>
      </c>
    </row>
    <row r="581" spans="1:29">
      <c r="A581">
        <v>818939</v>
      </c>
      <c r="B581" t="s">
        <v>11</v>
      </c>
      <c r="C581" s="1">
        <v>0.15620000000000001</v>
      </c>
      <c r="D581">
        <v>332.22</v>
      </c>
      <c r="E581" t="s">
        <v>18</v>
      </c>
      <c r="F581" t="s">
        <v>13</v>
      </c>
      <c r="G581" t="s">
        <v>14</v>
      </c>
      <c r="H581" s="2">
        <v>0.65</v>
      </c>
      <c r="I581" s="4">
        <v>34486</v>
      </c>
      <c r="J581" s="5">
        <v>40909</v>
      </c>
      <c r="K581" s="3">
        <v>9500</v>
      </c>
      <c r="L581" s="3">
        <v>61000</v>
      </c>
      <c r="M581" s="3">
        <v>9547</v>
      </c>
      <c r="N581" s="3">
        <f t="shared" si="90"/>
        <v>1</v>
      </c>
      <c r="O581" s="3">
        <f t="shared" si="91"/>
        <v>0</v>
      </c>
      <c r="P581" s="3">
        <f t="shared" si="92"/>
        <v>1</v>
      </c>
      <c r="Q581" s="6">
        <v>24.65</v>
      </c>
      <c r="R581" s="3">
        <v>0</v>
      </c>
      <c r="S581" s="3">
        <v>5</v>
      </c>
      <c r="T581" s="3">
        <v>9</v>
      </c>
      <c r="U581" s="3">
        <f t="shared" si="93"/>
        <v>6423</v>
      </c>
      <c r="V581" s="3" t="str">
        <f t="shared" si="94"/>
        <v xml:space="preserve"> 36</v>
      </c>
      <c r="W581" s="3">
        <f t="shared" si="95"/>
        <v>9.5</v>
      </c>
      <c r="X581" s="3">
        <v>16</v>
      </c>
      <c r="Y581" s="6">
        <f t="shared" si="96"/>
        <v>65</v>
      </c>
      <c r="Z581" s="3">
        <f t="shared" si="97"/>
        <v>61</v>
      </c>
      <c r="AA581" s="3">
        <f t="shared" si="98"/>
        <v>9.5470000000000006</v>
      </c>
      <c r="AB581">
        <f t="shared" si="99"/>
        <v>0</v>
      </c>
      <c r="AC581" s="14">
        <f>VLOOKUP(X581,Rates!$A$2:$B$36,2)</f>
        <v>16.989999999999998</v>
      </c>
    </row>
    <row r="582" spans="1:29">
      <c r="A582">
        <v>700591</v>
      </c>
      <c r="B582" t="s">
        <v>11</v>
      </c>
      <c r="C582" s="1">
        <v>0.13059999999999999</v>
      </c>
      <c r="D582">
        <v>1121.29</v>
      </c>
      <c r="E582" t="s">
        <v>20</v>
      </c>
      <c r="F582" t="s">
        <v>26</v>
      </c>
      <c r="G582" t="s">
        <v>14</v>
      </c>
      <c r="H582" s="1">
        <v>0.67300000000000004</v>
      </c>
      <c r="I582" s="4">
        <v>35735</v>
      </c>
      <c r="J582" s="5">
        <v>40909</v>
      </c>
      <c r="K582" s="3">
        <v>33250</v>
      </c>
      <c r="L582" s="3">
        <v>130000</v>
      </c>
      <c r="M582" s="3">
        <v>63937</v>
      </c>
      <c r="N582" s="3">
        <f t="shared" si="90"/>
        <v>0</v>
      </c>
      <c r="O582" s="3">
        <f t="shared" si="91"/>
        <v>1</v>
      </c>
      <c r="P582" s="3">
        <f t="shared" si="92"/>
        <v>1</v>
      </c>
      <c r="Q582" s="6">
        <v>22.21</v>
      </c>
      <c r="R582" s="3">
        <v>0</v>
      </c>
      <c r="S582" s="3">
        <v>18</v>
      </c>
      <c r="T582" s="3">
        <v>39</v>
      </c>
      <c r="U582" s="3">
        <f t="shared" si="93"/>
        <v>5174</v>
      </c>
      <c r="V582" s="3" t="str">
        <f t="shared" si="94"/>
        <v xml:space="preserve"> 36</v>
      </c>
      <c r="W582" s="3">
        <f t="shared" si="95"/>
        <v>33.25</v>
      </c>
      <c r="X582" s="3">
        <v>12</v>
      </c>
      <c r="Y582" s="6">
        <f t="shared" si="96"/>
        <v>67.300000000000011</v>
      </c>
      <c r="Z582" s="3">
        <f t="shared" si="97"/>
        <v>130</v>
      </c>
      <c r="AA582" s="3">
        <f t="shared" si="98"/>
        <v>63.936999999999998</v>
      </c>
      <c r="AB582">
        <f t="shared" si="99"/>
        <v>0</v>
      </c>
      <c r="AC582" s="14">
        <f>VLOOKUP(X582,Rates!$A$2:$B$36,2)</f>
        <v>13.49</v>
      </c>
    </row>
    <row r="583" spans="1:29">
      <c r="A583">
        <v>543032</v>
      </c>
      <c r="B583" t="s">
        <v>15</v>
      </c>
      <c r="C583" s="1">
        <v>0.1361</v>
      </c>
      <c r="D583">
        <v>475.18</v>
      </c>
      <c r="E583" t="s">
        <v>12</v>
      </c>
      <c r="F583" t="s">
        <v>26</v>
      </c>
      <c r="G583" t="s">
        <v>14</v>
      </c>
      <c r="H583" s="1">
        <v>0.53800000000000003</v>
      </c>
      <c r="I583" s="4">
        <v>37469</v>
      </c>
      <c r="J583" s="5">
        <v>40909</v>
      </c>
      <c r="K583" s="3">
        <v>24250</v>
      </c>
      <c r="L583" s="3">
        <v>71376</v>
      </c>
      <c r="M583" s="3">
        <v>33972</v>
      </c>
      <c r="N583" s="3">
        <f t="shared" si="90"/>
        <v>0</v>
      </c>
      <c r="O583" s="3">
        <f t="shared" si="91"/>
        <v>1</v>
      </c>
      <c r="P583" s="3">
        <f t="shared" si="92"/>
        <v>1</v>
      </c>
      <c r="Q583" s="6">
        <v>23.81</v>
      </c>
      <c r="R583" s="3">
        <v>0</v>
      </c>
      <c r="S583" s="3">
        <v>7</v>
      </c>
      <c r="T583" s="3">
        <v>25</v>
      </c>
      <c r="U583" s="3">
        <f t="shared" si="93"/>
        <v>3440</v>
      </c>
      <c r="V583" s="3" t="str">
        <f t="shared" si="94"/>
        <v xml:space="preserve"> 60</v>
      </c>
      <c r="W583" s="3">
        <f t="shared" si="95"/>
        <v>24.25</v>
      </c>
      <c r="X583" s="3">
        <v>12</v>
      </c>
      <c r="Y583" s="6">
        <f t="shared" si="96"/>
        <v>53.800000000000004</v>
      </c>
      <c r="Z583" s="3">
        <f t="shared" si="97"/>
        <v>71.376000000000005</v>
      </c>
      <c r="AA583" s="3">
        <f t="shared" si="98"/>
        <v>33.972000000000001</v>
      </c>
      <c r="AB583">
        <f t="shared" si="99"/>
        <v>0</v>
      </c>
      <c r="AC583" s="14">
        <f>VLOOKUP(X583,Rates!$A$2:$B$36,2)</f>
        <v>13.49</v>
      </c>
    </row>
    <row r="584" spans="1:29">
      <c r="A584">
        <v>286955</v>
      </c>
      <c r="B584" t="s">
        <v>11</v>
      </c>
      <c r="C584" s="1">
        <v>0.13550000000000001</v>
      </c>
      <c r="D584">
        <v>373.56</v>
      </c>
      <c r="E584" t="s">
        <v>16</v>
      </c>
      <c r="F584" t="s">
        <v>13</v>
      </c>
      <c r="G584" t="s">
        <v>14</v>
      </c>
      <c r="H584" s="1">
        <v>0.96299999999999997</v>
      </c>
      <c r="I584" s="4">
        <v>28856</v>
      </c>
      <c r="J584" s="5">
        <v>40909</v>
      </c>
      <c r="K584" s="3">
        <v>11000</v>
      </c>
      <c r="L584" s="3">
        <v>48000</v>
      </c>
      <c r="M584" s="3">
        <v>10211</v>
      </c>
      <c r="N584" s="3">
        <f t="shared" si="90"/>
        <v>1</v>
      </c>
      <c r="O584" s="3">
        <f t="shared" si="91"/>
        <v>0</v>
      </c>
      <c r="P584" s="3">
        <f t="shared" si="92"/>
        <v>0</v>
      </c>
      <c r="Q584" s="6">
        <v>22.75</v>
      </c>
      <c r="R584" s="3">
        <v>0</v>
      </c>
      <c r="S584" s="3">
        <v>14</v>
      </c>
      <c r="T584" s="3">
        <v>15</v>
      </c>
      <c r="U584" s="3">
        <f t="shared" si="93"/>
        <v>12053</v>
      </c>
      <c r="V584" s="3" t="str">
        <f t="shared" si="94"/>
        <v xml:space="preserve"> 36</v>
      </c>
      <c r="W584" s="3">
        <f t="shared" si="95"/>
        <v>11</v>
      </c>
      <c r="X584" s="3">
        <v>19</v>
      </c>
      <c r="Y584" s="6">
        <f t="shared" si="96"/>
        <v>96.3</v>
      </c>
      <c r="Z584" s="3">
        <f t="shared" si="97"/>
        <v>48</v>
      </c>
      <c r="AA584" s="3">
        <f t="shared" si="98"/>
        <v>10.211</v>
      </c>
      <c r="AB584">
        <f t="shared" si="99"/>
        <v>0</v>
      </c>
      <c r="AC584" s="14">
        <f>VLOOKUP(X584,Rates!$A$2:$B$36,2)</f>
        <v>19.989999999999998</v>
      </c>
    </row>
    <row r="585" spans="1:29">
      <c r="A585">
        <v>469471</v>
      </c>
      <c r="B585" t="s">
        <v>11</v>
      </c>
      <c r="C585" s="1">
        <v>0.14610000000000001</v>
      </c>
      <c r="D585">
        <v>172.38</v>
      </c>
      <c r="E585" t="s">
        <v>23</v>
      </c>
      <c r="F585" t="s">
        <v>24</v>
      </c>
      <c r="G585" t="s">
        <v>14</v>
      </c>
      <c r="H585" s="1">
        <v>0.16400000000000001</v>
      </c>
      <c r="I585" s="4">
        <v>33420</v>
      </c>
      <c r="J585" s="5">
        <v>40909</v>
      </c>
      <c r="K585" s="3">
        <v>5000</v>
      </c>
      <c r="L585" s="3">
        <v>55000</v>
      </c>
      <c r="M585" s="3">
        <v>2771</v>
      </c>
      <c r="N585" s="3">
        <f t="shared" si="90"/>
        <v>0</v>
      </c>
      <c r="O585" s="3">
        <f t="shared" si="91"/>
        <v>0</v>
      </c>
      <c r="P585" s="3">
        <f t="shared" si="92"/>
        <v>1</v>
      </c>
      <c r="Q585" s="6">
        <v>2.42</v>
      </c>
      <c r="R585" s="3">
        <v>0</v>
      </c>
      <c r="S585" s="3">
        <v>9</v>
      </c>
      <c r="T585" s="3">
        <v>27</v>
      </c>
      <c r="U585" s="3">
        <f t="shared" si="93"/>
        <v>7489</v>
      </c>
      <c r="V585" s="3" t="str">
        <f t="shared" si="94"/>
        <v xml:space="preserve"> 36</v>
      </c>
      <c r="W585" s="3">
        <f t="shared" si="95"/>
        <v>5</v>
      </c>
      <c r="X585" s="3">
        <v>16</v>
      </c>
      <c r="Y585" s="6">
        <f t="shared" si="96"/>
        <v>16.400000000000002</v>
      </c>
      <c r="Z585" s="3">
        <f t="shared" si="97"/>
        <v>55</v>
      </c>
      <c r="AA585" s="3">
        <f t="shared" si="98"/>
        <v>2.7709999999999999</v>
      </c>
      <c r="AB585">
        <f t="shared" si="99"/>
        <v>0</v>
      </c>
      <c r="AC585" s="14">
        <f>VLOOKUP(X585,Rates!$A$2:$B$36,2)</f>
        <v>16.989999999999998</v>
      </c>
    </row>
    <row r="586" spans="1:29">
      <c r="A586">
        <v>842841</v>
      </c>
      <c r="B586" t="s">
        <v>11</v>
      </c>
      <c r="C586" s="1">
        <v>0.15620000000000001</v>
      </c>
      <c r="D586">
        <v>839.28</v>
      </c>
      <c r="E586" t="s">
        <v>29</v>
      </c>
      <c r="F586" t="s">
        <v>13</v>
      </c>
      <c r="G586" t="s">
        <v>14</v>
      </c>
      <c r="H586" s="1">
        <v>0.52400000000000002</v>
      </c>
      <c r="I586" s="4">
        <v>35400</v>
      </c>
      <c r="J586" s="5">
        <v>40909</v>
      </c>
      <c r="K586" s="3">
        <v>24000</v>
      </c>
      <c r="L586" s="3">
        <v>110000</v>
      </c>
      <c r="M586" s="3">
        <v>17602</v>
      </c>
      <c r="N586" s="3">
        <f t="shared" si="90"/>
        <v>1</v>
      </c>
      <c r="O586" s="3">
        <f t="shared" si="91"/>
        <v>0</v>
      </c>
      <c r="P586" s="3">
        <f t="shared" si="92"/>
        <v>1</v>
      </c>
      <c r="Q586" s="6">
        <v>16.25</v>
      </c>
      <c r="R586" s="3">
        <v>0</v>
      </c>
      <c r="S586" s="3">
        <v>14</v>
      </c>
      <c r="T586" s="3">
        <v>32</v>
      </c>
      <c r="U586" s="3">
        <f t="shared" si="93"/>
        <v>5509</v>
      </c>
      <c r="V586" s="3" t="str">
        <f t="shared" si="94"/>
        <v xml:space="preserve"> 36</v>
      </c>
      <c r="W586" s="3">
        <f t="shared" si="95"/>
        <v>24</v>
      </c>
      <c r="X586" s="3">
        <v>16</v>
      </c>
      <c r="Y586" s="6">
        <f t="shared" si="96"/>
        <v>52.400000000000006</v>
      </c>
      <c r="Z586" s="3">
        <f t="shared" si="97"/>
        <v>110</v>
      </c>
      <c r="AA586" s="3">
        <f t="shared" si="98"/>
        <v>17.602</v>
      </c>
      <c r="AB586">
        <f t="shared" si="99"/>
        <v>0</v>
      </c>
      <c r="AC586" s="14">
        <f>VLOOKUP(X586,Rates!$A$2:$B$36,2)</f>
        <v>16.989999999999998</v>
      </c>
    </row>
    <row r="587" spans="1:29">
      <c r="A587">
        <v>366989</v>
      </c>
      <c r="B587" t="s">
        <v>11</v>
      </c>
      <c r="C587" s="1">
        <v>0.1411</v>
      </c>
      <c r="D587">
        <v>513.44000000000005</v>
      </c>
      <c r="E587" t="s">
        <v>12</v>
      </c>
      <c r="F587" t="s">
        <v>26</v>
      </c>
      <c r="G587" t="s">
        <v>17</v>
      </c>
      <c r="H587" s="1">
        <v>0.66600000000000004</v>
      </c>
      <c r="I587" s="4">
        <v>31594</v>
      </c>
      <c r="J587" s="5">
        <v>40909</v>
      </c>
      <c r="K587" s="3">
        <v>15000</v>
      </c>
      <c r="L587" s="3">
        <v>73700</v>
      </c>
      <c r="M587" s="3">
        <v>40868</v>
      </c>
      <c r="N587" s="3">
        <f t="shared" si="90"/>
        <v>0</v>
      </c>
      <c r="O587" s="3">
        <f t="shared" si="91"/>
        <v>1</v>
      </c>
      <c r="P587" s="3">
        <f t="shared" si="92"/>
        <v>1</v>
      </c>
      <c r="Q587" s="6">
        <v>15.99</v>
      </c>
      <c r="R587" s="3">
        <v>0</v>
      </c>
      <c r="S587" s="3">
        <v>9</v>
      </c>
      <c r="T587" s="3">
        <v>23</v>
      </c>
      <c r="U587" s="3">
        <f t="shared" si="93"/>
        <v>9315</v>
      </c>
      <c r="V587" s="3" t="str">
        <f t="shared" si="94"/>
        <v xml:space="preserve"> 36</v>
      </c>
      <c r="W587" s="3">
        <f t="shared" si="95"/>
        <v>15</v>
      </c>
      <c r="X587" s="3">
        <v>16</v>
      </c>
      <c r="Y587" s="6">
        <f t="shared" si="96"/>
        <v>66.600000000000009</v>
      </c>
      <c r="Z587" s="3">
        <f t="shared" si="97"/>
        <v>73.7</v>
      </c>
      <c r="AA587" s="3">
        <f t="shared" si="98"/>
        <v>40.868000000000002</v>
      </c>
      <c r="AB587">
        <f t="shared" si="99"/>
        <v>1</v>
      </c>
      <c r="AC587" s="14">
        <f>VLOOKUP(X587,Rates!$A$2:$B$36,2)</f>
        <v>16.989999999999998</v>
      </c>
    </row>
    <row r="588" spans="1:29">
      <c r="A588">
        <v>540270</v>
      </c>
      <c r="B588" t="s">
        <v>11</v>
      </c>
      <c r="C588" s="1">
        <v>7.51E-2</v>
      </c>
      <c r="D588">
        <v>65.34</v>
      </c>
      <c r="E588" t="s">
        <v>12</v>
      </c>
      <c r="F588" t="s">
        <v>26</v>
      </c>
      <c r="G588" t="s">
        <v>14</v>
      </c>
      <c r="H588" s="1">
        <v>0.58699999999999997</v>
      </c>
      <c r="I588" s="4">
        <v>36526</v>
      </c>
      <c r="J588" s="5">
        <v>40909</v>
      </c>
      <c r="K588" s="3">
        <v>2100</v>
      </c>
      <c r="L588" s="3">
        <v>35292</v>
      </c>
      <c r="M588" s="3">
        <v>7625</v>
      </c>
      <c r="N588" s="3">
        <f t="shared" si="90"/>
        <v>0</v>
      </c>
      <c r="O588" s="3">
        <f t="shared" si="91"/>
        <v>1</v>
      </c>
      <c r="P588" s="3">
        <f t="shared" si="92"/>
        <v>1</v>
      </c>
      <c r="Q588" s="6">
        <v>12.61</v>
      </c>
      <c r="R588" s="3">
        <v>0</v>
      </c>
      <c r="S588" s="3">
        <v>10</v>
      </c>
      <c r="T588" s="3">
        <v>28</v>
      </c>
      <c r="U588" s="3">
        <f t="shared" si="93"/>
        <v>4383</v>
      </c>
      <c r="V588" s="3" t="str">
        <f t="shared" si="94"/>
        <v xml:space="preserve"> 36</v>
      </c>
      <c r="W588" s="3">
        <f t="shared" si="95"/>
        <v>2.1</v>
      </c>
      <c r="X588" s="3">
        <v>4</v>
      </c>
      <c r="Y588" s="6">
        <f t="shared" si="96"/>
        <v>58.699999999999996</v>
      </c>
      <c r="Z588" s="3">
        <f t="shared" si="97"/>
        <v>35.292000000000002</v>
      </c>
      <c r="AA588" s="3">
        <f t="shared" si="98"/>
        <v>7.625</v>
      </c>
      <c r="AB588">
        <f t="shared" si="99"/>
        <v>0</v>
      </c>
      <c r="AC588" s="14">
        <f>VLOOKUP(X588,Rates!$A$2:$B$36,2)</f>
        <v>7.49</v>
      </c>
    </row>
    <row r="589" spans="1:29">
      <c r="A589">
        <v>311187</v>
      </c>
      <c r="B589" t="s">
        <v>11</v>
      </c>
      <c r="C589" s="1">
        <v>0.1008</v>
      </c>
      <c r="D589">
        <v>306.89999999999998</v>
      </c>
      <c r="E589" t="s">
        <v>18</v>
      </c>
      <c r="F589" t="s">
        <v>26</v>
      </c>
      <c r="G589" t="s">
        <v>14</v>
      </c>
      <c r="H589" s="1">
        <v>0.22800000000000001</v>
      </c>
      <c r="I589" s="4">
        <v>37653</v>
      </c>
      <c r="J589" s="5">
        <v>40909</v>
      </c>
      <c r="K589" s="3">
        <v>25000</v>
      </c>
      <c r="L589" s="3">
        <v>95000</v>
      </c>
      <c r="M589" s="3">
        <v>16098</v>
      </c>
      <c r="N589" s="3">
        <f t="shared" si="90"/>
        <v>0</v>
      </c>
      <c r="O589" s="3">
        <f t="shared" si="91"/>
        <v>1</v>
      </c>
      <c r="P589" s="3">
        <f t="shared" si="92"/>
        <v>1</v>
      </c>
      <c r="Q589" s="6">
        <v>3.36</v>
      </c>
      <c r="R589" s="3">
        <v>0</v>
      </c>
      <c r="S589" s="3">
        <v>7</v>
      </c>
      <c r="T589" s="3">
        <v>20</v>
      </c>
      <c r="U589" s="3">
        <f t="shared" si="93"/>
        <v>3256</v>
      </c>
      <c r="V589" s="3" t="str">
        <f t="shared" si="94"/>
        <v xml:space="preserve"> 36</v>
      </c>
      <c r="W589" s="3">
        <f t="shared" si="95"/>
        <v>25</v>
      </c>
      <c r="X589" s="3">
        <v>8</v>
      </c>
      <c r="Y589" s="6">
        <f t="shared" si="96"/>
        <v>22.8</v>
      </c>
      <c r="Z589" s="3">
        <f t="shared" si="97"/>
        <v>95</v>
      </c>
      <c r="AA589" s="3">
        <f t="shared" si="98"/>
        <v>16.097999999999999</v>
      </c>
      <c r="AB589">
        <f t="shared" si="99"/>
        <v>0</v>
      </c>
      <c r="AC589" s="14">
        <f>VLOOKUP(X589,Rates!$A$2:$B$36,2)</f>
        <v>11.39</v>
      </c>
    </row>
    <row r="590" spans="1:29">
      <c r="A590">
        <v>709515</v>
      </c>
      <c r="B590" t="s">
        <v>15</v>
      </c>
      <c r="C590" s="1">
        <v>0.17879999999999999</v>
      </c>
      <c r="D590">
        <v>455.91</v>
      </c>
      <c r="E590" t="s">
        <v>28</v>
      </c>
      <c r="F590" t="s">
        <v>26</v>
      </c>
      <c r="G590" t="s">
        <v>32</v>
      </c>
      <c r="H590" s="2">
        <v>0.35</v>
      </c>
      <c r="I590" s="4">
        <v>36647</v>
      </c>
      <c r="J590" s="5">
        <v>40909</v>
      </c>
      <c r="K590" s="3">
        <v>18000</v>
      </c>
      <c r="L590" s="3">
        <v>108000</v>
      </c>
      <c r="M590" s="3">
        <v>8883</v>
      </c>
      <c r="N590" s="3">
        <f t="shared" si="90"/>
        <v>0</v>
      </c>
      <c r="O590" s="3">
        <f t="shared" si="91"/>
        <v>1</v>
      </c>
      <c r="P590" s="3">
        <f t="shared" si="92"/>
        <v>1</v>
      </c>
      <c r="Q590" s="6">
        <v>14.3</v>
      </c>
      <c r="R590" s="3">
        <v>1</v>
      </c>
      <c r="S590" s="3">
        <v>12</v>
      </c>
      <c r="T590" s="3">
        <v>25</v>
      </c>
      <c r="U590" s="3">
        <f t="shared" si="93"/>
        <v>4262</v>
      </c>
      <c r="V590" s="3" t="str">
        <f t="shared" si="94"/>
        <v xml:space="preserve"> 60</v>
      </c>
      <c r="W590" s="3">
        <f t="shared" si="95"/>
        <v>18</v>
      </c>
      <c r="X590" s="3">
        <v>25</v>
      </c>
      <c r="Y590" s="6">
        <f t="shared" si="96"/>
        <v>35</v>
      </c>
      <c r="Z590" s="3">
        <f t="shared" si="97"/>
        <v>108</v>
      </c>
      <c r="AA590" s="3">
        <f t="shared" si="98"/>
        <v>8.8829999999999991</v>
      </c>
      <c r="AB590">
        <f t="shared" si="99"/>
        <v>0</v>
      </c>
      <c r="AC590" s="14">
        <f>VLOOKUP(X590,Rates!$A$2:$B$36,2)</f>
        <v>26.24</v>
      </c>
    </row>
    <row r="591" spans="1:29">
      <c r="A591">
        <v>672711</v>
      </c>
      <c r="B591" t="s">
        <v>11</v>
      </c>
      <c r="C591" s="1">
        <v>7.2900000000000006E-2</v>
      </c>
      <c r="D591">
        <v>279.08999999999997</v>
      </c>
      <c r="E591" t="s">
        <v>12</v>
      </c>
      <c r="F591" t="s">
        <v>24</v>
      </c>
      <c r="G591" t="s">
        <v>14</v>
      </c>
      <c r="H591" s="1">
        <v>0.13800000000000001</v>
      </c>
      <c r="I591" s="4">
        <v>36100</v>
      </c>
      <c r="J591" s="5">
        <v>40909</v>
      </c>
      <c r="K591" s="3">
        <v>9000</v>
      </c>
      <c r="L591" s="3">
        <v>65000</v>
      </c>
      <c r="M591" s="3">
        <v>38171</v>
      </c>
      <c r="N591" s="3">
        <f t="shared" si="90"/>
        <v>0</v>
      </c>
      <c r="O591" s="3">
        <f t="shared" si="91"/>
        <v>0</v>
      </c>
      <c r="P591" s="3">
        <f t="shared" si="92"/>
        <v>1</v>
      </c>
      <c r="Q591" s="6">
        <v>12.79</v>
      </c>
      <c r="R591" s="3">
        <v>0</v>
      </c>
      <c r="S591" s="3">
        <v>21</v>
      </c>
      <c r="T591" s="3">
        <v>36</v>
      </c>
      <c r="U591" s="3">
        <f t="shared" si="93"/>
        <v>4809</v>
      </c>
      <c r="V591" s="3" t="str">
        <f t="shared" si="94"/>
        <v xml:space="preserve"> 36</v>
      </c>
      <c r="W591" s="3">
        <f t="shared" si="95"/>
        <v>9</v>
      </c>
      <c r="X591" s="3">
        <v>4</v>
      </c>
      <c r="Y591" s="6">
        <f t="shared" si="96"/>
        <v>13.8</v>
      </c>
      <c r="Z591" s="3">
        <f t="shared" si="97"/>
        <v>65</v>
      </c>
      <c r="AA591" s="3">
        <f t="shared" si="98"/>
        <v>38.170999999999999</v>
      </c>
      <c r="AB591">
        <f t="shared" si="99"/>
        <v>0</v>
      </c>
      <c r="AC591" s="14">
        <f>VLOOKUP(X591,Rates!$A$2:$B$36,2)</f>
        <v>7.49</v>
      </c>
    </row>
    <row r="592" spans="1:29">
      <c r="A592">
        <v>448819</v>
      </c>
      <c r="B592" t="s">
        <v>11</v>
      </c>
      <c r="C592" s="1">
        <v>0.1183</v>
      </c>
      <c r="D592">
        <v>659.37</v>
      </c>
      <c r="E592" t="s">
        <v>22</v>
      </c>
      <c r="F592" t="s">
        <v>13</v>
      </c>
      <c r="G592" t="s">
        <v>17</v>
      </c>
      <c r="H592" s="1">
        <v>0.67100000000000004</v>
      </c>
      <c r="I592" s="4">
        <v>37681</v>
      </c>
      <c r="J592" s="5">
        <v>40909</v>
      </c>
      <c r="K592" s="3">
        <v>19900</v>
      </c>
      <c r="L592" s="3">
        <v>64000</v>
      </c>
      <c r="M592" s="3">
        <v>27095</v>
      </c>
      <c r="N592" s="3">
        <f t="shared" si="90"/>
        <v>1</v>
      </c>
      <c r="O592" s="3">
        <f t="shared" si="91"/>
        <v>0</v>
      </c>
      <c r="P592" s="3">
        <f t="shared" si="92"/>
        <v>1</v>
      </c>
      <c r="Q592" s="6">
        <v>8.18</v>
      </c>
      <c r="R592" s="3">
        <v>0</v>
      </c>
      <c r="S592" s="3">
        <v>11</v>
      </c>
      <c r="T592" s="3">
        <v>20</v>
      </c>
      <c r="U592" s="3">
        <f t="shared" si="93"/>
        <v>3228</v>
      </c>
      <c r="V592" s="3" t="str">
        <f t="shared" si="94"/>
        <v xml:space="preserve"> 36</v>
      </c>
      <c r="W592" s="3">
        <f t="shared" si="95"/>
        <v>19.899999999999999</v>
      </c>
      <c r="X592" s="3">
        <v>8</v>
      </c>
      <c r="Y592" s="6">
        <f t="shared" si="96"/>
        <v>67.100000000000009</v>
      </c>
      <c r="Z592" s="3">
        <f t="shared" si="97"/>
        <v>64</v>
      </c>
      <c r="AA592" s="3">
        <f t="shared" si="98"/>
        <v>27.094999999999999</v>
      </c>
      <c r="AB592">
        <f t="shared" si="99"/>
        <v>1</v>
      </c>
      <c r="AC592" s="14">
        <f>VLOOKUP(X592,Rates!$A$2:$B$36,2)</f>
        <v>11.39</v>
      </c>
    </row>
    <row r="593" spans="1:29">
      <c r="A593">
        <v>881729</v>
      </c>
      <c r="B593" t="s">
        <v>11</v>
      </c>
      <c r="C593" s="1">
        <v>7.9000000000000001E-2</v>
      </c>
      <c r="D593">
        <v>513.95000000000005</v>
      </c>
      <c r="E593" t="s">
        <v>12</v>
      </c>
      <c r="F593" t="s">
        <v>26</v>
      </c>
      <c r="G593" t="s">
        <v>14</v>
      </c>
      <c r="H593" s="2">
        <v>0.72</v>
      </c>
      <c r="I593" s="4">
        <v>35643</v>
      </c>
      <c r="J593" s="5">
        <v>40909</v>
      </c>
      <c r="K593" s="3">
        <v>16425</v>
      </c>
      <c r="L593" s="3">
        <v>79536</v>
      </c>
      <c r="M593" s="3">
        <v>28933</v>
      </c>
      <c r="N593" s="3">
        <f t="shared" si="90"/>
        <v>0</v>
      </c>
      <c r="O593" s="3">
        <f t="shared" si="91"/>
        <v>1</v>
      </c>
      <c r="P593" s="3">
        <f t="shared" si="92"/>
        <v>1</v>
      </c>
      <c r="Q593" s="6">
        <v>20.81</v>
      </c>
      <c r="R593" s="3">
        <v>0</v>
      </c>
      <c r="S593" s="3">
        <v>10</v>
      </c>
      <c r="T593" s="3">
        <v>27</v>
      </c>
      <c r="U593" s="3">
        <f t="shared" si="93"/>
        <v>5266</v>
      </c>
      <c r="V593" s="3" t="str">
        <f t="shared" si="94"/>
        <v xml:space="preserve"> 36</v>
      </c>
      <c r="W593" s="3">
        <f t="shared" si="95"/>
        <v>16.425000000000001</v>
      </c>
      <c r="X593" s="3">
        <v>4</v>
      </c>
      <c r="Y593" s="6">
        <f t="shared" si="96"/>
        <v>72</v>
      </c>
      <c r="Z593" s="3">
        <f t="shared" si="97"/>
        <v>79.536000000000001</v>
      </c>
      <c r="AA593" s="3">
        <f t="shared" si="98"/>
        <v>28.933</v>
      </c>
      <c r="AB593">
        <f t="shared" si="99"/>
        <v>0</v>
      </c>
      <c r="AC593" s="14">
        <f>VLOOKUP(X593,Rates!$A$2:$B$36,2)</f>
        <v>7.49</v>
      </c>
    </row>
    <row r="594" spans="1:29">
      <c r="A594">
        <v>884850</v>
      </c>
      <c r="B594" t="s">
        <v>11</v>
      </c>
      <c r="C594" s="1">
        <v>6.0299999999999999E-2</v>
      </c>
      <c r="D594">
        <v>91.31</v>
      </c>
      <c r="E594" t="s">
        <v>30</v>
      </c>
      <c r="F594" t="s">
        <v>26</v>
      </c>
      <c r="G594" t="s">
        <v>14</v>
      </c>
      <c r="H594" s="1">
        <v>5.8000000000000003E-2</v>
      </c>
      <c r="I594" s="4">
        <v>30437</v>
      </c>
      <c r="J594" s="5">
        <v>40909</v>
      </c>
      <c r="K594" s="3">
        <v>3000</v>
      </c>
      <c r="L594" s="3">
        <v>65000</v>
      </c>
      <c r="M594" s="3">
        <v>3656</v>
      </c>
      <c r="N594" s="3">
        <f t="shared" si="90"/>
        <v>0</v>
      </c>
      <c r="O594" s="3">
        <f t="shared" si="91"/>
        <v>1</v>
      </c>
      <c r="P594" s="3">
        <f t="shared" si="92"/>
        <v>1</v>
      </c>
      <c r="Q594" s="6">
        <v>11.08</v>
      </c>
      <c r="R594" s="3">
        <v>0</v>
      </c>
      <c r="S594" s="3">
        <v>11</v>
      </c>
      <c r="T594" s="3">
        <v>36</v>
      </c>
      <c r="U594" s="3">
        <f t="shared" si="93"/>
        <v>10472</v>
      </c>
      <c r="V594" s="3" t="str">
        <f t="shared" si="94"/>
        <v xml:space="preserve"> 36</v>
      </c>
      <c r="W594" s="3">
        <f t="shared" si="95"/>
        <v>3</v>
      </c>
      <c r="X594" s="3">
        <v>1</v>
      </c>
      <c r="Y594" s="6">
        <f t="shared" si="96"/>
        <v>5.8000000000000007</v>
      </c>
      <c r="Z594" s="3">
        <f t="shared" si="97"/>
        <v>65</v>
      </c>
      <c r="AA594" s="3">
        <f t="shared" si="98"/>
        <v>3.6560000000000001</v>
      </c>
      <c r="AB594">
        <f t="shared" si="99"/>
        <v>0</v>
      </c>
      <c r="AC594" s="14">
        <f>VLOOKUP(X594,Rates!$A$2:$B$36,2)</f>
        <v>5.32</v>
      </c>
    </row>
    <row r="595" spans="1:29">
      <c r="A595">
        <v>477801</v>
      </c>
      <c r="B595" t="s">
        <v>11</v>
      </c>
      <c r="C595" s="1">
        <v>8.9399999999999993E-2</v>
      </c>
      <c r="D595">
        <v>247.82</v>
      </c>
      <c r="E595" t="s">
        <v>25</v>
      </c>
      <c r="F595" t="s">
        <v>26</v>
      </c>
      <c r="G595" t="s">
        <v>14</v>
      </c>
      <c r="H595" s="1">
        <v>0.65400000000000003</v>
      </c>
      <c r="I595" s="4">
        <v>34851</v>
      </c>
      <c r="J595" s="5">
        <v>40909</v>
      </c>
      <c r="K595" s="3">
        <v>7800</v>
      </c>
      <c r="L595" s="3">
        <v>48000</v>
      </c>
      <c r="M595" s="3">
        <v>20035</v>
      </c>
      <c r="N595" s="3">
        <f t="shared" si="90"/>
        <v>0</v>
      </c>
      <c r="O595" s="3">
        <f t="shared" si="91"/>
        <v>1</v>
      </c>
      <c r="P595" s="3">
        <f t="shared" si="92"/>
        <v>1</v>
      </c>
      <c r="Q595" s="6">
        <v>12.95</v>
      </c>
      <c r="R595" s="3">
        <v>0</v>
      </c>
      <c r="S595" s="3">
        <v>9</v>
      </c>
      <c r="T595" s="3">
        <v>14</v>
      </c>
      <c r="U595" s="3">
        <f t="shared" si="93"/>
        <v>6058</v>
      </c>
      <c r="V595" s="3" t="str">
        <f t="shared" si="94"/>
        <v xml:space="preserve"> 36</v>
      </c>
      <c r="W595" s="3">
        <f t="shared" si="95"/>
        <v>7.8</v>
      </c>
      <c r="X595" s="3">
        <v>5</v>
      </c>
      <c r="Y595" s="6">
        <f t="shared" si="96"/>
        <v>65.400000000000006</v>
      </c>
      <c r="Z595" s="3">
        <f t="shared" si="97"/>
        <v>48</v>
      </c>
      <c r="AA595" s="3">
        <f t="shared" si="98"/>
        <v>20.035</v>
      </c>
      <c r="AB595">
        <f t="shared" si="99"/>
        <v>0</v>
      </c>
      <c r="AC595" s="14">
        <f>VLOOKUP(X595,Rates!$A$2:$B$36,2)</f>
        <v>7.99</v>
      </c>
    </row>
    <row r="596" spans="1:29">
      <c r="A596">
        <v>457027</v>
      </c>
      <c r="B596" t="s">
        <v>11</v>
      </c>
      <c r="C596" s="1">
        <v>8.5900000000000004E-2</v>
      </c>
      <c r="D596">
        <v>237.08</v>
      </c>
      <c r="E596" t="s">
        <v>12</v>
      </c>
      <c r="F596" t="s">
        <v>26</v>
      </c>
      <c r="G596" t="s">
        <v>14</v>
      </c>
      <c r="H596" s="2">
        <v>0</v>
      </c>
      <c r="I596" s="4">
        <v>35612</v>
      </c>
      <c r="J596" s="5">
        <v>40909</v>
      </c>
      <c r="K596" s="3">
        <v>7500</v>
      </c>
      <c r="L596" s="3">
        <v>62000</v>
      </c>
      <c r="M596" s="3">
        <v>0</v>
      </c>
      <c r="N596" s="3">
        <f t="shared" si="90"/>
        <v>0</v>
      </c>
      <c r="O596" s="3">
        <f t="shared" si="91"/>
        <v>1</v>
      </c>
      <c r="P596" s="3">
        <f t="shared" si="92"/>
        <v>1</v>
      </c>
      <c r="Q596" s="6">
        <v>0</v>
      </c>
      <c r="R596" s="3">
        <v>0</v>
      </c>
      <c r="S596" s="3">
        <v>6</v>
      </c>
      <c r="T596" s="3">
        <v>16</v>
      </c>
      <c r="U596" s="3">
        <f t="shared" si="93"/>
        <v>5297</v>
      </c>
      <c r="V596" s="3" t="str">
        <f t="shared" si="94"/>
        <v xml:space="preserve"> 36</v>
      </c>
      <c r="W596" s="3">
        <f t="shared" si="95"/>
        <v>7.5</v>
      </c>
      <c r="X596" s="3">
        <v>4</v>
      </c>
      <c r="Y596" s="6">
        <f t="shared" si="96"/>
        <v>0</v>
      </c>
      <c r="Z596" s="3">
        <f t="shared" si="97"/>
        <v>62</v>
      </c>
      <c r="AA596" s="3">
        <f t="shared" si="98"/>
        <v>0</v>
      </c>
      <c r="AB596">
        <f t="shared" si="99"/>
        <v>0</v>
      </c>
      <c r="AC596" s="14">
        <f>VLOOKUP(X596,Rates!$A$2:$B$36,2)</f>
        <v>7.49</v>
      </c>
    </row>
    <row r="597" spans="1:29">
      <c r="A597">
        <v>226154</v>
      </c>
      <c r="B597" t="s">
        <v>11</v>
      </c>
      <c r="C597" s="1">
        <v>0.13930000000000001</v>
      </c>
      <c r="D597">
        <v>170.72</v>
      </c>
      <c r="E597" t="s">
        <v>12</v>
      </c>
      <c r="F597" t="s">
        <v>26</v>
      </c>
      <c r="G597" t="s">
        <v>14</v>
      </c>
      <c r="H597" s="1">
        <v>0.75600000000000001</v>
      </c>
      <c r="I597" s="4">
        <v>34243</v>
      </c>
      <c r="J597" s="5">
        <v>40909</v>
      </c>
      <c r="K597" s="3">
        <v>5000</v>
      </c>
      <c r="L597" s="3">
        <v>72000</v>
      </c>
      <c r="M597" s="3">
        <v>29877</v>
      </c>
      <c r="N597" s="3">
        <f t="shared" si="90"/>
        <v>0</v>
      </c>
      <c r="O597" s="3">
        <f t="shared" si="91"/>
        <v>1</v>
      </c>
      <c r="P597" s="3">
        <f t="shared" si="92"/>
        <v>1</v>
      </c>
      <c r="Q597" s="6">
        <v>22.57</v>
      </c>
      <c r="R597" s="3">
        <v>0</v>
      </c>
      <c r="S597" s="3">
        <v>17</v>
      </c>
      <c r="T597" s="3">
        <v>44</v>
      </c>
      <c r="U597" s="3">
        <f t="shared" si="93"/>
        <v>6666</v>
      </c>
      <c r="V597" s="3" t="str">
        <f t="shared" si="94"/>
        <v xml:space="preserve"> 36</v>
      </c>
      <c r="W597" s="3">
        <f t="shared" si="95"/>
        <v>5</v>
      </c>
      <c r="X597" s="3">
        <v>21</v>
      </c>
      <c r="Y597" s="6">
        <f t="shared" si="96"/>
        <v>75.599999999999994</v>
      </c>
      <c r="Z597" s="3">
        <f t="shared" si="97"/>
        <v>72</v>
      </c>
      <c r="AA597" s="3">
        <f t="shared" si="98"/>
        <v>29.876999999999999</v>
      </c>
      <c r="AB597">
        <f t="shared" si="99"/>
        <v>0</v>
      </c>
      <c r="AC597" s="14">
        <f>VLOOKUP(X597,Rates!$A$2:$B$36,2)</f>
        <v>22.74</v>
      </c>
    </row>
    <row r="598" spans="1:29">
      <c r="A598">
        <v>834696</v>
      </c>
      <c r="B598" t="s">
        <v>15</v>
      </c>
      <c r="C598" s="1">
        <v>0.18390000000000001</v>
      </c>
      <c r="D598">
        <v>256.07</v>
      </c>
      <c r="E598" t="s">
        <v>28</v>
      </c>
      <c r="F598" t="s">
        <v>13</v>
      </c>
      <c r="G598" t="s">
        <v>14</v>
      </c>
      <c r="H598" s="1">
        <v>0.25900000000000001</v>
      </c>
      <c r="I598" s="4">
        <v>35947</v>
      </c>
      <c r="J598" s="5">
        <v>40909</v>
      </c>
      <c r="K598" s="3">
        <v>10000</v>
      </c>
      <c r="L598" s="3">
        <v>60000</v>
      </c>
      <c r="M598" s="3">
        <v>7704</v>
      </c>
      <c r="N598" s="3">
        <f t="shared" si="90"/>
        <v>1</v>
      </c>
      <c r="O598" s="3">
        <f t="shared" si="91"/>
        <v>0</v>
      </c>
      <c r="P598" s="3">
        <f t="shared" si="92"/>
        <v>1</v>
      </c>
      <c r="Q598" s="6">
        <v>13.86</v>
      </c>
      <c r="R598" s="3">
        <v>0</v>
      </c>
      <c r="S598" s="3">
        <v>13</v>
      </c>
      <c r="T598" s="3">
        <v>39</v>
      </c>
      <c r="U598" s="3">
        <f t="shared" si="93"/>
        <v>4962</v>
      </c>
      <c r="V598" s="3" t="str">
        <f t="shared" si="94"/>
        <v xml:space="preserve"> 60</v>
      </c>
      <c r="W598" s="3">
        <f t="shared" si="95"/>
        <v>10</v>
      </c>
      <c r="X598" s="3">
        <v>22</v>
      </c>
      <c r="Y598" s="6">
        <f t="shared" si="96"/>
        <v>25.900000000000002</v>
      </c>
      <c r="Z598" s="3">
        <f t="shared" si="97"/>
        <v>60</v>
      </c>
      <c r="AA598" s="3">
        <f t="shared" si="98"/>
        <v>7.7039999999999997</v>
      </c>
      <c r="AB598">
        <f t="shared" si="99"/>
        <v>0</v>
      </c>
      <c r="AC598" s="14">
        <f>VLOOKUP(X598,Rates!$A$2:$B$36,2)</f>
        <v>23.99</v>
      </c>
    </row>
    <row r="599" spans="1:29">
      <c r="A599">
        <v>869505</v>
      </c>
      <c r="B599" t="s">
        <v>11</v>
      </c>
      <c r="C599" s="1">
        <v>0.1099</v>
      </c>
      <c r="D599">
        <v>114.57</v>
      </c>
      <c r="E599" t="s">
        <v>16</v>
      </c>
      <c r="F599" t="s">
        <v>13</v>
      </c>
      <c r="G599" t="s">
        <v>14</v>
      </c>
      <c r="H599" s="1">
        <v>0.27200000000000002</v>
      </c>
      <c r="I599" s="4">
        <v>32874</v>
      </c>
      <c r="J599" s="5">
        <v>40909</v>
      </c>
      <c r="K599" s="3">
        <v>3500</v>
      </c>
      <c r="L599" s="3">
        <v>62400</v>
      </c>
      <c r="M599" s="3">
        <v>6334</v>
      </c>
      <c r="N599" s="3">
        <f t="shared" si="90"/>
        <v>1</v>
      </c>
      <c r="O599" s="3">
        <f t="shared" si="91"/>
        <v>0</v>
      </c>
      <c r="P599" s="3">
        <f t="shared" si="92"/>
        <v>0</v>
      </c>
      <c r="Q599" s="6">
        <v>11.98</v>
      </c>
      <c r="R599" s="3">
        <v>0</v>
      </c>
      <c r="S599" s="3">
        <v>12</v>
      </c>
      <c r="T599" s="3">
        <v>33</v>
      </c>
      <c r="U599" s="3">
        <f t="shared" si="93"/>
        <v>8035</v>
      </c>
      <c r="V599" s="3" t="str">
        <f t="shared" si="94"/>
        <v xml:space="preserve"> 36</v>
      </c>
      <c r="W599" s="3">
        <f t="shared" si="95"/>
        <v>3.5</v>
      </c>
      <c r="X599" s="3">
        <v>8</v>
      </c>
      <c r="Y599" s="6">
        <f t="shared" si="96"/>
        <v>27.200000000000003</v>
      </c>
      <c r="Z599" s="3">
        <f t="shared" si="97"/>
        <v>62.4</v>
      </c>
      <c r="AA599" s="3">
        <f t="shared" si="98"/>
        <v>6.3339999999999996</v>
      </c>
      <c r="AB599">
        <f t="shared" si="99"/>
        <v>0</v>
      </c>
      <c r="AC599" s="14">
        <f>VLOOKUP(X599,Rates!$A$2:$B$36,2)</f>
        <v>11.39</v>
      </c>
    </row>
    <row r="600" spans="1:29">
      <c r="A600">
        <v>1016554</v>
      </c>
      <c r="B600" t="s">
        <v>15</v>
      </c>
      <c r="C600" s="1">
        <v>0.13489999999999999</v>
      </c>
      <c r="D600">
        <v>276.06</v>
      </c>
      <c r="E600" t="s">
        <v>16</v>
      </c>
      <c r="F600" t="s">
        <v>13</v>
      </c>
      <c r="G600" t="s">
        <v>17</v>
      </c>
      <c r="H600" s="1">
        <v>0.85299999999999998</v>
      </c>
      <c r="I600" s="4">
        <v>35551</v>
      </c>
      <c r="J600" s="5">
        <v>40909</v>
      </c>
      <c r="K600" s="3">
        <v>12000</v>
      </c>
      <c r="L600" s="3">
        <v>100000</v>
      </c>
      <c r="M600" s="3">
        <v>44089</v>
      </c>
      <c r="N600" s="3">
        <f t="shared" si="90"/>
        <v>1</v>
      </c>
      <c r="O600" s="3">
        <f t="shared" si="91"/>
        <v>0</v>
      </c>
      <c r="P600" s="3">
        <f t="shared" si="92"/>
        <v>0</v>
      </c>
      <c r="Q600" s="6">
        <v>20.88</v>
      </c>
      <c r="R600" s="3">
        <v>0</v>
      </c>
      <c r="S600" s="3">
        <v>13</v>
      </c>
      <c r="T600" s="3">
        <v>25</v>
      </c>
      <c r="U600" s="3">
        <f t="shared" si="93"/>
        <v>5358</v>
      </c>
      <c r="V600" s="3" t="str">
        <f t="shared" si="94"/>
        <v xml:space="preserve"> 60</v>
      </c>
      <c r="W600" s="3">
        <f t="shared" si="95"/>
        <v>12</v>
      </c>
      <c r="X600" s="3">
        <v>11</v>
      </c>
      <c r="Y600" s="6">
        <f t="shared" si="96"/>
        <v>85.3</v>
      </c>
      <c r="Z600" s="3">
        <f t="shared" si="97"/>
        <v>100</v>
      </c>
      <c r="AA600" s="3">
        <f t="shared" si="98"/>
        <v>44.088999999999999</v>
      </c>
      <c r="AB600">
        <f t="shared" si="99"/>
        <v>1</v>
      </c>
      <c r="AC600" s="14">
        <f>VLOOKUP(X600,Rates!$A$2:$B$36,2)</f>
        <v>12.74</v>
      </c>
    </row>
    <row r="601" spans="1:29">
      <c r="A601">
        <v>973214</v>
      </c>
      <c r="B601" t="s">
        <v>15</v>
      </c>
      <c r="C601" s="1">
        <v>0.1991</v>
      </c>
      <c r="D601">
        <v>317.33</v>
      </c>
      <c r="E601" t="s">
        <v>16</v>
      </c>
      <c r="F601" t="s">
        <v>13</v>
      </c>
      <c r="G601" t="s">
        <v>14</v>
      </c>
      <c r="H601" s="1">
        <v>0.85299999999999998</v>
      </c>
      <c r="I601" s="4">
        <v>29373</v>
      </c>
      <c r="J601" s="5">
        <v>40909</v>
      </c>
      <c r="K601" s="3">
        <v>12000</v>
      </c>
      <c r="L601" s="3">
        <v>65000</v>
      </c>
      <c r="M601" s="3">
        <v>7082</v>
      </c>
      <c r="N601" s="3">
        <f t="shared" si="90"/>
        <v>1</v>
      </c>
      <c r="O601" s="3">
        <f t="shared" si="91"/>
        <v>0</v>
      </c>
      <c r="P601" s="3">
        <f t="shared" si="92"/>
        <v>0</v>
      </c>
      <c r="Q601" s="6">
        <v>15.69</v>
      </c>
      <c r="R601" s="3">
        <v>0</v>
      </c>
      <c r="S601" s="3">
        <v>10</v>
      </c>
      <c r="T601" s="3">
        <v>45</v>
      </c>
      <c r="U601" s="3">
        <f t="shared" si="93"/>
        <v>11536</v>
      </c>
      <c r="V601" s="3" t="str">
        <f t="shared" si="94"/>
        <v xml:space="preserve"> 60</v>
      </c>
      <c r="W601" s="3">
        <f t="shared" si="95"/>
        <v>12</v>
      </c>
      <c r="X601" s="3">
        <v>24</v>
      </c>
      <c r="Y601" s="6">
        <f t="shared" si="96"/>
        <v>85.3</v>
      </c>
      <c r="Z601" s="3">
        <f t="shared" si="97"/>
        <v>65</v>
      </c>
      <c r="AA601" s="3">
        <f t="shared" si="98"/>
        <v>7.0819999999999999</v>
      </c>
      <c r="AB601">
        <f t="shared" si="99"/>
        <v>0</v>
      </c>
      <c r="AC601" s="14">
        <f>VLOOKUP(X601,Rates!$A$2:$B$36,2)</f>
        <v>25.49</v>
      </c>
    </row>
    <row r="602" spans="1:29">
      <c r="A602">
        <v>441290</v>
      </c>
      <c r="B602" t="s">
        <v>11</v>
      </c>
      <c r="C602" s="1">
        <v>0.1704</v>
      </c>
      <c r="D602">
        <v>713.49</v>
      </c>
      <c r="E602" t="s">
        <v>28</v>
      </c>
      <c r="F602" t="s">
        <v>26</v>
      </c>
      <c r="G602" t="s">
        <v>17</v>
      </c>
      <c r="H602" s="1">
        <v>1.2999999999999999E-2</v>
      </c>
      <c r="I602" s="4">
        <v>33909</v>
      </c>
      <c r="J602" s="5">
        <v>40909</v>
      </c>
      <c r="K602" s="3">
        <v>20000</v>
      </c>
      <c r="L602" s="3">
        <v>68000</v>
      </c>
      <c r="M602" s="3">
        <v>632</v>
      </c>
      <c r="N602" s="3">
        <f t="shared" si="90"/>
        <v>0</v>
      </c>
      <c r="O602" s="3">
        <f t="shared" si="91"/>
        <v>1</v>
      </c>
      <c r="P602" s="3">
        <f t="shared" si="92"/>
        <v>1</v>
      </c>
      <c r="Q602" s="6">
        <v>8.4</v>
      </c>
      <c r="R602" s="3">
        <v>0</v>
      </c>
      <c r="S602" s="3">
        <v>12</v>
      </c>
      <c r="T602" s="3">
        <v>12</v>
      </c>
      <c r="U602" s="3">
        <f t="shared" si="93"/>
        <v>7000</v>
      </c>
      <c r="V602" s="3" t="str">
        <f t="shared" si="94"/>
        <v xml:space="preserve"> 36</v>
      </c>
      <c r="W602" s="3">
        <f t="shared" si="95"/>
        <v>20</v>
      </c>
      <c r="X602" s="3">
        <v>23</v>
      </c>
      <c r="Y602" s="6">
        <f t="shared" si="96"/>
        <v>1.3</v>
      </c>
      <c r="Z602" s="3">
        <f t="shared" si="97"/>
        <v>68</v>
      </c>
      <c r="AA602" s="3">
        <f t="shared" si="98"/>
        <v>0.63200000000000001</v>
      </c>
      <c r="AB602">
        <f t="shared" si="99"/>
        <v>1</v>
      </c>
      <c r="AC602" s="14">
        <f>VLOOKUP(X602,Rates!$A$2:$B$36,2)</f>
        <v>24.74</v>
      </c>
    </row>
    <row r="603" spans="1:29">
      <c r="A603">
        <v>695402</v>
      </c>
      <c r="B603" t="s">
        <v>11</v>
      </c>
      <c r="C603" s="1">
        <v>0.14910000000000001</v>
      </c>
      <c r="D603">
        <v>62.32</v>
      </c>
      <c r="E603" t="s">
        <v>12</v>
      </c>
      <c r="F603" t="s">
        <v>13</v>
      </c>
      <c r="G603" t="s">
        <v>14</v>
      </c>
      <c r="H603" s="1">
        <v>0.93799999999999994</v>
      </c>
      <c r="I603" s="4">
        <v>35704</v>
      </c>
      <c r="J603" s="5">
        <v>40909</v>
      </c>
      <c r="K603" s="3">
        <v>1800</v>
      </c>
      <c r="L603" s="3">
        <v>50000</v>
      </c>
      <c r="M603" s="3">
        <v>5255</v>
      </c>
      <c r="N603" s="3">
        <f t="shared" si="90"/>
        <v>1</v>
      </c>
      <c r="O603" s="3">
        <f t="shared" si="91"/>
        <v>0</v>
      </c>
      <c r="P603" s="3">
        <f t="shared" si="92"/>
        <v>1</v>
      </c>
      <c r="Q603" s="6">
        <v>14.98</v>
      </c>
      <c r="R603" s="3">
        <v>0</v>
      </c>
      <c r="S603" s="3">
        <v>7</v>
      </c>
      <c r="T603" s="3">
        <v>16</v>
      </c>
      <c r="U603" s="3">
        <f t="shared" si="93"/>
        <v>5205</v>
      </c>
      <c r="V603" s="3" t="str">
        <f t="shared" si="94"/>
        <v xml:space="preserve"> 36</v>
      </c>
      <c r="W603" s="3">
        <f t="shared" si="95"/>
        <v>1.8</v>
      </c>
      <c r="X603" s="3">
        <v>17</v>
      </c>
      <c r="Y603" s="6">
        <f t="shared" si="96"/>
        <v>93.8</v>
      </c>
      <c r="Z603" s="3">
        <f t="shared" si="97"/>
        <v>50</v>
      </c>
      <c r="AA603" s="3">
        <f t="shared" si="98"/>
        <v>5.2549999999999999</v>
      </c>
      <c r="AB603">
        <f t="shared" si="99"/>
        <v>0</v>
      </c>
      <c r="AC603" s="14">
        <f>VLOOKUP(X603,Rates!$A$2:$B$36,2)</f>
        <v>17.989999999999998</v>
      </c>
    </row>
    <row r="604" spans="1:29">
      <c r="A604">
        <v>863087</v>
      </c>
      <c r="B604" t="s">
        <v>15</v>
      </c>
      <c r="C604" s="1">
        <v>0.1065</v>
      </c>
      <c r="D604">
        <v>517.64</v>
      </c>
      <c r="E604" t="s">
        <v>20</v>
      </c>
      <c r="F604" t="s">
        <v>26</v>
      </c>
      <c r="G604" t="s">
        <v>14</v>
      </c>
      <c r="H604" s="1">
        <v>0.46100000000000002</v>
      </c>
      <c r="I604" s="4">
        <v>29342</v>
      </c>
      <c r="J604" s="5">
        <v>40909</v>
      </c>
      <c r="K604" s="3">
        <v>24000</v>
      </c>
      <c r="L604" s="3">
        <v>100000</v>
      </c>
      <c r="M604" s="3">
        <v>38489</v>
      </c>
      <c r="N604" s="3">
        <f t="shared" si="90"/>
        <v>0</v>
      </c>
      <c r="O604" s="3">
        <f t="shared" si="91"/>
        <v>1</v>
      </c>
      <c r="P604" s="3">
        <f t="shared" si="92"/>
        <v>1</v>
      </c>
      <c r="Q604" s="6">
        <v>14.39</v>
      </c>
      <c r="R604" s="3">
        <v>0</v>
      </c>
      <c r="S604" s="3">
        <v>13</v>
      </c>
      <c r="T604" s="3">
        <v>36</v>
      </c>
      <c r="U604" s="3">
        <f t="shared" si="93"/>
        <v>11567</v>
      </c>
      <c r="V604" s="3" t="str">
        <f t="shared" si="94"/>
        <v xml:space="preserve"> 60</v>
      </c>
      <c r="W604" s="3">
        <f t="shared" si="95"/>
        <v>24</v>
      </c>
      <c r="X604" s="3">
        <v>7</v>
      </c>
      <c r="Y604" s="6">
        <f t="shared" si="96"/>
        <v>46.1</v>
      </c>
      <c r="Z604" s="3">
        <f t="shared" si="97"/>
        <v>100</v>
      </c>
      <c r="AA604" s="3">
        <f t="shared" si="98"/>
        <v>38.488999999999997</v>
      </c>
      <c r="AB604">
        <f t="shared" si="99"/>
        <v>0</v>
      </c>
      <c r="AC604" s="14">
        <f>VLOOKUP(X604,Rates!$A$2:$B$36,2)</f>
        <v>10.49</v>
      </c>
    </row>
    <row r="605" spans="1:29">
      <c r="A605">
        <v>414670</v>
      </c>
      <c r="B605" t="s">
        <v>11</v>
      </c>
      <c r="C605" s="1">
        <v>9.3200000000000005E-2</v>
      </c>
      <c r="D605">
        <v>204.46</v>
      </c>
      <c r="E605" t="s">
        <v>16</v>
      </c>
      <c r="F605" t="s">
        <v>13</v>
      </c>
      <c r="G605" t="s">
        <v>14</v>
      </c>
      <c r="H605" s="1">
        <v>0.64700000000000002</v>
      </c>
      <c r="I605" s="4">
        <v>34851</v>
      </c>
      <c r="J605" s="5">
        <v>40909</v>
      </c>
      <c r="K605" s="3">
        <v>6400</v>
      </c>
      <c r="L605" s="3">
        <v>31224</v>
      </c>
      <c r="M605" s="3">
        <v>6729</v>
      </c>
      <c r="N605" s="3">
        <f t="shared" si="90"/>
        <v>1</v>
      </c>
      <c r="O605" s="3">
        <f t="shared" si="91"/>
        <v>0</v>
      </c>
      <c r="P605" s="3">
        <f t="shared" si="92"/>
        <v>0</v>
      </c>
      <c r="Q605" s="6">
        <v>23.83</v>
      </c>
      <c r="R605" s="3">
        <v>0</v>
      </c>
      <c r="S605" s="3">
        <v>9</v>
      </c>
      <c r="T605" s="3">
        <v>17</v>
      </c>
      <c r="U605" s="3">
        <f t="shared" si="93"/>
        <v>6058</v>
      </c>
      <c r="V605" s="3" t="str">
        <f t="shared" si="94"/>
        <v xml:space="preserve"> 36</v>
      </c>
      <c r="W605" s="3">
        <f t="shared" si="95"/>
        <v>6.4</v>
      </c>
      <c r="X605" s="3">
        <v>4</v>
      </c>
      <c r="Y605" s="6">
        <f t="shared" si="96"/>
        <v>64.7</v>
      </c>
      <c r="Z605" s="3">
        <f t="shared" si="97"/>
        <v>31.224</v>
      </c>
      <c r="AA605" s="3">
        <f t="shared" si="98"/>
        <v>6.7290000000000001</v>
      </c>
      <c r="AB605">
        <f t="shared" si="99"/>
        <v>0</v>
      </c>
      <c r="AC605" s="14">
        <f>VLOOKUP(X605,Rates!$A$2:$B$36,2)</f>
        <v>7.49</v>
      </c>
    </row>
    <row r="606" spans="1:29">
      <c r="A606">
        <v>718730</v>
      </c>
      <c r="B606" t="s">
        <v>11</v>
      </c>
      <c r="C606" s="1">
        <v>7.6600000000000001E-2</v>
      </c>
      <c r="D606">
        <v>311.8</v>
      </c>
      <c r="E606" t="s">
        <v>12</v>
      </c>
      <c r="F606" t="s">
        <v>13</v>
      </c>
      <c r="G606" t="s">
        <v>14</v>
      </c>
      <c r="H606" s="1">
        <v>0.69199999999999995</v>
      </c>
      <c r="I606" s="4">
        <v>35034</v>
      </c>
      <c r="J606" s="5">
        <v>40909</v>
      </c>
      <c r="K606" s="3">
        <v>10000</v>
      </c>
      <c r="L606" s="3">
        <v>117000</v>
      </c>
      <c r="M606" s="3">
        <v>53792</v>
      </c>
      <c r="N606" s="3">
        <f t="shared" si="90"/>
        <v>1</v>
      </c>
      <c r="O606" s="3">
        <f t="shared" si="91"/>
        <v>0</v>
      </c>
      <c r="P606" s="3">
        <f t="shared" si="92"/>
        <v>1</v>
      </c>
      <c r="Q606" s="6">
        <v>15.28</v>
      </c>
      <c r="R606" s="3">
        <v>0</v>
      </c>
      <c r="S606" s="3">
        <v>10</v>
      </c>
      <c r="T606" s="3">
        <v>28</v>
      </c>
      <c r="U606" s="3">
        <f t="shared" si="93"/>
        <v>5875</v>
      </c>
      <c r="V606" s="3" t="str">
        <f t="shared" si="94"/>
        <v xml:space="preserve"> 36</v>
      </c>
      <c r="W606" s="3">
        <f t="shared" si="95"/>
        <v>10</v>
      </c>
      <c r="X606" s="3">
        <v>5</v>
      </c>
      <c r="Y606" s="6">
        <f t="shared" si="96"/>
        <v>69.199999999999989</v>
      </c>
      <c r="Z606" s="3">
        <f t="shared" si="97"/>
        <v>117</v>
      </c>
      <c r="AA606" s="3">
        <f t="shared" si="98"/>
        <v>53.792000000000002</v>
      </c>
      <c r="AB606">
        <f t="shared" si="99"/>
        <v>0</v>
      </c>
      <c r="AC606" s="14">
        <f>VLOOKUP(X606,Rates!$A$2:$B$36,2)</f>
        <v>7.99</v>
      </c>
    </row>
    <row r="607" spans="1:29">
      <c r="A607">
        <v>747199</v>
      </c>
      <c r="B607" t="s">
        <v>15</v>
      </c>
      <c r="C607" s="1">
        <v>0.12989999999999999</v>
      </c>
      <c r="D607">
        <v>276.95999999999998</v>
      </c>
      <c r="E607" t="s">
        <v>12</v>
      </c>
      <c r="F607" t="s">
        <v>13</v>
      </c>
      <c r="G607" t="s">
        <v>19</v>
      </c>
      <c r="H607" s="1">
        <v>0.81699999999999995</v>
      </c>
      <c r="I607" s="4">
        <v>36557</v>
      </c>
      <c r="J607" s="5">
        <v>40909</v>
      </c>
      <c r="K607" s="3">
        <v>17875</v>
      </c>
      <c r="L607" s="3">
        <v>39672</v>
      </c>
      <c r="M607" s="3">
        <v>15660</v>
      </c>
      <c r="N607" s="3">
        <f t="shared" si="90"/>
        <v>1</v>
      </c>
      <c r="O607" s="3">
        <f t="shared" si="91"/>
        <v>0</v>
      </c>
      <c r="P607" s="3">
        <f t="shared" si="92"/>
        <v>1</v>
      </c>
      <c r="Q607" s="6">
        <v>23.47</v>
      </c>
      <c r="R607" s="3">
        <v>0</v>
      </c>
      <c r="S607" s="3">
        <v>13</v>
      </c>
      <c r="T607" s="3">
        <v>21</v>
      </c>
      <c r="U607" s="3">
        <f t="shared" si="93"/>
        <v>4352</v>
      </c>
      <c r="V607" s="3" t="str">
        <f t="shared" si="94"/>
        <v xml:space="preserve"> 60</v>
      </c>
      <c r="W607" s="3">
        <f t="shared" si="95"/>
        <v>17.875</v>
      </c>
      <c r="X607" s="3">
        <v>11</v>
      </c>
      <c r="Y607" s="6">
        <f t="shared" si="96"/>
        <v>81.699999999999989</v>
      </c>
      <c r="Z607" s="3">
        <f t="shared" si="97"/>
        <v>39.671999999999997</v>
      </c>
      <c r="AA607" s="3">
        <f t="shared" si="98"/>
        <v>15.66</v>
      </c>
      <c r="AB607">
        <f t="shared" si="99"/>
        <v>0</v>
      </c>
      <c r="AC607" s="14">
        <f>VLOOKUP(X607,Rates!$A$2:$B$36,2)</f>
        <v>12.74</v>
      </c>
    </row>
    <row r="608" spans="1:29">
      <c r="A608">
        <v>545253</v>
      </c>
      <c r="B608" t="s">
        <v>15</v>
      </c>
      <c r="C608" s="1">
        <v>0.15579999999999999</v>
      </c>
      <c r="D608">
        <v>101.21</v>
      </c>
      <c r="E608" t="s">
        <v>21</v>
      </c>
      <c r="F608" t="s">
        <v>13</v>
      </c>
      <c r="G608" t="s">
        <v>14</v>
      </c>
      <c r="H608" s="1">
        <v>0.876</v>
      </c>
      <c r="I608" s="4">
        <v>37438</v>
      </c>
      <c r="J608" s="5">
        <v>40909</v>
      </c>
      <c r="K608" s="3">
        <v>4200</v>
      </c>
      <c r="L608" s="3">
        <v>45000</v>
      </c>
      <c r="M608" s="3">
        <v>8611</v>
      </c>
      <c r="N608" s="3">
        <f t="shared" si="90"/>
        <v>1</v>
      </c>
      <c r="O608" s="3">
        <f t="shared" si="91"/>
        <v>0</v>
      </c>
      <c r="P608" s="3">
        <f t="shared" si="92"/>
        <v>1</v>
      </c>
      <c r="Q608" s="6">
        <v>5.44</v>
      </c>
      <c r="R608" s="3">
        <v>0</v>
      </c>
      <c r="S608" s="3">
        <v>9</v>
      </c>
      <c r="T608" s="3">
        <v>14</v>
      </c>
      <c r="U608" s="3">
        <f t="shared" si="93"/>
        <v>3471</v>
      </c>
      <c r="V608" s="3" t="str">
        <f t="shared" si="94"/>
        <v xml:space="preserve"> 60</v>
      </c>
      <c r="W608" s="3">
        <f t="shared" si="95"/>
        <v>4.2</v>
      </c>
      <c r="X608" s="3">
        <v>18</v>
      </c>
      <c r="Y608" s="6">
        <f t="shared" si="96"/>
        <v>87.6</v>
      </c>
      <c r="Z608" s="3">
        <f t="shared" si="97"/>
        <v>45</v>
      </c>
      <c r="AA608" s="3">
        <f t="shared" si="98"/>
        <v>8.6110000000000007</v>
      </c>
      <c r="AB608">
        <f t="shared" si="99"/>
        <v>0</v>
      </c>
      <c r="AC608" s="14">
        <f>VLOOKUP(X608,Rates!$A$2:$B$36,2)</f>
        <v>18.989999999999998</v>
      </c>
    </row>
    <row r="609" spans="1:29">
      <c r="A609">
        <v>437795</v>
      </c>
      <c r="B609" t="s">
        <v>11</v>
      </c>
      <c r="C609" s="1">
        <v>8.9399999999999993E-2</v>
      </c>
      <c r="D609">
        <v>381.26</v>
      </c>
      <c r="E609" t="s">
        <v>18</v>
      </c>
      <c r="F609" t="s">
        <v>26</v>
      </c>
      <c r="G609" t="s">
        <v>14</v>
      </c>
      <c r="H609" s="1">
        <v>4.0000000000000001E-3</v>
      </c>
      <c r="I609" s="4">
        <v>38596</v>
      </c>
      <c r="J609" s="5">
        <v>40909</v>
      </c>
      <c r="K609" s="3">
        <v>12000</v>
      </c>
      <c r="L609" s="3">
        <v>60000</v>
      </c>
      <c r="M609" s="3">
        <v>498</v>
      </c>
      <c r="N609" s="3">
        <f t="shared" si="90"/>
        <v>0</v>
      </c>
      <c r="O609" s="3">
        <f t="shared" si="91"/>
        <v>1</v>
      </c>
      <c r="P609" s="3">
        <f t="shared" si="92"/>
        <v>1</v>
      </c>
      <c r="Q609" s="6">
        <v>15.86</v>
      </c>
      <c r="R609" s="3">
        <v>0</v>
      </c>
      <c r="S609" s="3">
        <v>19</v>
      </c>
      <c r="T609" s="3">
        <v>62</v>
      </c>
      <c r="U609" s="3">
        <f t="shared" si="93"/>
        <v>2313</v>
      </c>
      <c r="V609" s="3" t="str">
        <f t="shared" si="94"/>
        <v xml:space="preserve"> 36</v>
      </c>
      <c r="W609" s="3">
        <f t="shared" si="95"/>
        <v>12</v>
      </c>
      <c r="X609" s="3">
        <v>5</v>
      </c>
      <c r="Y609" s="6">
        <f t="shared" si="96"/>
        <v>0.4</v>
      </c>
      <c r="Z609" s="3">
        <f t="shared" si="97"/>
        <v>60</v>
      </c>
      <c r="AA609" s="3">
        <f t="shared" si="98"/>
        <v>0.498</v>
      </c>
      <c r="AB609">
        <f t="shared" si="99"/>
        <v>0</v>
      </c>
      <c r="AC609" s="14">
        <f>VLOOKUP(X609,Rates!$A$2:$B$36,2)</f>
        <v>7.99</v>
      </c>
    </row>
    <row r="610" spans="1:29">
      <c r="A610">
        <v>369342</v>
      </c>
      <c r="B610" t="s">
        <v>11</v>
      </c>
      <c r="C610" s="1">
        <v>0.1114</v>
      </c>
      <c r="D610">
        <v>164.02</v>
      </c>
      <c r="E610" t="s">
        <v>28</v>
      </c>
      <c r="F610" t="s">
        <v>13</v>
      </c>
      <c r="G610" t="s">
        <v>14</v>
      </c>
      <c r="H610" s="1">
        <v>0.54600000000000004</v>
      </c>
      <c r="I610" s="4">
        <v>36739</v>
      </c>
      <c r="J610" s="5">
        <v>40909</v>
      </c>
      <c r="K610" s="3">
        <v>5000</v>
      </c>
      <c r="L610" s="3">
        <v>23000</v>
      </c>
      <c r="M610" s="3">
        <v>3612</v>
      </c>
      <c r="N610" s="3">
        <f t="shared" si="90"/>
        <v>1</v>
      </c>
      <c r="O610" s="3">
        <f t="shared" si="91"/>
        <v>0</v>
      </c>
      <c r="P610" s="3">
        <f t="shared" si="92"/>
        <v>1</v>
      </c>
      <c r="Q610" s="6">
        <v>4.33</v>
      </c>
      <c r="R610" s="3">
        <v>1</v>
      </c>
      <c r="S610" s="3">
        <v>5</v>
      </c>
      <c r="T610" s="3">
        <v>19</v>
      </c>
      <c r="U610" s="3">
        <f t="shared" si="93"/>
        <v>4170</v>
      </c>
      <c r="V610" s="3" t="str">
        <f t="shared" si="94"/>
        <v xml:space="preserve"> 36</v>
      </c>
      <c r="W610" s="3">
        <f t="shared" si="95"/>
        <v>5</v>
      </c>
      <c r="X610" s="3">
        <v>6</v>
      </c>
      <c r="Y610" s="6">
        <f t="shared" si="96"/>
        <v>54.6</v>
      </c>
      <c r="Z610" s="3">
        <f t="shared" si="97"/>
        <v>23</v>
      </c>
      <c r="AA610" s="3">
        <f t="shared" si="98"/>
        <v>3.6120000000000001</v>
      </c>
      <c r="AB610">
        <f t="shared" si="99"/>
        <v>0</v>
      </c>
      <c r="AC610" s="14">
        <f>VLOOKUP(X610,Rates!$A$2:$B$36,2)</f>
        <v>8.24</v>
      </c>
    </row>
    <row r="611" spans="1:29">
      <c r="A611">
        <v>1064754</v>
      </c>
      <c r="B611" t="s">
        <v>15</v>
      </c>
      <c r="C611" s="1">
        <v>0.19420000000000001</v>
      </c>
      <c r="D611">
        <v>654.30999999999995</v>
      </c>
      <c r="E611" t="s">
        <v>12</v>
      </c>
      <c r="F611" t="s">
        <v>13</v>
      </c>
      <c r="G611" t="s">
        <v>17</v>
      </c>
      <c r="H611" s="1">
        <v>0.94899999999999995</v>
      </c>
      <c r="I611" s="4">
        <v>34335</v>
      </c>
      <c r="J611" s="5">
        <v>40909</v>
      </c>
      <c r="K611" s="3">
        <v>25000</v>
      </c>
      <c r="L611" s="3">
        <v>60000</v>
      </c>
      <c r="M611" s="3">
        <v>17035</v>
      </c>
      <c r="N611" s="3">
        <f t="shared" si="90"/>
        <v>1</v>
      </c>
      <c r="O611" s="3">
        <f t="shared" si="91"/>
        <v>0</v>
      </c>
      <c r="P611" s="3">
        <f t="shared" si="92"/>
        <v>1</v>
      </c>
      <c r="Q611" s="6">
        <v>20.04</v>
      </c>
      <c r="R611" s="3">
        <v>0</v>
      </c>
      <c r="S611" s="3">
        <v>12</v>
      </c>
      <c r="T611" s="3">
        <v>24</v>
      </c>
      <c r="U611" s="3">
        <f t="shared" si="93"/>
        <v>6574</v>
      </c>
      <c r="V611" s="3" t="str">
        <f t="shared" si="94"/>
        <v xml:space="preserve"> 60</v>
      </c>
      <c r="W611" s="3">
        <f t="shared" si="95"/>
        <v>25</v>
      </c>
      <c r="X611" s="3">
        <v>23</v>
      </c>
      <c r="Y611" s="6">
        <f t="shared" si="96"/>
        <v>94.899999999999991</v>
      </c>
      <c r="Z611" s="3">
        <f t="shared" si="97"/>
        <v>60</v>
      </c>
      <c r="AA611" s="3">
        <f t="shared" si="98"/>
        <v>17.035</v>
      </c>
      <c r="AB611">
        <f t="shared" si="99"/>
        <v>1</v>
      </c>
      <c r="AC611" s="14">
        <f>VLOOKUP(X611,Rates!$A$2:$B$36,2)</f>
        <v>24.74</v>
      </c>
    </row>
    <row r="612" spans="1:29">
      <c r="A612">
        <v>738309</v>
      </c>
      <c r="B612" t="s">
        <v>11</v>
      </c>
      <c r="C612" s="1">
        <v>7.2900000000000006E-2</v>
      </c>
      <c r="D612">
        <v>279.08999999999997</v>
      </c>
      <c r="E612" t="s">
        <v>25</v>
      </c>
      <c r="F612" t="s">
        <v>13</v>
      </c>
      <c r="G612" t="s">
        <v>14</v>
      </c>
      <c r="H612" s="1">
        <v>0.54300000000000004</v>
      </c>
      <c r="I612" s="4">
        <v>34486</v>
      </c>
      <c r="J612" s="5">
        <v>40909</v>
      </c>
      <c r="K612" s="3">
        <v>9000</v>
      </c>
      <c r="L612" s="3">
        <v>46000</v>
      </c>
      <c r="M612" s="3">
        <v>8955</v>
      </c>
      <c r="N612" s="3">
        <f t="shared" si="90"/>
        <v>1</v>
      </c>
      <c r="O612" s="3">
        <f t="shared" si="91"/>
        <v>0</v>
      </c>
      <c r="P612" s="3">
        <f t="shared" si="92"/>
        <v>1</v>
      </c>
      <c r="Q612" s="6">
        <v>10.23</v>
      </c>
      <c r="R612" s="3">
        <v>0</v>
      </c>
      <c r="S612" s="3">
        <v>6</v>
      </c>
      <c r="T612" s="3">
        <v>10</v>
      </c>
      <c r="U612" s="3">
        <f t="shared" si="93"/>
        <v>6423</v>
      </c>
      <c r="V612" s="3" t="str">
        <f t="shared" si="94"/>
        <v xml:space="preserve"> 36</v>
      </c>
      <c r="W612" s="3">
        <f t="shared" si="95"/>
        <v>9</v>
      </c>
      <c r="X612" s="3">
        <v>4</v>
      </c>
      <c r="Y612" s="6">
        <f t="shared" si="96"/>
        <v>54.300000000000004</v>
      </c>
      <c r="Z612" s="3">
        <f t="shared" si="97"/>
        <v>46</v>
      </c>
      <c r="AA612" s="3">
        <f t="shared" si="98"/>
        <v>8.9550000000000001</v>
      </c>
      <c r="AB612">
        <f t="shared" si="99"/>
        <v>0</v>
      </c>
      <c r="AC612" s="14">
        <f>VLOOKUP(X612,Rates!$A$2:$B$36,2)</f>
        <v>7.49</v>
      </c>
    </row>
    <row r="613" spans="1:29">
      <c r="A613">
        <v>1031462</v>
      </c>
      <c r="B613" t="s">
        <v>11</v>
      </c>
      <c r="C613" s="1">
        <v>0.13489999999999999</v>
      </c>
      <c r="D613">
        <v>271.45</v>
      </c>
      <c r="E613" t="s">
        <v>16</v>
      </c>
      <c r="F613" t="s">
        <v>13</v>
      </c>
      <c r="G613" t="s">
        <v>17</v>
      </c>
      <c r="H613" s="1">
        <v>0.94599999999999995</v>
      </c>
      <c r="I613" s="4">
        <v>35247</v>
      </c>
      <c r="J613" s="5">
        <v>40909</v>
      </c>
      <c r="K613" s="3">
        <v>8000</v>
      </c>
      <c r="L613" s="3">
        <v>23000</v>
      </c>
      <c r="M613" s="3">
        <v>5582</v>
      </c>
      <c r="N613" s="3">
        <f t="shared" si="90"/>
        <v>1</v>
      </c>
      <c r="O613" s="3">
        <f t="shared" si="91"/>
        <v>0</v>
      </c>
      <c r="P613" s="3">
        <f t="shared" si="92"/>
        <v>0</v>
      </c>
      <c r="Q613" s="6">
        <v>7.62</v>
      </c>
      <c r="R613" s="3">
        <v>0</v>
      </c>
      <c r="S613" s="3">
        <v>5</v>
      </c>
      <c r="T613" s="3">
        <v>7</v>
      </c>
      <c r="U613" s="3">
        <f t="shared" si="93"/>
        <v>5662</v>
      </c>
      <c r="V613" s="3" t="str">
        <f t="shared" si="94"/>
        <v xml:space="preserve"> 36</v>
      </c>
      <c r="W613" s="3">
        <f t="shared" si="95"/>
        <v>8</v>
      </c>
      <c r="X613" s="3">
        <v>11</v>
      </c>
      <c r="Y613" s="6">
        <f t="shared" si="96"/>
        <v>94.6</v>
      </c>
      <c r="Z613" s="3">
        <f t="shared" si="97"/>
        <v>23</v>
      </c>
      <c r="AA613" s="3">
        <f t="shared" si="98"/>
        <v>5.5819999999999999</v>
      </c>
      <c r="AB613">
        <f t="shared" si="99"/>
        <v>1</v>
      </c>
      <c r="AC613" s="14">
        <f>VLOOKUP(X613,Rates!$A$2:$B$36,2)</f>
        <v>12.74</v>
      </c>
    </row>
    <row r="614" spans="1:29">
      <c r="A614">
        <v>441278</v>
      </c>
      <c r="B614" t="s">
        <v>11</v>
      </c>
      <c r="C614" s="1">
        <v>0.1148</v>
      </c>
      <c r="D614">
        <v>164.85</v>
      </c>
      <c r="E614" t="s">
        <v>18</v>
      </c>
      <c r="F614" t="s">
        <v>24</v>
      </c>
      <c r="G614" t="s">
        <v>14</v>
      </c>
      <c r="H614" s="1">
        <v>0.223</v>
      </c>
      <c r="I614" s="4">
        <v>36861</v>
      </c>
      <c r="J614" s="5">
        <v>40909</v>
      </c>
      <c r="K614" s="3">
        <v>5000</v>
      </c>
      <c r="L614" s="3">
        <v>22896</v>
      </c>
      <c r="M614" s="3">
        <v>1517</v>
      </c>
      <c r="N614" s="3">
        <f t="shared" si="90"/>
        <v>0</v>
      </c>
      <c r="O614" s="3">
        <f t="shared" si="91"/>
        <v>0</v>
      </c>
      <c r="P614" s="3">
        <f t="shared" si="92"/>
        <v>1</v>
      </c>
      <c r="Q614" s="6">
        <v>8.5399999999999991</v>
      </c>
      <c r="R614" s="3">
        <v>0</v>
      </c>
      <c r="S614" s="3">
        <v>4</v>
      </c>
      <c r="T614" s="3">
        <v>7</v>
      </c>
      <c r="U614" s="3">
        <f t="shared" si="93"/>
        <v>4048</v>
      </c>
      <c r="V614" s="3" t="str">
        <f t="shared" si="94"/>
        <v xml:space="preserve"> 36</v>
      </c>
      <c r="W614" s="3">
        <f t="shared" si="95"/>
        <v>5</v>
      </c>
      <c r="X614" s="3">
        <v>7</v>
      </c>
      <c r="Y614" s="6">
        <f t="shared" si="96"/>
        <v>22.3</v>
      </c>
      <c r="Z614" s="3">
        <f t="shared" si="97"/>
        <v>22.896000000000001</v>
      </c>
      <c r="AA614" s="3">
        <f t="shared" si="98"/>
        <v>1.5169999999999999</v>
      </c>
      <c r="AB614">
        <f t="shared" si="99"/>
        <v>0</v>
      </c>
      <c r="AC614" s="14">
        <f>VLOOKUP(X614,Rates!$A$2:$B$36,2)</f>
        <v>10.49</v>
      </c>
    </row>
    <row r="615" spans="1:29">
      <c r="A615">
        <v>981627</v>
      </c>
      <c r="B615" t="s">
        <v>15</v>
      </c>
      <c r="C615" s="1">
        <v>0.1825</v>
      </c>
      <c r="D615">
        <v>413.58</v>
      </c>
      <c r="E615" t="s">
        <v>25</v>
      </c>
      <c r="F615" t="s">
        <v>24</v>
      </c>
      <c r="G615" t="s">
        <v>14</v>
      </c>
      <c r="H615" s="2">
        <v>0.77</v>
      </c>
      <c r="I615" s="4">
        <v>37073</v>
      </c>
      <c r="J615" s="5">
        <v>40909</v>
      </c>
      <c r="K615" s="3">
        <v>16200</v>
      </c>
      <c r="L615" s="3">
        <v>47052</v>
      </c>
      <c r="M615" s="3">
        <v>19330</v>
      </c>
      <c r="N615" s="3">
        <f t="shared" si="90"/>
        <v>0</v>
      </c>
      <c r="O615" s="3">
        <f t="shared" si="91"/>
        <v>0</v>
      </c>
      <c r="P615" s="3">
        <f t="shared" si="92"/>
        <v>1</v>
      </c>
      <c r="Q615" s="6">
        <v>19.43</v>
      </c>
      <c r="R615" s="3">
        <v>0</v>
      </c>
      <c r="S615" s="3">
        <v>6</v>
      </c>
      <c r="T615" s="3">
        <v>9</v>
      </c>
      <c r="U615" s="3">
        <f t="shared" si="93"/>
        <v>3836</v>
      </c>
      <c r="V615" s="3" t="str">
        <f t="shared" si="94"/>
        <v xml:space="preserve"> 60</v>
      </c>
      <c r="W615" s="3">
        <f t="shared" si="95"/>
        <v>16.2</v>
      </c>
      <c r="X615" s="3">
        <v>20</v>
      </c>
      <c r="Y615" s="6">
        <f t="shared" si="96"/>
        <v>77</v>
      </c>
      <c r="Z615" s="3">
        <f t="shared" si="97"/>
        <v>47.052</v>
      </c>
      <c r="AA615" s="3">
        <f t="shared" si="98"/>
        <v>19.329999999999998</v>
      </c>
      <c r="AB615">
        <f t="shared" si="99"/>
        <v>0</v>
      </c>
      <c r="AC615" s="14">
        <f>VLOOKUP(X615,Rates!$A$2:$B$36,2)</f>
        <v>21.49</v>
      </c>
    </row>
    <row r="616" spans="1:29">
      <c r="A616">
        <v>451779</v>
      </c>
      <c r="B616" t="s">
        <v>11</v>
      </c>
      <c r="C616" s="1">
        <v>0.14610000000000001</v>
      </c>
      <c r="D616">
        <v>299.94</v>
      </c>
      <c r="E616" t="s">
        <v>23</v>
      </c>
      <c r="F616" t="s">
        <v>13</v>
      </c>
      <c r="G616" t="s">
        <v>14</v>
      </c>
      <c r="H616" s="1">
        <v>0.71499999999999997</v>
      </c>
      <c r="I616" s="4">
        <v>35827</v>
      </c>
      <c r="J616" s="5">
        <v>40909</v>
      </c>
      <c r="K616" s="3">
        <v>8700</v>
      </c>
      <c r="L616" s="3">
        <v>28320</v>
      </c>
      <c r="M616" s="3">
        <v>3430</v>
      </c>
      <c r="N616" s="3">
        <f t="shared" si="90"/>
        <v>1</v>
      </c>
      <c r="O616" s="3">
        <f t="shared" si="91"/>
        <v>0</v>
      </c>
      <c r="P616" s="3">
        <f t="shared" si="92"/>
        <v>1</v>
      </c>
      <c r="Q616" s="6">
        <v>11.27</v>
      </c>
      <c r="R616" s="3">
        <v>0</v>
      </c>
      <c r="S616" s="3">
        <v>5</v>
      </c>
      <c r="T616" s="3">
        <v>8</v>
      </c>
      <c r="U616" s="3">
        <f t="shared" si="93"/>
        <v>5082</v>
      </c>
      <c r="V616" s="3" t="str">
        <f t="shared" si="94"/>
        <v xml:space="preserve"> 36</v>
      </c>
      <c r="W616" s="3">
        <f t="shared" si="95"/>
        <v>8.6999999999999993</v>
      </c>
      <c r="X616" s="3">
        <v>16</v>
      </c>
      <c r="Y616" s="6">
        <f t="shared" si="96"/>
        <v>71.5</v>
      </c>
      <c r="Z616" s="3">
        <f t="shared" si="97"/>
        <v>28.32</v>
      </c>
      <c r="AA616" s="3">
        <f t="shared" si="98"/>
        <v>3.43</v>
      </c>
      <c r="AB616">
        <f t="shared" si="99"/>
        <v>0</v>
      </c>
      <c r="AC616" s="14">
        <f>VLOOKUP(X616,Rates!$A$2:$B$36,2)</f>
        <v>16.989999999999998</v>
      </c>
    </row>
    <row r="617" spans="1:29">
      <c r="A617">
        <v>506086</v>
      </c>
      <c r="B617" t="s">
        <v>11</v>
      </c>
      <c r="C617" s="1">
        <v>0.1099</v>
      </c>
      <c r="D617">
        <v>818.38</v>
      </c>
      <c r="E617" t="s">
        <v>27</v>
      </c>
      <c r="F617" t="s">
        <v>26</v>
      </c>
      <c r="G617" t="s">
        <v>14</v>
      </c>
      <c r="H617" s="1">
        <v>0.27200000000000002</v>
      </c>
      <c r="I617" s="4">
        <v>36831</v>
      </c>
      <c r="J617" s="5">
        <v>40909</v>
      </c>
      <c r="K617" s="3">
        <v>25000</v>
      </c>
      <c r="L617" s="3">
        <v>75000</v>
      </c>
      <c r="M617" s="3">
        <v>10467</v>
      </c>
      <c r="N617" s="3">
        <f t="shared" si="90"/>
        <v>0</v>
      </c>
      <c r="O617" s="3">
        <f t="shared" si="91"/>
        <v>1</v>
      </c>
      <c r="P617" s="3">
        <f t="shared" si="92"/>
        <v>1</v>
      </c>
      <c r="Q617" s="6">
        <v>14.48</v>
      </c>
      <c r="R617" s="3">
        <v>0</v>
      </c>
      <c r="S617" s="3">
        <v>15</v>
      </c>
      <c r="T617" s="3">
        <v>37</v>
      </c>
      <c r="U617" s="3">
        <f t="shared" si="93"/>
        <v>4078</v>
      </c>
      <c r="V617" s="3" t="str">
        <f t="shared" si="94"/>
        <v xml:space="preserve"> 36</v>
      </c>
      <c r="W617" s="3">
        <f t="shared" si="95"/>
        <v>25</v>
      </c>
      <c r="X617" s="3">
        <v>9</v>
      </c>
      <c r="Y617" s="6">
        <f t="shared" si="96"/>
        <v>27.200000000000003</v>
      </c>
      <c r="Z617" s="3">
        <f t="shared" si="97"/>
        <v>75</v>
      </c>
      <c r="AA617" s="3">
        <f t="shared" si="98"/>
        <v>10.467000000000001</v>
      </c>
      <c r="AB617">
        <f t="shared" si="99"/>
        <v>0</v>
      </c>
      <c r="AC617" s="14">
        <f>VLOOKUP(X617,Rates!$A$2:$B$36,2)</f>
        <v>11.44</v>
      </c>
    </row>
    <row r="618" spans="1:29">
      <c r="A618">
        <v>618627</v>
      </c>
      <c r="B618" t="s">
        <v>15</v>
      </c>
      <c r="C618" s="1">
        <v>5.79E-2</v>
      </c>
      <c r="D618">
        <v>230.83</v>
      </c>
      <c r="E618" t="s">
        <v>12</v>
      </c>
      <c r="F618" t="s">
        <v>26</v>
      </c>
      <c r="G618" t="s">
        <v>19</v>
      </c>
      <c r="H618" s="1">
        <v>0.23899999999999999</v>
      </c>
      <c r="I618" s="4">
        <v>33695</v>
      </c>
      <c r="J618" s="5">
        <v>40909</v>
      </c>
      <c r="K618" s="3">
        <v>12000</v>
      </c>
      <c r="L618" s="3">
        <v>50000</v>
      </c>
      <c r="M618" s="3">
        <v>14464</v>
      </c>
      <c r="N618" s="3">
        <f t="shared" si="90"/>
        <v>0</v>
      </c>
      <c r="O618" s="3">
        <f t="shared" si="91"/>
        <v>1</v>
      </c>
      <c r="P618" s="3">
        <f t="shared" si="92"/>
        <v>1</v>
      </c>
      <c r="Q618" s="6">
        <v>22.13</v>
      </c>
      <c r="R618" s="3">
        <v>0</v>
      </c>
      <c r="S618" s="3">
        <v>12</v>
      </c>
      <c r="T618" s="3">
        <v>30</v>
      </c>
      <c r="U618" s="3">
        <f t="shared" si="93"/>
        <v>7214</v>
      </c>
      <c r="V618" s="3" t="str">
        <f t="shared" si="94"/>
        <v xml:space="preserve"> 60</v>
      </c>
      <c r="W618" s="3">
        <f t="shared" si="95"/>
        <v>12</v>
      </c>
      <c r="X618" s="3">
        <v>2</v>
      </c>
      <c r="Y618" s="6">
        <f t="shared" si="96"/>
        <v>23.9</v>
      </c>
      <c r="Z618" s="3">
        <f t="shared" si="97"/>
        <v>50</v>
      </c>
      <c r="AA618" s="3">
        <f t="shared" si="98"/>
        <v>14.464</v>
      </c>
      <c r="AB618">
        <f t="shared" si="99"/>
        <v>0</v>
      </c>
      <c r="AC618" s="14">
        <f>VLOOKUP(X618,Rates!$A$2:$B$36,2)</f>
        <v>6.99</v>
      </c>
    </row>
    <row r="619" spans="1:29">
      <c r="A619">
        <v>835703</v>
      </c>
      <c r="B619" t="s">
        <v>11</v>
      </c>
      <c r="C619" s="1">
        <v>0.15989999999999999</v>
      </c>
      <c r="D619">
        <v>1054.57</v>
      </c>
      <c r="E619" t="s">
        <v>23</v>
      </c>
      <c r="F619" t="s">
        <v>26</v>
      </c>
      <c r="G619" t="s">
        <v>14</v>
      </c>
      <c r="H619" s="2">
        <v>0.79</v>
      </c>
      <c r="I619" s="4">
        <v>36495</v>
      </c>
      <c r="J619" s="5">
        <v>40909</v>
      </c>
      <c r="K619" s="3">
        <v>30000</v>
      </c>
      <c r="L619" s="3">
        <v>68000</v>
      </c>
      <c r="M619" s="3">
        <v>28504</v>
      </c>
      <c r="N619" s="3">
        <f t="shared" si="90"/>
        <v>0</v>
      </c>
      <c r="O619" s="3">
        <f t="shared" si="91"/>
        <v>1</v>
      </c>
      <c r="P619" s="3">
        <f t="shared" si="92"/>
        <v>1</v>
      </c>
      <c r="Q619" s="6">
        <v>13.54</v>
      </c>
      <c r="R619" s="3">
        <v>0</v>
      </c>
      <c r="S619" s="3">
        <v>11</v>
      </c>
      <c r="T619" s="3">
        <v>24</v>
      </c>
      <c r="U619" s="3">
        <f t="shared" si="93"/>
        <v>4414</v>
      </c>
      <c r="V619" s="3" t="str">
        <f t="shared" si="94"/>
        <v xml:space="preserve"> 36</v>
      </c>
      <c r="W619" s="3">
        <f t="shared" si="95"/>
        <v>30</v>
      </c>
      <c r="X619" s="3">
        <v>17</v>
      </c>
      <c r="Y619" s="6">
        <f t="shared" si="96"/>
        <v>79</v>
      </c>
      <c r="Z619" s="3">
        <f t="shared" si="97"/>
        <v>68</v>
      </c>
      <c r="AA619" s="3">
        <f t="shared" si="98"/>
        <v>28.504000000000001</v>
      </c>
      <c r="AB619">
        <f t="shared" si="99"/>
        <v>0</v>
      </c>
      <c r="AC619" s="14">
        <f>VLOOKUP(X619,Rates!$A$2:$B$36,2)</f>
        <v>17.989999999999998</v>
      </c>
    </row>
    <row r="620" spans="1:29">
      <c r="A620">
        <v>542117</v>
      </c>
      <c r="B620" t="s">
        <v>11</v>
      </c>
      <c r="C620" s="1">
        <v>0.1484</v>
      </c>
      <c r="D620">
        <v>138.35</v>
      </c>
      <c r="E620" t="s">
        <v>28</v>
      </c>
      <c r="F620" t="s">
        <v>13</v>
      </c>
      <c r="G620" t="s">
        <v>14</v>
      </c>
      <c r="H620" s="1">
        <v>0.996</v>
      </c>
      <c r="I620" s="4">
        <v>35735</v>
      </c>
      <c r="J620" s="5">
        <v>40909</v>
      </c>
      <c r="K620" s="3">
        <v>4000</v>
      </c>
      <c r="L620" s="3">
        <v>24000</v>
      </c>
      <c r="M620" s="3">
        <v>6873</v>
      </c>
      <c r="N620" s="3">
        <f t="shared" si="90"/>
        <v>1</v>
      </c>
      <c r="O620" s="3">
        <f t="shared" si="91"/>
        <v>0</v>
      </c>
      <c r="P620" s="3">
        <f t="shared" si="92"/>
        <v>1</v>
      </c>
      <c r="Q620" s="6">
        <v>18.649999999999999</v>
      </c>
      <c r="R620" s="3">
        <v>0</v>
      </c>
      <c r="S620" s="3">
        <v>6</v>
      </c>
      <c r="T620" s="3">
        <v>13</v>
      </c>
      <c r="U620" s="3">
        <f t="shared" si="93"/>
        <v>5174</v>
      </c>
      <c r="V620" s="3" t="str">
        <f t="shared" si="94"/>
        <v xml:space="preserve"> 36</v>
      </c>
      <c r="W620" s="3">
        <f t="shared" si="95"/>
        <v>4</v>
      </c>
      <c r="X620" s="3">
        <v>16</v>
      </c>
      <c r="Y620" s="6">
        <f t="shared" si="96"/>
        <v>99.6</v>
      </c>
      <c r="Z620" s="3">
        <f t="shared" si="97"/>
        <v>24</v>
      </c>
      <c r="AA620" s="3">
        <f t="shared" si="98"/>
        <v>6.8730000000000002</v>
      </c>
      <c r="AB620">
        <f t="shared" si="99"/>
        <v>0</v>
      </c>
      <c r="AC620" s="14">
        <f>VLOOKUP(X620,Rates!$A$2:$B$36,2)</f>
        <v>16.989999999999998</v>
      </c>
    </row>
    <row r="621" spans="1:29">
      <c r="A621">
        <v>772296</v>
      </c>
      <c r="B621" t="s">
        <v>11</v>
      </c>
      <c r="C621" s="1">
        <v>9.9900000000000003E-2</v>
      </c>
      <c r="D621">
        <v>619.44000000000005</v>
      </c>
      <c r="E621" t="s">
        <v>30</v>
      </c>
      <c r="F621" t="s">
        <v>13</v>
      </c>
      <c r="G621" t="s">
        <v>14</v>
      </c>
      <c r="H621" s="2">
        <v>0.35</v>
      </c>
      <c r="I621" s="4">
        <v>36312</v>
      </c>
      <c r="J621" s="5">
        <v>40909</v>
      </c>
      <c r="K621" s="3">
        <v>19200</v>
      </c>
      <c r="L621" s="3">
        <v>82000</v>
      </c>
      <c r="M621" s="3">
        <v>8567</v>
      </c>
      <c r="N621" s="3">
        <f t="shared" si="90"/>
        <v>1</v>
      </c>
      <c r="O621" s="3">
        <f t="shared" si="91"/>
        <v>0</v>
      </c>
      <c r="P621" s="3">
        <f t="shared" si="92"/>
        <v>1</v>
      </c>
      <c r="Q621" s="6">
        <v>12.47</v>
      </c>
      <c r="R621" s="3">
        <v>0</v>
      </c>
      <c r="S621" s="3">
        <v>14</v>
      </c>
      <c r="T621" s="3">
        <v>39</v>
      </c>
      <c r="U621" s="3">
        <f t="shared" si="93"/>
        <v>4597</v>
      </c>
      <c r="V621" s="3" t="str">
        <f t="shared" si="94"/>
        <v xml:space="preserve"> 36</v>
      </c>
      <c r="W621" s="3">
        <f t="shared" si="95"/>
        <v>19.2</v>
      </c>
      <c r="X621" s="3">
        <v>6</v>
      </c>
      <c r="Y621" s="6">
        <f t="shared" si="96"/>
        <v>35</v>
      </c>
      <c r="Z621" s="3">
        <f t="shared" si="97"/>
        <v>82</v>
      </c>
      <c r="AA621" s="3">
        <f t="shared" si="98"/>
        <v>8.5670000000000002</v>
      </c>
      <c r="AB621">
        <f t="shared" si="99"/>
        <v>0</v>
      </c>
      <c r="AC621" s="14">
        <f>VLOOKUP(X621,Rates!$A$2:$B$36,2)</f>
        <v>8.24</v>
      </c>
    </row>
    <row r="622" spans="1:29">
      <c r="A622">
        <v>758440</v>
      </c>
      <c r="B622" t="s">
        <v>15</v>
      </c>
      <c r="C622" s="1">
        <v>0.19689999999999999</v>
      </c>
      <c r="D622">
        <v>496.17</v>
      </c>
      <c r="E622" t="s">
        <v>28</v>
      </c>
      <c r="F622" t="s">
        <v>26</v>
      </c>
      <c r="G622" t="s">
        <v>17</v>
      </c>
      <c r="H622" s="1">
        <v>0.47399999999999998</v>
      </c>
      <c r="I622" s="4">
        <v>37165</v>
      </c>
      <c r="J622" s="5">
        <v>40909</v>
      </c>
      <c r="K622" s="3">
        <v>30000</v>
      </c>
      <c r="L622" s="3">
        <v>137170</v>
      </c>
      <c r="M622" s="3">
        <v>28038</v>
      </c>
      <c r="N622" s="3">
        <f t="shared" si="90"/>
        <v>0</v>
      </c>
      <c r="O622" s="3">
        <f t="shared" si="91"/>
        <v>1</v>
      </c>
      <c r="P622" s="3">
        <f t="shared" si="92"/>
        <v>1</v>
      </c>
      <c r="Q622" s="6">
        <v>13.13</v>
      </c>
      <c r="R622" s="3">
        <v>0</v>
      </c>
      <c r="S622" s="3">
        <v>21</v>
      </c>
      <c r="T622" s="3">
        <v>34</v>
      </c>
      <c r="U622" s="3">
        <f t="shared" si="93"/>
        <v>3744</v>
      </c>
      <c r="V622" s="3" t="str">
        <f t="shared" si="94"/>
        <v xml:space="preserve"> 60</v>
      </c>
      <c r="W622" s="3">
        <f t="shared" si="95"/>
        <v>30</v>
      </c>
      <c r="X622" s="3">
        <v>25</v>
      </c>
      <c r="Y622" s="6">
        <f t="shared" si="96"/>
        <v>47.4</v>
      </c>
      <c r="Z622" s="3">
        <f t="shared" si="97"/>
        <v>137.16999999999999</v>
      </c>
      <c r="AA622" s="3">
        <f t="shared" si="98"/>
        <v>28.038</v>
      </c>
      <c r="AB622">
        <f t="shared" si="99"/>
        <v>1</v>
      </c>
      <c r="AC622" s="14">
        <f>VLOOKUP(X622,Rates!$A$2:$B$36,2)</f>
        <v>26.24</v>
      </c>
    </row>
    <row r="623" spans="1:29">
      <c r="A623">
        <v>478030</v>
      </c>
      <c r="B623" t="s">
        <v>11</v>
      </c>
      <c r="C623" s="1">
        <v>0.1062</v>
      </c>
      <c r="D623">
        <v>455.84</v>
      </c>
      <c r="E623" t="s">
        <v>21</v>
      </c>
      <c r="F623" t="s">
        <v>13</v>
      </c>
      <c r="G623" t="s">
        <v>14</v>
      </c>
      <c r="H623" s="1">
        <v>0.65100000000000002</v>
      </c>
      <c r="I623" s="4">
        <v>37987</v>
      </c>
      <c r="J623" s="5">
        <v>40909</v>
      </c>
      <c r="K623" s="3">
        <v>14000</v>
      </c>
      <c r="L623" s="3">
        <v>34000</v>
      </c>
      <c r="M623" s="3">
        <v>7292</v>
      </c>
      <c r="N623" s="3">
        <f t="shared" si="90"/>
        <v>1</v>
      </c>
      <c r="O623" s="3">
        <f t="shared" si="91"/>
        <v>0</v>
      </c>
      <c r="P623" s="3">
        <f t="shared" si="92"/>
        <v>1</v>
      </c>
      <c r="Q623" s="6">
        <v>18.07</v>
      </c>
      <c r="R623" s="3">
        <v>0</v>
      </c>
      <c r="S623" s="3">
        <v>8</v>
      </c>
      <c r="T623" s="3">
        <v>13</v>
      </c>
      <c r="U623" s="3">
        <f t="shared" si="93"/>
        <v>2922</v>
      </c>
      <c r="V623" s="3" t="str">
        <f t="shared" si="94"/>
        <v xml:space="preserve"> 36</v>
      </c>
      <c r="W623" s="3">
        <f t="shared" si="95"/>
        <v>14</v>
      </c>
      <c r="X623" s="3">
        <v>8</v>
      </c>
      <c r="Y623" s="6">
        <f t="shared" si="96"/>
        <v>65.100000000000009</v>
      </c>
      <c r="Z623" s="3">
        <f t="shared" si="97"/>
        <v>34</v>
      </c>
      <c r="AA623" s="3">
        <f t="shared" si="98"/>
        <v>7.2919999999999998</v>
      </c>
      <c r="AB623">
        <f t="shared" si="99"/>
        <v>0</v>
      </c>
      <c r="AC623" s="14">
        <f>VLOOKUP(X623,Rates!$A$2:$B$36,2)</f>
        <v>11.39</v>
      </c>
    </row>
    <row r="624" spans="1:29">
      <c r="A624">
        <v>611655</v>
      </c>
      <c r="B624" t="s">
        <v>11</v>
      </c>
      <c r="C624" s="1">
        <v>6.1699999999999998E-2</v>
      </c>
      <c r="D624">
        <v>305.76</v>
      </c>
      <c r="E624" t="s">
        <v>21</v>
      </c>
      <c r="F624" t="s">
        <v>26</v>
      </c>
      <c r="G624" t="s">
        <v>14</v>
      </c>
      <c r="H624" s="2">
        <v>0.33</v>
      </c>
      <c r="I624" s="4">
        <v>38749</v>
      </c>
      <c r="J624" s="5">
        <v>40909</v>
      </c>
      <c r="K624" s="3">
        <v>15000</v>
      </c>
      <c r="L624" s="3">
        <v>100000</v>
      </c>
      <c r="M624" s="3">
        <v>9905</v>
      </c>
      <c r="N624" s="3">
        <f t="shared" si="90"/>
        <v>0</v>
      </c>
      <c r="O624" s="3">
        <f t="shared" si="91"/>
        <v>1</v>
      </c>
      <c r="P624" s="3">
        <f t="shared" si="92"/>
        <v>1</v>
      </c>
      <c r="Q624" s="6">
        <v>20.28</v>
      </c>
      <c r="R624" s="3">
        <v>0</v>
      </c>
      <c r="S624" s="3">
        <v>11</v>
      </c>
      <c r="T624" s="3">
        <v>33</v>
      </c>
      <c r="U624" s="3">
        <f t="shared" si="93"/>
        <v>2160</v>
      </c>
      <c r="V624" s="3" t="str">
        <f t="shared" si="94"/>
        <v xml:space="preserve"> 36</v>
      </c>
      <c r="W624" s="3">
        <f t="shared" si="95"/>
        <v>15</v>
      </c>
      <c r="X624" s="3">
        <v>3</v>
      </c>
      <c r="Y624" s="6">
        <f t="shared" si="96"/>
        <v>33</v>
      </c>
      <c r="Z624" s="3">
        <f t="shared" si="97"/>
        <v>100</v>
      </c>
      <c r="AA624" s="3">
        <f t="shared" si="98"/>
        <v>9.9049999999999994</v>
      </c>
      <c r="AB624">
        <f t="shared" si="99"/>
        <v>0</v>
      </c>
      <c r="AC624" s="14">
        <f>VLOOKUP(X624,Rates!$A$2:$B$36,2)</f>
        <v>7.24</v>
      </c>
    </row>
    <row r="625" spans="1:29">
      <c r="A625">
        <v>1058015</v>
      </c>
      <c r="B625" t="s">
        <v>11</v>
      </c>
      <c r="C625" s="1">
        <v>0.1171</v>
      </c>
      <c r="D625">
        <v>330.76</v>
      </c>
      <c r="E625" t="s">
        <v>25</v>
      </c>
      <c r="F625" t="s">
        <v>26</v>
      </c>
      <c r="G625" t="s">
        <v>14</v>
      </c>
      <c r="H625" s="1">
        <v>0.872</v>
      </c>
      <c r="I625" s="4">
        <v>33329</v>
      </c>
      <c r="J625" s="5">
        <v>40909</v>
      </c>
      <c r="K625" s="3">
        <v>10000</v>
      </c>
      <c r="L625" s="3">
        <v>60000</v>
      </c>
      <c r="M625" s="3">
        <v>11512</v>
      </c>
      <c r="N625" s="3">
        <f t="shared" si="90"/>
        <v>0</v>
      </c>
      <c r="O625" s="3">
        <f t="shared" si="91"/>
        <v>1</v>
      </c>
      <c r="P625" s="3">
        <f t="shared" si="92"/>
        <v>1</v>
      </c>
      <c r="Q625" s="6">
        <v>17.3</v>
      </c>
      <c r="R625" s="3">
        <v>0</v>
      </c>
      <c r="S625" s="3">
        <v>11</v>
      </c>
      <c r="T625" s="3">
        <v>32</v>
      </c>
      <c r="U625" s="3">
        <f t="shared" si="93"/>
        <v>7580</v>
      </c>
      <c r="V625" s="3" t="str">
        <f t="shared" si="94"/>
        <v xml:space="preserve"> 36</v>
      </c>
      <c r="W625" s="3">
        <f t="shared" si="95"/>
        <v>10</v>
      </c>
      <c r="X625" s="3">
        <v>8</v>
      </c>
      <c r="Y625" s="6">
        <f t="shared" si="96"/>
        <v>87.2</v>
      </c>
      <c r="Z625" s="3">
        <f t="shared" si="97"/>
        <v>60</v>
      </c>
      <c r="AA625" s="3">
        <f t="shared" si="98"/>
        <v>11.512</v>
      </c>
      <c r="AB625">
        <f t="shared" si="99"/>
        <v>0</v>
      </c>
      <c r="AC625" s="14">
        <f>VLOOKUP(X625,Rates!$A$2:$B$36,2)</f>
        <v>11.39</v>
      </c>
    </row>
    <row r="626" spans="1:29">
      <c r="A626">
        <v>802007</v>
      </c>
      <c r="B626" t="s">
        <v>15</v>
      </c>
      <c r="C626" s="1">
        <v>0.12989999999999999</v>
      </c>
      <c r="D626">
        <v>227.48</v>
      </c>
      <c r="E626" t="s">
        <v>25</v>
      </c>
      <c r="F626" t="s">
        <v>13</v>
      </c>
      <c r="G626" t="s">
        <v>14</v>
      </c>
      <c r="H626" s="1">
        <v>0.33300000000000002</v>
      </c>
      <c r="I626" s="4">
        <v>35521</v>
      </c>
      <c r="J626" s="5">
        <v>40909</v>
      </c>
      <c r="K626" s="3">
        <v>10000</v>
      </c>
      <c r="L626" s="3">
        <v>50004</v>
      </c>
      <c r="M626" s="3">
        <v>10070</v>
      </c>
      <c r="N626" s="3">
        <f t="shared" si="90"/>
        <v>1</v>
      </c>
      <c r="O626" s="3">
        <f t="shared" si="91"/>
        <v>0</v>
      </c>
      <c r="P626" s="3">
        <f t="shared" si="92"/>
        <v>1</v>
      </c>
      <c r="Q626" s="6">
        <v>20.76</v>
      </c>
      <c r="R626" s="3">
        <v>0</v>
      </c>
      <c r="S626" s="3">
        <v>11</v>
      </c>
      <c r="T626" s="3">
        <v>19</v>
      </c>
      <c r="U626" s="3">
        <f t="shared" si="93"/>
        <v>5388</v>
      </c>
      <c r="V626" s="3" t="str">
        <f t="shared" si="94"/>
        <v xml:space="preserve"> 60</v>
      </c>
      <c r="W626" s="3">
        <f t="shared" si="95"/>
        <v>10</v>
      </c>
      <c r="X626" s="3">
        <v>11</v>
      </c>
      <c r="Y626" s="6">
        <f t="shared" si="96"/>
        <v>33.300000000000004</v>
      </c>
      <c r="Z626" s="3">
        <f t="shared" si="97"/>
        <v>50.003999999999998</v>
      </c>
      <c r="AA626" s="3">
        <f t="shared" si="98"/>
        <v>10.07</v>
      </c>
      <c r="AB626">
        <f t="shared" si="99"/>
        <v>0</v>
      </c>
      <c r="AC626" s="14">
        <f>VLOOKUP(X626,Rates!$A$2:$B$36,2)</f>
        <v>12.74</v>
      </c>
    </row>
    <row r="627" spans="1:29">
      <c r="A627">
        <v>662208</v>
      </c>
      <c r="B627" t="s">
        <v>11</v>
      </c>
      <c r="C627" s="1">
        <v>0.16400000000000001</v>
      </c>
      <c r="D627">
        <v>592.20000000000005</v>
      </c>
      <c r="E627" t="s">
        <v>27</v>
      </c>
      <c r="F627" t="s">
        <v>26</v>
      </c>
      <c r="G627" t="s">
        <v>14</v>
      </c>
      <c r="H627" s="2">
        <v>0.79</v>
      </c>
      <c r="I627" s="4">
        <v>31594</v>
      </c>
      <c r="J627" s="5">
        <v>40909</v>
      </c>
      <c r="K627" s="3">
        <v>16750</v>
      </c>
      <c r="L627" s="3">
        <v>51000</v>
      </c>
      <c r="M627" s="3">
        <v>8741</v>
      </c>
      <c r="N627" s="3">
        <f t="shared" si="90"/>
        <v>0</v>
      </c>
      <c r="O627" s="3">
        <f t="shared" si="91"/>
        <v>1</v>
      </c>
      <c r="P627" s="3">
        <f t="shared" si="92"/>
        <v>1</v>
      </c>
      <c r="Q627" s="6">
        <v>20.59</v>
      </c>
      <c r="R627" s="3">
        <v>1</v>
      </c>
      <c r="S627" s="3">
        <v>10</v>
      </c>
      <c r="T627" s="3">
        <v>23</v>
      </c>
      <c r="U627" s="3">
        <f t="shared" si="93"/>
        <v>9315</v>
      </c>
      <c r="V627" s="3" t="str">
        <f t="shared" si="94"/>
        <v xml:space="preserve"> 36</v>
      </c>
      <c r="W627" s="3">
        <f t="shared" si="95"/>
        <v>16.75</v>
      </c>
      <c r="X627" s="3">
        <v>21</v>
      </c>
      <c r="Y627" s="6">
        <f t="shared" si="96"/>
        <v>79</v>
      </c>
      <c r="Z627" s="3">
        <f t="shared" si="97"/>
        <v>51</v>
      </c>
      <c r="AA627" s="3">
        <f t="shared" si="98"/>
        <v>8.7409999999999997</v>
      </c>
      <c r="AB627">
        <f t="shared" si="99"/>
        <v>0</v>
      </c>
      <c r="AC627" s="14">
        <f>VLOOKUP(X627,Rates!$A$2:$B$36,2)</f>
        <v>22.74</v>
      </c>
    </row>
    <row r="628" spans="1:29">
      <c r="A628">
        <v>619682</v>
      </c>
      <c r="B628" t="s">
        <v>11</v>
      </c>
      <c r="C628" s="1">
        <v>6.9099999999999995E-2</v>
      </c>
      <c r="D628">
        <v>185.02</v>
      </c>
      <c r="E628" t="s">
        <v>28</v>
      </c>
      <c r="F628" t="s">
        <v>26</v>
      </c>
      <c r="G628" t="s">
        <v>14</v>
      </c>
      <c r="H628" s="2">
        <v>0.78</v>
      </c>
      <c r="I628" s="4">
        <v>36892</v>
      </c>
      <c r="J628" s="5">
        <v>40909</v>
      </c>
      <c r="K628" s="3">
        <v>6000</v>
      </c>
      <c r="L628" s="3">
        <v>144000</v>
      </c>
      <c r="M628" s="3">
        <v>17760</v>
      </c>
      <c r="N628" s="3">
        <f t="shared" si="90"/>
        <v>0</v>
      </c>
      <c r="O628" s="3">
        <f t="shared" si="91"/>
        <v>1</v>
      </c>
      <c r="P628" s="3">
        <f t="shared" si="92"/>
        <v>1</v>
      </c>
      <c r="Q628" s="6">
        <v>20.13</v>
      </c>
      <c r="R628" s="3">
        <v>0</v>
      </c>
      <c r="S628" s="3">
        <v>10</v>
      </c>
      <c r="T628" s="3">
        <v>31</v>
      </c>
      <c r="U628" s="3">
        <f t="shared" si="93"/>
        <v>4017</v>
      </c>
      <c r="V628" s="3" t="str">
        <f t="shared" si="94"/>
        <v xml:space="preserve"> 36</v>
      </c>
      <c r="W628" s="3">
        <f t="shared" si="95"/>
        <v>6</v>
      </c>
      <c r="X628" s="3">
        <v>5</v>
      </c>
      <c r="Y628" s="6">
        <f t="shared" si="96"/>
        <v>78</v>
      </c>
      <c r="Z628" s="3">
        <f t="shared" si="97"/>
        <v>144</v>
      </c>
      <c r="AA628" s="3">
        <f t="shared" si="98"/>
        <v>17.760000000000002</v>
      </c>
      <c r="AB628">
        <f t="shared" si="99"/>
        <v>0</v>
      </c>
      <c r="AC628" s="14">
        <f>VLOOKUP(X628,Rates!$A$2:$B$36,2)</f>
        <v>7.99</v>
      </c>
    </row>
    <row r="629" spans="1:29">
      <c r="A629">
        <v>520136</v>
      </c>
      <c r="B629" t="s">
        <v>15</v>
      </c>
      <c r="C629" s="1">
        <v>0.1719</v>
      </c>
      <c r="D629">
        <v>403.03</v>
      </c>
      <c r="E629" t="s">
        <v>23</v>
      </c>
      <c r="F629" t="s">
        <v>13</v>
      </c>
      <c r="G629" t="s">
        <v>14</v>
      </c>
      <c r="H629" s="1">
        <v>0.82299999999999995</v>
      </c>
      <c r="I629" s="4">
        <v>36100</v>
      </c>
      <c r="J629" s="5">
        <v>40909</v>
      </c>
      <c r="K629" s="3">
        <v>25000</v>
      </c>
      <c r="L629" s="3">
        <v>99996</v>
      </c>
      <c r="M629" s="3">
        <v>15553</v>
      </c>
      <c r="N629" s="3">
        <f t="shared" si="90"/>
        <v>1</v>
      </c>
      <c r="O629" s="3">
        <f t="shared" si="91"/>
        <v>0</v>
      </c>
      <c r="P629" s="3">
        <f t="shared" si="92"/>
        <v>1</v>
      </c>
      <c r="Q629" s="6">
        <v>24.89</v>
      </c>
      <c r="R629" s="3">
        <v>0</v>
      </c>
      <c r="S629" s="3">
        <v>8</v>
      </c>
      <c r="T629" s="3">
        <v>23</v>
      </c>
      <c r="U629" s="3">
        <f t="shared" si="93"/>
        <v>4809</v>
      </c>
      <c r="V629" s="3" t="str">
        <f t="shared" si="94"/>
        <v xml:space="preserve"> 60</v>
      </c>
      <c r="W629" s="3">
        <f t="shared" si="95"/>
        <v>25</v>
      </c>
      <c r="X629" s="3">
        <v>23</v>
      </c>
      <c r="Y629" s="6">
        <f t="shared" si="96"/>
        <v>82.3</v>
      </c>
      <c r="Z629" s="3">
        <f t="shared" si="97"/>
        <v>99.995999999999995</v>
      </c>
      <c r="AA629" s="3">
        <f t="shared" si="98"/>
        <v>15.553000000000001</v>
      </c>
      <c r="AB629">
        <f t="shared" si="99"/>
        <v>0</v>
      </c>
      <c r="AC629" s="14">
        <f>VLOOKUP(X629,Rates!$A$2:$B$36,2)</f>
        <v>24.74</v>
      </c>
    </row>
    <row r="630" spans="1:29">
      <c r="A630">
        <v>781044</v>
      </c>
      <c r="B630" t="s">
        <v>11</v>
      </c>
      <c r="C630" s="1">
        <v>8.8999999999999996E-2</v>
      </c>
      <c r="D630">
        <v>225.45</v>
      </c>
      <c r="E630" t="s">
        <v>20</v>
      </c>
      <c r="F630" t="s">
        <v>13</v>
      </c>
      <c r="G630" t="s">
        <v>14</v>
      </c>
      <c r="H630" s="2">
        <v>0.24</v>
      </c>
      <c r="I630" s="4">
        <v>37073</v>
      </c>
      <c r="J630" s="5">
        <v>40909</v>
      </c>
      <c r="K630" s="3">
        <v>7100</v>
      </c>
      <c r="L630" s="3">
        <v>31000</v>
      </c>
      <c r="M630" s="3">
        <v>3599</v>
      </c>
      <c r="N630" s="3">
        <f t="shared" si="90"/>
        <v>1</v>
      </c>
      <c r="O630" s="3">
        <f t="shared" si="91"/>
        <v>0</v>
      </c>
      <c r="P630" s="3">
        <f t="shared" si="92"/>
        <v>1</v>
      </c>
      <c r="Q630" s="6">
        <v>14.21</v>
      </c>
      <c r="R630" s="3">
        <v>0</v>
      </c>
      <c r="S630" s="3">
        <v>3</v>
      </c>
      <c r="T630" s="3">
        <v>11</v>
      </c>
      <c r="U630" s="3">
        <f t="shared" si="93"/>
        <v>3836</v>
      </c>
      <c r="V630" s="3" t="str">
        <f t="shared" si="94"/>
        <v xml:space="preserve"> 36</v>
      </c>
      <c r="W630" s="3">
        <f t="shared" si="95"/>
        <v>7.1</v>
      </c>
      <c r="X630" s="3">
        <v>5</v>
      </c>
      <c r="Y630" s="6">
        <f t="shared" si="96"/>
        <v>24</v>
      </c>
      <c r="Z630" s="3">
        <f t="shared" si="97"/>
        <v>31</v>
      </c>
      <c r="AA630" s="3">
        <f t="shared" si="98"/>
        <v>3.5990000000000002</v>
      </c>
      <c r="AB630">
        <f t="shared" si="99"/>
        <v>0</v>
      </c>
      <c r="AC630" s="14">
        <f>VLOOKUP(X630,Rates!$A$2:$B$36,2)</f>
        <v>7.99</v>
      </c>
    </row>
    <row r="631" spans="1:29">
      <c r="A631">
        <v>649145</v>
      </c>
      <c r="B631" t="s">
        <v>11</v>
      </c>
      <c r="C631" s="1">
        <v>0.1037</v>
      </c>
      <c r="D631">
        <v>389.3</v>
      </c>
      <c r="E631" t="s">
        <v>16</v>
      </c>
      <c r="F631" t="s">
        <v>13</v>
      </c>
      <c r="G631" t="s">
        <v>14</v>
      </c>
      <c r="H631" s="1">
        <v>0.64300000000000002</v>
      </c>
      <c r="I631" s="4">
        <v>36100</v>
      </c>
      <c r="J631" s="5">
        <v>40909</v>
      </c>
      <c r="K631" s="3">
        <v>12000</v>
      </c>
      <c r="L631" s="3">
        <v>42000</v>
      </c>
      <c r="M631" s="3">
        <v>12959</v>
      </c>
      <c r="N631" s="3">
        <f t="shared" si="90"/>
        <v>1</v>
      </c>
      <c r="O631" s="3">
        <f t="shared" si="91"/>
        <v>0</v>
      </c>
      <c r="P631" s="3">
        <f t="shared" si="92"/>
        <v>0</v>
      </c>
      <c r="Q631" s="6">
        <v>19.829999999999998</v>
      </c>
      <c r="R631" s="3">
        <v>0</v>
      </c>
      <c r="S631" s="3">
        <v>9</v>
      </c>
      <c r="T631" s="3">
        <v>12</v>
      </c>
      <c r="U631" s="3">
        <f t="shared" si="93"/>
        <v>4809</v>
      </c>
      <c r="V631" s="3" t="str">
        <f t="shared" si="94"/>
        <v xml:space="preserve"> 36</v>
      </c>
      <c r="W631" s="3">
        <f t="shared" si="95"/>
        <v>12</v>
      </c>
      <c r="X631" s="3">
        <v>8</v>
      </c>
      <c r="Y631" s="6">
        <f t="shared" si="96"/>
        <v>64.3</v>
      </c>
      <c r="Z631" s="3">
        <f t="shared" si="97"/>
        <v>42</v>
      </c>
      <c r="AA631" s="3">
        <f t="shared" si="98"/>
        <v>12.959</v>
      </c>
      <c r="AB631">
        <f t="shared" si="99"/>
        <v>0</v>
      </c>
      <c r="AC631" s="14">
        <f>VLOOKUP(X631,Rates!$A$2:$B$36,2)</f>
        <v>11.39</v>
      </c>
    </row>
    <row r="632" spans="1:29">
      <c r="A632">
        <v>1000799</v>
      </c>
      <c r="B632" t="s">
        <v>15</v>
      </c>
      <c r="C632" s="1">
        <v>0.12690000000000001</v>
      </c>
      <c r="D632">
        <v>334.41</v>
      </c>
      <c r="E632" t="s">
        <v>20</v>
      </c>
      <c r="F632" t="s">
        <v>26</v>
      </c>
      <c r="G632" t="s">
        <v>14</v>
      </c>
      <c r="H632" s="2">
        <v>0.59</v>
      </c>
      <c r="I632" s="4">
        <v>38626</v>
      </c>
      <c r="J632" s="5">
        <v>40909</v>
      </c>
      <c r="K632" s="3">
        <v>14800</v>
      </c>
      <c r="L632" s="3">
        <v>38000</v>
      </c>
      <c r="M632" s="3">
        <v>20828</v>
      </c>
      <c r="N632" s="3">
        <f t="shared" si="90"/>
        <v>0</v>
      </c>
      <c r="O632" s="3">
        <f t="shared" si="91"/>
        <v>1</v>
      </c>
      <c r="P632" s="3">
        <f t="shared" si="92"/>
        <v>1</v>
      </c>
      <c r="Q632" s="6">
        <v>12.28</v>
      </c>
      <c r="R632" s="3">
        <v>0</v>
      </c>
      <c r="S632" s="3">
        <v>11</v>
      </c>
      <c r="T632" s="3">
        <v>34</v>
      </c>
      <c r="U632" s="3">
        <f t="shared" si="93"/>
        <v>2283</v>
      </c>
      <c r="V632" s="3" t="str">
        <f t="shared" si="94"/>
        <v xml:space="preserve"> 60</v>
      </c>
      <c r="W632" s="3">
        <f t="shared" si="95"/>
        <v>14.8</v>
      </c>
      <c r="X632" s="3">
        <v>10</v>
      </c>
      <c r="Y632" s="6">
        <f t="shared" si="96"/>
        <v>59</v>
      </c>
      <c r="Z632" s="3">
        <f t="shared" si="97"/>
        <v>38</v>
      </c>
      <c r="AA632" s="3">
        <f t="shared" si="98"/>
        <v>20.827999999999999</v>
      </c>
      <c r="AB632">
        <f t="shared" si="99"/>
        <v>0</v>
      </c>
      <c r="AC632" s="14">
        <f>VLOOKUP(X632,Rates!$A$2:$B$36,2)</f>
        <v>11.49</v>
      </c>
    </row>
    <row r="633" spans="1:29">
      <c r="A633">
        <v>606510</v>
      </c>
      <c r="B633" t="s">
        <v>11</v>
      </c>
      <c r="C633" s="1">
        <v>0.12609999999999999</v>
      </c>
      <c r="D633">
        <v>167.54</v>
      </c>
      <c r="E633" t="s">
        <v>27</v>
      </c>
      <c r="F633" t="s">
        <v>13</v>
      </c>
      <c r="G633" t="s">
        <v>14</v>
      </c>
      <c r="H633" s="1">
        <v>0.24399999999999999</v>
      </c>
      <c r="I633" s="4">
        <v>36951</v>
      </c>
      <c r="J633" s="5">
        <v>40909</v>
      </c>
      <c r="K633" s="3">
        <v>5000</v>
      </c>
      <c r="L633" s="3">
        <v>40000</v>
      </c>
      <c r="M633" s="3">
        <v>4325</v>
      </c>
      <c r="N633" s="3">
        <f t="shared" si="90"/>
        <v>1</v>
      </c>
      <c r="O633" s="3">
        <f t="shared" si="91"/>
        <v>0</v>
      </c>
      <c r="P633" s="3">
        <f t="shared" si="92"/>
        <v>1</v>
      </c>
      <c r="Q633" s="6">
        <v>8.16</v>
      </c>
      <c r="R633" s="3">
        <v>2</v>
      </c>
      <c r="S633" s="3">
        <v>9</v>
      </c>
      <c r="T633" s="3">
        <v>22</v>
      </c>
      <c r="U633" s="3">
        <f t="shared" si="93"/>
        <v>3958</v>
      </c>
      <c r="V633" s="3" t="str">
        <f t="shared" si="94"/>
        <v xml:space="preserve"> 36</v>
      </c>
      <c r="W633" s="3">
        <f t="shared" si="95"/>
        <v>5</v>
      </c>
      <c r="X633" s="3">
        <v>12</v>
      </c>
      <c r="Y633" s="6">
        <f t="shared" si="96"/>
        <v>24.4</v>
      </c>
      <c r="Z633" s="3">
        <f t="shared" si="97"/>
        <v>40</v>
      </c>
      <c r="AA633" s="3">
        <f t="shared" si="98"/>
        <v>4.3250000000000002</v>
      </c>
      <c r="AB633">
        <f t="shared" si="99"/>
        <v>0</v>
      </c>
      <c r="AC633" s="14">
        <f>VLOOKUP(X633,Rates!$A$2:$B$36,2)</f>
        <v>13.49</v>
      </c>
    </row>
    <row r="634" spans="1:29">
      <c r="A634">
        <v>559180</v>
      </c>
      <c r="B634" t="s">
        <v>11</v>
      </c>
      <c r="C634" s="1">
        <v>7.51E-2</v>
      </c>
      <c r="D634">
        <v>466.67</v>
      </c>
      <c r="E634" t="s">
        <v>28</v>
      </c>
      <c r="F634" t="s">
        <v>13</v>
      </c>
      <c r="G634" t="s">
        <v>14</v>
      </c>
      <c r="H634" s="1">
        <v>0.20899999999999999</v>
      </c>
      <c r="I634" s="4">
        <v>36434</v>
      </c>
      <c r="J634" s="5">
        <v>40909</v>
      </c>
      <c r="K634" s="3">
        <v>15000</v>
      </c>
      <c r="L634" s="3">
        <v>120000</v>
      </c>
      <c r="M634" s="3">
        <v>13507</v>
      </c>
      <c r="N634" s="3">
        <f t="shared" si="90"/>
        <v>1</v>
      </c>
      <c r="O634" s="3">
        <f t="shared" si="91"/>
        <v>0</v>
      </c>
      <c r="P634" s="3">
        <f t="shared" si="92"/>
        <v>1</v>
      </c>
      <c r="Q634" s="6">
        <v>5.48</v>
      </c>
      <c r="R634" s="3">
        <v>0</v>
      </c>
      <c r="S634" s="3">
        <v>7</v>
      </c>
      <c r="T634" s="3">
        <v>17</v>
      </c>
      <c r="U634" s="3">
        <f t="shared" si="93"/>
        <v>4475</v>
      </c>
      <c r="V634" s="3" t="str">
        <f t="shared" si="94"/>
        <v xml:space="preserve"> 36</v>
      </c>
      <c r="W634" s="3">
        <f t="shared" si="95"/>
        <v>15</v>
      </c>
      <c r="X634" s="3">
        <v>4</v>
      </c>
      <c r="Y634" s="6">
        <f t="shared" si="96"/>
        <v>20.9</v>
      </c>
      <c r="Z634" s="3">
        <f t="shared" si="97"/>
        <v>120</v>
      </c>
      <c r="AA634" s="3">
        <f t="shared" si="98"/>
        <v>13.507</v>
      </c>
      <c r="AB634">
        <f t="shared" si="99"/>
        <v>0</v>
      </c>
      <c r="AC634" s="14">
        <f>VLOOKUP(X634,Rates!$A$2:$B$36,2)</f>
        <v>7.49</v>
      </c>
    </row>
    <row r="635" spans="1:29">
      <c r="A635">
        <v>613908</v>
      </c>
      <c r="B635" t="s">
        <v>11</v>
      </c>
      <c r="C635" s="1">
        <v>5.79E-2</v>
      </c>
      <c r="D635">
        <v>151.63999999999999</v>
      </c>
      <c r="E635" t="s">
        <v>25</v>
      </c>
      <c r="F635" t="s">
        <v>24</v>
      </c>
      <c r="G635" t="s">
        <v>14</v>
      </c>
      <c r="H635" s="1">
        <v>0.29399999999999998</v>
      </c>
      <c r="I635" s="4">
        <v>37622</v>
      </c>
      <c r="J635" s="5">
        <v>40909</v>
      </c>
      <c r="K635" s="3">
        <v>5000</v>
      </c>
      <c r="L635" s="3">
        <v>27996</v>
      </c>
      <c r="M635" s="3">
        <v>2498</v>
      </c>
      <c r="N635" s="3">
        <f t="shared" si="90"/>
        <v>0</v>
      </c>
      <c r="O635" s="3">
        <f t="shared" si="91"/>
        <v>0</v>
      </c>
      <c r="P635" s="3">
        <f t="shared" si="92"/>
        <v>1</v>
      </c>
      <c r="Q635" s="6">
        <v>7.97</v>
      </c>
      <c r="R635" s="3">
        <v>0</v>
      </c>
      <c r="S635" s="3">
        <v>6</v>
      </c>
      <c r="T635" s="3">
        <v>11</v>
      </c>
      <c r="U635" s="3">
        <f t="shared" si="93"/>
        <v>3287</v>
      </c>
      <c r="V635" s="3" t="str">
        <f t="shared" si="94"/>
        <v xml:space="preserve"> 36</v>
      </c>
      <c r="W635" s="3">
        <f t="shared" si="95"/>
        <v>5</v>
      </c>
      <c r="X635" s="3">
        <v>2</v>
      </c>
      <c r="Y635" s="6">
        <f t="shared" si="96"/>
        <v>29.4</v>
      </c>
      <c r="Z635" s="3">
        <f t="shared" si="97"/>
        <v>27.995999999999999</v>
      </c>
      <c r="AA635" s="3">
        <f t="shared" si="98"/>
        <v>2.4980000000000002</v>
      </c>
      <c r="AB635">
        <f t="shared" si="99"/>
        <v>0</v>
      </c>
      <c r="AC635" s="14">
        <f>VLOOKUP(X635,Rates!$A$2:$B$36,2)</f>
        <v>6.99</v>
      </c>
    </row>
    <row r="636" spans="1:29">
      <c r="A636">
        <v>500964</v>
      </c>
      <c r="B636" t="s">
        <v>11</v>
      </c>
      <c r="C636" s="1">
        <v>9.8799999999999999E-2</v>
      </c>
      <c r="D636">
        <v>289.89999999999998</v>
      </c>
      <c r="E636" t="s">
        <v>29</v>
      </c>
      <c r="F636" t="s">
        <v>26</v>
      </c>
      <c r="G636" t="s">
        <v>14</v>
      </c>
      <c r="H636" s="1">
        <v>0.33700000000000002</v>
      </c>
      <c r="I636" s="4">
        <v>34881</v>
      </c>
      <c r="J636" s="5">
        <v>40909</v>
      </c>
      <c r="K636" s="3">
        <v>9000</v>
      </c>
      <c r="L636" s="3">
        <v>103200</v>
      </c>
      <c r="M636" s="3">
        <v>8654</v>
      </c>
      <c r="N636" s="3">
        <f t="shared" si="90"/>
        <v>0</v>
      </c>
      <c r="O636" s="3">
        <f t="shared" si="91"/>
        <v>1</v>
      </c>
      <c r="P636" s="3">
        <f t="shared" si="92"/>
        <v>1</v>
      </c>
      <c r="Q636" s="6">
        <v>4.41</v>
      </c>
      <c r="R636" s="3">
        <v>0</v>
      </c>
      <c r="S636" s="3">
        <v>9</v>
      </c>
      <c r="T636" s="3">
        <v>18</v>
      </c>
      <c r="U636" s="3">
        <f t="shared" si="93"/>
        <v>6028</v>
      </c>
      <c r="V636" s="3" t="str">
        <f t="shared" si="94"/>
        <v xml:space="preserve"> 36</v>
      </c>
      <c r="W636" s="3">
        <f t="shared" si="95"/>
        <v>9</v>
      </c>
      <c r="X636" s="3">
        <v>6</v>
      </c>
      <c r="Y636" s="6">
        <f t="shared" si="96"/>
        <v>33.700000000000003</v>
      </c>
      <c r="Z636" s="3">
        <f t="shared" si="97"/>
        <v>103.2</v>
      </c>
      <c r="AA636" s="3">
        <f t="shared" si="98"/>
        <v>8.6539999999999999</v>
      </c>
      <c r="AB636">
        <f t="shared" si="99"/>
        <v>0</v>
      </c>
      <c r="AC636" s="14">
        <f>VLOOKUP(X636,Rates!$A$2:$B$36,2)</f>
        <v>8.24</v>
      </c>
    </row>
    <row r="637" spans="1:29">
      <c r="A637">
        <v>985628</v>
      </c>
      <c r="B637" t="s">
        <v>11</v>
      </c>
      <c r="C637" s="1">
        <v>7.9000000000000001E-2</v>
      </c>
      <c r="D637">
        <v>125.17</v>
      </c>
      <c r="E637" t="s">
        <v>12</v>
      </c>
      <c r="F637" t="s">
        <v>26</v>
      </c>
      <c r="G637" t="s">
        <v>14</v>
      </c>
      <c r="H637" s="1">
        <v>0.70099999999999996</v>
      </c>
      <c r="I637" s="4">
        <v>32203</v>
      </c>
      <c r="J637" s="5">
        <v>40909</v>
      </c>
      <c r="K637" s="3">
        <v>4000</v>
      </c>
      <c r="L637" s="3">
        <v>82000</v>
      </c>
      <c r="M637" s="3">
        <v>9468</v>
      </c>
      <c r="N637" s="3">
        <f t="shared" si="90"/>
        <v>0</v>
      </c>
      <c r="O637" s="3">
        <f t="shared" si="91"/>
        <v>1</v>
      </c>
      <c r="P637" s="3">
        <f t="shared" si="92"/>
        <v>1</v>
      </c>
      <c r="Q637" s="6">
        <v>10.43</v>
      </c>
      <c r="R637" s="3">
        <v>0</v>
      </c>
      <c r="S637" s="3">
        <v>10</v>
      </c>
      <c r="T637" s="3">
        <v>37</v>
      </c>
      <c r="U637" s="3">
        <f t="shared" si="93"/>
        <v>8706</v>
      </c>
      <c r="V637" s="3" t="str">
        <f t="shared" si="94"/>
        <v xml:space="preserve"> 36</v>
      </c>
      <c r="W637" s="3">
        <f t="shared" si="95"/>
        <v>4</v>
      </c>
      <c r="X637" s="3">
        <v>4</v>
      </c>
      <c r="Y637" s="6">
        <f t="shared" si="96"/>
        <v>70.099999999999994</v>
      </c>
      <c r="Z637" s="3">
        <f t="shared" si="97"/>
        <v>82</v>
      </c>
      <c r="AA637" s="3">
        <f t="shared" si="98"/>
        <v>9.468</v>
      </c>
      <c r="AB637">
        <f t="shared" si="99"/>
        <v>0</v>
      </c>
      <c r="AC637" s="14">
        <f>VLOOKUP(X637,Rates!$A$2:$B$36,2)</f>
        <v>7.49</v>
      </c>
    </row>
    <row r="638" spans="1:29">
      <c r="A638">
        <v>966952</v>
      </c>
      <c r="B638" t="s">
        <v>15</v>
      </c>
      <c r="C638" s="1">
        <v>0.14269999999999999</v>
      </c>
      <c r="D638">
        <v>585.22</v>
      </c>
      <c r="E638" t="s">
        <v>22</v>
      </c>
      <c r="F638" t="s">
        <v>26</v>
      </c>
      <c r="G638" t="s">
        <v>14</v>
      </c>
      <c r="H638" s="1">
        <v>0.159</v>
      </c>
      <c r="I638" s="4">
        <v>34304</v>
      </c>
      <c r="J638" s="5">
        <v>40909</v>
      </c>
      <c r="K638" s="3">
        <v>25000</v>
      </c>
      <c r="L638" s="3">
        <v>80000</v>
      </c>
      <c r="M638" s="3">
        <v>3777</v>
      </c>
      <c r="N638" s="3">
        <f t="shared" si="90"/>
        <v>0</v>
      </c>
      <c r="O638" s="3">
        <f t="shared" si="91"/>
        <v>1</v>
      </c>
      <c r="P638" s="3">
        <f t="shared" si="92"/>
        <v>1</v>
      </c>
      <c r="Q638" s="6">
        <v>10.88</v>
      </c>
      <c r="R638" s="3">
        <v>0</v>
      </c>
      <c r="S638" s="3">
        <v>10</v>
      </c>
      <c r="T638" s="3">
        <v>18</v>
      </c>
      <c r="U638" s="3">
        <f t="shared" si="93"/>
        <v>6605</v>
      </c>
      <c r="V638" s="3" t="str">
        <f t="shared" si="94"/>
        <v xml:space="preserve"> 60</v>
      </c>
      <c r="W638" s="3">
        <f t="shared" si="95"/>
        <v>25</v>
      </c>
      <c r="X638" s="3">
        <v>12</v>
      </c>
      <c r="Y638" s="6">
        <f t="shared" si="96"/>
        <v>15.9</v>
      </c>
      <c r="Z638" s="3">
        <f t="shared" si="97"/>
        <v>80</v>
      </c>
      <c r="AA638" s="3">
        <f t="shared" si="98"/>
        <v>3.7770000000000001</v>
      </c>
      <c r="AB638">
        <f t="shared" si="99"/>
        <v>0</v>
      </c>
      <c r="AC638" s="14">
        <f>VLOOKUP(X638,Rates!$A$2:$B$36,2)</f>
        <v>13.49</v>
      </c>
    </row>
    <row r="639" spans="1:29">
      <c r="A639">
        <v>779272</v>
      </c>
      <c r="B639" t="s">
        <v>15</v>
      </c>
      <c r="C639" s="1">
        <v>0.18790000000000001</v>
      </c>
      <c r="D639">
        <v>568.79999999999995</v>
      </c>
      <c r="E639" t="s">
        <v>28</v>
      </c>
      <c r="F639" t="s">
        <v>13</v>
      </c>
      <c r="G639" t="s">
        <v>19</v>
      </c>
      <c r="H639" s="2">
        <v>0.34</v>
      </c>
      <c r="I639" s="4">
        <v>34578</v>
      </c>
      <c r="J639" s="5">
        <v>40909</v>
      </c>
      <c r="K639" s="3">
        <v>35000</v>
      </c>
      <c r="L639" s="3">
        <v>85000</v>
      </c>
      <c r="M639" s="3">
        <v>11884</v>
      </c>
      <c r="N639" s="3">
        <f t="shared" si="90"/>
        <v>1</v>
      </c>
      <c r="O639" s="3">
        <f t="shared" si="91"/>
        <v>0</v>
      </c>
      <c r="P639" s="3">
        <f t="shared" si="92"/>
        <v>1</v>
      </c>
      <c r="Q639" s="6">
        <v>24.06</v>
      </c>
      <c r="R639" s="3">
        <v>1</v>
      </c>
      <c r="S639" s="3">
        <v>10</v>
      </c>
      <c r="T639" s="3">
        <v>51</v>
      </c>
      <c r="U639" s="3">
        <f t="shared" si="93"/>
        <v>6331</v>
      </c>
      <c r="V639" s="3" t="str">
        <f t="shared" si="94"/>
        <v xml:space="preserve"> 60</v>
      </c>
      <c r="W639" s="3">
        <f t="shared" si="95"/>
        <v>35</v>
      </c>
      <c r="X639" s="3">
        <v>23</v>
      </c>
      <c r="Y639" s="6">
        <f t="shared" si="96"/>
        <v>34</v>
      </c>
      <c r="Z639" s="3">
        <f t="shared" si="97"/>
        <v>85</v>
      </c>
      <c r="AA639" s="3">
        <f t="shared" si="98"/>
        <v>11.884</v>
      </c>
      <c r="AB639">
        <f t="shared" si="99"/>
        <v>0</v>
      </c>
      <c r="AC639" s="14">
        <f>VLOOKUP(X639,Rates!$A$2:$B$36,2)</f>
        <v>24.74</v>
      </c>
    </row>
    <row r="640" spans="1:29">
      <c r="A640">
        <v>487546</v>
      </c>
      <c r="B640" t="s">
        <v>11</v>
      </c>
      <c r="C640" s="1">
        <v>9.8799999999999999E-2</v>
      </c>
      <c r="D640">
        <v>257.69</v>
      </c>
      <c r="E640" t="s">
        <v>25</v>
      </c>
      <c r="F640" t="s">
        <v>13</v>
      </c>
      <c r="G640" t="s">
        <v>17</v>
      </c>
      <c r="H640" s="1">
        <v>0.39200000000000002</v>
      </c>
      <c r="I640" s="4">
        <v>38018</v>
      </c>
      <c r="J640" s="5">
        <v>40909</v>
      </c>
      <c r="K640" s="3">
        <v>8000</v>
      </c>
      <c r="L640" s="3">
        <v>46000</v>
      </c>
      <c r="M640" s="3">
        <v>7637</v>
      </c>
      <c r="N640" s="3">
        <f t="shared" si="90"/>
        <v>1</v>
      </c>
      <c r="O640" s="3">
        <f t="shared" si="91"/>
        <v>0</v>
      </c>
      <c r="P640" s="3">
        <f t="shared" si="92"/>
        <v>1</v>
      </c>
      <c r="Q640" s="6">
        <v>6.16</v>
      </c>
      <c r="R640" s="3">
        <v>0</v>
      </c>
      <c r="S640" s="3">
        <v>5</v>
      </c>
      <c r="T640" s="3">
        <v>8</v>
      </c>
      <c r="U640" s="3">
        <f t="shared" si="93"/>
        <v>2891</v>
      </c>
      <c r="V640" s="3" t="str">
        <f t="shared" si="94"/>
        <v xml:space="preserve"> 36</v>
      </c>
      <c r="W640" s="3">
        <f t="shared" si="95"/>
        <v>8</v>
      </c>
      <c r="X640" s="3">
        <v>6</v>
      </c>
      <c r="Y640" s="6">
        <f t="shared" si="96"/>
        <v>39.200000000000003</v>
      </c>
      <c r="Z640" s="3">
        <f t="shared" si="97"/>
        <v>46</v>
      </c>
      <c r="AA640" s="3">
        <f t="shared" si="98"/>
        <v>7.6369999999999996</v>
      </c>
      <c r="AB640">
        <f t="shared" si="99"/>
        <v>1</v>
      </c>
      <c r="AC640" s="14">
        <f>VLOOKUP(X640,Rates!$A$2:$B$36,2)</f>
        <v>8.24</v>
      </c>
    </row>
    <row r="641" spans="1:29">
      <c r="A641">
        <v>369231</v>
      </c>
      <c r="B641" t="s">
        <v>11</v>
      </c>
      <c r="C641" s="1">
        <v>0.1411</v>
      </c>
      <c r="D641">
        <v>229.34</v>
      </c>
      <c r="E641" t="s">
        <v>28</v>
      </c>
      <c r="F641" t="s">
        <v>13</v>
      </c>
      <c r="G641" t="s">
        <v>14</v>
      </c>
      <c r="H641" s="1">
        <v>0.40300000000000002</v>
      </c>
      <c r="I641" s="4">
        <v>36647</v>
      </c>
      <c r="J641" s="5">
        <v>40909</v>
      </c>
      <c r="K641" s="3">
        <v>6700</v>
      </c>
      <c r="L641" s="3">
        <v>42050</v>
      </c>
      <c r="M641" s="3">
        <v>10106</v>
      </c>
      <c r="N641" s="3">
        <f t="shared" si="90"/>
        <v>1</v>
      </c>
      <c r="O641" s="3">
        <f t="shared" si="91"/>
        <v>0</v>
      </c>
      <c r="P641" s="3">
        <f t="shared" si="92"/>
        <v>1</v>
      </c>
      <c r="Q641" s="6">
        <v>23.67</v>
      </c>
      <c r="R641" s="3">
        <v>0</v>
      </c>
      <c r="S641" s="3">
        <v>8</v>
      </c>
      <c r="T641" s="3">
        <v>12</v>
      </c>
      <c r="U641" s="3">
        <f t="shared" si="93"/>
        <v>4262</v>
      </c>
      <c r="V641" s="3" t="str">
        <f t="shared" si="94"/>
        <v xml:space="preserve"> 36</v>
      </c>
      <c r="W641" s="3">
        <f t="shared" si="95"/>
        <v>6.7</v>
      </c>
      <c r="X641" s="3">
        <v>16</v>
      </c>
      <c r="Y641" s="6">
        <f t="shared" si="96"/>
        <v>40.300000000000004</v>
      </c>
      <c r="Z641" s="3">
        <f t="shared" si="97"/>
        <v>42.05</v>
      </c>
      <c r="AA641" s="3">
        <f t="shared" si="98"/>
        <v>10.106</v>
      </c>
      <c r="AB641">
        <f t="shared" si="99"/>
        <v>0</v>
      </c>
      <c r="AC641" s="14">
        <f>VLOOKUP(X641,Rates!$A$2:$B$36,2)</f>
        <v>16.989999999999998</v>
      </c>
    </row>
    <row r="642" spans="1:29">
      <c r="A642">
        <v>546792</v>
      </c>
      <c r="B642" t="s">
        <v>15</v>
      </c>
      <c r="C642" s="1">
        <v>0.17929999999999999</v>
      </c>
      <c r="D642">
        <v>126.78</v>
      </c>
      <c r="E642" t="s">
        <v>12</v>
      </c>
      <c r="F642" t="s">
        <v>26</v>
      </c>
      <c r="G642" t="s">
        <v>17</v>
      </c>
      <c r="H642" s="2">
        <v>0.56999999999999995</v>
      </c>
      <c r="I642" s="4">
        <v>37591</v>
      </c>
      <c r="J642" s="5">
        <v>40909</v>
      </c>
      <c r="K642" s="3">
        <v>5000</v>
      </c>
      <c r="L642" s="3">
        <v>24395</v>
      </c>
      <c r="M642" s="3">
        <v>3422</v>
      </c>
      <c r="N642" s="3">
        <f t="shared" ref="N642:N705" si="100">IF(F642="RENT",1,0)</f>
        <v>0</v>
      </c>
      <c r="O642" s="3">
        <f t="shared" ref="O642:O705" si="101">IF(F642="MORTGAGE",1,0)</f>
        <v>1</v>
      </c>
      <c r="P642" s="3">
        <f t="shared" ref="P642:P705" si="102">IF(E642="&lt; 1 year",0,1)</f>
        <v>1</v>
      </c>
      <c r="Q642" s="6">
        <v>9.0500000000000007</v>
      </c>
      <c r="R642" s="3">
        <v>0</v>
      </c>
      <c r="S642" s="3">
        <v>3</v>
      </c>
      <c r="T642" s="3">
        <v>8</v>
      </c>
      <c r="U642" s="3">
        <f t="shared" ref="U642:U705" si="103">_xlfn.DAYS(J642,I642)</f>
        <v>3318</v>
      </c>
      <c r="V642" s="3" t="str">
        <f t="shared" ref="V642:V705" si="104">LEFT(B642,3)</f>
        <v xml:space="preserve"> 60</v>
      </c>
      <c r="W642" s="3">
        <f t="shared" ref="W642:W705" si="105">K642/1000</f>
        <v>5</v>
      </c>
      <c r="X642" s="3">
        <v>25</v>
      </c>
      <c r="Y642" s="6">
        <f t="shared" ref="Y642:Y705" si="106">H642*100</f>
        <v>56.999999999999993</v>
      </c>
      <c r="Z642" s="3">
        <f t="shared" ref="Z642:Z705" si="107">L642/1000</f>
        <v>24.395</v>
      </c>
      <c r="AA642" s="3">
        <f t="shared" ref="AA642:AA705" si="108">M642/1000</f>
        <v>3.4220000000000002</v>
      </c>
      <c r="AB642">
        <f t="shared" ref="AB642:AB705" si="109">IF(G642="Charged Off",1,0)</f>
        <v>1</v>
      </c>
      <c r="AC642" s="14">
        <f>VLOOKUP(X642,Rates!$A$2:$B$36,2)</f>
        <v>26.24</v>
      </c>
    </row>
    <row r="643" spans="1:29">
      <c r="A643">
        <v>713979</v>
      </c>
      <c r="B643" t="s">
        <v>11</v>
      </c>
      <c r="C643" s="1">
        <v>0.14169999999999999</v>
      </c>
      <c r="D643">
        <v>171.31</v>
      </c>
      <c r="E643" t="s">
        <v>12</v>
      </c>
      <c r="F643" t="s">
        <v>26</v>
      </c>
      <c r="G643" t="s">
        <v>14</v>
      </c>
      <c r="H643" s="1">
        <v>0.59699999999999998</v>
      </c>
      <c r="I643" s="4">
        <v>35886</v>
      </c>
      <c r="J643" s="5">
        <v>40909</v>
      </c>
      <c r="K643" s="3">
        <v>5000</v>
      </c>
      <c r="L643" s="3">
        <v>69000</v>
      </c>
      <c r="M643" s="3">
        <v>955</v>
      </c>
      <c r="N643" s="3">
        <f t="shared" si="100"/>
        <v>0</v>
      </c>
      <c r="O643" s="3">
        <f t="shared" si="101"/>
        <v>1</v>
      </c>
      <c r="P643" s="3">
        <f t="shared" si="102"/>
        <v>1</v>
      </c>
      <c r="Q643" s="6">
        <v>9.34</v>
      </c>
      <c r="R643" s="3">
        <v>4</v>
      </c>
      <c r="S643" s="3">
        <v>7</v>
      </c>
      <c r="T643" s="3">
        <v>31</v>
      </c>
      <c r="U643" s="3">
        <f t="shared" si="103"/>
        <v>5023</v>
      </c>
      <c r="V643" s="3" t="str">
        <f t="shared" si="104"/>
        <v xml:space="preserve"> 36</v>
      </c>
      <c r="W643" s="3">
        <f t="shared" si="105"/>
        <v>5</v>
      </c>
      <c r="X643" s="3">
        <v>15</v>
      </c>
      <c r="Y643" s="6">
        <f t="shared" si="106"/>
        <v>59.699999999999996</v>
      </c>
      <c r="Z643" s="3">
        <f t="shared" si="107"/>
        <v>69</v>
      </c>
      <c r="AA643" s="3">
        <f t="shared" si="108"/>
        <v>0.95499999999999996</v>
      </c>
      <c r="AB643">
        <f t="shared" si="109"/>
        <v>0</v>
      </c>
      <c r="AC643" s="14">
        <f>VLOOKUP(X643,Rates!$A$2:$B$36,2)</f>
        <v>15.99</v>
      </c>
    </row>
    <row r="644" spans="1:29">
      <c r="A644">
        <v>1066712</v>
      </c>
      <c r="B644" t="s">
        <v>11</v>
      </c>
      <c r="C644" s="1">
        <v>0.1242</v>
      </c>
      <c r="D644">
        <v>233.91</v>
      </c>
      <c r="E644" t="s">
        <v>29</v>
      </c>
      <c r="F644" t="s">
        <v>26</v>
      </c>
      <c r="G644" t="s">
        <v>14</v>
      </c>
      <c r="H644" s="1">
        <v>0.71599999999999997</v>
      </c>
      <c r="I644" s="4">
        <v>35004</v>
      </c>
      <c r="J644" s="5">
        <v>40909</v>
      </c>
      <c r="K644" s="3">
        <v>7000</v>
      </c>
      <c r="L644" s="3">
        <v>82000</v>
      </c>
      <c r="M644" s="3">
        <v>25334</v>
      </c>
      <c r="N644" s="3">
        <f t="shared" si="100"/>
        <v>0</v>
      </c>
      <c r="O644" s="3">
        <f t="shared" si="101"/>
        <v>1</v>
      </c>
      <c r="P644" s="3">
        <f t="shared" si="102"/>
        <v>1</v>
      </c>
      <c r="Q644" s="6">
        <v>12</v>
      </c>
      <c r="R644" s="3">
        <v>0</v>
      </c>
      <c r="S644" s="3">
        <v>6</v>
      </c>
      <c r="T644" s="3">
        <v>31</v>
      </c>
      <c r="U644" s="3">
        <f t="shared" si="103"/>
        <v>5905</v>
      </c>
      <c r="V644" s="3" t="str">
        <f t="shared" si="104"/>
        <v xml:space="preserve"> 36</v>
      </c>
      <c r="W644" s="3">
        <f t="shared" si="105"/>
        <v>7</v>
      </c>
      <c r="X644" s="3">
        <v>9</v>
      </c>
      <c r="Y644" s="6">
        <f t="shared" si="106"/>
        <v>71.599999999999994</v>
      </c>
      <c r="Z644" s="3">
        <f t="shared" si="107"/>
        <v>82</v>
      </c>
      <c r="AA644" s="3">
        <f t="shared" si="108"/>
        <v>25.334</v>
      </c>
      <c r="AB644">
        <f t="shared" si="109"/>
        <v>0</v>
      </c>
      <c r="AC644" s="14">
        <f>VLOOKUP(X644,Rates!$A$2:$B$36,2)</f>
        <v>11.44</v>
      </c>
    </row>
    <row r="645" spans="1:29">
      <c r="A645">
        <v>636225</v>
      </c>
      <c r="B645" t="s">
        <v>11</v>
      </c>
      <c r="C645" s="1">
        <v>0.14169999999999999</v>
      </c>
      <c r="D645">
        <v>513.91</v>
      </c>
      <c r="E645" t="s">
        <v>25</v>
      </c>
      <c r="F645" t="s">
        <v>26</v>
      </c>
      <c r="G645" t="s">
        <v>14</v>
      </c>
      <c r="H645" s="2">
        <v>0.08</v>
      </c>
      <c r="I645" s="4">
        <v>36831</v>
      </c>
      <c r="J645" s="5">
        <v>40909</v>
      </c>
      <c r="K645" s="3">
        <v>15000</v>
      </c>
      <c r="L645" s="3">
        <v>80000</v>
      </c>
      <c r="M645" s="3">
        <v>1073</v>
      </c>
      <c r="N645" s="3">
        <f t="shared" si="100"/>
        <v>0</v>
      </c>
      <c r="O645" s="3">
        <f t="shared" si="101"/>
        <v>1</v>
      </c>
      <c r="P645" s="3">
        <f t="shared" si="102"/>
        <v>1</v>
      </c>
      <c r="Q645" s="6">
        <v>8.4600000000000009</v>
      </c>
      <c r="R645" s="3">
        <v>0</v>
      </c>
      <c r="S645" s="3">
        <v>8</v>
      </c>
      <c r="T645" s="3">
        <v>13</v>
      </c>
      <c r="U645" s="3">
        <f t="shared" si="103"/>
        <v>4078</v>
      </c>
      <c r="V645" s="3" t="str">
        <f t="shared" si="104"/>
        <v xml:space="preserve"> 36</v>
      </c>
      <c r="W645" s="3">
        <f t="shared" si="105"/>
        <v>15</v>
      </c>
      <c r="X645" s="3">
        <v>15</v>
      </c>
      <c r="Y645" s="6">
        <f t="shared" si="106"/>
        <v>8</v>
      </c>
      <c r="Z645" s="3">
        <f t="shared" si="107"/>
        <v>80</v>
      </c>
      <c r="AA645" s="3">
        <f t="shared" si="108"/>
        <v>1.073</v>
      </c>
      <c r="AB645">
        <f t="shared" si="109"/>
        <v>0</v>
      </c>
      <c r="AC645" s="14">
        <f>VLOOKUP(X645,Rates!$A$2:$B$36,2)</f>
        <v>15.99</v>
      </c>
    </row>
    <row r="646" spans="1:29">
      <c r="A646">
        <v>1036475</v>
      </c>
      <c r="B646" t="s">
        <v>11</v>
      </c>
      <c r="C646" s="1">
        <v>9.9099999999999994E-2</v>
      </c>
      <c r="D646">
        <v>77.34</v>
      </c>
      <c r="E646" t="s">
        <v>16</v>
      </c>
      <c r="F646" t="s">
        <v>13</v>
      </c>
      <c r="G646" t="s">
        <v>14</v>
      </c>
      <c r="H646" s="2">
        <v>0.23</v>
      </c>
      <c r="I646" s="4">
        <v>36647</v>
      </c>
      <c r="J646" s="5">
        <v>40909</v>
      </c>
      <c r="K646" s="3">
        <v>2400</v>
      </c>
      <c r="L646" s="3">
        <v>46000</v>
      </c>
      <c r="M646" s="3">
        <v>2041</v>
      </c>
      <c r="N646" s="3">
        <f t="shared" si="100"/>
        <v>1</v>
      </c>
      <c r="O646" s="3">
        <f t="shared" si="101"/>
        <v>0</v>
      </c>
      <c r="P646" s="3">
        <f t="shared" si="102"/>
        <v>0</v>
      </c>
      <c r="Q646" s="6">
        <v>18.78</v>
      </c>
      <c r="R646" s="3">
        <v>0</v>
      </c>
      <c r="S646" s="3">
        <v>15</v>
      </c>
      <c r="T646" s="3">
        <v>17</v>
      </c>
      <c r="U646" s="3">
        <f t="shared" si="103"/>
        <v>4262</v>
      </c>
      <c r="V646" s="3" t="str">
        <f t="shared" si="104"/>
        <v xml:space="preserve"> 36</v>
      </c>
      <c r="W646" s="3">
        <f t="shared" si="105"/>
        <v>2.4</v>
      </c>
      <c r="X646" s="3">
        <v>6</v>
      </c>
      <c r="Y646" s="6">
        <f t="shared" si="106"/>
        <v>23</v>
      </c>
      <c r="Z646" s="3">
        <f t="shared" si="107"/>
        <v>46</v>
      </c>
      <c r="AA646" s="3">
        <f t="shared" si="108"/>
        <v>2.0409999999999999</v>
      </c>
      <c r="AB646">
        <f t="shared" si="109"/>
        <v>0</v>
      </c>
      <c r="AC646" s="14">
        <f>VLOOKUP(X646,Rates!$A$2:$B$36,2)</f>
        <v>8.24</v>
      </c>
    </row>
    <row r="647" spans="1:29">
      <c r="A647">
        <v>521127</v>
      </c>
      <c r="B647" t="s">
        <v>11</v>
      </c>
      <c r="C647" s="1">
        <v>0.13850000000000001</v>
      </c>
      <c r="D647">
        <v>109.14</v>
      </c>
      <c r="E647" t="s">
        <v>25</v>
      </c>
      <c r="F647" t="s">
        <v>26</v>
      </c>
      <c r="G647" t="s">
        <v>14</v>
      </c>
      <c r="H647" s="1">
        <v>9.0999999999999998E-2</v>
      </c>
      <c r="I647" s="4">
        <v>33756</v>
      </c>
      <c r="J647" s="5">
        <v>40909</v>
      </c>
      <c r="K647" s="3">
        <v>3200</v>
      </c>
      <c r="L647" s="3">
        <v>96000</v>
      </c>
      <c r="M647" s="3">
        <v>255</v>
      </c>
      <c r="N647" s="3">
        <f t="shared" si="100"/>
        <v>0</v>
      </c>
      <c r="O647" s="3">
        <f t="shared" si="101"/>
        <v>1</v>
      </c>
      <c r="P647" s="3">
        <f t="shared" si="102"/>
        <v>1</v>
      </c>
      <c r="Q647" s="6">
        <v>0.31</v>
      </c>
      <c r="R647" s="3">
        <v>0</v>
      </c>
      <c r="S647" s="3">
        <v>3</v>
      </c>
      <c r="T647" s="3">
        <v>9</v>
      </c>
      <c r="U647" s="3">
        <f t="shared" si="103"/>
        <v>7153</v>
      </c>
      <c r="V647" s="3" t="str">
        <f t="shared" si="104"/>
        <v xml:space="preserve"> 36</v>
      </c>
      <c r="W647" s="3">
        <f t="shared" si="105"/>
        <v>3.2</v>
      </c>
      <c r="X647" s="3">
        <v>14</v>
      </c>
      <c r="Y647" s="6">
        <f t="shared" si="106"/>
        <v>9.1</v>
      </c>
      <c r="Z647" s="3">
        <f t="shared" si="107"/>
        <v>96</v>
      </c>
      <c r="AA647" s="3">
        <f t="shared" si="108"/>
        <v>0.255</v>
      </c>
      <c r="AB647">
        <f t="shared" si="109"/>
        <v>0</v>
      </c>
      <c r="AC647" s="14">
        <f>VLOOKUP(X647,Rates!$A$2:$B$36,2)</f>
        <v>14.99</v>
      </c>
    </row>
    <row r="648" spans="1:29">
      <c r="A648">
        <v>708122</v>
      </c>
      <c r="B648" t="s">
        <v>15</v>
      </c>
      <c r="C648" s="1">
        <v>0.1714</v>
      </c>
      <c r="D648">
        <v>124.64</v>
      </c>
      <c r="E648" t="s">
        <v>25</v>
      </c>
      <c r="F648" t="s">
        <v>13</v>
      </c>
      <c r="G648" t="s">
        <v>19</v>
      </c>
      <c r="H648" s="1">
        <v>0.80100000000000005</v>
      </c>
      <c r="I648" s="4">
        <v>36220</v>
      </c>
      <c r="J648" s="5">
        <v>40909</v>
      </c>
      <c r="K648" s="3">
        <v>5000</v>
      </c>
      <c r="L648" s="3">
        <v>25200</v>
      </c>
      <c r="M648" s="3">
        <v>1282</v>
      </c>
      <c r="N648" s="3">
        <f t="shared" si="100"/>
        <v>1</v>
      </c>
      <c r="O648" s="3">
        <f t="shared" si="101"/>
        <v>0</v>
      </c>
      <c r="P648" s="3">
        <f t="shared" si="102"/>
        <v>1</v>
      </c>
      <c r="Q648" s="6">
        <v>19.86</v>
      </c>
      <c r="R648" s="3">
        <v>0</v>
      </c>
      <c r="S648" s="3">
        <v>10</v>
      </c>
      <c r="T648" s="3">
        <v>35</v>
      </c>
      <c r="U648" s="3">
        <f t="shared" si="103"/>
        <v>4689</v>
      </c>
      <c r="V648" s="3" t="str">
        <f t="shared" si="104"/>
        <v xml:space="preserve"> 60</v>
      </c>
      <c r="W648" s="3">
        <f t="shared" si="105"/>
        <v>5</v>
      </c>
      <c r="X648" s="3">
        <v>23</v>
      </c>
      <c r="Y648" s="6">
        <f t="shared" si="106"/>
        <v>80.100000000000009</v>
      </c>
      <c r="Z648" s="3">
        <f t="shared" si="107"/>
        <v>25.2</v>
      </c>
      <c r="AA648" s="3">
        <f t="shared" si="108"/>
        <v>1.282</v>
      </c>
      <c r="AB648">
        <f t="shared" si="109"/>
        <v>0</v>
      </c>
      <c r="AC648" s="14">
        <f>VLOOKUP(X648,Rates!$A$2:$B$36,2)</f>
        <v>24.74</v>
      </c>
    </row>
    <row r="649" spans="1:29">
      <c r="A649">
        <v>505472</v>
      </c>
      <c r="B649" t="s">
        <v>11</v>
      </c>
      <c r="C649" s="1">
        <v>0.13109999999999999</v>
      </c>
      <c r="D649">
        <v>539.91999999999996</v>
      </c>
      <c r="E649" t="s">
        <v>12</v>
      </c>
      <c r="F649" t="s">
        <v>26</v>
      </c>
      <c r="G649" t="s">
        <v>17</v>
      </c>
      <c r="H649" s="1">
        <v>0.46400000000000002</v>
      </c>
      <c r="I649" s="4">
        <v>32994</v>
      </c>
      <c r="J649" s="5">
        <v>40909</v>
      </c>
      <c r="K649" s="3">
        <v>16000</v>
      </c>
      <c r="L649" s="3">
        <v>43200</v>
      </c>
      <c r="M649" s="3">
        <v>20195</v>
      </c>
      <c r="N649" s="3">
        <f t="shared" si="100"/>
        <v>0</v>
      </c>
      <c r="O649" s="3">
        <f t="shared" si="101"/>
        <v>1</v>
      </c>
      <c r="P649" s="3">
        <f t="shared" si="102"/>
        <v>1</v>
      </c>
      <c r="Q649" s="6">
        <v>22.97</v>
      </c>
      <c r="R649" s="3">
        <v>0</v>
      </c>
      <c r="S649" s="3">
        <v>15</v>
      </c>
      <c r="T649" s="3">
        <v>25</v>
      </c>
      <c r="U649" s="3">
        <f t="shared" si="103"/>
        <v>7915</v>
      </c>
      <c r="V649" s="3" t="str">
        <f t="shared" si="104"/>
        <v xml:space="preserve"> 36</v>
      </c>
      <c r="W649" s="3">
        <f t="shared" si="105"/>
        <v>16</v>
      </c>
      <c r="X649" s="3">
        <v>12</v>
      </c>
      <c r="Y649" s="6">
        <f t="shared" si="106"/>
        <v>46.400000000000006</v>
      </c>
      <c r="Z649" s="3">
        <f t="shared" si="107"/>
        <v>43.2</v>
      </c>
      <c r="AA649" s="3">
        <f t="shared" si="108"/>
        <v>20.195</v>
      </c>
      <c r="AB649">
        <f t="shared" si="109"/>
        <v>1</v>
      </c>
      <c r="AC649" s="14">
        <f>VLOOKUP(X649,Rates!$A$2:$B$36,2)</f>
        <v>13.49</v>
      </c>
    </row>
    <row r="650" spans="1:29">
      <c r="A650">
        <v>584786</v>
      </c>
      <c r="B650" t="s">
        <v>15</v>
      </c>
      <c r="C650" s="1">
        <v>0.1323</v>
      </c>
      <c r="D650">
        <v>137.22999999999999</v>
      </c>
      <c r="E650" t="s">
        <v>20</v>
      </c>
      <c r="F650" t="s">
        <v>13</v>
      </c>
      <c r="G650" t="s">
        <v>14</v>
      </c>
      <c r="H650" s="1">
        <v>0.105</v>
      </c>
      <c r="I650" s="4">
        <v>33604</v>
      </c>
      <c r="J650" s="5">
        <v>40909</v>
      </c>
      <c r="K650" s="3">
        <v>6000</v>
      </c>
      <c r="L650" s="3">
        <v>85000</v>
      </c>
      <c r="M650" s="3">
        <v>2563</v>
      </c>
      <c r="N650" s="3">
        <f t="shared" si="100"/>
        <v>1</v>
      </c>
      <c r="O650" s="3">
        <f t="shared" si="101"/>
        <v>0</v>
      </c>
      <c r="P650" s="3">
        <f t="shared" si="102"/>
        <v>1</v>
      </c>
      <c r="Q650" s="6">
        <v>6.2</v>
      </c>
      <c r="R650" s="3">
        <v>0</v>
      </c>
      <c r="S650" s="3">
        <v>7</v>
      </c>
      <c r="T650" s="3">
        <v>8</v>
      </c>
      <c r="U650" s="3">
        <f t="shared" si="103"/>
        <v>7305</v>
      </c>
      <c r="V650" s="3" t="str">
        <f t="shared" si="104"/>
        <v xml:space="preserve"> 60</v>
      </c>
      <c r="W650" s="3">
        <f t="shared" si="105"/>
        <v>6</v>
      </c>
      <c r="X650" s="3">
        <v>11</v>
      </c>
      <c r="Y650" s="6">
        <f t="shared" si="106"/>
        <v>10.5</v>
      </c>
      <c r="Z650" s="3">
        <f t="shared" si="107"/>
        <v>85</v>
      </c>
      <c r="AA650" s="3">
        <f t="shared" si="108"/>
        <v>2.5630000000000002</v>
      </c>
      <c r="AB650">
        <f t="shared" si="109"/>
        <v>0</v>
      </c>
      <c r="AC650" s="14">
        <f>VLOOKUP(X650,Rates!$A$2:$B$36,2)</f>
        <v>12.74</v>
      </c>
    </row>
    <row r="651" spans="1:29">
      <c r="A651">
        <v>545710</v>
      </c>
      <c r="B651" t="s">
        <v>15</v>
      </c>
      <c r="C651" s="1">
        <v>0.17929999999999999</v>
      </c>
      <c r="D651">
        <v>342.94</v>
      </c>
      <c r="E651" t="s">
        <v>18</v>
      </c>
      <c r="F651" t="s">
        <v>26</v>
      </c>
      <c r="G651" t="s">
        <v>17</v>
      </c>
      <c r="H651" s="1">
        <v>0.97799999999999998</v>
      </c>
      <c r="I651" s="4">
        <v>36404</v>
      </c>
      <c r="J651" s="5">
        <v>40909</v>
      </c>
      <c r="K651" s="3">
        <v>20000</v>
      </c>
      <c r="L651" s="3">
        <v>44304</v>
      </c>
      <c r="M651" s="3">
        <v>5673</v>
      </c>
      <c r="N651" s="3">
        <f t="shared" si="100"/>
        <v>0</v>
      </c>
      <c r="O651" s="3">
        <f t="shared" si="101"/>
        <v>1</v>
      </c>
      <c r="P651" s="3">
        <f t="shared" si="102"/>
        <v>1</v>
      </c>
      <c r="Q651" s="6">
        <v>18.47</v>
      </c>
      <c r="R651" s="3">
        <v>0</v>
      </c>
      <c r="S651" s="3">
        <v>6</v>
      </c>
      <c r="T651" s="3">
        <v>20</v>
      </c>
      <c r="U651" s="3">
        <f t="shared" si="103"/>
        <v>4505</v>
      </c>
      <c r="V651" s="3" t="str">
        <f t="shared" si="104"/>
        <v xml:space="preserve"> 60</v>
      </c>
      <c r="W651" s="3">
        <f t="shared" si="105"/>
        <v>20</v>
      </c>
      <c r="X651" s="3">
        <v>25</v>
      </c>
      <c r="Y651" s="6">
        <f t="shared" si="106"/>
        <v>97.8</v>
      </c>
      <c r="Z651" s="3">
        <f t="shared" si="107"/>
        <v>44.304000000000002</v>
      </c>
      <c r="AA651" s="3">
        <f t="shared" si="108"/>
        <v>5.673</v>
      </c>
      <c r="AB651">
        <f t="shared" si="109"/>
        <v>1</v>
      </c>
      <c r="AC651" s="14">
        <f>VLOOKUP(X651,Rates!$A$2:$B$36,2)</f>
        <v>26.24</v>
      </c>
    </row>
    <row r="652" spans="1:29">
      <c r="A652">
        <v>978315</v>
      </c>
      <c r="B652" t="s">
        <v>11</v>
      </c>
      <c r="C652" s="1">
        <v>7.9000000000000001E-2</v>
      </c>
      <c r="D652">
        <v>250.33</v>
      </c>
      <c r="E652" t="s">
        <v>12</v>
      </c>
      <c r="F652" t="s">
        <v>26</v>
      </c>
      <c r="G652" t="s">
        <v>14</v>
      </c>
      <c r="H652" s="1">
        <v>0.39400000000000002</v>
      </c>
      <c r="I652" s="4">
        <v>26999</v>
      </c>
      <c r="J652" s="5">
        <v>40909</v>
      </c>
      <c r="K652" s="3">
        <v>8000</v>
      </c>
      <c r="L652" s="3">
        <v>78000</v>
      </c>
      <c r="M652" s="3">
        <v>11698</v>
      </c>
      <c r="N652" s="3">
        <f t="shared" si="100"/>
        <v>0</v>
      </c>
      <c r="O652" s="3">
        <f t="shared" si="101"/>
        <v>1</v>
      </c>
      <c r="P652" s="3">
        <f t="shared" si="102"/>
        <v>1</v>
      </c>
      <c r="Q652" s="6">
        <v>5.29</v>
      </c>
      <c r="R652" s="3">
        <v>0</v>
      </c>
      <c r="S652" s="3">
        <v>11</v>
      </c>
      <c r="T652" s="3">
        <v>25</v>
      </c>
      <c r="U652" s="3">
        <f t="shared" si="103"/>
        <v>13910</v>
      </c>
      <c r="V652" s="3" t="str">
        <f t="shared" si="104"/>
        <v xml:space="preserve"> 36</v>
      </c>
      <c r="W652" s="3">
        <f t="shared" si="105"/>
        <v>8</v>
      </c>
      <c r="X652" s="3">
        <v>4</v>
      </c>
      <c r="Y652" s="6">
        <f t="shared" si="106"/>
        <v>39.4</v>
      </c>
      <c r="Z652" s="3">
        <f t="shared" si="107"/>
        <v>78</v>
      </c>
      <c r="AA652" s="3">
        <f t="shared" si="108"/>
        <v>11.698</v>
      </c>
      <c r="AB652">
        <f t="shared" si="109"/>
        <v>0</v>
      </c>
      <c r="AC652" s="14">
        <f>VLOOKUP(X652,Rates!$A$2:$B$36,2)</f>
        <v>7.49</v>
      </c>
    </row>
    <row r="653" spans="1:29">
      <c r="A653">
        <v>825698</v>
      </c>
      <c r="B653" t="s">
        <v>11</v>
      </c>
      <c r="C653" s="1">
        <v>0.10589999999999999</v>
      </c>
      <c r="D653">
        <v>683.45</v>
      </c>
      <c r="E653" t="s">
        <v>18</v>
      </c>
      <c r="F653" t="s">
        <v>26</v>
      </c>
      <c r="G653" t="s">
        <v>14</v>
      </c>
      <c r="H653" s="1">
        <v>0.74399999999999999</v>
      </c>
      <c r="I653" s="4">
        <v>39356</v>
      </c>
      <c r="J653" s="5">
        <v>40909</v>
      </c>
      <c r="K653" s="3">
        <v>21000</v>
      </c>
      <c r="L653" s="3">
        <v>74800</v>
      </c>
      <c r="M653" s="3">
        <v>35354</v>
      </c>
      <c r="N653" s="3">
        <f t="shared" si="100"/>
        <v>0</v>
      </c>
      <c r="O653" s="3">
        <f t="shared" si="101"/>
        <v>1</v>
      </c>
      <c r="P653" s="3">
        <f t="shared" si="102"/>
        <v>1</v>
      </c>
      <c r="Q653" s="6">
        <v>18.16</v>
      </c>
      <c r="R653" s="3">
        <v>0</v>
      </c>
      <c r="S653" s="3">
        <v>18</v>
      </c>
      <c r="T653" s="3">
        <v>35</v>
      </c>
      <c r="U653" s="3">
        <f t="shared" si="103"/>
        <v>1553</v>
      </c>
      <c r="V653" s="3" t="str">
        <f t="shared" si="104"/>
        <v xml:space="preserve"> 36</v>
      </c>
      <c r="W653" s="3">
        <f t="shared" si="105"/>
        <v>21</v>
      </c>
      <c r="X653" s="3">
        <v>7</v>
      </c>
      <c r="Y653" s="6">
        <f t="shared" si="106"/>
        <v>74.400000000000006</v>
      </c>
      <c r="Z653" s="3">
        <f t="shared" si="107"/>
        <v>74.8</v>
      </c>
      <c r="AA653" s="3">
        <f t="shared" si="108"/>
        <v>35.353999999999999</v>
      </c>
      <c r="AB653">
        <f t="shared" si="109"/>
        <v>0</v>
      </c>
      <c r="AC653" s="14">
        <f>VLOOKUP(X653,Rates!$A$2:$B$36,2)</f>
        <v>10.49</v>
      </c>
    </row>
    <row r="654" spans="1:29">
      <c r="A654">
        <v>670159</v>
      </c>
      <c r="B654" t="s">
        <v>15</v>
      </c>
      <c r="C654" s="1">
        <v>0.1862</v>
      </c>
      <c r="D654">
        <v>654.88</v>
      </c>
      <c r="E654" t="s">
        <v>27</v>
      </c>
      <c r="F654" t="s">
        <v>26</v>
      </c>
      <c r="G654" t="s">
        <v>14</v>
      </c>
      <c r="H654" s="1">
        <v>0.49199999999999999</v>
      </c>
      <c r="I654" s="4">
        <v>33451</v>
      </c>
      <c r="J654" s="5">
        <v>40909</v>
      </c>
      <c r="K654" s="3">
        <v>25450</v>
      </c>
      <c r="L654" s="3">
        <v>40000</v>
      </c>
      <c r="M654" s="3">
        <v>10082</v>
      </c>
      <c r="N654" s="3">
        <f t="shared" si="100"/>
        <v>0</v>
      </c>
      <c r="O654" s="3">
        <f t="shared" si="101"/>
        <v>1</v>
      </c>
      <c r="P654" s="3">
        <f t="shared" si="102"/>
        <v>1</v>
      </c>
      <c r="Q654" s="6">
        <v>9.9</v>
      </c>
      <c r="R654" s="3">
        <v>0</v>
      </c>
      <c r="S654" s="3">
        <v>7</v>
      </c>
      <c r="T654" s="3">
        <v>29</v>
      </c>
      <c r="U654" s="3">
        <f t="shared" si="103"/>
        <v>7458</v>
      </c>
      <c r="V654" s="3" t="str">
        <f t="shared" si="104"/>
        <v xml:space="preserve"> 60</v>
      </c>
      <c r="W654" s="3">
        <f t="shared" si="105"/>
        <v>25.45</v>
      </c>
      <c r="X654" s="3">
        <v>27</v>
      </c>
      <c r="Y654" s="6">
        <f t="shared" si="106"/>
        <v>49.2</v>
      </c>
      <c r="Z654" s="3">
        <f t="shared" si="107"/>
        <v>40</v>
      </c>
      <c r="AA654" s="3">
        <f t="shared" si="108"/>
        <v>10.082000000000001</v>
      </c>
      <c r="AB654">
        <f t="shared" si="109"/>
        <v>0</v>
      </c>
      <c r="AC654" s="14">
        <f>VLOOKUP(X654,Rates!$A$2:$B$36,2)</f>
        <v>29.49</v>
      </c>
    </row>
    <row r="655" spans="1:29">
      <c r="A655">
        <v>521607</v>
      </c>
      <c r="B655" t="s">
        <v>11</v>
      </c>
      <c r="C655" s="1">
        <v>7.1400000000000005E-2</v>
      </c>
      <c r="D655">
        <v>163.99</v>
      </c>
      <c r="E655" t="s">
        <v>23</v>
      </c>
      <c r="F655" t="s">
        <v>24</v>
      </c>
      <c r="G655" t="s">
        <v>14</v>
      </c>
      <c r="H655" s="1">
        <v>0.13100000000000001</v>
      </c>
      <c r="I655" s="4">
        <v>36557</v>
      </c>
      <c r="J655" s="5">
        <v>40909</v>
      </c>
      <c r="K655" s="3">
        <v>5300</v>
      </c>
      <c r="L655" s="3">
        <v>36000</v>
      </c>
      <c r="M655" s="3">
        <v>5452</v>
      </c>
      <c r="N655" s="3">
        <f t="shared" si="100"/>
        <v>0</v>
      </c>
      <c r="O655" s="3">
        <f t="shared" si="101"/>
        <v>0</v>
      </c>
      <c r="P655" s="3">
        <f t="shared" si="102"/>
        <v>1</v>
      </c>
      <c r="Q655" s="6">
        <v>12.17</v>
      </c>
      <c r="R655" s="3">
        <v>0</v>
      </c>
      <c r="S655" s="3">
        <v>19</v>
      </c>
      <c r="T655" s="3">
        <v>34</v>
      </c>
      <c r="U655" s="3">
        <f t="shared" si="103"/>
        <v>4352</v>
      </c>
      <c r="V655" s="3" t="str">
        <f t="shared" si="104"/>
        <v xml:space="preserve"> 36</v>
      </c>
      <c r="W655" s="3">
        <f t="shared" si="105"/>
        <v>5.3</v>
      </c>
      <c r="X655" s="3">
        <v>3</v>
      </c>
      <c r="Y655" s="6">
        <f t="shared" si="106"/>
        <v>13.100000000000001</v>
      </c>
      <c r="Z655" s="3">
        <f t="shared" si="107"/>
        <v>36</v>
      </c>
      <c r="AA655" s="3">
        <f t="shared" si="108"/>
        <v>5.452</v>
      </c>
      <c r="AB655">
        <f t="shared" si="109"/>
        <v>0</v>
      </c>
      <c r="AC655" s="14">
        <f>VLOOKUP(X655,Rates!$A$2:$B$36,2)</f>
        <v>7.24</v>
      </c>
    </row>
    <row r="656" spans="1:29">
      <c r="A656">
        <v>775865</v>
      </c>
      <c r="B656" t="s">
        <v>11</v>
      </c>
      <c r="C656" s="1">
        <v>8.4900000000000003E-2</v>
      </c>
      <c r="D656">
        <v>463.98</v>
      </c>
      <c r="E656" t="s">
        <v>12</v>
      </c>
      <c r="F656" t="s">
        <v>13</v>
      </c>
      <c r="G656" t="s">
        <v>14</v>
      </c>
      <c r="H656" s="1">
        <v>0.371</v>
      </c>
      <c r="I656" s="4">
        <v>36495</v>
      </c>
      <c r="J656" s="5">
        <v>40909</v>
      </c>
      <c r="K656" s="3">
        <v>14700</v>
      </c>
      <c r="L656" s="3">
        <v>82440</v>
      </c>
      <c r="M656" s="3">
        <v>10438</v>
      </c>
      <c r="N656" s="3">
        <f t="shared" si="100"/>
        <v>1</v>
      </c>
      <c r="O656" s="3">
        <f t="shared" si="101"/>
        <v>0</v>
      </c>
      <c r="P656" s="3">
        <f t="shared" si="102"/>
        <v>1</v>
      </c>
      <c r="Q656" s="6">
        <v>8.9700000000000006</v>
      </c>
      <c r="R656" s="3">
        <v>0</v>
      </c>
      <c r="S656" s="3">
        <v>15</v>
      </c>
      <c r="T656" s="3">
        <v>20</v>
      </c>
      <c r="U656" s="3">
        <f t="shared" si="103"/>
        <v>4414</v>
      </c>
      <c r="V656" s="3" t="str">
        <f t="shared" si="104"/>
        <v xml:space="preserve"> 36</v>
      </c>
      <c r="W656" s="3">
        <f t="shared" si="105"/>
        <v>14.7</v>
      </c>
      <c r="X656" s="3">
        <v>5</v>
      </c>
      <c r="Y656" s="6">
        <f t="shared" si="106"/>
        <v>37.1</v>
      </c>
      <c r="Z656" s="3">
        <f t="shared" si="107"/>
        <v>82.44</v>
      </c>
      <c r="AA656" s="3">
        <f t="shared" si="108"/>
        <v>10.438000000000001</v>
      </c>
      <c r="AB656">
        <f t="shared" si="109"/>
        <v>0</v>
      </c>
      <c r="AC656" s="14">
        <f>VLOOKUP(X656,Rates!$A$2:$B$36,2)</f>
        <v>7.99</v>
      </c>
    </row>
    <row r="657" spans="1:29">
      <c r="A657">
        <v>513896</v>
      </c>
      <c r="B657" t="s">
        <v>11</v>
      </c>
      <c r="C657" s="1">
        <v>7.1400000000000005E-2</v>
      </c>
      <c r="D657">
        <v>170.17</v>
      </c>
      <c r="E657" t="s">
        <v>27</v>
      </c>
      <c r="F657" t="s">
        <v>26</v>
      </c>
      <c r="G657" t="s">
        <v>14</v>
      </c>
      <c r="H657" s="1">
        <v>7.5999999999999998E-2</v>
      </c>
      <c r="I657" s="4">
        <v>35582</v>
      </c>
      <c r="J657" s="5">
        <v>40909</v>
      </c>
      <c r="K657" s="3">
        <v>5500</v>
      </c>
      <c r="L657" s="3">
        <v>64000</v>
      </c>
      <c r="M657" s="3">
        <v>11202</v>
      </c>
      <c r="N657" s="3">
        <f t="shared" si="100"/>
        <v>0</v>
      </c>
      <c r="O657" s="3">
        <f t="shared" si="101"/>
        <v>1</v>
      </c>
      <c r="P657" s="3">
        <f t="shared" si="102"/>
        <v>1</v>
      </c>
      <c r="Q657" s="6">
        <v>8.98</v>
      </c>
      <c r="R657" s="3">
        <v>0</v>
      </c>
      <c r="S657" s="3">
        <v>12</v>
      </c>
      <c r="T657" s="3">
        <v>22</v>
      </c>
      <c r="U657" s="3">
        <f t="shared" si="103"/>
        <v>5327</v>
      </c>
      <c r="V657" s="3" t="str">
        <f t="shared" si="104"/>
        <v xml:space="preserve"> 36</v>
      </c>
      <c r="W657" s="3">
        <f t="shared" si="105"/>
        <v>5.5</v>
      </c>
      <c r="X657" s="3">
        <v>3</v>
      </c>
      <c r="Y657" s="6">
        <f t="shared" si="106"/>
        <v>7.6</v>
      </c>
      <c r="Z657" s="3">
        <f t="shared" si="107"/>
        <v>64</v>
      </c>
      <c r="AA657" s="3">
        <f t="shared" si="108"/>
        <v>11.202</v>
      </c>
      <c r="AB657">
        <f t="shared" si="109"/>
        <v>0</v>
      </c>
      <c r="AC657" s="14">
        <f>VLOOKUP(X657,Rates!$A$2:$B$36,2)</f>
        <v>7.24</v>
      </c>
    </row>
    <row r="658" spans="1:29">
      <c r="A658">
        <v>1001414</v>
      </c>
      <c r="B658" t="s">
        <v>11</v>
      </c>
      <c r="C658" s="1">
        <v>6.6199999999999995E-2</v>
      </c>
      <c r="D658">
        <v>614.08000000000004</v>
      </c>
      <c r="E658" t="s">
        <v>12</v>
      </c>
      <c r="F658" t="s">
        <v>13</v>
      </c>
      <c r="G658" t="s">
        <v>14</v>
      </c>
      <c r="H658" s="1">
        <v>0.17499999999999999</v>
      </c>
      <c r="I658" s="4">
        <v>36617</v>
      </c>
      <c r="J658" s="5">
        <v>40909</v>
      </c>
      <c r="K658" s="3">
        <v>20000</v>
      </c>
      <c r="L658" s="3">
        <v>54996</v>
      </c>
      <c r="M658" s="3">
        <v>7508</v>
      </c>
      <c r="N658" s="3">
        <f t="shared" si="100"/>
        <v>1</v>
      </c>
      <c r="O658" s="3">
        <f t="shared" si="101"/>
        <v>0</v>
      </c>
      <c r="P658" s="3">
        <f t="shared" si="102"/>
        <v>1</v>
      </c>
      <c r="Q658" s="6">
        <v>17.739999999999998</v>
      </c>
      <c r="R658" s="3">
        <v>0</v>
      </c>
      <c r="S658" s="3">
        <v>6</v>
      </c>
      <c r="T658" s="3">
        <v>13</v>
      </c>
      <c r="U658" s="3">
        <f t="shared" si="103"/>
        <v>4292</v>
      </c>
      <c r="V658" s="3" t="str">
        <f t="shared" si="104"/>
        <v xml:space="preserve"> 36</v>
      </c>
      <c r="W658" s="3">
        <f t="shared" si="105"/>
        <v>20</v>
      </c>
      <c r="X658" s="3">
        <v>2</v>
      </c>
      <c r="Y658" s="6">
        <f t="shared" si="106"/>
        <v>17.5</v>
      </c>
      <c r="Z658" s="3">
        <f t="shared" si="107"/>
        <v>54.996000000000002</v>
      </c>
      <c r="AA658" s="3">
        <f t="shared" si="108"/>
        <v>7.508</v>
      </c>
      <c r="AB658">
        <f t="shared" si="109"/>
        <v>0</v>
      </c>
      <c r="AC658" s="14">
        <f>VLOOKUP(X658,Rates!$A$2:$B$36,2)</f>
        <v>6.99</v>
      </c>
    </row>
    <row r="659" spans="1:29">
      <c r="A659">
        <v>561192</v>
      </c>
      <c r="B659" t="s">
        <v>11</v>
      </c>
      <c r="C659" s="1">
        <v>6.3899999999999998E-2</v>
      </c>
      <c r="D659">
        <v>99.45</v>
      </c>
      <c r="E659" t="s">
        <v>12</v>
      </c>
      <c r="F659" t="s">
        <v>26</v>
      </c>
      <c r="G659" t="s">
        <v>17</v>
      </c>
      <c r="H659" s="1">
        <v>0.152</v>
      </c>
      <c r="I659" s="4">
        <v>36617</v>
      </c>
      <c r="J659" s="5">
        <v>40909</v>
      </c>
      <c r="K659" s="3">
        <v>3250</v>
      </c>
      <c r="L659" s="3">
        <v>36000</v>
      </c>
      <c r="M659" s="3">
        <v>899</v>
      </c>
      <c r="N659" s="3">
        <f t="shared" si="100"/>
        <v>0</v>
      </c>
      <c r="O659" s="3">
        <f t="shared" si="101"/>
        <v>1</v>
      </c>
      <c r="P659" s="3">
        <f t="shared" si="102"/>
        <v>1</v>
      </c>
      <c r="Q659" s="6">
        <v>14.07</v>
      </c>
      <c r="R659" s="3">
        <v>0</v>
      </c>
      <c r="S659" s="3">
        <v>8</v>
      </c>
      <c r="T659" s="3">
        <v>29</v>
      </c>
      <c r="U659" s="3">
        <f t="shared" si="103"/>
        <v>4292</v>
      </c>
      <c r="V659" s="3" t="str">
        <f t="shared" si="104"/>
        <v xml:space="preserve"> 36</v>
      </c>
      <c r="W659" s="3">
        <f t="shared" si="105"/>
        <v>3.25</v>
      </c>
      <c r="X659" s="3">
        <v>1</v>
      </c>
      <c r="Y659" s="6">
        <f t="shared" si="106"/>
        <v>15.2</v>
      </c>
      <c r="Z659" s="3">
        <f t="shared" si="107"/>
        <v>36</v>
      </c>
      <c r="AA659" s="3">
        <f t="shared" si="108"/>
        <v>0.89900000000000002</v>
      </c>
      <c r="AB659">
        <f t="shared" si="109"/>
        <v>1</v>
      </c>
      <c r="AC659" s="14">
        <f>VLOOKUP(X659,Rates!$A$2:$B$36,2)</f>
        <v>5.32</v>
      </c>
    </row>
    <row r="660" spans="1:29">
      <c r="A660">
        <v>430078</v>
      </c>
      <c r="B660" t="s">
        <v>11</v>
      </c>
      <c r="C660" s="1">
        <v>0.1148</v>
      </c>
      <c r="D660">
        <v>327.22000000000003</v>
      </c>
      <c r="E660" t="s">
        <v>23</v>
      </c>
      <c r="F660" t="s">
        <v>26</v>
      </c>
      <c r="G660" t="s">
        <v>14</v>
      </c>
      <c r="H660" s="1">
        <v>2.7E-2</v>
      </c>
      <c r="I660" s="4">
        <v>36800</v>
      </c>
      <c r="J660" s="5">
        <v>40909</v>
      </c>
      <c r="K660" s="3">
        <v>9925</v>
      </c>
      <c r="L660" s="3">
        <v>45000</v>
      </c>
      <c r="M660" s="3">
        <v>696</v>
      </c>
      <c r="N660" s="3">
        <f t="shared" si="100"/>
        <v>0</v>
      </c>
      <c r="O660" s="3">
        <f t="shared" si="101"/>
        <v>1</v>
      </c>
      <c r="P660" s="3">
        <f t="shared" si="102"/>
        <v>1</v>
      </c>
      <c r="Q660" s="6">
        <v>12.67</v>
      </c>
      <c r="R660" s="3">
        <v>1</v>
      </c>
      <c r="S660" s="3">
        <v>12</v>
      </c>
      <c r="T660" s="3">
        <v>31</v>
      </c>
      <c r="U660" s="3">
        <f t="shared" si="103"/>
        <v>4109</v>
      </c>
      <c r="V660" s="3" t="str">
        <f t="shared" si="104"/>
        <v xml:space="preserve"> 36</v>
      </c>
      <c r="W660" s="3">
        <f t="shared" si="105"/>
        <v>9.9250000000000007</v>
      </c>
      <c r="X660" s="3">
        <v>7</v>
      </c>
      <c r="Y660" s="6">
        <f t="shared" si="106"/>
        <v>2.7</v>
      </c>
      <c r="Z660" s="3">
        <f t="shared" si="107"/>
        <v>45</v>
      </c>
      <c r="AA660" s="3">
        <f t="shared" si="108"/>
        <v>0.69599999999999995</v>
      </c>
      <c r="AB660">
        <f t="shared" si="109"/>
        <v>0</v>
      </c>
      <c r="AC660" s="14">
        <f>VLOOKUP(X660,Rates!$A$2:$B$36,2)</f>
        <v>10.49</v>
      </c>
    </row>
    <row r="661" spans="1:29">
      <c r="A661">
        <v>488103</v>
      </c>
      <c r="B661" t="s">
        <v>11</v>
      </c>
      <c r="C661" s="1">
        <v>0.10249999999999999</v>
      </c>
      <c r="D661">
        <v>591.03</v>
      </c>
      <c r="E661" t="s">
        <v>16</v>
      </c>
      <c r="F661" t="s">
        <v>13</v>
      </c>
      <c r="G661" t="s">
        <v>14</v>
      </c>
      <c r="H661" s="1">
        <v>0.39300000000000002</v>
      </c>
      <c r="I661" s="4">
        <v>37165</v>
      </c>
      <c r="J661" s="5">
        <v>40909</v>
      </c>
      <c r="K661" s="3">
        <v>18250</v>
      </c>
      <c r="L661" s="3">
        <v>34000</v>
      </c>
      <c r="M661" s="3">
        <v>3108</v>
      </c>
      <c r="N661" s="3">
        <f t="shared" si="100"/>
        <v>1</v>
      </c>
      <c r="O661" s="3">
        <f t="shared" si="101"/>
        <v>0</v>
      </c>
      <c r="P661" s="3">
        <f t="shared" si="102"/>
        <v>0</v>
      </c>
      <c r="Q661" s="6">
        <v>19.13</v>
      </c>
      <c r="R661" s="3">
        <v>1</v>
      </c>
      <c r="S661" s="3">
        <v>8</v>
      </c>
      <c r="T661" s="3">
        <v>21</v>
      </c>
      <c r="U661" s="3">
        <f t="shared" si="103"/>
        <v>3744</v>
      </c>
      <c r="V661" s="3" t="str">
        <f t="shared" si="104"/>
        <v xml:space="preserve"> 36</v>
      </c>
      <c r="W661" s="3">
        <f t="shared" si="105"/>
        <v>18.25</v>
      </c>
      <c r="X661" s="3">
        <v>7</v>
      </c>
      <c r="Y661" s="6">
        <f t="shared" si="106"/>
        <v>39.300000000000004</v>
      </c>
      <c r="Z661" s="3">
        <f t="shared" si="107"/>
        <v>34</v>
      </c>
      <c r="AA661" s="3">
        <f t="shared" si="108"/>
        <v>3.1080000000000001</v>
      </c>
      <c r="AB661">
        <f t="shared" si="109"/>
        <v>0</v>
      </c>
      <c r="AC661" s="14">
        <f>VLOOKUP(X661,Rates!$A$2:$B$36,2)</f>
        <v>10.49</v>
      </c>
    </row>
    <row r="662" spans="1:29">
      <c r="A662">
        <v>583195</v>
      </c>
      <c r="B662" t="s">
        <v>15</v>
      </c>
      <c r="C662" s="1">
        <v>0.17929999999999999</v>
      </c>
      <c r="D662">
        <v>367.66</v>
      </c>
      <c r="E662" t="s">
        <v>12</v>
      </c>
      <c r="F662" t="s">
        <v>26</v>
      </c>
      <c r="G662" t="s">
        <v>14</v>
      </c>
      <c r="H662" s="1">
        <v>0.51800000000000002</v>
      </c>
      <c r="I662" s="4">
        <v>35977</v>
      </c>
      <c r="J662" s="5">
        <v>40909</v>
      </c>
      <c r="K662" s="3">
        <v>14500</v>
      </c>
      <c r="L662" s="3">
        <v>54000</v>
      </c>
      <c r="M662" s="3">
        <v>13573</v>
      </c>
      <c r="N662" s="3">
        <f t="shared" si="100"/>
        <v>0</v>
      </c>
      <c r="O662" s="3">
        <f t="shared" si="101"/>
        <v>1</v>
      </c>
      <c r="P662" s="3">
        <f t="shared" si="102"/>
        <v>1</v>
      </c>
      <c r="Q662" s="6">
        <v>19.559999999999999</v>
      </c>
      <c r="R662" s="3">
        <v>0</v>
      </c>
      <c r="S662" s="3">
        <v>14</v>
      </c>
      <c r="T662" s="3">
        <v>36</v>
      </c>
      <c r="U662" s="3">
        <f t="shared" si="103"/>
        <v>4932</v>
      </c>
      <c r="V662" s="3" t="str">
        <f t="shared" si="104"/>
        <v xml:space="preserve"> 60</v>
      </c>
      <c r="W662" s="3">
        <f t="shared" si="105"/>
        <v>14.5</v>
      </c>
      <c r="X662" s="3">
        <v>25</v>
      </c>
      <c r="Y662" s="6">
        <f t="shared" si="106"/>
        <v>51.800000000000004</v>
      </c>
      <c r="Z662" s="3">
        <f t="shared" si="107"/>
        <v>54</v>
      </c>
      <c r="AA662" s="3">
        <f t="shared" si="108"/>
        <v>13.573</v>
      </c>
      <c r="AB662">
        <f t="shared" si="109"/>
        <v>0</v>
      </c>
      <c r="AC662" s="14">
        <f>VLOOKUP(X662,Rates!$A$2:$B$36,2)</f>
        <v>26.24</v>
      </c>
    </row>
    <row r="663" spans="1:29">
      <c r="A663">
        <v>887794</v>
      </c>
      <c r="B663" t="s">
        <v>11</v>
      </c>
      <c r="C663" s="1">
        <v>6.0299999999999999E-2</v>
      </c>
      <c r="D663">
        <v>304.36</v>
      </c>
      <c r="E663" t="s">
        <v>23</v>
      </c>
      <c r="F663" t="s">
        <v>26</v>
      </c>
      <c r="G663" t="s">
        <v>14</v>
      </c>
      <c r="H663" s="1">
        <v>0.316</v>
      </c>
      <c r="I663" s="4">
        <v>38139</v>
      </c>
      <c r="J663" s="5">
        <v>40909</v>
      </c>
      <c r="K663" s="3">
        <v>10000</v>
      </c>
      <c r="L663" s="3">
        <v>35000</v>
      </c>
      <c r="M663" s="3">
        <v>10265</v>
      </c>
      <c r="N663" s="3">
        <f t="shared" si="100"/>
        <v>0</v>
      </c>
      <c r="O663" s="3">
        <f t="shared" si="101"/>
        <v>1</v>
      </c>
      <c r="P663" s="3">
        <f t="shared" si="102"/>
        <v>1</v>
      </c>
      <c r="Q663" s="6">
        <v>13.3</v>
      </c>
      <c r="R663" s="3">
        <v>0</v>
      </c>
      <c r="S663" s="3">
        <v>15</v>
      </c>
      <c r="T663" s="3">
        <v>41</v>
      </c>
      <c r="U663" s="3">
        <f t="shared" si="103"/>
        <v>2770</v>
      </c>
      <c r="V663" s="3" t="str">
        <f t="shared" si="104"/>
        <v xml:space="preserve"> 36</v>
      </c>
      <c r="W663" s="3">
        <f t="shared" si="105"/>
        <v>10</v>
      </c>
      <c r="X663" s="3">
        <v>1</v>
      </c>
      <c r="Y663" s="6">
        <f t="shared" si="106"/>
        <v>31.6</v>
      </c>
      <c r="Z663" s="3">
        <f t="shared" si="107"/>
        <v>35</v>
      </c>
      <c r="AA663" s="3">
        <f t="shared" si="108"/>
        <v>10.265000000000001</v>
      </c>
      <c r="AB663">
        <f t="shared" si="109"/>
        <v>0</v>
      </c>
      <c r="AC663" s="14">
        <f>VLOOKUP(X663,Rates!$A$2:$B$36,2)</f>
        <v>5.32</v>
      </c>
    </row>
    <row r="664" spans="1:29">
      <c r="A664">
        <v>454194</v>
      </c>
      <c r="B664" t="s">
        <v>11</v>
      </c>
      <c r="C664" s="1">
        <v>0.12529999999999999</v>
      </c>
      <c r="D664">
        <v>167.34</v>
      </c>
      <c r="E664" t="s">
        <v>16</v>
      </c>
      <c r="F664" t="s">
        <v>13</v>
      </c>
      <c r="G664" t="s">
        <v>17</v>
      </c>
      <c r="H664" s="1">
        <v>0.11799999999999999</v>
      </c>
      <c r="I664" s="4">
        <v>36130</v>
      </c>
      <c r="J664" s="5">
        <v>40909</v>
      </c>
      <c r="K664" s="3">
        <v>5000</v>
      </c>
      <c r="L664" s="3">
        <v>16320</v>
      </c>
      <c r="M664" s="3">
        <v>1231</v>
      </c>
      <c r="N664" s="3">
        <f t="shared" si="100"/>
        <v>1</v>
      </c>
      <c r="O664" s="3">
        <f t="shared" si="101"/>
        <v>0</v>
      </c>
      <c r="P664" s="3">
        <f t="shared" si="102"/>
        <v>0</v>
      </c>
      <c r="Q664" s="6">
        <v>4.8499999999999996</v>
      </c>
      <c r="R664" s="3">
        <v>0</v>
      </c>
      <c r="S664" s="3">
        <v>10</v>
      </c>
      <c r="T664" s="3">
        <v>10</v>
      </c>
      <c r="U664" s="3">
        <f t="shared" si="103"/>
        <v>4779</v>
      </c>
      <c r="V664" s="3" t="str">
        <f t="shared" si="104"/>
        <v xml:space="preserve"> 36</v>
      </c>
      <c r="W664" s="3">
        <f t="shared" si="105"/>
        <v>5</v>
      </c>
      <c r="X664" s="3">
        <v>10</v>
      </c>
      <c r="Y664" s="6">
        <f t="shared" si="106"/>
        <v>11.799999999999999</v>
      </c>
      <c r="Z664" s="3">
        <f t="shared" si="107"/>
        <v>16.32</v>
      </c>
      <c r="AA664" s="3">
        <f t="shared" si="108"/>
        <v>1.2310000000000001</v>
      </c>
      <c r="AB664">
        <f t="shared" si="109"/>
        <v>1</v>
      </c>
      <c r="AC664" s="14">
        <f>VLOOKUP(X664,Rates!$A$2:$B$36,2)</f>
        <v>11.49</v>
      </c>
    </row>
    <row r="665" spans="1:29">
      <c r="A665">
        <v>759684</v>
      </c>
      <c r="B665" t="s">
        <v>11</v>
      </c>
      <c r="C665" s="1">
        <v>0.13489999999999999</v>
      </c>
      <c r="D665">
        <v>122.15</v>
      </c>
      <c r="E665" t="s">
        <v>12</v>
      </c>
      <c r="F665" t="s">
        <v>26</v>
      </c>
      <c r="G665" t="s">
        <v>14</v>
      </c>
      <c r="H665" s="1">
        <v>0.83799999999999997</v>
      </c>
      <c r="I665" s="4">
        <v>32629</v>
      </c>
      <c r="J665" s="5">
        <v>40909</v>
      </c>
      <c r="K665" s="3">
        <v>3600</v>
      </c>
      <c r="L665" s="3">
        <v>120000</v>
      </c>
      <c r="M665" s="3">
        <v>15830</v>
      </c>
      <c r="N665" s="3">
        <f t="shared" si="100"/>
        <v>0</v>
      </c>
      <c r="O665" s="3">
        <f t="shared" si="101"/>
        <v>1</v>
      </c>
      <c r="P665" s="3">
        <f t="shared" si="102"/>
        <v>1</v>
      </c>
      <c r="Q665" s="6">
        <v>8.81</v>
      </c>
      <c r="R665" s="3">
        <v>0</v>
      </c>
      <c r="S665" s="3">
        <v>9</v>
      </c>
      <c r="T665" s="3">
        <v>16</v>
      </c>
      <c r="U665" s="3">
        <f t="shared" si="103"/>
        <v>8280</v>
      </c>
      <c r="V665" s="3" t="str">
        <f t="shared" si="104"/>
        <v xml:space="preserve"> 36</v>
      </c>
      <c r="W665" s="3">
        <f t="shared" si="105"/>
        <v>3.6</v>
      </c>
      <c r="X665" s="3">
        <v>12</v>
      </c>
      <c r="Y665" s="6">
        <f t="shared" si="106"/>
        <v>83.8</v>
      </c>
      <c r="Z665" s="3">
        <f t="shared" si="107"/>
        <v>120</v>
      </c>
      <c r="AA665" s="3">
        <f t="shared" si="108"/>
        <v>15.83</v>
      </c>
      <c r="AB665">
        <f t="shared" si="109"/>
        <v>0</v>
      </c>
      <c r="AC665" s="14">
        <f>VLOOKUP(X665,Rates!$A$2:$B$36,2)</f>
        <v>13.49</v>
      </c>
    </row>
    <row r="666" spans="1:29">
      <c r="A666">
        <v>741288</v>
      </c>
      <c r="B666" t="s">
        <v>11</v>
      </c>
      <c r="C666" s="1">
        <v>5.9900000000000002E-2</v>
      </c>
      <c r="D666">
        <v>130.80000000000001</v>
      </c>
      <c r="E666" t="s">
        <v>23</v>
      </c>
      <c r="F666" t="s">
        <v>26</v>
      </c>
      <c r="G666" t="s">
        <v>14</v>
      </c>
      <c r="H666" s="1">
        <v>0.23300000000000001</v>
      </c>
      <c r="I666" s="4">
        <v>34274</v>
      </c>
      <c r="J666" s="5">
        <v>40909</v>
      </c>
      <c r="K666" s="3">
        <v>4300</v>
      </c>
      <c r="L666" s="3">
        <v>27000</v>
      </c>
      <c r="M666" s="3">
        <v>7121</v>
      </c>
      <c r="N666" s="3">
        <f t="shared" si="100"/>
        <v>0</v>
      </c>
      <c r="O666" s="3">
        <f t="shared" si="101"/>
        <v>1</v>
      </c>
      <c r="P666" s="3">
        <f t="shared" si="102"/>
        <v>1</v>
      </c>
      <c r="Q666" s="6">
        <v>18.399999999999999</v>
      </c>
      <c r="R666" s="3">
        <v>0</v>
      </c>
      <c r="S666" s="3">
        <v>14</v>
      </c>
      <c r="T666" s="3">
        <v>42</v>
      </c>
      <c r="U666" s="3">
        <f t="shared" si="103"/>
        <v>6635</v>
      </c>
      <c r="V666" s="3" t="str">
        <f t="shared" si="104"/>
        <v xml:space="preserve"> 36</v>
      </c>
      <c r="W666" s="3">
        <f t="shared" si="105"/>
        <v>4.3</v>
      </c>
      <c r="X666" s="3">
        <v>2</v>
      </c>
      <c r="Y666" s="6">
        <f t="shared" si="106"/>
        <v>23.3</v>
      </c>
      <c r="Z666" s="3">
        <f t="shared" si="107"/>
        <v>27</v>
      </c>
      <c r="AA666" s="3">
        <f t="shared" si="108"/>
        <v>7.1210000000000004</v>
      </c>
      <c r="AB666">
        <f t="shared" si="109"/>
        <v>0</v>
      </c>
      <c r="AC666" s="14">
        <f>VLOOKUP(X666,Rates!$A$2:$B$36,2)</f>
        <v>6.99</v>
      </c>
    </row>
    <row r="667" spans="1:29">
      <c r="A667">
        <v>528467</v>
      </c>
      <c r="B667" t="s">
        <v>15</v>
      </c>
      <c r="C667" s="1">
        <v>0.1186</v>
      </c>
      <c r="D667">
        <v>213.43</v>
      </c>
      <c r="E667" t="s">
        <v>18</v>
      </c>
      <c r="F667" t="s">
        <v>13</v>
      </c>
      <c r="G667" t="s">
        <v>14</v>
      </c>
      <c r="H667" s="2">
        <v>0.56999999999999995</v>
      </c>
      <c r="I667" s="4">
        <v>34820</v>
      </c>
      <c r="J667" s="5">
        <v>40909</v>
      </c>
      <c r="K667" s="3">
        <v>14000</v>
      </c>
      <c r="L667" s="3">
        <v>35004</v>
      </c>
      <c r="M667" s="3">
        <v>5360</v>
      </c>
      <c r="N667" s="3">
        <f t="shared" si="100"/>
        <v>1</v>
      </c>
      <c r="O667" s="3">
        <f t="shared" si="101"/>
        <v>0</v>
      </c>
      <c r="P667" s="3">
        <f t="shared" si="102"/>
        <v>1</v>
      </c>
      <c r="Q667" s="6">
        <v>8.23</v>
      </c>
      <c r="R667" s="3">
        <v>0</v>
      </c>
      <c r="S667" s="3">
        <v>5</v>
      </c>
      <c r="T667" s="3">
        <v>10</v>
      </c>
      <c r="U667" s="3">
        <f t="shared" si="103"/>
        <v>6089</v>
      </c>
      <c r="V667" s="3" t="str">
        <f t="shared" si="104"/>
        <v xml:space="preserve"> 60</v>
      </c>
      <c r="W667" s="3">
        <f t="shared" si="105"/>
        <v>14</v>
      </c>
      <c r="X667" s="3">
        <v>10</v>
      </c>
      <c r="Y667" s="6">
        <f t="shared" si="106"/>
        <v>56.999999999999993</v>
      </c>
      <c r="Z667" s="3">
        <f t="shared" si="107"/>
        <v>35.003999999999998</v>
      </c>
      <c r="AA667" s="3">
        <f t="shared" si="108"/>
        <v>5.36</v>
      </c>
      <c r="AB667">
        <f t="shared" si="109"/>
        <v>0</v>
      </c>
      <c r="AC667" s="14">
        <f>VLOOKUP(X667,Rates!$A$2:$B$36,2)</f>
        <v>11.49</v>
      </c>
    </row>
    <row r="668" spans="1:29">
      <c r="A668">
        <v>433213</v>
      </c>
      <c r="B668" t="s">
        <v>11</v>
      </c>
      <c r="C668" s="1">
        <v>0.13919999999999999</v>
      </c>
      <c r="D668">
        <v>682.74</v>
      </c>
      <c r="E668" t="s">
        <v>18</v>
      </c>
      <c r="F668" t="s">
        <v>13</v>
      </c>
      <c r="G668" t="s">
        <v>14</v>
      </c>
      <c r="H668" s="1">
        <v>0.79900000000000004</v>
      </c>
      <c r="I668" s="4">
        <v>35339</v>
      </c>
      <c r="J668" s="5">
        <v>40909</v>
      </c>
      <c r="K668" s="3">
        <v>20000</v>
      </c>
      <c r="L668" s="3">
        <v>45000</v>
      </c>
      <c r="M668" s="3">
        <v>18367</v>
      </c>
      <c r="N668" s="3">
        <f t="shared" si="100"/>
        <v>1</v>
      </c>
      <c r="O668" s="3">
        <f t="shared" si="101"/>
        <v>0</v>
      </c>
      <c r="P668" s="3">
        <f t="shared" si="102"/>
        <v>1</v>
      </c>
      <c r="Q668" s="6">
        <v>7.95</v>
      </c>
      <c r="R668" s="3">
        <v>0</v>
      </c>
      <c r="S668" s="3">
        <v>10</v>
      </c>
      <c r="T668" s="3">
        <v>29</v>
      </c>
      <c r="U668" s="3">
        <f t="shared" si="103"/>
        <v>5570</v>
      </c>
      <c r="V668" s="3" t="str">
        <f t="shared" si="104"/>
        <v xml:space="preserve"> 36</v>
      </c>
      <c r="W668" s="3">
        <f t="shared" si="105"/>
        <v>20</v>
      </c>
      <c r="X668" s="3">
        <v>14</v>
      </c>
      <c r="Y668" s="6">
        <f t="shared" si="106"/>
        <v>79.900000000000006</v>
      </c>
      <c r="Z668" s="3">
        <f t="shared" si="107"/>
        <v>45</v>
      </c>
      <c r="AA668" s="3">
        <f t="shared" si="108"/>
        <v>18.367000000000001</v>
      </c>
      <c r="AB668">
        <f t="shared" si="109"/>
        <v>0</v>
      </c>
      <c r="AC668" s="14">
        <f>VLOOKUP(X668,Rates!$A$2:$B$36,2)</f>
        <v>14.99</v>
      </c>
    </row>
    <row r="669" spans="1:29">
      <c r="A669">
        <v>1024935</v>
      </c>
      <c r="B669" t="s">
        <v>15</v>
      </c>
      <c r="C669" s="1">
        <v>0.1171</v>
      </c>
      <c r="D669">
        <v>453.02</v>
      </c>
      <c r="E669" t="s">
        <v>27</v>
      </c>
      <c r="F669" t="s">
        <v>26</v>
      </c>
      <c r="G669" t="s">
        <v>14</v>
      </c>
      <c r="H669" s="1">
        <v>0.38500000000000001</v>
      </c>
      <c r="I669" s="4">
        <v>34851</v>
      </c>
      <c r="J669" s="5">
        <v>40909</v>
      </c>
      <c r="K669" s="3">
        <v>20500</v>
      </c>
      <c r="L669" s="3">
        <v>85000</v>
      </c>
      <c r="M669" s="3">
        <v>14992</v>
      </c>
      <c r="N669" s="3">
        <f t="shared" si="100"/>
        <v>0</v>
      </c>
      <c r="O669" s="3">
        <f t="shared" si="101"/>
        <v>1</v>
      </c>
      <c r="P669" s="3">
        <f t="shared" si="102"/>
        <v>1</v>
      </c>
      <c r="Q669" s="6">
        <v>4.01</v>
      </c>
      <c r="R669" s="3">
        <v>0</v>
      </c>
      <c r="S669" s="3">
        <v>8</v>
      </c>
      <c r="T669" s="3">
        <v>15</v>
      </c>
      <c r="U669" s="3">
        <f t="shared" si="103"/>
        <v>6058</v>
      </c>
      <c r="V669" s="3" t="str">
        <f t="shared" si="104"/>
        <v xml:space="preserve"> 60</v>
      </c>
      <c r="W669" s="3">
        <f t="shared" si="105"/>
        <v>20.5</v>
      </c>
      <c r="X669" s="3">
        <v>8</v>
      </c>
      <c r="Y669" s="6">
        <f t="shared" si="106"/>
        <v>38.5</v>
      </c>
      <c r="Z669" s="3">
        <f t="shared" si="107"/>
        <v>85</v>
      </c>
      <c r="AA669" s="3">
        <f t="shared" si="108"/>
        <v>14.992000000000001</v>
      </c>
      <c r="AB669">
        <f t="shared" si="109"/>
        <v>0</v>
      </c>
      <c r="AC669" s="14">
        <f>VLOOKUP(X669,Rates!$A$2:$B$36,2)</f>
        <v>11.39</v>
      </c>
    </row>
    <row r="670" spans="1:29">
      <c r="A670">
        <v>430033</v>
      </c>
      <c r="B670" t="s">
        <v>11</v>
      </c>
      <c r="C670" s="1">
        <v>0.1183</v>
      </c>
      <c r="D670">
        <v>424.12</v>
      </c>
      <c r="E670" t="s">
        <v>16</v>
      </c>
      <c r="F670" t="s">
        <v>13</v>
      </c>
      <c r="G670" t="s">
        <v>14</v>
      </c>
      <c r="H670" s="1">
        <v>0.193</v>
      </c>
      <c r="I670" s="4">
        <v>31138</v>
      </c>
      <c r="J670" s="5">
        <v>40909</v>
      </c>
      <c r="K670" s="3">
        <v>12800</v>
      </c>
      <c r="L670" s="3">
        <v>44640</v>
      </c>
      <c r="M670" s="3">
        <v>9294</v>
      </c>
      <c r="N670" s="3">
        <f t="shared" si="100"/>
        <v>1</v>
      </c>
      <c r="O670" s="3">
        <f t="shared" si="101"/>
        <v>0</v>
      </c>
      <c r="P670" s="3">
        <f t="shared" si="102"/>
        <v>0</v>
      </c>
      <c r="Q670" s="6">
        <v>10.65</v>
      </c>
      <c r="R670" s="3">
        <v>0</v>
      </c>
      <c r="S670" s="3">
        <v>19</v>
      </c>
      <c r="T670" s="3">
        <v>21</v>
      </c>
      <c r="U670" s="3">
        <f t="shared" si="103"/>
        <v>9771</v>
      </c>
      <c r="V670" s="3" t="str">
        <f t="shared" si="104"/>
        <v xml:space="preserve"> 36</v>
      </c>
      <c r="W670" s="3">
        <f t="shared" si="105"/>
        <v>12.8</v>
      </c>
      <c r="X670" s="3">
        <v>8</v>
      </c>
      <c r="Y670" s="6">
        <f t="shared" si="106"/>
        <v>19.3</v>
      </c>
      <c r="Z670" s="3">
        <f t="shared" si="107"/>
        <v>44.64</v>
      </c>
      <c r="AA670" s="3">
        <f t="shared" si="108"/>
        <v>9.2940000000000005</v>
      </c>
      <c r="AB670">
        <f t="shared" si="109"/>
        <v>0</v>
      </c>
      <c r="AC670" s="14">
        <f>VLOOKUP(X670,Rates!$A$2:$B$36,2)</f>
        <v>11.39</v>
      </c>
    </row>
    <row r="671" spans="1:29">
      <c r="A671">
        <v>594908</v>
      </c>
      <c r="B671" t="s">
        <v>15</v>
      </c>
      <c r="C671" s="1">
        <v>0.17929999999999999</v>
      </c>
      <c r="D671">
        <v>424.71</v>
      </c>
      <c r="E671" t="s">
        <v>27</v>
      </c>
      <c r="F671" t="s">
        <v>13</v>
      </c>
      <c r="G671" t="s">
        <v>14</v>
      </c>
      <c r="H671" s="2">
        <v>0.8</v>
      </c>
      <c r="I671" s="4">
        <v>33604</v>
      </c>
      <c r="J671" s="5">
        <v>40909</v>
      </c>
      <c r="K671" s="3">
        <v>16750</v>
      </c>
      <c r="L671" s="3">
        <v>55000</v>
      </c>
      <c r="M671" s="3">
        <v>18811</v>
      </c>
      <c r="N671" s="3">
        <f t="shared" si="100"/>
        <v>1</v>
      </c>
      <c r="O671" s="3">
        <f t="shared" si="101"/>
        <v>0</v>
      </c>
      <c r="P671" s="3">
        <f t="shared" si="102"/>
        <v>1</v>
      </c>
      <c r="Q671" s="6">
        <v>21.64</v>
      </c>
      <c r="R671" s="3">
        <v>0</v>
      </c>
      <c r="S671" s="3">
        <v>16</v>
      </c>
      <c r="T671" s="3">
        <v>23</v>
      </c>
      <c r="U671" s="3">
        <f t="shared" si="103"/>
        <v>7305</v>
      </c>
      <c r="V671" s="3" t="str">
        <f t="shared" si="104"/>
        <v xml:space="preserve"> 60</v>
      </c>
      <c r="W671" s="3">
        <f t="shared" si="105"/>
        <v>16.75</v>
      </c>
      <c r="X671" s="3">
        <v>25</v>
      </c>
      <c r="Y671" s="6">
        <f t="shared" si="106"/>
        <v>80</v>
      </c>
      <c r="Z671" s="3">
        <f t="shared" si="107"/>
        <v>55</v>
      </c>
      <c r="AA671" s="3">
        <f t="shared" si="108"/>
        <v>18.811</v>
      </c>
      <c r="AB671">
        <f t="shared" si="109"/>
        <v>0</v>
      </c>
      <c r="AC671" s="14">
        <f>VLOOKUP(X671,Rates!$A$2:$B$36,2)</f>
        <v>26.24</v>
      </c>
    </row>
    <row r="672" spans="1:29">
      <c r="A672">
        <v>382651</v>
      </c>
      <c r="B672" t="s">
        <v>11</v>
      </c>
      <c r="C672" s="1">
        <v>0.12529999999999999</v>
      </c>
      <c r="D672">
        <v>312.08</v>
      </c>
      <c r="E672" t="s">
        <v>21</v>
      </c>
      <c r="F672" t="s">
        <v>26</v>
      </c>
      <c r="G672" t="s">
        <v>17</v>
      </c>
      <c r="H672" s="1">
        <v>0.49199999999999999</v>
      </c>
      <c r="I672" s="4">
        <v>30286</v>
      </c>
      <c r="J672" s="5">
        <v>40909</v>
      </c>
      <c r="K672" s="3">
        <v>9325</v>
      </c>
      <c r="L672" s="3">
        <v>85000</v>
      </c>
      <c r="M672" s="3">
        <v>67614</v>
      </c>
      <c r="N672" s="3">
        <f t="shared" si="100"/>
        <v>0</v>
      </c>
      <c r="O672" s="3">
        <f t="shared" si="101"/>
        <v>1</v>
      </c>
      <c r="P672" s="3">
        <f t="shared" si="102"/>
        <v>1</v>
      </c>
      <c r="Q672" s="6">
        <v>18.579999999999998</v>
      </c>
      <c r="R672" s="3">
        <v>0</v>
      </c>
      <c r="S672" s="3">
        <v>16</v>
      </c>
      <c r="T672" s="3">
        <v>41</v>
      </c>
      <c r="U672" s="3">
        <f t="shared" si="103"/>
        <v>10623</v>
      </c>
      <c r="V672" s="3" t="str">
        <f t="shared" si="104"/>
        <v xml:space="preserve"> 36</v>
      </c>
      <c r="W672" s="3">
        <f t="shared" si="105"/>
        <v>9.3249999999999993</v>
      </c>
      <c r="X672" s="3">
        <v>11</v>
      </c>
      <c r="Y672" s="6">
        <f t="shared" si="106"/>
        <v>49.2</v>
      </c>
      <c r="Z672" s="3">
        <f t="shared" si="107"/>
        <v>85</v>
      </c>
      <c r="AA672" s="3">
        <f t="shared" si="108"/>
        <v>67.614000000000004</v>
      </c>
      <c r="AB672">
        <f t="shared" si="109"/>
        <v>1</v>
      </c>
      <c r="AC672" s="14">
        <f>VLOOKUP(X672,Rates!$A$2:$B$36,2)</f>
        <v>12.74</v>
      </c>
    </row>
    <row r="673" spans="1:29">
      <c r="A673">
        <v>970614</v>
      </c>
      <c r="B673" t="s">
        <v>11</v>
      </c>
      <c r="C673" s="1">
        <v>7.51E-2</v>
      </c>
      <c r="D673">
        <v>311.11</v>
      </c>
      <c r="E673" t="s">
        <v>27</v>
      </c>
      <c r="F673" t="s">
        <v>13</v>
      </c>
      <c r="G673" t="s">
        <v>14</v>
      </c>
      <c r="H673" s="1">
        <v>0.33700000000000002</v>
      </c>
      <c r="I673" s="4">
        <v>36434</v>
      </c>
      <c r="J673" s="5">
        <v>40909</v>
      </c>
      <c r="K673" s="3">
        <v>10000</v>
      </c>
      <c r="L673" s="3">
        <v>80000</v>
      </c>
      <c r="M673" s="3">
        <v>8494</v>
      </c>
      <c r="N673" s="3">
        <f t="shared" si="100"/>
        <v>1</v>
      </c>
      <c r="O673" s="3">
        <f t="shared" si="101"/>
        <v>0</v>
      </c>
      <c r="P673" s="3">
        <f t="shared" si="102"/>
        <v>1</v>
      </c>
      <c r="Q673" s="6">
        <v>12.1</v>
      </c>
      <c r="R673" s="3">
        <v>0</v>
      </c>
      <c r="S673" s="3">
        <v>17</v>
      </c>
      <c r="T673" s="3">
        <v>31</v>
      </c>
      <c r="U673" s="3">
        <f t="shared" si="103"/>
        <v>4475</v>
      </c>
      <c r="V673" s="3" t="str">
        <f t="shared" si="104"/>
        <v xml:space="preserve"> 36</v>
      </c>
      <c r="W673" s="3">
        <f t="shared" si="105"/>
        <v>10</v>
      </c>
      <c r="X673" s="3">
        <v>3</v>
      </c>
      <c r="Y673" s="6">
        <f t="shared" si="106"/>
        <v>33.700000000000003</v>
      </c>
      <c r="Z673" s="3">
        <f t="shared" si="107"/>
        <v>80</v>
      </c>
      <c r="AA673" s="3">
        <f t="shared" si="108"/>
        <v>8.4939999999999998</v>
      </c>
      <c r="AB673">
        <f t="shared" si="109"/>
        <v>0</v>
      </c>
      <c r="AC673" s="14">
        <f>VLOOKUP(X673,Rates!$A$2:$B$36,2)</f>
        <v>7.24</v>
      </c>
    </row>
    <row r="674" spans="1:29">
      <c r="A674">
        <v>196559</v>
      </c>
      <c r="B674" t="s">
        <v>11</v>
      </c>
      <c r="C674" s="1">
        <v>7.1199999999999999E-2</v>
      </c>
      <c r="D674">
        <v>92.8</v>
      </c>
      <c r="E674" t="s">
        <v>18</v>
      </c>
      <c r="F674" t="s">
        <v>26</v>
      </c>
      <c r="G674" t="s">
        <v>14</v>
      </c>
      <c r="H674" s="2">
        <v>0.04</v>
      </c>
      <c r="I674" s="4">
        <v>31321</v>
      </c>
      <c r="J674" s="5">
        <v>40909</v>
      </c>
      <c r="K674" s="3">
        <v>3000</v>
      </c>
      <c r="L674" s="3">
        <v>60600</v>
      </c>
      <c r="M674" s="3">
        <v>2907</v>
      </c>
      <c r="N674" s="3">
        <f t="shared" si="100"/>
        <v>0</v>
      </c>
      <c r="O674" s="3">
        <f t="shared" si="101"/>
        <v>1</v>
      </c>
      <c r="P674" s="3">
        <f t="shared" si="102"/>
        <v>1</v>
      </c>
      <c r="Q674" s="6">
        <v>1.19</v>
      </c>
      <c r="R674" s="3">
        <v>0</v>
      </c>
      <c r="S674" s="3">
        <v>10</v>
      </c>
      <c r="T674" s="3">
        <v>18</v>
      </c>
      <c r="U674" s="3">
        <f t="shared" si="103"/>
        <v>9588</v>
      </c>
      <c r="V674" s="3" t="str">
        <f t="shared" si="104"/>
        <v xml:space="preserve"> 36</v>
      </c>
      <c r="W674" s="3">
        <f t="shared" si="105"/>
        <v>3</v>
      </c>
      <c r="X674" s="3">
        <v>1</v>
      </c>
      <c r="Y674" s="6">
        <f t="shared" si="106"/>
        <v>4</v>
      </c>
      <c r="Z674" s="3">
        <f t="shared" si="107"/>
        <v>60.6</v>
      </c>
      <c r="AA674" s="3">
        <f t="shared" si="108"/>
        <v>2.907</v>
      </c>
      <c r="AB674">
        <f t="shared" si="109"/>
        <v>0</v>
      </c>
      <c r="AC674" s="14">
        <f>VLOOKUP(X674,Rates!$A$2:$B$36,2)</f>
        <v>5.32</v>
      </c>
    </row>
    <row r="675" spans="1:29">
      <c r="A675">
        <v>874642</v>
      </c>
      <c r="B675" t="s">
        <v>15</v>
      </c>
      <c r="C675" s="1">
        <v>0.11990000000000001</v>
      </c>
      <c r="D675">
        <v>333.6</v>
      </c>
      <c r="E675" t="s">
        <v>28</v>
      </c>
      <c r="F675" t="s">
        <v>26</v>
      </c>
      <c r="G675" t="s">
        <v>17</v>
      </c>
      <c r="H675" s="1">
        <v>0.61899999999999999</v>
      </c>
      <c r="I675" s="4">
        <v>28157</v>
      </c>
      <c r="J675" s="5">
        <v>40909</v>
      </c>
      <c r="K675" s="3">
        <v>15000</v>
      </c>
      <c r="L675" s="3">
        <v>60000</v>
      </c>
      <c r="M675" s="3">
        <v>12698</v>
      </c>
      <c r="N675" s="3">
        <f t="shared" si="100"/>
        <v>0</v>
      </c>
      <c r="O675" s="3">
        <f t="shared" si="101"/>
        <v>1</v>
      </c>
      <c r="P675" s="3">
        <f t="shared" si="102"/>
        <v>1</v>
      </c>
      <c r="Q675" s="6">
        <v>25.66</v>
      </c>
      <c r="R675" s="3">
        <v>0</v>
      </c>
      <c r="S675" s="3">
        <v>10</v>
      </c>
      <c r="T675" s="3">
        <v>37</v>
      </c>
      <c r="U675" s="3">
        <f t="shared" si="103"/>
        <v>12752</v>
      </c>
      <c r="V675" s="3" t="str">
        <f t="shared" si="104"/>
        <v xml:space="preserve"> 60</v>
      </c>
      <c r="W675" s="3">
        <f t="shared" si="105"/>
        <v>15</v>
      </c>
      <c r="X675" s="3">
        <v>10</v>
      </c>
      <c r="Y675" s="6">
        <f t="shared" si="106"/>
        <v>61.9</v>
      </c>
      <c r="Z675" s="3">
        <f t="shared" si="107"/>
        <v>60</v>
      </c>
      <c r="AA675" s="3">
        <f t="shared" si="108"/>
        <v>12.698</v>
      </c>
      <c r="AB675">
        <f t="shared" si="109"/>
        <v>1</v>
      </c>
      <c r="AC675" s="14">
        <f>VLOOKUP(X675,Rates!$A$2:$B$36,2)</f>
        <v>11.49</v>
      </c>
    </row>
    <row r="676" spans="1:29">
      <c r="A676">
        <v>693116</v>
      </c>
      <c r="B676" t="s">
        <v>15</v>
      </c>
      <c r="C676" s="1">
        <v>0.16020000000000001</v>
      </c>
      <c r="D676">
        <v>316.27999999999997</v>
      </c>
      <c r="E676" t="s">
        <v>30</v>
      </c>
      <c r="F676" t="s">
        <v>24</v>
      </c>
      <c r="G676" t="s">
        <v>14</v>
      </c>
      <c r="H676" s="1">
        <v>0.223</v>
      </c>
      <c r="I676" s="4">
        <v>37316</v>
      </c>
      <c r="J676" s="5">
        <v>40909</v>
      </c>
      <c r="K676" s="3">
        <v>13000</v>
      </c>
      <c r="L676" s="3">
        <v>45000</v>
      </c>
      <c r="M676" s="3">
        <v>4745</v>
      </c>
      <c r="N676" s="3">
        <f t="shared" si="100"/>
        <v>0</v>
      </c>
      <c r="O676" s="3">
        <f t="shared" si="101"/>
        <v>0</v>
      </c>
      <c r="P676" s="3">
        <f t="shared" si="102"/>
        <v>1</v>
      </c>
      <c r="Q676" s="6">
        <v>10.72</v>
      </c>
      <c r="R676" s="3">
        <v>0</v>
      </c>
      <c r="S676" s="3">
        <v>8</v>
      </c>
      <c r="T676" s="3">
        <v>15</v>
      </c>
      <c r="U676" s="3">
        <f t="shared" si="103"/>
        <v>3593</v>
      </c>
      <c r="V676" s="3" t="str">
        <f t="shared" si="104"/>
        <v xml:space="preserve"> 60</v>
      </c>
      <c r="W676" s="3">
        <f t="shared" si="105"/>
        <v>13</v>
      </c>
      <c r="X676" s="3">
        <v>20</v>
      </c>
      <c r="Y676" s="6">
        <f t="shared" si="106"/>
        <v>22.3</v>
      </c>
      <c r="Z676" s="3">
        <f t="shared" si="107"/>
        <v>45</v>
      </c>
      <c r="AA676" s="3">
        <f t="shared" si="108"/>
        <v>4.7450000000000001</v>
      </c>
      <c r="AB676">
        <f t="shared" si="109"/>
        <v>0</v>
      </c>
      <c r="AC676" s="14">
        <f>VLOOKUP(X676,Rates!$A$2:$B$36,2)</f>
        <v>21.49</v>
      </c>
    </row>
    <row r="677" spans="1:29">
      <c r="A677">
        <v>455871</v>
      </c>
      <c r="B677" t="s">
        <v>11</v>
      </c>
      <c r="C677" s="1">
        <v>0.12870000000000001</v>
      </c>
      <c r="D677">
        <v>215.26</v>
      </c>
      <c r="E677" t="s">
        <v>22</v>
      </c>
      <c r="F677" t="s">
        <v>13</v>
      </c>
      <c r="G677" t="s">
        <v>17</v>
      </c>
      <c r="H677" s="2">
        <v>0.4</v>
      </c>
      <c r="I677" s="4">
        <v>35339</v>
      </c>
      <c r="J677" s="5">
        <v>40909</v>
      </c>
      <c r="K677" s="3">
        <v>6400</v>
      </c>
      <c r="L677" s="3">
        <v>70775</v>
      </c>
      <c r="M677" s="3">
        <v>12267</v>
      </c>
      <c r="N677" s="3">
        <f t="shared" si="100"/>
        <v>1</v>
      </c>
      <c r="O677" s="3">
        <f t="shared" si="101"/>
        <v>0</v>
      </c>
      <c r="P677" s="3">
        <f t="shared" si="102"/>
        <v>1</v>
      </c>
      <c r="Q677" s="6">
        <v>11.09</v>
      </c>
      <c r="R677" s="3">
        <v>0</v>
      </c>
      <c r="S677" s="3">
        <v>10</v>
      </c>
      <c r="T677" s="3">
        <v>11</v>
      </c>
      <c r="U677" s="3">
        <f t="shared" si="103"/>
        <v>5570</v>
      </c>
      <c r="V677" s="3" t="str">
        <f t="shared" si="104"/>
        <v xml:space="preserve"> 36</v>
      </c>
      <c r="W677" s="3">
        <f t="shared" si="105"/>
        <v>6.4</v>
      </c>
      <c r="X677" s="3">
        <v>11</v>
      </c>
      <c r="Y677" s="6">
        <f t="shared" si="106"/>
        <v>40</v>
      </c>
      <c r="Z677" s="3">
        <f t="shared" si="107"/>
        <v>70.775000000000006</v>
      </c>
      <c r="AA677" s="3">
        <f t="shared" si="108"/>
        <v>12.266999999999999</v>
      </c>
      <c r="AB677">
        <f t="shared" si="109"/>
        <v>1</v>
      </c>
      <c r="AC677" s="14">
        <f>VLOOKUP(X677,Rates!$A$2:$B$36,2)</f>
        <v>12.74</v>
      </c>
    </row>
    <row r="678" spans="1:29">
      <c r="A678">
        <v>856190</v>
      </c>
      <c r="B678" t="s">
        <v>15</v>
      </c>
      <c r="C678" s="1">
        <v>8.4900000000000003E-2</v>
      </c>
      <c r="D678">
        <v>295.37</v>
      </c>
      <c r="E678" t="s">
        <v>21</v>
      </c>
      <c r="F678" t="s">
        <v>26</v>
      </c>
      <c r="G678" t="s">
        <v>14</v>
      </c>
      <c r="H678" s="1">
        <v>0.14699999999999999</v>
      </c>
      <c r="I678" s="4">
        <v>34851</v>
      </c>
      <c r="J678" s="5">
        <v>40909</v>
      </c>
      <c r="K678" s="3">
        <v>14400</v>
      </c>
      <c r="L678" s="3">
        <v>70000</v>
      </c>
      <c r="M678" s="3">
        <v>3476</v>
      </c>
      <c r="N678" s="3">
        <f t="shared" si="100"/>
        <v>0</v>
      </c>
      <c r="O678" s="3">
        <f t="shared" si="101"/>
        <v>1</v>
      </c>
      <c r="P678" s="3">
        <f t="shared" si="102"/>
        <v>1</v>
      </c>
      <c r="Q678" s="6">
        <v>7.37</v>
      </c>
      <c r="R678" s="3">
        <v>0</v>
      </c>
      <c r="S678" s="3">
        <v>10</v>
      </c>
      <c r="T678" s="3">
        <v>20</v>
      </c>
      <c r="U678" s="3">
        <f t="shared" si="103"/>
        <v>6058</v>
      </c>
      <c r="V678" s="3" t="str">
        <f t="shared" si="104"/>
        <v xml:space="preserve"> 60</v>
      </c>
      <c r="W678" s="3">
        <f t="shared" si="105"/>
        <v>14.4</v>
      </c>
      <c r="X678" s="3">
        <v>5</v>
      </c>
      <c r="Y678" s="6">
        <f t="shared" si="106"/>
        <v>14.7</v>
      </c>
      <c r="Z678" s="3">
        <f t="shared" si="107"/>
        <v>70</v>
      </c>
      <c r="AA678" s="3">
        <f t="shared" si="108"/>
        <v>3.476</v>
      </c>
      <c r="AB678">
        <f t="shared" si="109"/>
        <v>0</v>
      </c>
      <c r="AC678" s="14">
        <f>VLOOKUP(X678,Rates!$A$2:$B$36,2)</f>
        <v>7.99</v>
      </c>
    </row>
    <row r="679" spans="1:29">
      <c r="A679">
        <v>1062894</v>
      </c>
      <c r="B679" t="s">
        <v>11</v>
      </c>
      <c r="C679" s="1">
        <v>0.1171</v>
      </c>
      <c r="D679">
        <v>859.98</v>
      </c>
      <c r="E679" t="s">
        <v>12</v>
      </c>
      <c r="F679" t="s">
        <v>13</v>
      </c>
      <c r="G679" t="s">
        <v>14</v>
      </c>
      <c r="H679" s="1">
        <v>0.94799999999999995</v>
      </c>
      <c r="I679" s="4">
        <v>36312</v>
      </c>
      <c r="J679" s="5">
        <v>40909</v>
      </c>
      <c r="K679" s="3">
        <v>26000</v>
      </c>
      <c r="L679" s="3">
        <v>62500</v>
      </c>
      <c r="M679" s="3">
        <v>25215</v>
      </c>
      <c r="N679" s="3">
        <f t="shared" si="100"/>
        <v>1</v>
      </c>
      <c r="O679" s="3">
        <f t="shared" si="101"/>
        <v>0</v>
      </c>
      <c r="P679" s="3">
        <f t="shared" si="102"/>
        <v>1</v>
      </c>
      <c r="Q679" s="6">
        <v>16.55</v>
      </c>
      <c r="R679" s="3">
        <v>0</v>
      </c>
      <c r="S679" s="3">
        <v>4</v>
      </c>
      <c r="T679" s="3">
        <v>16</v>
      </c>
      <c r="U679" s="3">
        <f t="shared" si="103"/>
        <v>4597</v>
      </c>
      <c r="V679" s="3" t="str">
        <f t="shared" si="104"/>
        <v xml:space="preserve"> 36</v>
      </c>
      <c r="W679" s="3">
        <f t="shared" si="105"/>
        <v>26</v>
      </c>
      <c r="X679" s="3">
        <v>8</v>
      </c>
      <c r="Y679" s="6">
        <f t="shared" si="106"/>
        <v>94.8</v>
      </c>
      <c r="Z679" s="3">
        <f t="shared" si="107"/>
        <v>62.5</v>
      </c>
      <c r="AA679" s="3">
        <f t="shared" si="108"/>
        <v>25.215</v>
      </c>
      <c r="AB679">
        <f t="shared" si="109"/>
        <v>0</v>
      </c>
      <c r="AC679" s="14">
        <f>VLOOKUP(X679,Rates!$A$2:$B$36,2)</f>
        <v>11.39</v>
      </c>
    </row>
    <row r="680" spans="1:29">
      <c r="A680">
        <v>807500</v>
      </c>
      <c r="B680" t="s">
        <v>15</v>
      </c>
      <c r="C680" s="1">
        <v>0.20250000000000001</v>
      </c>
      <c r="D680">
        <v>292.97000000000003</v>
      </c>
      <c r="E680" t="s">
        <v>18</v>
      </c>
      <c r="F680" t="s">
        <v>26</v>
      </c>
      <c r="G680" t="s">
        <v>17</v>
      </c>
      <c r="H680" s="1">
        <v>0.70799999999999996</v>
      </c>
      <c r="I680" s="4">
        <v>36069</v>
      </c>
      <c r="J680" s="5">
        <v>40909</v>
      </c>
      <c r="K680" s="3">
        <v>11000</v>
      </c>
      <c r="L680" s="3">
        <v>51600</v>
      </c>
      <c r="M680" s="3">
        <v>6582</v>
      </c>
      <c r="N680" s="3">
        <f t="shared" si="100"/>
        <v>0</v>
      </c>
      <c r="O680" s="3">
        <f t="shared" si="101"/>
        <v>1</v>
      </c>
      <c r="P680" s="3">
        <f t="shared" si="102"/>
        <v>1</v>
      </c>
      <c r="Q680" s="6">
        <v>14.7</v>
      </c>
      <c r="R680" s="3">
        <v>0</v>
      </c>
      <c r="S680" s="3">
        <v>8</v>
      </c>
      <c r="T680" s="3">
        <v>11</v>
      </c>
      <c r="U680" s="3">
        <f t="shared" si="103"/>
        <v>4840</v>
      </c>
      <c r="V680" s="3" t="str">
        <f t="shared" si="104"/>
        <v xml:space="preserve"> 60</v>
      </c>
      <c r="W680" s="3">
        <f t="shared" si="105"/>
        <v>11</v>
      </c>
      <c r="X680" s="3">
        <v>26</v>
      </c>
      <c r="Y680" s="6">
        <f t="shared" si="106"/>
        <v>70.8</v>
      </c>
      <c r="Z680" s="3">
        <f t="shared" si="107"/>
        <v>51.6</v>
      </c>
      <c r="AA680" s="3">
        <f t="shared" si="108"/>
        <v>6.5819999999999999</v>
      </c>
      <c r="AB680">
        <f t="shared" si="109"/>
        <v>1</v>
      </c>
      <c r="AC680" s="14">
        <f>VLOOKUP(X680,Rates!$A$2:$B$36,2)</f>
        <v>28.69</v>
      </c>
    </row>
    <row r="681" spans="1:29">
      <c r="A681">
        <v>887713</v>
      </c>
      <c r="B681" t="s">
        <v>11</v>
      </c>
      <c r="C681" s="1">
        <v>6.6199999999999995E-2</v>
      </c>
      <c r="D681">
        <v>214.93</v>
      </c>
      <c r="E681" t="s">
        <v>12</v>
      </c>
      <c r="F681" t="s">
        <v>26</v>
      </c>
      <c r="G681" t="s">
        <v>14</v>
      </c>
      <c r="H681" s="1">
        <v>0.184</v>
      </c>
      <c r="I681" s="4">
        <v>34394</v>
      </c>
      <c r="J681" s="5">
        <v>40909</v>
      </c>
      <c r="K681" s="3">
        <v>7000</v>
      </c>
      <c r="L681" s="3">
        <v>45600</v>
      </c>
      <c r="M681" s="3">
        <v>13708</v>
      </c>
      <c r="N681" s="3">
        <f t="shared" si="100"/>
        <v>0</v>
      </c>
      <c r="O681" s="3">
        <f t="shared" si="101"/>
        <v>1</v>
      </c>
      <c r="P681" s="3">
        <f t="shared" si="102"/>
        <v>1</v>
      </c>
      <c r="Q681" s="6">
        <v>12.92</v>
      </c>
      <c r="R681" s="3">
        <v>0</v>
      </c>
      <c r="S681" s="3">
        <v>12</v>
      </c>
      <c r="T681" s="3">
        <v>22</v>
      </c>
      <c r="U681" s="3">
        <f t="shared" si="103"/>
        <v>6515</v>
      </c>
      <c r="V681" s="3" t="str">
        <f t="shared" si="104"/>
        <v xml:space="preserve"> 36</v>
      </c>
      <c r="W681" s="3">
        <f t="shared" si="105"/>
        <v>7</v>
      </c>
      <c r="X681" s="3">
        <v>2</v>
      </c>
      <c r="Y681" s="6">
        <f t="shared" si="106"/>
        <v>18.399999999999999</v>
      </c>
      <c r="Z681" s="3">
        <f t="shared" si="107"/>
        <v>45.6</v>
      </c>
      <c r="AA681" s="3">
        <f t="shared" si="108"/>
        <v>13.708</v>
      </c>
      <c r="AB681">
        <f t="shared" si="109"/>
        <v>0</v>
      </c>
      <c r="AC681" s="14">
        <f>VLOOKUP(X681,Rates!$A$2:$B$36,2)</f>
        <v>6.99</v>
      </c>
    </row>
    <row r="682" spans="1:29">
      <c r="A682">
        <v>897096</v>
      </c>
      <c r="B682" t="s">
        <v>15</v>
      </c>
      <c r="C682" s="1">
        <v>0.17580000000000001</v>
      </c>
      <c r="D682">
        <v>392.59</v>
      </c>
      <c r="E682" t="s">
        <v>21</v>
      </c>
      <c r="F682" t="s">
        <v>24</v>
      </c>
      <c r="G682" t="s">
        <v>19</v>
      </c>
      <c r="H682" s="1">
        <v>0.255</v>
      </c>
      <c r="I682" s="4">
        <v>35370</v>
      </c>
      <c r="J682" s="5">
        <v>40909</v>
      </c>
      <c r="K682" s="3">
        <v>15600</v>
      </c>
      <c r="L682" s="3">
        <v>48000</v>
      </c>
      <c r="M682" s="3">
        <v>4709</v>
      </c>
      <c r="N682" s="3">
        <f t="shared" si="100"/>
        <v>0</v>
      </c>
      <c r="O682" s="3">
        <f t="shared" si="101"/>
        <v>0</v>
      </c>
      <c r="P682" s="3">
        <f t="shared" si="102"/>
        <v>1</v>
      </c>
      <c r="Q682" s="6">
        <v>21.98</v>
      </c>
      <c r="R682" s="3">
        <v>0</v>
      </c>
      <c r="S682" s="3">
        <v>9</v>
      </c>
      <c r="T682" s="3">
        <v>16</v>
      </c>
      <c r="U682" s="3">
        <f t="shared" si="103"/>
        <v>5539</v>
      </c>
      <c r="V682" s="3" t="str">
        <f t="shared" si="104"/>
        <v xml:space="preserve"> 60</v>
      </c>
      <c r="W682" s="3">
        <f t="shared" si="105"/>
        <v>15.6</v>
      </c>
      <c r="X682" s="3">
        <v>19</v>
      </c>
      <c r="Y682" s="6">
        <f t="shared" si="106"/>
        <v>25.5</v>
      </c>
      <c r="Z682" s="3">
        <f t="shared" si="107"/>
        <v>48</v>
      </c>
      <c r="AA682" s="3">
        <f t="shared" si="108"/>
        <v>4.7089999999999996</v>
      </c>
      <c r="AB682">
        <f t="shared" si="109"/>
        <v>0</v>
      </c>
      <c r="AC682" s="14">
        <f>VLOOKUP(X682,Rates!$A$2:$B$36,2)</f>
        <v>19.989999999999998</v>
      </c>
    </row>
    <row r="683" spans="1:29">
      <c r="A683">
        <v>770177</v>
      </c>
      <c r="B683" t="s">
        <v>15</v>
      </c>
      <c r="C683" s="1">
        <v>0.16489999999999999</v>
      </c>
      <c r="D683">
        <v>147.47999999999999</v>
      </c>
      <c r="E683" t="s">
        <v>23</v>
      </c>
      <c r="F683" t="s">
        <v>13</v>
      </c>
      <c r="G683" t="s">
        <v>17</v>
      </c>
      <c r="H683" s="1">
        <v>0.69899999999999995</v>
      </c>
      <c r="I683" s="4">
        <v>31625</v>
      </c>
      <c r="J683" s="5">
        <v>40909</v>
      </c>
      <c r="K683" s="3">
        <v>6000</v>
      </c>
      <c r="L683" s="3">
        <v>95004</v>
      </c>
      <c r="M683" s="3">
        <v>8038</v>
      </c>
      <c r="N683" s="3">
        <f t="shared" si="100"/>
        <v>1</v>
      </c>
      <c r="O683" s="3">
        <f t="shared" si="101"/>
        <v>0</v>
      </c>
      <c r="P683" s="3">
        <f t="shared" si="102"/>
        <v>1</v>
      </c>
      <c r="Q683" s="6">
        <v>1.48</v>
      </c>
      <c r="R683" s="3">
        <v>0</v>
      </c>
      <c r="S683" s="3">
        <v>4</v>
      </c>
      <c r="T683" s="3">
        <v>6</v>
      </c>
      <c r="U683" s="3">
        <f t="shared" si="103"/>
        <v>9284</v>
      </c>
      <c r="V683" s="3" t="str">
        <f t="shared" si="104"/>
        <v xml:space="preserve"> 60</v>
      </c>
      <c r="W683" s="3">
        <f t="shared" si="105"/>
        <v>6</v>
      </c>
      <c r="X683" s="3">
        <v>18</v>
      </c>
      <c r="Y683" s="6">
        <f t="shared" si="106"/>
        <v>69.899999999999991</v>
      </c>
      <c r="Z683" s="3">
        <f t="shared" si="107"/>
        <v>95.004000000000005</v>
      </c>
      <c r="AA683" s="3">
        <f t="shared" si="108"/>
        <v>8.0380000000000003</v>
      </c>
      <c r="AB683">
        <f t="shared" si="109"/>
        <v>1</v>
      </c>
      <c r="AC683" s="14">
        <f>VLOOKUP(X683,Rates!$A$2:$B$36,2)</f>
        <v>18.989999999999998</v>
      </c>
    </row>
    <row r="684" spans="1:29">
      <c r="A684">
        <v>466397</v>
      </c>
      <c r="B684" t="s">
        <v>11</v>
      </c>
      <c r="C684" s="1">
        <v>0.1565</v>
      </c>
      <c r="D684">
        <v>227.41</v>
      </c>
      <c r="E684" t="s">
        <v>23</v>
      </c>
      <c r="F684" t="s">
        <v>13</v>
      </c>
      <c r="G684" t="s">
        <v>17</v>
      </c>
      <c r="H684" s="1">
        <v>0.92700000000000005</v>
      </c>
      <c r="I684" s="4">
        <v>37288</v>
      </c>
      <c r="J684" s="5">
        <v>40909</v>
      </c>
      <c r="K684" s="3">
        <v>6500</v>
      </c>
      <c r="L684" s="3">
        <v>36000</v>
      </c>
      <c r="M684" s="3">
        <v>4357</v>
      </c>
      <c r="N684" s="3">
        <f t="shared" si="100"/>
        <v>1</v>
      </c>
      <c r="O684" s="3">
        <f t="shared" si="101"/>
        <v>0</v>
      </c>
      <c r="P684" s="3">
        <f t="shared" si="102"/>
        <v>1</v>
      </c>
      <c r="Q684" s="6">
        <v>14.97</v>
      </c>
      <c r="R684" s="3">
        <v>0</v>
      </c>
      <c r="S684" s="3">
        <v>6</v>
      </c>
      <c r="T684" s="3">
        <v>13</v>
      </c>
      <c r="U684" s="3">
        <f t="shared" si="103"/>
        <v>3621</v>
      </c>
      <c r="V684" s="3" t="str">
        <f t="shared" si="104"/>
        <v xml:space="preserve"> 36</v>
      </c>
      <c r="W684" s="3">
        <f t="shared" si="105"/>
        <v>6.5</v>
      </c>
      <c r="X684" s="3">
        <v>19</v>
      </c>
      <c r="Y684" s="6">
        <f t="shared" si="106"/>
        <v>92.7</v>
      </c>
      <c r="Z684" s="3">
        <f t="shared" si="107"/>
        <v>36</v>
      </c>
      <c r="AA684" s="3">
        <f t="shared" si="108"/>
        <v>4.3570000000000002</v>
      </c>
      <c r="AB684">
        <f t="shared" si="109"/>
        <v>1</v>
      </c>
      <c r="AC684" s="14">
        <f>VLOOKUP(X684,Rates!$A$2:$B$36,2)</f>
        <v>19.989999999999998</v>
      </c>
    </row>
    <row r="685" spans="1:29">
      <c r="A685">
        <v>470024</v>
      </c>
      <c r="B685" t="s">
        <v>11</v>
      </c>
      <c r="C685" s="1">
        <v>0.14960000000000001</v>
      </c>
      <c r="D685">
        <v>831.48</v>
      </c>
      <c r="E685" t="s">
        <v>16</v>
      </c>
      <c r="F685" t="s">
        <v>24</v>
      </c>
      <c r="G685" t="s">
        <v>14</v>
      </c>
      <c r="H685" s="1">
        <v>8.0000000000000002E-3</v>
      </c>
      <c r="I685" s="4">
        <v>31048</v>
      </c>
      <c r="J685" s="5">
        <v>40909</v>
      </c>
      <c r="K685" s="3">
        <v>24000</v>
      </c>
      <c r="L685" s="3">
        <v>200000</v>
      </c>
      <c r="M685" s="3">
        <v>255</v>
      </c>
      <c r="N685" s="3">
        <f t="shared" si="100"/>
        <v>0</v>
      </c>
      <c r="O685" s="3">
        <f t="shared" si="101"/>
        <v>0</v>
      </c>
      <c r="P685" s="3">
        <f t="shared" si="102"/>
        <v>0</v>
      </c>
      <c r="Q685" s="6">
        <v>0.2</v>
      </c>
      <c r="R685" s="3">
        <v>1</v>
      </c>
      <c r="S685" s="3">
        <v>4</v>
      </c>
      <c r="T685" s="3">
        <v>10</v>
      </c>
      <c r="U685" s="3">
        <f t="shared" si="103"/>
        <v>9861</v>
      </c>
      <c r="V685" s="3" t="str">
        <f t="shared" si="104"/>
        <v xml:space="preserve"> 36</v>
      </c>
      <c r="W685" s="3">
        <f t="shared" si="105"/>
        <v>24</v>
      </c>
      <c r="X685" s="3">
        <v>17</v>
      </c>
      <c r="Y685" s="6">
        <f t="shared" si="106"/>
        <v>0.8</v>
      </c>
      <c r="Z685" s="3">
        <f t="shared" si="107"/>
        <v>200</v>
      </c>
      <c r="AA685" s="3">
        <f t="shared" si="108"/>
        <v>0.255</v>
      </c>
      <c r="AB685">
        <f t="shared" si="109"/>
        <v>0</v>
      </c>
      <c r="AC685" s="14">
        <f>VLOOKUP(X685,Rates!$A$2:$B$36,2)</f>
        <v>17.989999999999998</v>
      </c>
    </row>
    <row r="686" spans="1:29">
      <c r="A686">
        <v>662323</v>
      </c>
      <c r="B686" t="s">
        <v>11</v>
      </c>
      <c r="C686" s="1">
        <v>0.1074</v>
      </c>
      <c r="D686">
        <v>32.619999999999997</v>
      </c>
      <c r="E686" t="s">
        <v>30</v>
      </c>
      <c r="F686" t="s">
        <v>13</v>
      </c>
      <c r="G686" t="s">
        <v>14</v>
      </c>
      <c r="H686" s="1">
        <v>0.72399999999999998</v>
      </c>
      <c r="I686" s="4">
        <v>35400</v>
      </c>
      <c r="J686" s="5">
        <v>40909</v>
      </c>
      <c r="K686" s="3">
        <v>1000</v>
      </c>
      <c r="L686" s="3">
        <v>43200</v>
      </c>
      <c r="M686" s="3">
        <v>2101</v>
      </c>
      <c r="N686" s="3">
        <f t="shared" si="100"/>
        <v>1</v>
      </c>
      <c r="O686" s="3">
        <f t="shared" si="101"/>
        <v>0</v>
      </c>
      <c r="P686" s="3">
        <f t="shared" si="102"/>
        <v>1</v>
      </c>
      <c r="Q686" s="6">
        <v>19.5</v>
      </c>
      <c r="R686" s="3">
        <v>0</v>
      </c>
      <c r="S686" s="3">
        <v>7</v>
      </c>
      <c r="T686" s="3">
        <v>9</v>
      </c>
      <c r="U686" s="3">
        <f t="shared" si="103"/>
        <v>5509</v>
      </c>
      <c r="V686" s="3" t="str">
        <f t="shared" si="104"/>
        <v xml:space="preserve"> 36</v>
      </c>
      <c r="W686" s="3">
        <f t="shared" si="105"/>
        <v>1</v>
      </c>
      <c r="X686" s="3">
        <v>9</v>
      </c>
      <c r="Y686" s="6">
        <f t="shared" si="106"/>
        <v>72.399999999999991</v>
      </c>
      <c r="Z686" s="3">
        <f t="shared" si="107"/>
        <v>43.2</v>
      </c>
      <c r="AA686" s="3">
        <f t="shared" si="108"/>
        <v>2.101</v>
      </c>
      <c r="AB686">
        <f t="shared" si="109"/>
        <v>0</v>
      </c>
      <c r="AC686" s="14">
        <f>VLOOKUP(X686,Rates!$A$2:$B$36,2)</f>
        <v>11.44</v>
      </c>
    </row>
    <row r="687" spans="1:29">
      <c r="A687">
        <v>791612</v>
      </c>
      <c r="B687" t="s">
        <v>11</v>
      </c>
      <c r="C687" s="1">
        <v>5.4199999999999998E-2</v>
      </c>
      <c r="D687">
        <v>144.77000000000001</v>
      </c>
      <c r="E687" t="s">
        <v>12</v>
      </c>
      <c r="F687" t="s">
        <v>26</v>
      </c>
      <c r="G687" t="s">
        <v>14</v>
      </c>
      <c r="H687" s="1">
        <v>0.21099999999999999</v>
      </c>
      <c r="I687" s="4">
        <v>33086</v>
      </c>
      <c r="J687" s="5">
        <v>40909</v>
      </c>
      <c r="K687" s="3">
        <v>4800</v>
      </c>
      <c r="L687" s="3">
        <v>76000</v>
      </c>
      <c r="M687" s="3">
        <v>10704</v>
      </c>
      <c r="N687" s="3">
        <f t="shared" si="100"/>
        <v>0</v>
      </c>
      <c r="O687" s="3">
        <f t="shared" si="101"/>
        <v>1</v>
      </c>
      <c r="P687" s="3">
        <f t="shared" si="102"/>
        <v>1</v>
      </c>
      <c r="Q687" s="6">
        <v>10.23</v>
      </c>
      <c r="R687" s="3">
        <v>0</v>
      </c>
      <c r="S687" s="3">
        <v>13</v>
      </c>
      <c r="T687" s="3">
        <v>39</v>
      </c>
      <c r="U687" s="3">
        <f t="shared" si="103"/>
        <v>7823</v>
      </c>
      <c r="V687" s="3" t="str">
        <f t="shared" si="104"/>
        <v xml:space="preserve"> 36</v>
      </c>
      <c r="W687" s="3">
        <f t="shared" si="105"/>
        <v>4.8</v>
      </c>
      <c r="X687" s="3">
        <v>1</v>
      </c>
      <c r="Y687" s="6">
        <f t="shared" si="106"/>
        <v>21.099999999999998</v>
      </c>
      <c r="Z687" s="3">
        <f t="shared" si="107"/>
        <v>76</v>
      </c>
      <c r="AA687" s="3">
        <f t="shared" si="108"/>
        <v>10.704000000000001</v>
      </c>
      <c r="AB687">
        <f t="shared" si="109"/>
        <v>0</v>
      </c>
      <c r="AC687" s="14">
        <f>VLOOKUP(X687,Rates!$A$2:$B$36,2)</f>
        <v>5.32</v>
      </c>
    </row>
    <row r="688" spans="1:29">
      <c r="A688">
        <v>828007</v>
      </c>
      <c r="B688" t="s">
        <v>15</v>
      </c>
      <c r="C688" s="1">
        <v>0.19289999999999999</v>
      </c>
      <c r="D688">
        <v>292.33</v>
      </c>
      <c r="E688" t="s">
        <v>18</v>
      </c>
      <c r="F688" t="s">
        <v>13</v>
      </c>
      <c r="G688" t="s">
        <v>17</v>
      </c>
      <c r="H688" s="1">
        <v>0.89500000000000002</v>
      </c>
      <c r="I688" s="4">
        <v>35034</v>
      </c>
      <c r="J688" s="5">
        <v>40909</v>
      </c>
      <c r="K688" s="3">
        <v>11200</v>
      </c>
      <c r="L688" s="3">
        <v>80000</v>
      </c>
      <c r="M688" s="3">
        <v>5675</v>
      </c>
      <c r="N688" s="3">
        <f t="shared" si="100"/>
        <v>1</v>
      </c>
      <c r="O688" s="3">
        <f t="shared" si="101"/>
        <v>0</v>
      </c>
      <c r="P688" s="3">
        <f t="shared" si="102"/>
        <v>1</v>
      </c>
      <c r="Q688" s="6">
        <v>3.34</v>
      </c>
      <c r="R688" s="3">
        <v>1</v>
      </c>
      <c r="S688" s="3">
        <v>4</v>
      </c>
      <c r="T688" s="3">
        <v>7</v>
      </c>
      <c r="U688" s="3">
        <f t="shared" si="103"/>
        <v>5875</v>
      </c>
      <c r="V688" s="3" t="str">
        <f t="shared" si="104"/>
        <v xml:space="preserve"> 60</v>
      </c>
      <c r="W688" s="3">
        <f t="shared" si="105"/>
        <v>11.2</v>
      </c>
      <c r="X688" s="3">
        <v>24</v>
      </c>
      <c r="Y688" s="6">
        <f t="shared" si="106"/>
        <v>89.5</v>
      </c>
      <c r="Z688" s="3">
        <f t="shared" si="107"/>
        <v>80</v>
      </c>
      <c r="AA688" s="3">
        <f t="shared" si="108"/>
        <v>5.6749999999999998</v>
      </c>
      <c r="AB688">
        <f t="shared" si="109"/>
        <v>1</v>
      </c>
      <c r="AC688" s="14">
        <f>VLOOKUP(X688,Rates!$A$2:$B$36,2)</f>
        <v>25.49</v>
      </c>
    </row>
    <row r="689" spans="1:29">
      <c r="A689">
        <v>784471</v>
      </c>
      <c r="B689" t="s">
        <v>11</v>
      </c>
      <c r="C689" s="1">
        <v>0.12989999999999999</v>
      </c>
      <c r="D689">
        <v>84.23</v>
      </c>
      <c r="E689" t="s">
        <v>25</v>
      </c>
      <c r="F689" t="s">
        <v>26</v>
      </c>
      <c r="G689" t="s">
        <v>14</v>
      </c>
      <c r="H689" s="1">
        <v>0.874</v>
      </c>
      <c r="I689" s="4">
        <v>34304</v>
      </c>
      <c r="J689" s="5">
        <v>40909</v>
      </c>
      <c r="K689" s="3">
        <v>2500</v>
      </c>
      <c r="L689" s="3">
        <v>75000</v>
      </c>
      <c r="M689" s="3">
        <v>5943</v>
      </c>
      <c r="N689" s="3">
        <f t="shared" si="100"/>
        <v>0</v>
      </c>
      <c r="O689" s="3">
        <f t="shared" si="101"/>
        <v>1</v>
      </c>
      <c r="P689" s="3">
        <f t="shared" si="102"/>
        <v>1</v>
      </c>
      <c r="Q689" s="6">
        <v>21.62</v>
      </c>
      <c r="R689" s="3">
        <v>1</v>
      </c>
      <c r="S689" s="3">
        <v>8</v>
      </c>
      <c r="T689" s="3">
        <v>20</v>
      </c>
      <c r="U689" s="3">
        <f t="shared" si="103"/>
        <v>6605</v>
      </c>
      <c r="V689" s="3" t="str">
        <f t="shared" si="104"/>
        <v xml:space="preserve"> 36</v>
      </c>
      <c r="W689" s="3">
        <f t="shared" si="105"/>
        <v>2.5</v>
      </c>
      <c r="X689" s="3">
        <v>11</v>
      </c>
      <c r="Y689" s="6">
        <f t="shared" si="106"/>
        <v>87.4</v>
      </c>
      <c r="Z689" s="3">
        <f t="shared" si="107"/>
        <v>75</v>
      </c>
      <c r="AA689" s="3">
        <f t="shared" si="108"/>
        <v>5.9429999999999996</v>
      </c>
      <c r="AB689">
        <f t="shared" si="109"/>
        <v>0</v>
      </c>
      <c r="AC689" s="14">
        <f>VLOOKUP(X689,Rates!$A$2:$B$36,2)</f>
        <v>12.74</v>
      </c>
    </row>
    <row r="690" spans="1:29">
      <c r="A690">
        <v>757198</v>
      </c>
      <c r="B690" t="s">
        <v>11</v>
      </c>
      <c r="C690" s="1">
        <v>5.4199999999999998E-2</v>
      </c>
      <c r="D690">
        <v>120.64</v>
      </c>
      <c r="E690" t="s">
        <v>12</v>
      </c>
      <c r="F690" t="s">
        <v>26</v>
      </c>
      <c r="G690" t="s">
        <v>14</v>
      </c>
      <c r="H690" s="1">
        <v>0.40699999999999997</v>
      </c>
      <c r="I690" s="4">
        <v>35034</v>
      </c>
      <c r="J690" s="5">
        <v>40909</v>
      </c>
      <c r="K690" s="3">
        <v>4000</v>
      </c>
      <c r="L690" s="3">
        <v>67000</v>
      </c>
      <c r="M690" s="3">
        <v>23523</v>
      </c>
      <c r="N690" s="3">
        <f t="shared" si="100"/>
        <v>0</v>
      </c>
      <c r="O690" s="3">
        <f t="shared" si="101"/>
        <v>1</v>
      </c>
      <c r="P690" s="3">
        <f t="shared" si="102"/>
        <v>1</v>
      </c>
      <c r="Q690" s="6">
        <v>15.74</v>
      </c>
      <c r="R690" s="3">
        <v>0</v>
      </c>
      <c r="S690" s="3">
        <v>12</v>
      </c>
      <c r="T690" s="3">
        <v>38</v>
      </c>
      <c r="U690" s="3">
        <f t="shared" si="103"/>
        <v>5875</v>
      </c>
      <c r="V690" s="3" t="str">
        <f t="shared" si="104"/>
        <v xml:space="preserve"> 36</v>
      </c>
      <c r="W690" s="3">
        <f t="shared" si="105"/>
        <v>4</v>
      </c>
      <c r="X690" s="3">
        <v>1</v>
      </c>
      <c r="Y690" s="6">
        <f t="shared" si="106"/>
        <v>40.699999999999996</v>
      </c>
      <c r="Z690" s="3">
        <f t="shared" si="107"/>
        <v>67</v>
      </c>
      <c r="AA690" s="3">
        <f t="shared" si="108"/>
        <v>23.523</v>
      </c>
      <c r="AB690">
        <f t="shared" si="109"/>
        <v>0</v>
      </c>
      <c r="AC690" s="14">
        <f>VLOOKUP(X690,Rates!$A$2:$B$36,2)</f>
        <v>5.32</v>
      </c>
    </row>
    <row r="691" spans="1:29">
      <c r="A691">
        <v>793800</v>
      </c>
      <c r="B691" t="s">
        <v>11</v>
      </c>
      <c r="C691" s="1">
        <v>0.15989999999999999</v>
      </c>
      <c r="D691">
        <v>126.55</v>
      </c>
      <c r="E691" t="s">
        <v>12</v>
      </c>
      <c r="F691" t="s">
        <v>26</v>
      </c>
      <c r="G691" t="s">
        <v>14</v>
      </c>
      <c r="H691" s="2">
        <v>0.23</v>
      </c>
      <c r="I691" s="4">
        <v>34881</v>
      </c>
      <c r="J691" s="5">
        <v>40909</v>
      </c>
      <c r="K691" s="3">
        <v>3600</v>
      </c>
      <c r="L691" s="3">
        <v>126000</v>
      </c>
      <c r="M691" s="3">
        <v>22678</v>
      </c>
      <c r="N691" s="3">
        <f t="shared" si="100"/>
        <v>0</v>
      </c>
      <c r="O691" s="3">
        <f t="shared" si="101"/>
        <v>1</v>
      </c>
      <c r="P691" s="3">
        <f t="shared" si="102"/>
        <v>1</v>
      </c>
      <c r="Q691" s="6">
        <v>12.76</v>
      </c>
      <c r="R691" s="3">
        <v>0</v>
      </c>
      <c r="S691" s="3">
        <v>25</v>
      </c>
      <c r="T691" s="3">
        <v>51</v>
      </c>
      <c r="U691" s="3">
        <f t="shared" si="103"/>
        <v>6028</v>
      </c>
      <c r="V691" s="3" t="str">
        <f t="shared" si="104"/>
        <v xml:space="preserve"> 36</v>
      </c>
      <c r="W691" s="3">
        <f t="shared" si="105"/>
        <v>3.6</v>
      </c>
      <c r="X691" s="3">
        <v>17</v>
      </c>
      <c r="Y691" s="6">
        <f t="shared" si="106"/>
        <v>23</v>
      </c>
      <c r="Z691" s="3">
        <f t="shared" si="107"/>
        <v>126</v>
      </c>
      <c r="AA691" s="3">
        <f t="shared" si="108"/>
        <v>22.678000000000001</v>
      </c>
      <c r="AB691">
        <f t="shared" si="109"/>
        <v>0</v>
      </c>
      <c r="AC691" s="14">
        <f>VLOOKUP(X691,Rates!$A$2:$B$36,2)</f>
        <v>17.989999999999998</v>
      </c>
    </row>
    <row r="692" spans="1:29">
      <c r="A692">
        <v>483568</v>
      </c>
      <c r="B692" t="s">
        <v>11</v>
      </c>
      <c r="C692" s="1">
        <v>7.1400000000000005E-2</v>
      </c>
      <c r="D692">
        <v>154.69999999999999</v>
      </c>
      <c r="E692" t="s">
        <v>12</v>
      </c>
      <c r="F692" t="s">
        <v>24</v>
      </c>
      <c r="G692" t="s">
        <v>14</v>
      </c>
      <c r="H692" s="1">
        <v>7.5999999999999998E-2</v>
      </c>
      <c r="I692" s="4">
        <v>31747</v>
      </c>
      <c r="J692" s="5">
        <v>40909</v>
      </c>
      <c r="K692" s="3">
        <v>5000</v>
      </c>
      <c r="L692" s="3">
        <v>100000</v>
      </c>
      <c r="M692" s="3">
        <v>3204</v>
      </c>
      <c r="N692" s="3">
        <f t="shared" si="100"/>
        <v>0</v>
      </c>
      <c r="O692" s="3">
        <f t="shared" si="101"/>
        <v>0</v>
      </c>
      <c r="P692" s="3">
        <f t="shared" si="102"/>
        <v>1</v>
      </c>
      <c r="Q692" s="6">
        <v>3.14</v>
      </c>
      <c r="R692" s="3">
        <v>0</v>
      </c>
      <c r="S692" s="3">
        <v>16</v>
      </c>
      <c r="T692" s="3">
        <v>58</v>
      </c>
      <c r="U692" s="3">
        <f t="shared" si="103"/>
        <v>9162</v>
      </c>
      <c r="V692" s="3" t="str">
        <f t="shared" si="104"/>
        <v xml:space="preserve"> 36</v>
      </c>
      <c r="W692" s="3">
        <f t="shared" si="105"/>
        <v>5</v>
      </c>
      <c r="X692" s="3">
        <v>3</v>
      </c>
      <c r="Y692" s="6">
        <f t="shared" si="106"/>
        <v>7.6</v>
      </c>
      <c r="Z692" s="3">
        <f t="shared" si="107"/>
        <v>100</v>
      </c>
      <c r="AA692" s="3">
        <f t="shared" si="108"/>
        <v>3.2040000000000002</v>
      </c>
      <c r="AB692">
        <f t="shared" si="109"/>
        <v>0</v>
      </c>
      <c r="AC692" s="14">
        <f>VLOOKUP(X692,Rates!$A$2:$B$36,2)</f>
        <v>7.24</v>
      </c>
    </row>
    <row r="693" spans="1:29">
      <c r="A693">
        <v>623428</v>
      </c>
      <c r="B693" t="s">
        <v>15</v>
      </c>
      <c r="C693" s="1">
        <v>0.1595</v>
      </c>
      <c r="D693">
        <v>431.18</v>
      </c>
      <c r="E693" t="s">
        <v>25</v>
      </c>
      <c r="F693" t="s">
        <v>26</v>
      </c>
      <c r="G693" t="s">
        <v>19</v>
      </c>
      <c r="H693" s="1">
        <v>0.73099999999999998</v>
      </c>
      <c r="I693" s="4">
        <v>38108</v>
      </c>
      <c r="J693" s="5">
        <v>40909</v>
      </c>
      <c r="K693" s="3">
        <v>18250</v>
      </c>
      <c r="L693" s="3">
        <v>50000</v>
      </c>
      <c r="M693" s="3">
        <v>14043</v>
      </c>
      <c r="N693" s="3">
        <f t="shared" si="100"/>
        <v>0</v>
      </c>
      <c r="O693" s="3">
        <f t="shared" si="101"/>
        <v>1</v>
      </c>
      <c r="P693" s="3">
        <f t="shared" si="102"/>
        <v>1</v>
      </c>
      <c r="Q693" s="6">
        <v>9.0500000000000007</v>
      </c>
      <c r="R693" s="3">
        <v>1</v>
      </c>
      <c r="S693" s="3">
        <v>7</v>
      </c>
      <c r="T693" s="3">
        <v>15</v>
      </c>
      <c r="U693" s="3">
        <f t="shared" si="103"/>
        <v>2801</v>
      </c>
      <c r="V693" s="3" t="str">
        <f t="shared" si="104"/>
        <v xml:space="preserve"> 60</v>
      </c>
      <c r="W693" s="3">
        <f t="shared" si="105"/>
        <v>18.25</v>
      </c>
      <c r="X693" s="3">
        <v>21</v>
      </c>
      <c r="Y693" s="6">
        <f t="shared" si="106"/>
        <v>73.099999999999994</v>
      </c>
      <c r="Z693" s="3">
        <f t="shared" si="107"/>
        <v>50</v>
      </c>
      <c r="AA693" s="3">
        <f t="shared" si="108"/>
        <v>14.042999999999999</v>
      </c>
      <c r="AB693">
        <f t="shared" si="109"/>
        <v>0</v>
      </c>
      <c r="AC693" s="14">
        <f>VLOOKUP(X693,Rates!$A$2:$B$36,2)</f>
        <v>22.74</v>
      </c>
    </row>
    <row r="694" spans="1:29">
      <c r="A694">
        <v>628995</v>
      </c>
      <c r="B694" t="s">
        <v>11</v>
      </c>
      <c r="C694" s="1">
        <v>0.12230000000000001</v>
      </c>
      <c r="D694">
        <v>266.60000000000002</v>
      </c>
      <c r="E694" t="s">
        <v>12</v>
      </c>
      <c r="F694" t="s">
        <v>26</v>
      </c>
      <c r="G694" t="s">
        <v>14</v>
      </c>
      <c r="H694" s="1">
        <v>0.71399999999999997</v>
      </c>
      <c r="I694" s="4">
        <v>38838</v>
      </c>
      <c r="J694" s="5">
        <v>40909</v>
      </c>
      <c r="K694" s="3">
        <v>8000</v>
      </c>
      <c r="L694" s="3">
        <v>60000</v>
      </c>
      <c r="M694" s="3">
        <v>8422</v>
      </c>
      <c r="N694" s="3">
        <f t="shared" si="100"/>
        <v>0</v>
      </c>
      <c r="O694" s="3">
        <f t="shared" si="101"/>
        <v>1</v>
      </c>
      <c r="P694" s="3">
        <f t="shared" si="102"/>
        <v>1</v>
      </c>
      <c r="Q694" s="6">
        <v>13.58</v>
      </c>
      <c r="R694" s="3">
        <v>0</v>
      </c>
      <c r="S694" s="3">
        <v>9</v>
      </c>
      <c r="T694" s="3">
        <v>15</v>
      </c>
      <c r="U694" s="3">
        <f t="shared" si="103"/>
        <v>2071</v>
      </c>
      <c r="V694" s="3" t="str">
        <f t="shared" si="104"/>
        <v xml:space="preserve"> 36</v>
      </c>
      <c r="W694" s="3">
        <f t="shared" si="105"/>
        <v>8</v>
      </c>
      <c r="X694" s="3">
        <v>11</v>
      </c>
      <c r="Y694" s="6">
        <f t="shared" si="106"/>
        <v>71.399999999999991</v>
      </c>
      <c r="Z694" s="3">
        <f t="shared" si="107"/>
        <v>60</v>
      </c>
      <c r="AA694" s="3">
        <f t="shared" si="108"/>
        <v>8.4220000000000006</v>
      </c>
      <c r="AB694">
        <f t="shared" si="109"/>
        <v>0</v>
      </c>
      <c r="AC694" s="14">
        <f>VLOOKUP(X694,Rates!$A$2:$B$36,2)</f>
        <v>12.74</v>
      </c>
    </row>
    <row r="695" spans="1:29">
      <c r="A695">
        <v>651337</v>
      </c>
      <c r="B695" t="s">
        <v>15</v>
      </c>
      <c r="C695" s="1">
        <v>0.13800000000000001</v>
      </c>
      <c r="D695">
        <v>463.3</v>
      </c>
      <c r="E695" t="s">
        <v>16</v>
      </c>
      <c r="F695" t="s">
        <v>26</v>
      </c>
      <c r="G695" t="s">
        <v>14</v>
      </c>
      <c r="H695" s="1">
        <v>0.495</v>
      </c>
      <c r="I695" s="4">
        <v>34669</v>
      </c>
      <c r="J695" s="5">
        <v>40909</v>
      </c>
      <c r="K695" s="3">
        <v>20000</v>
      </c>
      <c r="L695" s="3">
        <v>168000</v>
      </c>
      <c r="M695" s="3">
        <v>17242</v>
      </c>
      <c r="N695" s="3">
        <f t="shared" si="100"/>
        <v>0</v>
      </c>
      <c r="O695" s="3">
        <f t="shared" si="101"/>
        <v>1</v>
      </c>
      <c r="P695" s="3">
        <f t="shared" si="102"/>
        <v>0</v>
      </c>
      <c r="Q695" s="6">
        <v>7.46</v>
      </c>
      <c r="R695" s="3">
        <v>0</v>
      </c>
      <c r="S695" s="3">
        <v>9</v>
      </c>
      <c r="T695" s="3">
        <v>37</v>
      </c>
      <c r="U695" s="3">
        <f t="shared" si="103"/>
        <v>6240</v>
      </c>
      <c r="V695" s="3" t="str">
        <f t="shared" si="104"/>
        <v xml:space="preserve"> 60</v>
      </c>
      <c r="W695" s="3">
        <f t="shared" si="105"/>
        <v>20</v>
      </c>
      <c r="X695" s="3">
        <v>14</v>
      </c>
      <c r="Y695" s="6">
        <f t="shared" si="106"/>
        <v>49.5</v>
      </c>
      <c r="Z695" s="3">
        <f t="shared" si="107"/>
        <v>168</v>
      </c>
      <c r="AA695" s="3">
        <f t="shared" si="108"/>
        <v>17.242000000000001</v>
      </c>
      <c r="AB695">
        <f t="shared" si="109"/>
        <v>0</v>
      </c>
      <c r="AC695" s="14">
        <f>VLOOKUP(X695,Rates!$A$2:$B$36,2)</f>
        <v>14.99</v>
      </c>
    </row>
    <row r="696" spans="1:29">
      <c r="A696">
        <v>620176</v>
      </c>
      <c r="B696" t="s">
        <v>11</v>
      </c>
      <c r="C696" s="1">
        <v>6.1699999999999998E-2</v>
      </c>
      <c r="D696">
        <v>305</v>
      </c>
      <c r="E696" t="s">
        <v>20</v>
      </c>
      <c r="F696" t="s">
        <v>26</v>
      </c>
      <c r="G696" t="s">
        <v>14</v>
      </c>
      <c r="H696" s="1">
        <v>0.52500000000000002</v>
      </c>
      <c r="I696" s="4">
        <v>36161</v>
      </c>
      <c r="J696" s="5">
        <v>40909</v>
      </c>
      <c r="K696" s="3">
        <v>10000</v>
      </c>
      <c r="L696" s="3">
        <v>80000</v>
      </c>
      <c r="M696" s="3">
        <v>11909</v>
      </c>
      <c r="N696" s="3">
        <f t="shared" si="100"/>
        <v>0</v>
      </c>
      <c r="O696" s="3">
        <f t="shared" si="101"/>
        <v>1</v>
      </c>
      <c r="P696" s="3">
        <f t="shared" si="102"/>
        <v>1</v>
      </c>
      <c r="Q696" s="6">
        <v>8.14</v>
      </c>
      <c r="R696" s="3">
        <v>0</v>
      </c>
      <c r="S696" s="3">
        <v>6</v>
      </c>
      <c r="T696" s="3">
        <v>25</v>
      </c>
      <c r="U696" s="3">
        <f t="shared" si="103"/>
        <v>4748</v>
      </c>
      <c r="V696" s="3" t="str">
        <f t="shared" si="104"/>
        <v xml:space="preserve"> 36</v>
      </c>
      <c r="W696" s="3">
        <f t="shared" si="105"/>
        <v>10</v>
      </c>
      <c r="X696" s="3">
        <v>3</v>
      </c>
      <c r="Y696" s="6">
        <f t="shared" si="106"/>
        <v>52.5</v>
      </c>
      <c r="Z696" s="3">
        <f t="shared" si="107"/>
        <v>80</v>
      </c>
      <c r="AA696" s="3">
        <f t="shared" si="108"/>
        <v>11.909000000000001</v>
      </c>
      <c r="AB696">
        <f t="shared" si="109"/>
        <v>0</v>
      </c>
      <c r="AC696" s="14">
        <f>VLOOKUP(X696,Rates!$A$2:$B$36,2)</f>
        <v>7.24</v>
      </c>
    </row>
    <row r="697" spans="1:29">
      <c r="A697">
        <v>995527</v>
      </c>
      <c r="B697" t="s">
        <v>15</v>
      </c>
      <c r="C697" s="1">
        <v>0.1825</v>
      </c>
      <c r="D697">
        <v>242.54</v>
      </c>
      <c r="E697" t="s">
        <v>27</v>
      </c>
      <c r="F697" t="s">
        <v>13</v>
      </c>
      <c r="G697" t="s">
        <v>17</v>
      </c>
      <c r="H697" s="2">
        <v>0.56999999999999995</v>
      </c>
      <c r="I697" s="4">
        <v>35735</v>
      </c>
      <c r="J697" s="5">
        <v>40909</v>
      </c>
      <c r="K697" s="3">
        <v>9500</v>
      </c>
      <c r="L697" s="3">
        <v>90000</v>
      </c>
      <c r="M697" s="3">
        <v>13911</v>
      </c>
      <c r="N697" s="3">
        <f t="shared" si="100"/>
        <v>1</v>
      </c>
      <c r="O697" s="3">
        <f t="shared" si="101"/>
        <v>0</v>
      </c>
      <c r="P697" s="3">
        <f t="shared" si="102"/>
        <v>1</v>
      </c>
      <c r="Q697" s="6">
        <v>10.62</v>
      </c>
      <c r="R697" s="3">
        <v>0</v>
      </c>
      <c r="S697" s="3">
        <v>8</v>
      </c>
      <c r="T697" s="3">
        <v>16</v>
      </c>
      <c r="U697" s="3">
        <f t="shared" si="103"/>
        <v>5174</v>
      </c>
      <c r="V697" s="3" t="str">
        <f t="shared" si="104"/>
        <v xml:space="preserve"> 60</v>
      </c>
      <c r="W697" s="3">
        <f t="shared" si="105"/>
        <v>9.5</v>
      </c>
      <c r="X697" s="3">
        <v>20</v>
      </c>
      <c r="Y697" s="6">
        <f t="shared" si="106"/>
        <v>56.999999999999993</v>
      </c>
      <c r="Z697" s="3">
        <f t="shared" si="107"/>
        <v>90</v>
      </c>
      <c r="AA697" s="3">
        <f t="shared" si="108"/>
        <v>13.911</v>
      </c>
      <c r="AB697">
        <f t="shared" si="109"/>
        <v>1</v>
      </c>
      <c r="AC697" s="14">
        <f>VLOOKUP(X697,Rates!$A$2:$B$36,2)</f>
        <v>21.49</v>
      </c>
    </row>
    <row r="698" spans="1:29">
      <c r="A698">
        <v>933804</v>
      </c>
      <c r="B698" t="s">
        <v>11</v>
      </c>
      <c r="C698" s="1">
        <v>6.6199999999999995E-2</v>
      </c>
      <c r="D698">
        <v>429.86</v>
      </c>
      <c r="E698" t="s">
        <v>12</v>
      </c>
      <c r="F698" t="s">
        <v>26</v>
      </c>
      <c r="G698" t="s">
        <v>14</v>
      </c>
      <c r="H698" s="1">
        <v>0.34799999999999998</v>
      </c>
      <c r="I698" s="4">
        <v>36100</v>
      </c>
      <c r="J698" s="5">
        <v>40909</v>
      </c>
      <c r="K698" s="3">
        <v>14000</v>
      </c>
      <c r="L698" s="3">
        <v>45000</v>
      </c>
      <c r="M698" s="3">
        <v>8052</v>
      </c>
      <c r="N698" s="3">
        <f t="shared" si="100"/>
        <v>0</v>
      </c>
      <c r="O698" s="3">
        <f t="shared" si="101"/>
        <v>1</v>
      </c>
      <c r="P698" s="3">
        <f t="shared" si="102"/>
        <v>1</v>
      </c>
      <c r="Q698" s="6">
        <v>9.1199999999999992</v>
      </c>
      <c r="R698" s="3">
        <v>0</v>
      </c>
      <c r="S698" s="3">
        <v>9</v>
      </c>
      <c r="T698" s="3">
        <v>16</v>
      </c>
      <c r="U698" s="3">
        <f t="shared" si="103"/>
        <v>4809</v>
      </c>
      <c r="V698" s="3" t="str">
        <f t="shared" si="104"/>
        <v xml:space="preserve"> 36</v>
      </c>
      <c r="W698" s="3">
        <f t="shared" si="105"/>
        <v>14</v>
      </c>
      <c r="X698" s="3">
        <v>2</v>
      </c>
      <c r="Y698" s="6">
        <f t="shared" si="106"/>
        <v>34.799999999999997</v>
      </c>
      <c r="Z698" s="3">
        <f t="shared" si="107"/>
        <v>45</v>
      </c>
      <c r="AA698" s="3">
        <f t="shared" si="108"/>
        <v>8.0519999999999996</v>
      </c>
      <c r="AB698">
        <f t="shared" si="109"/>
        <v>0</v>
      </c>
      <c r="AC698" s="14">
        <f>VLOOKUP(X698,Rates!$A$2:$B$36,2)</f>
        <v>6.99</v>
      </c>
    </row>
    <row r="699" spans="1:29">
      <c r="A699">
        <v>780905</v>
      </c>
      <c r="B699" t="s">
        <v>11</v>
      </c>
      <c r="C699" s="1">
        <v>5.4199999999999998E-2</v>
      </c>
      <c r="D699">
        <v>217.16</v>
      </c>
      <c r="E699" t="s">
        <v>12</v>
      </c>
      <c r="F699" t="s">
        <v>26</v>
      </c>
      <c r="G699" t="s">
        <v>14</v>
      </c>
      <c r="H699" s="1">
        <v>0.214</v>
      </c>
      <c r="I699" s="4">
        <v>36434</v>
      </c>
      <c r="J699" s="5">
        <v>40909</v>
      </c>
      <c r="K699" s="3">
        <v>7200</v>
      </c>
      <c r="L699" s="3">
        <v>36000</v>
      </c>
      <c r="M699" s="3">
        <v>6198</v>
      </c>
      <c r="N699" s="3">
        <f t="shared" si="100"/>
        <v>0</v>
      </c>
      <c r="O699" s="3">
        <f t="shared" si="101"/>
        <v>1</v>
      </c>
      <c r="P699" s="3">
        <f t="shared" si="102"/>
        <v>1</v>
      </c>
      <c r="Q699" s="6">
        <v>8.57</v>
      </c>
      <c r="R699" s="3">
        <v>0</v>
      </c>
      <c r="S699" s="3">
        <v>9</v>
      </c>
      <c r="T699" s="3">
        <v>30</v>
      </c>
      <c r="U699" s="3">
        <f t="shared" si="103"/>
        <v>4475</v>
      </c>
      <c r="V699" s="3" t="str">
        <f t="shared" si="104"/>
        <v xml:space="preserve"> 36</v>
      </c>
      <c r="W699" s="3">
        <f t="shared" si="105"/>
        <v>7.2</v>
      </c>
      <c r="X699" s="3">
        <v>1</v>
      </c>
      <c r="Y699" s="6">
        <f t="shared" si="106"/>
        <v>21.4</v>
      </c>
      <c r="Z699" s="3">
        <f t="shared" si="107"/>
        <v>36</v>
      </c>
      <c r="AA699" s="3">
        <f t="shared" si="108"/>
        <v>6.1980000000000004</v>
      </c>
      <c r="AB699">
        <f t="shared" si="109"/>
        <v>0</v>
      </c>
      <c r="AC699" s="14">
        <f>VLOOKUP(X699,Rates!$A$2:$B$36,2)</f>
        <v>5.32</v>
      </c>
    </row>
    <row r="700" spans="1:29">
      <c r="A700">
        <v>887442</v>
      </c>
      <c r="B700" t="s">
        <v>11</v>
      </c>
      <c r="C700" s="1">
        <v>0.13489999999999999</v>
      </c>
      <c r="D700">
        <v>169.66</v>
      </c>
      <c r="E700" t="s">
        <v>16</v>
      </c>
      <c r="F700" t="s">
        <v>13</v>
      </c>
      <c r="G700" t="s">
        <v>14</v>
      </c>
      <c r="H700" s="1">
        <v>0.82199999999999995</v>
      </c>
      <c r="I700" s="4">
        <v>37135</v>
      </c>
      <c r="J700" s="5">
        <v>40909</v>
      </c>
      <c r="K700" s="3">
        <v>5000</v>
      </c>
      <c r="L700" s="3">
        <v>21000</v>
      </c>
      <c r="M700" s="3">
        <v>2843</v>
      </c>
      <c r="N700" s="3">
        <f t="shared" si="100"/>
        <v>1</v>
      </c>
      <c r="O700" s="3">
        <f t="shared" si="101"/>
        <v>0</v>
      </c>
      <c r="P700" s="3">
        <f t="shared" si="102"/>
        <v>0</v>
      </c>
      <c r="Q700" s="6">
        <v>5.94</v>
      </c>
      <c r="R700" s="3">
        <v>0</v>
      </c>
      <c r="S700" s="3">
        <v>4</v>
      </c>
      <c r="T700" s="3">
        <v>6</v>
      </c>
      <c r="U700" s="3">
        <f t="shared" si="103"/>
        <v>3774</v>
      </c>
      <c r="V700" s="3" t="str">
        <f t="shared" si="104"/>
        <v xml:space="preserve"> 36</v>
      </c>
      <c r="W700" s="3">
        <f t="shared" si="105"/>
        <v>5</v>
      </c>
      <c r="X700" s="3">
        <v>11</v>
      </c>
      <c r="Y700" s="6">
        <f t="shared" si="106"/>
        <v>82.199999999999989</v>
      </c>
      <c r="Z700" s="3">
        <f t="shared" si="107"/>
        <v>21</v>
      </c>
      <c r="AA700" s="3">
        <f t="shared" si="108"/>
        <v>2.843</v>
      </c>
      <c r="AB700">
        <f t="shared" si="109"/>
        <v>0</v>
      </c>
      <c r="AC700" s="14">
        <f>VLOOKUP(X700,Rates!$A$2:$B$36,2)</f>
        <v>12.74</v>
      </c>
    </row>
    <row r="701" spans="1:29">
      <c r="A701">
        <v>667624</v>
      </c>
      <c r="B701" t="s">
        <v>15</v>
      </c>
      <c r="C701" s="1">
        <v>0.19359999999999999</v>
      </c>
      <c r="D701">
        <v>358.11</v>
      </c>
      <c r="E701" t="s">
        <v>18</v>
      </c>
      <c r="F701" t="s">
        <v>13</v>
      </c>
      <c r="G701" t="s">
        <v>17</v>
      </c>
      <c r="H701" s="1">
        <v>0.92600000000000005</v>
      </c>
      <c r="I701" s="4">
        <v>33329</v>
      </c>
      <c r="J701" s="5">
        <v>40909</v>
      </c>
      <c r="K701" s="3">
        <v>13700</v>
      </c>
      <c r="L701" s="3">
        <v>30000</v>
      </c>
      <c r="M701" s="3">
        <v>7411</v>
      </c>
      <c r="N701" s="3">
        <f t="shared" si="100"/>
        <v>1</v>
      </c>
      <c r="O701" s="3">
        <f t="shared" si="101"/>
        <v>0</v>
      </c>
      <c r="P701" s="3">
        <f t="shared" si="102"/>
        <v>1</v>
      </c>
      <c r="Q701" s="6">
        <v>19.88</v>
      </c>
      <c r="R701" s="3">
        <v>2</v>
      </c>
      <c r="S701" s="3">
        <v>5</v>
      </c>
      <c r="T701" s="3">
        <v>30</v>
      </c>
      <c r="U701" s="3">
        <f t="shared" si="103"/>
        <v>7580</v>
      </c>
      <c r="V701" s="3" t="str">
        <f t="shared" si="104"/>
        <v xml:space="preserve"> 60</v>
      </c>
      <c r="W701" s="3">
        <f t="shared" si="105"/>
        <v>13.7</v>
      </c>
      <c r="X701" s="3">
        <v>29</v>
      </c>
      <c r="Y701" s="6">
        <f t="shared" si="106"/>
        <v>92.600000000000009</v>
      </c>
      <c r="Z701" s="3">
        <f t="shared" si="107"/>
        <v>30</v>
      </c>
      <c r="AA701" s="3">
        <f t="shared" si="108"/>
        <v>7.4109999999999996</v>
      </c>
      <c r="AB701">
        <f t="shared" si="109"/>
        <v>1</v>
      </c>
      <c r="AC701" s="14">
        <f>VLOOKUP(X701,Rates!$A$2:$B$36,2)</f>
        <v>30.49</v>
      </c>
    </row>
    <row r="702" spans="1:29">
      <c r="A702">
        <v>498330</v>
      </c>
      <c r="B702" t="s">
        <v>11</v>
      </c>
      <c r="C702" s="1">
        <v>0.1099</v>
      </c>
      <c r="D702">
        <v>98.21</v>
      </c>
      <c r="E702" t="s">
        <v>16</v>
      </c>
      <c r="F702" t="s">
        <v>13</v>
      </c>
      <c r="G702" t="s">
        <v>14</v>
      </c>
      <c r="H702" s="1">
        <v>0.129</v>
      </c>
      <c r="I702" s="4">
        <v>36039</v>
      </c>
      <c r="J702" s="5">
        <v>40909</v>
      </c>
      <c r="K702" s="3">
        <v>3000</v>
      </c>
      <c r="L702" s="3">
        <v>19200</v>
      </c>
      <c r="M702" s="3">
        <v>566</v>
      </c>
      <c r="N702" s="3">
        <f t="shared" si="100"/>
        <v>1</v>
      </c>
      <c r="O702" s="3">
        <f t="shared" si="101"/>
        <v>0</v>
      </c>
      <c r="P702" s="3">
        <f t="shared" si="102"/>
        <v>0</v>
      </c>
      <c r="Q702" s="6">
        <v>17.940000000000001</v>
      </c>
      <c r="R702" s="3">
        <v>0</v>
      </c>
      <c r="S702" s="3">
        <v>14</v>
      </c>
      <c r="T702" s="3">
        <v>14</v>
      </c>
      <c r="U702" s="3">
        <f t="shared" si="103"/>
        <v>4870</v>
      </c>
      <c r="V702" s="3" t="str">
        <f t="shared" si="104"/>
        <v xml:space="preserve"> 36</v>
      </c>
      <c r="W702" s="3">
        <f t="shared" si="105"/>
        <v>3</v>
      </c>
      <c r="X702" s="3">
        <v>9</v>
      </c>
      <c r="Y702" s="6">
        <f t="shared" si="106"/>
        <v>12.9</v>
      </c>
      <c r="Z702" s="3">
        <f t="shared" si="107"/>
        <v>19.2</v>
      </c>
      <c r="AA702" s="3">
        <f t="shared" si="108"/>
        <v>0.56599999999999995</v>
      </c>
      <c r="AB702">
        <f t="shared" si="109"/>
        <v>0</v>
      </c>
      <c r="AC702" s="14">
        <f>VLOOKUP(X702,Rates!$A$2:$B$36,2)</f>
        <v>11.44</v>
      </c>
    </row>
    <row r="703" spans="1:29">
      <c r="A703">
        <v>988142</v>
      </c>
      <c r="B703" t="s">
        <v>11</v>
      </c>
      <c r="C703" s="1">
        <v>8.8999999999999996E-2</v>
      </c>
      <c r="D703">
        <v>571.55999999999995</v>
      </c>
      <c r="E703" t="s">
        <v>23</v>
      </c>
      <c r="F703" t="s">
        <v>13</v>
      </c>
      <c r="G703" t="s">
        <v>14</v>
      </c>
      <c r="H703" s="1">
        <v>0.44900000000000001</v>
      </c>
      <c r="I703" s="4">
        <v>37865</v>
      </c>
      <c r="J703" s="5">
        <v>40909</v>
      </c>
      <c r="K703" s="3">
        <v>18000</v>
      </c>
      <c r="L703" s="3">
        <v>75000</v>
      </c>
      <c r="M703" s="3">
        <v>9204</v>
      </c>
      <c r="N703" s="3">
        <f t="shared" si="100"/>
        <v>1</v>
      </c>
      <c r="O703" s="3">
        <f t="shared" si="101"/>
        <v>0</v>
      </c>
      <c r="P703" s="3">
        <f t="shared" si="102"/>
        <v>1</v>
      </c>
      <c r="Q703" s="6">
        <v>10.98</v>
      </c>
      <c r="R703" s="3">
        <v>0</v>
      </c>
      <c r="S703" s="3">
        <v>4</v>
      </c>
      <c r="T703" s="3">
        <v>19</v>
      </c>
      <c r="U703" s="3">
        <f t="shared" si="103"/>
        <v>3044</v>
      </c>
      <c r="V703" s="3" t="str">
        <f t="shared" si="104"/>
        <v xml:space="preserve"> 36</v>
      </c>
      <c r="W703" s="3">
        <f t="shared" si="105"/>
        <v>18</v>
      </c>
      <c r="X703" s="3">
        <v>5</v>
      </c>
      <c r="Y703" s="6">
        <f t="shared" si="106"/>
        <v>44.9</v>
      </c>
      <c r="Z703" s="3">
        <f t="shared" si="107"/>
        <v>75</v>
      </c>
      <c r="AA703" s="3">
        <f t="shared" si="108"/>
        <v>9.2040000000000006</v>
      </c>
      <c r="AB703">
        <f t="shared" si="109"/>
        <v>0</v>
      </c>
      <c r="AC703" s="14">
        <f>VLOOKUP(X703,Rates!$A$2:$B$36,2)</f>
        <v>7.99</v>
      </c>
    </row>
    <row r="704" spans="1:29">
      <c r="A704">
        <v>356431</v>
      </c>
      <c r="B704" t="s">
        <v>11</v>
      </c>
      <c r="C704" s="1">
        <v>0.1128</v>
      </c>
      <c r="D704">
        <v>172.58</v>
      </c>
      <c r="E704" t="s">
        <v>27</v>
      </c>
      <c r="F704" t="s">
        <v>13</v>
      </c>
      <c r="G704" t="s">
        <v>17</v>
      </c>
      <c r="H704" s="1">
        <v>0.58399999999999996</v>
      </c>
      <c r="I704" s="4">
        <v>37165</v>
      </c>
      <c r="J704" s="5">
        <v>40909</v>
      </c>
      <c r="K704" s="3">
        <v>6000</v>
      </c>
      <c r="L704" s="3">
        <v>47628</v>
      </c>
      <c r="M704" s="3">
        <v>13673</v>
      </c>
      <c r="N704" s="3">
        <f t="shared" si="100"/>
        <v>1</v>
      </c>
      <c r="O704" s="3">
        <f t="shared" si="101"/>
        <v>0</v>
      </c>
      <c r="P704" s="3">
        <f t="shared" si="102"/>
        <v>1</v>
      </c>
      <c r="Q704" s="6">
        <v>5.24</v>
      </c>
      <c r="R704" s="3">
        <v>0</v>
      </c>
      <c r="S704" s="3">
        <v>3</v>
      </c>
      <c r="T704" s="3">
        <v>11</v>
      </c>
      <c r="U704" s="3">
        <f t="shared" si="103"/>
        <v>3744</v>
      </c>
      <c r="V704" s="3" t="str">
        <f t="shared" si="104"/>
        <v xml:space="preserve"> 36</v>
      </c>
      <c r="W704" s="3">
        <f t="shared" si="105"/>
        <v>6</v>
      </c>
      <c r="X704" s="3">
        <v>11</v>
      </c>
      <c r="Y704" s="6">
        <f t="shared" si="106"/>
        <v>58.4</v>
      </c>
      <c r="Z704" s="3">
        <f t="shared" si="107"/>
        <v>47.628</v>
      </c>
      <c r="AA704" s="3">
        <f t="shared" si="108"/>
        <v>13.673</v>
      </c>
      <c r="AB704">
        <f t="shared" si="109"/>
        <v>1</v>
      </c>
      <c r="AC704" s="14">
        <f>VLOOKUP(X704,Rates!$A$2:$B$36,2)</f>
        <v>12.74</v>
      </c>
    </row>
    <row r="705" spans="1:29">
      <c r="A705">
        <v>418953</v>
      </c>
      <c r="B705" t="s">
        <v>11</v>
      </c>
      <c r="C705" s="1">
        <v>0.1114</v>
      </c>
      <c r="D705">
        <v>451.05</v>
      </c>
      <c r="E705" t="s">
        <v>29</v>
      </c>
      <c r="F705" t="s">
        <v>26</v>
      </c>
      <c r="G705" t="s">
        <v>14</v>
      </c>
      <c r="H705" s="1">
        <v>0.70799999999999996</v>
      </c>
      <c r="I705" s="4">
        <v>28825</v>
      </c>
      <c r="J705" s="5">
        <v>40909</v>
      </c>
      <c r="K705" s="3">
        <v>13750</v>
      </c>
      <c r="L705" s="3">
        <v>54080</v>
      </c>
      <c r="M705" s="3">
        <v>23569</v>
      </c>
      <c r="N705" s="3">
        <f t="shared" si="100"/>
        <v>0</v>
      </c>
      <c r="O705" s="3">
        <f t="shared" si="101"/>
        <v>1</v>
      </c>
      <c r="P705" s="3">
        <f t="shared" si="102"/>
        <v>1</v>
      </c>
      <c r="Q705" s="6">
        <v>16.09</v>
      </c>
      <c r="R705" s="3">
        <v>0</v>
      </c>
      <c r="S705" s="3">
        <v>7</v>
      </c>
      <c r="T705" s="3">
        <v>27</v>
      </c>
      <c r="U705" s="3">
        <f t="shared" si="103"/>
        <v>12084</v>
      </c>
      <c r="V705" s="3" t="str">
        <f t="shared" si="104"/>
        <v xml:space="preserve"> 36</v>
      </c>
      <c r="W705" s="3">
        <f t="shared" si="105"/>
        <v>13.75</v>
      </c>
      <c r="X705" s="3">
        <v>6</v>
      </c>
      <c r="Y705" s="6">
        <f t="shared" si="106"/>
        <v>70.8</v>
      </c>
      <c r="Z705" s="3">
        <f t="shared" si="107"/>
        <v>54.08</v>
      </c>
      <c r="AA705" s="3">
        <f t="shared" si="108"/>
        <v>23.568999999999999</v>
      </c>
      <c r="AB705">
        <f t="shared" si="109"/>
        <v>0</v>
      </c>
      <c r="AC705" s="14">
        <f>VLOOKUP(X705,Rates!$A$2:$B$36,2)</f>
        <v>8.24</v>
      </c>
    </row>
    <row r="706" spans="1:29">
      <c r="A706">
        <v>768396</v>
      </c>
      <c r="B706" t="s">
        <v>15</v>
      </c>
      <c r="C706" s="1">
        <v>0.1749</v>
      </c>
      <c r="D706">
        <v>101.1</v>
      </c>
      <c r="E706" t="s">
        <v>20</v>
      </c>
      <c r="F706" t="s">
        <v>24</v>
      </c>
      <c r="G706" t="s">
        <v>19</v>
      </c>
      <c r="H706" s="2">
        <v>0.09</v>
      </c>
      <c r="I706" s="4">
        <v>38231</v>
      </c>
      <c r="J706" s="5">
        <v>40909</v>
      </c>
      <c r="K706" s="3">
        <v>4025</v>
      </c>
      <c r="L706" s="3">
        <v>60000</v>
      </c>
      <c r="M706" s="3">
        <v>681</v>
      </c>
      <c r="N706" s="3">
        <f t="shared" ref="N706:N769" si="110">IF(F706="RENT",1,0)</f>
        <v>0</v>
      </c>
      <c r="O706" s="3">
        <f t="shared" ref="O706:O769" si="111">IF(F706="MORTGAGE",1,0)</f>
        <v>0</v>
      </c>
      <c r="P706" s="3">
        <f t="shared" ref="P706:P769" si="112">IF(E706="&lt; 1 year",0,1)</f>
        <v>1</v>
      </c>
      <c r="Q706" s="6">
        <v>8.66</v>
      </c>
      <c r="R706" s="3">
        <v>0</v>
      </c>
      <c r="S706" s="3">
        <v>8</v>
      </c>
      <c r="T706" s="3">
        <v>11</v>
      </c>
      <c r="U706" s="3">
        <f t="shared" ref="U706:U769" si="113">_xlfn.DAYS(J706,I706)</f>
        <v>2678</v>
      </c>
      <c r="V706" s="3" t="str">
        <f t="shared" ref="V706:V769" si="114">LEFT(B706,3)</f>
        <v xml:space="preserve"> 60</v>
      </c>
      <c r="W706" s="3">
        <f t="shared" ref="W706:W769" si="115">K706/1000</f>
        <v>4.0250000000000004</v>
      </c>
      <c r="X706" s="3">
        <v>20</v>
      </c>
      <c r="Y706" s="6">
        <f t="shared" ref="Y706:Y769" si="116">H706*100</f>
        <v>9</v>
      </c>
      <c r="Z706" s="3">
        <f t="shared" ref="Z706:Z769" si="117">L706/1000</f>
        <v>60</v>
      </c>
      <c r="AA706" s="3">
        <f t="shared" ref="AA706:AA769" si="118">M706/1000</f>
        <v>0.68100000000000005</v>
      </c>
      <c r="AB706">
        <f t="shared" ref="AB706:AB769" si="119">IF(G706="Charged Off",1,0)</f>
        <v>0</v>
      </c>
      <c r="AC706" s="14">
        <f>VLOOKUP(X706,Rates!$A$2:$B$36,2)</f>
        <v>21.49</v>
      </c>
    </row>
    <row r="707" spans="1:29">
      <c r="A707">
        <v>1006918</v>
      </c>
      <c r="B707" t="s">
        <v>11</v>
      </c>
      <c r="C707" s="1">
        <v>0.12690000000000001</v>
      </c>
      <c r="D707">
        <v>670.9</v>
      </c>
      <c r="E707" t="s">
        <v>16</v>
      </c>
      <c r="F707" t="s">
        <v>13</v>
      </c>
      <c r="G707" t="s">
        <v>14</v>
      </c>
      <c r="H707" s="1">
        <v>0.625</v>
      </c>
      <c r="I707" s="4">
        <v>34881</v>
      </c>
      <c r="J707" s="5">
        <v>40909</v>
      </c>
      <c r="K707" s="3">
        <v>20000</v>
      </c>
      <c r="L707" s="3">
        <v>74000</v>
      </c>
      <c r="M707" s="3">
        <v>22739</v>
      </c>
      <c r="N707" s="3">
        <f t="shared" si="110"/>
        <v>1</v>
      </c>
      <c r="O707" s="3">
        <f t="shared" si="111"/>
        <v>0</v>
      </c>
      <c r="P707" s="3">
        <f t="shared" si="112"/>
        <v>0</v>
      </c>
      <c r="Q707" s="6">
        <v>15.55</v>
      </c>
      <c r="R707" s="3">
        <v>0</v>
      </c>
      <c r="S707" s="3">
        <v>6</v>
      </c>
      <c r="T707" s="3">
        <v>10</v>
      </c>
      <c r="U707" s="3">
        <f t="shared" si="113"/>
        <v>6028</v>
      </c>
      <c r="V707" s="3" t="str">
        <f t="shared" si="114"/>
        <v xml:space="preserve"> 36</v>
      </c>
      <c r="W707" s="3">
        <f t="shared" si="115"/>
        <v>20</v>
      </c>
      <c r="X707" s="3">
        <v>10</v>
      </c>
      <c r="Y707" s="6">
        <f t="shared" si="116"/>
        <v>62.5</v>
      </c>
      <c r="Z707" s="3">
        <f t="shared" si="117"/>
        <v>74</v>
      </c>
      <c r="AA707" s="3">
        <f t="shared" si="118"/>
        <v>22.739000000000001</v>
      </c>
      <c r="AB707">
        <f t="shared" si="119"/>
        <v>0</v>
      </c>
      <c r="AC707" s="14">
        <f>VLOOKUP(X707,Rates!$A$2:$B$36,2)</f>
        <v>11.49</v>
      </c>
    </row>
    <row r="708" spans="1:29">
      <c r="A708">
        <v>581622</v>
      </c>
      <c r="B708" t="s">
        <v>11</v>
      </c>
      <c r="C708" s="1">
        <v>0.1075</v>
      </c>
      <c r="D708">
        <v>326.20999999999998</v>
      </c>
      <c r="E708" t="s">
        <v>18</v>
      </c>
      <c r="F708" t="s">
        <v>26</v>
      </c>
      <c r="G708" t="s">
        <v>14</v>
      </c>
      <c r="H708" s="1">
        <v>0.46800000000000003</v>
      </c>
      <c r="I708" s="4">
        <v>38838</v>
      </c>
      <c r="J708" s="5">
        <v>40909</v>
      </c>
      <c r="K708" s="3">
        <v>10000</v>
      </c>
      <c r="L708" s="3">
        <v>55000</v>
      </c>
      <c r="M708" s="3">
        <v>8008</v>
      </c>
      <c r="N708" s="3">
        <f t="shared" si="110"/>
        <v>0</v>
      </c>
      <c r="O708" s="3">
        <f t="shared" si="111"/>
        <v>1</v>
      </c>
      <c r="P708" s="3">
        <f t="shared" si="112"/>
        <v>1</v>
      </c>
      <c r="Q708" s="6">
        <v>5.26</v>
      </c>
      <c r="R708" s="3">
        <v>0</v>
      </c>
      <c r="S708" s="3">
        <v>7</v>
      </c>
      <c r="T708" s="3">
        <v>13</v>
      </c>
      <c r="U708" s="3">
        <f t="shared" si="113"/>
        <v>2071</v>
      </c>
      <c r="V708" s="3" t="str">
        <f t="shared" si="114"/>
        <v xml:space="preserve"> 36</v>
      </c>
      <c r="W708" s="3">
        <f t="shared" si="115"/>
        <v>10</v>
      </c>
      <c r="X708" s="3">
        <v>7</v>
      </c>
      <c r="Y708" s="6">
        <f t="shared" si="116"/>
        <v>46.800000000000004</v>
      </c>
      <c r="Z708" s="3">
        <f t="shared" si="117"/>
        <v>55</v>
      </c>
      <c r="AA708" s="3">
        <f t="shared" si="118"/>
        <v>8.0079999999999991</v>
      </c>
      <c r="AB708">
        <f t="shared" si="119"/>
        <v>0</v>
      </c>
      <c r="AC708" s="14">
        <f>VLOOKUP(X708,Rates!$A$2:$B$36,2)</f>
        <v>10.49</v>
      </c>
    </row>
    <row r="709" spans="1:29">
      <c r="A709">
        <v>1058885</v>
      </c>
      <c r="B709" t="s">
        <v>15</v>
      </c>
      <c r="C709" s="1">
        <v>0.2089</v>
      </c>
      <c r="D709">
        <v>485.85</v>
      </c>
      <c r="E709" t="s">
        <v>12</v>
      </c>
      <c r="F709" t="s">
        <v>13</v>
      </c>
      <c r="G709" t="s">
        <v>19</v>
      </c>
      <c r="H709" s="1">
        <v>0.94699999999999995</v>
      </c>
      <c r="I709" s="4">
        <v>32874</v>
      </c>
      <c r="J709" s="5">
        <v>40909</v>
      </c>
      <c r="K709" s="3">
        <v>18000</v>
      </c>
      <c r="L709" s="3">
        <v>60000</v>
      </c>
      <c r="M709" s="3">
        <v>12411</v>
      </c>
      <c r="N709" s="3">
        <f t="shared" si="110"/>
        <v>1</v>
      </c>
      <c r="O709" s="3">
        <f t="shared" si="111"/>
        <v>0</v>
      </c>
      <c r="P709" s="3">
        <f t="shared" si="112"/>
        <v>1</v>
      </c>
      <c r="Q709" s="6">
        <v>20.74</v>
      </c>
      <c r="R709" s="3">
        <v>0</v>
      </c>
      <c r="S709" s="3">
        <v>8</v>
      </c>
      <c r="T709" s="3">
        <v>19</v>
      </c>
      <c r="U709" s="3">
        <f t="shared" si="113"/>
        <v>8035</v>
      </c>
      <c r="V709" s="3" t="str">
        <f t="shared" si="114"/>
        <v xml:space="preserve"> 60</v>
      </c>
      <c r="W709" s="3">
        <f t="shared" si="115"/>
        <v>18</v>
      </c>
      <c r="X709" s="3">
        <v>26</v>
      </c>
      <c r="Y709" s="6">
        <f t="shared" si="116"/>
        <v>94.699999999999989</v>
      </c>
      <c r="Z709" s="3">
        <f t="shared" si="117"/>
        <v>60</v>
      </c>
      <c r="AA709" s="3">
        <f t="shared" si="118"/>
        <v>12.411</v>
      </c>
      <c r="AB709">
        <f t="shared" si="119"/>
        <v>0</v>
      </c>
      <c r="AC709" s="14">
        <f>VLOOKUP(X709,Rates!$A$2:$B$36,2)</f>
        <v>28.69</v>
      </c>
    </row>
    <row r="710" spans="1:29">
      <c r="A710">
        <v>664482</v>
      </c>
      <c r="B710" t="s">
        <v>15</v>
      </c>
      <c r="C710" s="1">
        <v>0.1565</v>
      </c>
      <c r="D710">
        <v>603.32000000000005</v>
      </c>
      <c r="E710" t="s">
        <v>25</v>
      </c>
      <c r="F710" t="s">
        <v>13</v>
      </c>
      <c r="G710" t="s">
        <v>19</v>
      </c>
      <c r="H710" s="1">
        <v>0.38200000000000001</v>
      </c>
      <c r="I710" s="4">
        <v>36557</v>
      </c>
      <c r="J710" s="5">
        <v>40909</v>
      </c>
      <c r="K710" s="3">
        <v>25000</v>
      </c>
      <c r="L710" s="3">
        <v>60000</v>
      </c>
      <c r="M710" s="3">
        <v>11676</v>
      </c>
      <c r="N710" s="3">
        <f t="shared" si="110"/>
        <v>1</v>
      </c>
      <c r="O710" s="3">
        <f t="shared" si="111"/>
        <v>0</v>
      </c>
      <c r="P710" s="3">
        <f t="shared" si="112"/>
        <v>1</v>
      </c>
      <c r="Q710" s="6">
        <v>14.56</v>
      </c>
      <c r="R710" s="3">
        <v>0</v>
      </c>
      <c r="S710" s="3">
        <v>9</v>
      </c>
      <c r="T710" s="3">
        <v>27</v>
      </c>
      <c r="U710" s="3">
        <f t="shared" si="113"/>
        <v>4352</v>
      </c>
      <c r="V710" s="3" t="str">
        <f t="shared" si="114"/>
        <v xml:space="preserve"> 60</v>
      </c>
      <c r="W710" s="3">
        <f t="shared" si="115"/>
        <v>25</v>
      </c>
      <c r="X710" s="3">
        <v>19</v>
      </c>
      <c r="Y710" s="6">
        <f t="shared" si="116"/>
        <v>38.200000000000003</v>
      </c>
      <c r="Z710" s="3">
        <f t="shared" si="117"/>
        <v>60</v>
      </c>
      <c r="AA710" s="3">
        <f t="shared" si="118"/>
        <v>11.676</v>
      </c>
      <c r="AB710">
        <f t="shared" si="119"/>
        <v>0</v>
      </c>
      <c r="AC710" s="14">
        <f>VLOOKUP(X710,Rates!$A$2:$B$36,2)</f>
        <v>19.989999999999998</v>
      </c>
    </row>
    <row r="711" spans="1:29">
      <c r="A711">
        <v>1065430</v>
      </c>
      <c r="B711" t="s">
        <v>11</v>
      </c>
      <c r="C711" s="1">
        <v>0.1171</v>
      </c>
      <c r="D711">
        <v>330.76</v>
      </c>
      <c r="E711" t="s">
        <v>20</v>
      </c>
      <c r="F711" t="s">
        <v>13</v>
      </c>
      <c r="G711" t="s">
        <v>14</v>
      </c>
      <c r="H711" s="1">
        <v>0.88300000000000001</v>
      </c>
      <c r="I711" s="4">
        <v>35643</v>
      </c>
      <c r="J711" s="5">
        <v>40909</v>
      </c>
      <c r="K711" s="3">
        <v>10000</v>
      </c>
      <c r="L711" s="3">
        <v>33000</v>
      </c>
      <c r="M711" s="3">
        <v>6621</v>
      </c>
      <c r="N711" s="3">
        <f t="shared" si="110"/>
        <v>1</v>
      </c>
      <c r="O711" s="3">
        <f t="shared" si="111"/>
        <v>0</v>
      </c>
      <c r="P711" s="3">
        <f t="shared" si="112"/>
        <v>1</v>
      </c>
      <c r="Q711" s="6">
        <v>8.69</v>
      </c>
      <c r="R711" s="3">
        <v>0</v>
      </c>
      <c r="S711" s="3">
        <v>6</v>
      </c>
      <c r="T711" s="3">
        <v>9</v>
      </c>
      <c r="U711" s="3">
        <f t="shared" si="113"/>
        <v>5266</v>
      </c>
      <c r="V711" s="3" t="str">
        <f t="shared" si="114"/>
        <v xml:space="preserve"> 36</v>
      </c>
      <c r="W711" s="3">
        <f t="shared" si="115"/>
        <v>10</v>
      </c>
      <c r="X711" s="3">
        <v>8</v>
      </c>
      <c r="Y711" s="6">
        <f t="shared" si="116"/>
        <v>88.3</v>
      </c>
      <c r="Z711" s="3">
        <f t="shared" si="117"/>
        <v>33</v>
      </c>
      <c r="AA711" s="3">
        <f t="shared" si="118"/>
        <v>6.6210000000000004</v>
      </c>
      <c r="AB711">
        <f t="shared" si="119"/>
        <v>0</v>
      </c>
      <c r="AC711" s="14">
        <f>VLOOKUP(X711,Rates!$A$2:$B$36,2)</f>
        <v>11.39</v>
      </c>
    </row>
    <row r="712" spans="1:29">
      <c r="A712">
        <v>424644</v>
      </c>
      <c r="B712" t="s">
        <v>11</v>
      </c>
      <c r="C712" s="1">
        <v>0.13789999999999999</v>
      </c>
      <c r="D712">
        <v>477.06</v>
      </c>
      <c r="E712" t="s">
        <v>22</v>
      </c>
      <c r="F712" t="s">
        <v>13</v>
      </c>
      <c r="G712" t="s">
        <v>17</v>
      </c>
      <c r="H712" s="1">
        <v>0.81299999999999994</v>
      </c>
      <c r="I712" s="4">
        <v>37926</v>
      </c>
      <c r="J712" s="5">
        <v>40909</v>
      </c>
      <c r="K712" s="3">
        <v>14000</v>
      </c>
      <c r="L712" s="3">
        <v>54000</v>
      </c>
      <c r="M712" s="3">
        <v>16826</v>
      </c>
      <c r="N712" s="3">
        <f t="shared" si="110"/>
        <v>1</v>
      </c>
      <c r="O712" s="3">
        <f t="shared" si="111"/>
        <v>0</v>
      </c>
      <c r="P712" s="3">
        <f t="shared" si="112"/>
        <v>1</v>
      </c>
      <c r="Q712" s="6">
        <v>6.71</v>
      </c>
      <c r="R712" s="3">
        <v>0</v>
      </c>
      <c r="S712" s="3">
        <v>10</v>
      </c>
      <c r="T712" s="3">
        <v>18</v>
      </c>
      <c r="U712" s="3">
        <f t="shared" si="113"/>
        <v>2983</v>
      </c>
      <c r="V712" s="3" t="str">
        <f t="shared" si="114"/>
        <v xml:space="preserve"> 36</v>
      </c>
      <c r="W712" s="3">
        <f t="shared" si="115"/>
        <v>14</v>
      </c>
      <c r="X712" s="3">
        <v>15</v>
      </c>
      <c r="Y712" s="6">
        <f t="shared" si="116"/>
        <v>81.3</v>
      </c>
      <c r="Z712" s="3">
        <f t="shared" si="117"/>
        <v>54</v>
      </c>
      <c r="AA712" s="3">
        <f t="shared" si="118"/>
        <v>16.826000000000001</v>
      </c>
      <c r="AB712">
        <f t="shared" si="119"/>
        <v>1</v>
      </c>
      <c r="AC712" s="14">
        <f>VLOOKUP(X712,Rates!$A$2:$B$36,2)</f>
        <v>15.99</v>
      </c>
    </row>
    <row r="713" spans="1:29">
      <c r="A713">
        <v>481208</v>
      </c>
      <c r="B713" t="s">
        <v>11</v>
      </c>
      <c r="C713" s="1">
        <v>0.11360000000000001</v>
      </c>
      <c r="D713">
        <v>230.38</v>
      </c>
      <c r="E713" t="s">
        <v>16</v>
      </c>
      <c r="F713" t="s">
        <v>13</v>
      </c>
      <c r="G713" t="s">
        <v>14</v>
      </c>
      <c r="H713" s="1">
        <v>0.439</v>
      </c>
      <c r="I713" s="4">
        <v>34639</v>
      </c>
      <c r="J713" s="5">
        <v>40909</v>
      </c>
      <c r="K713" s="3">
        <v>7000</v>
      </c>
      <c r="L713" s="3">
        <v>56000</v>
      </c>
      <c r="M713" s="3">
        <v>9342</v>
      </c>
      <c r="N713" s="3">
        <f t="shared" si="110"/>
        <v>1</v>
      </c>
      <c r="O713" s="3">
        <f t="shared" si="111"/>
        <v>0</v>
      </c>
      <c r="P713" s="3">
        <f t="shared" si="112"/>
        <v>0</v>
      </c>
      <c r="Q713" s="6">
        <v>8.61</v>
      </c>
      <c r="R713" s="3">
        <v>0</v>
      </c>
      <c r="S713" s="3">
        <v>6</v>
      </c>
      <c r="T713" s="3">
        <v>14</v>
      </c>
      <c r="U713" s="3">
        <f t="shared" si="113"/>
        <v>6270</v>
      </c>
      <c r="V713" s="3" t="str">
        <f t="shared" si="114"/>
        <v xml:space="preserve"> 36</v>
      </c>
      <c r="W713" s="3">
        <f t="shared" si="115"/>
        <v>7</v>
      </c>
      <c r="X713" s="3">
        <v>10</v>
      </c>
      <c r="Y713" s="6">
        <f t="shared" si="116"/>
        <v>43.9</v>
      </c>
      <c r="Z713" s="3">
        <f t="shared" si="117"/>
        <v>56</v>
      </c>
      <c r="AA713" s="3">
        <f t="shared" si="118"/>
        <v>9.3420000000000005</v>
      </c>
      <c r="AB713">
        <f t="shared" si="119"/>
        <v>0</v>
      </c>
      <c r="AC713" s="14">
        <f>VLOOKUP(X713,Rates!$A$2:$B$36,2)</f>
        <v>11.49</v>
      </c>
    </row>
    <row r="714" spans="1:29">
      <c r="A714">
        <v>864207</v>
      </c>
      <c r="B714" t="s">
        <v>15</v>
      </c>
      <c r="C714" s="1">
        <v>0.18390000000000001</v>
      </c>
      <c r="D714">
        <v>384.1</v>
      </c>
      <c r="E714" t="s">
        <v>16</v>
      </c>
      <c r="F714" t="s">
        <v>26</v>
      </c>
      <c r="G714" t="s">
        <v>14</v>
      </c>
      <c r="H714" s="1">
        <v>0.19700000000000001</v>
      </c>
      <c r="I714" s="4">
        <v>37288</v>
      </c>
      <c r="J714" s="5">
        <v>40909</v>
      </c>
      <c r="K714" s="3">
        <v>15000</v>
      </c>
      <c r="L714" s="3">
        <v>67200</v>
      </c>
      <c r="M714" s="3">
        <v>3416</v>
      </c>
      <c r="N714" s="3">
        <f t="shared" si="110"/>
        <v>0</v>
      </c>
      <c r="O714" s="3">
        <f t="shared" si="111"/>
        <v>1</v>
      </c>
      <c r="P714" s="3">
        <f t="shared" si="112"/>
        <v>0</v>
      </c>
      <c r="Q714" s="6">
        <v>12.43</v>
      </c>
      <c r="R714" s="3">
        <v>0</v>
      </c>
      <c r="S714" s="3">
        <v>10</v>
      </c>
      <c r="T714" s="3">
        <v>16</v>
      </c>
      <c r="U714" s="3">
        <f t="shared" si="113"/>
        <v>3621</v>
      </c>
      <c r="V714" s="3" t="str">
        <f t="shared" si="114"/>
        <v xml:space="preserve"> 60</v>
      </c>
      <c r="W714" s="3">
        <f t="shared" si="115"/>
        <v>15</v>
      </c>
      <c r="X714" s="3">
        <v>22</v>
      </c>
      <c r="Y714" s="6">
        <f t="shared" si="116"/>
        <v>19.7</v>
      </c>
      <c r="Z714" s="3">
        <f t="shared" si="117"/>
        <v>67.2</v>
      </c>
      <c r="AA714" s="3">
        <f t="shared" si="118"/>
        <v>3.4159999999999999</v>
      </c>
      <c r="AB714">
        <f t="shared" si="119"/>
        <v>0</v>
      </c>
      <c r="AC714" s="14">
        <f>VLOOKUP(X714,Rates!$A$2:$B$36,2)</f>
        <v>23.99</v>
      </c>
    </row>
    <row r="715" spans="1:29">
      <c r="A715">
        <v>1013010</v>
      </c>
      <c r="B715" t="s">
        <v>15</v>
      </c>
      <c r="C715" s="1">
        <v>0.1171</v>
      </c>
      <c r="D715">
        <v>206.07</v>
      </c>
      <c r="E715" t="s">
        <v>23</v>
      </c>
      <c r="F715" t="s">
        <v>26</v>
      </c>
      <c r="G715" t="s">
        <v>19</v>
      </c>
      <c r="H715" s="1">
        <v>0.88700000000000001</v>
      </c>
      <c r="I715" s="4">
        <v>36220</v>
      </c>
      <c r="J715" s="5">
        <v>40909</v>
      </c>
      <c r="K715" s="3">
        <v>9325</v>
      </c>
      <c r="L715" s="3">
        <v>46000</v>
      </c>
      <c r="M715" s="3">
        <v>8868</v>
      </c>
      <c r="N715" s="3">
        <f t="shared" si="110"/>
        <v>0</v>
      </c>
      <c r="O715" s="3">
        <f t="shared" si="111"/>
        <v>1</v>
      </c>
      <c r="P715" s="3">
        <f t="shared" si="112"/>
        <v>1</v>
      </c>
      <c r="Q715" s="6">
        <v>27.99</v>
      </c>
      <c r="R715" s="3">
        <v>0</v>
      </c>
      <c r="S715" s="3">
        <v>7</v>
      </c>
      <c r="T715" s="3">
        <v>27</v>
      </c>
      <c r="U715" s="3">
        <f t="shared" si="113"/>
        <v>4689</v>
      </c>
      <c r="V715" s="3" t="str">
        <f t="shared" si="114"/>
        <v xml:space="preserve"> 60</v>
      </c>
      <c r="W715" s="3">
        <f t="shared" si="115"/>
        <v>9.3249999999999993</v>
      </c>
      <c r="X715" s="3">
        <v>8</v>
      </c>
      <c r="Y715" s="6">
        <f t="shared" si="116"/>
        <v>88.7</v>
      </c>
      <c r="Z715" s="3">
        <f t="shared" si="117"/>
        <v>46</v>
      </c>
      <c r="AA715" s="3">
        <f t="shared" si="118"/>
        <v>8.8680000000000003</v>
      </c>
      <c r="AB715">
        <f t="shared" si="119"/>
        <v>0</v>
      </c>
      <c r="AC715" s="14">
        <f>VLOOKUP(X715,Rates!$A$2:$B$36,2)</f>
        <v>11.39</v>
      </c>
    </row>
    <row r="716" spans="1:29">
      <c r="A716">
        <v>559541</v>
      </c>
      <c r="B716" t="s">
        <v>11</v>
      </c>
      <c r="C716" s="1">
        <v>0.183</v>
      </c>
      <c r="D716">
        <v>290.43</v>
      </c>
      <c r="E716" t="s">
        <v>16</v>
      </c>
      <c r="F716" t="s">
        <v>13</v>
      </c>
      <c r="G716" t="s">
        <v>14</v>
      </c>
      <c r="H716" s="1">
        <v>0.97599999999999998</v>
      </c>
      <c r="I716" s="4">
        <v>36617</v>
      </c>
      <c r="J716" s="5">
        <v>40909</v>
      </c>
      <c r="K716" s="3">
        <v>8000</v>
      </c>
      <c r="L716" s="3">
        <v>35000</v>
      </c>
      <c r="M716" s="3">
        <v>11521</v>
      </c>
      <c r="N716" s="3">
        <f t="shared" si="110"/>
        <v>1</v>
      </c>
      <c r="O716" s="3">
        <f t="shared" si="111"/>
        <v>0</v>
      </c>
      <c r="P716" s="3">
        <f t="shared" si="112"/>
        <v>0</v>
      </c>
      <c r="Q716" s="6">
        <v>11.07</v>
      </c>
      <c r="R716" s="3">
        <v>0</v>
      </c>
      <c r="S716" s="3">
        <v>2</v>
      </c>
      <c r="T716" s="3">
        <v>4</v>
      </c>
      <c r="U716" s="3">
        <f t="shared" si="113"/>
        <v>4292</v>
      </c>
      <c r="V716" s="3" t="str">
        <f t="shared" si="114"/>
        <v xml:space="preserve"> 36</v>
      </c>
      <c r="W716" s="3">
        <f t="shared" si="115"/>
        <v>8</v>
      </c>
      <c r="X716" s="3">
        <v>26</v>
      </c>
      <c r="Y716" s="6">
        <f t="shared" si="116"/>
        <v>97.6</v>
      </c>
      <c r="Z716" s="3">
        <f t="shared" si="117"/>
        <v>35</v>
      </c>
      <c r="AA716" s="3">
        <f t="shared" si="118"/>
        <v>11.521000000000001</v>
      </c>
      <c r="AB716">
        <f t="shared" si="119"/>
        <v>0</v>
      </c>
      <c r="AC716" s="14">
        <f>VLOOKUP(X716,Rates!$A$2:$B$36,2)</f>
        <v>28.69</v>
      </c>
    </row>
    <row r="717" spans="1:29">
      <c r="A717">
        <v>465288</v>
      </c>
      <c r="B717" t="s">
        <v>11</v>
      </c>
      <c r="C717" s="1">
        <v>0.1183</v>
      </c>
      <c r="D717">
        <v>198.81</v>
      </c>
      <c r="E717" t="s">
        <v>16</v>
      </c>
      <c r="F717" t="s">
        <v>26</v>
      </c>
      <c r="G717" t="s">
        <v>17</v>
      </c>
      <c r="H717" s="1">
        <v>0.93100000000000005</v>
      </c>
      <c r="I717" s="4">
        <v>34274</v>
      </c>
      <c r="J717" s="5">
        <v>40909</v>
      </c>
      <c r="K717" s="3">
        <v>6000</v>
      </c>
      <c r="L717" s="3">
        <v>60000</v>
      </c>
      <c r="M717" s="3">
        <v>15638</v>
      </c>
      <c r="N717" s="3">
        <f t="shared" si="110"/>
        <v>0</v>
      </c>
      <c r="O717" s="3">
        <f t="shared" si="111"/>
        <v>1</v>
      </c>
      <c r="P717" s="3">
        <f t="shared" si="112"/>
        <v>0</v>
      </c>
      <c r="Q717" s="6">
        <v>18.82</v>
      </c>
      <c r="R717" s="3">
        <v>0</v>
      </c>
      <c r="S717" s="3">
        <v>9</v>
      </c>
      <c r="T717" s="3">
        <v>34</v>
      </c>
      <c r="U717" s="3">
        <f t="shared" si="113"/>
        <v>6635</v>
      </c>
      <c r="V717" s="3" t="str">
        <f t="shared" si="114"/>
        <v xml:space="preserve"> 36</v>
      </c>
      <c r="W717" s="3">
        <f t="shared" si="115"/>
        <v>6</v>
      </c>
      <c r="X717" s="3">
        <v>8</v>
      </c>
      <c r="Y717" s="6">
        <f t="shared" si="116"/>
        <v>93.100000000000009</v>
      </c>
      <c r="Z717" s="3">
        <f t="shared" si="117"/>
        <v>60</v>
      </c>
      <c r="AA717" s="3">
        <f t="shared" si="118"/>
        <v>15.638</v>
      </c>
      <c r="AB717">
        <f t="shared" si="119"/>
        <v>1</v>
      </c>
      <c r="AC717" s="14">
        <f>VLOOKUP(X717,Rates!$A$2:$B$36,2)</f>
        <v>11.39</v>
      </c>
    </row>
    <row r="718" spans="1:29">
      <c r="A718">
        <v>678088</v>
      </c>
      <c r="B718" t="s">
        <v>15</v>
      </c>
      <c r="C718" s="1">
        <v>0.17510000000000001</v>
      </c>
      <c r="D718">
        <v>879.47</v>
      </c>
      <c r="E718" t="s">
        <v>12</v>
      </c>
      <c r="F718" t="s">
        <v>26</v>
      </c>
      <c r="G718" t="s">
        <v>14</v>
      </c>
      <c r="H718" s="1">
        <v>0.85699999999999998</v>
      </c>
      <c r="I718" s="4">
        <v>35217</v>
      </c>
      <c r="J718" s="5">
        <v>40909</v>
      </c>
      <c r="K718" s="3">
        <v>35000</v>
      </c>
      <c r="L718" s="3">
        <v>160000</v>
      </c>
      <c r="M718" s="3">
        <v>119970</v>
      </c>
      <c r="N718" s="3">
        <f t="shared" si="110"/>
        <v>0</v>
      </c>
      <c r="O718" s="3">
        <f t="shared" si="111"/>
        <v>1</v>
      </c>
      <c r="P718" s="3">
        <f t="shared" si="112"/>
        <v>1</v>
      </c>
      <c r="Q718" s="6">
        <v>8.6199999999999992</v>
      </c>
      <c r="R718" s="3">
        <v>0</v>
      </c>
      <c r="S718" s="3">
        <v>9</v>
      </c>
      <c r="T718" s="3">
        <v>35</v>
      </c>
      <c r="U718" s="3">
        <f t="shared" si="113"/>
        <v>5692</v>
      </c>
      <c r="V718" s="3" t="str">
        <f t="shared" si="114"/>
        <v xml:space="preserve"> 60</v>
      </c>
      <c r="W718" s="3">
        <f t="shared" si="115"/>
        <v>35</v>
      </c>
      <c r="X718" s="3">
        <v>24</v>
      </c>
      <c r="Y718" s="6">
        <f t="shared" si="116"/>
        <v>85.7</v>
      </c>
      <c r="Z718" s="3">
        <f t="shared" si="117"/>
        <v>160</v>
      </c>
      <c r="AA718" s="3">
        <f t="shared" si="118"/>
        <v>119.97</v>
      </c>
      <c r="AB718">
        <f t="shared" si="119"/>
        <v>0</v>
      </c>
      <c r="AC718" s="14">
        <f>VLOOKUP(X718,Rates!$A$2:$B$36,2)</f>
        <v>25.49</v>
      </c>
    </row>
    <row r="719" spans="1:29">
      <c r="A719">
        <v>522006</v>
      </c>
      <c r="B719" t="s">
        <v>15</v>
      </c>
      <c r="C719" s="1">
        <v>0.17929999999999999</v>
      </c>
      <c r="D719">
        <v>334.7</v>
      </c>
      <c r="E719" t="s">
        <v>12</v>
      </c>
      <c r="F719" t="s">
        <v>26</v>
      </c>
      <c r="G719" t="s">
        <v>14</v>
      </c>
      <c r="H719" s="1">
        <v>0.23200000000000001</v>
      </c>
      <c r="I719" s="4">
        <v>33543</v>
      </c>
      <c r="J719" s="5">
        <v>40909</v>
      </c>
      <c r="K719" s="3">
        <v>13200</v>
      </c>
      <c r="L719" s="3">
        <v>62400</v>
      </c>
      <c r="M719" s="3">
        <v>15371</v>
      </c>
      <c r="N719" s="3">
        <f t="shared" si="110"/>
        <v>0</v>
      </c>
      <c r="O719" s="3">
        <f t="shared" si="111"/>
        <v>1</v>
      </c>
      <c r="P719" s="3">
        <f t="shared" si="112"/>
        <v>1</v>
      </c>
      <c r="Q719" s="6">
        <v>16.61</v>
      </c>
      <c r="R719" s="3">
        <v>0</v>
      </c>
      <c r="S719" s="3">
        <v>25</v>
      </c>
      <c r="T719" s="3">
        <v>63</v>
      </c>
      <c r="U719" s="3">
        <f t="shared" si="113"/>
        <v>7366</v>
      </c>
      <c r="V719" s="3" t="str">
        <f t="shared" si="114"/>
        <v xml:space="preserve"> 60</v>
      </c>
      <c r="W719" s="3">
        <f t="shared" si="115"/>
        <v>13.2</v>
      </c>
      <c r="X719" s="3">
        <v>25</v>
      </c>
      <c r="Y719" s="6">
        <f t="shared" si="116"/>
        <v>23.200000000000003</v>
      </c>
      <c r="Z719" s="3">
        <f t="shared" si="117"/>
        <v>62.4</v>
      </c>
      <c r="AA719" s="3">
        <f t="shared" si="118"/>
        <v>15.371</v>
      </c>
      <c r="AB719">
        <f t="shared" si="119"/>
        <v>0</v>
      </c>
      <c r="AC719" s="14">
        <f>VLOOKUP(X719,Rates!$A$2:$B$36,2)</f>
        <v>26.24</v>
      </c>
    </row>
    <row r="720" spans="1:29">
      <c r="A720">
        <v>1058468</v>
      </c>
      <c r="B720" t="s">
        <v>11</v>
      </c>
      <c r="C720" s="1">
        <v>0.16289999999999999</v>
      </c>
      <c r="D720">
        <v>423.61</v>
      </c>
      <c r="E720" t="s">
        <v>22</v>
      </c>
      <c r="F720" t="s">
        <v>13</v>
      </c>
      <c r="G720" t="s">
        <v>14</v>
      </c>
      <c r="H720" s="1">
        <v>0.877</v>
      </c>
      <c r="I720" s="4">
        <v>35339</v>
      </c>
      <c r="J720" s="5">
        <v>40909</v>
      </c>
      <c r="K720" s="3">
        <v>12000</v>
      </c>
      <c r="L720" s="3">
        <v>36000</v>
      </c>
      <c r="M720" s="3">
        <v>11926</v>
      </c>
      <c r="N720" s="3">
        <f t="shared" si="110"/>
        <v>1</v>
      </c>
      <c r="O720" s="3">
        <f t="shared" si="111"/>
        <v>0</v>
      </c>
      <c r="P720" s="3">
        <f t="shared" si="112"/>
        <v>1</v>
      </c>
      <c r="Q720" s="6">
        <v>14</v>
      </c>
      <c r="R720" s="3">
        <v>0</v>
      </c>
      <c r="S720" s="3">
        <v>6</v>
      </c>
      <c r="T720" s="3">
        <v>11</v>
      </c>
      <c r="U720" s="3">
        <f t="shared" si="113"/>
        <v>5570</v>
      </c>
      <c r="V720" s="3" t="str">
        <f t="shared" si="114"/>
        <v xml:space="preserve"> 36</v>
      </c>
      <c r="W720" s="3">
        <f t="shared" si="115"/>
        <v>12</v>
      </c>
      <c r="X720" s="3">
        <v>16</v>
      </c>
      <c r="Y720" s="6">
        <f t="shared" si="116"/>
        <v>87.7</v>
      </c>
      <c r="Z720" s="3">
        <f t="shared" si="117"/>
        <v>36</v>
      </c>
      <c r="AA720" s="3">
        <f t="shared" si="118"/>
        <v>11.926</v>
      </c>
      <c r="AB720">
        <f t="shared" si="119"/>
        <v>0</v>
      </c>
      <c r="AC720" s="14">
        <f>VLOOKUP(X720,Rates!$A$2:$B$36,2)</f>
        <v>16.989999999999998</v>
      </c>
    </row>
    <row r="721" spans="1:29">
      <c r="A721">
        <v>240220</v>
      </c>
      <c r="B721" t="s">
        <v>11</v>
      </c>
      <c r="C721" s="1">
        <v>0.1046</v>
      </c>
      <c r="D721">
        <v>42.23</v>
      </c>
      <c r="E721" t="s">
        <v>12</v>
      </c>
      <c r="F721" t="s">
        <v>13</v>
      </c>
      <c r="G721" t="s">
        <v>14</v>
      </c>
      <c r="H721" s="2">
        <v>0.48</v>
      </c>
      <c r="I721" s="4">
        <v>36708</v>
      </c>
      <c r="J721" s="5">
        <v>40909</v>
      </c>
      <c r="K721" s="3">
        <v>1300</v>
      </c>
      <c r="L721" s="3">
        <v>47000</v>
      </c>
      <c r="M721" s="3">
        <v>7006</v>
      </c>
      <c r="N721" s="3">
        <f t="shared" si="110"/>
        <v>1</v>
      </c>
      <c r="O721" s="3">
        <f t="shared" si="111"/>
        <v>0</v>
      </c>
      <c r="P721" s="3">
        <f t="shared" si="112"/>
        <v>1</v>
      </c>
      <c r="Q721" s="6">
        <v>18.149999999999999</v>
      </c>
      <c r="R721" s="3">
        <v>0</v>
      </c>
      <c r="S721" s="3">
        <v>9</v>
      </c>
      <c r="T721" s="3">
        <v>13</v>
      </c>
      <c r="U721" s="3">
        <f t="shared" si="113"/>
        <v>4201</v>
      </c>
      <c r="V721" s="3" t="str">
        <f t="shared" si="114"/>
        <v xml:space="preserve"> 36</v>
      </c>
      <c r="W721" s="3">
        <f t="shared" si="115"/>
        <v>1.3</v>
      </c>
      <c r="X721" s="3">
        <v>10</v>
      </c>
      <c r="Y721" s="6">
        <f t="shared" si="116"/>
        <v>48</v>
      </c>
      <c r="Z721" s="3">
        <f t="shared" si="117"/>
        <v>47</v>
      </c>
      <c r="AA721" s="3">
        <f t="shared" si="118"/>
        <v>7.0060000000000002</v>
      </c>
      <c r="AB721">
        <f t="shared" si="119"/>
        <v>0</v>
      </c>
      <c r="AC721" s="14">
        <f>VLOOKUP(X721,Rates!$A$2:$B$36,2)</f>
        <v>11.49</v>
      </c>
    </row>
    <row r="722" spans="1:29">
      <c r="A722">
        <v>832304</v>
      </c>
      <c r="B722" t="s">
        <v>11</v>
      </c>
      <c r="C722" s="1">
        <v>5.4199999999999998E-2</v>
      </c>
      <c r="D722">
        <v>60.32</v>
      </c>
      <c r="E722" t="s">
        <v>12</v>
      </c>
      <c r="F722" t="s">
        <v>13</v>
      </c>
      <c r="G722" t="s">
        <v>17</v>
      </c>
      <c r="H722" s="1">
        <v>0.57699999999999996</v>
      </c>
      <c r="I722" s="4">
        <v>36495</v>
      </c>
      <c r="J722" s="5">
        <v>40909</v>
      </c>
      <c r="K722" s="3">
        <v>2000</v>
      </c>
      <c r="L722" s="3">
        <v>56000</v>
      </c>
      <c r="M722" s="3">
        <v>6451</v>
      </c>
      <c r="N722" s="3">
        <f t="shared" si="110"/>
        <v>1</v>
      </c>
      <c r="O722" s="3">
        <f t="shared" si="111"/>
        <v>0</v>
      </c>
      <c r="P722" s="3">
        <f t="shared" si="112"/>
        <v>1</v>
      </c>
      <c r="Q722" s="6">
        <v>17.12</v>
      </c>
      <c r="R722" s="3">
        <v>0</v>
      </c>
      <c r="S722" s="3">
        <v>8</v>
      </c>
      <c r="T722" s="3">
        <v>23</v>
      </c>
      <c r="U722" s="3">
        <f t="shared" si="113"/>
        <v>4414</v>
      </c>
      <c r="V722" s="3" t="str">
        <f t="shared" si="114"/>
        <v xml:space="preserve"> 36</v>
      </c>
      <c r="W722" s="3">
        <f t="shared" si="115"/>
        <v>2</v>
      </c>
      <c r="X722" s="3">
        <v>1</v>
      </c>
      <c r="Y722" s="6">
        <f t="shared" si="116"/>
        <v>57.699999999999996</v>
      </c>
      <c r="Z722" s="3">
        <f t="shared" si="117"/>
        <v>56</v>
      </c>
      <c r="AA722" s="3">
        <f t="shared" si="118"/>
        <v>6.4509999999999996</v>
      </c>
      <c r="AB722">
        <f t="shared" si="119"/>
        <v>1</v>
      </c>
      <c r="AC722" s="14">
        <f>VLOOKUP(X722,Rates!$A$2:$B$36,2)</f>
        <v>5.32</v>
      </c>
    </row>
    <row r="723" spans="1:29">
      <c r="A723">
        <v>462824</v>
      </c>
      <c r="B723" t="s">
        <v>11</v>
      </c>
      <c r="C723" s="1">
        <v>0.13919999999999999</v>
      </c>
      <c r="D723">
        <v>477.92</v>
      </c>
      <c r="E723" t="s">
        <v>12</v>
      </c>
      <c r="F723" t="s">
        <v>26</v>
      </c>
      <c r="G723" t="s">
        <v>14</v>
      </c>
      <c r="H723" s="1">
        <v>0.42799999999999999</v>
      </c>
      <c r="I723" s="4">
        <v>35004</v>
      </c>
      <c r="J723" s="5">
        <v>40909</v>
      </c>
      <c r="K723" s="3">
        <v>14000</v>
      </c>
      <c r="L723" s="3">
        <v>74000</v>
      </c>
      <c r="M723" s="3">
        <v>14200</v>
      </c>
      <c r="N723" s="3">
        <f t="shared" si="110"/>
        <v>0</v>
      </c>
      <c r="O723" s="3">
        <f t="shared" si="111"/>
        <v>1</v>
      </c>
      <c r="P723" s="3">
        <f t="shared" si="112"/>
        <v>1</v>
      </c>
      <c r="Q723" s="6">
        <v>21.91</v>
      </c>
      <c r="R723" s="3">
        <v>2</v>
      </c>
      <c r="S723" s="3">
        <v>16</v>
      </c>
      <c r="T723" s="3">
        <v>42</v>
      </c>
      <c r="U723" s="3">
        <f t="shared" si="113"/>
        <v>5905</v>
      </c>
      <c r="V723" s="3" t="str">
        <f t="shared" si="114"/>
        <v xml:space="preserve"> 36</v>
      </c>
      <c r="W723" s="3">
        <f t="shared" si="115"/>
        <v>14</v>
      </c>
      <c r="X723" s="3">
        <v>14</v>
      </c>
      <c r="Y723" s="6">
        <f t="shared" si="116"/>
        <v>42.8</v>
      </c>
      <c r="Z723" s="3">
        <f t="shared" si="117"/>
        <v>74</v>
      </c>
      <c r="AA723" s="3">
        <f t="shared" si="118"/>
        <v>14.2</v>
      </c>
      <c r="AB723">
        <f t="shared" si="119"/>
        <v>0</v>
      </c>
      <c r="AC723" s="14">
        <f>VLOOKUP(X723,Rates!$A$2:$B$36,2)</f>
        <v>14.99</v>
      </c>
    </row>
    <row r="724" spans="1:29">
      <c r="A724">
        <v>881823</v>
      </c>
      <c r="B724" t="s">
        <v>11</v>
      </c>
      <c r="C724" s="1">
        <v>0.16289999999999999</v>
      </c>
      <c r="D724">
        <v>120.03</v>
      </c>
      <c r="E724" t="s">
        <v>18</v>
      </c>
      <c r="F724" t="s">
        <v>13</v>
      </c>
      <c r="G724" t="s">
        <v>17</v>
      </c>
      <c r="H724" s="1">
        <v>0.99299999999999999</v>
      </c>
      <c r="I724" s="4">
        <v>33025</v>
      </c>
      <c r="J724" s="5">
        <v>40909</v>
      </c>
      <c r="K724" s="3">
        <v>3400</v>
      </c>
      <c r="L724" s="3">
        <v>32004</v>
      </c>
      <c r="M724" s="3">
        <v>695</v>
      </c>
      <c r="N724" s="3">
        <f t="shared" si="110"/>
        <v>1</v>
      </c>
      <c r="O724" s="3">
        <f t="shared" si="111"/>
        <v>0</v>
      </c>
      <c r="P724" s="3">
        <f t="shared" si="112"/>
        <v>1</v>
      </c>
      <c r="Q724" s="6">
        <v>15.37</v>
      </c>
      <c r="R724" s="3">
        <v>0</v>
      </c>
      <c r="S724" s="3">
        <v>4</v>
      </c>
      <c r="T724" s="3">
        <v>13</v>
      </c>
      <c r="U724" s="3">
        <f t="shared" si="113"/>
        <v>7884</v>
      </c>
      <c r="V724" s="3" t="str">
        <f t="shared" si="114"/>
        <v xml:space="preserve"> 36</v>
      </c>
      <c r="W724" s="3">
        <f t="shared" si="115"/>
        <v>3.4</v>
      </c>
      <c r="X724" s="3">
        <v>16</v>
      </c>
      <c r="Y724" s="6">
        <f t="shared" si="116"/>
        <v>99.3</v>
      </c>
      <c r="Z724" s="3">
        <f t="shared" si="117"/>
        <v>32.003999999999998</v>
      </c>
      <c r="AA724" s="3">
        <f t="shared" si="118"/>
        <v>0.69499999999999995</v>
      </c>
      <c r="AB724">
        <f t="shared" si="119"/>
        <v>1</v>
      </c>
      <c r="AC724" s="14">
        <f>VLOOKUP(X724,Rates!$A$2:$B$36,2)</f>
        <v>16.989999999999998</v>
      </c>
    </row>
    <row r="725" spans="1:29">
      <c r="A725">
        <v>833403</v>
      </c>
      <c r="B725" t="s">
        <v>11</v>
      </c>
      <c r="C725" s="1">
        <v>9.9900000000000003E-2</v>
      </c>
      <c r="D725">
        <v>90.34</v>
      </c>
      <c r="E725" t="s">
        <v>16</v>
      </c>
      <c r="F725" t="s">
        <v>13</v>
      </c>
      <c r="G725" t="s">
        <v>14</v>
      </c>
      <c r="H725" s="1">
        <v>0.308</v>
      </c>
      <c r="I725" s="4">
        <v>35490</v>
      </c>
      <c r="J725" s="5">
        <v>40909</v>
      </c>
      <c r="K725" s="3">
        <v>2800</v>
      </c>
      <c r="L725" s="3">
        <v>10560</v>
      </c>
      <c r="M725" s="3">
        <v>5392</v>
      </c>
      <c r="N725" s="3">
        <f t="shared" si="110"/>
        <v>1</v>
      </c>
      <c r="O725" s="3">
        <f t="shared" si="111"/>
        <v>0</v>
      </c>
      <c r="P725" s="3">
        <f t="shared" si="112"/>
        <v>0</v>
      </c>
      <c r="Q725" s="6">
        <v>17.27</v>
      </c>
      <c r="R725" s="3">
        <v>0</v>
      </c>
      <c r="S725" s="3">
        <v>8</v>
      </c>
      <c r="T725" s="3">
        <v>14</v>
      </c>
      <c r="U725" s="3">
        <f t="shared" si="113"/>
        <v>5419</v>
      </c>
      <c r="V725" s="3" t="str">
        <f t="shared" si="114"/>
        <v xml:space="preserve"> 36</v>
      </c>
      <c r="W725" s="3">
        <f t="shared" si="115"/>
        <v>2.8</v>
      </c>
      <c r="X725" s="3">
        <v>6</v>
      </c>
      <c r="Y725" s="6">
        <f t="shared" si="116"/>
        <v>30.8</v>
      </c>
      <c r="Z725" s="3">
        <f t="shared" si="117"/>
        <v>10.56</v>
      </c>
      <c r="AA725" s="3">
        <f t="shared" si="118"/>
        <v>5.3920000000000003</v>
      </c>
      <c r="AB725">
        <f t="shared" si="119"/>
        <v>0</v>
      </c>
      <c r="AC725" s="14">
        <f>VLOOKUP(X725,Rates!$A$2:$B$36,2)</f>
        <v>8.24</v>
      </c>
    </row>
    <row r="726" spans="1:29">
      <c r="A726">
        <v>454329</v>
      </c>
      <c r="B726" t="s">
        <v>11</v>
      </c>
      <c r="C726" s="1">
        <v>0.12180000000000001</v>
      </c>
      <c r="D726">
        <v>249.75</v>
      </c>
      <c r="E726" t="s">
        <v>28</v>
      </c>
      <c r="F726" t="s">
        <v>13</v>
      </c>
      <c r="G726" t="s">
        <v>17</v>
      </c>
      <c r="H726" s="1">
        <v>0.42699999999999999</v>
      </c>
      <c r="I726" s="4">
        <v>35370</v>
      </c>
      <c r="J726" s="5">
        <v>40909</v>
      </c>
      <c r="K726" s="3">
        <v>7500</v>
      </c>
      <c r="L726" s="3">
        <v>36320</v>
      </c>
      <c r="M726" s="3">
        <v>6528</v>
      </c>
      <c r="N726" s="3">
        <f t="shared" si="110"/>
        <v>1</v>
      </c>
      <c r="O726" s="3">
        <f t="shared" si="111"/>
        <v>0</v>
      </c>
      <c r="P726" s="3">
        <f t="shared" si="112"/>
        <v>1</v>
      </c>
      <c r="Q726" s="6">
        <v>13.02</v>
      </c>
      <c r="R726" s="3">
        <v>0</v>
      </c>
      <c r="S726" s="3">
        <v>8</v>
      </c>
      <c r="T726" s="3">
        <v>28</v>
      </c>
      <c r="U726" s="3">
        <f t="shared" si="113"/>
        <v>5539</v>
      </c>
      <c r="V726" s="3" t="str">
        <f t="shared" si="114"/>
        <v xml:space="preserve"> 36</v>
      </c>
      <c r="W726" s="3">
        <f t="shared" si="115"/>
        <v>7.5</v>
      </c>
      <c r="X726" s="3">
        <v>9</v>
      </c>
      <c r="Y726" s="6">
        <f t="shared" si="116"/>
        <v>42.699999999999996</v>
      </c>
      <c r="Z726" s="3">
        <f t="shared" si="117"/>
        <v>36.32</v>
      </c>
      <c r="AA726" s="3">
        <f t="shared" si="118"/>
        <v>6.5279999999999996</v>
      </c>
      <c r="AB726">
        <f t="shared" si="119"/>
        <v>1</v>
      </c>
      <c r="AC726" s="14">
        <f>VLOOKUP(X726,Rates!$A$2:$B$36,2)</f>
        <v>11.44</v>
      </c>
    </row>
    <row r="727" spans="1:29">
      <c r="A727">
        <v>721084</v>
      </c>
      <c r="B727" t="s">
        <v>15</v>
      </c>
      <c r="C727" s="1">
        <v>0.1268</v>
      </c>
      <c r="D727">
        <v>564.74</v>
      </c>
      <c r="E727" t="s">
        <v>29</v>
      </c>
      <c r="F727" t="s">
        <v>26</v>
      </c>
      <c r="G727" t="s">
        <v>17</v>
      </c>
      <c r="H727" s="1">
        <v>0.45800000000000002</v>
      </c>
      <c r="I727" s="4">
        <v>36526</v>
      </c>
      <c r="J727" s="5">
        <v>40909</v>
      </c>
      <c r="K727" s="3">
        <v>25000</v>
      </c>
      <c r="L727" s="3">
        <v>117996</v>
      </c>
      <c r="M727" s="3">
        <v>23800</v>
      </c>
      <c r="N727" s="3">
        <f t="shared" si="110"/>
        <v>0</v>
      </c>
      <c r="O727" s="3">
        <f t="shared" si="111"/>
        <v>1</v>
      </c>
      <c r="P727" s="3">
        <f t="shared" si="112"/>
        <v>1</v>
      </c>
      <c r="Q727" s="6">
        <v>7.26</v>
      </c>
      <c r="R727" s="3">
        <v>0</v>
      </c>
      <c r="S727" s="3">
        <v>4</v>
      </c>
      <c r="T727" s="3">
        <v>14</v>
      </c>
      <c r="U727" s="3">
        <f t="shared" si="113"/>
        <v>4383</v>
      </c>
      <c r="V727" s="3" t="str">
        <f t="shared" si="114"/>
        <v xml:space="preserve"> 60</v>
      </c>
      <c r="W727" s="3">
        <f t="shared" si="115"/>
        <v>25</v>
      </c>
      <c r="X727" s="3">
        <v>11</v>
      </c>
      <c r="Y727" s="6">
        <f t="shared" si="116"/>
        <v>45.800000000000004</v>
      </c>
      <c r="Z727" s="3">
        <f t="shared" si="117"/>
        <v>117.996</v>
      </c>
      <c r="AA727" s="3">
        <f t="shared" si="118"/>
        <v>23.8</v>
      </c>
      <c r="AB727">
        <f t="shared" si="119"/>
        <v>1</v>
      </c>
      <c r="AC727" s="14">
        <f>VLOOKUP(X727,Rates!$A$2:$B$36,2)</f>
        <v>12.74</v>
      </c>
    </row>
    <row r="728" spans="1:29">
      <c r="A728">
        <v>602432</v>
      </c>
      <c r="B728" t="s">
        <v>15</v>
      </c>
      <c r="C728" s="1">
        <v>0.1706</v>
      </c>
      <c r="D728">
        <v>373.9</v>
      </c>
      <c r="E728" t="s">
        <v>20</v>
      </c>
      <c r="F728" t="s">
        <v>13</v>
      </c>
      <c r="G728" t="s">
        <v>14</v>
      </c>
      <c r="H728" s="1">
        <v>0.86099999999999999</v>
      </c>
      <c r="I728" s="4">
        <v>34029</v>
      </c>
      <c r="J728" s="5">
        <v>40909</v>
      </c>
      <c r="K728" s="3">
        <v>20000</v>
      </c>
      <c r="L728" s="3">
        <v>140000</v>
      </c>
      <c r="M728" s="3">
        <v>32200</v>
      </c>
      <c r="N728" s="3">
        <f t="shared" si="110"/>
        <v>1</v>
      </c>
      <c r="O728" s="3">
        <f t="shared" si="111"/>
        <v>0</v>
      </c>
      <c r="P728" s="3">
        <f t="shared" si="112"/>
        <v>1</v>
      </c>
      <c r="Q728" s="6">
        <v>18.559999999999999</v>
      </c>
      <c r="R728" s="3">
        <v>0</v>
      </c>
      <c r="S728" s="3">
        <v>13</v>
      </c>
      <c r="T728" s="3">
        <v>50</v>
      </c>
      <c r="U728" s="3">
        <f t="shared" si="113"/>
        <v>6880</v>
      </c>
      <c r="V728" s="3" t="str">
        <f t="shared" si="114"/>
        <v xml:space="preserve"> 60</v>
      </c>
      <c r="W728" s="3">
        <f t="shared" si="115"/>
        <v>20</v>
      </c>
      <c r="X728" s="3">
        <v>24</v>
      </c>
      <c r="Y728" s="6">
        <f t="shared" si="116"/>
        <v>86.1</v>
      </c>
      <c r="Z728" s="3">
        <f t="shared" si="117"/>
        <v>140</v>
      </c>
      <c r="AA728" s="3">
        <f t="shared" si="118"/>
        <v>32.200000000000003</v>
      </c>
      <c r="AB728">
        <f t="shared" si="119"/>
        <v>0</v>
      </c>
      <c r="AC728" s="14">
        <f>VLOOKUP(X728,Rates!$A$2:$B$36,2)</f>
        <v>25.49</v>
      </c>
    </row>
    <row r="729" spans="1:29">
      <c r="A729">
        <v>619524</v>
      </c>
      <c r="B729" t="s">
        <v>15</v>
      </c>
      <c r="C729" s="1">
        <v>0.152</v>
      </c>
      <c r="D729">
        <v>119.48</v>
      </c>
      <c r="E729" t="s">
        <v>25</v>
      </c>
      <c r="F729" t="s">
        <v>26</v>
      </c>
      <c r="G729" t="s">
        <v>14</v>
      </c>
      <c r="H729" s="1">
        <v>0.16400000000000001</v>
      </c>
      <c r="I729" s="4">
        <v>34274</v>
      </c>
      <c r="J729" s="5">
        <v>40909</v>
      </c>
      <c r="K729" s="3">
        <v>5000</v>
      </c>
      <c r="L729" s="3">
        <v>40000</v>
      </c>
      <c r="M729" s="3">
        <v>1677</v>
      </c>
      <c r="N729" s="3">
        <f t="shared" si="110"/>
        <v>0</v>
      </c>
      <c r="O729" s="3">
        <f t="shared" si="111"/>
        <v>1</v>
      </c>
      <c r="P729" s="3">
        <f t="shared" si="112"/>
        <v>1</v>
      </c>
      <c r="Q729" s="6">
        <v>4.8899999999999997</v>
      </c>
      <c r="R729" s="3">
        <v>1</v>
      </c>
      <c r="S729" s="3">
        <v>7</v>
      </c>
      <c r="T729" s="3">
        <v>15</v>
      </c>
      <c r="U729" s="3">
        <f t="shared" si="113"/>
        <v>6635</v>
      </c>
      <c r="V729" s="3" t="str">
        <f t="shared" si="114"/>
        <v xml:space="preserve"> 60</v>
      </c>
      <c r="W729" s="3">
        <f t="shared" si="115"/>
        <v>5</v>
      </c>
      <c r="X729" s="3">
        <v>19</v>
      </c>
      <c r="Y729" s="6">
        <f t="shared" si="116"/>
        <v>16.400000000000002</v>
      </c>
      <c r="Z729" s="3">
        <f t="shared" si="117"/>
        <v>40</v>
      </c>
      <c r="AA729" s="3">
        <f t="shared" si="118"/>
        <v>1.677</v>
      </c>
      <c r="AB729">
        <f t="shared" si="119"/>
        <v>0</v>
      </c>
      <c r="AC729" s="14">
        <f>VLOOKUP(X729,Rates!$A$2:$B$36,2)</f>
        <v>19.989999999999998</v>
      </c>
    </row>
    <row r="730" spans="1:29">
      <c r="A730">
        <v>1032016</v>
      </c>
      <c r="B730" t="s">
        <v>15</v>
      </c>
      <c r="C730" s="1">
        <v>0.20300000000000001</v>
      </c>
      <c r="D730">
        <v>613.21</v>
      </c>
      <c r="E730" t="s">
        <v>12</v>
      </c>
      <c r="F730" t="s">
        <v>26</v>
      </c>
      <c r="G730" t="s">
        <v>14</v>
      </c>
      <c r="H730" s="1">
        <v>0.52900000000000003</v>
      </c>
      <c r="I730" s="4">
        <v>33390</v>
      </c>
      <c r="J730" s="5">
        <v>40909</v>
      </c>
      <c r="K730" s="3">
        <v>23000</v>
      </c>
      <c r="L730" s="3">
        <v>120000</v>
      </c>
      <c r="M730" s="3">
        <v>26659</v>
      </c>
      <c r="N730" s="3">
        <f t="shared" si="110"/>
        <v>0</v>
      </c>
      <c r="O730" s="3">
        <f t="shared" si="111"/>
        <v>1</v>
      </c>
      <c r="P730" s="3">
        <f t="shared" si="112"/>
        <v>1</v>
      </c>
      <c r="Q730" s="6">
        <v>8.35</v>
      </c>
      <c r="R730" s="3">
        <v>0</v>
      </c>
      <c r="S730" s="3">
        <v>14</v>
      </c>
      <c r="T730" s="3">
        <v>41</v>
      </c>
      <c r="U730" s="3">
        <f t="shared" si="113"/>
        <v>7519</v>
      </c>
      <c r="V730" s="3" t="str">
        <f t="shared" si="114"/>
        <v xml:space="preserve"> 60</v>
      </c>
      <c r="W730" s="3">
        <f t="shared" si="115"/>
        <v>23</v>
      </c>
      <c r="X730" s="3">
        <v>25</v>
      </c>
      <c r="Y730" s="6">
        <f t="shared" si="116"/>
        <v>52.900000000000006</v>
      </c>
      <c r="Z730" s="3">
        <f t="shared" si="117"/>
        <v>120</v>
      </c>
      <c r="AA730" s="3">
        <f t="shared" si="118"/>
        <v>26.658999999999999</v>
      </c>
      <c r="AB730">
        <f t="shared" si="119"/>
        <v>0</v>
      </c>
      <c r="AC730" s="14">
        <f>VLOOKUP(X730,Rates!$A$2:$B$36,2)</f>
        <v>26.24</v>
      </c>
    </row>
    <row r="731" spans="1:29">
      <c r="A731">
        <v>646482</v>
      </c>
      <c r="B731" t="s">
        <v>11</v>
      </c>
      <c r="C731" s="1">
        <v>0.13719999999999999</v>
      </c>
      <c r="D731">
        <v>136.16999999999999</v>
      </c>
      <c r="E731" t="s">
        <v>12</v>
      </c>
      <c r="F731" t="s">
        <v>26</v>
      </c>
      <c r="G731" t="s">
        <v>14</v>
      </c>
      <c r="H731" s="1">
        <v>0.84399999999999997</v>
      </c>
      <c r="I731" s="4">
        <v>32417</v>
      </c>
      <c r="J731" s="5">
        <v>40909</v>
      </c>
      <c r="K731" s="3">
        <v>4000</v>
      </c>
      <c r="L731" s="3">
        <v>146000</v>
      </c>
      <c r="M731" s="3">
        <v>16965</v>
      </c>
      <c r="N731" s="3">
        <f t="shared" si="110"/>
        <v>0</v>
      </c>
      <c r="O731" s="3">
        <f t="shared" si="111"/>
        <v>1</v>
      </c>
      <c r="P731" s="3">
        <f t="shared" si="112"/>
        <v>1</v>
      </c>
      <c r="Q731" s="6">
        <v>7.75</v>
      </c>
      <c r="R731" s="3">
        <v>0</v>
      </c>
      <c r="S731" s="3">
        <v>8</v>
      </c>
      <c r="T731" s="3">
        <v>19</v>
      </c>
      <c r="U731" s="3">
        <f t="shared" si="113"/>
        <v>8492</v>
      </c>
      <c r="V731" s="3" t="str">
        <f t="shared" si="114"/>
        <v xml:space="preserve"> 36</v>
      </c>
      <c r="W731" s="3">
        <f t="shared" si="115"/>
        <v>4</v>
      </c>
      <c r="X731" s="3">
        <v>15</v>
      </c>
      <c r="Y731" s="6">
        <f t="shared" si="116"/>
        <v>84.399999999999991</v>
      </c>
      <c r="Z731" s="3">
        <f t="shared" si="117"/>
        <v>146</v>
      </c>
      <c r="AA731" s="3">
        <f t="shared" si="118"/>
        <v>16.965</v>
      </c>
      <c r="AB731">
        <f t="shared" si="119"/>
        <v>0</v>
      </c>
      <c r="AC731" s="14">
        <f>VLOOKUP(X731,Rates!$A$2:$B$36,2)</f>
        <v>15.99</v>
      </c>
    </row>
    <row r="732" spans="1:29">
      <c r="A732">
        <v>693707</v>
      </c>
      <c r="B732" t="s">
        <v>11</v>
      </c>
      <c r="C732" s="1">
        <v>6.9199999999999998E-2</v>
      </c>
      <c r="D732">
        <v>77.11</v>
      </c>
      <c r="E732" t="s">
        <v>23</v>
      </c>
      <c r="F732" t="s">
        <v>26</v>
      </c>
      <c r="G732" t="s">
        <v>14</v>
      </c>
      <c r="H732" s="1">
        <v>0.20100000000000001</v>
      </c>
      <c r="I732" s="4">
        <v>36100</v>
      </c>
      <c r="J732" s="5">
        <v>40909</v>
      </c>
      <c r="K732" s="3">
        <v>2500</v>
      </c>
      <c r="L732" s="3">
        <v>60626</v>
      </c>
      <c r="M732" s="3">
        <v>2634</v>
      </c>
      <c r="N732" s="3">
        <f t="shared" si="110"/>
        <v>0</v>
      </c>
      <c r="O732" s="3">
        <f t="shared" si="111"/>
        <v>1</v>
      </c>
      <c r="P732" s="3">
        <f t="shared" si="112"/>
        <v>1</v>
      </c>
      <c r="Q732" s="6">
        <v>1.68</v>
      </c>
      <c r="R732" s="3">
        <v>0</v>
      </c>
      <c r="S732" s="3">
        <v>6</v>
      </c>
      <c r="T732" s="3">
        <v>6</v>
      </c>
      <c r="U732" s="3">
        <f t="shared" si="113"/>
        <v>4809</v>
      </c>
      <c r="V732" s="3" t="str">
        <f t="shared" si="114"/>
        <v xml:space="preserve"> 36</v>
      </c>
      <c r="W732" s="3">
        <f t="shared" si="115"/>
        <v>2.5</v>
      </c>
      <c r="X732" s="3">
        <v>3</v>
      </c>
      <c r="Y732" s="6">
        <f t="shared" si="116"/>
        <v>20.100000000000001</v>
      </c>
      <c r="Z732" s="3">
        <f t="shared" si="117"/>
        <v>60.625999999999998</v>
      </c>
      <c r="AA732" s="3">
        <f t="shared" si="118"/>
        <v>2.6339999999999999</v>
      </c>
      <c r="AB732">
        <f t="shared" si="119"/>
        <v>0</v>
      </c>
      <c r="AC732" s="14">
        <f>VLOOKUP(X732,Rates!$A$2:$B$36,2)</f>
        <v>7.24</v>
      </c>
    </row>
    <row r="733" spans="1:29">
      <c r="A733">
        <v>1053112</v>
      </c>
      <c r="B733" t="s">
        <v>15</v>
      </c>
      <c r="C733" s="1">
        <v>0.1242</v>
      </c>
      <c r="D733">
        <v>209.98</v>
      </c>
      <c r="E733" t="s">
        <v>27</v>
      </c>
      <c r="F733" t="s">
        <v>26</v>
      </c>
      <c r="G733" t="s">
        <v>14</v>
      </c>
      <c r="H733" s="2">
        <v>0.52</v>
      </c>
      <c r="I733" s="4">
        <v>33695</v>
      </c>
      <c r="J733" s="5">
        <v>40909</v>
      </c>
      <c r="K733" s="3">
        <v>14000</v>
      </c>
      <c r="L733" s="3">
        <v>73000</v>
      </c>
      <c r="M733" s="3">
        <v>37924</v>
      </c>
      <c r="N733" s="3">
        <f t="shared" si="110"/>
        <v>0</v>
      </c>
      <c r="O733" s="3">
        <f t="shared" si="111"/>
        <v>1</v>
      </c>
      <c r="P733" s="3">
        <f t="shared" si="112"/>
        <v>1</v>
      </c>
      <c r="Q733" s="6">
        <v>18.84</v>
      </c>
      <c r="R733" s="3">
        <v>0</v>
      </c>
      <c r="S733" s="3">
        <v>10</v>
      </c>
      <c r="T733" s="3">
        <v>20</v>
      </c>
      <c r="U733" s="3">
        <f t="shared" si="113"/>
        <v>7214</v>
      </c>
      <c r="V733" s="3" t="str">
        <f t="shared" si="114"/>
        <v xml:space="preserve"> 60</v>
      </c>
      <c r="W733" s="3">
        <f t="shared" si="115"/>
        <v>14</v>
      </c>
      <c r="X733" s="3">
        <v>9</v>
      </c>
      <c r="Y733" s="6">
        <f t="shared" si="116"/>
        <v>52</v>
      </c>
      <c r="Z733" s="3">
        <f t="shared" si="117"/>
        <v>73</v>
      </c>
      <c r="AA733" s="3">
        <f t="shared" si="118"/>
        <v>37.923999999999999</v>
      </c>
      <c r="AB733">
        <f t="shared" si="119"/>
        <v>0</v>
      </c>
      <c r="AC733" s="14">
        <f>VLOOKUP(X733,Rates!$A$2:$B$36,2)</f>
        <v>11.44</v>
      </c>
    </row>
    <row r="734" spans="1:29">
      <c r="A734">
        <v>373494</v>
      </c>
      <c r="B734" t="s">
        <v>11</v>
      </c>
      <c r="C734" s="1">
        <v>0.1411</v>
      </c>
      <c r="D734">
        <v>246.45</v>
      </c>
      <c r="E734" t="s">
        <v>27</v>
      </c>
      <c r="F734" t="s">
        <v>13</v>
      </c>
      <c r="G734" t="s">
        <v>14</v>
      </c>
      <c r="H734" s="2">
        <v>0.62</v>
      </c>
      <c r="I734" s="4">
        <v>38961</v>
      </c>
      <c r="J734" s="5">
        <v>40909</v>
      </c>
      <c r="K734" s="3">
        <v>7200</v>
      </c>
      <c r="L734" s="3">
        <v>35004</v>
      </c>
      <c r="M734" s="3">
        <v>10606</v>
      </c>
      <c r="N734" s="3">
        <f t="shared" si="110"/>
        <v>1</v>
      </c>
      <c r="O734" s="3">
        <f t="shared" si="111"/>
        <v>0</v>
      </c>
      <c r="P734" s="3">
        <f t="shared" si="112"/>
        <v>1</v>
      </c>
      <c r="Q734" s="6">
        <v>6.99</v>
      </c>
      <c r="R734" s="3">
        <v>0</v>
      </c>
      <c r="S734" s="3">
        <v>7</v>
      </c>
      <c r="T734" s="3">
        <v>12</v>
      </c>
      <c r="U734" s="3">
        <f t="shared" si="113"/>
        <v>1948</v>
      </c>
      <c r="V734" s="3" t="str">
        <f t="shared" si="114"/>
        <v xml:space="preserve"> 36</v>
      </c>
      <c r="W734" s="3">
        <f t="shared" si="115"/>
        <v>7.2</v>
      </c>
      <c r="X734" s="3">
        <v>16</v>
      </c>
      <c r="Y734" s="6">
        <f t="shared" si="116"/>
        <v>62</v>
      </c>
      <c r="Z734" s="3">
        <f t="shared" si="117"/>
        <v>35.003999999999998</v>
      </c>
      <c r="AA734" s="3">
        <f t="shared" si="118"/>
        <v>10.606</v>
      </c>
      <c r="AB734">
        <f t="shared" si="119"/>
        <v>0</v>
      </c>
      <c r="AC734" s="14">
        <f>VLOOKUP(X734,Rates!$A$2:$B$36,2)</f>
        <v>16.989999999999998</v>
      </c>
    </row>
    <row r="735" spans="1:29">
      <c r="A735">
        <v>790581</v>
      </c>
      <c r="B735" t="s">
        <v>11</v>
      </c>
      <c r="C735" s="1">
        <v>5.4199999999999998E-2</v>
      </c>
      <c r="D735">
        <v>150.80000000000001</v>
      </c>
      <c r="E735" t="s">
        <v>30</v>
      </c>
      <c r="F735" t="s">
        <v>26</v>
      </c>
      <c r="G735" t="s">
        <v>14</v>
      </c>
      <c r="H735" s="1">
        <v>0.154</v>
      </c>
      <c r="I735" s="4">
        <v>38169</v>
      </c>
      <c r="J735" s="5">
        <v>40909</v>
      </c>
      <c r="K735" s="3">
        <v>5000</v>
      </c>
      <c r="L735" s="3">
        <v>56000</v>
      </c>
      <c r="M735" s="3">
        <v>9463</v>
      </c>
      <c r="N735" s="3">
        <f t="shared" si="110"/>
        <v>0</v>
      </c>
      <c r="O735" s="3">
        <f t="shared" si="111"/>
        <v>1</v>
      </c>
      <c r="P735" s="3">
        <f t="shared" si="112"/>
        <v>1</v>
      </c>
      <c r="Q735" s="6">
        <v>5.46</v>
      </c>
      <c r="R735" s="3">
        <v>0</v>
      </c>
      <c r="S735" s="3">
        <v>7</v>
      </c>
      <c r="T735" s="3">
        <v>18</v>
      </c>
      <c r="U735" s="3">
        <f t="shared" si="113"/>
        <v>2740</v>
      </c>
      <c r="V735" s="3" t="str">
        <f t="shared" si="114"/>
        <v xml:space="preserve"> 36</v>
      </c>
      <c r="W735" s="3">
        <f t="shared" si="115"/>
        <v>5</v>
      </c>
      <c r="X735" s="3">
        <v>1</v>
      </c>
      <c r="Y735" s="6">
        <f t="shared" si="116"/>
        <v>15.4</v>
      </c>
      <c r="Z735" s="3">
        <f t="shared" si="117"/>
        <v>56</v>
      </c>
      <c r="AA735" s="3">
        <f t="shared" si="118"/>
        <v>9.4629999999999992</v>
      </c>
      <c r="AB735">
        <f t="shared" si="119"/>
        <v>0</v>
      </c>
      <c r="AC735" s="14">
        <f>VLOOKUP(X735,Rates!$A$2:$B$36,2)</f>
        <v>5.32</v>
      </c>
    </row>
    <row r="736" spans="1:29">
      <c r="A736">
        <v>242642</v>
      </c>
      <c r="B736" t="s">
        <v>11</v>
      </c>
      <c r="C736" s="1">
        <v>9.7600000000000006E-2</v>
      </c>
      <c r="D736">
        <v>533.77</v>
      </c>
      <c r="E736" t="s">
        <v>16</v>
      </c>
      <c r="F736" t="s">
        <v>26</v>
      </c>
      <c r="G736" t="s">
        <v>14</v>
      </c>
      <c r="H736" s="1">
        <v>0.11600000000000001</v>
      </c>
      <c r="I736" s="4">
        <v>26785</v>
      </c>
      <c r="J736" s="5">
        <v>40909</v>
      </c>
      <c r="K736" s="3">
        <v>16600</v>
      </c>
      <c r="L736" s="3">
        <v>20000</v>
      </c>
      <c r="M736" s="3">
        <v>2248</v>
      </c>
      <c r="N736" s="3">
        <f t="shared" si="110"/>
        <v>0</v>
      </c>
      <c r="O736" s="3">
        <f t="shared" si="111"/>
        <v>1</v>
      </c>
      <c r="P736" s="3">
        <f t="shared" si="112"/>
        <v>0</v>
      </c>
      <c r="Q736" s="6">
        <v>4.68</v>
      </c>
      <c r="R736" s="3">
        <v>0</v>
      </c>
      <c r="S736" s="3">
        <v>4</v>
      </c>
      <c r="T736" s="3">
        <v>4</v>
      </c>
      <c r="U736" s="3">
        <f t="shared" si="113"/>
        <v>14124</v>
      </c>
      <c r="V736" s="3" t="str">
        <f t="shared" si="114"/>
        <v xml:space="preserve"> 36</v>
      </c>
      <c r="W736" s="3">
        <f t="shared" si="115"/>
        <v>16.600000000000001</v>
      </c>
      <c r="X736" s="3">
        <v>7</v>
      </c>
      <c r="Y736" s="6">
        <f t="shared" si="116"/>
        <v>11.600000000000001</v>
      </c>
      <c r="Z736" s="3">
        <f t="shared" si="117"/>
        <v>20</v>
      </c>
      <c r="AA736" s="3">
        <f t="shared" si="118"/>
        <v>2.2480000000000002</v>
      </c>
      <c r="AB736">
        <f t="shared" si="119"/>
        <v>0</v>
      </c>
      <c r="AC736" s="14">
        <f>VLOOKUP(X736,Rates!$A$2:$B$36,2)</f>
        <v>10.49</v>
      </c>
    </row>
    <row r="737" spans="1:29">
      <c r="A737">
        <v>642844</v>
      </c>
      <c r="B737" t="s">
        <v>11</v>
      </c>
      <c r="C737" s="1">
        <v>6.9099999999999995E-2</v>
      </c>
      <c r="D737">
        <v>42.4</v>
      </c>
      <c r="E737" t="s">
        <v>16</v>
      </c>
      <c r="F737" t="s">
        <v>13</v>
      </c>
      <c r="G737" t="s">
        <v>14</v>
      </c>
      <c r="H737" s="1">
        <v>0.34200000000000003</v>
      </c>
      <c r="I737" s="4">
        <v>35551</v>
      </c>
      <c r="J737" s="5">
        <v>40909</v>
      </c>
      <c r="K737" s="3">
        <v>1375</v>
      </c>
      <c r="L737" s="3">
        <v>37500</v>
      </c>
      <c r="M737" s="3">
        <v>6768</v>
      </c>
      <c r="N737" s="3">
        <f t="shared" si="110"/>
        <v>1</v>
      </c>
      <c r="O737" s="3">
        <f t="shared" si="111"/>
        <v>0</v>
      </c>
      <c r="P737" s="3">
        <f t="shared" si="112"/>
        <v>0</v>
      </c>
      <c r="Q737" s="6">
        <v>12.03</v>
      </c>
      <c r="R737" s="3">
        <v>0</v>
      </c>
      <c r="S737" s="3">
        <v>5</v>
      </c>
      <c r="T737" s="3">
        <v>6</v>
      </c>
      <c r="U737" s="3">
        <f t="shared" si="113"/>
        <v>5358</v>
      </c>
      <c r="V737" s="3" t="str">
        <f t="shared" si="114"/>
        <v xml:space="preserve"> 36</v>
      </c>
      <c r="W737" s="3">
        <f t="shared" si="115"/>
        <v>1.375</v>
      </c>
      <c r="X737" s="3">
        <v>5</v>
      </c>
      <c r="Y737" s="6">
        <f t="shared" si="116"/>
        <v>34.200000000000003</v>
      </c>
      <c r="Z737" s="3">
        <f t="shared" si="117"/>
        <v>37.5</v>
      </c>
      <c r="AA737" s="3">
        <f t="shared" si="118"/>
        <v>6.7679999999999998</v>
      </c>
      <c r="AB737">
        <f t="shared" si="119"/>
        <v>0</v>
      </c>
      <c r="AC737" s="14">
        <f>VLOOKUP(X737,Rates!$A$2:$B$36,2)</f>
        <v>7.99</v>
      </c>
    </row>
    <row r="738" spans="1:29">
      <c r="A738">
        <v>566255</v>
      </c>
      <c r="B738" t="s">
        <v>11</v>
      </c>
      <c r="C738" s="1">
        <v>0.1149</v>
      </c>
      <c r="D738">
        <v>395.66</v>
      </c>
      <c r="E738" t="s">
        <v>20</v>
      </c>
      <c r="F738" t="s">
        <v>26</v>
      </c>
      <c r="G738" t="s">
        <v>14</v>
      </c>
      <c r="H738" s="1">
        <v>0.25900000000000001</v>
      </c>
      <c r="I738" s="4">
        <v>34759</v>
      </c>
      <c r="J738" s="5">
        <v>40909</v>
      </c>
      <c r="K738" s="3">
        <v>12000</v>
      </c>
      <c r="L738" s="3">
        <v>101004</v>
      </c>
      <c r="M738" s="3">
        <v>5527</v>
      </c>
      <c r="N738" s="3">
        <f t="shared" si="110"/>
        <v>0</v>
      </c>
      <c r="O738" s="3">
        <f t="shared" si="111"/>
        <v>1</v>
      </c>
      <c r="P738" s="3">
        <f t="shared" si="112"/>
        <v>1</v>
      </c>
      <c r="Q738" s="6">
        <v>15.03</v>
      </c>
      <c r="R738" s="3">
        <v>0</v>
      </c>
      <c r="S738" s="3">
        <v>10</v>
      </c>
      <c r="T738" s="3">
        <v>36</v>
      </c>
      <c r="U738" s="3">
        <f t="shared" si="113"/>
        <v>6150</v>
      </c>
      <c r="V738" s="3" t="str">
        <f t="shared" si="114"/>
        <v xml:space="preserve"> 36</v>
      </c>
      <c r="W738" s="3">
        <f t="shared" si="115"/>
        <v>12</v>
      </c>
      <c r="X738" s="3">
        <v>9</v>
      </c>
      <c r="Y738" s="6">
        <f t="shared" si="116"/>
        <v>25.900000000000002</v>
      </c>
      <c r="Z738" s="3">
        <f t="shared" si="117"/>
        <v>101.004</v>
      </c>
      <c r="AA738" s="3">
        <f t="shared" si="118"/>
        <v>5.5270000000000001</v>
      </c>
      <c r="AB738">
        <f t="shared" si="119"/>
        <v>0</v>
      </c>
      <c r="AC738" s="14">
        <f>VLOOKUP(X738,Rates!$A$2:$B$36,2)</f>
        <v>11.44</v>
      </c>
    </row>
    <row r="739" spans="1:29">
      <c r="A739">
        <v>461510</v>
      </c>
      <c r="B739" t="s">
        <v>11</v>
      </c>
      <c r="C739" s="1">
        <v>0.12180000000000001</v>
      </c>
      <c r="D739">
        <v>199.8</v>
      </c>
      <c r="E739" t="s">
        <v>20</v>
      </c>
      <c r="F739" t="s">
        <v>13</v>
      </c>
      <c r="G739" t="s">
        <v>14</v>
      </c>
      <c r="H739" s="1">
        <v>0.67100000000000004</v>
      </c>
      <c r="I739" s="4">
        <v>34731</v>
      </c>
      <c r="J739" s="5">
        <v>40909</v>
      </c>
      <c r="K739" s="3">
        <v>6000</v>
      </c>
      <c r="L739" s="3">
        <v>58000</v>
      </c>
      <c r="M739" s="3">
        <v>4563</v>
      </c>
      <c r="N739" s="3">
        <f t="shared" si="110"/>
        <v>1</v>
      </c>
      <c r="O739" s="3">
        <f t="shared" si="111"/>
        <v>0</v>
      </c>
      <c r="P739" s="3">
        <f t="shared" si="112"/>
        <v>1</v>
      </c>
      <c r="Q739" s="6">
        <v>13.9</v>
      </c>
      <c r="R739" s="3">
        <v>0</v>
      </c>
      <c r="S739" s="3">
        <v>10</v>
      </c>
      <c r="T739" s="3">
        <v>17</v>
      </c>
      <c r="U739" s="3">
        <f t="shared" si="113"/>
        <v>6178</v>
      </c>
      <c r="V739" s="3" t="str">
        <f t="shared" si="114"/>
        <v xml:space="preserve"> 36</v>
      </c>
      <c r="W739" s="3">
        <f t="shared" si="115"/>
        <v>6</v>
      </c>
      <c r="X739" s="3">
        <v>9</v>
      </c>
      <c r="Y739" s="6">
        <f t="shared" si="116"/>
        <v>67.100000000000009</v>
      </c>
      <c r="Z739" s="3">
        <f t="shared" si="117"/>
        <v>58</v>
      </c>
      <c r="AA739" s="3">
        <f t="shared" si="118"/>
        <v>4.5629999999999997</v>
      </c>
      <c r="AB739">
        <f t="shared" si="119"/>
        <v>0</v>
      </c>
      <c r="AC739" s="14">
        <f>VLOOKUP(X739,Rates!$A$2:$B$36,2)</f>
        <v>11.44</v>
      </c>
    </row>
    <row r="740" spans="1:29">
      <c r="A740">
        <v>798399</v>
      </c>
      <c r="B740" t="s">
        <v>11</v>
      </c>
      <c r="C740" s="1">
        <v>0.10589999999999999</v>
      </c>
      <c r="D740">
        <v>455.63</v>
      </c>
      <c r="E740" t="s">
        <v>22</v>
      </c>
      <c r="F740" t="s">
        <v>26</v>
      </c>
      <c r="G740" t="s">
        <v>14</v>
      </c>
      <c r="H740" s="2">
        <v>0.62</v>
      </c>
      <c r="I740" s="4">
        <v>33573</v>
      </c>
      <c r="J740" s="5">
        <v>40909</v>
      </c>
      <c r="K740" s="3">
        <v>14000</v>
      </c>
      <c r="L740" s="3">
        <v>145000</v>
      </c>
      <c r="M740" s="3">
        <v>44495</v>
      </c>
      <c r="N740" s="3">
        <f t="shared" si="110"/>
        <v>0</v>
      </c>
      <c r="O740" s="3">
        <f t="shared" si="111"/>
        <v>1</v>
      </c>
      <c r="P740" s="3">
        <f t="shared" si="112"/>
        <v>1</v>
      </c>
      <c r="Q740" s="6">
        <v>14.81</v>
      </c>
      <c r="R740" s="3">
        <v>0</v>
      </c>
      <c r="S740" s="3">
        <v>16</v>
      </c>
      <c r="T740" s="3">
        <v>36</v>
      </c>
      <c r="U740" s="3">
        <f t="shared" si="113"/>
        <v>7336</v>
      </c>
      <c r="V740" s="3" t="str">
        <f t="shared" si="114"/>
        <v xml:space="preserve"> 36</v>
      </c>
      <c r="W740" s="3">
        <f t="shared" si="115"/>
        <v>14</v>
      </c>
      <c r="X740" s="3">
        <v>7</v>
      </c>
      <c r="Y740" s="6">
        <f t="shared" si="116"/>
        <v>62</v>
      </c>
      <c r="Z740" s="3">
        <f t="shared" si="117"/>
        <v>145</v>
      </c>
      <c r="AA740" s="3">
        <f t="shared" si="118"/>
        <v>44.494999999999997</v>
      </c>
      <c r="AB740">
        <f t="shared" si="119"/>
        <v>0</v>
      </c>
      <c r="AC740" s="14">
        <f>VLOOKUP(X740,Rates!$A$2:$B$36,2)</f>
        <v>10.49</v>
      </c>
    </row>
    <row r="741" spans="1:29">
      <c r="A741">
        <v>852831</v>
      </c>
      <c r="B741" t="s">
        <v>11</v>
      </c>
      <c r="C741" s="1">
        <v>0.10589999999999999</v>
      </c>
      <c r="D741">
        <v>390.54</v>
      </c>
      <c r="E741" t="s">
        <v>16</v>
      </c>
      <c r="F741" t="s">
        <v>13</v>
      </c>
      <c r="G741" t="s">
        <v>14</v>
      </c>
      <c r="H741" s="1">
        <v>0.80100000000000005</v>
      </c>
      <c r="I741" s="4">
        <v>36892</v>
      </c>
      <c r="J741" s="5">
        <v>40909</v>
      </c>
      <c r="K741" s="3">
        <v>12000</v>
      </c>
      <c r="L741" s="3">
        <v>50000</v>
      </c>
      <c r="M741" s="3">
        <v>7049</v>
      </c>
      <c r="N741" s="3">
        <f t="shared" si="110"/>
        <v>1</v>
      </c>
      <c r="O741" s="3">
        <f t="shared" si="111"/>
        <v>0</v>
      </c>
      <c r="P741" s="3">
        <f t="shared" si="112"/>
        <v>0</v>
      </c>
      <c r="Q741" s="6">
        <v>18.579999999999998</v>
      </c>
      <c r="R741" s="3">
        <v>0</v>
      </c>
      <c r="S741" s="3">
        <v>4</v>
      </c>
      <c r="T741" s="3">
        <v>22</v>
      </c>
      <c r="U741" s="3">
        <f t="shared" si="113"/>
        <v>4017</v>
      </c>
      <c r="V741" s="3" t="str">
        <f t="shared" si="114"/>
        <v xml:space="preserve"> 36</v>
      </c>
      <c r="W741" s="3">
        <f t="shared" si="115"/>
        <v>12</v>
      </c>
      <c r="X741" s="3">
        <v>7</v>
      </c>
      <c r="Y741" s="6">
        <f t="shared" si="116"/>
        <v>80.100000000000009</v>
      </c>
      <c r="Z741" s="3">
        <f t="shared" si="117"/>
        <v>50</v>
      </c>
      <c r="AA741" s="3">
        <f t="shared" si="118"/>
        <v>7.0490000000000004</v>
      </c>
      <c r="AB741">
        <f t="shared" si="119"/>
        <v>0</v>
      </c>
      <c r="AC741" s="14">
        <f>VLOOKUP(X741,Rates!$A$2:$B$36,2)</f>
        <v>10.49</v>
      </c>
    </row>
    <row r="742" spans="1:29">
      <c r="A742">
        <v>517011</v>
      </c>
      <c r="B742" t="s">
        <v>11</v>
      </c>
      <c r="C742" s="1">
        <v>9.8799999999999999E-2</v>
      </c>
      <c r="D742">
        <v>773.07</v>
      </c>
      <c r="E742" t="s">
        <v>12</v>
      </c>
      <c r="F742" t="s">
        <v>26</v>
      </c>
      <c r="G742" t="s">
        <v>14</v>
      </c>
      <c r="H742" s="1">
        <v>0.32900000000000001</v>
      </c>
      <c r="I742" s="4">
        <v>32478</v>
      </c>
      <c r="J742" s="5">
        <v>40909</v>
      </c>
      <c r="K742" s="3">
        <v>24000</v>
      </c>
      <c r="L742" s="3">
        <v>81000</v>
      </c>
      <c r="M742" s="3">
        <v>14909</v>
      </c>
      <c r="N742" s="3">
        <f t="shared" si="110"/>
        <v>0</v>
      </c>
      <c r="O742" s="3">
        <f t="shared" si="111"/>
        <v>1</v>
      </c>
      <c r="P742" s="3">
        <f t="shared" si="112"/>
        <v>1</v>
      </c>
      <c r="Q742" s="6">
        <v>0.81</v>
      </c>
      <c r="R742" s="3">
        <v>1</v>
      </c>
      <c r="S742" s="3">
        <v>12</v>
      </c>
      <c r="T742" s="3">
        <v>30</v>
      </c>
      <c r="U742" s="3">
        <f t="shared" si="113"/>
        <v>8431</v>
      </c>
      <c r="V742" s="3" t="str">
        <f t="shared" si="114"/>
        <v xml:space="preserve"> 36</v>
      </c>
      <c r="W742" s="3">
        <f t="shared" si="115"/>
        <v>24</v>
      </c>
      <c r="X742" s="3">
        <v>6</v>
      </c>
      <c r="Y742" s="6">
        <f t="shared" si="116"/>
        <v>32.9</v>
      </c>
      <c r="Z742" s="3">
        <f t="shared" si="117"/>
        <v>81</v>
      </c>
      <c r="AA742" s="3">
        <f t="shared" si="118"/>
        <v>14.909000000000001</v>
      </c>
      <c r="AB742">
        <f t="shared" si="119"/>
        <v>0</v>
      </c>
      <c r="AC742" s="14">
        <f>VLOOKUP(X742,Rates!$A$2:$B$36,2)</f>
        <v>8.24</v>
      </c>
    </row>
    <row r="743" spans="1:29">
      <c r="A743">
        <v>884813</v>
      </c>
      <c r="B743" t="s">
        <v>11</v>
      </c>
      <c r="C743" s="1">
        <v>0.1171</v>
      </c>
      <c r="D743">
        <v>254.69</v>
      </c>
      <c r="E743" t="s">
        <v>20</v>
      </c>
      <c r="F743" t="s">
        <v>26</v>
      </c>
      <c r="G743" t="s">
        <v>14</v>
      </c>
      <c r="H743" s="1">
        <v>0.82899999999999996</v>
      </c>
      <c r="I743" s="4">
        <v>30164</v>
      </c>
      <c r="J743" s="5">
        <v>40909</v>
      </c>
      <c r="K743" s="3">
        <v>7700</v>
      </c>
      <c r="L743" s="3">
        <v>46000</v>
      </c>
      <c r="M743" s="3">
        <v>7461</v>
      </c>
      <c r="N743" s="3">
        <f t="shared" si="110"/>
        <v>0</v>
      </c>
      <c r="O743" s="3">
        <f t="shared" si="111"/>
        <v>1</v>
      </c>
      <c r="P743" s="3">
        <f t="shared" si="112"/>
        <v>1</v>
      </c>
      <c r="Q743" s="6">
        <v>16.43</v>
      </c>
      <c r="R743" s="3">
        <v>0</v>
      </c>
      <c r="S743" s="3">
        <v>5</v>
      </c>
      <c r="T743" s="3">
        <v>21</v>
      </c>
      <c r="U743" s="3">
        <f t="shared" si="113"/>
        <v>10745</v>
      </c>
      <c r="V743" s="3" t="str">
        <f t="shared" si="114"/>
        <v xml:space="preserve"> 36</v>
      </c>
      <c r="W743" s="3">
        <f t="shared" si="115"/>
        <v>7.7</v>
      </c>
      <c r="X743" s="3">
        <v>8</v>
      </c>
      <c r="Y743" s="6">
        <f t="shared" si="116"/>
        <v>82.899999999999991</v>
      </c>
      <c r="Z743" s="3">
        <f t="shared" si="117"/>
        <v>46</v>
      </c>
      <c r="AA743" s="3">
        <f t="shared" si="118"/>
        <v>7.4610000000000003</v>
      </c>
      <c r="AB743">
        <f t="shared" si="119"/>
        <v>0</v>
      </c>
      <c r="AC743" s="14">
        <f>VLOOKUP(X743,Rates!$A$2:$B$36,2)</f>
        <v>11.39</v>
      </c>
    </row>
    <row r="744" spans="1:29">
      <c r="A744">
        <v>513912</v>
      </c>
      <c r="B744" t="s">
        <v>11</v>
      </c>
      <c r="C744" s="1">
        <v>0.1348</v>
      </c>
      <c r="D744">
        <v>508.87</v>
      </c>
      <c r="E744" t="s">
        <v>12</v>
      </c>
      <c r="F744" t="s">
        <v>26</v>
      </c>
      <c r="G744" t="s">
        <v>14</v>
      </c>
      <c r="H744" s="1">
        <v>0.60299999999999998</v>
      </c>
      <c r="I744" s="4">
        <v>36220</v>
      </c>
      <c r="J744" s="5">
        <v>40909</v>
      </c>
      <c r="K744" s="3">
        <v>15000</v>
      </c>
      <c r="L744" s="3">
        <v>66396</v>
      </c>
      <c r="M744" s="3">
        <v>24826</v>
      </c>
      <c r="N744" s="3">
        <f t="shared" si="110"/>
        <v>0</v>
      </c>
      <c r="O744" s="3">
        <f t="shared" si="111"/>
        <v>1</v>
      </c>
      <c r="P744" s="3">
        <f t="shared" si="112"/>
        <v>1</v>
      </c>
      <c r="Q744" s="6">
        <v>15.27</v>
      </c>
      <c r="R744" s="3">
        <v>0</v>
      </c>
      <c r="S744" s="3">
        <v>10</v>
      </c>
      <c r="T744" s="3">
        <v>47</v>
      </c>
      <c r="U744" s="3">
        <f t="shared" si="113"/>
        <v>4689</v>
      </c>
      <c r="V744" s="3" t="str">
        <f t="shared" si="114"/>
        <v xml:space="preserve"> 36</v>
      </c>
      <c r="W744" s="3">
        <f t="shared" si="115"/>
        <v>15</v>
      </c>
      <c r="X744" s="3">
        <v>13</v>
      </c>
      <c r="Y744" s="6">
        <f t="shared" si="116"/>
        <v>60.3</v>
      </c>
      <c r="Z744" s="3">
        <f t="shared" si="117"/>
        <v>66.396000000000001</v>
      </c>
      <c r="AA744" s="3">
        <f t="shared" si="118"/>
        <v>24.826000000000001</v>
      </c>
      <c r="AB744">
        <f t="shared" si="119"/>
        <v>0</v>
      </c>
      <c r="AC744" s="14">
        <f>VLOOKUP(X744,Rates!$A$2:$B$36,2)</f>
        <v>13.99</v>
      </c>
    </row>
    <row r="745" spans="1:29">
      <c r="A745">
        <v>705357</v>
      </c>
      <c r="B745" t="s">
        <v>15</v>
      </c>
      <c r="C745" s="1">
        <v>0.1037</v>
      </c>
      <c r="D745">
        <v>192.87</v>
      </c>
      <c r="E745" t="s">
        <v>16</v>
      </c>
      <c r="F745" t="s">
        <v>13</v>
      </c>
      <c r="G745" t="s">
        <v>19</v>
      </c>
      <c r="H745" s="1">
        <v>7.0999999999999994E-2</v>
      </c>
      <c r="I745" s="4">
        <v>39264</v>
      </c>
      <c r="J745" s="5">
        <v>40909</v>
      </c>
      <c r="K745" s="3">
        <v>9000</v>
      </c>
      <c r="L745" s="3">
        <v>26928</v>
      </c>
      <c r="M745" s="3">
        <v>1688</v>
      </c>
      <c r="N745" s="3">
        <f t="shared" si="110"/>
        <v>1</v>
      </c>
      <c r="O745" s="3">
        <f t="shared" si="111"/>
        <v>0</v>
      </c>
      <c r="P745" s="3">
        <f t="shared" si="112"/>
        <v>0</v>
      </c>
      <c r="Q745" s="6">
        <v>10.47</v>
      </c>
      <c r="R745" s="3">
        <v>0</v>
      </c>
      <c r="S745" s="3">
        <v>4</v>
      </c>
      <c r="T745" s="3">
        <v>5</v>
      </c>
      <c r="U745" s="3">
        <f t="shared" si="113"/>
        <v>1645</v>
      </c>
      <c r="V745" s="3" t="str">
        <f t="shared" si="114"/>
        <v xml:space="preserve"> 60</v>
      </c>
      <c r="W745" s="3">
        <f t="shared" si="115"/>
        <v>9</v>
      </c>
      <c r="X745" s="3">
        <v>8</v>
      </c>
      <c r="Y745" s="6">
        <f t="shared" si="116"/>
        <v>7.1</v>
      </c>
      <c r="Z745" s="3">
        <f t="shared" si="117"/>
        <v>26.928000000000001</v>
      </c>
      <c r="AA745" s="3">
        <f t="shared" si="118"/>
        <v>1.6879999999999999</v>
      </c>
      <c r="AB745">
        <f t="shared" si="119"/>
        <v>0</v>
      </c>
      <c r="AC745" s="14">
        <f>VLOOKUP(X745,Rates!$A$2:$B$36,2)</f>
        <v>11.39</v>
      </c>
    </row>
    <row r="746" spans="1:29">
      <c r="A746">
        <v>695296</v>
      </c>
      <c r="B746" t="s">
        <v>15</v>
      </c>
      <c r="C746" s="1">
        <v>0.19739999999999999</v>
      </c>
      <c r="D746">
        <v>407.1</v>
      </c>
      <c r="E746" t="s">
        <v>12</v>
      </c>
      <c r="F746" t="s">
        <v>26</v>
      </c>
      <c r="G746" t="s">
        <v>17</v>
      </c>
      <c r="H746" s="1">
        <v>0.98699999999999999</v>
      </c>
      <c r="I746" s="4">
        <v>30286</v>
      </c>
      <c r="J746" s="5">
        <v>40909</v>
      </c>
      <c r="K746" s="3">
        <v>15450</v>
      </c>
      <c r="L746" s="3">
        <v>58320</v>
      </c>
      <c r="M746" s="3">
        <v>17858</v>
      </c>
      <c r="N746" s="3">
        <f t="shared" si="110"/>
        <v>0</v>
      </c>
      <c r="O746" s="3">
        <f t="shared" si="111"/>
        <v>1</v>
      </c>
      <c r="P746" s="3">
        <f t="shared" si="112"/>
        <v>1</v>
      </c>
      <c r="Q746" s="6">
        <v>20.88</v>
      </c>
      <c r="R746" s="3">
        <v>1</v>
      </c>
      <c r="S746" s="3">
        <v>10</v>
      </c>
      <c r="T746" s="3">
        <v>24</v>
      </c>
      <c r="U746" s="3">
        <f t="shared" si="113"/>
        <v>10623</v>
      </c>
      <c r="V746" s="3" t="str">
        <f t="shared" si="114"/>
        <v xml:space="preserve"> 60</v>
      </c>
      <c r="W746" s="3">
        <f t="shared" si="115"/>
        <v>15.45</v>
      </c>
      <c r="X746" s="3">
        <v>30</v>
      </c>
      <c r="Y746" s="6">
        <f t="shared" si="116"/>
        <v>98.7</v>
      </c>
      <c r="Z746" s="3">
        <f t="shared" si="117"/>
        <v>58.32</v>
      </c>
      <c r="AA746" s="3">
        <f t="shared" si="118"/>
        <v>17.858000000000001</v>
      </c>
      <c r="AB746">
        <f t="shared" si="119"/>
        <v>1</v>
      </c>
      <c r="AC746" s="14">
        <f>VLOOKUP(X746,Rates!$A$2:$B$36,2)</f>
        <v>30.74</v>
      </c>
    </row>
    <row r="747" spans="1:29">
      <c r="A747">
        <v>977612</v>
      </c>
      <c r="B747" t="s">
        <v>11</v>
      </c>
      <c r="C747" s="1">
        <v>6.6199999999999995E-2</v>
      </c>
      <c r="D747">
        <v>388.41</v>
      </c>
      <c r="E747" t="s">
        <v>27</v>
      </c>
      <c r="F747" t="s">
        <v>13</v>
      </c>
      <c r="G747" t="s">
        <v>14</v>
      </c>
      <c r="H747" s="1">
        <v>0.53900000000000003</v>
      </c>
      <c r="I747" s="4">
        <v>36373</v>
      </c>
      <c r="J747" s="5">
        <v>40909</v>
      </c>
      <c r="K747" s="3">
        <v>12650</v>
      </c>
      <c r="L747" s="3">
        <v>60000</v>
      </c>
      <c r="M747" s="3">
        <v>351</v>
      </c>
      <c r="N747" s="3">
        <f t="shared" si="110"/>
        <v>1</v>
      </c>
      <c r="O747" s="3">
        <f t="shared" si="111"/>
        <v>0</v>
      </c>
      <c r="P747" s="3">
        <f t="shared" si="112"/>
        <v>1</v>
      </c>
      <c r="Q747" s="6">
        <v>18.239999999999998</v>
      </c>
      <c r="R747" s="3">
        <v>0</v>
      </c>
      <c r="S747" s="3">
        <v>4</v>
      </c>
      <c r="T747" s="3">
        <v>16</v>
      </c>
      <c r="U747" s="3">
        <f t="shared" si="113"/>
        <v>4536</v>
      </c>
      <c r="V747" s="3" t="str">
        <f t="shared" si="114"/>
        <v xml:space="preserve"> 36</v>
      </c>
      <c r="W747" s="3">
        <f t="shared" si="115"/>
        <v>12.65</v>
      </c>
      <c r="X747" s="3">
        <v>2</v>
      </c>
      <c r="Y747" s="6">
        <f t="shared" si="116"/>
        <v>53.900000000000006</v>
      </c>
      <c r="Z747" s="3">
        <f t="shared" si="117"/>
        <v>60</v>
      </c>
      <c r="AA747" s="3">
        <f t="shared" si="118"/>
        <v>0.35099999999999998</v>
      </c>
      <c r="AB747">
        <f t="shared" si="119"/>
        <v>0</v>
      </c>
      <c r="AC747" s="14">
        <f>VLOOKUP(X747,Rates!$A$2:$B$36,2)</f>
        <v>6.99</v>
      </c>
    </row>
    <row r="748" spans="1:29">
      <c r="A748">
        <v>1069356</v>
      </c>
      <c r="B748" t="s">
        <v>11</v>
      </c>
      <c r="C748" s="1">
        <v>0.1242</v>
      </c>
      <c r="D748">
        <v>200.5</v>
      </c>
      <c r="E748" t="s">
        <v>18</v>
      </c>
      <c r="F748" t="s">
        <v>13</v>
      </c>
      <c r="G748" t="s">
        <v>14</v>
      </c>
      <c r="H748" s="1">
        <v>0.66500000000000004</v>
      </c>
      <c r="I748" s="4">
        <v>36342</v>
      </c>
      <c r="J748" s="5">
        <v>40909</v>
      </c>
      <c r="K748" s="3">
        <v>6000</v>
      </c>
      <c r="L748" s="3">
        <v>36852</v>
      </c>
      <c r="M748" s="3">
        <v>7310</v>
      </c>
      <c r="N748" s="3">
        <f t="shared" si="110"/>
        <v>1</v>
      </c>
      <c r="O748" s="3">
        <f t="shared" si="111"/>
        <v>0</v>
      </c>
      <c r="P748" s="3">
        <f t="shared" si="112"/>
        <v>1</v>
      </c>
      <c r="Q748" s="6">
        <v>10.62</v>
      </c>
      <c r="R748" s="3">
        <v>0</v>
      </c>
      <c r="S748" s="3">
        <v>7</v>
      </c>
      <c r="T748" s="3">
        <v>12</v>
      </c>
      <c r="U748" s="3">
        <f t="shared" si="113"/>
        <v>4567</v>
      </c>
      <c r="V748" s="3" t="str">
        <f t="shared" si="114"/>
        <v xml:space="preserve"> 36</v>
      </c>
      <c r="W748" s="3">
        <f t="shared" si="115"/>
        <v>6</v>
      </c>
      <c r="X748" s="3">
        <v>9</v>
      </c>
      <c r="Y748" s="6">
        <f t="shared" si="116"/>
        <v>66.5</v>
      </c>
      <c r="Z748" s="3">
        <f t="shared" si="117"/>
        <v>36.851999999999997</v>
      </c>
      <c r="AA748" s="3">
        <f t="shared" si="118"/>
        <v>7.31</v>
      </c>
      <c r="AB748">
        <f t="shared" si="119"/>
        <v>0</v>
      </c>
      <c r="AC748" s="14">
        <f>VLOOKUP(X748,Rates!$A$2:$B$36,2)</f>
        <v>11.44</v>
      </c>
    </row>
    <row r="749" spans="1:29">
      <c r="A749">
        <v>711204</v>
      </c>
      <c r="B749" t="s">
        <v>11</v>
      </c>
      <c r="C749" s="1">
        <v>5.79E-2</v>
      </c>
      <c r="D749">
        <v>394.25</v>
      </c>
      <c r="E749" t="s">
        <v>22</v>
      </c>
      <c r="F749" t="s">
        <v>24</v>
      </c>
      <c r="G749" t="s">
        <v>14</v>
      </c>
      <c r="H749" s="1">
        <v>0.375</v>
      </c>
      <c r="I749" s="4">
        <v>34700</v>
      </c>
      <c r="J749" s="5">
        <v>40909</v>
      </c>
      <c r="K749" s="3">
        <v>13000</v>
      </c>
      <c r="L749" s="3">
        <v>35556</v>
      </c>
      <c r="M749" s="3">
        <v>13516</v>
      </c>
      <c r="N749" s="3">
        <f t="shared" si="110"/>
        <v>0</v>
      </c>
      <c r="O749" s="3">
        <f t="shared" si="111"/>
        <v>0</v>
      </c>
      <c r="P749" s="3">
        <f t="shared" si="112"/>
        <v>1</v>
      </c>
      <c r="Q749" s="6">
        <v>11.98</v>
      </c>
      <c r="R749" s="3">
        <v>0</v>
      </c>
      <c r="S749" s="3">
        <v>7</v>
      </c>
      <c r="T749" s="3">
        <v>23</v>
      </c>
      <c r="U749" s="3">
        <f t="shared" si="113"/>
        <v>6209</v>
      </c>
      <c r="V749" s="3" t="str">
        <f t="shared" si="114"/>
        <v xml:space="preserve"> 36</v>
      </c>
      <c r="W749" s="3">
        <f t="shared" si="115"/>
        <v>13</v>
      </c>
      <c r="X749" s="3">
        <v>2</v>
      </c>
      <c r="Y749" s="6">
        <f t="shared" si="116"/>
        <v>37.5</v>
      </c>
      <c r="Z749" s="3">
        <f t="shared" si="117"/>
        <v>35.555999999999997</v>
      </c>
      <c r="AA749" s="3">
        <f t="shared" si="118"/>
        <v>13.516</v>
      </c>
      <c r="AB749">
        <f t="shared" si="119"/>
        <v>0</v>
      </c>
      <c r="AC749" s="14">
        <f>VLOOKUP(X749,Rates!$A$2:$B$36,2)</f>
        <v>6.99</v>
      </c>
    </row>
    <row r="750" spans="1:29">
      <c r="A750">
        <v>646284</v>
      </c>
      <c r="B750" t="s">
        <v>15</v>
      </c>
      <c r="C750" s="1">
        <v>0.1595</v>
      </c>
      <c r="D750">
        <v>370.45</v>
      </c>
      <c r="E750" t="s">
        <v>28</v>
      </c>
      <c r="F750" t="s">
        <v>26</v>
      </c>
      <c r="G750" t="s">
        <v>19</v>
      </c>
      <c r="H750" s="1">
        <v>4.2999999999999997E-2</v>
      </c>
      <c r="I750" s="4">
        <v>36404</v>
      </c>
      <c r="J750" s="5">
        <v>40909</v>
      </c>
      <c r="K750" s="3">
        <v>15250</v>
      </c>
      <c r="L750" s="3">
        <v>46200</v>
      </c>
      <c r="M750" s="3">
        <v>1950</v>
      </c>
      <c r="N750" s="3">
        <f t="shared" si="110"/>
        <v>0</v>
      </c>
      <c r="O750" s="3">
        <f t="shared" si="111"/>
        <v>1</v>
      </c>
      <c r="P750" s="3">
        <f t="shared" si="112"/>
        <v>1</v>
      </c>
      <c r="Q750" s="6">
        <v>18.91</v>
      </c>
      <c r="R750" s="3">
        <v>2</v>
      </c>
      <c r="S750" s="3">
        <v>20</v>
      </c>
      <c r="T750" s="3">
        <v>43</v>
      </c>
      <c r="U750" s="3">
        <f t="shared" si="113"/>
        <v>4505</v>
      </c>
      <c r="V750" s="3" t="str">
        <f t="shared" si="114"/>
        <v xml:space="preserve"> 60</v>
      </c>
      <c r="W750" s="3">
        <f t="shared" si="115"/>
        <v>15.25</v>
      </c>
      <c r="X750" s="3">
        <v>21</v>
      </c>
      <c r="Y750" s="6">
        <f t="shared" si="116"/>
        <v>4.3</v>
      </c>
      <c r="Z750" s="3">
        <f t="shared" si="117"/>
        <v>46.2</v>
      </c>
      <c r="AA750" s="3">
        <f t="shared" si="118"/>
        <v>1.95</v>
      </c>
      <c r="AB750">
        <f t="shared" si="119"/>
        <v>0</v>
      </c>
      <c r="AC750" s="14">
        <f>VLOOKUP(X750,Rates!$A$2:$B$36,2)</f>
        <v>22.74</v>
      </c>
    </row>
    <row r="751" spans="1:29">
      <c r="A751">
        <v>607225</v>
      </c>
      <c r="B751" t="s">
        <v>11</v>
      </c>
      <c r="C751" s="1">
        <v>0.20030000000000001</v>
      </c>
      <c r="D751">
        <v>929.48</v>
      </c>
      <c r="E751" t="s">
        <v>12</v>
      </c>
      <c r="F751" t="s">
        <v>26</v>
      </c>
      <c r="G751" t="s">
        <v>14</v>
      </c>
      <c r="H751" s="1">
        <v>0.96699999999999997</v>
      </c>
      <c r="I751" s="4">
        <v>34304</v>
      </c>
      <c r="J751" s="5">
        <v>40909</v>
      </c>
      <c r="K751" s="3">
        <v>25000</v>
      </c>
      <c r="L751" s="3">
        <v>77652.960000000006</v>
      </c>
      <c r="M751" s="3">
        <v>32867</v>
      </c>
      <c r="N751" s="3">
        <f t="shared" si="110"/>
        <v>0</v>
      </c>
      <c r="O751" s="3">
        <f t="shared" si="111"/>
        <v>1</v>
      </c>
      <c r="P751" s="3">
        <f t="shared" si="112"/>
        <v>1</v>
      </c>
      <c r="Q751" s="6">
        <v>22.92</v>
      </c>
      <c r="R751" s="3">
        <v>0</v>
      </c>
      <c r="S751" s="3">
        <v>11</v>
      </c>
      <c r="T751" s="3">
        <v>24</v>
      </c>
      <c r="U751" s="3">
        <f t="shared" si="113"/>
        <v>6605</v>
      </c>
      <c r="V751" s="3" t="str">
        <f t="shared" si="114"/>
        <v xml:space="preserve"> 36</v>
      </c>
      <c r="W751" s="3">
        <f t="shared" si="115"/>
        <v>25</v>
      </c>
      <c r="X751" s="3">
        <v>32</v>
      </c>
      <c r="Y751" s="6">
        <f t="shared" si="116"/>
        <v>96.7</v>
      </c>
      <c r="Z751" s="3">
        <f t="shared" si="117"/>
        <v>77.652960000000007</v>
      </c>
      <c r="AA751" s="3">
        <f t="shared" si="118"/>
        <v>32.866999999999997</v>
      </c>
      <c r="AB751">
        <f t="shared" si="119"/>
        <v>0</v>
      </c>
      <c r="AC751" s="14">
        <f>VLOOKUP(X751,Rates!$A$2:$B$36,2)</f>
        <v>30.84</v>
      </c>
    </row>
    <row r="752" spans="1:29">
      <c r="A752">
        <v>911190</v>
      </c>
      <c r="B752" t="s">
        <v>11</v>
      </c>
      <c r="C752" s="1">
        <v>0.16289999999999999</v>
      </c>
      <c r="D752">
        <v>264.76</v>
      </c>
      <c r="E752" t="s">
        <v>23</v>
      </c>
      <c r="F752" t="s">
        <v>26</v>
      </c>
      <c r="G752" t="s">
        <v>14</v>
      </c>
      <c r="H752" s="2">
        <v>0.54</v>
      </c>
      <c r="I752" s="4">
        <v>34700</v>
      </c>
      <c r="J752" s="5">
        <v>40909</v>
      </c>
      <c r="K752" s="3">
        <v>7500</v>
      </c>
      <c r="L752" s="3">
        <v>35000</v>
      </c>
      <c r="M752" s="3">
        <v>4749</v>
      </c>
      <c r="N752" s="3">
        <f t="shared" si="110"/>
        <v>0</v>
      </c>
      <c r="O752" s="3">
        <f t="shared" si="111"/>
        <v>1</v>
      </c>
      <c r="P752" s="3">
        <f t="shared" si="112"/>
        <v>1</v>
      </c>
      <c r="Q752" s="6">
        <v>18.309999999999999</v>
      </c>
      <c r="R752" s="3">
        <v>0</v>
      </c>
      <c r="S752" s="3">
        <v>6</v>
      </c>
      <c r="T752" s="3">
        <v>9</v>
      </c>
      <c r="U752" s="3">
        <f t="shared" si="113"/>
        <v>6209</v>
      </c>
      <c r="V752" s="3" t="str">
        <f t="shared" si="114"/>
        <v xml:space="preserve"> 36</v>
      </c>
      <c r="W752" s="3">
        <f t="shared" si="115"/>
        <v>7.5</v>
      </c>
      <c r="X752" s="3">
        <v>16</v>
      </c>
      <c r="Y752" s="6">
        <f t="shared" si="116"/>
        <v>54</v>
      </c>
      <c r="Z752" s="3">
        <f t="shared" si="117"/>
        <v>35</v>
      </c>
      <c r="AA752" s="3">
        <f t="shared" si="118"/>
        <v>4.7489999999999997</v>
      </c>
      <c r="AB752">
        <f t="shared" si="119"/>
        <v>0</v>
      </c>
      <c r="AC752" s="14">
        <f>VLOOKUP(X752,Rates!$A$2:$B$36,2)</f>
        <v>16.989999999999998</v>
      </c>
    </row>
    <row r="753" spans="1:29">
      <c r="A753">
        <v>444657</v>
      </c>
      <c r="B753" t="s">
        <v>11</v>
      </c>
      <c r="C753" s="1">
        <v>0.13569999999999999</v>
      </c>
      <c r="D753">
        <v>95.12</v>
      </c>
      <c r="E753" t="s">
        <v>12</v>
      </c>
      <c r="F753" t="s">
        <v>26</v>
      </c>
      <c r="G753" t="s">
        <v>14</v>
      </c>
      <c r="H753" s="1">
        <v>0.83399999999999996</v>
      </c>
      <c r="I753" s="4">
        <v>35521</v>
      </c>
      <c r="J753" s="5">
        <v>40909</v>
      </c>
      <c r="K753" s="3">
        <v>2800</v>
      </c>
      <c r="L753" s="3">
        <v>66120</v>
      </c>
      <c r="M753" s="3">
        <v>26343</v>
      </c>
      <c r="N753" s="3">
        <f t="shared" si="110"/>
        <v>0</v>
      </c>
      <c r="O753" s="3">
        <f t="shared" si="111"/>
        <v>1</v>
      </c>
      <c r="P753" s="3">
        <f t="shared" si="112"/>
        <v>1</v>
      </c>
      <c r="Q753" s="6">
        <v>11.16</v>
      </c>
      <c r="R753" s="3">
        <v>0</v>
      </c>
      <c r="S753" s="3">
        <v>6</v>
      </c>
      <c r="T753" s="3">
        <v>21</v>
      </c>
      <c r="U753" s="3">
        <f t="shared" si="113"/>
        <v>5388</v>
      </c>
      <c r="V753" s="3" t="str">
        <f t="shared" si="114"/>
        <v xml:space="preserve"> 36</v>
      </c>
      <c r="W753" s="3">
        <f t="shared" si="115"/>
        <v>2.8</v>
      </c>
      <c r="X753" s="3">
        <v>13</v>
      </c>
      <c r="Y753" s="6">
        <f t="shared" si="116"/>
        <v>83.399999999999991</v>
      </c>
      <c r="Z753" s="3">
        <f t="shared" si="117"/>
        <v>66.12</v>
      </c>
      <c r="AA753" s="3">
        <f t="shared" si="118"/>
        <v>26.343</v>
      </c>
      <c r="AB753">
        <f t="shared" si="119"/>
        <v>0</v>
      </c>
      <c r="AC753" s="14">
        <f>VLOOKUP(X753,Rates!$A$2:$B$36,2)</f>
        <v>13.99</v>
      </c>
    </row>
    <row r="754" spans="1:29">
      <c r="A754">
        <v>696937</v>
      </c>
      <c r="B754" t="s">
        <v>15</v>
      </c>
      <c r="C754" s="1">
        <v>0.19739999999999999</v>
      </c>
      <c r="D754">
        <v>658.74</v>
      </c>
      <c r="E754" t="s">
        <v>12</v>
      </c>
      <c r="F754" t="s">
        <v>26</v>
      </c>
      <c r="G754" t="s">
        <v>17</v>
      </c>
      <c r="H754" s="1">
        <v>0.93300000000000005</v>
      </c>
      <c r="I754" s="4">
        <v>34182</v>
      </c>
      <c r="J754" s="5">
        <v>40909</v>
      </c>
      <c r="K754" s="3">
        <v>25000</v>
      </c>
      <c r="L754" s="3">
        <v>78000</v>
      </c>
      <c r="M754" s="3">
        <v>5409</v>
      </c>
      <c r="N754" s="3">
        <f t="shared" si="110"/>
        <v>0</v>
      </c>
      <c r="O754" s="3">
        <f t="shared" si="111"/>
        <v>1</v>
      </c>
      <c r="P754" s="3">
        <f t="shared" si="112"/>
        <v>1</v>
      </c>
      <c r="Q754" s="6">
        <v>1.83</v>
      </c>
      <c r="R754" s="3">
        <v>0</v>
      </c>
      <c r="S754" s="3">
        <v>4</v>
      </c>
      <c r="T754" s="3">
        <v>11</v>
      </c>
      <c r="U754" s="3">
        <f t="shared" si="113"/>
        <v>6727</v>
      </c>
      <c r="V754" s="3" t="str">
        <f t="shared" si="114"/>
        <v xml:space="preserve"> 60</v>
      </c>
      <c r="W754" s="3">
        <f t="shared" si="115"/>
        <v>25</v>
      </c>
      <c r="X754" s="3">
        <v>30</v>
      </c>
      <c r="Y754" s="6">
        <f t="shared" si="116"/>
        <v>93.300000000000011</v>
      </c>
      <c r="Z754" s="3">
        <f t="shared" si="117"/>
        <v>78</v>
      </c>
      <c r="AA754" s="3">
        <f t="shared" si="118"/>
        <v>5.4089999999999998</v>
      </c>
      <c r="AB754">
        <f t="shared" si="119"/>
        <v>1</v>
      </c>
      <c r="AC754" s="14">
        <f>VLOOKUP(X754,Rates!$A$2:$B$36,2)</f>
        <v>30.74</v>
      </c>
    </row>
    <row r="755" spans="1:29">
      <c r="A755">
        <v>669492</v>
      </c>
      <c r="B755" t="s">
        <v>11</v>
      </c>
      <c r="C755" s="1">
        <v>7.2900000000000006E-2</v>
      </c>
      <c r="D755">
        <v>241.88</v>
      </c>
      <c r="E755" t="s">
        <v>12</v>
      </c>
      <c r="F755" t="s">
        <v>26</v>
      </c>
      <c r="G755" t="s">
        <v>14</v>
      </c>
      <c r="H755" s="1">
        <v>0.378</v>
      </c>
      <c r="I755" s="4">
        <v>38961</v>
      </c>
      <c r="J755" s="5">
        <v>40909</v>
      </c>
      <c r="K755" s="3">
        <v>7800</v>
      </c>
      <c r="L755" s="3">
        <v>60000</v>
      </c>
      <c r="M755" s="3">
        <v>34967</v>
      </c>
      <c r="N755" s="3">
        <f t="shared" si="110"/>
        <v>0</v>
      </c>
      <c r="O755" s="3">
        <f t="shared" si="111"/>
        <v>1</v>
      </c>
      <c r="P755" s="3">
        <f t="shared" si="112"/>
        <v>1</v>
      </c>
      <c r="Q755" s="6">
        <v>13.92</v>
      </c>
      <c r="R755" s="3">
        <v>0</v>
      </c>
      <c r="S755" s="3">
        <v>16</v>
      </c>
      <c r="T755" s="3">
        <v>29</v>
      </c>
      <c r="U755" s="3">
        <f t="shared" si="113"/>
        <v>1948</v>
      </c>
      <c r="V755" s="3" t="str">
        <f t="shared" si="114"/>
        <v xml:space="preserve"> 36</v>
      </c>
      <c r="W755" s="3">
        <f t="shared" si="115"/>
        <v>7.8</v>
      </c>
      <c r="X755" s="3">
        <v>4</v>
      </c>
      <c r="Y755" s="6">
        <f t="shared" si="116"/>
        <v>37.799999999999997</v>
      </c>
      <c r="Z755" s="3">
        <f t="shared" si="117"/>
        <v>60</v>
      </c>
      <c r="AA755" s="3">
        <f t="shared" si="118"/>
        <v>34.966999999999999</v>
      </c>
      <c r="AB755">
        <f t="shared" si="119"/>
        <v>0</v>
      </c>
      <c r="AC755" s="14">
        <f>VLOOKUP(X755,Rates!$A$2:$B$36,2)</f>
        <v>7.49</v>
      </c>
    </row>
    <row r="756" spans="1:29">
      <c r="A756">
        <v>498568</v>
      </c>
      <c r="B756" t="s">
        <v>11</v>
      </c>
      <c r="C756" s="1">
        <v>0.1062</v>
      </c>
      <c r="D756">
        <v>537.24</v>
      </c>
      <c r="E756" t="s">
        <v>25</v>
      </c>
      <c r="F756" t="s">
        <v>13</v>
      </c>
      <c r="G756" t="s">
        <v>14</v>
      </c>
      <c r="H756" s="1">
        <v>0.53500000000000003</v>
      </c>
      <c r="I756" s="4">
        <v>38018</v>
      </c>
      <c r="J756" s="5">
        <v>40909</v>
      </c>
      <c r="K756" s="3">
        <v>16500</v>
      </c>
      <c r="L756" s="3">
        <v>47000</v>
      </c>
      <c r="M756" s="3">
        <v>16536</v>
      </c>
      <c r="N756" s="3">
        <f t="shared" si="110"/>
        <v>1</v>
      </c>
      <c r="O756" s="3">
        <f t="shared" si="111"/>
        <v>0</v>
      </c>
      <c r="P756" s="3">
        <f t="shared" si="112"/>
        <v>1</v>
      </c>
      <c r="Q756" s="6">
        <v>17.77</v>
      </c>
      <c r="R756" s="3">
        <v>0</v>
      </c>
      <c r="S756" s="3">
        <v>13</v>
      </c>
      <c r="T756" s="3">
        <v>32</v>
      </c>
      <c r="U756" s="3">
        <f t="shared" si="113"/>
        <v>2891</v>
      </c>
      <c r="V756" s="3" t="str">
        <f t="shared" si="114"/>
        <v xml:space="preserve"> 36</v>
      </c>
      <c r="W756" s="3">
        <f t="shared" si="115"/>
        <v>16.5</v>
      </c>
      <c r="X756" s="3">
        <v>8</v>
      </c>
      <c r="Y756" s="6">
        <f t="shared" si="116"/>
        <v>53.5</v>
      </c>
      <c r="Z756" s="3">
        <f t="shared" si="117"/>
        <v>47</v>
      </c>
      <c r="AA756" s="3">
        <f t="shared" si="118"/>
        <v>16.536000000000001</v>
      </c>
      <c r="AB756">
        <f t="shared" si="119"/>
        <v>0</v>
      </c>
      <c r="AC756" s="14">
        <f>VLOOKUP(X756,Rates!$A$2:$B$36,2)</f>
        <v>11.39</v>
      </c>
    </row>
    <row r="757" spans="1:29">
      <c r="A757">
        <v>331141</v>
      </c>
      <c r="B757" t="s">
        <v>11</v>
      </c>
      <c r="C757" s="1">
        <v>0.13869999999999999</v>
      </c>
      <c r="D757">
        <v>118.55</v>
      </c>
      <c r="E757" t="s">
        <v>29</v>
      </c>
      <c r="F757" t="s">
        <v>24</v>
      </c>
      <c r="G757" t="s">
        <v>17</v>
      </c>
      <c r="H757" s="1">
        <v>0.81599999999999995</v>
      </c>
      <c r="I757" s="4">
        <v>34790</v>
      </c>
      <c r="J757" s="5">
        <v>40909</v>
      </c>
      <c r="K757" s="3">
        <v>7675</v>
      </c>
      <c r="L757" s="3">
        <v>42994</v>
      </c>
      <c r="M757" s="3">
        <v>21043</v>
      </c>
      <c r="N757" s="3">
        <f t="shared" si="110"/>
        <v>0</v>
      </c>
      <c r="O757" s="3">
        <f t="shared" si="111"/>
        <v>0</v>
      </c>
      <c r="P757" s="3">
        <f t="shared" si="112"/>
        <v>1</v>
      </c>
      <c r="Q757" s="6">
        <v>24.51</v>
      </c>
      <c r="R757" s="3">
        <v>0</v>
      </c>
      <c r="S757" s="3">
        <v>5</v>
      </c>
      <c r="T757" s="3">
        <v>24</v>
      </c>
      <c r="U757" s="3">
        <f t="shared" si="113"/>
        <v>6119</v>
      </c>
      <c r="V757" s="3" t="str">
        <f t="shared" si="114"/>
        <v xml:space="preserve"> 36</v>
      </c>
      <c r="W757" s="3">
        <f t="shared" si="115"/>
        <v>7.6749999999999998</v>
      </c>
      <c r="X757" s="3">
        <v>20</v>
      </c>
      <c r="Y757" s="6">
        <f t="shared" si="116"/>
        <v>81.599999999999994</v>
      </c>
      <c r="Z757" s="3">
        <f t="shared" si="117"/>
        <v>42.994</v>
      </c>
      <c r="AA757" s="3">
        <f t="shared" si="118"/>
        <v>21.042999999999999</v>
      </c>
      <c r="AB757">
        <f t="shared" si="119"/>
        <v>1</v>
      </c>
      <c r="AC757" s="14">
        <f>VLOOKUP(X757,Rates!$A$2:$B$36,2)</f>
        <v>21.49</v>
      </c>
    </row>
    <row r="758" spans="1:29">
      <c r="A758">
        <v>838047</v>
      </c>
      <c r="B758" t="s">
        <v>11</v>
      </c>
      <c r="C758" s="1">
        <v>0.1399</v>
      </c>
      <c r="D758">
        <v>341.73</v>
      </c>
      <c r="E758" t="s">
        <v>16</v>
      </c>
      <c r="F758" t="s">
        <v>26</v>
      </c>
      <c r="G758" t="s">
        <v>14</v>
      </c>
      <c r="H758" s="1">
        <v>0.72599999999999998</v>
      </c>
      <c r="I758" s="4">
        <v>37196</v>
      </c>
      <c r="J758" s="5">
        <v>40909</v>
      </c>
      <c r="K758" s="3">
        <v>10000</v>
      </c>
      <c r="L758" s="3">
        <v>285000</v>
      </c>
      <c r="M758" s="3">
        <v>96458</v>
      </c>
      <c r="N758" s="3">
        <f t="shared" si="110"/>
        <v>0</v>
      </c>
      <c r="O758" s="3">
        <f t="shared" si="111"/>
        <v>1</v>
      </c>
      <c r="P758" s="3">
        <f t="shared" si="112"/>
        <v>0</v>
      </c>
      <c r="Q758" s="6">
        <v>14.27</v>
      </c>
      <c r="R758" s="3">
        <v>0</v>
      </c>
      <c r="S758" s="3">
        <v>15</v>
      </c>
      <c r="T758" s="3">
        <v>37</v>
      </c>
      <c r="U758" s="3">
        <f t="shared" si="113"/>
        <v>3713</v>
      </c>
      <c r="V758" s="3" t="str">
        <f t="shared" si="114"/>
        <v xml:space="preserve"> 36</v>
      </c>
      <c r="W758" s="3">
        <f t="shared" si="115"/>
        <v>10</v>
      </c>
      <c r="X758" s="3">
        <v>13</v>
      </c>
      <c r="Y758" s="6">
        <f t="shared" si="116"/>
        <v>72.599999999999994</v>
      </c>
      <c r="Z758" s="3">
        <f t="shared" si="117"/>
        <v>285</v>
      </c>
      <c r="AA758" s="3">
        <f t="shared" si="118"/>
        <v>96.457999999999998</v>
      </c>
      <c r="AB758">
        <f t="shared" si="119"/>
        <v>0</v>
      </c>
      <c r="AC758" s="14">
        <f>VLOOKUP(X758,Rates!$A$2:$B$36,2)</f>
        <v>13.99</v>
      </c>
    </row>
    <row r="759" spans="1:29">
      <c r="A759">
        <v>625317</v>
      </c>
      <c r="B759" t="s">
        <v>15</v>
      </c>
      <c r="C759" s="1">
        <v>0.13350000000000001</v>
      </c>
      <c r="D759">
        <v>275.2</v>
      </c>
      <c r="E759" t="s">
        <v>12</v>
      </c>
      <c r="F759" t="s">
        <v>13</v>
      </c>
      <c r="G759" t="s">
        <v>14</v>
      </c>
      <c r="H759" s="1">
        <v>0.83499999999999996</v>
      </c>
      <c r="I759" s="4">
        <v>37500</v>
      </c>
      <c r="J759" s="5">
        <v>40909</v>
      </c>
      <c r="K759" s="3">
        <v>12000</v>
      </c>
      <c r="L759" s="3">
        <v>80000</v>
      </c>
      <c r="M759" s="3">
        <v>16537</v>
      </c>
      <c r="N759" s="3">
        <f t="shared" si="110"/>
        <v>1</v>
      </c>
      <c r="O759" s="3">
        <f t="shared" si="111"/>
        <v>0</v>
      </c>
      <c r="P759" s="3">
        <f t="shared" si="112"/>
        <v>1</v>
      </c>
      <c r="Q759" s="6">
        <v>14.76</v>
      </c>
      <c r="R759" s="3">
        <v>0</v>
      </c>
      <c r="S759" s="3">
        <v>8</v>
      </c>
      <c r="T759" s="3">
        <v>25</v>
      </c>
      <c r="U759" s="3">
        <f t="shared" si="113"/>
        <v>3409</v>
      </c>
      <c r="V759" s="3" t="str">
        <f t="shared" si="114"/>
        <v xml:space="preserve"> 60</v>
      </c>
      <c r="W759" s="3">
        <f t="shared" si="115"/>
        <v>12</v>
      </c>
      <c r="X759" s="3">
        <v>14</v>
      </c>
      <c r="Y759" s="6">
        <f t="shared" si="116"/>
        <v>83.5</v>
      </c>
      <c r="Z759" s="3">
        <f t="shared" si="117"/>
        <v>80</v>
      </c>
      <c r="AA759" s="3">
        <f t="shared" si="118"/>
        <v>16.536999999999999</v>
      </c>
      <c r="AB759">
        <f t="shared" si="119"/>
        <v>0</v>
      </c>
      <c r="AC759" s="14">
        <f>VLOOKUP(X759,Rates!$A$2:$B$36,2)</f>
        <v>14.99</v>
      </c>
    </row>
    <row r="760" spans="1:29">
      <c r="A760">
        <v>757109</v>
      </c>
      <c r="B760" t="s">
        <v>15</v>
      </c>
      <c r="C760" s="1">
        <v>0.21360000000000001</v>
      </c>
      <c r="D760">
        <v>490.62</v>
      </c>
      <c r="E760" t="s">
        <v>18</v>
      </c>
      <c r="F760" t="s">
        <v>26</v>
      </c>
      <c r="G760" t="s">
        <v>19</v>
      </c>
      <c r="H760" s="1">
        <v>0.16700000000000001</v>
      </c>
      <c r="I760" s="4">
        <v>36069</v>
      </c>
      <c r="J760" s="5">
        <v>40909</v>
      </c>
      <c r="K760" s="3">
        <v>18000</v>
      </c>
      <c r="L760" s="3">
        <v>44250</v>
      </c>
      <c r="M760" s="3">
        <v>2516</v>
      </c>
      <c r="N760" s="3">
        <f t="shared" si="110"/>
        <v>0</v>
      </c>
      <c r="O760" s="3">
        <f t="shared" si="111"/>
        <v>1</v>
      </c>
      <c r="P760" s="3">
        <f t="shared" si="112"/>
        <v>1</v>
      </c>
      <c r="Q760" s="6">
        <v>13.34</v>
      </c>
      <c r="R760" s="3">
        <v>1</v>
      </c>
      <c r="S760" s="3">
        <v>18</v>
      </c>
      <c r="T760" s="3">
        <v>34</v>
      </c>
      <c r="U760" s="3">
        <f t="shared" si="113"/>
        <v>4840</v>
      </c>
      <c r="V760" s="3" t="str">
        <f t="shared" si="114"/>
        <v xml:space="preserve"> 60</v>
      </c>
      <c r="W760" s="3">
        <f t="shared" si="115"/>
        <v>18</v>
      </c>
      <c r="X760" s="3">
        <v>29</v>
      </c>
      <c r="Y760" s="6">
        <f t="shared" si="116"/>
        <v>16.7</v>
      </c>
      <c r="Z760" s="3">
        <f t="shared" si="117"/>
        <v>44.25</v>
      </c>
      <c r="AA760" s="3">
        <f t="shared" si="118"/>
        <v>2.516</v>
      </c>
      <c r="AB760">
        <f t="shared" si="119"/>
        <v>0</v>
      </c>
      <c r="AC760" s="14">
        <f>VLOOKUP(X760,Rates!$A$2:$B$36,2)</f>
        <v>30.49</v>
      </c>
    </row>
    <row r="761" spans="1:29">
      <c r="A761">
        <v>469988</v>
      </c>
      <c r="B761" t="s">
        <v>11</v>
      </c>
      <c r="C761" s="1">
        <v>7.0499999999999993E-2</v>
      </c>
      <c r="D761">
        <v>494.4</v>
      </c>
      <c r="E761" t="s">
        <v>12</v>
      </c>
      <c r="F761" t="s">
        <v>24</v>
      </c>
      <c r="G761" t="s">
        <v>14</v>
      </c>
      <c r="H761" s="1">
        <v>0.55800000000000005</v>
      </c>
      <c r="I761" s="4">
        <v>39569</v>
      </c>
      <c r="J761" s="5">
        <v>40909</v>
      </c>
      <c r="K761" s="3">
        <v>16000</v>
      </c>
      <c r="L761" s="3">
        <v>109000</v>
      </c>
      <c r="M761" s="3">
        <v>24166</v>
      </c>
      <c r="N761" s="3">
        <f t="shared" si="110"/>
        <v>0</v>
      </c>
      <c r="O761" s="3">
        <f t="shared" si="111"/>
        <v>0</v>
      </c>
      <c r="P761" s="3">
        <f t="shared" si="112"/>
        <v>1</v>
      </c>
      <c r="Q761" s="6">
        <v>5.8</v>
      </c>
      <c r="R761" s="3">
        <v>0</v>
      </c>
      <c r="S761" s="3">
        <v>7</v>
      </c>
      <c r="T761" s="3">
        <v>32</v>
      </c>
      <c r="U761" s="3">
        <f t="shared" si="113"/>
        <v>1340</v>
      </c>
      <c r="V761" s="3" t="str">
        <f t="shared" si="114"/>
        <v xml:space="preserve"> 36</v>
      </c>
      <c r="W761" s="3">
        <f t="shared" si="115"/>
        <v>16</v>
      </c>
      <c r="X761" s="3">
        <v>1</v>
      </c>
      <c r="Y761" s="6">
        <f t="shared" si="116"/>
        <v>55.800000000000004</v>
      </c>
      <c r="Z761" s="3">
        <f t="shared" si="117"/>
        <v>109</v>
      </c>
      <c r="AA761" s="3">
        <f t="shared" si="118"/>
        <v>24.166</v>
      </c>
      <c r="AB761">
        <f t="shared" si="119"/>
        <v>0</v>
      </c>
      <c r="AC761" s="14">
        <f>VLOOKUP(X761,Rates!$A$2:$B$36,2)</f>
        <v>5.32</v>
      </c>
    </row>
    <row r="762" spans="1:29">
      <c r="A762">
        <v>521851</v>
      </c>
      <c r="B762" t="s">
        <v>11</v>
      </c>
      <c r="C762" s="1">
        <v>0.1062</v>
      </c>
      <c r="D762">
        <v>410.25</v>
      </c>
      <c r="E762" t="s">
        <v>16</v>
      </c>
      <c r="F762" t="s">
        <v>13</v>
      </c>
      <c r="G762" t="s">
        <v>14</v>
      </c>
      <c r="H762" s="1">
        <v>0.627</v>
      </c>
      <c r="I762" s="4">
        <v>35735</v>
      </c>
      <c r="J762" s="5">
        <v>40909</v>
      </c>
      <c r="K762" s="3">
        <v>15000</v>
      </c>
      <c r="L762" s="3">
        <v>45000</v>
      </c>
      <c r="M762" s="3">
        <v>10778</v>
      </c>
      <c r="N762" s="3">
        <f t="shared" si="110"/>
        <v>1</v>
      </c>
      <c r="O762" s="3">
        <f t="shared" si="111"/>
        <v>0</v>
      </c>
      <c r="P762" s="3">
        <f t="shared" si="112"/>
        <v>0</v>
      </c>
      <c r="Q762" s="6">
        <v>17.95</v>
      </c>
      <c r="R762" s="3">
        <v>0</v>
      </c>
      <c r="S762" s="3">
        <v>4</v>
      </c>
      <c r="T762" s="3">
        <v>11</v>
      </c>
      <c r="U762" s="3">
        <f t="shared" si="113"/>
        <v>5174</v>
      </c>
      <c r="V762" s="3" t="str">
        <f t="shared" si="114"/>
        <v xml:space="preserve"> 36</v>
      </c>
      <c r="W762" s="3">
        <f t="shared" si="115"/>
        <v>15</v>
      </c>
      <c r="X762" s="3">
        <v>8</v>
      </c>
      <c r="Y762" s="6">
        <f t="shared" si="116"/>
        <v>62.7</v>
      </c>
      <c r="Z762" s="3">
        <f t="shared" si="117"/>
        <v>45</v>
      </c>
      <c r="AA762" s="3">
        <f t="shared" si="118"/>
        <v>10.778</v>
      </c>
      <c r="AB762">
        <f t="shared" si="119"/>
        <v>0</v>
      </c>
      <c r="AC762" s="14">
        <f>VLOOKUP(X762,Rates!$A$2:$B$36,2)</f>
        <v>11.39</v>
      </c>
    </row>
    <row r="763" spans="1:29">
      <c r="A763">
        <v>273535</v>
      </c>
      <c r="B763" t="s">
        <v>11</v>
      </c>
      <c r="C763" s="1">
        <v>0.12609999999999999</v>
      </c>
      <c r="D763">
        <v>201.04</v>
      </c>
      <c r="E763" t="s">
        <v>22</v>
      </c>
      <c r="F763" t="s">
        <v>26</v>
      </c>
      <c r="G763" t="s">
        <v>14</v>
      </c>
      <c r="H763" s="1">
        <v>0.47699999999999998</v>
      </c>
      <c r="I763" s="4">
        <v>34425</v>
      </c>
      <c r="J763" s="5">
        <v>40909</v>
      </c>
      <c r="K763" s="3">
        <v>6000</v>
      </c>
      <c r="L763" s="3">
        <v>50000</v>
      </c>
      <c r="M763" s="3">
        <v>20845</v>
      </c>
      <c r="N763" s="3">
        <f t="shared" si="110"/>
        <v>0</v>
      </c>
      <c r="O763" s="3">
        <f t="shared" si="111"/>
        <v>1</v>
      </c>
      <c r="P763" s="3">
        <f t="shared" si="112"/>
        <v>1</v>
      </c>
      <c r="Q763" s="6">
        <v>3.89</v>
      </c>
      <c r="R763" s="3">
        <v>0</v>
      </c>
      <c r="S763" s="3">
        <v>9</v>
      </c>
      <c r="T763" s="3">
        <v>33</v>
      </c>
      <c r="U763" s="3">
        <f t="shared" si="113"/>
        <v>6484</v>
      </c>
      <c r="V763" s="3" t="str">
        <f t="shared" si="114"/>
        <v xml:space="preserve"> 36</v>
      </c>
      <c r="W763" s="3">
        <f t="shared" si="115"/>
        <v>6</v>
      </c>
      <c r="X763" s="3">
        <v>16</v>
      </c>
      <c r="Y763" s="6">
        <f t="shared" si="116"/>
        <v>47.699999999999996</v>
      </c>
      <c r="Z763" s="3">
        <f t="shared" si="117"/>
        <v>50</v>
      </c>
      <c r="AA763" s="3">
        <f t="shared" si="118"/>
        <v>20.844999999999999</v>
      </c>
      <c r="AB763">
        <f t="shared" si="119"/>
        <v>0</v>
      </c>
      <c r="AC763" s="14">
        <f>VLOOKUP(X763,Rates!$A$2:$B$36,2)</f>
        <v>16.989999999999998</v>
      </c>
    </row>
    <row r="764" spans="1:29">
      <c r="A764">
        <v>1032073</v>
      </c>
      <c r="B764" t="s">
        <v>15</v>
      </c>
      <c r="C764" s="1">
        <v>0.13489999999999999</v>
      </c>
      <c r="D764">
        <v>345.08</v>
      </c>
      <c r="E764" t="s">
        <v>23</v>
      </c>
      <c r="F764" t="s">
        <v>26</v>
      </c>
      <c r="G764" t="s">
        <v>14</v>
      </c>
      <c r="H764" s="1">
        <v>0.55900000000000005</v>
      </c>
      <c r="I764" s="4">
        <v>38718</v>
      </c>
      <c r="J764" s="5">
        <v>40909</v>
      </c>
      <c r="K764" s="3">
        <v>15000</v>
      </c>
      <c r="L764" s="3">
        <v>96000</v>
      </c>
      <c r="M764" s="3">
        <v>17314</v>
      </c>
      <c r="N764" s="3">
        <f t="shared" si="110"/>
        <v>0</v>
      </c>
      <c r="O764" s="3">
        <f t="shared" si="111"/>
        <v>1</v>
      </c>
      <c r="P764" s="3">
        <f t="shared" si="112"/>
        <v>1</v>
      </c>
      <c r="Q764" s="6">
        <v>13.21</v>
      </c>
      <c r="R764" s="3">
        <v>0</v>
      </c>
      <c r="S764" s="3">
        <v>10</v>
      </c>
      <c r="T764" s="3">
        <v>35</v>
      </c>
      <c r="U764" s="3">
        <f t="shared" si="113"/>
        <v>2191</v>
      </c>
      <c r="V764" s="3" t="str">
        <f t="shared" si="114"/>
        <v xml:space="preserve"> 60</v>
      </c>
      <c r="W764" s="3">
        <f t="shared" si="115"/>
        <v>15</v>
      </c>
      <c r="X764" s="3">
        <v>11</v>
      </c>
      <c r="Y764" s="6">
        <f t="shared" si="116"/>
        <v>55.900000000000006</v>
      </c>
      <c r="Z764" s="3">
        <f t="shared" si="117"/>
        <v>96</v>
      </c>
      <c r="AA764" s="3">
        <f t="shared" si="118"/>
        <v>17.314</v>
      </c>
      <c r="AB764">
        <f t="shared" si="119"/>
        <v>0</v>
      </c>
      <c r="AC764" s="14">
        <f>VLOOKUP(X764,Rates!$A$2:$B$36,2)</f>
        <v>12.74</v>
      </c>
    </row>
    <row r="765" spans="1:29">
      <c r="A765">
        <v>1023591</v>
      </c>
      <c r="B765" t="s">
        <v>11</v>
      </c>
      <c r="C765" s="1">
        <v>9.9099999999999994E-2</v>
      </c>
      <c r="D765">
        <v>966.75</v>
      </c>
      <c r="E765" t="s">
        <v>18</v>
      </c>
      <c r="F765" t="s">
        <v>26</v>
      </c>
      <c r="G765" t="s">
        <v>14</v>
      </c>
      <c r="H765" s="1">
        <v>0.93600000000000005</v>
      </c>
      <c r="I765" s="4">
        <v>37926</v>
      </c>
      <c r="J765" s="5">
        <v>40909</v>
      </c>
      <c r="K765" s="3">
        <v>30000</v>
      </c>
      <c r="L765" s="3">
        <v>130000</v>
      </c>
      <c r="M765" s="3">
        <v>3557</v>
      </c>
      <c r="N765" s="3">
        <f t="shared" si="110"/>
        <v>0</v>
      </c>
      <c r="O765" s="3">
        <f t="shared" si="111"/>
        <v>1</v>
      </c>
      <c r="P765" s="3">
        <f t="shared" si="112"/>
        <v>1</v>
      </c>
      <c r="Q765" s="6">
        <v>8.16</v>
      </c>
      <c r="R765" s="3">
        <v>0</v>
      </c>
      <c r="S765" s="3">
        <v>6</v>
      </c>
      <c r="T765" s="3">
        <v>26</v>
      </c>
      <c r="U765" s="3">
        <f t="shared" si="113"/>
        <v>2983</v>
      </c>
      <c r="V765" s="3" t="str">
        <f t="shared" si="114"/>
        <v xml:space="preserve"> 36</v>
      </c>
      <c r="W765" s="3">
        <f t="shared" si="115"/>
        <v>30</v>
      </c>
      <c r="X765" s="3">
        <v>6</v>
      </c>
      <c r="Y765" s="6">
        <f t="shared" si="116"/>
        <v>93.600000000000009</v>
      </c>
      <c r="Z765" s="3">
        <f t="shared" si="117"/>
        <v>130</v>
      </c>
      <c r="AA765" s="3">
        <f t="shared" si="118"/>
        <v>3.5569999999999999</v>
      </c>
      <c r="AB765">
        <f t="shared" si="119"/>
        <v>0</v>
      </c>
      <c r="AC765" s="14">
        <f>VLOOKUP(X765,Rates!$A$2:$B$36,2)</f>
        <v>8.24</v>
      </c>
    </row>
    <row r="766" spans="1:29">
      <c r="A766">
        <v>1011948</v>
      </c>
      <c r="B766" t="s">
        <v>11</v>
      </c>
      <c r="C766" s="1">
        <v>8.8999999999999996E-2</v>
      </c>
      <c r="D766">
        <v>584.26</v>
      </c>
      <c r="E766" t="s">
        <v>12</v>
      </c>
      <c r="F766" t="s">
        <v>13</v>
      </c>
      <c r="G766" t="s">
        <v>14</v>
      </c>
      <c r="H766" s="1">
        <v>8.0000000000000002E-3</v>
      </c>
      <c r="I766" s="4">
        <v>38869</v>
      </c>
      <c r="J766" s="5">
        <v>40909</v>
      </c>
      <c r="K766" s="3">
        <v>18400</v>
      </c>
      <c r="L766" s="3">
        <v>120000</v>
      </c>
      <c r="M766" s="3">
        <v>155</v>
      </c>
      <c r="N766" s="3">
        <f t="shared" si="110"/>
        <v>1</v>
      </c>
      <c r="O766" s="3">
        <f t="shared" si="111"/>
        <v>0</v>
      </c>
      <c r="P766" s="3">
        <f t="shared" si="112"/>
        <v>1</v>
      </c>
      <c r="Q766" s="6">
        <v>2.1</v>
      </c>
      <c r="R766" s="3">
        <v>0</v>
      </c>
      <c r="S766" s="3">
        <v>5</v>
      </c>
      <c r="T766" s="3">
        <v>8</v>
      </c>
      <c r="U766" s="3">
        <f t="shared" si="113"/>
        <v>2040</v>
      </c>
      <c r="V766" s="3" t="str">
        <f t="shared" si="114"/>
        <v xml:space="preserve"> 36</v>
      </c>
      <c r="W766" s="3">
        <f t="shared" si="115"/>
        <v>18.399999999999999</v>
      </c>
      <c r="X766" s="3">
        <v>5</v>
      </c>
      <c r="Y766" s="6">
        <f t="shared" si="116"/>
        <v>0.8</v>
      </c>
      <c r="Z766" s="3">
        <f t="shared" si="117"/>
        <v>120</v>
      </c>
      <c r="AA766" s="3">
        <f t="shared" si="118"/>
        <v>0.155</v>
      </c>
      <c r="AB766">
        <f t="shared" si="119"/>
        <v>0</v>
      </c>
      <c r="AC766" s="14">
        <f>VLOOKUP(X766,Rates!$A$2:$B$36,2)</f>
        <v>7.99</v>
      </c>
    </row>
    <row r="767" spans="1:29">
      <c r="A767">
        <v>380222</v>
      </c>
      <c r="B767" t="s">
        <v>11</v>
      </c>
      <c r="C767" s="1">
        <v>0.1221</v>
      </c>
      <c r="D767">
        <v>199.89</v>
      </c>
      <c r="E767" t="s">
        <v>23</v>
      </c>
      <c r="F767" t="s">
        <v>33</v>
      </c>
      <c r="G767" t="s">
        <v>14</v>
      </c>
      <c r="H767" s="1">
        <v>0.246</v>
      </c>
      <c r="I767" s="4">
        <v>36586</v>
      </c>
      <c r="J767" s="5">
        <v>40909</v>
      </c>
      <c r="K767" s="3">
        <v>6000</v>
      </c>
      <c r="L767" s="3">
        <v>21000</v>
      </c>
      <c r="M767" s="3">
        <v>8680</v>
      </c>
      <c r="N767" s="3">
        <f t="shared" si="110"/>
        <v>0</v>
      </c>
      <c r="O767" s="3">
        <f t="shared" si="111"/>
        <v>0</v>
      </c>
      <c r="P767" s="3">
        <f t="shared" si="112"/>
        <v>1</v>
      </c>
      <c r="Q767" s="6">
        <v>11.77</v>
      </c>
      <c r="R767" s="3">
        <v>0</v>
      </c>
      <c r="S767" s="3">
        <v>10</v>
      </c>
      <c r="T767" s="3">
        <v>17</v>
      </c>
      <c r="U767" s="3">
        <f t="shared" si="113"/>
        <v>4323</v>
      </c>
      <c r="V767" s="3" t="str">
        <f t="shared" si="114"/>
        <v xml:space="preserve"> 36</v>
      </c>
      <c r="W767" s="3">
        <f t="shared" si="115"/>
        <v>6</v>
      </c>
      <c r="X767" s="3">
        <v>10</v>
      </c>
      <c r="Y767" s="6">
        <f t="shared" si="116"/>
        <v>24.6</v>
      </c>
      <c r="Z767" s="3">
        <f t="shared" si="117"/>
        <v>21</v>
      </c>
      <c r="AA767" s="3">
        <f t="shared" si="118"/>
        <v>8.68</v>
      </c>
      <c r="AB767">
        <f t="shared" si="119"/>
        <v>0</v>
      </c>
      <c r="AC767" s="14">
        <f>VLOOKUP(X767,Rates!$A$2:$B$36,2)</f>
        <v>11.49</v>
      </c>
    </row>
    <row r="768" spans="1:29">
      <c r="A768">
        <v>390532</v>
      </c>
      <c r="B768" t="s">
        <v>11</v>
      </c>
      <c r="C768" s="1">
        <v>9.3200000000000005E-2</v>
      </c>
      <c r="D768">
        <v>63.9</v>
      </c>
      <c r="E768" t="s">
        <v>25</v>
      </c>
      <c r="F768" t="s">
        <v>26</v>
      </c>
      <c r="G768" t="s">
        <v>14</v>
      </c>
      <c r="H768" s="2">
        <v>0</v>
      </c>
      <c r="I768" s="4">
        <v>34669</v>
      </c>
      <c r="J768" s="5">
        <v>40909</v>
      </c>
      <c r="K768" s="3">
        <v>2000</v>
      </c>
      <c r="L768" s="3">
        <v>64000</v>
      </c>
      <c r="M768" s="3">
        <v>0</v>
      </c>
      <c r="N768" s="3">
        <f t="shared" si="110"/>
        <v>0</v>
      </c>
      <c r="O768" s="3">
        <f t="shared" si="111"/>
        <v>1</v>
      </c>
      <c r="P768" s="3">
        <f t="shared" si="112"/>
        <v>1</v>
      </c>
      <c r="Q768" s="6">
        <v>12.04</v>
      </c>
      <c r="R768" s="3">
        <v>0</v>
      </c>
      <c r="S768" s="3">
        <v>7</v>
      </c>
      <c r="T768" s="3">
        <v>15</v>
      </c>
      <c r="U768" s="3">
        <f t="shared" si="113"/>
        <v>6240</v>
      </c>
      <c r="V768" s="3" t="str">
        <f t="shared" si="114"/>
        <v xml:space="preserve"> 36</v>
      </c>
      <c r="W768" s="3">
        <f t="shared" si="115"/>
        <v>2</v>
      </c>
      <c r="X768" s="3">
        <v>4</v>
      </c>
      <c r="Y768" s="6">
        <f t="shared" si="116"/>
        <v>0</v>
      </c>
      <c r="Z768" s="3">
        <f t="shared" si="117"/>
        <v>64</v>
      </c>
      <c r="AA768" s="3">
        <f t="shared" si="118"/>
        <v>0</v>
      </c>
      <c r="AB768">
        <f t="shared" si="119"/>
        <v>0</v>
      </c>
      <c r="AC768" s="14">
        <f>VLOOKUP(X768,Rates!$A$2:$B$36,2)</f>
        <v>7.49</v>
      </c>
    </row>
    <row r="769" spans="1:29">
      <c r="A769">
        <v>761855</v>
      </c>
      <c r="B769" t="s">
        <v>15</v>
      </c>
      <c r="C769" s="1">
        <v>0.13489999999999999</v>
      </c>
      <c r="D769">
        <v>276.06</v>
      </c>
      <c r="E769" t="s">
        <v>28</v>
      </c>
      <c r="F769" t="s">
        <v>24</v>
      </c>
      <c r="G769" t="s">
        <v>17</v>
      </c>
      <c r="H769" s="1">
        <v>0.27700000000000002</v>
      </c>
      <c r="I769" s="4">
        <v>32690</v>
      </c>
      <c r="J769" s="5">
        <v>40909</v>
      </c>
      <c r="K769" s="3">
        <v>12000</v>
      </c>
      <c r="L769" s="3">
        <v>48000</v>
      </c>
      <c r="M769" s="3">
        <v>10338</v>
      </c>
      <c r="N769" s="3">
        <f t="shared" si="110"/>
        <v>0</v>
      </c>
      <c r="O769" s="3">
        <f t="shared" si="111"/>
        <v>0</v>
      </c>
      <c r="P769" s="3">
        <f t="shared" si="112"/>
        <v>1</v>
      </c>
      <c r="Q769" s="6">
        <v>13.45</v>
      </c>
      <c r="R769" s="3">
        <v>0</v>
      </c>
      <c r="S769" s="3">
        <v>15</v>
      </c>
      <c r="T769" s="3">
        <v>20</v>
      </c>
      <c r="U769" s="3">
        <f t="shared" si="113"/>
        <v>8219</v>
      </c>
      <c r="V769" s="3" t="str">
        <f t="shared" si="114"/>
        <v xml:space="preserve"> 60</v>
      </c>
      <c r="W769" s="3">
        <f t="shared" si="115"/>
        <v>12</v>
      </c>
      <c r="X769" s="3">
        <v>12</v>
      </c>
      <c r="Y769" s="6">
        <f t="shared" si="116"/>
        <v>27.700000000000003</v>
      </c>
      <c r="Z769" s="3">
        <f t="shared" si="117"/>
        <v>48</v>
      </c>
      <c r="AA769" s="3">
        <f t="shared" si="118"/>
        <v>10.337999999999999</v>
      </c>
      <c r="AB769">
        <f t="shared" si="119"/>
        <v>1</v>
      </c>
      <c r="AC769" s="14">
        <f>VLOOKUP(X769,Rates!$A$2:$B$36,2)</f>
        <v>13.49</v>
      </c>
    </row>
    <row r="770" spans="1:29">
      <c r="A770">
        <v>757435</v>
      </c>
      <c r="B770" t="s">
        <v>11</v>
      </c>
      <c r="C770" s="1">
        <v>5.9900000000000002E-2</v>
      </c>
      <c r="D770">
        <v>182.51</v>
      </c>
      <c r="E770" t="s">
        <v>23</v>
      </c>
      <c r="F770" t="s">
        <v>26</v>
      </c>
      <c r="G770" t="s">
        <v>14</v>
      </c>
      <c r="H770" s="1">
        <v>2.1999999999999999E-2</v>
      </c>
      <c r="I770" s="4">
        <v>33970</v>
      </c>
      <c r="J770" s="5">
        <v>40909</v>
      </c>
      <c r="K770" s="3">
        <v>6000</v>
      </c>
      <c r="L770" s="3">
        <v>56000</v>
      </c>
      <c r="M770" s="3">
        <v>716</v>
      </c>
      <c r="N770" s="3">
        <f t="shared" ref="N770:N833" si="120">IF(F770="RENT",1,0)</f>
        <v>0</v>
      </c>
      <c r="O770" s="3">
        <f t="shared" ref="O770:O833" si="121">IF(F770="MORTGAGE",1,0)</f>
        <v>1</v>
      </c>
      <c r="P770" s="3">
        <f t="shared" ref="P770:P833" si="122">IF(E770="&lt; 1 year",0,1)</f>
        <v>1</v>
      </c>
      <c r="Q770" s="6">
        <v>0.9</v>
      </c>
      <c r="R770" s="3">
        <v>0</v>
      </c>
      <c r="S770" s="3">
        <v>7</v>
      </c>
      <c r="T770" s="3">
        <v>12</v>
      </c>
      <c r="U770" s="3">
        <f t="shared" ref="U770:U833" si="123">_xlfn.DAYS(J770,I770)</f>
        <v>6939</v>
      </c>
      <c r="V770" s="3" t="str">
        <f t="shared" ref="V770:V833" si="124">LEFT(B770,3)</f>
        <v xml:space="preserve"> 36</v>
      </c>
      <c r="W770" s="3">
        <f t="shared" ref="W770:W833" si="125">K770/1000</f>
        <v>6</v>
      </c>
      <c r="X770" s="3">
        <v>2</v>
      </c>
      <c r="Y770" s="6">
        <f t="shared" ref="Y770:Y833" si="126">H770*100</f>
        <v>2.1999999999999997</v>
      </c>
      <c r="Z770" s="3">
        <f t="shared" ref="Z770:Z833" si="127">L770/1000</f>
        <v>56</v>
      </c>
      <c r="AA770" s="3">
        <f t="shared" ref="AA770:AA833" si="128">M770/1000</f>
        <v>0.71599999999999997</v>
      </c>
      <c r="AB770">
        <f t="shared" ref="AB770:AB833" si="129">IF(G770="Charged Off",1,0)</f>
        <v>0</v>
      </c>
      <c r="AC770" s="14">
        <f>VLOOKUP(X770,Rates!$A$2:$B$36,2)</f>
        <v>6.99</v>
      </c>
    </row>
    <row r="771" spans="1:29">
      <c r="A771">
        <v>535908</v>
      </c>
      <c r="B771" t="s">
        <v>11</v>
      </c>
      <c r="C771" s="1">
        <v>0.13980000000000001</v>
      </c>
      <c r="D771">
        <v>512.52</v>
      </c>
      <c r="E771" t="s">
        <v>22</v>
      </c>
      <c r="F771" t="s">
        <v>13</v>
      </c>
      <c r="G771" t="s">
        <v>17</v>
      </c>
      <c r="H771" s="1">
        <v>0.625</v>
      </c>
      <c r="I771" s="4">
        <v>38687</v>
      </c>
      <c r="J771" s="5">
        <v>40909</v>
      </c>
      <c r="K771" s="3">
        <v>15000</v>
      </c>
      <c r="L771" s="3">
        <v>40988.76</v>
      </c>
      <c r="M771" s="3">
        <v>11059</v>
      </c>
      <c r="N771" s="3">
        <f t="shared" si="120"/>
        <v>1</v>
      </c>
      <c r="O771" s="3">
        <f t="shared" si="121"/>
        <v>0</v>
      </c>
      <c r="P771" s="3">
        <f t="shared" si="122"/>
        <v>1</v>
      </c>
      <c r="Q771" s="6">
        <v>14.46</v>
      </c>
      <c r="R771" s="3">
        <v>0</v>
      </c>
      <c r="S771" s="3">
        <v>12</v>
      </c>
      <c r="T771" s="3">
        <v>22</v>
      </c>
      <c r="U771" s="3">
        <f t="shared" si="123"/>
        <v>2222</v>
      </c>
      <c r="V771" s="3" t="str">
        <f t="shared" si="124"/>
        <v xml:space="preserve"> 36</v>
      </c>
      <c r="W771" s="3">
        <f t="shared" si="125"/>
        <v>15</v>
      </c>
      <c r="X771" s="3">
        <v>13</v>
      </c>
      <c r="Y771" s="6">
        <f t="shared" si="126"/>
        <v>62.5</v>
      </c>
      <c r="Z771" s="3">
        <f t="shared" si="127"/>
        <v>40.988759999999999</v>
      </c>
      <c r="AA771" s="3">
        <f t="shared" si="128"/>
        <v>11.058999999999999</v>
      </c>
      <c r="AB771">
        <f t="shared" si="129"/>
        <v>1</v>
      </c>
      <c r="AC771" s="14">
        <f>VLOOKUP(X771,Rates!$A$2:$B$36,2)</f>
        <v>13.99</v>
      </c>
    </row>
    <row r="772" spans="1:29">
      <c r="A772">
        <v>876693</v>
      </c>
      <c r="B772" t="s">
        <v>11</v>
      </c>
      <c r="C772" s="1">
        <v>0.11990000000000001</v>
      </c>
      <c r="D772">
        <v>182.66</v>
      </c>
      <c r="E772" t="s">
        <v>12</v>
      </c>
      <c r="F772" t="s">
        <v>26</v>
      </c>
      <c r="G772" t="s">
        <v>14</v>
      </c>
      <c r="H772" s="2">
        <v>0.52</v>
      </c>
      <c r="I772" s="4">
        <v>32752</v>
      </c>
      <c r="J772" s="5">
        <v>40909</v>
      </c>
      <c r="K772" s="3">
        <v>5500</v>
      </c>
      <c r="L772" s="3">
        <v>83000</v>
      </c>
      <c r="M772" s="3">
        <v>1197</v>
      </c>
      <c r="N772" s="3">
        <f t="shared" si="120"/>
        <v>0</v>
      </c>
      <c r="O772" s="3">
        <f t="shared" si="121"/>
        <v>1</v>
      </c>
      <c r="P772" s="3">
        <f t="shared" si="122"/>
        <v>1</v>
      </c>
      <c r="Q772" s="6">
        <v>13.4</v>
      </c>
      <c r="R772" s="3">
        <v>1</v>
      </c>
      <c r="S772" s="3">
        <v>6</v>
      </c>
      <c r="T772" s="3">
        <v>16</v>
      </c>
      <c r="U772" s="3">
        <f t="shared" si="123"/>
        <v>8157</v>
      </c>
      <c r="V772" s="3" t="str">
        <f t="shared" si="124"/>
        <v xml:space="preserve"> 36</v>
      </c>
      <c r="W772" s="3">
        <f t="shared" si="125"/>
        <v>5.5</v>
      </c>
      <c r="X772" s="3">
        <v>10</v>
      </c>
      <c r="Y772" s="6">
        <f t="shared" si="126"/>
        <v>52</v>
      </c>
      <c r="Z772" s="3">
        <f t="shared" si="127"/>
        <v>83</v>
      </c>
      <c r="AA772" s="3">
        <f t="shared" si="128"/>
        <v>1.1970000000000001</v>
      </c>
      <c r="AB772">
        <f t="shared" si="129"/>
        <v>0</v>
      </c>
      <c r="AC772" s="14">
        <f>VLOOKUP(X772,Rates!$A$2:$B$36,2)</f>
        <v>11.49</v>
      </c>
    </row>
    <row r="773" spans="1:29">
      <c r="A773">
        <v>387659</v>
      </c>
      <c r="B773" t="s">
        <v>11</v>
      </c>
      <c r="C773" s="1">
        <v>0.16</v>
      </c>
      <c r="D773">
        <v>281.26</v>
      </c>
      <c r="E773" t="s">
        <v>16</v>
      </c>
      <c r="F773" t="s">
        <v>33</v>
      </c>
      <c r="G773" t="s">
        <v>14</v>
      </c>
      <c r="H773" s="1">
        <v>0.58799999999999997</v>
      </c>
      <c r="I773" s="4">
        <v>38443</v>
      </c>
      <c r="J773" s="5">
        <v>40909</v>
      </c>
      <c r="K773" s="3">
        <v>8000</v>
      </c>
      <c r="L773" s="3">
        <v>38400</v>
      </c>
      <c r="M773" s="3">
        <v>3292</v>
      </c>
      <c r="N773" s="3">
        <f t="shared" si="120"/>
        <v>0</v>
      </c>
      <c r="O773" s="3">
        <f t="shared" si="121"/>
        <v>0</v>
      </c>
      <c r="P773" s="3">
        <f t="shared" si="122"/>
        <v>0</v>
      </c>
      <c r="Q773" s="6">
        <v>2.31</v>
      </c>
      <c r="R773" s="3">
        <v>1</v>
      </c>
      <c r="S773" s="3">
        <v>4</v>
      </c>
      <c r="T773" s="3">
        <v>6</v>
      </c>
      <c r="U773" s="3">
        <f t="shared" si="123"/>
        <v>2466</v>
      </c>
      <c r="V773" s="3" t="str">
        <f t="shared" si="124"/>
        <v xml:space="preserve"> 36</v>
      </c>
      <c r="W773" s="3">
        <f t="shared" si="125"/>
        <v>8</v>
      </c>
      <c r="X773" s="3">
        <v>22</v>
      </c>
      <c r="Y773" s="6">
        <f t="shared" si="126"/>
        <v>58.8</v>
      </c>
      <c r="Z773" s="3">
        <f t="shared" si="127"/>
        <v>38.4</v>
      </c>
      <c r="AA773" s="3">
        <f t="shared" si="128"/>
        <v>3.2919999999999998</v>
      </c>
      <c r="AB773">
        <f t="shared" si="129"/>
        <v>0</v>
      </c>
      <c r="AC773" s="14">
        <f>VLOOKUP(X773,Rates!$A$2:$B$36,2)</f>
        <v>23.99</v>
      </c>
    </row>
    <row r="774" spans="1:29">
      <c r="A774">
        <v>482508</v>
      </c>
      <c r="B774" t="s">
        <v>11</v>
      </c>
      <c r="C774" s="1">
        <v>7.8799999999999995E-2</v>
      </c>
      <c r="D774">
        <v>156.41</v>
      </c>
      <c r="E774" t="s">
        <v>28</v>
      </c>
      <c r="F774" t="s">
        <v>26</v>
      </c>
      <c r="G774" t="s">
        <v>14</v>
      </c>
      <c r="H774" s="2">
        <v>0.28999999999999998</v>
      </c>
      <c r="I774" s="4">
        <v>37803</v>
      </c>
      <c r="J774" s="5">
        <v>40909</v>
      </c>
      <c r="K774" s="3">
        <v>5000</v>
      </c>
      <c r="L774" s="3">
        <v>95000</v>
      </c>
      <c r="M774" s="3">
        <v>10949</v>
      </c>
      <c r="N774" s="3">
        <f t="shared" si="120"/>
        <v>0</v>
      </c>
      <c r="O774" s="3">
        <f t="shared" si="121"/>
        <v>1</v>
      </c>
      <c r="P774" s="3">
        <f t="shared" si="122"/>
        <v>1</v>
      </c>
      <c r="Q774" s="6">
        <v>10.77</v>
      </c>
      <c r="R774" s="3">
        <v>0</v>
      </c>
      <c r="S774" s="3">
        <v>12</v>
      </c>
      <c r="T774" s="3">
        <v>30</v>
      </c>
      <c r="U774" s="3">
        <f t="shared" si="123"/>
        <v>3106</v>
      </c>
      <c r="V774" s="3" t="str">
        <f t="shared" si="124"/>
        <v xml:space="preserve"> 36</v>
      </c>
      <c r="W774" s="3">
        <f t="shared" si="125"/>
        <v>5</v>
      </c>
      <c r="X774" s="3">
        <v>5</v>
      </c>
      <c r="Y774" s="6">
        <f t="shared" si="126"/>
        <v>28.999999999999996</v>
      </c>
      <c r="Z774" s="3">
        <f t="shared" si="127"/>
        <v>95</v>
      </c>
      <c r="AA774" s="3">
        <f t="shared" si="128"/>
        <v>10.949</v>
      </c>
      <c r="AB774">
        <f t="shared" si="129"/>
        <v>0</v>
      </c>
      <c r="AC774" s="14">
        <f>VLOOKUP(X774,Rates!$A$2:$B$36,2)</f>
        <v>7.99</v>
      </c>
    </row>
    <row r="775" spans="1:29">
      <c r="A775">
        <v>863172</v>
      </c>
      <c r="B775" t="s">
        <v>11</v>
      </c>
      <c r="C775" s="1">
        <v>0.11990000000000001</v>
      </c>
      <c r="D775">
        <v>398.52</v>
      </c>
      <c r="E775" t="s">
        <v>28</v>
      </c>
      <c r="F775" t="s">
        <v>13</v>
      </c>
      <c r="G775" t="s">
        <v>14</v>
      </c>
      <c r="H775" s="1">
        <v>0.61499999999999999</v>
      </c>
      <c r="I775" s="4">
        <v>35339</v>
      </c>
      <c r="J775" s="5">
        <v>40909</v>
      </c>
      <c r="K775" s="3">
        <v>12000</v>
      </c>
      <c r="L775" s="3">
        <v>47700</v>
      </c>
      <c r="M775" s="3">
        <v>11442</v>
      </c>
      <c r="N775" s="3">
        <f t="shared" si="120"/>
        <v>1</v>
      </c>
      <c r="O775" s="3">
        <f t="shared" si="121"/>
        <v>0</v>
      </c>
      <c r="P775" s="3">
        <f t="shared" si="122"/>
        <v>1</v>
      </c>
      <c r="Q775" s="6">
        <v>12.25</v>
      </c>
      <c r="R775" s="3">
        <v>0</v>
      </c>
      <c r="S775" s="3">
        <v>7</v>
      </c>
      <c r="T775" s="3">
        <v>9</v>
      </c>
      <c r="U775" s="3">
        <f t="shared" si="123"/>
        <v>5570</v>
      </c>
      <c r="V775" s="3" t="str">
        <f t="shared" si="124"/>
        <v xml:space="preserve"> 36</v>
      </c>
      <c r="W775" s="3">
        <f t="shared" si="125"/>
        <v>12</v>
      </c>
      <c r="X775" s="3">
        <v>10</v>
      </c>
      <c r="Y775" s="6">
        <f t="shared" si="126"/>
        <v>61.5</v>
      </c>
      <c r="Z775" s="3">
        <f t="shared" si="127"/>
        <v>47.7</v>
      </c>
      <c r="AA775" s="3">
        <f t="shared" si="128"/>
        <v>11.442</v>
      </c>
      <c r="AB775">
        <f t="shared" si="129"/>
        <v>0</v>
      </c>
      <c r="AC775" s="14">
        <f>VLOOKUP(X775,Rates!$A$2:$B$36,2)</f>
        <v>11.49</v>
      </c>
    </row>
    <row r="776" spans="1:29">
      <c r="A776">
        <v>471512</v>
      </c>
      <c r="B776" t="s">
        <v>11</v>
      </c>
      <c r="C776" s="1">
        <v>8.9399999999999993E-2</v>
      </c>
      <c r="D776">
        <v>31.78</v>
      </c>
      <c r="E776" t="s">
        <v>16</v>
      </c>
      <c r="F776" t="s">
        <v>24</v>
      </c>
      <c r="G776" t="s">
        <v>14</v>
      </c>
      <c r="H776" s="1">
        <v>1.0999999999999999E-2</v>
      </c>
      <c r="I776" s="4">
        <v>35765</v>
      </c>
      <c r="J776" s="5">
        <v>40909</v>
      </c>
      <c r="K776" s="3">
        <v>1000</v>
      </c>
      <c r="L776" s="3">
        <v>95000</v>
      </c>
      <c r="M776" s="3">
        <v>165</v>
      </c>
      <c r="N776" s="3">
        <f t="shared" si="120"/>
        <v>0</v>
      </c>
      <c r="O776" s="3">
        <f t="shared" si="121"/>
        <v>0</v>
      </c>
      <c r="P776" s="3">
        <f t="shared" si="122"/>
        <v>0</v>
      </c>
      <c r="Q776" s="6">
        <v>0.25</v>
      </c>
      <c r="R776" s="3">
        <v>0</v>
      </c>
      <c r="S776" s="3">
        <v>4</v>
      </c>
      <c r="T776" s="3">
        <v>5</v>
      </c>
      <c r="U776" s="3">
        <f t="shared" si="123"/>
        <v>5144</v>
      </c>
      <c r="V776" s="3" t="str">
        <f t="shared" si="124"/>
        <v xml:space="preserve"> 36</v>
      </c>
      <c r="W776" s="3">
        <f t="shared" si="125"/>
        <v>1</v>
      </c>
      <c r="X776" s="3">
        <v>5</v>
      </c>
      <c r="Y776" s="6">
        <f t="shared" si="126"/>
        <v>1.0999999999999999</v>
      </c>
      <c r="Z776" s="3">
        <f t="shared" si="127"/>
        <v>95</v>
      </c>
      <c r="AA776" s="3">
        <f t="shared" si="128"/>
        <v>0.16500000000000001</v>
      </c>
      <c r="AB776">
        <f t="shared" si="129"/>
        <v>0</v>
      </c>
      <c r="AC776" s="14">
        <f>VLOOKUP(X776,Rates!$A$2:$B$36,2)</f>
        <v>7.99</v>
      </c>
    </row>
    <row r="777" spans="1:29">
      <c r="A777">
        <v>450716</v>
      </c>
      <c r="B777" t="s">
        <v>11</v>
      </c>
      <c r="C777" s="1">
        <v>0.12180000000000001</v>
      </c>
      <c r="D777">
        <v>133.19999999999999</v>
      </c>
      <c r="E777" t="s">
        <v>20</v>
      </c>
      <c r="F777" t="s">
        <v>26</v>
      </c>
      <c r="G777" t="s">
        <v>14</v>
      </c>
      <c r="H777" s="1">
        <v>0.73599999999999999</v>
      </c>
      <c r="I777" s="4">
        <v>38231</v>
      </c>
      <c r="J777" s="5">
        <v>40909</v>
      </c>
      <c r="K777" s="3">
        <v>4000</v>
      </c>
      <c r="L777" s="3">
        <v>60000</v>
      </c>
      <c r="M777" s="3">
        <v>17883</v>
      </c>
      <c r="N777" s="3">
        <f t="shared" si="120"/>
        <v>0</v>
      </c>
      <c r="O777" s="3">
        <f t="shared" si="121"/>
        <v>1</v>
      </c>
      <c r="P777" s="3">
        <f t="shared" si="122"/>
        <v>1</v>
      </c>
      <c r="Q777" s="6">
        <v>11.52</v>
      </c>
      <c r="R777" s="3">
        <v>1</v>
      </c>
      <c r="S777" s="3">
        <v>8</v>
      </c>
      <c r="T777" s="3">
        <v>28</v>
      </c>
      <c r="U777" s="3">
        <f t="shared" si="123"/>
        <v>2678</v>
      </c>
      <c r="V777" s="3" t="str">
        <f t="shared" si="124"/>
        <v xml:space="preserve"> 36</v>
      </c>
      <c r="W777" s="3">
        <f t="shared" si="125"/>
        <v>4</v>
      </c>
      <c r="X777" s="3">
        <v>9</v>
      </c>
      <c r="Y777" s="6">
        <f t="shared" si="126"/>
        <v>73.599999999999994</v>
      </c>
      <c r="Z777" s="3">
        <f t="shared" si="127"/>
        <v>60</v>
      </c>
      <c r="AA777" s="3">
        <f t="shared" si="128"/>
        <v>17.882999999999999</v>
      </c>
      <c r="AB777">
        <f t="shared" si="129"/>
        <v>0</v>
      </c>
      <c r="AC777" s="14">
        <f>VLOOKUP(X777,Rates!$A$2:$B$36,2)</f>
        <v>11.44</v>
      </c>
    </row>
    <row r="778" spans="1:29">
      <c r="A778">
        <v>1063751</v>
      </c>
      <c r="B778" t="s">
        <v>11</v>
      </c>
      <c r="C778" s="1">
        <v>0.1825</v>
      </c>
      <c r="D778">
        <v>522.41</v>
      </c>
      <c r="E778" t="s">
        <v>25</v>
      </c>
      <c r="F778" t="s">
        <v>13</v>
      </c>
      <c r="G778" t="s">
        <v>17</v>
      </c>
      <c r="H778" s="1">
        <v>0.79300000000000004</v>
      </c>
      <c r="I778" s="4">
        <v>34516</v>
      </c>
      <c r="J778" s="5">
        <v>40909</v>
      </c>
      <c r="K778" s="3">
        <v>14400</v>
      </c>
      <c r="L778" s="3">
        <v>51871</v>
      </c>
      <c r="M778" s="3">
        <v>8092</v>
      </c>
      <c r="N778" s="3">
        <f t="shared" si="120"/>
        <v>1</v>
      </c>
      <c r="O778" s="3">
        <f t="shared" si="121"/>
        <v>0</v>
      </c>
      <c r="P778" s="3">
        <f t="shared" si="122"/>
        <v>1</v>
      </c>
      <c r="Q778" s="6">
        <v>7.82</v>
      </c>
      <c r="R778" s="3">
        <v>0</v>
      </c>
      <c r="S778" s="3">
        <v>5</v>
      </c>
      <c r="T778" s="3">
        <v>9</v>
      </c>
      <c r="U778" s="3">
        <f t="shared" si="123"/>
        <v>6393</v>
      </c>
      <c r="V778" s="3" t="str">
        <f t="shared" si="124"/>
        <v xml:space="preserve"> 36</v>
      </c>
      <c r="W778" s="3">
        <f t="shared" si="125"/>
        <v>14.4</v>
      </c>
      <c r="X778" s="3">
        <v>20</v>
      </c>
      <c r="Y778" s="6">
        <f t="shared" si="126"/>
        <v>79.3</v>
      </c>
      <c r="Z778" s="3">
        <f t="shared" si="127"/>
        <v>51.871000000000002</v>
      </c>
      <c r="AA778" s="3">
        <f t="shared" si="128"/>
        <v>8.0920000000000005</v>
      </c>
      <c r="AB778">
        <f t="shared" si="129"/>
        <v>1</v>
      </c>
      <c r="AC778" s="14">
        <f>VLOOKUP(X778,Rates!$A$2:$B$36,2)</f>
        <v>21.49</v>
      </c>
    </row>
    <row r="779" spans="1:29">
      <c r="A779">
        <v>622808</v>
      </c>
      <c r="B779" t="s">
        <v>15</v>
      </c>
      <c r="C779" s="1">
        <v>0.12609999999999999</v>
      </c>
      <c r="D779">
        <v>462.36</v>
      </c>
      <c r="E779" t="s">
        <v>20</v>
      </c>
      <c r="F779" t="s">
        <v>26</v>
      </c>
      <c r="G779" t="s">
        <v>14</v>
      </c>
      <c r="H779" s="1">
        <v>0.751</v>
      </c>
      <c r="I779" s="4">
        <v>38473</v>
      </c>
      <c r="J779" s="5">
        <v>40909</v>
      </c>
      <c r="K779" s="3">
        <v>20500</v>
      </c>
      <c r="L779" s="3">
        <v>52800</v>
      </c>
      <c r="M779" s="3">
        <v>23497</v>
      </c>
      <c r="N779" s="3">
        <f t="shared" si="120"/>
        <v>0</v>
      </c>
      <c r="O779" s="3">
        <f t="shared" si="121"/>
        <v>1</v>
      </c>
      <c r="P779" s="3">
        <f t="shared" si="122"/>
        <v>1</v>
      </c>
      <c r="Q779" s="6">
        <v>17.34</v>
      </c>
      <c r="R779" s="3">
        <v>0</v>
      </c>
      <c r="S779" s="3">
        <v>7</v>
      </c>
      <c r="T779" s="3">
        <v>35</v>
      </c>
      <c r="U779" s="3">
        <f t="shared" si="123"/>
        <v>2436</v>
      </c>
      <c r="V779" s="3" t="str">
        <f t="shared" si="124"/>
        <v xml:space="preserve"> 60</v>
      </c>
      <c r="W779" s="3">
        <f t="shared" si="125"/>
        <v>20.5</v>
      </c>
      <c r="X779" s="3">
        <v>12</v>
      </c>
      <c r="Y779" s="6">
        <f t="shared" si="126"/>
        <v>75.099999999999994</v>
      </c>
      <c r="Z779" s="3">
        <f t="shared" si="127"/>
        <v>52.8</v>
      </c>
      <c r="AA779" s="3">
        <f t="shared" si="128"/>
        <v>23.497</v>
      </c>
      <c r="AB779">
        <f t="shared" si="129"/>
        <v>0</v>
      </c>
      <c r="AC779" s="14">
        <f>VLOOKUP(X779,Rates!$A$2:$B$36,2)</f>
        <v>13.49</v>
      </c>
    </row>
    <row r="780" spans="1:29">
      <c r="A780">
        <v>724735</v>
      </c>
      <c r="B780" t="s">
        <v>11</v>
      </c>
      <c r="C780" s="1">
        <v>0.1</v>
      </c>
      <c r="D780">
        <v>96.81</v>
      </c>
      <c r="E780" t="s">
        <v>27</v>
      </c>
      <c r="F780" t="s">
        <v>13</v>
      </c>
      <c r="G780" t="s">
        <v>14</v>
      </c>
      <c r="H780" s="1">
        <v>0.94299999999999995</v>
      </c>
      <c r="I780" s="4">
        <v>37530</v>
      </c>
      <c r="J780" s="5">
        <v>40909</v>
      </c>
      <c r="K780" s="3">
        <v>3000</v>
      </c>
      <c r="L780" s="3">
        <v>32400</v>
      </c>
      <c r="M780" s="3">
        <v>1697</v>
      </c>
      <c r="N780" s="3">
        <f t="shared" si="120"/>
        <v>1</v>
      </c>
      <c r="O780" s="3">
        <f t="shared" si="121"/>
        <v>0</v>
      </c>
      <c r="P780" s="3">
        <f t="shared" si="122"/>
        <v>1</v>
      </c>
      <c r="Q780" s="6">
        <v>21.33</v>
      </c>
      <c r="R780" s="3">
        <v>0</v>
      </c>
      <c r="S780" s="3">
        <v>5</v>
      </c>
      <c r="T780" s="3">
        <v>7</v>
      </c>
      <c r="U780" s="3">
        <f t="shared" si="123"/>
        <v>3379</v>
      </c>
      <c r="V780" s="3" t="str">
        <f t="shared" si="124"/>
        <v xml:space="preserve"> 36</v>
      </c>
      <c r="W780" s="3">
        <f t="shared" si="125"/>
        <v>3</v>
      </c>
      <c r="X780" s="3">
        <v>7</v>
      </c>
      <c r="Y780" s="6">
        <f t="shared" si="126"/>
        <v>94.3</v>
      </c>
      <c r="Z780" s="3">
        <f t="shared" si="127"/>
        <v>32.4</v>
      </c>
      <c r="AA780" s="3">
        <f t="shared" si="128"/>
        <v>1.6970000000000001</v>
      </c>
      <c r="AB780">
        <f t="shared" si="129"/>
        <v>0</v>
      </c>
      <c r="AC780" s="14">
        <f>VLOOKUP(X780,Rates!$A$2:$B$36,2)</f>
        <v>10.49</v>
      </c>
    </row>
    <row r="781" spans="1:29">
      <c r="A781">
        <v>560965</v>
      </c>
      <c r="B781" t="s">
        <v>11</v>
      </c>
      <c r="C781" s="1">
        <v>0.11119999999999999</v>
      </c>
      <c r="D781">
        <v>196.78</v>
      </c>
      <c r="E781" t="s">
        <v>27</v>
      </c>
      <c r="F781" t="s">
        <v>13</v>
      </c>
      <c r="G781" t="s">
        <v>14</v>
      </c>
      <c r="H781" s="1">
        <v>0.29599999999999999</v>
      </c>
      <c r="I781" s="4">
        <v>37865</v>
      </c>
      <c r="J781" s="5">
        <v>40909</v>
      </c>
      <c r="K781" s="3">
        <v>6000</v>
      </c>
      <c r="L781" s="3">
        <v>31680</v>
      </c>
      <c r="M781" s="3">
        <v>4293</v>
      </c>
      <c r="N781" s="3">
        <f t="shared" si="120"/>
        <v>1</v>
      </c>
      <c r="O781" s="3">
        <f t="shared" si="121"/>
        <v>0</v>
      </c>
      <c r="P781" s="3">
        <f t="shared" si="122"/>
        <v>1</v>
      </c>
      <c r="Q781" s="6">
        <v>11.02</v>
      </c>
      <c r="R781" s="3">
        <v>1</v>
      </c>
      <c r="S781" s="3">
        <v>7</v>
      </c>
      <c r="T781" s="3">
        <v>25</v>
      </c>
      <c r="U781" s="3">
        <f t="shared" si="123"/>
        <v>3044</v>
      </c>
      <c r="V781" s="3" t="str">
        <f t="shared" si="124"/>
        <v xml:space="preserve"> 36</v>
      </c>
      <c r="W781" s="3">
        <f t="shared" si="125"/>
        <v>6</v>
      </c>
      <c r="X781" s="3">
        <v>8</v>
      </c>
      <c r="Y781" s="6">
        <f t="shared" si="126"/>
        <v>29.599999999999998</v>
      </c>
      <c r="Z781" s="3">
        <f t="shared" si="127"/>
        <v>31.68</v>
      </c>
      <c r="AA781" s="3">
        <f t="shared" si="128"/>
        <v>4.2930000000000001</v>
      </c>
      <c r="AB781">
        <f t="shared" si="129"/>
        <v>0</v>
      </c>
      <c r="AC781" s="14">
        <f>VLOOKUP(X781,Rates!$A$2:$B$36,2)</f>
        <v>11.39</v>
      </c>
    </row>
    <row r="782" spans="1:29">
      <c r="A782">
        <v>1040391</v>
      </c>
      <c r="B782" t="s">
        <v>15</v>
      </c>
      <c r="C782" s="1">
        <v>0.1903</v>
      </c>
      <c r="D782">
        <v>908.5</v>
      </c>
      <c r="E782" t="s">
        <v>12</v>
      </c>
      <c r="F782" t="s">
        <v>26</v>
      </c>
      <c r="G782" t="s">
        <v>14</v>
      </c>
      <c r="H782" s="1">
        <v>0.34300000000000003</v>
      </c>
      <c r="I782" s="4">
        <v>32234</v>
      </c>
      <c r="J782" s="5">
        <v>40909</v>
      </c>
      <c r="K782" s="3">
        <v>35000</v>
      </c>
      <c r="L782" s="3">
        <v>150000</v>
      </c>
      <c r="M782" s="3">
        <v>17963</v>
      </c>
      <c r="N782" s="3">
        <f t="shared" si="120"/>
        <v>0</v>
      </c>
      <c r="O782" s="3">
        <f t="shared" si="121"/>
        <v>1</v>
      </c>
      <c r="P782" s="3">
        <f t="shared" si="122"/>
        <v>1</v>
      </c>
      <c r="Q782" s="6">
        <v>24.74</v>
      </c>
      <c r="R782" s="3">
        <v>0</v>
      </c>
      <c r="S782" s="3">
        <v>12</v>
      </c>
      <c r="T782" s="3">
        <v>32</v>
      </c>
      <c r="U782" s="3">
        <f t="shared" si="123"/>
        <v>8675</v>
      </c>
      <c r="V782" s="3" t="str">
        <f t="shared" si="124"/>
        <v xml:space="preserve"> 60</v>
      </c>
      <c r="W782" s="3">
        <f t="shared" si="125"/>
        <v>35</v>
      </c>
      <c r="X782" s="3">
        <v>22</v>
      </c>
      <c r="Y782" s="6">
        <f t="shared" si="126"/>
        <v>34.300000000000004</v>
      </c>
      <c r="Z782" s="3">
        <f t="shared" si="127"/>
        <v>150</v>
      </c>
      <c r="AA782" s="3">
        <f t="shared" si="128"/>
        <v>17.963000000000001</v>
      </c>
      <c r="AB782">
        <f t="shared" si="129"/>
        <v>0</v>
      </c>
      <c r="AC782" s="14">
        <f>VLOOKUP(X782,Rates!$A$2:$B$36,2)</f>
        <v>23.99</v>
      </c>
    </row>
    <row r="783" spans="1:29">
      <c r="A783">
        <v>792286</v>
      </c>
      <c r="B783" t="s">
        <v>11</v>
      </c>
      <c r="C783" s="1">
        <v>5.4199999999999998E-2</v>
      </c>
      <c r="D783">
        <v>45.24</v>
      </c>
      <c r="E783" t="s">
        <v>21</v>
      </c>
      <c r="F783" t="s">
        <v>13</v>
      </c>
      <c r="G783" t="s">
        <v>14</v>
      </c>
      <c r="H783" s="1">
        <v>0.61899999999999999</v>
      </c>
      <c r="I783" s="4">
        <v>38687</v>
      </c>
      <c r="J783" s="5">
        <v>40909</v>
      </c>
      <c r="K783" s="3">
        <v>1500</v>
      </c>
      <c r="L783" s="3">
        <v>58000</v>
      </c>
      <c r="M783" s="3">
        <v>9782</v>
      </c>
      <c r="N783" s="3">
        <f t="shared" si="120"/>
        <v>1</v>
      </c>
      <c r="O783" s="3">
        <f t="shared" si="121"/>
        <v>0</v>
      </c>
      <c r="P783" s="3">
        <f t="shared" si="122"/>
        <v>1</v>
      </c>
      <c r="Q783" s="6">
        <v>5.98</v>
      </c>
      <c r="R783" s="3">
        <v>0</v>
      </c>
      <c r="S783" s="3">
        <v>8</v>
      </c>
      <c r="T783" s="3">
        <v>19</v>
      </c>
      <c r="U783" s="3">
        <f t="shared" si="123"/>
        <v>2222</v>
      </c>
      <c r="V783" s="3" t="str">
        <f t="shared" si="124"/>
        <v xml:space="preserve"> 36</v>
      </c>
      <c r="W783" s="3">
        <f t="shared" si="125"/>
        <v>1.5</v>
      </c>
      <c r="X783" s="3">
        <v>1</v>
      </c>
      <c r="Y783" s="6">
        <f t="shared" si="126"/>
        <v>61.9</v>
      </c>
      <c r="Z783" s="3">
        <f t="shared" si="127"/>
        <v>58</v>
      </c>
      <c r="AA783" s="3">
        <f t="shared" si="128"/>
        <v>9.782</v>
      </c>
      <c r="AB783">
        <f t="shared" si="129"/>
        <v>0</v>
      </c>
      <c r="AC783" s="14">
        <f>VLOOKUP(X783,Rates!$A$2:$B$36,2)</f>
        <v>5.32</v>
      </c>
    </row>
    <row r="784" spans="1:29">
      <c r="A784">
        <v>689923</v>
      </c>
      <c r="B784" t="s">
        <v>15</v>
      </c>
      <c r="C784" s="1">
        <v>0.17879999999999999</v>
      </c>
      <c r="D784">
        <v>683.87</v>
      </c>
      <c r="E784" t="s">
        <v>12</v>
      </c>
      <c r="F784" t="s">
        <v>26</v>
      </c>
      <c r="G784" t="s">
        <v>14</v>
      </c>
      <c r="H784" s="1">
        <v>0.57299999999999995</v>
      </c>
      <c r="I784" s="4">
        <v>35034</v>
      </c>
      <c r="J784" s="5">
        <v>40909</v>
      </c>
      <c r="K784" s="3">
        <v>27000</v>
      </c>
      <c r="L784" s="3">
        <v>52000</v>
      </c>
      <c r="M784" s="3">
        <v>5784</v>
      </c>
      <c r="N784" s="3">
        <f t="shared" si="120"/>
        <v>0</v>
      </c>
      <c r="O784" s="3">
        <f t="shared" si="121"/>
        <v>1</v>
      </c>
      <c r="P784" s="3">
        <f t="shared" si="122"/>
        <v>1</v>
      </c>
      <c r="Q784" s="6">
        <v>12.42</v>
      </c>
      <c r="R784" s="3">
        <v>1</v>
      </c>
      <c r="S784" s="3">
        <v>7</v>
      </c>
      <c r="T784" s="3">
        <v>22</v>
      </c>
      <c r="U784" s="3">
        <f t="shared" si="123"/>
        <v>5875</v>
      </c>
      <c r="V784" s="3" t="str">
        <f t="shared" si="124"/>
        <v xml:space="preserve"> 60</v>
      </c>
      <c r="W784" s="3">
        <f t="shared" si="125"/>
        <v>27</v>
      </c>
      <c r="X784" s="3">
        <v>25</v>
      </c>
      <c r="Y784" s="6">
        <f t="shared" si="126"/>
        <v>57.3</v>
      </c>
      <c r="Z784" s="3">
        <f t="shared" si="127"/>
        <v>52</v>
      </c>
      <c r="AA784" s="3">
        <f t="shared" si="128"/>
        <v>5.7839999999999998</v>
      </c>
      <c r="AB784">
        <f t="shared" si="129"/>
        <v>0</v>
      </c>
      <c r="AC784" s="14">
        <f>VLOOKUP(X784,Rates!$A$2:$B$36,2)</f>
        <v>26.24</v>
      </c>
    </row>
    <row r="785" spans="1:29">
      <c r="A785">
        <v>1017393</v>
      </c>
      <c r="B785" t="s">
        <v>11</v>
      </c>
      <c r="C785" s="1">
        <v>7.9000000000000001E-2</v>
      </c>
      <c r="D785">
        <v>453.71</v>
      </c>
      <c r="E785" t="s">
        <v>25</v>
      </c>
      <c r="F785" t="s">
        <v>13</v>
      </c>
      <c r="G785" t="s">
        <v>14</v>
      </c>
      <c r="H785" s="2">
        <v>0</v>
      </c>
      <c r="I785" s="4">
        <v>35612</v>
      </c>
      <c r="J785" s="5">
        <v>40909</v>
      </c>
      <c r="K785" s="3">
        <v>14500</v>
      </c>
      <c r="L785" s="3">
        <v>162000</v>
      </c>
      <c r="M785" s="3">
        <v>0</v>
      </c>
      <c r="N785" s="3">
        <f t="shared" si="120"/>
        <v>1</v>
      </c>
      <c r="O785" s="3">
        <f t="shared" si="121"/>
        <v>0</v>
      </c>
      <c r="P785" s="3">
        <f t="shared" si="122"/>
        <v>1</v>
      </c>
      <c r="Q785" s="6">
        <v>4.8</v>
      </c>
      <c r="R785" s="3">
        <v>0</v>
      </c>
      <c r="S785" s="3">
        <v>5</v>
      </c>
      <c r="T785" s="3">
        <v>14</v>
      </c>
      <c r="U785" s="3">
        <f t="shared" si="123"/>
        <v>5297</v>
      </c>
      <c r="V785" s="3" t="str">
        <f t="shared" si="124"/>
        <v xml:space="preserve"> 36</v>
      </c>
      <c r="W785" s="3">
        <f t="shared" si="125"/>
        <v>14.5</v>
      </c>
      <c r="X785" s="3">
        <v>4</v>
      </c>
      <c r="Y785" s="6">
        <f t="shared" si="126"/>
        <v>0</v>
      </c>
      <c r="Z785" s="3">
        <f t="shared" si="127"/>
        <v>162</v>
      </c>
      <c r="AA785" s="3">
        <f t="shared" si="128"/>
        <v>0</v>
      </c>
      <c r="AB785">
        <f t="shared" si="129"/>
        <v>0</v>
      </c>
      <c r="AC785" s="14">
        <f>VLOOKUP(X785,Rates!$A$2:$B$36,2)</f>
        <v>7.49</v>
      </c>
    </row>
    <row r="786" spans="1:29">
      <c r="A786">
        <v>487274</v>
      </c>
      <c r="B786" t="s">
        <v>11</v>
      </c>
      <c r="C786" s="1">
        <v>0.10249999999999999</v>
      </c>
      <c r="D786">
        <v>242.89</v>
      </c>
      <c r="E786" t="s">
        <v>28</v>
      </c>
      <c r="F786" t="s">
        <v>13</v>
      </c>
      <c r="G786" t="s">
        <v>14</v>
      </c>
      <c r="H786" s="1">
        <v>0.379</v>
      </c>
      <c r="I786" s="4">
        <v>36069</v>
      </c>
      <c r="J786" s="5">
        <v>40909</v>
      </c>
      <c r="K786" s="3">
        <v>7500</v>
      </c>
      <c r="L786" s="3">
        <v>50400</v>
      </c>
      <c r="M786" s="3">
        <v>7396</v>
      </c>
      <c r="N786" s="3">
        <f t="shared" si="120"/>
        <v>1</v>
      </c>
      <c r="O786" s="3">
        <f t="shared" si="121"/>
        <v>0</v>
      </c>
      <c r="P786" s="3">
        <f t="shared" si="122"/>
        <v>1</v>
      </c>
      <c r="Q786" s="6">
        <v>14.83</v>
      </c>
      <c r="R786" s="3">
        <v>0</v>
      </c>
      <c r="S786" s="3">
        <v>8</v>
      </c>
      <c r="T786" s="3">
        <v>10</v>
      </c>
      <c r="U786" s="3">
        <f t="shared" si="123"/>
        <v>4840</v>
      </c>
      <c r="V786" s="3" t="str">
        <f t="shared" si="124"/>
        <v xml:space="preserve"> 36</v>
      </c>
      <c r="W786" s="3">
        <f t="shared" si="125"/>
        <v>7.5</v>
      </c>
      <c r="X786" s="3">
        <v>7</v>
      </c>
      <c r="Y786" s="6">
        <f t="shared" si="126"/>
        <v>37.9</v>
      </c>
      <c r="Z786" s="3">
        <f t="shared" si="127"/>
        <v>50.4</v>
      </c>
      <c r="AA786" s="3">
        <f t="shared" si="128"/>
        <v>7.3959999999999999</v>
      </c>
      <c r="AB786">
        <f t="shared" si="129"/>
        <v>0</v>
      </c>
      <c r="AC786" s="14">
        <f>VLOOKUP(X786,Rates!$A$2:$B$36,2)</f>
        <v>10.49</v>
      </c>
    </row>
    <row r="787" spans="1:29">
      <c r="A787">
        <v>1033741</v>
      </c>
      <c r="B787" t="s">
        <v>11</v>
      </c>
      <c r="C787" s="1">
        <v>7.9000000000000001E-2</v>
      </c>
      <c r="D787">
        <v>782.26</v>
      </c>
      <c r="E787" t="s">
        <v>12</v>
      </c>
      <c r="F787" t="s">
        <v>26</v>
      </c>
      <c r="G787" t="s">
        <v>14</v>
      </c>
      <c r="H787" s="2">
        <v>0</v>
      </c>
      <c r="I787" s="4">
        <v>36495</v>
      </c>
      <c r="J787" s="5">
        <v>40909</v>
      </c>
      <c r="K787" s="3">
        <v>25000</v>
      </c>
      <c r="L787" s="3">
        <v>200000</v>
      </c>
      <c r="M787" s="3">
        <v>0</v>
      </c>
      <c r="N787" s="3">
        <f t="shared" si="120"/>
        <v>0</v>
      </c>
      <c r="O787" s="3">
        <f t="shared" si="121"/>
        <v>1</v>
      </c>
      <c r="P787" s="3">
        <f t="shared" si="122"/>
        <v>1</v>
      </c>
      <c r="Q787" s="6">
        <v>0</v>
      </c>
      <c r="R787" s="3">
        <v>0</v>
      </c>
      <c r="S787" s="3">
        <v>6</v>
      </c>
      <c r="T787" s="3">
        <v>14</v>
      </c>
      <c r="U787" s="3">
        <f t="shared" si="123"/>
        <v>4414</v>
      </c>
      <c r="V787" s="3" t="str">
        <f t="shared" si="124"/>
        <v xml:space="preserve"> 36</v>
      </c>
      <c r="W787" s="3">
        <f t="shared" si="125"/>
        <v>25</v>
      </c>
      <c r="X787" s="3">
        <v>4</v>
      </c>
      <c r="Y787" s="6">
        <f t="shared" si="126"/>
        <v>0</v>
      </c>
      <c r="Z787" s="3">
        <f t="shared" si="127"/>
        <v>200</v>
      </c>
      <c r="AA787" s="3">
        <f t="shared" si="128"/>
        <v>0</v>
      </c>
      <c r="AB787">
        <f t="shared" si="129"/>
        <v>0</v>
      </c>
      <c r="AC787" s="14">
        <f>VLOOKUP(X787,Rates!$A$2:$B$36,2)</f>
        <v>7.49</v>
      </c>
    </row>
    <row r="788" spans="1:29">
      <c r="A788">
        <v>517686</v>
      </c>
      <c r="B788" t="s">
        <v>15</v>
      </c>
      <c r="C788" s="1">
        <v>7.51E-2</v>
      </c>
      <c r="D788">
        <v>174.88</v>
      </c>
      <c r="E788" t="s">
        <v>12</v>
      </c>
      <c r="F788" t="s">
        <v>26</v>
      </c>
      <c r="G788" t="s">
        <v>14</v>
      </c>
      <c r="H788" s="1">
        <v>0.111</v>
      </c>
      <c r="I788" s="4">
        <v>34639</v>
      </c>
      <c r="J788" s="5">
        <v>40909</v>
      </c>
      <c r="K788" s="3">
        <v>14000</v>
      </c>
      <c r="L788" s="3">
        <v>126000</v>
      </c>
      <c r="M788" s="3">
        <v>5466</v>
      </c>
      <c r="N788" s="3">
        <f t="shared" si="120"/>
        <v>0</v>
      </c>
      <c r="O788" s="3">
        <f t="shared" si="121"/>
        <v>1</v>
      </c>
      <c r="P788" s="3">
        <f t="shared" si="122"/>
        <v>1</v>
      </c>
      <c r="Q788" s="6">
        <v>14.28</v>
      </c>
      <c r="R788" s="3">
        <v>0</v>
      </c>
      <c r="S788" s="3">
        <v>18</v>
      </c>
      <c r="T788" s="3">
        <v>29</v>
      </c>
      <c r="U788" s="3">
        <f t="shared" si="123"/>
        <v>6270</v>
      </c>
      <c r="V788" s="3" t="str">
        <f t="shared" si="124"/>
        <v xml:space="preserve"> 60</v>
      </c>
      <c r="W788" s="3">
        <f t="shared" si="125"/>
        <v>14</v>
      </c>
      <c r="X788" s="3">
        <v>4</v>
      </c>
      <c r="Y788" s="6">
        <f t="shared" si="126"/>
        <v>11.1</v>
      </c>
      <c r="Z788" s="3">
        <f t="shared" si="127"/>
        <v>126</v>
      </c>
      <c r="AA788" s="3">
        <f t="shared" si="128"/>
        <v>5.4660000000000002</v>
      </c>
      <c r="AB788">
        <f t="shared" si="129"/>
        <v>0</v>
      </c>
      <c r="AC788" s="14">
        <f>VLOOKUP(X788,Rates!$A$2:$B$36,2)</f>
        <v>7.49</v>
      </c>
    </row>
    <row r="789" spans="1:29">
      <c r="A789">
        <v>794666</v>
      </c>
      <c r="B789" t="s">
        <v>11</v>
      </c>
      <c r="C789" s="1">
        <v>8.4900000000000003E-2</v>
      </c>
      <c r="D789">
        <v>315.63</v>
      </c>
      <c r="E789" t="s">
        <v>12</v>
      </c>
      <c r="F789" t="s">
        <v>26</v>
      </c>
      <c r="G789" t="s">
        <v>17</v>
      </c>
      <c r="H789" s="1">
        <v>0.496</v>
      </c>
      <c r="I789" s="4">
        <v>36982</v>
      </c>
      <c r="J789" s="5">
        <v>40909</v>
      </c>
      <c r="K789" s="3">
        <v>10000</v>
      </c>
      <c r="L789" s="3">
        <v>72000</v>
      </c>
      <c r="M789" s="3">
        <v>52988</v>
      </c>
      <c r="N789" s="3">
        <f t="shared" si="120"/>
        <v>0</v>
      </c>
      <c r="O789" s="3">
        <f t="shared" si="121"/>
        <v>1</v>
      </c>
      <c r="P789" s="3">
        <f t="shared" si="122"/>
        <v>1</v>
      </c>
      <c r="Q789" s="6">
        <v>10.58</v>
      </c>
      <c r="R789" s="3">
        <v>1</v>
      </c>
      <c r="S789" s="3">
        <v>9</v>
      </c>
      <c r="T789" s="3">
        <v>48</v>
      </c>
      <c r="U789" s="3">
        <f t="shared" si="123"/>
        <v>3927</v>
      </c>
      <c r="V789" s="3" t="str">
        <f t="shared" si="124"/>
        <v xml:space="preserve"> 36</v>
      </c>
      <c r="W789" s="3">
        <f t="shared" si="125"/>
        <v>10</v>
      </c>
      <c r="X789" s="3">
        <v>5</v>
      </c>
      <c r="Y789" s="6">
        <f t="shared" si="126"/>
        <v>49.6</v>
      </c>
      <c r="Z789" s="3">
        <f t="shared" si="127"/>
        <v>72</v>
      </c>
      <c r="AA789" s="3">
        <f t="shared" si="128"/>
        <v>52.988</v>
      </c>
      <c r="AB789">
        <f t="shared" si="129"/>
        <v>1</v>
      </c>
      <c r="AC789" s="14">
        <f>VLOOKUP(X789,Rates!$A$2:$B$36,2)</f>
        <v>7.99</v>
      </c>
    </row>
    <row r="790" spans="1:29">
      <c r="A790">
        <v>136316</v>
      </c>
      <c r="B790" t="s">
        <v>11</v>
      </c>
      <c r="C790" s="1">
        <v>0.1028</v>
      </c>
      <c r="D790">
        <v>98.01</v>
      </c>
      <c r="E790" t="s">
        <v>16</v>
      </c>
      <c r="F790" t="s">
        <v>13</v>
      </c>
      <c r="G790" t="s">
        <v>14</v>
      </c>
      <c r="H790" s="1">
        <v>0.97799999999999998</v>
      </c>
      <c r="I790" s="4">
        <v>34486</v>
      </c>
      <c r="J790" s="5">
        <v>40909</v>
      </c>
      <c r="K790" s="3">
        <v>3025</v>
      </c>
      <c r="L790" s="3">
        <v>90000</v>
      </c>
      <c r="M790" s="3">
        <v>38624</v>
      </c>
      <c r="N790" s="3">
        <f t="shared" si="120"/>
        <v>1</v>
      </c>
      <c r="O790" s="3">
        <f t="shared" si="121"/>
        <v>0</v>
      </c>
      <c r="P790" s="3">
        <f t="shared" si="122"/>
        <v>0</v>
      </c>
      <c r="Q790" s="6">
        <v>9.1300000000000008</v>
      </c>
      <c r="R790" s="3">
        <v>0</v>
      </c>
      <c r="S790" s="3">
        <v>10</v>
      </c>
      <c r="T790" s="3">
        <v>23</v>
      </c>
      <c r="U790" s="3">
        <f t="shared" si="123"/>
        <v>6423</v>
      </c>
      <c r="V790" s="3" t="str">
        <f t="shared" si="124"/>
        <v xml:space="preserve"> 36</v>
      </c>
      <c r="W790" s="3">
        <f t="shared" si="125"/>
        <v>3.0249999999999999</v>
      </c>
      <c r="X790" s="3">
        <v>11</v>
      </c>
      <c r="Y790" s="6">
        <f t="shared" si="126"/>
        <v>97.8</v>
      </c>
      <c r="Z790" s="3">
        <f t="shared" si="127"/>
        <v>90</v>
      </c>
      <c r="AA790" s="3">
        <f t="shared" si="128"/>
        <v>38.624000000000002</v>
      </c>
      <c r="AB790">
        <f t="shared" si="129"/>
        <v>0</v>
      </c>
      <c r="AC790" s="14">
        <f>VLOOKUP(X790,Rates!$A$2:$B$36,2)</f>
        <v>12.74</v>
      </c>
    </row>
    <row r="791" spans="1:29">
      <c r="A791">
        <v>1063448</v>
      </c>
      <c r="B791" t="s">
        <v>11</v>
      </c>
      <c r="C791" s="1">
        <v>0.1527</v>
      </c>
      <c r="D791">
        <v>76.56</v>
      </c>
      <c r="E791" t="s">
        <v>12</v>
      </c>
      <c r="F791" t="s">
        <v>24</v>
      </c>
      <c r="G791" t="s">
        <v>17</v>
      </c>
      <c r="H791" s="1">
        <v>0.83699999999999997</v>
      </c>
      <c r="I791" s="4">
        <v>35765</v>
      </c>
      <c r="J791" s="5">
        <v>40909</v>
      </c>
      <c r="K791" s="3">
        <v>2200</v>
      </c>
      <c r="L791" s="3">
        <v>48000</v>
      </c>
      <c r="M791" s="3">
        <v>10130</v>
      </c>
      <c r="N791" s="3">
        <f t="shared" si="120"/>
        <v>0</v>
      </c>
      <c r="O791" s="3">
        <f t="shared" si="121"/>
        <v>0</v>
      </c>
      <c r="P791" s="3">
        <f t="shared" si="122"/>
        <v>1</v>
      </c>
      <c r="Q791" s="6">
        <v>5.47</v>
      </c>
      <c r="R791" s="3">
        <v>0</v>
      </c>
      <c r="S791" s="3">
        <v>3</v>
      </c>
      <c r="T791" s="3">
        <v>7</v>
      </c>
      <c r="U791" s="3">
        <f t="shared" si="123"/>
        <v>5144</v>
      </c>
      <c r="V791" s="3" t="str">
        <f t="shared" si="124"/>
        <v xml:space="preserve"> 36</v>
      </c>
      <c r="W791" s="3">
        <f t="shared" si="125"/>
        <v>2.2000000000000002</v>
      </c>
      <c r="X791" s="3">
        <v>14</v>
      </c>
      <c r="Y791" s="6">
        <f t="shared" si="126"/>
        <v>83.7</v>
      </c>
      <c r="Z791" s="3">
        <f t="shared" si="127"/>
        <v>48</v>
      </c>
      <c r="AA791" s="3">
        <f t="shared" si="128"/>
        <v>10.130000000000001</v>
      </c>
      <c r="AB791">
        <f t="shared" si="129"/>
        <v>1</v>
      </c>
      <c r="AC791" s="14">
        <f>VLOOKUP(X791,Rates!$A$2:$B$36,2)</f>
        <v>14.99</v>
      </c>
    </row>
    <row r="792" spans="1:29">
      <c r="A792">
        <v>400406</v>
      </c>
      <c r="B792" t="s">
        <v>11</v>
      </c>
      <c r="C792" s="1">
        <v>0.11260000000000001</v>
      </c>
      <c r="D792">
        <v>65.73</v>
      </c>
      <c r="E792" t="s">
        <v>28</v>
      </c>
      <c r="F792" t="s">
        <v>13</v>
      </c>
      <c r="G792" t="s">
        <v>14</v>
      </c>
      <c r="H792" s="1">
        <v>0.10299999999999999</v>
      </c>
      <c r="I792" s="4">
        <v>31048</v>
      </c>
      <c r="J792" s="5">
        <v>40909</v>
      </c>
      <c r="K792" s="3">
        <v>2000</v>
      </c>
      <c r="L792" s="3">
        <v>37000</v>
      </c>
      <c r="M792" s="3">
        <v>1219</v>
      </c>
      <c r="N792" s="3">
        <f t="shared" si="120"/>
        <v>1</v>
      </c>
      <c r="O792" s="3">
        <f t="shared" si="121"/>
        <v>0</v>
      </c>
      <c r="P792" s="3">
        <f t="shared" si="122"/>
        <v>1</v>
      </c>
      <c r="Q792" s="6">
        <v>0.91</v>
      </c>
      <c r="R792" s="3">
        <v>0</v>
      </c>
      <c r="S792" s="3">
        <v>4</v>
      </c>
      <c r="T792" s="3">
        <v>4</v>
      </c>
      <c r="U792" s="3">
        <f t="shared" si="123"/>
        <v>9861</v>
      </c>
      <c r="V792" s="3" t="str">
        <f t="shared" si="124"/>
        <v xml:space="preserve"> 36</v>
      </c>
      <c r="W792" s="3">
        <f t="shared" si="125"/>
        <v>2</v>
      </c>
      <c r="X792" s="3">
        <v>7</v>
      </c>
      <c r="Y792" s="6">
        <f t="shared" si="126"/>
        <v>10.299999999999999</v>
      </c>
      <c r="Z792" s="3">
        <f t="shared" si="127"/>
        <v>37</v>
      </c>
      <c r="AA792" s="3">
        <f t="shared" si="128"/>
        <v>1.2190000000000001</v>
      </c>
      <c r="AB792">
        <f t="shared" si="129"/>
        <v>0</v>
      </c>
      <c r="AC792" s="14">
        <f>VLOOKUP(X792,Rates!$A$2:$B$36,2)</f>
        <v>10.49</v>
      </c>
    </row>
    <row r="793" spans="1:29">
      <c r="A793">
        <v>363961</v>
      </c>
      <c r="B793" t="s">
        <v>11</v>
      </c>
      <c r="C793" s="1">
        <v>0.1114</v>
      </c>
      <c r="D793">
        <v>328.06</v>
      </c>
      <c r="E793" t="s">
        <v>12</v>
      </c>
      <c r="F793" t="s">
        <v>26</v>
      </c>
      <c r="G793" t="s">
        <v>14</v>
      </c>
      <c r="H793" s="1">
        <v>0.872</v>
      </c>
      <c r="I793" s="4">
        <v>32264</v>
      </c>
      <c r="J793" s="5">
        <v>40909</v>
      </c>
      <c r="K793" s="3">
        <v>10000</v>
      </c>
      <c r="L793" s="3">
        <v>120000</v>
      </c>
      <c r="M793" s="3">
        <v>111055</v>
      </c>
      <c r="N793" s="3">
        <f t="shared" si="120"/>
        <v>0</v>
      </c>
      <c r="O793" s="3">
        <f t="shared" si="121"/>
        <v>1</v>
      </c>
      <c r="P793" s="3">
        <f t="shared" si="122"/>
        <v>1</v>
      </c>
      <c r="Q793" s="6">
        <v>7.92</v>
      </c>
      <c r="R793" s="3">
        <v>0</v>
      </c>
      <c r="S793" s="3">
        <v>5</v>
      </c>
      <c r="T793" s="3">
        <v>27</v>
      </c>
      <c r="U793" s="3">
        <f t="shared" si="123"/>
        <v>8645</v>
      </c>
      <c r="V793" s="3" t="str">
        <f t="shared" si="124"/>
        <v xml:space="preserve"> 36</v>
      </c>
      <c r="W793" s="3">
        <f t="shared" si="125"/>
        <v>10</v>
      </c>
      <c r="X793" s="3">
        <v>9</v>
      </c>
      <c r="Y793" s="6">
        <f t="shared" si="126"/>
        <v>87.2</v>
      </c>
      <c r="Z793" s="3">
        <f t="shared" si="127"/>
        <v>120</v>
      </c>
      <c r="AA793" s="3">
        <f t="shared" si="128"/>
        <v>111.05500000000001</v>
      </c>
      <c r="AB793">
        <f t="shared" si="129"/>
        <v>0</v>
      </c>
      <c r="AC793" s="14">
        <f>VLOOKUP(X793,Rates!$A$2:$B$36,2)</f>
        <v>11.44</v>
      </c>
    </row>
    <row r="794" spans="1:29">
      <c r="A794">
        <v>611604</v>
      </c>
      <c r="B794" t="s">
        <v>11</v>
      </c>
      <c r="C794" s="1">
        <v>6.1699999999999998E-2</v>
      </c>
      <c r="D794">
        <v>265.35000000000002</v>
      </c>
      <c r="E794" t="s">
        <v>28</v>
      </c>
      <c r="F794" t="s">
        <v>26</v>
      </c>
      <c r="G794" t="s">
        <v>14</v>
      </c>
      <c r="H794" s="1">
        <v>3.5000000000000003E-2</v>
      </c>
      <c r="I794" s="4">
        <v>36434</v>
      </c>
      <c r="J794" s="5">
        <v>40909</v>
      </c>
      <c r="K794" s="3">
        <v>14000</v>
      </c>
      <c r="L794" s="3">
        <v>100000</v>
      </c>
      <c r="M794" s="3">
        <v>1596</v>
      </c>
      <c r="N794" s="3">
        <f t="shared" si="120"/>
        <v>0</v>
      </c>
      <c r="O794" s="3">
        <f t="shared" si="121"/>
        <v>1</v>
      </c>
      <c r="P794" s="3">
        <f t="shared" si="122"/>
        <v>1</v>
      </c>
      <c r="Q794" s="6">
        <v>11.46</v>
      </c>
      <c r="R794" s="3">
        <v>0</v>
      </c>
      <c r="S794" s="3">
        <v>13</v>
      </c>
      <c r="T794" s="3">
        <v>39</v>
      </c>
      <c r="U794" s="3">
        <f t="shared" si="123"/>
        <v>4475</v>
      </c>
      <c r="V794" s="3" t="str">
        <f t="shared" si="124"/>
        <v xml:space="preserve"> 36</v>
      </c>
      <c r="W794" s="3">
        <f t="shared" si="125"/>
        <v>14</v>
      </c>
      <c r="X794" s="3">
        <v>3</v>
      </c>
      <c r="Y794" s="6">
        <f t="shared" si="126"/>
        <v>3.5000000000000004</v>
      </c>
      <c r="Z794" s="3">
        <f t="shared" si="127"/>
        <v>100</v>
      </c>
      <c r="AA794" s="3">
        <f t="shared" si="128"/>
        <v>1.5960000000000001</v>
      </c>
      <c r="AB794">
        <f t="shared" si="129"/>
        <v>0</v>
      </c>
      <c r="AC794" s="14">
        <f>VLOOKUP(X794,Rates!$A$2:$B$36,2)</f>
        <v>7.24</v>
      </c>
    </row>
    <row r="795" spans="1:29">
      <c r="A795">
        <v>616392</v>
      </c>
      <c r="B795" t="s">
        <v>15</v>
      </c>
      <c r="C795" s="1">
        <v>0.2077</v>
      </c>
      <c r="D795">
        <v>673.11</v>
      </c>
      <c r="E795" t="s">
        <v>12</v>
      </c>
      <c r="F795" t="s">
        <v>26</v>
      </c>
      <c r="G795" t="s">
        <v>19</v>
      </c>
      <c r="H795" s="1">
        <v>0.51400000000000001</v>
      </c>
      <c r="I795" s="4">
        <v>37561</v>
      </c>
      <c r="J795" s="5">
        <v>40909</v>
      </c>
      <c r="K795" s="3">
        <v>25000</v>
      </c>
      <c r="L795" s="3">
        <v>72000</v>
      </c>
      <c r="M795" s="3">
        <v>12757</v>
      </c>
      <c r="N795" s="3">
        <f t="shared" si="120"/>
        <v>0</v>
      </c>
      <c r="O795" s="3">
        <f t="shared" si="121"/>
        <v>1</v>
      </c>
      <c r="P795" s="3">
        <f t="shared" si="122"/>
        <v>1</v>
      </c>
      <c r="Q795" s="6">
        <v>19.12</v>
      </c>
      <c r="R795" s="3">
        <v>0</v>
      </c>
      <c r="S795" s="3">
        <v>17</v>
      </c>
      <c r="T795" s="3">
        <v>33</v>
      </c>
      <c r="U795" s="3">
        <f t="shared" si="123"/>
        <v>3348</v>
      </c>
      <c r="V795" s="3" t="str">
        <f t="shared" si="124"/>
        <v xml:space="preserve"> 60</v>
      </c>
      <c r="W795" s="3">
        <f t="shared" si="125"/>
        <v>25</v>
      </c>
      <c r="X795" s="3">
        <v>34</v>
      </c>
      <c r="Y795" s="6">
        <f t="shared" si="126"/>
        <v>51.4</v>
      </c>
      <c r="Z795" s="3">
        <f t="shared" si="127"/>
        <v>72</v>
      </c>
      <c r="AA795" s="3">
        <f t="shared" si="128"/>
        <v>12.757</v>
      </c>
      <c r="AB795">
        <f t="shared" si="129"/>
        <v>0</v>
      </c>
      <c r="AC795" s="14">
        <f>VLOOKUP(X795,Rates!$A$2:$B$36,2)</f>
        <v>30.94</v>
      </c>
    </row>
    <row r="796" spans="1:29">
      <c r="A796">
        <v>437782</v>
      </c>
      <c r="B796" t="s">
        <v>11</v>
      </c>
      <c r="C796" s="1">
        <v>0.1148</v>
      </c>
      <c r="D796">
        <v>296.72000000000003</v>
      </c>
      <c r="E796" t="s">
        <v>16</v>
      </c>
      <c r="F796" t="s">
        <v>13</v>
      </c>
      <c r="G796" t="s">
        <v>14</v>
      </c>
      <c r="H796" s="1">
        <v>0.72199999999999998</v>
      </c>
      <c r="I796" s="4">
        <v>39142</v>
      </c>
      <c r="J796" s="5">
        <v>40909</v>
      </c>
      <c r="K796" s="3">
        <v>9000</v>
      </c>
      <c r="L796" s="3">
        <v>45000</v>
      </c>
      <c r="M796" s="3">
        <v>14576</v>
      </c>
      <c r="N796" s="3">
        <f t="shared" si="120"/>
        <v>1</v>
      </c>
      <c r="O796" s="3">
        <f t="shared" si="121"/>
        <v>0</v>
      </c>
      <c r="P796" s="3">
        <f t="shared" si="122"/>
        <v>0</v>
      </c>
      <c r="Q796" s="6">
        <v>18.93</v>
      </c>
      <c r="R796" s="3">
        <v>0</v>
      </c>
      <c r="S796" s="3">
        <v>6</v>
      </c>
      <c r="T796" s="3">
        <v>11</v>
      </c>
      <c r="U796" s="3">
        <f t="shared" si="123"/>
        <v>1767</v>
      </c>
      <c r="V796" s="3" t="str">
        <f t="shared" si="124"/>
        <v xml:space="preserve"> 36</v>
      </c>
      <c r="W796" s="3">
        <f t="shared" si="125"/>
        <v>9</v>
      </c>
      <c r="X796" s="3">
        <v>7</v>
      </c>
      <c r="Y796" s="6">
        <f t="shared" si="126"/>
        <v>72.2</v>
      </c>
      <c r="Z796" s="3">
        <f t="shared" si="127"/>
        <v>45</v>
      </c>
      <c r="AA796" s="3">
        <f t="shared" si="128"/>
        <v>14.576000000000001</v>
      </c>
      <c r="AB796">
        <f t="shared" si="129"/>
        <v>0</v>
      </c>
      <c r="AC796" s="14">
        <f>VLOOKUP(X796,Rates!$A$2:$B$36,2)</f>
        <v>10.49</v>
      </c>
    </row>
    <row r="797" spans="1:29">
      <c r="A797">
        <v>417609</v>
      </c>
      <c r="B797" t="s">
        <v>11</v>
      </c>
      <c r="C797" s="1">
        <v>0.12839999999999999</v>
      </c>
      <c r="D797">
        <v>188.27</v>
      </c>
      <c r="E797" t="s">
        <v>18</v>
      </c>
      <c r="F797" t="s">
        <v>26</v>
      </c>
      <c r="G797" t="s">
        <v>14</v>
      </c>
      <c r="H797" s="1">
        <v>0.66300000000000003</v>
      </c>
      <c r="I797" s="4">
        <v>37073</v>
      </c>
      <c r="J797" s="5">
        <v>40909</v>
      </c>
      <c r="K797" s="3">
        <v>5600</v>
      </c>
      <c r="L797" s="3">
        <v>16000</v>
      </c>
      <c r="M797" s="3">
        <v>3183</v>
      </c>
      <c r="N797" s="3">
        <f t="shared" si="120"/>
        <v>0</v>
      </c>
      <c r="O797" s="3">
        <f t="shared" si="121"/>
        <v>1</v>
      </c>
      <c r="P797" s="3">
        <f t="shared" si="122"/>
        <v>1</v>
      </c>
      <c r="Q797" s="6">
        <v>10.199999999999999</v>
      </c>
      <c r="R797" s="3">
        <v>0</v>
      </c>
      <c r="S797" s="3">
        <v>3</v>
      </c>
      <c r="T797" s="3">
        <v>8</v>
      </c>
      <c r="U797" s="3">
        <f t="shared" si="123"/>
        <v>3836</v>
      </c>
      <c r="V797" s="3" t="str">
        <f t="shared" si="124"/>
        <v xml:space="preserve"> 36</v>
      </c>
      <c r="W797" s="3">
        <f t="shared" si="125"/>
        <v>5.6</v>
      </c>
      <c r="X797" s="3">
        <v>12</v>
      </c>
      <c r="Y797" s="6">
        <f t="shared" si="126"/>
        <v>66.3</v>
      </c>
      <c r="Z797" s="3">
        <f t="shared" si="127"/>
        <v>16</v>
      </c>
      <c r="AA797" s="3">
        <f t="shared" si="128"/>
        <v>3.1829999999999998</v>
      </c>
      <c r="AB797">
        <f t="shared" si="129"/>
        <v>0</v>
      </c>
      <c r="AC797" s="14">
        <f>VLOOKUP(X797,Rates!$A$2:$B$36,2)</f>
        <v>13.49</v>
      </c>
    </row>
    <row r="798" spans="1:29">
      <c r="A798">
        <v>992218</v>
      </c>
      <c r="B798" t="s">
        <v>15</v>
      </c>
      <c r="C798" s="1">
        <v>0.1242</v>
      </c>
      <c r="D798">
        <v>471.61</v>
      </c>
      <c r="E798" t="s">
        <v>29</v>
      </c>
      <c r="F798" t="s">
        <v>26</v>
      </c>
      <c r="G798" t="s">
        <v>17</v>
      </c>
      <c r="H798" s="1">
        <v>0.10100000000000001</v>
      </c>
      <c r="I798" s="4">
        <v>35462</v>
      </c>
      <c r="J798" s="5">
        <v>40909</v>
      </c>
      <c r="K798" s="3">
        <v>21000</v>
      </c>
      <c r="L798" s="3">
        <v>53000</v>
      </c>
      <c r="M798" s="3">
        <v>1501</v>
      </c>
      <c r="N798" s="3">
        <f t="shared" si="120"/>
        <v>0</v>
      </c>
      <c r="O798" s="3">
        <f t="shared" si="121"/>
        <v>1</v>
      </c>
      <c r="P798" s="3">
        <f t="shared" si="122"/>
        <v>1</v>
      </c>
      <c r="Q798" s="6">
        <v>13.06</v>
      </c>
      <c r="R798" s="3">
        <v>0</v>
      </c>
      <c r="S798" s="3">
        <v>11</v>
      </c>
      <c r="T798" s="3">
        <v>24</v>
      </c>
      <c r="U798" s="3">
        <f t="shared" si="123"/>
        <v>5447</v>
      </c>
      <c r="V798" s="3" t="str">
        <f t="shared" si="124"/>
        <v xml:space="preserve"> 60</v>
      </c>
      <c r="W798" s="3">
        <f t="shared" si="125"/>
        <v>21</v>
      </c>
      <c r="X798" s="3">
        <v>9</v>
      </c>
      <c r="Y798" s="6">
        <f t="shared" si="126"/>
        <v>10.100000000000001</v>
      </c>
      <c r="Z798" s="3">
        <f t="shared" si="127"/>
        <v>53</v>
      </c>
      <c r="AA798" s="3">
        <f t="shared" si="128"/>
        <v>1.5009999999999999</v>
      </c>
      <c r="AB798">
        <f t="shared" si="129"/>
        <v>1</v>
      </c>
      <c r="AC798" s="14">
        <f>VLOOKUP(X798,Rates!$A$2:$B$36,2)</f>
        <v>11.44</v>
      </c>
    </row>
    <row r="799" spans="1:29">
      <c r="A799">
        <v>981507</v>
      </c>
      <c r="B799" t="s">
        <v>11</v>
      </c>
      <c r="C799" s="1">
        <v>7.9000000000000001E-2</v>
      </c>
      <c r="D799">
        <v>657.1</v>
      </c>
      <c r="E799" t="s">
        <v>18</v>
      </c>
      <c r="F799" t="s">
        <v>13</v>
      </c>
      <c r="G799" t="s">
        <v>14</v>
      </c>
      <c r="H799" s="2">
        <v>0.79</v>
      </c>
      <c r="I799" s="4">
        <v>35947</v>
      </c>
      <c r="J799" s="5">
        <v>40909</v>
      </c>
      <c r="K799" s="3">
        <v>21000</v>
      </c>
      <c r="L799" s="3">
        <v>97000</v>
      </c>
      <c r="M799" s="3">
        <v>20552</v>
      </c>
      <c r="N799" s="3">
        <f t="shared" si="120"/>
        <v>1</v>
      </c>
      <c r="O799" s="3">
        <f t="shared" si="121"/>
        <v>0</v>
      </c>
      <c r="P799" s="3">
        <f t="shared" si="122"/>
        <v>1</v>
      </c>
      <c r="Q799" s="6">
        <v>13.56</v>
      </c>
      <c r="R799" s="3">
        <v>0</v>
      </c>
      <c r="S799" s="3">
        <v>5</v>
      </c>
      <c r="T799" s="3">
        <v>33</v>
      </c>
      <c r="U799" s="3">
        <f t="shared" si="123"/>
        <v>4962</v>
      </c>
      <c r="V799" s="3" t="str">
        <f t="shared" si="124"/>
        <v xml:space="preserve"> 36</v>
      </c>
      <c r="W799" s="3">
        <f t="shared" si="125"/>
        <v>21</v>
      </c>
      <c r="X799" s="3">
        <v>4</v>
      </c>
      <c r="Y799" s="6">
        <f t="shared" si="126"/>
        <v>79</v>
      </c>
      <c r="Z799" s="3">
        <f t="shared" si="127"/>
        <v>97</v>
      </c>
      <c r="AA799" s="3">
        <f t="shared" si="128"/>
        <v>20.552</v>
      </c>
      <c r="AB799">
        <f t="shared" si="129"/>
        <v>0</v>
      </c>
      <c r="AC799" s="14">
        <f>VLOOKUP(X799,Rates!$A$2:$B$36,2)</f>
        <v>7.49</v>
      </c>
    </row>
    <row r="800" spans="1:29">
      <c r="A800">
        <v>623971</v>
      </c>
      <c r="B800" t="s">
        <v>11</v>
      </c>
      <c r="C800" s="1">
        <v>5.79E-2</v>
      </c>
      <c r="D800">
        <v>57.63</v>
      </c>
      <c r="E800" t="s">
        <v>12</v>
      </c>
      <c r="F800" t="s">
        <v>13</v>
      </c>
      <c r="G800" t="s">
        <v>14</v>
      </c>
      <c r="H800" s="1">
        <v>0.27300000000000002</v>
      </c>
      <c r="I800" s="4">
        <v>36526</v>
      </c>
      <c r="J800" s="5">
        <v>40909</v>
      </c>
      <c r="K800" s="3">
        <v>1900</v>
      </c>
      <c r="L800" s="3">
        <v>45000</v>
      </c>
      <c r="M800" s="3">
        <v>13938</v>
      </c>
      <c r="N800" s="3">
        <f t="shared" si="120"/>
        <v>1</v>
      </c>
      <c r="O800" s="3">
        <f t="shared" si="121"/>
        <v>0</v>
      </c>
      <c r="P800" s="3">
        <f t="shared" si="122"/>
        <v>1</v>
      </c>
      <c r="Q800" s="6">
        <v>22.16</v>
      </c>
      <c r="R800" s="3">
        <v>0</v>
      </c>
      <c r="S800" s="3">
        <v>12</v>
      </c>
      <c r="T800" s="3">
        <v>25</v>
      </c>
      <c r="U800" s="3">
        <f t="shared" si="123"/>
        <v>4383</v>
      </c>
      <c r="V800" s="3" t="str">
        <f t="shared" si="124"/>
        <v xml:space="preserve"> 36</v>
      </c>
      <c r="W800" s="3">
        <f t="shared" si="125"/>
        <v>1.9</v>
      </c>
      <c r="X800" s="3">
        <v>2</v>
      </c>
      <c r="Y800" s="6">
        <f t="shared" si="126"/>
        <v>27.3</v>
      </c>
      <c r="Z800" s="3">
        <f t="shared" si="127"/>
        <v>45</v>
      </c>
      <c r="AA800" s="3">
        <f t="shared" si="128"/>
        <v>13.938000000000001</v>
      </c>
      <c r="AB800">
        <f t="shared" si="129"/>
        <v>0</v>
      </c>
      <c r="AC800" s="14">
        <f>VLOOKUP(X800,Rates!$A$2:$B$36,2)</f>
        <v>6.99</v>
      </c>
    </row>
    <row r="801" spans="1:29">
      <c r="A801">
        <v>251663</v>
      </c>
      <c r="B801" t="s">
        <v>11</v>
      </c>
      <c r="C801" s="1">
        <v>0.1166</v>
      </c>
      <c r="D801">
        <v>90.07</v>
      </c>
      <c r="E801" t="s">
        <v>28</v>
      </c>
      <c r="F801" t="s">
        <v>13</v>
      </c>
      <c r="G801" t="s">
        <v>14</v>
      </c>
      <c r="H801" s="1">
        <v>0.247</v>
      </c>
      <c r="I801" s="4">
        <v>36800</v>
      </c>
      <c r="J801" s="5">
        <v>40909</v>
      </c>
      <c r="K801" s="3">
        <v>2725</v>
      </c>
      <c r="L801" s="3">
        <v>52000</v>
      </c>
      <c r="M801" s="3">
        <v>11788</v>
      </c>
      <c r="N801" s="3">
        <f t="shared" si="120"/>
        <v>1</v>
      </c>
      <c r="O801" s="3">
        <f t="shared" si="121"/>
        <v>0</v>
      </c>
      <c r="P801" s="3">
        <f t="shared" si="122"/>
        <v>1</v>
      </c>
      <c r="Q801" s="6">
        <v>14.45</v>
      </c>
      <c r="R801" s="3">
        <v>0</v>
      </c>
      <c r="S801" s="3">
        <v>19</v>
      </c>
      <c r="T801" s="3">
        <v>32</v>
      </c>
      <c r="U801" s="3">
        <f t="shared" si="123"/>
        <v>4109</v>
      </c>
      <c r="V801" s="3" t="str">
        <f t="shared" si="124"/>
        <v xml:space="preserve"> 36</v>
      </c>
      <c r="W801" s="3">
        <f t="shared" si="125"/>
        <v>2.7250000000000001</v>
      </c>
      <c r="X801" s="3">
        <v>13</v>
      </c>
      <c r="Y801" s="6">
        <f t="shared" si="126"/>
        <v>24.7</v>
      </c>
      <c r="Z801" s="3">
        <f t="shared" si="127"/>
        <v>52</v>
      </c>
      <c r="AA801" s="3">
        <f t="shared" si="128"/>
        <v>11.788</v>
      </c>
      <c r="AB801">
        <f t="shared" si="129"/>
        <v>0</v>
      </c>
      <c r="AC801" s="14">
        <f>VLOOKUP(X801,Rates!$A$2:$B$36,2)</f>
        <v>13.99</v>
      </c>
    </row>
    <row r="802" spans="1:29">
      <c r="A802">
        <v>887644</v>
      </c>
      <c r="B802" t="s">
        <v>15</v>
      </c>
      <c r="C802" s="1">
        <v>0.1065</v>
      </c>
      <c r="D802">
        <v>560.78</v>
      </c>
      <c r="E802" t="s">
        <v>12</v>
      </c>
      <c r="F802" t="s">
        <v>26</v>
      </c>
      <c r="G802" t="s">
        <v>14</v>
      </c>
      <c r="H802" s="1">
        <v>0.82599999999999996</v>
      </c>
      <c r="I802" s="4">
        <v>32933</v>
      </c>
      <c r="J802" s="5">
        <v>40909</v>
      </c>
      <c r="K802" s="3">
        <v>26000</v>
      </c>
      <c r="L802" s="3">
        <v>78000</v>
      </c>
      <c r="M802" s="3">
        <v>20550</v>
      </c>
      <c r="N802" s="3">
        <f t="shared" si="120"/>
        <v>0</v>
      </c>
      <c r="O802" s="3">
        <f t="shared" si="121"/>
        <v>1</v>
      </c>
      <c r="P802" s="3">
        <f t="shared" si="122"/>
        <v>1</v>
      </c>
      <c r="Q802" s="6">
        <v>7.95</v>
      </c>
      <c r="R802" s="3">
        <v>0</v>
      </c>
      <c r="S802" s="3">
        <v>6</v>
      </c>
      <c r="T802" s="3">
        <v>15</v>
      </c>
      <c r="U802" s="3">
        <f t="shared" si="123"/>
        <v>7976</v>
      </c>
      <c r="V802" s="3" t="str">
        <f t="shared" si="124"/>
        <v xml:space="preserve"> 60</v>
      </c>
      <c r="W802" s="3">
        <f t="shared" si="125"/>
        <v>26</v>
      </c>
      <c r="X802" s="3">
        <v>7</v>
      </c>
      <c r="Y802" s="6">
        <f t="shared" si="126"/>
        <v>82.6</v>
      </c>
      <c r="Z802" s="3">
        <f t="shared" si="127"/>
        <v>78</v>
      </c>
      <c r="AA802" s="3">
        <f t="shared" si="128"/>
        <v>20.55</v>
      </c>
      <c r="AB802">
        <f t="shared" si="129"/>
        <v>0</v>
      </c>
      <c r="AC802" s="14">
        <f>VLOOKUP(X802,Rates!$A$2:$B$36,2)</f>
        <v>10.49</v>
      </c>
    </row>
    <row r="803" spans="1:29">
      <c r="A803">
        <v>769027</v>
      </c>
      <c r="B803" t="s">
        <v>11</v>
      </c>
      <c r="C803" s="1">
        <v>0.1149</v>
      </c>
      <c r="D803">
        <v>395.66</v>
      </c>
      <c r="E803" t="s">
        <v>28</v>
      </c>
      <c r="F803" t="s">
        <v>13</v>
      </c>
      <c r="G803" t="s">
        <v>14</v>
      </c>
      <c r="H803" s="1">
        <v>0.68600000000000005</v>
      </c>
      <c r="I803" s="4">
        <v>36100</v>
      </c>
      <c r="J803" s="5">
        <v>40909</v>
      </c>
      <c r="K803" s="3">
        <v>12000</v>
      </c>
      <c r="L803" s="3">
        <v>36780</v>
      </c>
      <c r="M803" s="3">
        <v>11873</v>
      </c>
      <c r="N803" s="3">
        <f t="shared" si="120"/>
        <v>1</v>
      </c>
      <c r="O803" s="3">
        <f t="shared" si="121"/>
        <v>0</v>
      </c>
      <c r="P803" s="3">
        <f t="shared" si="122"/>
        <v>1</v>
      </c>
      <c r="Q803" s="6">
        <v>19.84</v>
      </c>
      <c r="R803" s="3">
        <v>0</v>
      </c>
      <c r="S803" s="3">
        <v>9</v>
      </c>
      <c r="T803" s="3">
        <v>26</v>
      </c>
      <c r="U803" s="3">
        <f t="shared" si="123"/>
        <v>4809</v>
      </c>
      <c r="V803" s="3" t="str">
        <f t="shared" si="124"/>
        <v xml:space="preserve"> 36</v>
      </c>
      <c r="W803" s="3">
        <f t="shared" si="125"/>
        <v>12</v>
      </c>
      <c r="X803" s="3">
        <v>9</v>
      </c>
      <c r="Y803" s="6">
        <f t="shared" si="126"/>
        <v>68.600000000000009</v>
      </c>
      <c r="Z803" s="3">
        <f t="shared" si="127"/>
        <v>36.78</v>
      </c>
      <c r="AA803" s="3">
        <f t="shared" si="128"/>
        <v>11.872999999999999</v>
      </c>
      <c r="AB803">
        <f t="shared" si="129"/>
        <v>0</v>
      </c>
      <c r="AC803" s="14">
        <f>VLOOKUP(X803,Rates!$A$2:$B$36,2)</f>
        <v>11.44</v>
      </c>
    </row>
    <row r="804" spans="1:29">
      <c r="A804">
        <v>607137</v>
      </c>
      <c r="B804" t="s">
        <v>11</v>
      </c>
      <c r="C804" s="1">
        <v>9.2499999999999999E-2</v>
      </c>
      <c r="D804">
        <v>159.59</v>
      </c>
      <c r="E804" t="s">
        <v>16</v>
      </c>
      <c r="F804" t="s">
        <v>13</v>
      </c>
      <c r="G804" t="s">
        <v>14</v>
      </c>
      <c r="H804" s="1">
        <v>0.63800000000000001</v>
      </c>
      <c r="I804" s="4">
        <v>37104</v>
      </c>
      <c r="J804" s="5">
        <v>40909</v>
      </c>
      <c r="K804" s="3">
        <v>5000</v>
      </c>
      <c r="L804" s="3">
        <v>16800</v>
      </c>
      <c r="M804" s="3">
        <v>7784</v>
      </c>
      <c r="N804" s="3">
        <f t="shared" si="120"/>
        <v>1</v>
      </c>
      <c r="O804" s="3">
        <f t="shared" si="121"/>
        <v>0</v>
      </c>
      <c r="P804" s="3">
        <f t="shared" si="122"/>
        <v>0</v>
      </c>
      <c r="Q804" s="6">
        <v>10.36</v>
      </c>
      <c r="R804" s="3">
        <v>0</v>
      </c>
      <c r="S804" s="3">
        <v>6</v>
      </c>
      <c r="T804" s="3">
        <v>11</v>
      </c>
      <c r="U804" s="3">
        <f t="shared" si="123"/>
        <v>3805</v>
      </c>
      <c r="V804" s="3" t="str">
        <f t="shared" si="124"/>
        <v xml:space="preserve"> 36</v>
      </c>
      <c r="W804" s="3">
        <f t="shared" si="125"/>
        <v>5</v>
      </c>
      <c r="X804" s="3">
        <v>7</v>
      </c>
      <c r="Y804" s="6">
        <f t="shared" si="126"/>
        <v>63.800000000000004</v>
      </c>
      <c r="Z804" s="3">
        <f t="shared" si="127"/>
        <v>16.8</v>
      </c>
      <c r="AA804" s="3">
        <f t="shared" si="128"/>
        <v>7.7839999999999998</v>
      </c>
      <c r="AB804">
        <f t="shared" si="129"/>
        <v>0</v>
      </c>
      <c r="AC804" s="14">
        <f>VLOOKUP(X804,Rates!$A$2:$B$36,2)</f>
        <v>10.49</v>
      </c>
    </row>
    <row r="805" spans="1:29">
      <c r="A805">
        <v>1036923</v>
      </c>
      <c r="B805" t="s">
        <v>11</v>
      </c>
      <c r="C805" s="1">
        <v>0.16289999999999999</v>
      </c>
      <c r="D805">
        <v>282.41000000000003</v>
      </c>
      <c r="E805" t="s">
        <v>12</v>
      </c>
      <c r="F805" t="s">
        <v>13</v>
      </c>
      <c r="G805" t="s">
        <v>14</v>
      </c>
      <c r="H805" s="1">
        <v>0.81499999999999995</v>
      </c>
      <c r="I805" s="4">
        <v>33239</v>
      </c>
      <c r="J805" s="5">
        <v>40909</v>
      </c>
      <c r="K805" s="3">
        <v>8000</v>
      </c>
      <c r="L805" s="3">
        <v>63000</v>
      </c>
      <c r="M805" s="3">
        <v>8380</v>
      </c>
      <c r="N805" s="3">
        <f t="shared" si="120"/>
        <v>1</v>
      </c>
      <c r="O805" s="3">
        <f t="shared" si="121"/>
        <v>0</v>
      </c>
      <c r="P805" s="3">
        <f t="shared" si="122"/>
        <v>1</v>
      </c>
      <c r="Q805" s="6">
        <v>14.57</v>
      </c>
      <c r="R805" s="3">
        <v>0</v>
      </c>
      <c r="S805" s="3">
        <v>16</v>
      </c>
      <c r="T805" s="3">
        <v>20</v>
      </c>
      <c r="U805" s="3">
        <f t="shared" si="123"/>
        <v>7670</v>
      </c>
      <c r="V805" s="3" t="str">
        <f t="shared" si="124"/>
        <v xml:space="preserve"> 36</v>
      </c>
      <c r="W805" s="3">
        <f t="shared" si="125"/>
        <v>8</v>
      </c>
      <c r="X805" s="3">
        <v>16</v>
      </c>
      <c r="Y805" s="6">
        <f t="shared" si="126"/>
        <v>81.5</v>
      </c>
      <c r="Z805" s="3">
        <f t="shared" si="127"/>
        <v>63</v>
      </c>
      <c r="AA805" s="3">
        <f t="shared" si="128"/>
        <v>8.3800000000000008</v>
      </c>
      <c r="AB805">
        <f t="shared" si="129"/>
        <v>0</v>
      </c>
      <c r="AC805" s="14">
        <f>VLOOKUP(X805,Rates!$A$2:$B$36,2)</f>
        <v>16.989999999999998</v>
      </c>
    </row>
    <row r="806" spans="1:29">
      <c r="A806">
        <v>351724</v>
      </c>
      <c r="B806" t="s">
        <v>11</v>
      </c>
      <c r="C806" s="1">
        <v>0.10009999999999999</v>
      </c>
      <c r="D806">
        <v>71</v>
      </c>
      <c r="E806" t="s">
        <v>21</v>
      </c>
      <c r="F806" t="s">
        <v>13</v>
      </c>
      <c r="G806" t="s">
        <v>14</v>
      </c>
      <c r="H806" s="1">
        <v>0.58399999999999996</v>
      </c>
      <c r="I806" s="4">
        <v>36100</v>
      </c>
      <c r="J806" s="5">
        <v>40909</v>
      </c>
      <c r="K806" s="3">
        <v>3000</v>
      </c>
      <c r="L806" s="3">
        <v>58752</v>
      </c>
      <c r="M806" s="3">
        <v>1051</v>
      </c>
      <c r="N806" s="3">
        <f t="shared" si="120"/>
        <v>1</v>
      </c>
      <c r="O806" s="3">
        <f t="shared" si="121"/>
        <v>0</v>
      </c>
      <c r="P806" s="3">
        <f t="shared" si="122"/>
        <v>1</v>
      </c>
      <c r="Q806" s="6">
        <v>10.8</v>
      </c>
      <c r="R806" s="3">
        <v>0</v>
      </c>
      <c r="S806" s="3">
        <v>7</v>
      </c>
      <c r="T806" s="3">
        <v>12</v>
      </c>
      <c r="U806" s="3">
        <f t="shared" si="123"/>
        <v>4809</v>
      </c>
      <c r="V806" s="3" t="str">
        <f t="shared" si="124"/>
        <v xml:space="preserve"> 36</v>
      </c>
      <c r="W806" s="3">
        <f t="shared" si="125"/>
        <v>3</v>
      </c>
      <c r="X806" s="3">
        <v>7</v>
      </c>
      <c r="Y806" s="6">
        <f t="shared" si="126"/>
        <v>58.4</v>
      </c>
      <c r="Z806" s="3">
        <f t="shared" si="127"/>
        <v>58.752000000000002</v>
      </c>
      <c r="AA806" s="3">
        <f t="shared" si="128"/>
        <v>1.0509999999999999</v>
      </c>
      <c r="AB806">
        <f t="shared" si="129"/>
        <v>0</v>
      </c>
      <c r="AC806" s="14">
        <f>VLOOKUP(X806,Rates!$A$2:$B$36,2)</f>
        <v>10.49</v>
      </c>
    </row>
    <row r="807" spans="1:29">
      <c r="A807">
        <v>542461</v>
      </c>
      <c r="B807" t="s">
        <v>11</v>
      </c>
      <c r="C807" s="1">
        <v>7.1400000000000005E-2</v>
      </c>
      <c r="D807">
        <v>303.23</v>
      </c>
      <c r="E807" t="s">
        <v>20</v>
      </c>
      <c r="F807" t="s">
        <v>26</v>
      </c>
      <c r="G807" t="s">
        <v>14</v>
      </c>
      <c r="H807" s="1">
        <v>0.67200000000000004</v>
      </c>
      <c r="I807" s="4">
        <v>36831</v>
      </c>
      <c r="J807" s="5">
        <v>40909</v>
      </c>
      <c r="K807" s="3">
        <v>9800</v>
      </c>
      <c r="L807" s="3">
        <v>70000</v>
      </c>
      <c r="M807" s="3">
        <v>16820</v>
      </c>
      <c r="N807" s="3">
        <f t="shared" si="120"/>
        <v>0</v>
      </c>
      <c r="O807" s="3">
        <f t="shared" si="121"/>
        <v>1</v>
      </c>
      <c r="P807" s="3">
        <f t="shared" si="122"/>
        <v>1</v>
      </c>
      <c r="Q807" s="6">
        <v>10.25</v>
      </c>
      <c r="R807" s="3">
        <v>0</v>
      </c>
      <c r="S807" s="3">
        <v>7</v>
      </c>
      <c r="T807" s="3">
        <v>26</v>
      </c>
      <c r="U807" s="3">
        <f t="shared" si="123"/>
        <v>4078</v>
      </c>
      <c r="V807" s="3" t="str">
        <f t="shared" si="124"/>
        <v xml:space="preserve"> 36</v>
      </c>
      <c r="W807" s="3">
        <f t="shared" si="125"/>
        <v>9.8000000000000007</v>
      </c>
      <c r="X807" s="3">
        <v>3</v>
      </c>
      <c r="Y807" s="6">
        <f t="shared" si="126"/>
        <v>67.2</v>
      </c>
      <c r="Z807" s="3">
        <f t="shared" si="127"/>
        <v>70</v>
      </c>
      <c r="AA807" s="3">
        <f t="shared" si="128"/>
        <v>16.82</v>
      </c>
      <c r="AB807">
        <f t="shared" si="129"/>
        <v>0</v>
      </c>
      <c r="AC807" s="14">
        <f>VLOOKUP(X807,Rates!$A$2:$B$36,2)</f>
        <v>7.24</v>
      </c>
    </row>
    <row r="808" spans="1:29">
      <c r="A808">
        <v>717148</v>
      </c>
      <c r="B808" t="s">
        <v>11</v>
      </c>
      <c r="C808" s="1">
        <v>0.1111</v>
      </c>
      <c r="D808">
        <v>377.1</v>
      </c>
      <c r="E808" t="s">
        <v>20</v>
      </c>
      <c r="F808" t="s">
        <v>13</v>
      </c>
      <c r="G808" t="s">
        <v>14</v>
      </c>
      <c r="H808" s="1">
        <v>0.28299999999999997</v>
      </c>
      <c r="I808" s="4">
        <v>36008</v>
      </c>
      <c r="J808" s="5">
        <v>40909</v>
      </c>
      <c r="K808" s="3">
        <v>11500</v>
      </c>
      <c r="L808" s="3">
        <v>48000</v>
      </c>
      <c r="M808" s="3">
        <v>1696</v>
      </c>
      <c r="N808" s="3">
        <f t="shared" si="120"/>
        <v>1</v>
      </c>
      <c r="O808" s="3">
        <f t="shared" si="121"/>
        <v>0</v>
      </c>
      <c r="P808" s="3">
        <f t="shared" si="122"/>
        <v>1</v>
      </c>
      <c r="Q808" s="6">
        <v>29.07</v>
      </c>
      <c r="R808" s="3">
        <v>0</v>
      </c>
      <c r="S808" s="3">
        <v>3</v>
      </c>
      <c r="T808" s="3">
        <v>42</v>
      </c>
      <c r="U808" s="3">
        <f t="shared" si="123"/>
        <v>4901</v>
      </c>
      <c r="V808" s="3" t="str">
        <f t="shared" si="124"/>
        <v xml:space="preserve"> 36</v>
      </c>
      <c r="W808" s="3">
        <f t="shared" si="125"/>
        <v>11.5</v>
      </c>
      <c r="X808" s="3">
        <v>10</v>
      </c>
      <c r="Y808" s="6">
        <f t="shared" si="126"/>
        <v>28.299999999999997</v>
      </c>
      <c r="Z808" s="3">
        <f t="shared" si="127"/>
        <v>48</v>
      </c>
      <c r="AA808" s="3">
        <f t="shared" si="128"/>
        <v>1.696</v>
      </c>
      <c r="AB808">
        <f t="shared" si="129"/>
        <v>0</v>
      </c>
      <c r="AC808" s="14">
        <f>VLOOKUP(X808,Rates!$A$2:$B$36,2)</f>
        <v>11.49</v>
      </c>
    </row>
    <row r="809" spans="1:29">
      <c r="A809">
        <v>883269</v>
      </c>
      <c r="B809" t="s">
        <v>15</v>
      </c>
      <c r="C809" s="1">
        <v>0.17580000000000001</v>
      </c>
      <c r="D809">
        <v>377.49</v>
      </c>
      <c r="E809" t="s">
        <v>23</v>
      </c>
      <c r="F809" t="s">
        <v>13</v>
      </c>
      <c r="G809" t="s">
        <v>14</v>
      </c>
      <c r="H809" s="1">
        <v>0.41099999999999998</v>
      </c>
      <c r="I809" s="4">
        <v>36100</v>
      </c>
      <c r="J809" s="5">
        <v>40909</v>
      </c>
      <c r="K809" s="3">
        <v>15000</v>
      </c>
      <c r="L809" s="3">
        <v>60000</v>
      </c>
      <c r="M809" s="3">
        <v>4356</v>
      </c>
      <c r="N809" s="3">
        <f t="shared" si="120"/>
        <v>1</v>
      </c>
      <c r="O809" s="3">
        <f t="shared" si="121"/>
        <v>0</v>
      </c>
      <c r="P809" s="3">
        <f t="shared" si="122"/>
        <v>1</v>
      </c>
      <c r="Q809" s="6">
        <v>2.42</v>
      </c>
      <c r="R809" s="3">
        <v>0</v>
      </c>
      <c r="S809" s="3">
        <v>10</v>
      </c>
      <c r="T809" s="3">
        <v>27</v>
      </c>
      <c r="U809" s="3">
        <f t="shared" si="123"/>
        <v>4809</v>
      </c>
      <c r="V809" s="3" t="str">
        <f t="shared" si="124"/>
        <v xml:space="preserve"> 60</v>
      </c>
      <c r="W809" s="3">
        <f t="shared" si="125"/>
        <v>15</v>
      </c>
      <c r="X809" s="3">
        <v>19</v>
      </c>
      <c r="Y809" s="6">
        <f t="shared" si="126"/>
        <v>41.099999999999994</v>
      </c>
      <c r="Z809" s="3">
        <f t="shared" si="127"/>
        <v>60</v>
      </c>
      <c r="AA809" s="3">
        <f t="shared" si="128"/>
        <v>4.3559999999999999</v>
      </c>
      <c r="AB809">
        <f t="shared" si="129"/>
        <v>0</v>
      </c>
      <c r="AC809" s="14">
        <f>VLOOKUP(X809,Rates!$A$2:$B$36,2)</f>
        <v>19.989999999999998</v>
      </c>
    </row>
    <row r="810" spans="1:29">
      <c r="A810">
        <v>141041</v>
      </c>
      <c r="B810" t="s">
        <v>11</v>
      </c>
      <c r="C810" s="1">
        <v>9.64E-2</v>
      </c>
      <c r="D810">
        <v>169.32</v>
      </c>
      <c r="E810" t="s">
        <v>16</v>
      </c>
      <c r="F810" t="s">
        <v>26</v>
      </c>
      <c r="G810" t="s">
        <v>14</v>
      </c>
      <c r="H810" s="2">
        <v>0.38</v>
      </c>
      <c r="I810" s="4">
        <v>35034</v>
      </c>
      <c r="J810" s="5">
        <v>40909</v>
      </c>
      <c r="K810" s="3">
        <v>5275</v>
      </c>
      <c r="L810" s="3">
        <v>70000</v>
      </c>
      <c r="M810" s="3">
        <v>51761</v>
      </c>
      <c r="N810" s="3">
        <f t="shared" si="120"/>
        <v>0</v>
      </c>
      <c r="O810" s="3">
        <f t="shared" si="121"/>
        <v>1</v>
      </c>
      <c r="P810" s="3">
        <f t="shared" si="122"/>
        <v>0</v>
      </c>
      <c r="Q810" s="6">
        <v>17.57</v>
      </c>
      <c r="R810" s="3">
        <v>0</v>
      </c>
      <c r="S810" s="3">
        <v>12</v>
      </c>
      <c r="T810" s="3">
        <v>37</v>
      </c>
      <c r="U810" s="3">
        <f t="shared" si="123"/>
        <v>5875</v>
      </c>
      <c r="V810" s="3" t="str">
        <f t="shared" si="124"/>
        <v xml:space="preserve"> 36</v>
      </c>
      <c r="W810" s="3">
        <f t="shared" si="125"/>
        <v>5.2750000000000004</v>
      </c>
      <c r="X810" s="3">
        <v>9</v>
      </c>
      <c r="Y810" s="6">
        <f t="shared" si="126"/>
        <v>38</v>
      </c>
      <c r="Z810" s="3">
        <f t="shared" si="127"/>
        <v>70</v>
      </c>
      <c r="AA810" s="3">
        <f t="shared" si="128"/>
        <v>51.761000000000003</v>
      </c>
      <c r="AB810">
        <f t="shared" si="129"/>
        <v>0</v>
      </c>
      <c r="AC810" s="14">
        <f>VLOOKUP(X810,Rates!$A$2:$B$36,2)</f>
        <v>11.44</v>
      </c>
    </row>
    <row r="811" spans="1:29">
      <c r="A811">
        <v>714113</v>
      </c>
      <c r="B811" t="s">
        <v>15</v>
      </c>
      <c r="C811" s="1">
        <v>0.1268</v>
      </c>
      <c r="D811">
        <v>790.64</v>
      </c>
      <c r="E811" t="s">
        <v>20</v>
      </c>
      <c r="F811" t="s">
        <v>26</v>
      </c>
      <c r="G811" t="s">
        <v>14</v>
      </c>
      <c r="H811" s="1">
        <v>0.19500000000000001</v>
      </c>
      <c r="I811" s="4">
        <v>36557</v>
      </c>
      <c r="J811" s="5">
        <v>40909</v>
      </c>
      <c r="K811" s="3">
        <v>35000</v>
      </c>
      <c r="L811" s="3">
        <v>101000</v>
      </c>
      <c r="M811" s="3">
        <v>13190</v>
      </c>
      <c r="N811" s="3">
        <f t="shared" si="120"/>
        <v>0</v>
      </c>
      <c r="O811" s="3">
        <f t="shared" si="121"/>
        <v>1</v>
      </c>
      <c r="P811" s="3">
        <f t="shared" si="122"/>
        <v>1</v>
      </c>
      <c r="Q811" s="6">
        <v>10.16</v>
      </c>
      <c r="R811" s="3">
        <v>0</v>
      </c>
      <c r="S811" s="3">
        <v>9</v>
      </c>
      <c r="T811" s="3">
        <v>35</v>
      </c>
      <c r="U811" s="3">
        <f t="shared" si="123"/>
        <v>4352</v>
      </c>
      <c r="V811" s="3" t="str">
        <f t="shared" si="124"/>
        <v xml:space="preserve"> 60</v>
      </c>
      <c r="W811" s="3">
        <f t="shared" si="125"/>
        <v>35</v>
      </c>
      <c r="X811" s="3">
        <v>11</v>
      </c>
      <c r="Y811" s="6">
        <f t="shared" si="126"/>
        <v>19.5</v>
      </c>
      <c r="Z811" s="3">
        <f t="shared" si="127"/>
        <v>101</v>
      </c>
      <c r="AA811" s="3">
        <f t="shared" si="128"/>
        <v>13.19</v>
      </c>
      <c r="AB811">
        <f t="shared" si="129"/>
        <v>0</v>
      </c>
      <c r="AC811" s="14">
        <f>VLOOKUP(X811,Rates!$A$2:$B$36,2)</f>
        <v>12.74</v>
      </c>
    </row>
    <row r="812" spans="1:29">
      <c r="A812">
        <v>518615</v>
      </c>
      <c r="B812" t="s">
        <v>15</v>
      </c>
      <c r="C812" s="1">
        <v>0.1099</v>
      </c>
      <c r="D812">
        <v>319</v>
      </c>
      <c r="E812" t="s">
        <v>12</v>
      </c>
      <c r="F812" t="s">
        <v>26</v>
      </c>
      <c r="G812" t="s">
        <v>14</v>
      </c>
      <c r="H812" s="1">
        <v>0.59299999999999997</v>
      </c>
      <c r="I812" s="4">
        <v>37288</v>
      </c>
      <c r="J812" s="5">
        <v>40909</v>
      </c>
      <c r="K812" s="3">
        <v>24000</v>
      </c>
      <c r="L812" s="3">
        <v>63000</v>
      </c>
      <c r="M812" s="3">
        <v>37016</v>
      </c>
      <c r="N812" s="3">
        <f t="shared" si="120"/>
        <v>0</v>
      </c>
      <c r="O812" s="3">
        <f t="shared" si="121"/>
        <v>1</v>
      </c>
      <c r="P812" s="3">
        <f t="shared" si="122"/>
        <v>1</v>
      </c>
      <c r="Q812" s="6">
        <v>20.99</v>
      </c>
      <c r="R812" s="3">
        <v>0</v>
      </c>
      <c r="S812" s="3">
        <v>19</v>
      </c>
      <c r="T812" s="3">
        <v>36</v>
      </c>
      <c r="U812" s="3">
        <f t="shared" si="123"/>
        <v>3621</v>
      </c>
      <c r="V812" s="3" t="str">
        <f t="shared" si="124"/>
        <v xml:space="preserve"> 60</v>
      </c>
      <c r="W812" s="3">
        <f t="shared" si="125"/>
        <v>24</v>
      </c>
      <c r="X812" s="3">
        <v>9</v>
      </c>
      <c r="Y812" s="6">
        <f t="shared" si="126"/>
        <v>59.3</v>
      </c>
      <c r="Z812" s="3">
        <f t="shared" si="127"/>
        <v>63</v>
      </c>
      <c r="AA812" s="3">
        <f t="shared" si="128"/>
        <v>37.015999999999998</v>
      </c>
      <c r="AB812">
        <f t="shared" si="129"/>
        <v>0</v>
      </c>
      <c r="AC812" s="14">
        <f>VLOOKUP(X812,Rates!$A$2:$B$36,2)</f>
        <v>11.44</v>
      </c>
    </row>
    <row r="813" spans="1:29">
      <c r="A813">
        <v>552369</v>
      </c>
      <c r="B813" t="s">
        <v>11</v>
      </c>
      <c r="C813" s="1">
        <v>0.1323</v>
      </c>
      <c r="D813">
        <v>191.85</v>
      </c>
      <c r="E813" t="s">
        <v>16</v>
      </c>
      <c r="F813" t="s">
        <v>13</v>
      </c>
      <c r="G813" t="s">
        <v>14</v>
      </c>
      <c r="H813" s="1">
        <v>0.68300000000000005</v>
      </c>
      <c r="I813" s="4">
        <v>37104</v>
      </c>
      <c r="J813" s="5">
        <v>40909</v>
      </c>
      <c r="K813" s="3">
        <v>5675</v>
      </c>
      <c r="L813" s="3">
        <v>99000</v>
      </c>
      <c r="M813" s="3">
        <v>20032</v>
      </c>
      <c r="N813" s="3">
        <f t="shared" si="120"/>
        <v>1</v>
      </c>
      <c r="O813" s="3">
        <f t="shared" si="121"/>
        <v>0</v>
      </c>
      <c r="P813" s="3">
        <f t="shared" si="122"/>
        <v>0</v>
      </c>
      <c r="Q813" s="6">
        <v>6.52</v>
      </c>
      <c r="R813" s="3">
        <v>0</v>
      </c>
      <c r="S813" s="3">
        <v>17</v>
      </c>
      <c r="T813" s="3">
        <v>17</v>
      </c>
      <c r="U813" s="3">
        <f t="shared" si="123"/>
        <v>3805</v>
      </c>
      <c r="V813" s="3" t="str">
        <f t="shared" si="124"/>
        <v xml:space="preserve"> 36</v>
      </c>
      <c r="W813" s="3">
        <f t="shared" si="125"/>
        <v>5.6749999999999998</v>
      </c>
      <c r="X813" s="3">
        <v>11</v>
      </c>
      <c r="Y813" s="6">
        <f t="shared" si="126"/>
        <v>68.300000000000011</v>
      </c>
      <c r="Z813" s="3">
        <f t="shared" si="127"/>
        <v>99</v>
      </c>
      <c r="AA813" s="3">
        <f t="shared" si="128"/>
        <v>20.032</v>
      </c>
      <c r="AB813">
        <f t="shared" si="129"/>
        <v>0</v>
      </c>
      <c r="AC813" s="14">
        <f>VLOOKUP(X813,Rates!$A$2:$B$36,2)</f>
        <v>12.74</v>
      </c>
    </row>
    <row r="814" spans="1:29">
      <c r="A814">
        <v>470022</v>
      </c>
      <c r="B814" t="s">
        <v>11</v>
      </c>
      <c r="C814" s="1">
        <v>0.1183</v>
      </c>
      <c r="D814">
        <v>795.22</v>
      </c>
      <c r="E814" t="s">
        <v>16</v>
      </c>
      <c r="F814" t="s">
        <v>24</v>
      </c>
      <c r="G814" t="s">
        <v>14</v>
      </c>
      <c r="H814" s="1">
        <v>3.3000000000000002E-2</v>
      </c>
      <c r="I814" s="4">
        <v>37135</v>
      </c>
      <c r="J814" s="5">
        <v>40909</v>
      </c>
      <c r="K814" s="3">
        <v>24000</v>
      </c>
      <c r="L814" s="3">
        <v>189996</v>
      </c>
      <c r="M814" s="3">
        <v>682</v>
      </c>
      <c r="N814" s="3">
        <f t="shared" si="120"/>
        <v>0</v>
      </c>
      <c r="O814" s="3">
        <f t="shared" si="121"/>
        <v>0</v>
      </c>
      <c r="P814" s="3">
        <f t="shared" si="122"/>
        <v>0</v>
      </c>
      <c r="Q814" s="6">
        <v>1.88</v>
      </c>
      <c r="R814" s="3">
        <v>0</v>
      </c>
      <c r="S814" s="3">
        <v>6</v>
      </c>
      <c r="T814" s="3">
        <v>15</v>
      </c>
      <c r="U814" s="3">
        <f t="shared" si="123"/>
        <v>3774</v>
      </c>
      <c r="V814" s="3" t="str">
        <f t="shared" si="124"/>
        <v xml:space="preserve"> 36</v>
      </c>
      <c r="W814" s="3">
        <f t="shared" si="125"/>
        <v>24</v>
      </c>
      <c r="X814" s="3">
        <v>8</v>
      </c>
      <c r="Y814" s="6">
        <f t="shared" si="126"/>
        <v>3.3000000000000003</v>
      </c>
      <c r="Z814" s="3">
        <f t="shared" si="127"/>
        <v>189.99600000000001</v>
      </c>
      <c r="AA814" s="3">
        <f t="shared" si="128"/>
        <v>0.68200000000000005</v>
      </c>
      <c r="AB814">
        <f t="shared" si="129"/>
        <v>0</v>
      </c>
      <c r="AC814" s="14">
        <f>VLOOKUP(X814,Rates!$A$2:$B$36,2)</f>
        <v>11.39</v>
      </c>
    </row>
    <row r="815" spans="1:29">
      <c r="A815">
        <v>539228</v>
      </c>
      <c r="B815" t="s">
        <v>11</v>
      </c>
      <c r="C815" s="1">
        <v>0.13980000000000001</v>
      </c>
      <c r="D815">
        <v>170.84</v>
      </c>
      <c r="E815" t="s">
        <v>20</v>
      </c>
      <c r="F815" t="s">
        <v>13</v>
      </c>
      <c r="G815" t="s">
        <v>14</v>
      </c>
      <c r="H815" s="1">
        <v>0.498</v>
      </c>
      <c r="I815" s="4">
        <v>36800</v>
      </c>
      <c r="J815" s="5">
        <v>40909</v>
      </c>
      <c r="K815" s="3">
        <v>5000</v>
      </c>
      <c r="L815" s="3">
        <v>65000</v>
      </c>
      <c r="M815" s="3">
        <v>2241</v>
      </c>
      <c r="N815" s="3">
        <f t="shared" si="120"/>
        <v>1</v>
      </c>
      <c r="O815" s="3">
        <f t="shared" si="121"/>
        <v>0</v>
      </c>
      <c r="P815" s="3">
        <f t="shared" si="122"/>
        <v>1</v>
      </c>
      <c r="Q815" s="6">
        <v>0.92</v>
      </c>
      <c r="R815" s="3">
        <v>0</v>
      </c>
      <c r="S815" s="3">
        <v>4</v>
      </c>
      <c r="T815" s="3">
        <v>6</v>
      </c>
      <c r="U815" s="3">
        <f t="shared" si="123"/>
        <v>4109</v>
      </c>
      <c r="V815" s="3" t="str">
        <f t="shared" si="124"/>
        <v xml:space="preserve"> 36</v>
      </c>
      <c r="W815" s="3">
        <f t="shared" si="125"/>
        <v>5</v>
      </c>
      <c r="X815" s="3">
        <v>13</v>
      </c>
      <c r="Y815" s="6">
        <f t="shared" si="126"/>
        <v>49.8</v>
      </c>
      <c r="Z815" s="3">
        <f t="shared" si="127"/>
        <v>65</v>
      </c>
      <c r="AA815" s="3">
        <f t="shared" si="128"/>
        <v>2.2410000000000001</v>
      </c>
      <c r="AB815">
        <f t="shared" si="129"/>
        <v>0</v>
      </c>
      <c r="AC815" s="14">
        <f>VLOOKUP(X815,Rates!$A$2:$B$36,2)</f>
        <v>13.99</v>
      </c>
    </row>
    <row r="816" spans="1:29">
      <c r="A816">
        <v>370224</v>
      </c>
      <c r="B816" t="s">
        <v>11</v>
      </c>
      <c r="C816" s="1">
        <v>0.1474</v>
      </c>
      <c r="D816">
        <v>486.11</v>
      </c>
      <c r="E816" t="s">
        <v>25</v>
      </c>
      <c r="F816" t="s">
        <v>26</v>
      </c>
      <c r="G816" t="s">
        <v>14</v>
      </c>
      <c r="H816" s="1">
        <v>0.214</v>
      </c>
      <c r="I816" s="4">
        <v>36312</v>
      </c>
      <c r="J816" s="5">
        <v>40909</v>
      </c>
      <c r="K816" s="3">
        <v>14075</v>
      </c>
      <c r="L816" s="3">
        <v>70404</v>
      </c>
      <c r="M816" s="3">
        <v>2698</v>
      </c>
      <c r="N816" s="3">
        <f t="shared" si="120"/>
        <v>0</v>
      </c>
      <c r="O816" s="3">
        <f t="shared" si="121"/>
        <v>1</v>
      </c>
      <c r="P816" s="3">
        <f t="shared" si="122"/>
        <v>1</v>
      </c>
      <c r="Q816" s="6">
        <v>11.42</v>
      </c>
      <c r="R816" s="3">
        <v>3</v>
      </c>
      <c r="S816" s="3">
        <v>13</v>
      </c>
      <c r="T816" s="3">
        <v>37</v>
      </c>
      <c r="U816" s="3">
        <f t="shared" si="123"/>
        <v>4597</v>
      </c>
      <c r="V816" s="3" t="str">
        <f t="shared" si="124"/>
        <v xml:space="preserve"> 36</v>
      </c>
      <c r="W816" s="3">
        <f t="shared" si="125"/>
        <v>14.074999999999999</v>
      </c>
      <c r="X816" s="3">
        <v>18</v>
      </c>
      <c r="Y816" s="6">
        <f t="shared" si="126"/>
        <v>21.4</v>
      </c>
      <c r="Z816" s="3">
        <f t="shared" si="127"/>
        <v>70.403999999999996</v>
      </c>
      <c r="AA816" s="3">
        <f t="shared" si="128"/>
        <v>2.698</v>
      </c>
      <c r="AB816">
        <f t="shared" si="129"/>
        <v>0</v>
      </c>
      <c r="AC816" s="14">
        <f>VLOOKUP(X816,Rates!$A$2:$B$36,2)</f>
        <v>18.989999999999998</v>
      </c>
    </row>
    <row r="817" spans="1:29">
      <c r="A817">
        <v>773868</v>
      </c>
      <c r="B817" t="s">
        <v>15</v>
      </c>
      <c r="C817" s="1">
        <v>0.11990000000000001</v>
      </c>
      <c r="D817">
        <v>333.6</v>
      </c>
      <c r="E817" t="s">
        <v>28</v>
      </c>
      <c r="F817" t="s">
        <v>26</v>
      </c>
      <c r="G817" t="s">
        <v>14</v>
      </c>
      <c r="H817" s="2">
        <v>0.24</v>
      </c>
      <c r="I817" s="4">
        <v>34455</v>
      </c>
      <c r="J817" s="5">
        <v>40909</v>
      </c>
      <c r="K817" s="3">
        <v>15000</v>
      </c>
      <c r="L817" s="3">
        <v>50000</v>
      </c>
      <c r="M817" s="3">
        <v>5987</v>
      </c>
      <c r="N817" s="3">
        <f t="shared" si="120"/>
        <v>0</v>
      </c>
      <c r="O817" s="3">
        <f t="shared" si="121"/>
        <v>1</v>
      </c>
      <c r="P817" s="3">
        <f t="shared" si="122"/>
        <v>1</v>
      </c>
      <c r="Q817" s="6">
        <v>11.04</v>
      </c>
      <c r="R817" s="3">
        <v>0</v>
      </c>
      <c r="S817" s="3">
        <v>14</v>
      </c>
      <c r="T817" s="3">
        <v>32</v>
      </c>
      <c r="U817" s="3">
        <f t="shared" si="123"/>
        <v>6454</v>
      </c>
      <c r="V817" s="3" t="str">
        <f t="shared" si="124"/>
        <v xml:space="preserve"> 60</v>
      </c>
      <c r="W817" s="3">
        <f t="shared" si="125"/>
        <v>15</v>
      </c>
      <c r="X817" s="3">
        <v>10</v>
      </c>
      <c r="Y817" s="6">
        <f t="shared" si="126"/>
        <v>24</v>
      </c>
      <c r="Z817" s="3">
        <f t="shared" si="127"/>
        <v>50</v>
      </c>
      <c r="AA817" s="3">
        <f t="shared" si="128"/>
        <v>5.9870000000000001</v>
      </c>
      <c r="AB817">
        <f t="shared" si="129"/>
        <v>0</v>
      </c>
      <c r="AC817" s="14">
        <f>VLOOKUP(X817,Rates!$A$2:$B$36,2)</f>
        <v>11.49</v>
      </c>
    </row>
    <row r="818" spans="1:29">
      <c r="A818">
        <v>1009531</v>
      </c>
      <c r="B818" t="s">
        <v>15</v>
      </c>
      <c r="C818" s="1">
        <v>0.22059999999999999</v>
      </c>
      <c r="D818">
        <v>608.37</v>
      </c>
      <c r="E818" t="s">
        <v>12</v>
      </c>
      <c r="F818" t="s">
        <v>26</v>
      </c>
      <c r="G818" t="s">
        <v>17</v>
      </c>
      <c r="H818" s="1">
        <v>0.58799999999999997</v>
      </c>
      <c r="I818" s="4">
        <v>36557</v>
      </c>
      <c r="J818" s="5">
        <v>40909</v>
      </c>
      <c r="K818" s="3">
        <v>22000</v>
      </c>
      <c r="L818" s="3">
        <v>78000</v>
      </c>
      <c r="M818" s="3">
        <v>20705</v>
      </c>
      <c r="N818" s="3">
        <f t="shared" si="120"/>
        <v>0</v>
      </c>
      <c r="O818" s="3">
        <f t="shared" si="121"/>
        <v>1</v>
      </c>
      <c r="P818" s="3">
        <f t="shared" si="122"/>
        <v>1</v>
      </c>
      <c r="Q818" s="6">
        <v>20.03</v>
      </c>
      <c r="R818" s="3">
        <v>0</v>
      </c>
      <c r="S818" s="3">
        <v>10</v>
      </c>
      <c r="T818" s="3">
        <v>38</v>
      </c>
      <c r="U818" s="3">
        <f t="shared" si="123"/>
        <v>4352</v>
      </c>
      <c r="V818" s="3" t="str">
        <f t="shared" si="124"/>
        <v xml:space="preserve"> 60</v>
      </c>
      <c r="W818" s="3">
        <f t="shared" si="125"/>
        <v>22</v>
      </c>
      <c r="X818" s="3">
        <v>29</v>
      </c>
      <c r="Y818" s="6">
        <f t="shared" si="126"/>
        <v>58.8</v>
      </c>
      <c r="Z818" s="3">
        <f t="shared" si="127"/>
        <v>78</v>
      </c>
      <c r="AA818" s="3">
        <f t="shared" si="128"/>
        <v>20.704999999999998</v>
      </c>
      <c r="AB818">
        <f t="shared" si="129"/>
        <v>1</v>
      </c>
      <c r="AC818" s="14">
        <f>VLOOKUP(X818,Rates!$A$2:$B$36,2)</f>
        <v>30.49</v>
      </c>
    </row>
    <row r="819" spans="1:29">
      <c r="A819">
        <v>603192</v>
      </c>
      <c r="B819" t="s">
        <v>15</v>
      </c>
      <c r="C819" s="1">
        <v>8.8800000000000004E-2</v>
      </c>
      <c r="D819">
        <v>207.01</v>
      </c>
      <c r="E819" t="s">
        <v>12</v>
      </c>
      <c r="F819" t="s">
        <v>26</v>
      </c>
      <c r="G819" t="s">
        <v>19</v>
      </c>
      <c r="H819" s="2">
        <v>0.25</v>
      </c>
      <c r="I819" s="4">
        <v>30286</v>
      </c>
      <c r="J819" s="5">
        <v>40909</v>
      </c>
      <c r="K819" s="3">
        <v>10000</v>
      </c>
      <c r="L819" s="3">
        <v>58000</v>
      </c>
      <c r="M819" s="3">
        <v>4571</v>
      </c>
      <c r="N819" s="3">
        <f t="shared" si="120"/>
        <v>0</v>
      </c>
      <c r="O819" s="3">
        <f t="shared" si="121"/>
        <v>1</v>
      </c>
      <c r="P819" s="3">
        <f t="shared" si="122"/>
        <v>1</v>
      </c>
      <c r="Q819" s="6">
        <v>2.77</v>
      </c>
      <c r="R819" s="3">
        <v>0</v>
      </c>
      <c r="S819" s="3">
        <v>4</v>
      </c>
      <c r="T819" s="3">
        <v>5</v>
      </c>
      <c r="U819" s="3">
        <f t="shared" si="123"/>
        <v>10623</v>
      </c>
      <c r="V819" s="3" t="str">
        <f t="shared" si="124"/>
        <v xml:space="preserve"> 60</v>
      </c>
      <c r="W819" s="3">
        <f t="shared" si="125"/>
        <v>10</v>
      </c>
      <c r="X819" s="3">
        <v>6</v>
      </c>
      <c r="Y819" s="6">
        <f t="shared" si="126"/>
        <v>25</v>
      </c>
      <c r="Z819" s="3">
        <f t="shared" si="127"/>
        <v>58</v>
      </c>
      <c r="AA819" s="3">
        <f t="shared" si="128"/>
        <v>4.5709999999999997</v>
      </c>
      <c r="AB819">
        <f t="shared" si="129"/>
        <v>0</v>
      </c>
      <c r="AC819" s="14">
        <f>VLOOKUP(X819,Rates!$A$2:$B$36,2)</f>
        <v>8.24</v>
      </c>
    </row>
    <row r="820" spans="1:29">
      <c r="A820">
        <v>1026865</v>
      </c>
      <c r="B820" t="s">
        <v>11</v>
      </c>
      <c r="C820" s="1">
        <v>6.6199999999999995E-2</v>
      </c>
      <c r="D820">
        <v>921.11</v>
      </c>
      <c r="E820" t="s">
        <v>16</v>
      </c>
      <c r="F820" t="s">
        <v>13</v>
      </c>
      <c r="G820" t="s">
        <v>14</v>
      </c>
      <c r="H820" s="1">
        <v>0.19400000000000001</v>
      </c>
      <c r="I820" s="4">
        <v>38412</v>
      </c>
      <c r="J820" s="5">
        <v>40909</v>
      </c>
      <c r="K820" s="3">
        <v>30000</v>
      </c>
      <c r="L820" s="3">
        <v>89028</v>
      </c>
      <c r="M820" s="3">
        <v>15300</v>
      </c>
      <c r="N820" s="3">
        <f t="shared" si="120"/>
        <v>1</v>
      </c>
      <c r="O820" s="3">
        <f t="shared" si="121"/>
        <v>0</v>
      </c>
      <c r="P820" s="3">
        <f t="shared" si="122"/>
        <v>0</v>
      </c>
      <c r="Q820" s="6">
        <v>18.649999999999999</v>
      </c>
      <c r="R820" s="3">
        <v>0</v>
      </c>
      <c r="S820" s="3">
        <v>17</v>
      </c>
      <c r="T820" s="3">
        <v>36</v>
      </c>
      <c r="U820" s="3">
        <f t="shared" si="123"/>
        <v>2497</v>
      </c>
      <c r="V820" s="3" t="str">
        <f t="shared" si="124"/>
        <v xml:space="preserve"> 36</v>
      </c>
      <c r="W820" s="3">
        <f t="shared" si="125"/>
        <v>30</v>
      </c>
      <c r="X820" s="3">
        <v>2</v>
      </c>
      <c r="Y820" s="6">
        <f t="shared" si="126"/>
        <v>19.400000000000002</v>
      </c>
      <c r="Z820" s="3">
        <f t="shared" si="127"/>
        <v>89.028000000000006</v>
      </c>
      <c r="AA820" s="3">
        <f t="shared" si="128"/>
        <v>15.3</v>
      </c>
      <c r="AB820">
        <f t="shared" si="129"/>
        <v>0</v>
      </c>
      <c r="AC820" s="14">
        <f>VLOOKUP(X820,Rates!$A$2:$B$36,2)</f>
        <v>6.99</v>
      </c>
    </row>
    <row r="821" spans="1:29">
      <c r="A821">
        <v>863854</v>
      </c>
      <c r="B821" t="s">
        <v>11</v>
      </c>
      <c r="C821" s="1">
        <v>5.4199999999999998E-2</v>
      </c>
      <c r="D821">
        <v>437.32</v>
      </c>
      <c r="E821" t="s">
        <v>12</v>
      </c>
      <c r="F821" t="s">
        <v>26</v>
      </c>
      <c r="G821" t="s">
        <v>14</v>
      </c>
      <c r="H821" s="1">
        <v>1E-3</v>
      </c>
      <c r="I821" s="4">
        <v>36647</v>
      </c>
      <c r="J821" s="5">
        <v>40909</v>
      </c>
      <c r="K821" s="3">
        <v>14500</v>
      </c>
      <c r="L821" s="3">
        <v>120000</v>
      </c>
      <c r="M821" s="3">
        <v>40</v>
      </c>
      <c r="N821" s="3">
        <f t="shared" si="120"/>
        <v>0</v>
      </c>
      <c r="O821" s="3">
        <f t="shared" si="121"/>
        <v>1</v>
      </c>
      <c r="P821" s="3">
        <f t="shared" si="122"/>
        <v>1</v>
      </c>
      <c r="Q821" s="6">
        <v>7.15</v>
      </c>
      <c r="R821" s="3">
        <v>0</v>
      </c>
      <c r="S821" s="3">
        <v>9</v>
      </c>
      <c r="T821" s="3">
        <v>28</v>
      </c>
      <c r="U821" s="3">
        <f t="shared" si="123"/>
        <v>4262</v>
      </c>
      <c r="V821" s="3" t="str">
        <f t="shared" si="124"/>
        <v xml:space="preserve"> 36</v>
      </c>
      <c r="W821" s="3">
        <f t="shared" si="125"/>
        <v>14.5</v>
      </c>
      <c r="X821" s="3">
        <v>1</v>
      </c>
      <c r="Y821" s="6">
        <f t="shared" si="126"/>
        <v>0.1</v>
      </c>
      <c r="Z821" s="3">
        <f t="shared" si="127"/>
        <v>120</v>
      </c>
      <c r="AA821" s="3">
        <f t="shared" si="128"/>
        <v>0.04</v>
      </c>
      <c r="AB821">
        <f t="shared" si="129"/>
        <v>0</v>
      </c>
      <c r="AC821" s="14">
        <f>VLOOKUP(X821,Rates!$A$2:$B$36,2)</f>
        <v>5.32</v>
      </c>
    </row>
    <row r="822" spans="1:29">
      <c r="A822">
        <v>486651</v>
      </c>
      <c r="B822" t="s">
        <v>11</v>
      </c>
      <c r="C822" s="1">
        <v>0.157</v>
      </c>
      <c r="D822">
        <v>280.08999999999997</v>
      </c>
      <c r="E822" t="s">
        <v>23</v>
      </c>
      <c r="F822" t="s">
        <v>24</v>
      </c>
      <c r="G822" t="s">
        <v>14</v>
      </c>
      <c r="H822" s="1">
        <v>0.55300000000000005</v>
      </c>
      <c r="I822" s="4">
        <v>37316</v>
      </c>
      <c r="J822" s="5">
        <v>40909</v>
      </c>
      <c r="K822" s="3">
        <v>8000</v>
      </c>
      <c r="L822" s="3">
        <v>30000</v>
      </c>
      <c r="M822" s="3">
        <v>7130</v>
      </c>
      <c r="N822" s="3">
        <f t="shared" si="120"/>
        <v>0</v>
      </c>
      <c r="O822" s="3">
        <f t="shared" si="121"/>
        <v>0</v>
      </c>
      <c r="P822" s="3">
        <f t="shared" si="122"/>
        <v>1</v>
      </c>
      <c r="Q822" s="6">
        <v>9</v>
      </c>
      <c r="R822" s="3">
        <v>0</v>
      </c>
      <c r="S822" s="3">
        <v>7</v>
      </c>
      <c r="T822" s="3">
        <v>11</v>
      </c>
      <c r="U822" s="3">
        <f t="shared" si="123"/>
        <v>3593</v>
      </c>
      <c r="V822" s="3" t="str">
        <f t="shared" si="124"/>
        <v xml:space="preserve"> 36</v>
      </c>
      <c r="W822" s="3">
        <f t="shared" si="125"/>
        <v>8</v>
      </c>
      <c r="X822" s="3">
        <v>19</v>
      </c>
      <c r="Y822" s="6">
        <f t="shared" si="126"/>
        <v>55.300000000000004</v>
      </c>
      <c r="Z822" s="3">
        <f t="shared" si="127"/>
        <v>30</v>
      </c>
      <c r="AA822" s="3">
        <f t="shared" si="128"/>
        <v>7.13</v>
      </c>
      <c r="AB822">
        <f t="shared" si="129"/>
        <v>0</v>
      </c>
      <c r="AC822" s="14">
        <f>VLOOKUP(X822,Rates!$A$2:$B$36,2)</f>
        <v>19.989999999999998</v>
      </c>
    </row>
    <row r="823" spans="1:29">
      <c r="A823">
        <v>622539</v>
      </c>
      <c r="B823" t="s">
        <v>11</v>
      </c>
      <c r="C823" s="1">
        <v>6.9099999999999995E-2</v>
      </c>
      <c r="D823">
        <v>224.34</v>
      </c>
      <c r="E823" t="s">
        <v>12</v>
      </c>
      <c r="F823" t="s">
        <v>26</v>
      </c>
      <c r="G823" t="s">
        <v>14</v>
      </c>
      <c r="H823" s="1">
        <v>0.48299999999999998</v>
      </c>
      <c r="I823" s="4">
        <v>36192</v>
      </c>
      <c r="J823" s="5">
        <v>40909</v>
      </c>
      <c r="K823" s="3">
        <v>7275</v>
      </c>
      <c r="L823" s="3">
        <v>95000</v>
      </c>
      <c r="M823" s="3">
        <v>16192</v>
      </c>
      <c r="N823" s="3">
        <f t="shared" si="120"/>
        <v>0</v>
      </c>
      <c r="O823" s="3">
        <f t="shared" si="121"/>
        <v>1</v>
      </c>
      <c r="P823" s="3">
        <f t="shared" si="122"/>
        <v>1</v>
      </c>
      <c r="Q823" s="6">
        <v>7.6</v>
      </c>
      <c r="R823" s="3">
        <v>0</v>
      </c>
      <c r="S823" s="3">
        <v>6</v>
      </c>
      <c r="T823" s="3">
        <v>13</v>
      </c>
      <c r="U823" s="3">
        <f t="shared" si="123"/>
        <v>4717</v>
      </c>
      <c r="V823" s="3" t="str">
        <f t="shared" si="124"/>
        <v xml:space="preserve"> 36</v>
      </c>
      <c r="W823" s="3">
        <f t="shared" si="125"/>
        <v>7.2750000000000004</v>
      </c>
      <c r="X823" s="3">
        <v>5</v>
      </c>
      <c r="Y823" s="6">
        <f t="shared" si="126"/>
        <v>48.3</v>
      </c>
      <c r="Z823" s="3">
        <f t="shared" si="127"/>
        <v>95</v>
      </c>
      <c r="AA823" s="3">
        <f t="shared" si="128"/>
        <v>16.192</v>
      </c>
      <c r="AB823">
        <f t="shared" si="129"/>
        <v>0</v>
      </c>
      <c r="AC823" s="14">
        <f>VLOOKUP(X823,Rates!$A$2:$B$36,2)</f>
        <v>7.99</v>
      </c>
    </row>
    <row r="824" spans="1:29">
      <c r="A824">
        <v>683134</v>
      </c>
      <c r="B824" t="s">
        <v>11</v>
      </c>
      <c r="C824" s="1">
        <v>0.1037</v>
      </c>
      <c r="D824">
        <v>486.62</v>
      </c>
      <c r="E824" t="s">
        <v>29</v>
      </c>
      <c r="F824" t="s">
        <v>13</v>
      </c>
      <c r="G824" t="s">
        <v>14</v>
      </c>
      <c r="H824" s="1">
        <v>0.48799999999999999</v>
      </c>
      <c r="I824" s="4">
        <v>38657</v>
      </c>
      <c r="J824" s="5">
        <v>40909</v>
      </c>
      <c r="K824" s="3">
        <v>15000</v>
      </c>
      <c r="L824" s="3">
        <v>68000</v>
      </c>
      <c r="M824" s="3">
        <v>26541</v>
      </c>
      <c r="N824" s="3">
        <f t="shared" si="120"/>
        <v>1</v>
      </c>
      <c r="O824" s="3">
        <f t="shared" si="121"/>
        <v>0</v>
      </c>
      <c r="P824" s="3">
        <f t="shared" si="122"/>
        <v>1</v>
      </c>
      <c r="Q824" s="6">
        <v>9.56</v>
      </c>
      <c r="R824" s="3">
        <v>0</v>
      </c>
      <c r="S824" s="3">
        <v>9</v>
      </c>
      <c r="T824" s="3">
        <v>19</v>
      </c>
      <c r="U824" s="3">
        <f t="shared" si="123"/>
        <v>2252</v>
      </c>
      <c r="V824" s="3" t="str">
        <f t="shared" si="124"/>
        <v xml:space="preserve"> 36</v>
      </c>
      <c r="W824" s="3">
        <f t="shared" si="125"/>
        <v>15</v>
      </c>
      <c r="X824" s="3">
        <v>8</v>
      </c>
      <c r="Y824" s="6">
        <f t="shared" si="126"/>
        <v>48.8</v>
      </c>
      <c r="Z824" s="3">
        <f t="shared" si="127"/>
        <v>68</v>
      </c>
      <c r="AA824" s="3">
        <f t="shared" si="128"/>
        <v>26.541</v>
      </c>
      <c r="AB824">
        <f t="shared" si="129"/>
        <v>0</v>
      </c>
      <c r="AC824" s="14">
        <f>VLOOKUP(X824,Rates!$A$2:$B$36,2)</f>
        <v>11.39</v>
      </c>
    </row>
    <row r="825" spans="1:29">
      <c r="A825">
        <v>805227</v>
      </c>
      <c r="B825" t="s">
        <v>11</v>
      </c>
      <c r="C825" s="1">
        <v>7.4899999999999994E-2</v>
      </c>
      <c r="D825">
        <v>373.22</v>
      </c>
      <c r="E825" t="s">
        <v>27</v>
      </c>
      <c r="F825" t="s">
        <v>13</v>
      </c>
      <c r="G825" t="s">
        <v>17</v>
      </c>
      <c r="H825" s="1">
        <v>0.21099999999999999</v>
      </c>
      <c r="I825" s="4">
        <v>31837</v>
      </c>
      <c r="J825" s="5">
        <v>40909</v>
      </c>
      <c r="K825" s="3">
        <v>12000</v>
      </c>
      <c r="L825" s="3">
        <v>36000</v>
      </c>
      <c r="M825" s="3">
        <v>2777</v>
      </c>
      <c r="N825" s="3">
        <f t="shared" si="120"/>
        <v>1</v>
      </c>
      <c r="O825" s="3">
        <f t="shared" si="121"/>
        <v>0</v>
      </c>
      <c r="P825" s="3">
        <f t="shared" si="122"/>
        <v>1</v>
      </c>
      <c r="Q825" s="6">
        <v>26.93</v>
      </c>
      <c r="R825" s="3">
        <v>0</v>
      </c>
      <c r="S825" s="3">
        <v>8</v>
      </c>
      <c r="T825" s="3">
        <v>14</v>
      </c>
      <c r="U825" s="3">
        <f t="shared" si="123"/>
        <v>9072</v>
      </c>
      <c r="V825" s="3" t="str">
        <f t="shared" si="124"/>
        <v xml:space="preserve"> 36</v>
      </c>
      <c r="W825" s="3">
        <f t="shared" si="125"/>
        <v>12</v>
      </c>
      <c r="X825" s="3">
        <v>4</v>
      </c>
      <c r="Y825" s="6">
        <f t="shared" si="126"/>
        <v>21.099999999999998</v>
      </c>
      <c r="Z825" s="3">
        <f t="shared" si="127"/>
        <v>36</v>
      </c>
      <c r="AA825" s="3">
        <f t="shared" si="128"/>
        <v>2.7770000000000001</v>
      </c>
      <c r="AB825">
        <f t="shared" si="129"/>
        <v>1</v>
      </c>
      <c r="AC825" s="14">
        <f>VLOOKUP(X825,Rates!$A$2:$B$36,2)</f>
        <v>7.49</v>
      </c>
    </row>
    <row r="826" spans="1:29">
      <c r="A826">
        <v>358326</v>
      </c>
      <c r="B826" t="s">
        <v>11</v>
      </c>
      <c r="C826" s="1">
        <v>0.1178</v>
      </c>
      <c r="D826">
        <v>380.76</v>
      </c>
      <c r="E826" t="s">
        <v>21</v>
      </c>
      <c r="F826" t="s">
        <v>13</v>
      </c>
      <c r="G826" t="s">
        <v>14</v>
      </c>
      <c r="H826" s="1">
        <v>0.755</v>
      </c>
      <c r="I826" s="4">
        <v>34486</v>
      </c>
      <c r="J826" s="5">
        <v>40909</v>
      </c>
      <c r="K826" s="3">
        <v>11500</v>
      </c>
      <c r="L826" s="3">
        <v>45760</v>
      </c>
      <c r="M826" s="3">
        <v>10197</v>
      </c>
      <c r="N826" s="3">
        <f t="shared" si="120"/>
        <v>1</v>
      </c>
      <c r="O826" s="3">
        <f t="shared" si="121"/>
        <v>0</v>
      </c>
      <c r="P826" s="3">
        <f t="shared" si="122"/>
        <v>1</v>
      </c>
      <c r="Q826" s="6">
        <v>15.21</v>
      </c>
      <c r="R826" s="3">
        <v>0</v>
      </c>
      <c r="S826" s="3">
        <v>4</v>
      </c>
      <c r="T826" s="3">
        <v>8</v>
      </c>
      <c r="U826" s="3">
        <f t="shared" si="123"/>
        <v>6423</v>
      </c>
      <c r="V826" s="3" t="str">
        <f t="shared" si="124"/>
        <v xml:space="preserve"> 36</v>
      </c>
      <c r="W826" s="3">
        <f t="shared" si="125"/>
        <v>11.5</v>
      </c>
      <c r="X826" s="3">
        <v>11</v>
      </c>
      <c r="Y826" s="6">
        <f t="shared" si="126"/>
        <v>75.5</v>
      </c>
      <c r="Z826" s="3">
        <f t="shared" si="127"/>
        <v>45.76</v>
      </c>
      <c r="AA826" s="3">
        <f t="shared" si="128"/>
        <v>10.196999999999999</v>
      </c>
      <c r="AB826">
        <f t="shared" si="129"/>
        <v>0</v>
      </c>
      <c r="AC826" s="14">
        <f>VLOOKUP(X826,Rates!$A$2:$B$36,2)</f>
        <v>12.74</v>
      </c>
    </row>
    <row r="827" spans="1:29">
      <c r="A827">
        <v>840057</v>
      </c>
      <c r="B827" t="s">
        <v>11</v>
      </c>
      <c r="C827" s="1">
        <v>0.11990000000000001</v>
      </c>
      <c r="D827">
        <v>498.15</v>
      </c>
      <c r="E827" t="s">
        <v>16</v>
      </c>
      <c r="F827" t="s">
        <v>26</v>
      </c>
      <c r="G827" t="s">
        <v>14</v>
      </c>
      <c r="H827" s="2">
        <v>0.46</v>
      </c>
      <c r="I827" s="4">
        <v>34608</v>
      </c>
      <c r="J827" s="5">
        <v>40909</v>
      </c>
      <c r="K827" s="3">
        <v>15000</v>
      </c>
      <c r="L827" s="3">
        <v>74000</v>
      </c>
      <c r="M827" s="3">
        <v>15054</v>
      </c>
      <c r="N827" s="3">
        <f t="shared" si="120"/>
        <v>0</v>
      </c>
      <c r="O827" s="3">
        <f t="shared" si="121"/>
        <v>1</v>
      </c>
      <c r="P827" s="3">
        <f t="shared" si="122"/>
        <v>0</v>
      </c>
      <c r="Q827" s="6">
        <v>22.18</v>
      </c>
      <c r="R827" s="3">
        <v>0</v>
      </c>
      <c r="S827" s="3">
        <v>16</v>
      </c>
      <c r="T827" s="3">
        <v>23</v>
      </c>
      <c r="U827" s="3">
        <f t="shared" si="123"/>
        <v>6301</v>
      </c>
      <c r="V827" s="3" t="str">
        <f t="shared" si="124"/>
        <v xml:space="preserve"> 36</v>
      </c>
      <c r="W827" s="3">
        <f t="shared" si="125"/>
        <v>15</v>
      </c>
      <c r="X827" s="3">
        <v>10</v>
      </c>
      <c r="Y827" s="6">
        <f t="shared" si="126"/>
        <v>46</v>
      </c>
      <c r="Z827" s="3">
        <f t="shared" si="127"/>
        <v>74</v>
      </c>
      <c r="AA827" s="3">
        <f t="shared" si="128"/>
        <v>15.054</v>
      </c>
      <c r="AB827">
        <f t="shared" si="129"/>
        <v>0</v>
      </c>
      <c r="AC827" s="14">
        <f>VLOOKUP(X827,Rates!$A$2:$B$36,2)</f>
        <v>11.49</v>
      </c>
    </row>
    <row r="828" spans="1:29">
      <c r="A828">
        <v>504731</v>
      </c>
      <c r="B828" t="s">
        <v>11</v>
      </c>
      <c r="C828" s="1">
        <v>7.1400000000000005E-2</v>
      </c>
      <c r="D828">
        <v>216.58</v>
      </c>
      <c r="E828" t="s">
        <v>30</v>
      </c>
      <c r="F828" t="s">
        <v>26</v>
      </c>
      <c r="G828" t="s">
        <v>17</v>
      </c>
      <c r="H828" s="1">
        <v>0.36699999999999999</v>
      </c>
      <c r="I828" s="4">
        <v>36404</v>
      </c>
      <c r="J828" s="5">
        <v>40909</v>
      </c>
      <c r="K828" s="3">
        <v>7000</v>
      </c>
      <c r="L828" s="3">
        <v>61000</v>
      </c>
      <c r="M828" s="3">
        <v>24035</v>
      </c>
      <c r="N828" s="3">
        <f t="shared" si="120"/>
        <v>0</v>
      </c>
      <c r="O828" s="3">
        <f t="shared" si="121"/>
        <v>1</v>
      </c>
      <c r="P828" s="3">
        <f t="shared" si="122"/>
        <v>1</v>
      </c>
      <c r="Q828" s="6">
        <v>22.58</v>
      </c>
      <c r="R828" s="3">
        <v>0</v>
      </c>
      <c r="S828" s="3">
        <v>15</v>
      </c>
      <c r="T828" s="3">
        <v>25</v>
      </c>
      <c r="U828" s="3">
        <f t="shared" si="123"/>
        <v>4505</v>
      </c>
      <c r="V828" s="3" t="str">
        <f t="shared" si="124"/>
        <v xml:space="preserve"> 36</v>
      </c>
      <c r="W828" s="3">
        <f t="shared" si="125"/>
        <v>7</v>
      </c>
      <c r="X828" s="3">
        <v>3</v>
      </c>
      <c r="Y828" s="6">
        <f t="shared" si="126"/>
        <v>36.700000000000003</v>
      </c>
      <c r="Z828" s="3">
        <f t="shared" si="127"/>
        <v>61</v>
      </c>
      <c r="AA828" s="3">
        <f t="shared" si="128"/>
        <v>24.035</v>
      </c>
      <c r="AB828">
        <f t="shared" si="129"/>
        <v>1</v>
      </c>
      <c r="AC828" s="14">
        <f>VLOOKUP(X828,Rates!$A$2:$B$36,2)</f>
        <v>7.24</v>
      </c>
    </row>
    <row r="829" spans="1:29">
      <c r="A829">
        <v>752011</v>
      </c>
      <c r="B829" t="s">
        <v>11</v>
      </c>
      <c r="C829" s="1">
        <v>8.4900000000000003E-2</v>
      </c>
      <c r="D829">
        <v>303.01</v>
      </c>
      <c r="E829" t="s">
        <v>20</v>
      </c>
      <c r="F829" t="s">
        <v>26</v>
      </c>
      <c r="G829" t="s">
        <v>14</v>
      </c>
      <c r="H829" s="1">
        <v>0.30099999999999999</v>
      </c>
      <c r="I829" s="4">
        <v>39448</v>
      </c>
      <c r="J829" s="5">
        <v>40909</v>
      </c>
      <c r="K829" s="3">
        <v>9600</v>
      </c>
      <c r="L829" s="3">
        <v>64000</v>
      </c>
      <c r="M829" s="3">
        <v>6379</v>
      </c>
      <c r="N829" s="3">
        <f t="shared" si="120"/>
        <v>0</v>
      </c>
      <c r="O829" s="3">
        <f t="shared" si="121"/>
        <v>1</v>
      </c>
      <c r="P829" s="3">
        <f t="shared" si="122"/>
        <v>1</v>
      </c>
      <c r="Q829" s="6">
        <v>4.7300000000000004</v>
      </c>
      <c r="R829" s="3">
        <v>0</v>
      </c>
      <c r="S829" s="3">
        <v>7</v>
      </c>
      <c r="T829" s="3">
        <v>11</v>
      </c>
      <c r="U829" s="3">
        <f t="shared" si="123"/>
        <v>1461</v>
      </c>
      <c r="V829" s="3" t="str">
        <f t="shared" si="124"/>
        <v xml:space="preserve"> 36</v>
      </c>
      <c r="W829" s="3">
        <f t="shared" si="125"/>
        <v>9.6</v>
      </c>
      <c r="X829" s="3">
        <v>5</v>
      </c>
      <c r="Y829" s="6">
        <f t="shared" si="126"/>
        <v>30.099999999999998</v>
      </c>
      <c r="Z829" s="3">
        <f t="shared" si="127"/>
        <v>64</v>
      </c>
      <c r="AA829" s="3">
        <f t="shared" si="128"/>
        <v>6.3789999999999996</v>
      </c>
      <c r="AB829">
        <f t="shared" si="129"/>
        <v>0</v>
      </c>
      <c r="AC829" s="14">
        <f>VLOOKUP(X829,Rates!$A$2:$B$36,2)</f>
        <v>7.99</v>
      </c>
    </row>
    <row r="830" spans="1:29">
      <c r="A830">
        <v>1047409</v>
      </c>
      <c r="B830" t="s">
        <v>11</v>
      </c>
      <c r="C830" s="1">
        <v>0.1242</v>
      </c>
      <c r="D830">
        <v>200.5</v>
      </c>
      <c r="E830" t="s">
        <v>16</v>
      </c>
      <c r="F830" t="s">
        <v>13</v>
      </c>
      <c r="G830" t="s">
        <v>17</v>
      </c>
      <c r="H830" s="2">
        <v>0.63</v>
      </c>
      <c r="I830" s="4">
        <v>35217</v>
      </c>
      <c r="J830" s="5">
        <v>40909</v>
      </c>
      <c r="K830" s="3">
        <v>6000</v>
      </c>
      <c r="L830" s="3">
        <v>30000</v>
      </c>
      <c r="M830" s="3">
        <v>8061</v>
      </c>
      <c r="N830" s="3">
        <f t="shared" si="120"/>
        <v>1</v>
      </c>
      <c r="O830" s="3">
        <f t="shared" si="121"/>
        <v>0</v>
      </c>
      <c r="P830" s="3">
        <f t="shared" si="122"/>
        <v>0</v>
      </c>
      <c r="Q830" s="6">
        <v>8.92</v>
      </c>
      <c r="R830" s="3">
        <v>0</v>
      </c>
      <c r="S830" s="3">
        <v>5</v>
      </c>
      <c r="T830" s="3">
        <v>7</v>
      </c>
      <c r="U830" s="3">
        <f t="shared" si="123"/>
        <v>5692</v>
      </c>
      <c r="V830" s="3" t="str">
        <f t="shared" si="124"/>
        <v xml:space="preserve"> 36</v>
      </c>
      <c r="W830" s="3">
        <f t="shared" si="125"/>
        <v>6</v>
      </c>
      <c r="X830" s="3">
        <v>9</v>
      </c>
      <c r="Y830" s="6">
        <f t="shared" si="126"/>
        <v>63</v>
      </c>
      <c r="Z830" s="3">
        <f t="shared" si="127"/>
        <v>30</v>
      </c>
      <c r="AA830" s="3">
        <f t="shared" si="128"/>
        <v>8.0609999999999999</v>
      </c>
      <c r="AB830">
        <f t="shared" si="129"/>
        <v>1</v>
      </c>
      <c r="AC830" s="14">
        <f>VLOOKUP(X830,Rates!$A$2:$B$36,2)</f>
        <v>11.44</v>
      </c>
    </row>
    <row r="831" spans="1:29">
      <c r="A831">
        <v>365344</v>
      </c>
      <c r="B831" t="s">
        <v>11</v>
      </c>
      <c r="C831" s="1">
        <v>0.1178</v>
      </c>
      <c r="D831">
        <v>827.74</v>
      </c>
      <c r="E831" t="s">
        <v>18</v>
      </c>
      <c r="F831" t="s">
        <v>26</v>
      </c>
      <c r="G831" t="s">
        <v>17</v>
      </c>
      <c r="H831" s="1">
        <v>0.55100000000000005</v>
      </c>
      <c r="I831" s="4">
        <v>32964</v>
      </c>
      <c r="J831" s="5">
        <v>40909</v>
      </c>
      <c r="K831" s="3">
        <v>25000</v>
      </c>
      <c r="L831" s="3">
        <v>130000</v>
      </c>
      <c r="M831" s="3">
        <v>29601</v>
      </c>
      <c r="N831" s="3">
        <f t="shared" si="120"/>
        <v>0</v>
      </c>
      <c r="O831" s="3">
        <f t="shared" si="121"/>
        <v>1</v>
      </c>
      <c r="P831" s="3">
        <f t="shared" si="122"/>
        <v>1</v>
      </c>
      <c r="Q831" s="6">
        <v>10.199999999999999</v>
      </c>
      <c r="R831" s="3">
        <v>0</v>
      </c>
      <c r="S831" s="3">
        <v>8</v>
      </c>
      <c r="T831" s="3">
        <v>63</v>
      </c>
      <c r="U831" s="3">
        <f t="shared" si="123"/>
        <v>7945</v>
      </c>
      <c r="V831" s="3" t="str">
        <f t="shared" si="124"/>
        <v xml:space="preserve"> 36</v>
      </c>
      <c r="W831" s="3">
        <f t="shared" si="125"/>
        <v>25</v>
      </c>
      <c r="X831" s="3">
        <v>11</v>
      </c>
      <c r="Y831" s="6">
        <f t="shared" si="126"/>
        <v>55.1</v>
      </c>
      <c r="Z831" s="3">
        <f t="shared" si="127"/>
        <v>130</v>
      </c>
      <c r="AA831" s="3">
        <f t="shared" si="128"/>
        <v>29.600999999999999</v>
      </c>
      <c r="AB831">
        <f t="shared" si="129"/>
        <v>1</v>
      </c>
      <c r="AC831" s="14">
        <f>VLOOKUP(X831,Rates!$A$2:$B$36,2)</f>
        <v>12.74</v>
      </c>
    </row>
    <row r="832" spans="1:29">
      <c r="A832">
        <v>657997</v>
      </c>
      <c r="B832" t="s">
        <v>11</v>
      </c>
      <c r="C832" s="1">
        <v>0.1111</v>
      </c>
      <c r="D832">
        <v>655.82</v>
      </c>
      <c r="E832" t="s">
        <v>16</v>
      </c>
      <c r="F832" t="s">
        <v>13</v>
      </c>
      <c r="G832" t="s">
        <v>14</v>
      </c>
      <c r="H832" s="1">
        <v>0.46100000000000002</v>
      </c>
      <c r="I832" s="4">
        <v>38139</v>
      </c>
      <c r="J832" s="5">
        <v>40909</v>
      </c>
      <c r="K832" s="3">
        <v>20000</v>
      </c>
      <c r="L832" s="3">
        <v>75000</v>
      </c>
      <c r="M832" s="3">
        <v>14155</v>
      </c>
      <c r="N832" s="3">
        <f t="shared" si="120"/>
        <v>1</v>
      </c>
      <c r="O832" s="3">
        <f t="shared" si="121"/>
        <v>0</v>
      </c>
      <c r="P832" s="3">
        <f t="shared" si="122"/>
        <v>0</v>
      </c>
      <c r="Q832" s="6">
        <v>12.62</v>
      </c>
      <c r="R832" s="3">
        <v>0</v>
      </c>
      <c r="S832" s="3">
        <v>10</v>
      </c>
      <c r="T832" s="3">
        <v>16</v>
      </c>
      <c r="U832" s="3">
        <f t="shared" si="123"/>
        <v>2770</v>
      </c>
      <c r="V832" s="3" t="str">
        <f t="shared" si="124"/>
        <v xml:space="preserve"> 36</v>
      </c>
      <c r="W832" s="3">
        <f t="shared" si="125"/>
        <v>20</v>
      </c>
      <c r="X832" s="3">
        <v>10</v>
      </c>
      <c r="Y832" s="6">
        <f t="shared" si="126"/>
        <v>46.1</v>
      </c>
      <c r="Z832" s="3">
        <f t="shared" si="127"/>
        <v>75</v>
      </c>
      <c r="AA832" s="3">
        <f t="shared" si="128"/>
        <v>14.154999999999999</v>
      </c>
      <c r="AB832">
        <f t="shared" si="129"/>
        <v>0</v>
      </c>
      <c r="AC832" s="14">
        <f>VLOOKUP(X832,Rates!$A$2:$B$36,2)</f>
        <v>11.49</v>
      </c>
    </row>
    <row r="833" spans="1:29">
      <c r="A833">
        <v>482680</v>
      </c>
      <c r="B833" t="s">
        <v>11</v>
      </c>
      <c r="C833" s="1">
        <v>0.15329999999999999</v>
      </c>
      <c r="D833">
        <v>870.71</v>
      </c>
      <c r="E833" t="s">
        <v>12</v>
      </c>
      <c r="F833" t="s">
        <v>13</v>
      </c>
      <c r="G833" t="s">
        <v>17</v>
      </c>
      <c r="H833" s="1">
        <v>0.874</v>
      </c>
      <c r="I833" s="4">
        <v>37834</v>
      </c>
      <c r="J833" s="5">
        <v>40909</v>
      </c>
      <c r="K833" s="3">
        <v>25000</v>
      </c>
      <c r="L833" s="3">
        <v>72000</v>
      </c>
      <c r="M833" s="3">
        <v>35998</v>
      </c>
      <c r="N833" s="3">
        <f t="shared" si="120"/>
        <v>1</v>
      </c>
      <c r="O833" s="3">
        <f t="shared" si="121"/>
        <v>0</v>
      </c>
      <c r="P833" s="3">
        <f t="shared" si="122"/>
        <v>1</v>
      </c>
      <c r="Q833" s="6">
        <v>18.05</v>
      </c>
      <c r="R833" s="3">
        <v>0</v>
      </c>
      <c r="S833" s="3">
        <v>10</v>
      </c>
      <c r="T833" s="3">
        <v>14</v>
      </c>
      <c r="U833" s="3">
        <f t="shared" si="123"/>
        <v>3075</v>
      </c>
      <c r="V833" s="3" t="str">
        <f t="shared" si="124"/>
        <v xml:space="preserve"> 36</v>
      </c>
      <c r="W833" s="3">
        <f t="shared" si="125"/>
        <v>25</v>
      </c>
      <c r="X833" s="3">
        <v>18</v>
      </c>
      <c r="Y833" s="6">
        <f t="shared" si="126"/>
        <v>87.4</v>
      </c>
      <c r="Z833" s="3">
        <f t="shared" si="127"/>
        <v>72</v>
      </c>
      <c r="AA833" s="3">
        <f t="shared" si="128"/>
        <v>35.997999999999998</v>
      </c>
      <c r="AB833">
        <f t="shared" si="129"/>
        <v>1</v>
      </c>
      <c r="AC833" s="14">
        <f>VLOOKUP(X833,Rates!$A$2:$B$36,2)</f>
        <v>18.989999999999998</v>
      </c>
    </row>
    <row r="834" spans="1:29">
      <c r="A834">
        <v>698691</v>
      </c>
      <c r="B834" t="s">
        <v>15</v>
      </c>
      <c r="C834" s="1">
        <v>0.1037</v>
      </c>
      <c r="D834">
        <v>300.02</v>
      </c>
      <c r="E834" t="s">
        <v>23</v>
      </c>
      <c r="F834" t="s">
        <v>26</v>
      </c>
      <c r="G834" t="s">
        <v>19</v>
      </c>
      <c r="H834" s="1">
        <v>0.35099999999999998</v>
      </c>
      <c r="I834" s="4">
        <v>38534</v>
      </c>
      <c r="J834" s="5">
        <v>40909</v>
      </c>
      <c r="K834" s="3">
        <v>14000</v>
      </c>
      <c r="L834" s="3">
        <v>54000</v>
      </c>
      <c r="M834" s="3">
        <v>11111</v>
      </c>
      <c r="N834" s="3">
        <f t="shared" ref="N834:N897" si="130">IF(F834="RENT",1,0)</f>
        <v>0</v>
      </c>
      <c r="O834" s="3">
        <f t="shared" ref="O834:O897" si="131">IF(F834="MORTGAGE",1,0)</f>
        <v>1</v>
      </c>
      <c r="P834" s="3">
        <f t="shared" ref="P834:P897" si="132">IF(E834="&lt; 1 year",0,1)</f>
        <v>1</v>
      </c>
      <c r="Q834" s="6">
        <v>15.09</v>
      </c>
      <c r="R834" s="3">
        <v>0</v>
      </c>
      <c r="S834" s="3">
        <v>9</v>
      </c>
      <c r="T834" s="3">
        <v>15</v>
      </c>
      <c r="U834" s="3">
        <f t="shared" ref="U834:U897" si="133">_xlfn.DAYS(J834,I834)</f>
        <v>2375</v>
      </c>
      <c r="V834" s="3" t="str">
        <f t="shared" ref="V834:V897" si="134">LEFT(B834,3)</f>
        <v xml:space="preserve"> 60</v>
      </c>
      <c r="W834" s="3">
        <f t="shared" ref="W834:W897" si="135">K834/1000</f>
        <v>14</v>
      </c>
      <c r="X834" s="3">
        <v>8</v>
      </c>
      <c r="Y834" s="6">
        <f t="shared" ref="Y834:Y897" si="136">H834*100</f>
        <v>35.099999999999994</v>
      </c>
      <c r="Z834" s="3">
        <f t="shared" ref="Z834:Z897" si="137">L834/1000</f>
        <v>54</v>
      </c>
      <c r="AA834" s="3">
        <f t="shared" ref="AA834:AA897" si="138">M834/1000</f>
        <v>11.111000000000001</v>
      </c>
      <c r="AB834">
        <f t="shared" ref="AB834:AB897" si="139">IF(G834="Charged Off",1,0)</f>
        <v>0</v>
      </c>
      <c r="AC834" s="14">
        <f>VLOOKUP(X834,Rates!$A$2:$B$36,2)</f>
        <v>11.39</v>
      </c>
    </row>
    <row r="835" spans="1:29">
      <c r="A835">
        <v>601153</v>
      </c>
      <c r="B835" t="s">
        <v>11</v>
      </c>
      <c r="C835" s="1">
        <v>6.1699999999999998E-2</v>
      </c>
      <c r="D835">
        <v>272.97000000000003</v>
      </c>
      <c r="E835" t="s">
        <v>16</v>
      </c>
      <c r="F835" t="s">
        <v>13</v>
      </c>
      <c r="G835" t="s">
        <v>14</v>
      </c>
      <c r="H835" s="1">
        <v>0.496</v>
      </c>
      <c r="I835" s="4">
        <v>34243</v>
      </c>
      <c r="J835" s="5">
        <v>40909</v>
      </c>
      <c r="K835" s="3">
        <v>8950</v>
      </c>
      <c r="L835" s="3">
        <v>34600</v>
      </c>
      <c r="M835" s="3">
        <v>8963</v>
      </c>
      <c r="N835" s="3">
        <f t="shared" si="130"/>
        <v>1</v>
      </c>
      <c r="O835" s="3">
        <f t="shared" si="131"/>
        <v>0</v>
      </c>
      <c r="P835" s="3">
        <f t="shared" si="132"/>
        <v>0</v>
      </c>
      <c r="Q835" s="6">
        <v>13.8</v>
      </c>
      <c r="R835" s="3">
        <v>0</v>
      </c>
      <c r="S835" s="3">
        <v>11</v>
      </c>
      <c r="T835" s="3">
        <v>22</v>
      </c>
      <c r="U835" s="3">
        <f t="shared" si="133"/>
        <v>6666</v>
      </c>
      <c r="V835" s="3" t="str">
        <f t="shared" si="134"/>
        <v xml:space="preserve"> 36</v>
      </c>
      <c r="W835" s="3">
        <f t="shared" si="135"/>
        <v>8.9499999999999993</v>
      </c>
      <c r="X835" s="3">
        <v>3</v>
      </c>
      <c r="Y835" s="6">
        <f t="shared" si="136"/>
        <v>49.6</v>
      </c>
      <c r="Z835" s="3">
        <f t="shared" si="137"/>
        <v>34.6</v>
      </c>
      <c r="AA835" s="3">
        <f t="shared" si="138"/>
        <v>8.9629999999999992</v>
      </c>
      <c r="AB835">
        <f t="shared" si="139"/>
        <v>0</v>
      </c>
      <c r="AC835" s="14">
        <f>VLOOKUP(X835,Rates!$A$2:$B$36,2)</f>
        <v>7.24</v>
      </c>
    </row>
    <row r="836" spans="1:29">
      <c r="A836">
        <v>845396</v>
      </c>
      <c r="B836" t="s">
        <v>15</v>
      </c>
      <c r="C836" s="1">
        <v>0.11990000000000001</v>
      </c>
      <c r="D836">
        <v>333.6</v>
      </c>
      <c r="E836" t="s">
        <v>16</v>
      </c>
      <c r="F836" t="s">
        <v>26</v>
      </c>
      <c r="G836" t="s">
        <v>19</v>
      </c>
      <c r="H836" s="1">
        <v>0.32700000000000001</v>
      </c>
      <c r="I836" s="4">
        <v>38261</v>
      </c>
      <c r="J836" s="5">
        <v>40909</v>
      </c>
      <c r="K836" s="3">
        <v>15000</v>
      </c>
      <c r="L836" s="3">
        <v>36000</v>
      </c>
      <c r="M836" s="3">
        <v>8082</v>
      </c>
      <c r="N836" s="3">
        <f t="shared" si="130"/>
        <v>0</v>
      </c>
      <c r="O836" s="3">
        <f t="shared" si="131"/>
        <v>1</v>
      </c>
      <c r="P836" s="3">
        <f t="shared" si="132"/>
        <v>0</v>
      </c>
      <c r="Q836" s="6">
        <v>22.7</v>
      </c>
      <c r="R836" s="3">
        <v>0</v>
      </c>
      <c r="S836" s="3">
        <v>13</v>
      </c>
      <c r="T836" s="3">
        <v>18</v>
      </c>
      <c r="U836" s="3">
        <f t="shared" si="133"/>
        <v>2648</v>
      </c>
      <c r="V836" s="3" t="str">
        <f t="shared" si="134"/>
        <v xml:space="preserve"> 60</v>
      </c>
      <c r="W836" s="3">
        <f t="shared" si="135"/>
        <v>15</v>
      </c>
      <c r="X836" s="3">
        <v>10</v>
      </c>
      <c r="Y836" s="6">
        <f t="shared" si="136"/>
        <v>32.700000000000003</v>
      </c>
      <c r="Z836" s="3">
        <f t="shared" si="137"/>
        <v>36</v>
      </c>
      <c r="AA836" s="3">
        <f t="shared" si="138"/>
        <v>8.0820000000000007</v>
      </c>
      <c r="AB836">
        <f t="shared" si="139"/>
        <v>0</v>
      </c>
      <c r="AC836" s="14">
        <f>VLOOKUP(X836,Rates!$A$2:$B$36,2)</f>
        <v>11.49</v>
      </c>
    </row>
    <row r="837" spans="1:29">
      <c r="A837">
        <v>727197</v>
      </c>
      <c r="B837" t="s">
        <v>11</v>
      </c>
      <c r="C837" s="1">
        <v>5.79E-2</v>
      </c>
      <c r="D837">
        <v>121.31</v>
      </c>
      <c r="E837" t="s">
        <v>18</v>
      </c>
      <c r="F837" t="s">
        <v>13</v>
      </c>
      <c r="G837" t="s">
        <v>14</v>
      </c>
      <c r="H837" s="1">
        <v>7.0000000000000001E-3</v>
      </c>
      <c r="I837" s="4">
        <v>37288</v>
      </c>
      <c r="J837" s="5">
        <v>40909</v>
      </c>
      <c r="K837" s="3">
        <v>4000</v>
      </c>
      <c r="L837" s="3">
        <v>21000</v>
      </c>
      <c r="M837" s="3">
        <v>73</v>
      </c>
      <c r="N837" s="3">
        <f t="shared" si="130"/>
        <v>1</v>
      </c>
      <c r="O837" s="3">
        <f t="shared" si="131"/>
        <v>0</v>
      </c>
      <c r="P837" s="3">
        <f t="shared" si="132"/>
        <v>1</v>
      </c>
      <c r="Q837" s="6">
        <v>6.17</v>
      </c>
      <c r="R837" s="3">
        <v>0</v>
      </c>
      <c r="S837" s="3">
        <v>7</v>
      </c>
      <c r="T837" s="3">
        <v>24</v>
      </c>
      <c r="U837" s="3">
        <f t="shared" si="133"/>
        <v>3621</v>
      </c>
      <c r="V837" s="3" t="str">
        <f t="shared" si="134"/>
        <v xml:space="preserve"> 36</v>
      </c>
      <c r="W837" s="3">
        <f t="shared" si="135"/>
        <v>4</v>
      </c>
      <c r="X837" s="3">
        <v>2</v>
      </c>
      <c r="Y837" s="6">
        <f t="shared" si="136"/>
        <v>0.70000000000000007</v>
      </c>
      <c r="Z837" s="3">
        <f t="shared" si="137"/>
        <v>21</v>
      </c>
      <c r="AA837" s="3">
        <f t="shared" si="138"/>
        <v>7.2999999999999995E-2</v>
      </c>
      <c r="AB837">
        <f t="shared" si="139"/>
        <v>0</v>
      </c>
      <c r="AC837" s="14">
        <f>VLOOKUP(X837,Rates!$A$2:$B$36,2)</f>
        <v>6.99</v>
      </c>
    </row>
    <row r="838" spans="1:29">
      <c r="A838">
        <v>839232</v>
      </c>
      <c r="B838" t="s">
        <v>11</v>
      </c>
      <c r="C838" s="1">
        <v>5.9900000000000002E-2</v>
      </c>
      <c r="D838">
        <v>243.34</v>
      </c>
      <c r="E838" t="s">
        <v>12</v>
      </c>
      <c r="F838" t="s">
        <v>26</v>
      </c>
      <c r="G838" t="s">
        <v>14</v>
      </c>
      <c r="H838" s="1">
        <v>0.58799999999999997</v>
      </c>
      <c r="I838" s="4">
        <v>39234</v>
      </c>
      <c r="J838" s="5">
        <v>40909</v>
      </c>
      <c r="K838" s="3">
        <v>8000</v>
      </c>
      <c r="L838" s="3">
        <v>55530</v>
      </c>
      <c r="M838" s="3">
        <v>64371</v>
      </c>
      <c r="N838" s="3">
        <f t="shared" si="130"/>
        <v>0</v>
      </c>
      <c r="O838" s="3">
        <f t="shared" si="131"/>
        <v>1</v>
      </c>
      <c r="P838" s="3">
        <f t="shared" si="132"/>
        <v>1</v>
      </c>
      <c r="Q838" s="6">
        <v>27.88</v>
      </c>
      <c r="R838" s="3">
        <v>0</v>
      </c>
      <c r="S838" s="3">
        <v>9</v>
      </c>
      <c r="T838" s="3">
        <v>22</v>
      </c>
      <c r="U838" s="3">
        <f t="shared" si="133"/>
        <v>1675</v>
      </c>
      <c r="V838" s="3" t="str">
        <f t="shared" si="134"/>
        <v xml:space="preserve"> 36</v>
      </c>
      <c r="W838" s="3">
        <f t="shared" si="135"/>
        <v>8</v>
      </c>
      <c r="X838" s="3">
        <v>2</v>
      </c>
      <c r="Y838" s="6">
        <f t="shared" si="136"/>
        <v>58.8</v>
      </c>
      <c r="Z838" s="3">
        <f t="shared" si="137"/>
        <v>55.53</v>
      </c>
      <c r="AA838" s="3">
        <f t="shared" si="138"/>
        <v>64.370999999999995</v>
      </c>
      <c r="AB838">
        <f t="shared" si="139"/>
        <v>0</v>
      </c>
      <c r="AC838" s="14">
        <f>VLOOKUP(X838,Rates!$A$2:$B$36,2)</f>
        <v>6.99</v>
      </c>
    </row>
    <row r="839" spans="1:29">
      <c r="A839">
        <v>685852</v>
      </c>
      <c r="B839" t="s">
        <v>15</v>
      </c>
      <c r="C839" s="1">
        <v>0.22109999999999999</v>
      </c>
      <c r="D839">
        <v>830.45</v>
      </c>
      <c r="E839" t="s">
        <v>23</v>
      </c>
      <c r="F839" t="s">
        <v>26</v>
      </c>
      <c r="G839" t="s">
        <v>14</v>
      </c>
      <c r="H839" s="1">
        <v>0.38600000000000001</v>
      </c>
      <c r="I839" s="4">
        <v>36831</v>
      </c>
      <c r="J839" s="5">
        <v>40909</v>
      </c>
      <c r="K839" s="3">
        <v>30000</v>
      </c>
      <c r="L839" s="3">
        <v>156600</v>
      </c>
      <c r="M839" s="3">
        <v>84250</v>
      </c>
      <c r="N839" s="3">
        <f t="shared" si="130"/>
        <v>0</v>
      </c>
      <c r="O839" s="3">
        <f t="shared" si="131"/>
        <v>1</v>
      </c>
      <c r="P839" s="3">
        <f t="shared" si="132"/>
        <v>1</v>
      </c>
      <c r="Q839" s="6">
        <v>16.32</v>
      </c>
      <c r="R839" s="3">
        <v>0</v>
      </c>
      <c r="S839" s="3">
        <v>8</v>
      </c>
      <c r="T839" s="3">
        <v>29</v>
      </c>
      <c r="U839" s="3">
        <f t="shared" si="133"/>
        <v>4078</v>
      </c>
      <c r="V839" s="3" t="str">
        <f t="shared" si="134"/>
        <v xml:space="preserve"> 60</v>
      </c>
      <c r="W839" s="3">
        <f t="shared" si="135"/>
        <v>30</v>
      </c>
      <c r="X839" s="3">
        <v>31</v>
      </c>
      <c r="Y839" s="6">
        <f t="shared" si="136"/>
        <v>38.6</v>
      </c>
      <c r="Z839" s="3">
        <f t="shared" si="137"/>
        <v>156.6</v>
      </c>
      <c r="AA839" s="3">
        <f t="shared" si="138"/>
        <v>84.25</v>
      </c>
      <c r="AB839">
        <f t="shared" si="139"/>
        <v>0</v>
      </c>
      <c r="AC839" s="14">
        <f>VLOOKUP(X839,Rates!$A$2:$B$36,2)</f>
        <v>30.79</v>
      </c>
    </row>
    <row r="840" spans="1:29">
      <c r="A840">
        <v>566831</v>
      </c>
      <c r="B840" t="s">
        <v>11</v>
      </c>
      <c r="C840" s="1">
        <v>0.1075</v>
      </c>
      <c r="D840">
        <v>587.16999999999996</v>
      </c>
      <c r="E840" t="s">
        <v>20</v>
      </c>
      <c r="F840" t="s">
        <v>26</v>
      </c>
      <c r="G840" t="s">
        <v>14</v>
      </c>
      <c r="H840" s="1">
        <v>0.76900000000000002</v>
      </c>
      <c r="I840" s="4">
        <v>33208</v>
      </c>
      <c r="J840" s="5">
        <v>40909</v>
      </c>
      <c r="K840" s="3">
        <v>18000</v>
      </c>
      <c r="L840" s="3">
        <v>108639</v>
      </c>
      <c r="M840" s="3">
        <v>19141</v>
      </c>
      <c r="N840" s="3">
        <f t="shared" si="130"/>
        <v>0</v>
      </c>
      <c r="O840" s="3">
        <f t="shared" si="131"/>
        <v>1</v>
      </c>
      <c r="P840" s="3">
        <f t="shared" si="132"/>
        <v>1</v>
      </c>
      <c r="Q840" s="6">
        <v>13.35</v>
      </c>
      <c r="R840" s="3">
        <v>0</v>
      </c>
      <c r="S840" s="3">
        <v>8</v>
      </c>
      <c r="T840" s="3">
        <v>47</v>
      </c>
      <c r="U840" s="3">
        <f t="shared" si="133"/>
        <v>7701</v>
      </c>
      <c r="V840" s="3" t="str">
        <f t="shared" si="134"/>
        <v xml:space="preserve"> 36</v>
      </c>
      <c r="W840" s="3">
        <f t="shared" si="135"/>
        <v>18</v>
      </c>
      <c r="X840" s="3">
        <v>7</v>
      </c>
      <c r="Y840" s="6">
        <f t="shared" si="136"/>
        <v>76.900000000000006</v>
      </c>
      <c r="Z840" s="3">
        <f t="shared" si="137"/>
        <v>108.639</v>
      </c>
      <c r="AA840" s="3">
        <f t="shared" si="138"/>
        <v>19.140999999999998</v>
      </c>
      <c r="AB840">
        <f t="shared" si="139"/>
        <v>0</v>
      </c>
      <c r="AC840" s="14">
        <f>VLOOKUP(X840,Rates!$A$2:$B$36,2)</f>
        <v>10.49</v>
      </c>
    </row>
    <row r="841" spans="1:29">
      <c r="A841">
        <v>966053</v>
      </c>
      <c r="B841" t="s">
        <v>11</v>
      </c>
      <c r="C841" s="1">
        <v>0.17269999999999999</v>
      </c>
      <c r="D841">
        <v>178.94</v>
      </c>
      <c r="E841" t="s">
        <v>27</v>
      </c>
      <c r="F841" t="s">
        <v>13</v>
      </c>
      <c r="G841" t="s">
        <v>14</v>
      </c>
      <c r="H841" s="1">
        <v>0.997</v>
      </c>
      <c r="I841" s="4">
        <v>36008</v>
      </c>
      <c r="J841" s="5">
        <v>40909</v>
      </c>
      <c r="K841" s="3">
        <v>5000</v>
      </c>
      <c r="L841" s="3">
        <v>60000</v>
      </c>
      <c r="M841" s="3">
        <v>13656</v>
      </c>
      <c r="N841" s="3">
        <f t="shared" si="130"/>
        <v>1</v>
      </c>
      <c r="O841" s="3">
        <f t="shared" si="131"/>
        <v>0</v>
      </c>
      <c r="P841" s="3">
        <f t="shared" si="132"/>
        <v>1</v>
      </c>
      <c r="Q841" s="6">
        <v>17.579999999999998</v>
      </c>
      <c r="R841" s="3">
        <v>0</v>
      </c>
      <c r="S841" s="3">
        <v>17</v>
      </c>
      <c r="T841" s="3">
        <v>27</v>
      </c>
      <c r="U841" s="3">
        <f t="shared" si="133"/>
        <v>4901</v>
      </c>
      <c r="V841" s="3" t="str">
        <f t="shared" si="134"/>
        <v xml:space="preserve"> 36</v>
      </c>
      <c r="W841" s="3">
        <f t="shared" si="135"/>
        <v>5</v>
      </c>
      <c r="X841" s="3">
        <v>18</v>
      </c>
      <c r="Y841" s="6">
        <f t="shared" si="136"/>
        <v>99.7</v>
      </c>
      <c r="Z841" s="3">
        <f t="shared" si="137"/>
        <v>60</v>
      </c>
      <c r="AA841" s="3">
        <f t="shared" si="138"/>
        <v>13.656000000000001</v>
      </c>
      <c r="AB841">
        <f t="shared" si="139"/>
        <v>0</v>
      </c>
      <c r="AC841" s="14">
        <f>VLOOKUP(X841,Rates!$A$2:$B$36,2)</f>
        <v>18.989999999999998</v>
      </c>
    </row>
    <row r="842" spans="1:29">
      <c r="A842">
        <v>997346</v>
      </c>
      <c r="B842" t="s">
        <v>15</v>
      </c>
      <c r="C842" s="1">
        <v>0.14649999999999999</v>
      </c>
      <c r="D842">
        <v>283.27999999999997</v>
      </c>
      <c r="E842" t="s">
        <v>22</v>
      </c>
      <c r="F842" t="s">
        <v>24</v>
      </c>
      <c r="G842" t="s">
        <v>14</v>
      </c>
      <c r="H842" s="1">
        <v>0.378</v>
      </c>
      <c r="I842" s="4">
        <v>30956</v>
      </c>
      <c r="J842" s="5">
        <v>40909</v>
      </c>
      <c r="K842" s="3">
        <v>12000</v>
      </c>
      <c r="L842" s="3">
        <v>80400</v>
      </c>
      <c r="M842" s="3">
        <v>20659</v>
      </c>
      <c r="N842" s="3">
        <f t="shared" si="130"/>
        <v>0</v>
      </c>
      <c r="O842" s="3">
        <f t="shared" si="131"/>
        <v>0</v>
      </c>
      <c r="P842" s="3">
        <f t="shared" si="132"/>
        <v>1</v>
      </c>
      <c r="Q842" s="6">
        <v>13.68</v>
      </c>
      <c r="R842" s="3">
        <v>0</v>
      </c>
      <c r="S842" s="3">
        <v>19</v>
      </c>
      <c r="T842" s="3">
        <v>43</v>
      </c>
      <c r="U842" s="3">
        <f t="shared" si="133"/>
        <v>9953</v>
      </c>
      <c r="V842" s="3" t="str">
        <f t="shared" si="134"/>
        <v xml:space="preserve"> 60</v>
      </c>
      <c r="W842" s="3">
        <f t="shared" si="135"/>
        <v>12</v>
      </c>
      <c r="X842" s="3">
        <v>13</v>
      </c>
      <c r="Y842" s="6">
        <f t="shared" si="136"/>
        <v>37.799999999999997</v>
      </c>
      <c r="Z842" s="3">
        <f t="shared" si="137"/>
        <v>80.400000000000006</v>
      </c>
      <c r="AA842" s="3">
        <f t="shared" si="138"/>
        <v>20.658999999999999</v>
      </c>
      <c r="AB842">
        <f t="shared" si="139"/>
        <v>0</v>
      </c>
      <c r="AC842" s="14">
        <f>VLOOKUP(X842,Rates!$A$2:$B$36,2)</f>
        <v>13.99</v>
      </c>
    </row>
    <row r="843" spans="1:29">
      <c r="A843">
        <v>1013065</v>
      </c>
      <c r="B843" t="s">
        <v>11</v>
      </c>
      <c r="C843" s="1">
        <v>0.14649999999999999</v>
      </c>
      <c r="D843">
        <v>724.38</v>
      </c>
      <c r="E843" t="s">
        <v>27</v>
      </c>
      <c r="F843" t="s">
        <v>26</v>
      </c>
      <c r="G843" t="s">
        <v>14</v>
      </c>
      <c r="H843" s="1">
        <v>0.67900000000000005</v>
      </c>
      <c r="I843" s="4">
        <v>35034</v>
      </c>
      <c r="J843" s="5">
        <v>40909</v>
      </c>
      <c r="K843" s="3">
        <v>21000</v>
      </c>
      <c r="L843" s="3">
        <v>96000</v>
      </c>
      <c r="M843" s="3">
        <v>53836</v>
      </c>
      <c r="N843" s="3">
        <f t="shared" si="130"/>
        <v>0</v>
      </c>
      <c r="O843" s="3">
        <f t="shared" si="131"/>
        <v>1</v>
      </c>
      <c r="P843" s="3">
        <f t="shared" si="132"/>
        <v>1</v>
      </c>
      <c r="Q843" s="6">
        <v>18.239999999999998</v>
      </c>
      <c r="R843" s="3">
        <v>1</v>
      </c>
      <c r="S843" s="3">
        <v>10</v>
      </c>
      <c r="T843" s="3">
        <v>24</v>
      </c>
      <c r="U843" s="3">
        <f t="shared" si="133"/>
        <v>5875</v>
      </c>
      <c r="V843" s="3" t="str">
        <f t="shared" si="134"/>
        <v xml:space="preserve"> 36</v>
      </c>
      <c r="W843" s="3">
        <f t="shared" si="135"/>
        <v>21</v>
      </c>
      <c r="X843" s="3">
        <v>13</v>
      </c>
      <c r="Y843" s="6">
        <f t="shared" si="136"/>
        <v>67.900000000000006</v>
      </c>
      <c r="Z843" s="3">
        <f t="shared" si="137"/>
        <v>96</v>
      </c>
      <c r="AA843" s="3">
        <f t="shared" si="138"/>
        <v>53.835999999999999</v>
      </c>
      <c r="AB843">
        <f t="shared" si="139"/>
        <v>0</v>
      </c>
      <c r="AC843" s="14">
        <f>VLOOKUP(X843,Rates!$A$2:$B$36,2)</f>
        <v>13.99</v>
      </c>
    </row>
    <row r="844" spans="1:29">
      <c r="A844">
        <v>417291</v>
      </c>
      <c r="B844" t="s">
        <v>11</v>
      </c>
      <c r="C844" s="1">
        <v>0.1411</v>
      </c>
      <c r="D844">
        <v>205.38</v>
      </c>
      <c r="E844" t="s">
        <v>28</v>
      </c>
      <c r="F844" t="s">
        <v>26</v>
      </c>
      <c r="G844" t="s">
        <v>14</v>
      </c>
      <c r="H844" s="1">
        <v>0.58899999999999997</v>
      </c>
      <c r="I844" s="4">
        <v>35827</v>
      </c>
      <c r="J844" s="5">
        <v>40909</v>
      </c>
      <c r="K844" s="3">
        <v>6000</v>
      </c>
      <c r="L844" s="3">
        <v>34000</v>
      </c>
      <c r="M844" s="3">
        <v>2122</v>
      </c>
      <c r="N844" s="3">
        <f t="shared" si="130"/>
        <v>0</v>
      </c>
      <c r="O844" s="3">
        <f t="shared" si="131"/>
        <v>1</v>
      </c>
      <c r="P844" s="3">
        <f t="shared" si="132"/>
        <v>1</v>
      </c>
      <c r="Q844" s="6">
        <v>7.98</v>
      </c>
      <c r="R844" s="3">
        <v>2</v>
      </c>
      <c r="S844" s="3">
        <v>8</v>
      </c>
      <c r="T844" s="3">
        <v>22</v>
      </c>
      <c r="U844" s="3">
        <f t="shared" si="133"/>
        <v>5082</v>
      </c>
      <c r="V844" s="3" t="str">
        <f t="shared" si="134"/>
        <v xml:space="preserve"> 36</v>
      </c>
      <c r="W844" s="3">
        <f t="shared" si="135"/>
        <v>6</v>
      </c>
      <c r="X844" s="3">
        <v>16</v>
      </c>
      <c r="Y844" s="6">
        <f t="shared" si="136"/>
        <v>58.9</v>
      </c>
      <c r="Z844" s="3">
        <f t="shared" si="137"/>
        <v>34</v>
      </c>
      <c r="AA844" s="3">
        <f t="shared" si="138"/>
        <v>2.1219999999999999</v>
      </c>
      <c r="AB844">
        <f t="shared" si="139"/>
        <v>0</v>
      </c>
      <c r="AC844" s="14">
        <f>VLOOKUP(X844,Rates!$A$2:$B$36,2)</f>
        <v>16.989999999999998</v>
      </c>
    </row>
    <row r="845" spans="1:29">
      <c r="A845">
        <v>616203</v>
      </c>
      <c r="B845" t="s">
        <v>11</v>
      </c>
      <c r="C845" s="1">
        <v>6.9099999999999995E-2</v>
      </c>
      <c r="D845">
        <v>154.18</v>
      </c>
      <c r="E845" t="s">
        <v>29</v>
      </c>
      <c r="F845" t="s">
        <v>26</v>
      </c>
      <c r="G845" t="s">
        <v>14</v>
      </c>
      <c r="H845" s="2">
        <v>0.5</v>
      </c>
      <c r="I845" s="4">
        <v>36708</v>
      </c>
      <c r="J845" s="5">
        <v>40909</v>
      </c>
      <c r="K845" s="3">
        <v>5000</v>
      </c>
      <c r="L845" s="3">
        <v>110000</v>
      </c>
      <c r="M845" s="3">
        <v>13342</v>
      </c>
      <c r="N845" s="3">
        <f t="shared" si="130"/>
        <v>0</v>
      </c>
      <c r="O845" s="3">
        <f t="shared" si="131"/>
        <v>1</v>
      </c>
      <c r="P845" s="3">
        <f t="shared" si="132"/>
        <v>1</v>
      </c>
      <c r="Q845" s="6">
        <v>12.75</v>
      </c>
      <c r="R845" s="3">
        <v>0</v>
      </c>
      <c r="S845" s="3">
        <v>15</v>
      </c>
      <c r="T845" s="3">
        <v>63</v>
      </c>
      <c r="U845" s="3">
        <f t="shared" si="133"/>
        <v>4201</v>
      </c>
      <c r="V845" s="3" t="str">
        <f t="shared" si="134"/>
        <v xml:space="preserve"> 36</v>
      </c>
      <c r="W845" s="3">
        <f t="shared" si="135"/>
        <v>5</v>
      </c>
      <c r="X845" s="3">
        <v>5</v>
      </c>
      <c r="Y845" s="6">
        <f t="shared" si="136"/>
        <v>50</v>
      </c>
      <c r="Z845" s="3">
        <f t="shared" si="137"/>
        <v>110</v>
      </c>
      <c r="AA845" s="3">
        <f t="shared" si="138"/>
        <v>13.342000000000001</v>
      </c>
      <c r="AB845">
        <f t="shared" si="139"/>
        <v>0</v>
      </c>
      <c r="AC845" s="14">
        <f>VLOOKUP(X845,Rates!$A$2:$B$36,2)</f>
        <v>7.99</v>
      </c>
    </row>
    <row r="846" spans="1:29">
      <c r="A846">
        <v>875150</v>
      </c>
      <c r="B846" t="s">
        <v>15</v>
      </c>
      <c r="C846" s="1">
        <v>0.1149</v>
      </c>
      <c r="D846">
        <v>60.47</v>
      </c>
      <c r="E846" t="s">
        <v>12</v>
      </c>
      <c r="F846" t="s">
        <v>13</v>
      </c>
      <c r="G846" t="s">
        <v>14</v>
      </c>
      <c r="H846" s="1">
        <v>0.93700000000000006</v>
      </c>
      <c r="I846" s="4">
        <v>34335</v>
      </c>
      <c r="J846" s="5">
        <v>40909</v>
      </c>
      <c r="K846" s="3">
        <v>2750</v>
      </c>
      <c r="L846" s="3">
        <v>52800</v>
      </c>
      <c r="M846" s="3">
        <v>3281</v>
      </c>
      <c r="N846" s="3">
        <f t="shared" si="130"/>
        <v>1</v>
      </c>
      <c r="O846" s="3">
        <f t="shared" si="131"/>
        <v>0</v>
      </c>
      <c r="P846" s="3">
        <f t="shared" si="132"/>
        <v>1</v>
      </c>
      <c r="Q846" s="6">
        <v>4.45</v>
      </c>
      <c r="R846" s="3">
        <v>0</v>
      </c>
      <c r="S846" s="3">
        <v>5</v>
      </c>
      <c r="T846" s="3">
        <v>10</v>
      </c>
      <c r="U846" s="3">
        <f t="shared" si="133"/>
        <v>6574</v>
      </c>
      <c r="V846" s="3" t="str">
        <f t="shared" si="134"/>
        <v xml:space="preserve"> 60</v>
      </c>
      <c r="W846" s="3">
        <f t="shared" si="135"/>
        <v>2.75</v>
      </c>
      <c r="X846" s="3">
        <v>9</v>
      </c>
      <c r="Y846" s="6">
        <f t="shared" si="136"/>
        <v>93.7</v>
      </c>
      <c r="Z846" s="3">
        <f t="shared" si="137"/>
        <v>52.8</v>
      </c>
      <c r="AA846" s="3">
        <f t="shared" si="138"/>
        <v>3.2810000000000001</v>
      </c>
      <c r="AB846">
        <f t="shared" si="139"/>
        <v>0</v>
      </c>
      <c r="AC846" s="14">
        <f>VLOOKUP(X846,Rates!$A$2:$B$36,2)</f>
        <v>11.44</v>
      </c>
    </row>
    <row r="847" spans="1:29">
      <c r="A847">
        <v>637027</v>
      </c>
      <c r="B847" t="s">
        <v>11</v>
      </c>
      <c r="C847" s="1">
        <v>6.9099999999999995E-2</v>
      </c>
      <c r="D847">
        <v>370.04</v>
      </c>
      <c r="E847" t="s">
        <v>16</v>
      </c>
      <c r="F847" t="s">
        <v>13</v>
      </c>
      <c r="G847" t="s">
        <v>14</v>
      </c>
      <c r="H847" s="1">
        <v>0.17699999999999999</v>
      </c>
      <c r="I847" s="4">
        <v>36465</v>
      </c>
      <c r="J847" s="5">
        <v>40909</v>
      </c>
      <c r="K847" s="3">
        <v>12000</v>
      </c>
      <c r="L847" s="3">
        <v>30000</v>
      </c>
      <c r="M847" s="3">
        <v>3278</v>
      </c>
      <c r="N847" s="3">
        <f t="shared" si="130"/>
        <v>1</v>
      </c>
      <c r="O847" s="3">
        <f t="shared" si="131"/>
        <v>0</v>
      </c>
      <c r="P847" s="3">
        <f t="shared" si="132"/>
        <v>0</v>
      </c>
      <c r="Q847" s="6">
        <v>16.399999999999999</v>
      </c>
      <c r="R847" s="3">
        <v>0</v>
      </c>
      <c r="S847" s="3">
        <v>6</v>
      </c>
      <c r="T847" s="3">
        <v>10</v>
      </c>
      <c r="U847" s="3">
        <f t="shared" si="133"/>
        <v>4444</v>
      </c>
      <c r="V847" s="3" t="str">
        <f t="shared" si="134"/>
        <v xml:space="preserve"> 36</v>
      </c>
      <c r="W847" s="3">
        <f t="shared" si="135"/>
        <v>12</v>
      </c>
      <c r="X847" s="3">
        <v>5</v>
      </c>
      <c r="Y847" s="6">
        <f t="shared" si="136"/>
        <v>17.7</v>
      </c>
      <c r="Z847" s="3">
        <f t="shared" si="137"/>
        <v>30</v>
      </c>
      <c r="AA847" s="3">
        <f t="shared" si="138"/>
        <v>3.278</v>
      </c>
      <c r="AB847">
        <f t="shared" si="139"/>
        <v>0</v>
      </c>
      <c r="AC847" s="14">
        <f>VLOOKUP(X847,Rates!$A$2:$B$36,2)</f>
        <v>7.99</v>
      </c>
    </row>
    <row r="848" spans="1:29">
      <c r="A848">
        <v>832221</v>
      </c>
      <c r="B848" t="s">
        <v>11</v>
      </c>
      <c r="C848" s="1">
        <v>0.1149</v>
      </c>
      <c r="D848">
        <v>164.86</v>
      </c>
      <c r="E848" t="s">
        <v>20</v>
      </c>
      <c r="F848" t="s">
        <v>13</v>
      </c>
      <c r="G848" t="s">
        <v>14</v>
      </c>
      <c r="H848" s="1">
        <v>0.127</v>
      </c>
      <c r="I848" s="4">
        <v>29677</v>
      </c>
      <c r="J848" s="5">
        <v>40909</v>
      </c>
      <c r="K848" s="3">
        <v>5000</v>
      </c>
      <c r="L848" s="3">
        <v>34900</v>
      </c>
      <c r="M848" s="3">
        <v>699</v>
      </c>
      <c r="N848" s="3">
        <f t="shared" si="130"/>
        <v>1</v>
      </c>
      <c r="O848" s="3">
        <f t="shared" si="131"/>
        <v>0</v>
      </c>
      <c r="P848" s="3">
        <f t="shared" si="132"/>
        <v>1</v>
      </c>
      <c r="Q848" s="6">
        <v>8.56</v>
      </c>
      <c r="R848" s="3">
        <v>0</v>
      </c>
      <c r="S848" s="3">
        <v>3</v>
      </c>
      <c r="T848" s="3">
        <v>3</v>
      </c>
      <c r="U848" s="3">
        <f t="shared" si="133"/>
        <v>11232</v>
      </c>
      <c r="V848" s="3" t="str">
        <f t="shared" si="134"/>
        <v xml:space="preserve"> 36</v>
      </c>
      <c r="W848" s="3">
        <f t="shared" si="135"/>
        <v>5</v>
      </c>
      <c r="X848" s="3">
        <v>9</v>
      </c>
      <c r="Y848" s="6">
        <f t="shared" si="136"/>
        <v>12.7</v>
      </c>
      <c r="Z848" s="3">
        <f t="shared" si="137"/>
        <v>34.9</v>
      </c>
      <c r="AA848" s="3">
        <f t="shared" si="138"/>
        <v>0.69899999999999995</v>
      </c>
      <c r="AB848">
        <f t="shared" si="139"/>
        <v>0</v>
      </c>
      <c r="AC848" s="14">
        <f>VLOOKUP(X848,Rates!$A$2:$B$36,2)</f>
        <v>11.44</v>
      </c>
    </row>
    <row r="849" spans="1:29">
      <c r="A849">
        <v>680314</v>
      </c>
      <c r="B849" t="s">
        <v>15</v>
      </c>
      <c r="C849" s="1">
        <v>0.1343</v>
      </c>
      <c r="D849">
        <v>275.69</v>
      </c>
      <c r="E849" t="s">
        <v>12</v>
      </c>
      <c r="F849" t="s">
        <v>26</v>
      </c>
      <c r="G849" t="s">
        <v>19</v>
      </c>
      <c r="H849" s="2">
        <v>0.24</v>
      </c>
      <c r="I849" s="4">
        <v>34151</v>
      </c>
      <c r="J849" s="5">
        <v>40909</v>
      </c>
      <c r="K849" s="3">
        <v>12000</v>
      </c>
      <c r="L849" s="3">
        <v>275004</v>
      </c>
      <c r="M849" s="3">
        <v>5518</v>
      </c>
      <c r="N849" s="3">
        <f t="shared" si="130"/>
        <v>0</v>
      </c>
      <c r="O849" s="3">
        <f t="shared" si="131"/>
        <v>1</v>
      </c>
      <c r="P849" s="3">
        <f t="shared" si="132"/>
        <v>1</v>
      </c>
      <c r="Q849" s="6">
        <v>0.62</v>
      </c>
      <c r="R849" s="3">
        <v>0</v>
      </c>
      <c r="S849" s="3">
        <v>5</v>
      </c>
      <c r="T849" s="3">
        <v>10</v>
      </c>
      <c r="U849" s="3">
        <f t="shared" si="133"/>
        <v>6758</v>
      </c>
      <c r="V849" s="3" t="str">
        <f t="shared" si="134"/>
        <v xml:space="preserve"> 60</v>
      </c>
      <c r="W849" s="3">
        <f t="shared" si="135"/>
        <v>12</v>
      </c>
      <c r="X849" s="3">
        <v>13</v>
      </c>
      <c r="Y849" s="6">
        <f t="shared" si="136"/>
        <v>24</v>
      </c>
      <c r="Z849" s="3">
        <f t="shared" si="137"/>
        <v>275.00400000000002</v>
      </c>
      <c r="AA849" s="3">
        <f t="shared" si="138"/>
        <v>5.5179999999999998</v>
      </c>
      <c r="AB849">
        <f t="shared" si="139"/>
        <v>0</v>
      </c>
      <c r="AC849" s="14">
        <f>VLOOKUP(X849,Rates!$A$2:$B$36,2)</f>
        <v>13.99</v>
      </c>
    </row>
    <row r="850" spans="1:29">
      <c r="A850">
        <v>822985</v>
      </c>
      <c r="B850" t="s">
        <v>15</v>
      </c>
      <c r="C850" s="1">
        <v>0.1149</v>
      </c>
      <c r="D850">
        <v>263.86</v>
      </c>
      <c r="E850" t="s">
        <v>20</v>
      </c>
      <c r="F850" t="s">
        <v>13</v>
      </c>
      <c r="G850" t="s">
        <v>14</v>
      </c>
      <c r="H850" s="1">
        <v>0.28799999999999998</v>
      </c>
      <c r="I850" s="4">
        <v>36951</v>
      </c>
      <c r="J850" s="5">
        <v>40909</v>
      </c>
      <c r="K850" s="3">
        <v>12000</v>
      </c>
      <c r="L850" s="3">
        <v>53060</v>
      </c>
      <c r="M850" s="3">
        <v>10655</v>
      </c>
      <c r="N850" s="3">
        <f t="shared" si="130"/>
        <v>1</v>
      </c>
      <c r="O850" s="3">
        <f t="shared" si="131"/>
        <v>0</v>
      </c>
      <c r="P850" s="3">
        <f t="shared" si="132"/>
        <v>1</v>
      </c>
      <c r="Q850" s="6">
        <v>18.18</v>
      </c>
      <c r="R850" s="3">
        <v>0</v>
      </c>
      <c r="S850" s="3">
        <v>14</v>
      </c>
      <c r="T850" s="3">
        <v>20</v>
      </c>
      <c r="U850" s="3">
        <f t="shared" si="133"/>
        <v>3958</v>
      </c>
      <c r="V850" s="3" t="str">
        <f t="shared" si="134"/>
        <v xml:space="preserve"> 60</v>
      </c>
      <c r="W850" s="3">
        <f t="shared" si="135"/>
        <v>12</v>
      </c>
      <c r="X850" s="3">
        <v>9</v>
      </c>
      <c r="Y850" s="6">
        <f t="shared" si="136"/>
        <v>28.799999999999997</v>
      </c>
      <c r="Z850" s="3">
        <f t="shared" si="137"/>
        <v>53.06</v>
      </c>
      <c r="AA850" s="3">
        <f t="shared" si="138"/>
        <v>10.654999999999999</v>
      </c>
      <c r="AB850">
        <f t="shared" si="139"/>
        <v>0</v>
      </c>
      <c r="AC850" s="14">
        <f>VLOOKUP(X850,Rates!$A$2:$B$36,2)</f>
        <v>11.44</v>
      </c>
    </row>
    <row r="851" spans="1:29">
      <c r="A851">
        <v>539150</v>
      </c>
      <c r="B851" t="s">
        <v>11</v>
      </c>
      <c r="C851" s="1">
        <v>0.1186</v>
      </c>
      <c r="D851">
        <v>331.48</v>
      </c>
      <c r="E851" t="s">
        <v>20</v>
      </c>
      <c r="F851" t="s">
        <v>13</v>
      </c>
      <c r="G851" t="s">
        <v>14</v>
      </c>
      <c r="H851" s="1">
        <v>0.495</v>
      </c>
      <c r="I851" s="4">
        <v>32234</v>
      </c>
      <c r="J851" s="5">
        <v>40909</v>
      </c>
      <c r="K851" s="3">
        <v>10000</v>
      </c>
      <c r="L851" s="3">
        <v>75000</v>
      </c>
      <c r="M851" s="3">
        <v>9851</v>
      </c>
      <c r="N851" s="3">
        <f t="shared" si="130"/>
        <v>1</v>
      </c>
      <c r="O851" s="3">
        <f t="shared" si="131"/>
        <v>0</v>
      </c>
      <c r="P851" s="3">
        <f t="shared" si="132"/>
        <v>1</v>
      </c>
      <c r="Q851" s="6">
        <v>13.95</v>
      </c>
      <c r="R851" s="3">
        <v>0</v>
      </c>
      <c r="S851" s="3">
        <v>11</v>
      </c>
      <c r="T851" s="3">
        <v>17</v>
      </c>
      <c r="U851" s="3">
        <f t="shared" si="133"/>
        <v>8675</v>
      </c>
      <c r="V851" s="3" t="str">
        <f t="shared" si="134"/>
        <v xml:space="preserve"> 36</v>
      </c>
      <c r="W851" s="3">
        <f t="shared" si="135"/>
        <v>10</v>
      </c>
      <c r="X851" s="3">
        <v>10</v>
      </c>
      <c r="Y851" s="6">
        <f t="shared" si="136"/>
        <v>49.5</v>
      </c>
      <c r="Z851" s="3">
        <f t="shared" si="137"/>
        <v>75</v>
      </c>
      <c r="AA851" s="3">
        <f t="shared" si="138"/>
        <v>9.8510000000000009</v>
      </c>
      <c r="AB851">
        <f t="shared" si="139"/>
        <v>0</v>
      </c>
      <c r="AC851" s="14">
        <f>VLOOKUP(X851,Rates!$A$2:$B$36,2)</f>
        <v>11.49</v>
      </c>
    </row>
    <row r="852" spans="1:29">
      <c r="A852">
        <v>993768</v>
      </c>
      <c r="B852" t="s">
        <v>11</v>
      </c>
      <c r="C852" s="1">
        <v>0.17269999999999999</v>
      </c>
      <c r="D852">
        <v>429.45</v>
      </c>
      <c r="E852" t="s">
        <v>12</v>
      </c>
      <c r="F852" t="s">
        <v>13</v>
      </c>
      <c r="G852" t="s">
        <v>17</v>
      </c>
      <c r="H852" s="2">
        <v>0</v>
      </c>
      <c r="I852" s="4">
        <v>34486</v>
      </c>
      <c r="J852" s="5">
        <v>40909</v>
      </c>
      <c r="K852" s="3">
        <v>12000</v>
      </c>
      <c r="L852" s="3">
        <v>250000</v>
      </c>
      <c r="M852" s="3">
        <v>42935</v>
      </c>
      <c r="N852" s="3">
        <f t="shared" si="130"/>
        <v>1</v>
      </c>
      <c r="O852" s="3">
        <f t="shared" si="131"/>
        <v>0</v>
      </c>
      <c r="P852" s="3">
        <f t="shared" si="132"/>
        <v>1</v>
      </c>
      <c r="Q852" s="6">
        <v>16.420000000000002</v>
      </c>
      <c r="R852" s="3">
        <v>2</v>
      </c>
      <c r="S852" s="3">
        <v>7</v>
      </c>
      <c r="T852" s="3">
        <v>14</v>
      </c>
      <c r="U852" s="3">
        <f t="shared" si="133"/>
        <v>6423</v>
      </c>
      <c r="V852" s="3" t="str">
        <f t="shared" si="134"/>
        <v xml:space="preserve"> 36</v>
      </c>
      <c r="W852" s="3">
        <f t="shared" si="135"/>
        <v>12</v>
      </c>
      <c r="X852" s="3">
        <v>18</v>
      </c>
      <c r="Y852" s="6">
        <f t="shared" si="136"/>
        <v>0</v>
      </c>
      <c r="Z852" s="3">
        <f t="shared" si="137"/>
        <v>250</v>
      </c>
      <c r="AA852" s="3">
        <f t="shared" si="138"/>
        <v>42.935000000000002</v>
      </c>
      <c r="AB852">
        <f t="shared" si="139"/>
        <v>1</v>
      </c>
      <c r="AC852" s="14">
        <f>VLOOKUP(X852,Rates!$A$2:$B$36,2)</f>
        <v>18.989999999999998</v>
      </c>
    </row>
    <row r="853" spans="1:29">
      <c r="A853">
        <v>541473</v>
      </c>
      <c r="B853" t="s">
        <v>11</v>
      </c>
      <c r="C853" s="1">
        <v>0.1186</v>
      </c>
      <c r="D853">
        <v>414.35</v>
      </c>
      <c r="E853" t="s">
        <v>16</v>
      </c>
      <c r="F853" t="s">
        <v>13</v>
      </c>
      <c r="G853" t="s">
        <v>14</v>
      </c>
      <c r="H853" s="1">
        <v>0.82299999999999995</v>
      </c>
      <c r="I853" s="4">
        <v>37653</v>
      </c>
      <c r="J853" s="5">
        <v>40909</v>
      </c>
      <c r="K853" s="3">
        <v>12500</v>
      </c>
      <c r="L853" s="3">
        <v>46800</v>
      </c>
      <c r="M853" s="3">
        <v>15477</v>
      </c>
      <c r="N853" s="3">
        <f t="shared" si="130"/>
        <v>1</v>
      </c>
      <c r="O853" s="3">
        <f t="shared" si="131"/>
        <v>0</v>
      </c>
      <c r="P853" s="3">
        <f t="shared" si="132"/>
        <v>0</v>
      </c>
      <c r="Q853" s="6">
        <v>12.9</v>
      </c>
      <c r="R853" s="3">
        <v>0</v>
      </c>
      <c r="S853" s="3">
        <v>8</v>
      </c>
      <c r="T853" s="3">
        <v>15</v>
      </c>
      <c r="U853" s="3">
        <f t="shared" si="133"/>
        <v>3256</v>
      </c>
      <c r="V853" s="3" t="str">
        <f t="shared" si="134"/>
        <v xml:space="preserve"> 36</v>
      </c>
      <c r="W853" s="3">
        <f t="shared" si="135"/>
        <v>12.5</v>
      </c>
      <c r="X853" s="3">
        <v>10</v>
      </c>
      <c r="Y853" s="6">
        <f t="shared" si="136"/>
        <v>82.3</v>
      </c>
      <c r="Z853" s="3">
        <f t="shared" si="137"/>
        <v>46.8</v>
      </c>
      <c r="AA853" s="3">
        <f t="shared" si="138"/>
        <v>15.477</v>
      </c>
      <c r="AB853">
        <f t="shared" si="139"/>
        <v>0</v>
      </c>
      <c r="AC853" s="14">
        <f>VLOOKUP(X853,Rates!$A$2:$B$36,2)</f>
        <v>11.49</v>
      </c>
    </row>
    <row r="854" spans="1:29">
      <c r="A854">
        <v>496248</v>
      </c>
      <c r="B854" t="s">
        <v>11</v>
      </c>
      <c r="C854" s="1">
        <v>0.14219999999999999</v>
      </c>
      <c r="D854">
        <v>831.39</v>
      </c>
      <c r="E854" t="s">
        <v>12</v>
      </c>
      <c r="F854" t="s">
        <v>26</v>
      </c>
      <c r="G854" t="s">
        <v>14</v>
      </c>
      <c r="H854" s="1">
        <v>0.63800000000000001</v>
      </c>
      <c r="I854" s="4">
        <v>31472</v>
      </c>
      <c r="J854" s="5">
        <v>40909</v>
      </c>
      <c r="K854" s="3">
        <v>24250</v>
      </c>
      <c r="L854" s="3">
        <v>198000</v>
      </c>
      <c r="M854" s="3">
        <v>21515</v>
      </c>
      <c r="N854" s="3">
        <f t="shared" si="130"/>
        <v>0</v>
      </c>
      <c r="O854" s="3">
        <f t="shared" si="131"/>
        <v>1</v>
      </c>
      <c r="P854" s="3">
        <f t="shared" si="132"/>
        <v>1</v>
      </c>
      <c r="Q854" s="6">
        <v>12.92</v>
      </c>
      <c r="R854" s="3">
        <v>0</v>
      </c>
      <c r="S854" s="3">
        <v>13</v>
      </c>
      <c r="T854" s="3">
        <v>31</v>
      </c>
      <c r="U854" s="3">
        <f t="shared" si="133"/>
        <v>9437</v>
      </c>
      <c r="V854" s="3" t="str">
        <f t="shared" si="134"/>
        <v xml:space="preserve"> 36</v>
      </c>
      <c r="W854" s="3">
        <f t="shared" si="135"/>
        <v>24.25</v>
      </c>
      <c r="X854" s="3">
        <v>15</v>
      </c>
      <c r="Y854" s="6">
        <f t="shared" si="136"/>
        <v>63.800000000000004</v>
      </c>
      <c r="Z854" s="3">
        <f t="shared" si="137"/>
        <v>198</v>
      </c>
      <c r="AA854" s="3">
        <f t="shared" si="138"/>
        <v>21.515000000000001</v>
      </c>
      <c r="AB854">
        <f t="shared" si="139"/>
        <v>0</v>
      </c>
      <c r="AC854" s="14">
        <f>VLOOKUP(X854,Rates!$A$2:$B$36,2)</f>
        <v>15.99</v>
      </c>
    </row>
    <row r="855" spans="1:29">
      <c r="A855">
        <v>1018453</v>
      </c>
      <c r="B855" t="s">
        <v>15</v>
      </c>
      <c r="C855" s="1">
        <v>0.1242</v>
      </c>
      <c r="D855">
        <v>786.01</v>
      </c>
      <c r="E855" t="s">
        <v>18</v>
      </c>
      <c r="F855" t="s">
        <v>26</v>
      </c>
      <c r="G855" t="s">
        <v>19</v>
      </c>
      <c r="H855" s="1">
        <v>0.60399999999999998</v>
      </c>
      <c r="I855" s="4">
        <v>37165</v>
      </c>
      <c r="J855" s="5">
        <v>40909</v>
      </c>
      <c r="K855" s="3">
        <v>35000</v>
      </c>
      <c r="L855" s="3">
        <v>270000</v>
      </c>
      <c r="M855" s="3">
        <v>51892</v>
      </c>
      <c r="N855" s="3">
        <f t="shared" si="130"/>
        <v>0</v>
      </c>
      <c r="O855" s="3">
        <f t="shared" si="131"/>
        <v>1</v>
      </c>
      <c r="P855" s="3">
        <f t="shared" si="132"/>
        <v>1</v>
      </c>
      <c r="Q855" s="6">
        <v>6.78</v>
      </c>
      <c r="R855" s="3">
        <v>0</v>
      </c>
      <c r="S855" s="3">
        <v>10</v>
      </c>
      <c r="T855" s="3">
        <v>26</v>
      </c>
      <c r="U855" s="3">
        <f t="shared" si="133"/>
        <v>3744</v>
      </c>
      <c r="V855" s="3" t="str">
        <f t="shared" si="134"/>
        <v xml:space="preserve"> 60</v>
      </c>
      <c r="W855" s="3">
        <f t="shared" si="135"/>
        <v>35</v>
      </c>
      <c r="X855" s="3">
        <v>9</v>
      </c>
      <c r="Y855" s="6">
        <f t="shared" si="136"/>
        <v>60.4</v>
      </c>
      <c r="Z855" s="3">
        <f t="shared" si="137"/>
        <v>270</v>
      </c>
      <c r="AA855" s="3">
        <f t="shared" si="138"/>
        <v>51.892000000000003</v>
      </c>
      <c r="AB855">
        <f t="shared" si="139"/>
        <v>0</v>
      </c>
      <c r="AC855" s="14">
        <f>VLOOKUP(X855,Rates!$A$2:$B$36,2)</f>
        <v>11.44</v>
      </c>
    </row>
    <row r="856" spans="1:29">
      <c r="A856">
        <v>518445</v>
      </c>
      <c r="B856" t="s">
        <v>11</v>
      </c>
      <c r="C856" s="1">
        <v>7.51E-2</v>
      </c>
      <c r="D856">
        <v>217.78</v>
      </c>
      <c r="E856" t="s">
        <v>28</v>
      </c>
      <c r="F856" t="s">
        <v>13</v>
      </c>
      <c r="G856" t="s">
        <v>14</v>
      </c>
      <c r="H856" s="1">
        <v>0.27200000000000002</v>
      </c>
      <c r="I856" s="4">
        <v>36039</v>
      </c>
      <c r="J856" s="5">
        <v>40909</v>
      </c>
      <c r="K856" s="3">
        <v>7000</v>
      </c>
      <c r="L856" s="3">
        <v>22884</v>
      </c>
      <c r="M856" s="3">
        <v>4523</v>
      </c>
      <c r="N856" s="3">
        <f t="shared" si="130"/>
        <v>1</v>
      </c>
      <c r="O856" s="3">
        <f t="shared" si="131"/>
        <v>0</v>
      </c>
      <c r="P856" s="3">
        <f t="shared" si="132"/>
        <v>1</v>
      </c>
      <c r="Q856" s="6">
        <v>18.829999999999998</v>
      </c>
      <c r="R856" s="3">
        <v>0</v>
      </c>
      <c r="S856" s="3">
        <v>10</v>
      </c>
      <c r="T856" s="3">
        <v>16</v>
      </c>
      <c r="U856" s="3">
        <f t="shared" si="133"/>
        <v>4870</v>
      </c>
      <c r="V856" s="3" t="str">
        <f t="shared" si="134"/>
        <v xml:space="preserve"> 36</v>
      </c>
      <c r="W856" s="3">
        <f t="shared" si="135"/>
        <v>7</v>
      </c>
      <c r="X856" s="3">
        <v>4</v>
      </c>
      <c r="Y856" s="6">
        <f t="shared" si="136"/>
        <v>27.200000000000003</v>
      </c>
      <c r="Z856" s="3">
        <f t="shared" si="137"/>
        <v>22.884</v>
      </c>
      <c r="AA856" s="3">
        <f t="shared" si="138"/>
        <v>4.5229999999999997</v>
      </c>
      <c r="AB856">
        <f t="shared" si="139"/>
        <v>0</v>
      </c>
      <c r="AC856" s="14">
        <f>VLOOKUP(X856,Rates!$A$2:$B$36,2)</f>
        <v>7.49</v>
      </c>
    </row>
    <row r="857" spans="1:29">
      <c r="A857">
        <v>624844</v>
      </c>
      <c r="B857" t="s">
        <v>11</v>
      </c>
      <c r="C857" s="1">
        <v>9.2499999999999999E-2</v>
      </c>
      <c r="D857">
        <v>95.75</v>
      </c>
      <c r="E857" t="s">
        <v>28</v>
      </c>
      <c r="F857" t="s">
        <v>13</v>
      </c>
      <c r="G857" t="s">
        <v>14</v>
      </c>
      <c r="H857" s="1">
        <v>0.81599999999999995</v>
      </c>
      <c r="I857" s="4">
        <v>33756</v>
      </c>
      <c r="J857" s="5">
        <v>40909</v>
      </c>
      <c r="K857" s="3">
        <v>3000</v>
      </c>
      <c r="L857" s="3">
        <v>44000</v>
      </c>
      <c r="M857" s="3">
        <v>1306</v>
      </c>
      <c r="N857" s="3">
        <f t="shared" si="130"/>
        <v>1</v>
      </c>
      <c r="O857" s="3">
        <f t="shared" si="131"/>
        <v>0</v>
      </c>
      <c r="P857" s="3">
        <f t="shared" si="132"/>
        <v>1</v>
      </c>
      <c r="Q857" s="6">
        <v>11.4</v>
      </c>
      <c r="R857" s="3">
        <v>1</v>
      </c>
      <c r="S857" s="3">
        <v>4</v>
      </c>
      <c r="T857" s="3">
        <v>12</v>
      </c>
      <c r="U857" s="3">
        <f t="shared" si="133"/>
        <v>7153</v>
      </c>
      <c r="V857" s="3" t="str">
        <f t="shared" si="134"/>
        <v xml:space="preserve"> 36</v>
      </c>
      <c r="W857" s="3">
        <f t="shared" si="135"/>
        <v>3</v>
      </c>
      <c r="X857" s="3">
        <v>7</v>
      </c>
      <c r="Y857" s="6">
        <f t="shared" si="136"/>
        <v>81.599999999999994</v>
      </c>
      <c r="Z857" s="3">
        <f t="shared" si="137"/>
        <v>44</v>
      </c>
      <c r="AA857" s="3">
        <f t="shared" si="138"/>
        <v>1.306</v>
      </c>
      <c r="AB857">
        <f t="shared" si="139"/>
        <v>0</v>
      </c>
      <c r="AC857" s="14">
        <f>VLOOKUP(X857,Rates!$A$2:$B$36,2)</f>
        <v>10.49</v>
      </c>
    </row>
    <row r="858" spans="1:29">
      <c r="A858">
        <v>647746</v>
      </c>
      <c r="B858" t="s">
        <v>11</v>
      </c>
      <c r="C858" s="1">
        <v>7.6600000000000001E-2</v>
      </c>
      <c r="D858">
        <v>392.87</v>
      </c>
      <c r="E858" t="s">
        <v>12</v>
      </c>
      <c r="F858" t="s">
        <v>26</v>
      </c>
      <c r="G858" t="s">
        <v>14</v>
      </c>
      <c r="H858" s="2">
        <v>0.39</v>
      </c>
      <c r="I858" s="4">
        <v>33147</v>
      </c>
      <c r="J858" s="5">
        <v>40909</v>
      </c>
      <c r="K858" s="3">
        <v>12600</v>
      </c>
      <c r="L858" s="3">
        <v>88824</v>
      </c>
      <c r="M858" s="3">
        <v>21590</v>
      </c>
      <c r="N858" s="3">
        <f t="shared" si="130"/>
        <v>0</v>
      </c>
      <c r="O858" s="3">
        <f t="shared" si="131"/>
        <v>1</v>
      </c>
      <c r="P858" s="3">
        <f t="shared" si="132"/>
        <v>1</v>
      </c>
      <c r="Q858" s="6">
        <v>14.12</v>
      </c>
      <c r="R858" s="3">
        <v>0</v>
      </c>
      <c r="S858" s="3">
        <v>11</v>
      </c>
      <c r="T858" s="3">
        <v>28</v>
      </c>
      <c r="U858" s="3">
        <f t="shared" si="133"/>
        <v>7762</v>
      </c>
      <c r="V858" s="3" t="str">
        <f t="shared" si="134"/>
        <v xml:space="preserve"> 36</v>
      </c>
      <c r="W858" s="3">
        <f t="shared" si="135"/>
        <v>12.6</v>
      </c>
      <c r="X858" s="3">
        <v>5</v>
      </c>
      <c r="Y858" s="6">
        <f t="shared" si="136"/>
        <v>39</v>
      </c>
      <c r="Z858" s="3">
        <f t="shared" si="137"/>
        <v>88.823999999999998</v>
      </c>
      <c r="AA858" s="3">
        <f t="shared" si="138"/>
        <v>21.59</v>
      </c>
      <c r="AB858">
        <f t="shared" si="139"/>
        <v>0</v>
      </c>
      <c r="AC858" s="14">
        <f>VLOOKUP(X858,Rates!$A$2:$B$36,2)</f>
        <v>7.99</v>
      </c>
    </row>
    <row r="859" spans="1:29">
      <c r="A859">
        <v>350090</v>
      </c>
      <c r="B859" t="s">
        <v>11</v>
      </c>
      <c r="C859" s="1">
        <v>0.1128</v>
      </c>
      <c r="D859">
        <v>368.17</v>
      </c>
      <c r="E859" t="s">
        <v>23</v>
      </c>
      <c r="F859" t="s">
        <v>24</v>
      </c>
      <c r="G859" t="s">
        <v>17</v>
      </c>
      <c r="H859" s="1">
        <v>0.55700000000000005</v>
      </c>
      <c r="I859" s="4">
        <v>38777</v>
      </c>
      <c r="J859" s="5">
        <v>40909</v>
      </c>
      <c r="K859" s="3">
        <v>15000</v>
      </c>
      <c r="L859" s="3">
        <v>100000</v>
      </c>
      <c r="M859" s="3">
        <v>52132</v>
      </c>
      <c r="N859" s="3">
        <f t="shared" si="130"/>
        <v>0</v>
      </c>
      <c r="O859" s="3">
        <f t="shared" si="131"/>
        <v>0</v>
      </c>
      <c r="P859" s="3">
        <f t="shared" si="132"/>
        <v>1</v>
      </c>
      <c r="Q859" s="6">
        <v>19.600000000000001</v>
      </c>
      <c r="R859" s="3">
        <v>0</v>
      </c>
      <c r="S859" s="3">
        <v>15</v>
      </c>
      <c r="T859" s="3">
        <v>37</v>
      </c>
      <c r="U859" s="3">
        <f t="shared" si="133"/>
        <v>2132</v>
      </c>
      <c r="V859" s="3" t="str">
        <f t="shared" si="134"/>
        <v xml:space="preserve"> 36</v>
      </c>
      <c r="W859" s="3">
        <f t="shared" si="135"/>
        <v>15</v>
      </c>
      <c r="X859" s="3">
        <v>11</v>
      </c>
      <c r="Y859" s="6">
        <f t="shared" si="136"/>
        <v>55.7</v>
      </c>
      <c r="Z859" s="3">
        <f t="shared" si="137"/>
        <v>100</v>
      </c>
      <c r="AA859" s="3">
        <f t="shared" si="138"/>
        <v>52.131999999999998</v>
      </c>
      <c r="AB859">
        <f t="shared" si="139"/>
        <v>1</v>
      </c>
      <c r="AC859" s="14">
        <f>VLOOKUP(X859,Rates!$A$2:$B$36,2)</f>
        <v>12.74</v>
      </c>
    </row>
    <row r="860" spans="1:29">
      <c r="A860">
        <v>467969</v>
      </c>
      <c r="B860" t="s">
        <v>11</v>
      </c>
      <c r="C860" s="1">
        <v>0.12180000000000001</v>
      </c>
      <c r="D860">
        <v>599.4</v>
      </c>
      <c r="E860" t="s">
        <v>20</v>
      </c>
      <c r="F860" t="s">
        <v>13</v>
      </c>
      <c r="G860" t="s">
        <v>17</v>
      </c>
      <c r="H860" s="1">
        <v>0.55700000000000005</v>
      </c>
      <c r="I860" s="4">
        <v>36526</v>
      </c>
      <c r="J860" s="5">
        <v>40909</v>
      </c>
      <c r="K860" s="3">
        <v>18000</v>
      </c>
      <c r="L860" s="3">
        <v>65000</v>
      </c>
      <c r="M860" s="3">
        <v>6683</v>
      </c>
      <c r="N860" s="3">
        <f t="shared" si="130"/>
        <v>1</v>
      </c>
      <c r="O860" s="3">
        <f t="shared" si="131"/>
        <v>0</v>
      </c>
      <c r="P860" s="3">
        <f t="shared" si="132"/>
        <v>1</v>
      </c>
      <c r="Q860" s="6">
        <v>13.9</v>
      </c>
      <c r="R860" s="3">
        <v>0</v>
      </c>
      <c r="S860" s="3">
        <v>9</v>
      </c>
      <c r="T860" s="3">
        <v>23</v>
      </c>
      <c r="U860" s="3">
        <f t="shared" si="133"/>
        <v>4383</v>
      </c>
      <c r="V860" s="3" t="str">
        <f t="shared" si="134"/>
        <v xml:space="preserve"> 36</v>
      </c>
      <c r="W860" s="3">
        <f t="shared" si="135"/>
        <v>18</v>
      </c>
      <c r="X860" s="3">
        <v>9</v>
      </c>
      <c r="Y860" s="6">
        <f t="shared" si="136"/>
        <v>55.7</v>
      </c>
      <c r="Z860" s="3">
        <f t="shared" si="137"/>
        <v>65</v>
      </c>
      <c r="AA860" s="3">
        <f t="shared" si="138"/>
        <v>6.6829999999999998</v>
      </c>
      <c r="AB860">
        <f t="shared" si="139"/>
        <v>1</v>
      </c>
      <c r="AC860" s="14">
        <f>VLOOKUP(X860,Rates!$A$2:$B$36,2)</f>
        <v>11.44</v>
      </c>
    </row>
    <row r="861" spans="1:29">
      <c r="A861">
        <v>656660</v>
      </c>
      <c r="B861" t="s">
        <v>11</v>
      </c>
      <c r="C861" s="1">
        <v>6.9199999999999998E-2</v>
      </c>
      <c r="D861">
        <v>154.21</v>
      </c>
      <c r="E861" t="s">
        <v>30</v>
      </c>
      <c r="F861" t="s">
        <v>13</v>
      </c>
      <c r="G861" t="s">
        <v>14</v>
      </c>
      <c r="H861" s="2">
        <v>0.74</v>
      </c>
      <c r="I861" s="4">
        <v>36586</v>
      </c>
      <c r="J861" s="5">
        <v>40909</v>
      </c>
      <c r="K861" s="3">
        <v>5000</v>
      </c>
      <c r="L861" s="3">
        <v>12000</v>
      </c>
      <c r="M861" s="3">
        <v>3258</v>
      </c>
      <c r="N861" s="3">
        <f t="shared" si="130"/>
        <v>1</v>
      </c>
      <c r="O861" s="3">
        <f t="shared" si="131"/>
        <v>0</v>
      </c>
      <c r="P861" s="3">
        <f t="shared" si="132"/>
        <v>1</v>
      </c>
      <c r="Q861" s="6">
        <v>8.5</v>
      </c>
      <c r="R861" s="3">
        <v>0</v>
      </c>
      <c r="S861" s="3">
        <v>6</v>
      </c>
      <c r="T861" s="3">
        <v>13</v>
      </c>
      <c r="U861" s="3">
        <f t="shared" si="133"/>
        <v>4323</v>
      </c>
      <c r="V861" s="3" t="str">
        <f t="shared" si="134"/>
        <v xml:space="preserve"> 36</v>
      </c>
      <c r="W861" s="3">
        <f t="shared" si="135"/>
        <v>5</v>
      </c>
      <c r="X861" s="3">
        <v>3</v>
      </c>
      <c r="Y861" s="6">
        <f t="shared" si="136"/>
        <v>74</v>
      </c>
      <c r="Z861" s="3">
        <f t="shared" si="137"/>
        <v>12</v>
      </c>
      <c r="AA861" s="3">
        <f t="shared" si="138"/>
        <v>3.258</v>
      </c>
      <c r="AB861">
        <f t="shared" si="139"/>
        <v>0</v>
      </c>
      <c r="AC861" s="14">
        <f>VLOOKUP(X861,Rates!$A$2:$B$36,2)</f>
        <v>7.24</v>
      </c>
    </row>
    <row r="862" spans="1:29">
      <c r="A862">
        <v>392575</v>
      </c>
      <c r="B862" t="s">
        <v>11</v>
      </c>
      <c r="C862" s="1">
        <v>0.16</v>
      </c>
      <c r="D862">
        <v>457.05</v>
      </c>
      <c r="E862" t="s">
        <v>16</v>
      </c>
      <c r="F862" t="s">
        <v>13</v>
      </c>
      <c r="G862" t="s">
        <v>14</v>
      </c>
      <c r="H862" s="1">
        <v>0.63500000000000001</v>
      </c>
      <c r="I862" s="4">
        <v>38412</v>
      </c>
      <c r="J862" s="5">
        <v>40909</v>
      </c>
      <c r="K862" s="3">
        <v>13000</v>
      </c>
      <c r="L862" s="3">
        <v>43200</v>
      </c>
      <c r="M862" s="3">
        <v>2350</v>
      </c>
      <c r="N862" s="3">
        <f t="shared" si="130"/>
        <v>1</v>
      </c>
      <c r="O862" s="3">
        <f t="shared" si="131"/>
        <v>0</v>
      </c>
      <c r="P862" s="3">
        <f t="shared" si="132"/>
        <v>0</v>
      </c>
      <c r="Q862" s="6">
        <v>11.08</v>
      </c>
      <c r="R862" s="3">
        <v>0</v>
      </c>
      <c r="S862" s="3">
        <v>4</v>
      </c>
      <c r="T862" s="3">
        <v>10</v>
      </c>
      <c r="U862" s="3">
        <f t="shared" si="133"/>
        <v>2497</v>
      </c>
      <c r="V862" s="3" t="str">
        <f t="shared" si="134"/>
        <v xml:space="preserve"> 36</v>
      </c>
      <c r="W862" s="3">
        <f t="shared" si="135"/>
        <v>13</v>
      </c>
      <c r="X862" s="3">
        <v>22</v>
      </c>
      <c r="Y862" s="6">
        <f t="shared" si="136"/>
        <v>63.5</v>
      </c>
      <c r="Z862" s="3">
        <f t="shared" si="137"/>
        <v>43.2</v>
      </c>
      <c r="AA862" s="3">
        <f t="shared" si="138"/>
        <v>2.35</v>
      </c>
      <c r="AB862">
        <f t="shared" si="139"/>
        <v>0</v>
      </c>
      <c r="AC862" s="14">
        <f>VLOOKUP(X862,Rates!$A$2:$B$36,2)</f>
        <v>23.99</v>
      </c>
    </row>
    <row r="863" spans="1:29">
      <c r="A863">
        <v>854792</v>
      </c>
      <c r="B863" t="s">
        <v>15</v>
      </c>
      <c r="C863" s="1">
        <v>0.13489999999999999</v>
      </c>
      <c r="D863">
        <v>320.35000000000002</v>
      </c>
      <c r="E863" t="s">
        <v>12</v>
      </c>
      <c r="F863" t="s">
        <v>26</v>
      </c>
      <c r="G863" t="s">
        <v>19</v>
      </c>
      <c r="H863" s="1">
        <v>0.221</v>
      </c>
      <c r="I863" s="4">
        <v>35612</v>
      </c>
      <c r="J863" s="5">
        <v>40909</v>
      </c>
      <c r="K863" s="3">
        <v>18225</v>
      </c>
      <c r="L863" s="3">
        <v>48383</v>
      </c>
      <c r="M863" s="3">
        <v>4654</v>
      </c>
      <c r="N863" s="3">
        <f t="shared" si="130"/>
        <v>0</v>
      </c>
      <c r="O863" s="3">
        <f t="shared" si="131"/>
        <v>1</v>
      </c>
      <c r="P863" s="3">
        <f t="shared" si="132"/>
        <v>1</v>
      </c>
      <c r="Q863" s="6">
        <v>20.11</v>
      </c>
      <c r="R863" s="3">
        <v>0</v>
      </c>
      <c r="S863" s="3">
        <v>13</v>
      </c>
      <c r="T863" s="3">
        <v>45</v>
      </c>
      <c r="U863" s="3">
        <f t="shared" si="133"/>
        <v>5297</v>
      </c>
      <c r="V863" s="3" t="str">
        <f t="shared" si="134"/>
        <v xml:space="preserve"> 60</v>
      </c>
      <c r="W863" s="3">
        <f t="shared" si="135"/>
        <v>18.225000000000001</v>
      </c>
      <c r="X863" s="3">
        <v>12</v>
      </c>
      <c r="Y863" s="6">
        <f t="shared" si="136"/>
        <v>22.1</v>
      </c>
      <c r="Z863" s="3">
        <f t="shared" si="137"/>
        <v>48.383000000000003</v>
      </c>
      <c r="AA863" s="3">
        <f t="shared" si="138"/>
        <v>4.6539999999999999</v>
      </c>
      <c r="AB863">
        <f t="shared" si="139"/>
        <v>0</v>
      </c>
      <c r="AC863" s="14">
        <f>VLOOKUP(X863,Rates!$A$2:$B$36,2)</f>
        <v>13.49</v>
      </c>
    </row>
    <row r="864" spans="1:29">
      <c r="A864">
        <v>571087</v>
      </c>
      <c r="B864" t="s">
        <v>11</v>
      </c>
      <c r="C864" s="1">
        <v>0.13980000000000001</v>
      </c>
      <c r="D864">
        <v>205.01</v>
      </c>
      <c r="E864" t="s">
        <v>12</v>
      </c>
      <c r="F864" t="s">
        <v>26</v>
      </c>
      <c r="G864" t="s">
        <v>14</v>
      </c>
      <c r="H864" s="1">
        <v>0.84799999999999998</v>
      </c>
      <c r="I864" s="4">
        <v>38838</v>
      </c>
      <c r="J864" s="5">
        <v>40909</v>
      </c>
      <c r="K864" s="3">
        <v>6000</v>
      </c>
      <c r="L864" s="3">
        <v>89849</v>
      </c>
      <c r="M864" s="3">
        <v>16919</v>
      </c>
      <c r="N864" s="3">
        <f t="shared" si="130"/>
        <v>0</v>
      </c>
      <c r="O864" s="3">
        <f t="shared" si="131"/>
        <v>1</v>
      </c>
      <c r="P864" s="3">
        <f t="shared" si="132"/>
        <v>1</v>
      </c>
      <c r="Q864" s="6">
        <v>18.22</v>
      </c>
      <c r="R864" s="3">
        <v>2</v>
      </c>
      <c r="S864" s="3">
        <v>11</v>
      </c>
      <c r="T864" s="3">
        <v>21</v>
      </c>
      <c r="U864" s="3">
        <f t="shared" si="133"/>
        <v>2071</v>
      </c>
      <c r="V864" s="3" t="str">
        <f t="shared" si="134"/>
        <v xml:space="preserve"> 36</v>
      </c>
      <c r="W864" s="3">
        <f t="shared" si="135"/>
        <v>6</v>
      </c>
      <c r="X864" s="3">
        <v>13</v>
      </c>
      <c r="Y864" s="6">
        <f t="shared" si="136"/>
        <v>84.8</v>
      </c>
      <c r="Z864" s="3">
        <f t="shared" si="137"/>
        <v>89.849000000000004</v>
      </c>
      <c r="AA864" s="3">
        <f t="shared" si="138"/>
        <v>16.919</v>
      </c>
      <c r="AB864">
        <f t="shared" si="139"/>
        <v>0</v>
      </c>
      <c r="AC864" s="14">
        <f>VLOOKUP(X864,Rates!$A$2:$B$36,2)</f>
        <v>13.99</v>
      </c>
    </row>
    <row r="865" spans="1:29">
      <c r="A865">
        <v>786552</v>
      </c>
      <c r="B865" t="s">
        <v>11</v>
      </c>
      <c r="C865" s="1">
        <v>8.4900000000000003E-2</v>
      </c>
      <c r="D865">
        <v>75.760000000000005</v>
      </c>
      <c r="E865" t="s">
        <v>28</v>
      </c>
      <c r="F865" t="s">
        <v>26</v>
      </c>
      <c r="G865" t="s">
        <v>14</v>
      </c>
      <c r="H865" s="2">
        <v>0.32</v>
      </c>
      <c r="I865" s="4">
        <v>36617</v>
      </c>
      <c r="J865" s="5">
        <v>40909</v>
      </c>
      <c r="K865" s="3">
        <v>2400</v>
      </c>
      <c r="L865" s="3">
        <v>67900</v>
      </c>
      <c r="M865" s="3">
        <v>15568</v>
      </c>
      <c r="N865" s="3">
        <f t="shared" si="130"/>
        <v>0</v>
      </c>
      <c r="O865" s="3">
        <f t="shared" si="131"/>
        <v>1</v>
      </c>
      <c r="P865" s="3">
        <f t="shared" si="132"/>
        <v>1</v>
      </c>
      <c r="Q865" s="6">
        <v>21.7</v>
      </c>
      <c r="R865" s="3">
        <v>0</v>
      </c>
      <c r="S865" s="3">
        <v>17</v>
      </c>
      <c r="T865" s="3">
        <v>47</v>
      </c>
      <c r="U865" s="3">
        <f t="shared" si="133"/>
        <v>4292</v>
      </c>
      <c r="V865" s="3" t="str">
        <f t="shared" si="134"/>
        <v xml:space="preserve"> 36</v>
      </c>
      <c r="W865" s="3">
        <f t="shared" si="135"/>
        <v>2.4</v>
      </c>
      <c r="X865" s="3">
        <v>5</v>
      </c>
      <c r="Y865" s="6">
        <f t="shared" si="136"/>
        <v>32</v>
      </c>
      <c r="Z865" s="3">
        <f t="shared" si="137"/>
        <v>67.900000000000006</v>
      </c>
      <c r="AA865" s="3">
        <f t="shared" si="138"/>
        <v>15.568</v>
      </c>
      <c r="AB865">
        <f t="shared" si="139"/>
        <v>0</v>
      </c>
      <c r="AC865" s="14">
        <f>VLOOKUP(X865,Rates!$A$2:$B$36,2)</f>
        <v>7.99</v>
      </c>
    </row>
    <row r="866" spans="1:29">
      <c r="A866">
        <v>744031</v>
      </c>
      <c r="B866" t="s">
        <v>15</v>
      </c>
      <c r="C866" s="1">
        <v>0.12989999999999999</v>
      </c>
      <c r="D866">
        <v>409.47</v>
      </c>
      <c r="E866" t="s">
        <v>27</v>
      </c>
      <c r="F866" t="s">
        <v>13</v>
      </c>
      <c r="G866" t="s">
        <v>19</v>
      </c>
      <c r="H866" s="2">
        <v>0.89</v>
      </c>
      <c r="I866" s="4">
        <v>36526</v>
      </c>
      <c r="J866" s="5">
        <v>40909</v>
      </c>
      <c r="K866" s="3">
        <v>18000</v>
      </c>
      <c r="L866" s="3">
        <v>138257</v>
      </c>
      <c r="M866" s="3">
        <v>54753</v>
      </c>
      <c r="N866" s="3">
        <f t="shared" si="130"/>
        <v>1</v>
      </c>
      <c r="O866" s="3">
        <f t="shared" si="131"/>
        <v>0</v>
      </c>
      <c r="P866" s="3">
        <f t="shared" si="132"/>
        <v>1</v>
      </c>
      <c r="Q866" s="6">
        <v>26.9</v>
      </c>
      <c r="R866" s="3">
        <v>0</v>
      </c>
      <c r="S866" s="3">
        <v>9</v>
      </c>
      <c r="T866" s="3">
        <v>22</v>
      </c>
      <c r="U866" s="3">
        <f t="shared" si="133"/>
        <v>4383</v>
      </c>
      <c r="V866" s="3" t="str">
        <f t="shared" si="134"/>
        <v xml:space="preserve"> 60</v>
      </c>
      <c r="W866" s="3">
        <f t="shared" si="135"/>
        <v>18</v>
      </c>
      <c r="X866" s="3">
        <v>11</v>
      </c>
      <c r="Y866" s="6">
        <f t="shared" si="136"/>
        <v>89</v>
      </c>
      <c r="Z866" s="3">
        <f t="shared" si="137"/>
        <v>138.25700000000001</v>
      </c>
      <c r="AA866" s="3">
        <f t="shared" si="138"/>
        <v>54.753</v>
      </c>
      <c r="AB866">
        <f t="shared" si="139"/>
        <v>0</v>
      </c>
      <c r="AC866" s="14">
        <f>VLOOKUP(X866,Rates!$A$2:$B$36,2)</f>
        <v>12.74</v>
      </c>
    </row>
    <row r="867" spans="1:29">
      <c r="A867">
        <v>890538</v>
      </c>
      <c r="B867" t="s">
        <v>15</v>
      </c>
      <c r="C867" s="1">
        <v>0.17269999999999999</v>
      </c>
      <c r="D867">
        <v>599.96</v>
      </c>
      <c r="E867" t="s">
        <v>22</v>
      </c>
      <c r="F867" t="s">
        <v>26</v>
      </c>
      <c r="G867" t="s">
        <v>19</v>
      </c>
      <c r="H867" s="1">
        <v>7.5999999999999998E-2</v>
      </c>
      <c r="I867" s="4">
        <v>37165</v>
      </c>
      <c r="J867" s="5">
        <v>40909</v>
      </c>
      <c r="K867" s="3">
        <v>24000</v>
      </c>
      <c r="L867" s="3">
        <v>119004</v>
      </c>
      <c r="M867" s="3">
        <v>381</v>
      </c>
      <c r="N867" s="3">
        <f t="shared" si="130"/>
        <v>0</v>
      </c>
      <c r="O867" s="3">
        <f t="shared" si="131"/>
        <v>1</v>
      </c>
      <c r="P867" s="3">
        <f t="shared" si="132"/>
        <v>1</v>
      </c>
      <c r="Q867" s="6">
        <v>5.7</v>
      </c>
      <c r="R867" s="3">
        <v>2</v>
      </c>
      <c r="S867" s="3">
        <v>3</v>
      </c>
      <c r="T867" s="3">
        <v>13</v>
      </c>
      <c r="U867" s="3">
        <f t="shared" si="133"/>
        <v>3744</v>
      </c>
      <c r="V867" s="3" t="str">
        <f t="shared" si="134"/>
        <v xml:space="preserve"> 60</v>
      </c>
      <c r="W867" s="3">
        <f t="shared" si="135"/>
        <v>24</v>
      </c>
      <c r="X867" s="3">
        <v>18</v>
      </c>
      <c r="Y867" s="6">
        <f t="shared" si="136"/>
        <v>7.6</v>
      </c>
      <c r="Z867" s="3">
        <f t="shared" si="137"/>
        <v>119.004</v>
      </c>
      <c r="AA867" s="3">
        <f t="shared" si="138"/>
        <v>0.38100000000000001</v>
      </c>
      <c r="AB867">
        <f t="shared" si="139"/>
        <v>0</v>
      </c>
      <c r="AC867" s="14">
        <f>VLOOKUP(X867,Rates!$A$2:$B$36,2)</f>
        <v>18.989999999999998</v>
      </c>
    </row>
    <row r="868" spans="1:29">
      <c r="A868">
        <v>979287</v>
      </c>
      <c r="B868" t="s">
        <v>15</v>
      </c>
      <c r="C868" s="1">
        <v>0.2235</v>
      </c>
      <c r="D868">
        <v>695.46</v>
      </c>
      <c r="E868" t="s">
        <v>27</v>
      </c>
      <c r="F868" t="s">
        <v>26</v>
      </c>
      <c r="G868" t="s">
        <v>17</v>
      </c>
      <c r="H868" s="2">
        <v>0.83</v>
      </c>
      <c r="I868" s="4">
        <v>35827</v>
      </c>
      <c r="J868" s="5">
        <v>40909</v>
      </c>
      <c r="K868" s="3">
        <v>25000</v>
      </c>
      <c r="L868" s="3">
        <v>100000</v>
      </c>
      <c r="M868" s="3">
        <v>26152</v>
      </c>
      <c r="N868" s="3">
        <f t="shared" si="130"/>
        <v>0</v>
      </c>
      <c r="O868" s="3">
        <f t="shared" si="131"/>
        <v>1</v>
      </c>
      <c r="P868" s="3">
        <f t="shared" si="132"/>
        <v>1</v>
      </c>
      <c r="Q868" s="6">
        <v>11.84</v>
      </c>
      <c r="R868" s="3">
        <v>0</v>
      </c>
      <c r="S868" s="3">
        <v>10</v>
      </c>
      <c r="T868" s="3">
        <v>19</v>
      </c>
      <c r="U868" s="3">
        <f t="shared" si="133"/>
        <v>5082</v>
      </c>
      <c r="V868" s="3" t="str">
        <f t="shared" si="134"/>
        <v xml:space="preserve"> 60</v>
      </c>
      <c r="W868" s="3">
        <f t="shared" si="135"/>
        <v>25</v>
      </c>
      <c r="X868" s="3">
        <v>30</v>
      </c>
      <c r="Y868" s="6">
        <f t="shared" si="136"/>
        <v>83</v>
      </c>
      <c r="Z868" s="3">
        <f t="shared" si="137"/>
        <v>100</v>
      </c>
      <c r="AA868" s="3">
        <f t="shared" si="138"/>
        <v>26.152000000000001</v>
      </c>
      <c r="AB868">
        <f t="shared" si="139"/>
        <v>1</v>
      </c>
      <c r="AC868" s="14">
        <f>VLOOKUP(X868,Rates!$A$2:$B$36,2)</f>
        <v>30.74</v>
      </c>
    </row>
    <row r="869" spans="1:29">
      <c r="A869">
        <v>628472</v>
      </c>
      <c r="B869" t="s">
        <v>11</v>
      </c>
      <c r="C869" s="1">
        <v>8.8800000000000004E-2</v>
      </c>
      <c r="D869">
        <v>476.16</v>
      </c>
      <c r="E869" t="s">
        <v>12</v>
      </c>
      <c r="F869" t="s">
        <v>26</v>
      </c>
      <c r="G869" t="s">
        <v>14</v>
      </c>
      <c r="H869" s="1">
        <v>0.629</v>
      </c>
      <c r="I869" s="4">
        <v>34486</v>
      </c>
      <c r="J869" s="5">
        <v>40909</v>
      </c>
      <c r="K869" s="3">
        <v>15000</v>
      </c>
      <c r="L869" s="3">
        <v>140000</v>
      </c>
      <c r="M869" s="3">
        <v>37462</v>
      </c>
      <c r="N869" s="3">
        <f t="shared" si="130"/>
        <v>0</v>
      </c>
      <c r="O869" s="3">
        <f t="shared" si="131"/>
        <v>1</v>
      </c>
      <c r="P869" s="3">
        <f t="shared" si="132"/>
        <v>1</v>
      </c>
      <c r="Q869" s="6">
        <v>7.17</v>
      </c>
      <c r="R869" s="3">
        <v>0</v>
      </c>
      <c r="S869" s="3">
        <v>9</v>
      </c>
      <c r="T869" s="3">
        <v>20</v>
      </c>
      <c r="U869" s="3">
        <f t="shared" si="133"/>
        <v>6423</v>
      </c>
      <c r="V869" s="3" t="str">
        <f t="shared" si="134"/>
        <v xml:space="preserve"> 36</v>
      </c>
      <c r="W869" s="3">
        <f t="shared" si="135"/>
        <v>15</v>
      </c>
      <c r="X869" s="3">
        <v>6</v>
      </c>
      <c r="Y869" s="6">
        <f t="shared" si="136"/>
        <v>62.9</v>
      </c>
      <c r="Z869" s="3">
        <f t="shared" si="137"/>
        <v>140</v>
      </c>
      <c r="AA869" s="3">
        <f t="shared" si="138"/>
        <v>37.462000000000003</v>
      </c>
      <c r="AB869">
        <f t="shared" si="139"/>
        <v>0</v>
      </c>
      <c r="AC869" s="14">
        <f>VLOOKUP(X869,Rates!$A$2:$B$36,2)</f>
        <v>8.24</v>
      </c>
    </row>
    <row r="870" spans="1:29">
      <c r="A870">
        <v>988411</v>
      </c>
      <c r="B870" t="s">
        <v>11</v>
      </c>
      <c r="C870" s="1">
        <v>0.1171</v>
      </c>
      <c r="D870">
        <v>248.07</v>
      </c>
      <c r="E870" t="s">
        <v>12</v>
      </c>
      <c r="F870" t="s">
        <v>26</v>
      </c>
      <c r="G870" t="s">
        <v>14</v>
      </c>
      <c r="H870" s="1">
        <v>0.378</v>
      </c>
      <c r="I870" s="4">
        <v>37530</v>
      </c>
      <c r="J870" s="5">
        <v>40909</v>
      </c>
      <c r="K870" s="3">
        <v>7500</v>
      </c>
      <c r="L870" s="3">
        <v>80000</v>
      </c>
      <c r="M870" s="3">
        <v>1171</v>
      </c>
      <c r="N870" s="3">
        <f t="shared" si="130"/>
        <v>0</v>
      </c>
      <c r="O870" s="3">
        <f t="shared" si="131"/>
        <v>1</v>
      </c>
      <c r="P870" s="3">
        <f t="shared" si="132"/>
        <v>1</v>
      </c>
      <c r="Q870" s="6">
        <v>12.12</v>
      </c>
      <c r="R870" s="3">
        <v>0</v>
      </c>
      <c r="S870" s="3">
        <v>5</v>
      </c>
      <c r="T870" s="3">
        <v>28</v>
      </c>
      <c r="U870" s="3">
        <f t="shared" si="133"/>
        <v>3379</v>
      </c>
      <c r="V870" s="3" t="str">
        <f t="shared" si="134"/>
        <v xml:space="preserve"> 36</v>
      </c>
      <c r="W870" s="3">
        <f t="shared" si="135"/>
        <v>7.5</v>
      </c>
      <c r="X870" s="3">
        <v>8</v>
      </c>
      <c r="Y870" s="6">
        <f t="shared" si="136"/>
        <v>37.799999999999997</v>
      </c>
      <c r="Z870" s="3">
        <f t="shared" si="137"/>
        <v>80</v>
      </c>
      <c r="AA870" s="3">
        <f t="shared" si="138"/>
        <v>1.171</v>
      </c>
      <c r="AB870">
        <f t="shared" si="139"/>
        <v>0</v>
      </c>
      <c r="AC870" s="14">
        <f>VLOOKUP(X870,Rates!$A$2:$B$36,2)</f>
        <v>11.39</v>
      </c>
    </row>
    <row r="871" spans="1:29">
      <c r="A871">
        <v>388872</v>
      </c>
      <c r="B871" t="s">
        <v>11</v>
      </c>
      <c r="C871" s="1">
        <v>0.13159999999999999</v>
      </c>
      <c r="D871">
        <v>168.86</v>
      </c>
      <c r="E871" t="s">
        <v>12</v>
      </c>
      <c r="F871" t="s">
        <v>13</v>
      </c>
      <c r="G871" t="s">
        <v>14</v>
      </c>
      <c r="H871" s="1">
        <v>0.33100000000000002</v>
      </c>
      <c r="I871" s="4">
        <v>34455</v>
      </c>
      <c r="J871" s="5">
        <v>40909</v>
      </c>
      <c r="K871" s="3">
        <v>5000</v>
      </c>
      <c r="L871" s="3">
        <v>33000</v>
      </c>
      <c r="M871" s="3">
        <v>4536</v>
      </c>
      <c r="N871" s="3">
        <f t="shared" si="130"/>
        <v>1</v>
      </c>
      <c r="O871" s="3">
        <f t="shared" si="131"/>
        <v>0</v>
      </c>
      <c r="P871" s="3">
        <f t="shared" si="132"/>
        <v>1</v>
      </c>
      <c r="Q871" s="6">
        <v>14</v>
      </c>
      <c r="R871" s="3">
        <v>0</v>
      </c>
      <c r="S871" s="3">
        <v>12</v>
      </c>
      <c r="T871" s="3">
        <v>15</v>
      </c>
      <c r="U871" s="3">
        <f t="shared" si="133"/>
        <v>6454</v>
      </c>
      <c r="V871" s="3" t="str">
        <f t="shared" si="134"/>
        <v xml:space="preserve"> 36</v>
      </c>
      <c r="W871" s="3">
        <f t="shared" si="135"/>
        <v>5</v>
      </c>
      <c r="X871" s="3">
        <v>13</v>
      </c>
      <c r="Y871" s="6">
        <f t="shared" si="136"/>
        <v>33.1</v>
      </c>
      <c r="Z871" s="3">
        <f t="shared" si="137"/>
        <v>33</v>
      </c>
      <c r="AA871" s="3">
        <f t="shared" si="138"/>
        <v>4.5359999999999996</v>
      </c>
      <c r="AB871">
        <f t="shared" si="139"/>
        <v>0</v>
      </c>
      <c r="AC871" s="14">
        <f>VLOOKUP(X871,Rates!$A$2:$B$36,2)</f>
        <v>13.99</v>
      </c>
    </row>
    <row r="872" spans="1:29">
      <c r="A872">
        <v>436925</v>
      </c>
      <c r="B872" t="s">
        <v>11</v>
      </c>
      <c r="C872" s="1">
        <v>8.9399999999999993E-2</v>
      </c>
      <c r="D872">
        <v>47.66</v>
      </c>
      <c r="E872" t="s">
        <v>18</v>
      </c>
      <c r="F872" t="s">
        <v>13</v>
      </c>
      <c r="G872" t="s">
        <v>14</v>
      </c>
      <c r="H872" s="2">
        <v>0.06</v>
      </c>
      <c r="I872" s="4">
        <v>37135</v>
      </c>
      <c r="J872" s="5">
        <v>40909</v>
      </c>
      <c r="K872" s="3">
        <v>1500</v>
      </c>
      <c r="L872" s="3">
        <v>31000</v>
      </c>
      <c r="M872" s="3">
        <v>1649</v>
      </c>
      <c r="N872" s="3">
        <f t="shared" si="130"/>
        <v>1</v>
      </c>
      <c r="O872" s="3">
        <f t="shared" si="131"/>
        <v>0</v>
      </c>
      <c r="P872" s="3">
        <f t="shared" si="132"/>
        <v>1</v>
      </c>
      <c r="Q872" s="6">
        <v>8.52</v>
      </c>
      <c r="R872" s="3">
        <v>0</v>
      </c>
      <c r="S872" s="3">
        <v>8</v>
      </c>
      <c r="T872" s="3">
        <v>11</v>
      </c>
      <c r="U872" s="3">
        <f t="shared" si="133"/>
        <v>3774</v>
      </c>
      <c r="V872" s="3" t="str">
        <f t="shared" si="134"/>
        <v xml:space="preserve"> 36</v>
      </c>
      <c r="W872" s="3">
        <f t="shared" si="135"/>
        <v>1.5</v>
      </c>
      <c r="X872" s="3">
        <v>5</v>
      </c>
      <c r="Y872" s="6">
        <f t="shared" si="136"/>
        <v>6</v>
      </c>
      <c r="Z872" s="3">
        <f t="shared" si="137"/>
        <v>31</v>
      </c>
      <c r="AA872" s="3">
        <f t="shared" si="138"/>
        <v>1.649</v>
      </c>
      <c r="AB872">
        <f t="shared" si="139"/>
        <v>0</v>
      </c>
      <c r="AC872" s="14">
        <f>VLOOKUP(X872,Rates!$A$2:$B$36,2)</f>
        <v>7.99</v>
      </c>
    </row>
    <row r="873" spans="1:29">
      <c r="A873">
        <v>612522</v>
      </c>
      <c r="B873" t="s">
        <v>11</v>
      </c>
      <c r="C873" s="1">
        <v>5.79E-2</v>
      </c>
      <c r="D873">
        <v>195.61</v>
      </c>
      <c r="E873" t="s">
        <v>16</v>
      </c>
      <c r="F873" t="s">
        <v>26</v>
      </c>
      <c r="G873" t="s">
        <v>14</v>
      </c>
      <c r="H873" s="2">
        <v>0.22</v>
      </c>
      <c r="I873" s="4">
        <v>37288</v>
      </c>
      <c r="J873" s="5">
        <v>40909</v>
      </c>
      <c r="K873" s="3">
        <v>10000</v>
      </c>
      <c r="L873" s="3">
        <v>80000</v>
      </c>
      <c r="M873" s="3">
        <v>6952</v>
      </c>
      <c r="N873" s="3">
        <f t="shared" si="130"/>
        <v>0</v>
      </c>
      <c r="O873" s="3">
        <f t="shared" si="131"/>
        <v>1</v>
      </c>
      <c r="P873" s="3">
        <f t="shared" si="132"/>
        <v>0</v>
      </c>
      <c r="Q873" s="6">
        <v>7.03</v>
      </c>
      <c r="R873" s="3">
        <v>0</v>
      </c>
      <c r="S873" s="3">
        <v>9</v>
      </c>
      <c r="T873" s="3">
        <v>24</v>
      </c>
      <c r="U873" s="3">
        <f t="shared" si="133"/>
        <v>3621</v>
      </c>
      <c r="V873" s="3" t="str">
        <f t="shared" si="134"/>
        <v xml:space="preserve"> 36</v>
      </c>
      <c r="W873" s="3">
        <f t="shared" si="135"/>
        <v>10</v>
      </c>
      <c r="X873" s="3">
        <v>2</v>
      </c>
      <c r="Y873" s="6">
        <f t="shared" si="136"/>
        <v>22</v>
      </c>
      <c r="Z873" s="3">
        <f t="shared" si="137"/>
        <v>80</v>
      </c>
      <c r="AA873" s="3">
        <f t="shared" si="138"/>
        <v>6.952</v>
      </c>
      <c r="AB873">
        <f t="shared" si="139"/>
        <v>0</v>
      </c>
      <c r="AC873" s="14">
        <f>VLOOKUP(X873,Rates!$A$2:$B$36,2)</f>
        <v>6.99</v>
      </c>
    </row>
    <row r="874" spans="1:29">
      <c r="A874">
        <v>1000816</v>
      </c>
      <c r="B874" t="s">
        <v>11</v>
      </c>
      <c r="C874" s="1">
        <v>6.0299999999999999E-2</v>
      </c>
      <c r="D874">
        <v>365.23</v>
      </c>
      <c r="E874" t="s">
        <v>22</v>
      </c>
      <c r="F874" t="s">
        <v>24</v>
      </c>
      <c r="G874" t="s">
        <v>14</v>
      </c>
      <c r="H874" s="1">
        <v>0.28899999999999998</v>
      </c>
      <c r="I874" s="4">
        <v>37469</v>
      </c>
      <c r="J874" s="5">
        <v>40909</v>
      </c>
      <c r="K874" s="3">
        <v>12000</v>
      </c>
      <c r="L874" s="3">
        <v>45000</v>
      </c>
      <c r="M874" s="3">
        <v>11792</v>
      </c>
      <c r="N874" s="3">
        <f t="shared" si="130"/>
        <v>0</v>
      </c>
      <c r="O874" s="3">
        <f t="shared" si="131"/>
        <v>0</v>
      </c>
      <c r="P874" s="3">
        <f t="shared" si="132"/>
        <v>1</v>
      </c>
      <c r="Q874" s="6">
        <v>20.91</v>
      </c>
      <c r="R874" s="3">
        <v>0</v>
      </c>
      <c r="S874" s="3">
        <v>9</v>
      </c>
      <c r="T874" s="3">
        <v>28</v>
      </c>
      <c r="U874" s="3">
        <f t="shared" si="133"/>
        <v>3440</v>
      </c>
      <c r="V874" s="3" t="str">
        <f t="shared" si="134"/>
        <v xml:space="preserve"> 36</v>
      </c>
      <c r="W874" s="3">
        <f t="shared" si="135"/>
        <v>12</v>
      </c>
      <c r="X874" s="3">
        <v>1</v>
      </c>
      <c r="Y874" s="6">
        <f t="shared" si="136"/>
        <v>28.9</v>
      </c>
      <c r="Z874" s="3">
        <f t="shared" si="137"/>
        <v>45</v>
      </c>
      <c r="AA874" s="3">
        <f t="shared" si="138"/>
        <v>11.792</v>
      </c>
      <c r="AB874">
        <f t="shared" si="139"/>
        <v>0</v>
      </c>
      <c r="AC874" s="14">
        <f>VLOOKUP(X874,Rates!$A$2:$B$36,2)</f>
        <v>5.32</v>
      </c>
    </row>
    <row r="875" spans="1:29">
      <c r="A875">
        <v>450080</v>
      </c>
      <c r="B875" t="s">
        <v>11</v>
      </c>
      <c r="C875" s="1">
        <v>8.9399999999999993E-2</v>
      </c>
      <c r="D875">
        <v>317.72000000000003</v>
      </c>
      <c r="E875" t="s">
        <v>18</v>
      </c>
      <c r="F875" t="s">
        <v>24</v>
      </c>
      <c r="G875" t="s">
        <v>14</v>
      </c>
      <c r="H875" s="1">
        <v>0.33700000000000002</v>
      </c>
      <c r="I875" s="4">
        <v>35309</v>
      </c>
      <c r="J875" s="5">
        <v>40909</v>
      </c>
      <c r="K875" s="3">
        <v>10000</v>
      </c>
      <c r="L875" s="3">
        <v>38000</v>
      </c>
      <c r="M875" s="3">
        <v>16205</v>
      </c>
      <c r="N875" s="3">
        <f t="shared" si="130"/>
        <v>0</v>
      </c>
      <c r="O875" s="3">
        <f t="shared" si="131"/>
        <v>0</v>
      </c>
      <c r="P875" s="3">
        <f t="shared" si="132"/>
        <v>1</v>
      </c>
      <c r="Q875" s="6">
        <v>4.2300000000000004</v>
      </c>
      <c r="R875" s="3">
        <v>0</v>
      </c>
      <c r="S875" s="3">
        <v>8</v>
      </c>
      <c r="T875" s="3">
        <v>11</v>
      </c>
      <c r="U875" s="3">
        <f t="shared" si="133"/>
        <v>5600</v>
      </c>
      <c r="V875" s="3" t="str">
        <f t="shared" si="134"/>
        <v xml:space="preserve"> 36</v>
      </c>
      <c r="W875" s="3">
        <f t="shared" si="135"/>
        <v>10</v>
      </c>
      <c r="X875" s="3">
        <v>5</v>
      </c>
      <c r="Y875" s="6">
        <f t="shared" si="136"/>
        <v>33.700000000000003</v>
      </c>
      <c r="Z875" s="3">
        <f t="shared" si="137"/>
        <v>38</v>
      </c>
      <c r="AA875" s="3">
        <f t="shared" si="138"/>
        <v>16.204999999999998</v>
      </c>
      <c r="AB875">
        <f t="shared" si="139"/>
        <v>0</v>
      </c>
      <c r="AC875" s="14">
        <f>VLOOKUP(X875,Rates!$A$2:$B$36,2)</f>
        <v>7.99</v>
      </c>
    </row>
    <row r="876" spans="1:29">
      <c r="A876">
        <v>535333</v>
      </c>
      <c r="B876" t="s">
        <v>11</v>
      </c>
      <c r="C876" s="1">
        <v>0.13980000000000001</v>
      </c>
      <c r="D876">
        <v>239.18</v>
      </c>
      <c r="E876" t="s">
        <v>12</v>
      </c>
      <c r="F876" t="s">
        <v>26</v>
      </c>
      <c r="G876" t="s">
        <v>14</v>
      </c>
      <c r="H876" s="2">
        <v>0.91</v>
      </c>
      <c r="I876" s="4">
        <v>37012</v>
      </c>
      <c r="J876" s="5">
        <v>40909</v>
      </c>
      <c r="K876" s="3">
        <v>7000</v>
      </c>
      <c r="L876" s="3">
        <v>130000</v>
      </c>
      <c r="M876" s="3">
        <v>100671</v>
      </c>
      <c r="N876" s="3">
        <f t="shared" si="130"/>
        <v>0</v>
      </c>
      <c r="O876" s="3">
        <f t="shared" si="131"/>
        <v>1</v>
      </c>
      <c r="P876" s="3">
        <f t="shared" si="132"/>
        <v>1</v>
      </c>
      <c r="Q876" s="6">
        <v>23.2</v>
      </c>
      <c r="R876" s="3">
        <v>0</v>
      </c>
      <c r="S876" s="3">
        <v>13</v>
      </c>
      <c r="T876" s="3">
        <v>36</v>
      </c>
      <c r="U876" s="3">
        <f t="shared" si="133"/>
        <v>3897</v>
      </c>
      <c r="V876" s="3" t="str">
        <f t="shared" si="134"/>
        <v xml:space="preserve"> 36</v>
      </c>
      <c r="W876" s="3">
        <f t="shared" si="135"/>
        <v>7</v>
      </c>
      <c r="X876" s="3">
        <v>13</v>
      </c>
      <c r="Y876" s="6">
        <f t="shared" si="136"/>
        <v>91</v>
      </c>
      <c r="Z876" s="3">
        <f t="shared" si="137"/>
        <v>130</v>
      </c>
      <c r="AA876" s="3">
        <f t="shared" si="138"/>
        <v>100.67100000000001</v>
      </c>
      <c r="AB876">
        <f t="shared" si="139"/>
        <v>0</v>
      </c>
      <c r="AC876" s="14">
        <f>VLOOKUP(X876,Rates!$A$2:$B$36,2)</f>
        <v>13.99</v>
      </c>
    </row>
    <row r="877" spans="1:29">
      <c r="A877">
        <v>819721</v>
      </c>
      <c r="B877" t="s">
        <v>15</v>
      </c>
      <c r="C877" s="1">
        <v>0.16889999999999999</v>
      </c>
      <c r="D877">
        <v>297.52999999999997</v>
      </c>
      <c r="E877" t="s">
        <v>27</v>
      </c>
      <c r="F877" t="s">
        <v>26</v>
      </c>
      <c r="G877" t="s">
        <v>19</v>
      </c>
      <c r="H877" s="1">
        <v>0.25900000000000001</v>
      </c>
      <c r="I877" s="4">
        <v>34486</v>
      </c>
      <c r="J877" s="5">
        <v>40909</v>
      </c>
      <c r="K877" s="3">
        <v>12000</v>
      </c>
      <c r="L877" s="3">
        <v>38400</v>
      </c>
      <c r="M877" s="3">
        <v>4922</v>
      </c>
      <c r="N877" s="3">
        <f t="shared" si="130"/>
        <v>0</v>
      </c>
      <c r="O877" s="3">
        <f t="shared" si="131"/>
        <v>1</v>
      </c>
      <c r="P877" s="3">
        <f t="shared" si="132"/>
        <v>1</v>
      </c>
      <c r="Q877" s="6">
        <v>13.81</v>
      </c>
      <c r="R877" s="3">
        <v>0</v>
      </c>
      <c r="S877" s="3">
        <v>10</v>
      </c>
      <c r="T877" s="3">
        <v>18</v>
      </c>
      <c r="U877" s="3">
        <f t="shared" si="133"/>
        <v>6423</v>
      </c>
      <c r="V877" s="3" t="str">
        <f t="shared" si="134"/>
        <v xml:space="preserve"> 60</v>
      </c>
      <c r="W877" s="3">
        <f t="shared" si="135"/>
        <v>12</v>
      </c>
      <c r="X877" s="3">
        <v>19</v>
      </c>
      <c r="Y877" s="6">
        <f t="shared" si="136"/>
        <v>25.900000000000002</v>
      </c>
      <c r="Z877" s="3">
        <f t="shared" si="137"/>
        <v>38.4</v>
      </c>
      <c r="AA877" s="3">
        <f t="shared" si="138"/>
        <v>4.9219999999999997</v>
      </c>
      <c r="AB877">
        <f t="shared" si="139"/>
        <v>0</v>
      </c>
      <c r="AC877" s="14">
        <f>VLOOKUP(X877,Rates!$A$2:$B$36,2)</f>
        <v>19.989999999999998</v>
      </c>
    </row>
    <row r="878" spans="1:29">
      <c r="A878">
        <v>464514</v>
      </c>
      <c r="B878" t="s">
        <v>11</v>
      </c>
      <c r="C878" s="1">
        <v>9.8799999999999999E-2</v>
      </c>
      <c r="D878">
        <v>193.27</v>
      </c>
      <c r="E878" t="s">
        <v>12</v>
      </c>
      <c r="F878" t="s">
        <v>13</v>
      </c>
      <c r="G878" t="s">
        <v>14</v>
      </c>
      <c r="H878" s="1">
        <v>0.70099999999999996</v>
      </c>
      <c r="I878" s="4">
        <v>34001</v>
      </c>
      <c r="J878" s="5">
        <v>40909</v>
      </c>
      <c r="K878" s="3">
        <v>6000</v>
      </c>
      <c r="L878" s="3">
        <v>120000</v>
      </c>
      <c r="M878" s="3">
        <v>14096</v>
      </c>
      <c r="N878" s="3">
        <f t="shared" si="130"/>
        <v>1</v>
      </c>
      <c r="O878" s="3">
        <f t="shared" si="131"/>
        <v>0</v>
      </c>
      <c r="P878" s="3">
        <f t="shared" si="132"/>
        <v>1</v>
      </c>
      <c r="Q878" s="6">
        <v>6.41</v>
      </c>
      <c r="R878" s="3">
        <v>0</v>
      </c>
      <c r="S878" s="3">
        <v>10</v>
      </c>
      <c r="T878" s="3">
        <v>21</v>
      </c>
      <c r="U878" s="3">
        <f t="shared" si="133"/>
        <v>6908</v>
      </c>
      <c r="V878" s="3" t="str">
        <f t="shared" si="134"/>
        <v xml:space="preserve"> 36</v>
      </c>
      <c r="W878" s="3">
        <f t="shared" si="135"/>
        <v>6</v>
      </c>
      <c r="X878" s="3">
        <v>6</v>
      </c>
      <c r="Y878" s="6">
        <f t="shared" si="136"/>
        <v>70.099999999999994</v>
      </c>
      <c r="Z878" s="3">
        <f t="shared" si="137"/>
        <v>120</v>
      </c>
      <c r="AA878" s="3">
        <f t="shared" si="138"/>
        <v>14.096</v>
      </c>
      <c r="AB878">
        <f t="shared" si="139"/>
        <v>0</v>
      </c>
      <c r="AC878" s="14">
        <f>VLOOKUP(X878,Rates!$A$2:$B$36,2)</f>
        <v>8.24</v>
      </c>
    </row>
    <row r="879" spans="1:29">
      <c r="A879">
        <v>435539</v>
      </c>
      <c r="B879" t="s">
        <v>11</v>
      </c>
      <c r="C879" s="1">
        <v>8.9399999999999993E-2</v>
      </c>
      <c r="D879">
        <v>270.06</v>
      </c>
      <c r="E879" t="s">
        <v>23</v>
      </c>
      <c r="F879" t="s">
        <v>26</v>
      </c>
      <c r="G879" t="s">
        <v>14</v>
      </c>
      <c r="H879" s="1">
        <v>0.498</v>
      </c>
      <c r="I879" s="4">
        <v>29037</v>
      </c>
      <c r="J879" s="5">
        <v>40909</v>
      </c>
      <c r="K879" s="3">
        <v>8500</v>
      </c>
      <c r="L879" s="3">
        <v>51000</v>
      </c>
      <c r="M879" s="3">
        <v>9304</v>
      </c>
      <c r="N879" s="3">
        <f t="shared" si="130"/>
        <v>0</v>
      </c>
      <c r="O879" s="3">
        <f t="shared" si="131"/>
        <v>1</v>
      </c>
      <c r="P879" s="3">
        <f t="shared" si="132"/>
        <v>1</v>
      </c>
      <c r="Q879" s="6">
        <v>14.26</v>
      </c>
      <c r="R879" s="3">
        <v>0</v>
      </c>
      <c r="S879" s="3">
        <v>7</v>
      </c>
      <c r="T879" s="3">
        <v>10</v>
      </c>
      <c r="U879" s="3">
        <f t="shared" si="133"/>
        <v>11872</v>
      </c>
      <c r="V879" s="3" t="str">
        <f t="shared" si="134"/>
        <v xml:space="preserve"> 36</v>
      </c>
      <c r="W879" s="3">
        <f t="shared" si="135"/>
        <v>8.5</v>
      </c>
      <c r="X879" s="3">
        <v>5</v>
      </c>
      <c r="Y879" s="6">
        <f t="shared" si="136"/>
        <v>49.8</v>
      </c>
      <c r="Z879" s="3">
        <f t="shared" si="137"/>
        <v>51</v>
      </c>
      <c r="AA879" s="3">
        <f t="shared" si="138"/>
        <v>9.3040000000000003</v>
      </c>
      <c r="AB879">
        <f t="shared" si="139"/>
        <v>0</v>
      </c>
      <c r="AC879" s="14">
        <f>VLOOKUP(X879,Rates!$A$2:$B$36,2)</f>
        <v>7.99</v>
      </c>
    </row>
    <row r="880" spans="1:29">
      <c r="A880">
        <v>817331</v>
      </c>
      <c r="B880" t="s">
        <v>11</v>
      </c>
      <c r="C880" s="1">
        <v>0.1099</v>
      </c>
      <c r="D880">
        <v>163.66999999999999</v>
      </c>
      <c r="E880" t="s">
        <v>29</v>
      </c>
      <c r="F880" t="s">
        <v>13</v>
      </c>
      <c r="G880" t="s">
        <v>14</v>
      </c>
      <c r="H880" s="1">
        <v>0.65700000000000003</v>
      </c>
      <c r="I880" s="4">
        <v>37165</v>
      </c>
      <c r="J880" s="5">
        <v>40909</v>
      </c>
      <c r="K880" s="3">
        <v>5000</v>
      </c>
      <c r="L880" s="3">
        <v>40992</v>
      </c>
      <c r="M880" s="3">
        <v>1774</v>
      </c>
      <c r="N880" s="3">
        <f t="shared" si="130"/>
        <v>1</v>
      </c>
      <c r="O880" s="3">
        <f t="shared" si="131"/>
        <v>0</v>
      </c>
      <c r="P880" s="3">
        <f t="shared" si="132"/>
        <v>1</v>
      </c>
      <c r="Q880" s="6">
        <v>1.93</v>
      </c>
      <c r="R880" s="3">
        <v>0</v>
      </c>
      <c r="S880" s="3">
        <v>2</v>
      </c>
      <c r="T880" s="3">
        <v>9</v>
      </c>
      <c r="U880" s="3">
        <f t="shared" si="133"/>
        <v>3744</v>
      </c>
      <c r="V880" s="3" t="str">
        <f t="shared" si="134"/>
        <v xml:space="preserve"> 36</v>
      </c>
      <c r="W880" s="3">
        <f t="shared" si="135"/>
        <v>5</v>
      </c>
      <c r="X880" s="3">
        <v>8</v>
      </c>
      <c r="Y880" s="6">
        <f t="shared" si="136"/>
        <v>65.7</v>
      </c>
      <c r="Z880" s="3">
        <f t="shared" si="137"/>
        <v>40.991999999999997</v>
      </c>
      <c r="AA880" s="3">
        <f t="shared" si="138"/>
        <v>1.774</v>
      </c>
      <c r="AB880">
        <f t="shared" si="139"/>
        <v>0</v>
      </c>
      <c r="AC880" s="14">
        <f>VLOOKUP(X880,Rates!$A$2:$B$36,2)</f>
        <v>11.39</v>
      </c>
    </row>
    <row r="881" spans="1:29">
      <c r="A881">
        <v>1051151</v>
      </c>
      <c r="B881" t="s">
        <v>15</v>
      </c>
      <c r="C881" s="1">
        <v>0.1171</v>
      </c>
      <c r="D881">
        <v>331.48</v>
      </c>
      <c r="E881" t="s">
        <v>29</v>
      </c>
      <c r="F881" t="s">
        <v>26</v>
      </c>
      <c r="G881" t="s">
        <v>14</v>
      </c>
      <c r="H881" s="2">
        <v>0.59</v>
      </c>
      <c r="I881" s="4">
        <v>35796</v>
      </c>
      <c r="J881" s="5">
        <v>40909</v>
      </c>
      <c r="K881" s="3">
        <v>15000</v>
      </c>
      <c r="L881" s="3">
        <v>100000</v>
      </c>
      <c r="M881" s="3">
        <v>12153</v>
      </c>
      <c r="N881" s="3">
        <f t="shared" si="130"/>
        <v>0</v>
      </c>
      <c r="O881" s="3">
        <f t="shared" si="131"/>
        <v>1</v>
      </c>
      <c r="P881" s="3">
        <f t="shared" si="132"/>
        <v>1</v>
      </c>
      <c r="Q881" s="6">
        <v>4.5199999999999996</v>
      </c>
      <c r="R881" s="3">
        <v>0</v>
      </c>
      <c r="S881" s="3">
        <v>10</v>
      </c>
      <c r="T881" s="3">
        <v>23</v>
      </c>
      <c r="U881" s="3">
        <f t="shared" si="133"/>
        <v>5113</v>
      </c>
      <c r="V881" s="3" t="str">
        <f t="shared" si="134"/>
        <v xml:space="preserve"> 60</v>
      </c>
      <c r="W881" s="3">
        <f t="shared" si="135"/>
        <v>15</v>
      </c>
      <c r="X881" s="3">
        <v>8</v>
      </c>
      <c r="Y881" s="6">
        <f t="shared" si="136"/>
        <v>59</v>
      </c>
      <c r="Z881" s="3">
        <f t="shared" si="137"/>
        <v>100</v>
      </c>
      <c r="AA881" s="3">
        <f t="shared" si="138"/>
        <v>12.153</v>
      </c>
      <c r="AB881">
        <f t="shared" si="139"/>
        <v>0</v>
      </c>
      <c r="AC881" s="14">
        <f>VLOOKUP(X881,Rates!$A$2:$B$36,2)</f>
        <v>11.39</v>
      </c>
    </row>
    <row r="882" spans="1:29">
      <c r="A882">
        <v>413978</v>
      </c>
      <c r="B882" t="s">
        <v>11</v>
      </c>
      <c r="C882" s="1">
        <v>0.16320000000000001</v>
      </c>
      <c r="D882">
        <v>741.59</v>
      </c>
      <c r="E882" t="s">
        <v>22</v>
      </c>
      <c r="F882" t="s">
        <v>13</v>
      </c>
      <c r="G882" t="s">
        <v>14</v>
      </c>
      <c r="H882" s="1">
        <v>0.72699999999999998</v>
      </c>
      <c r="I882" s="4">
        <v>36130</v>
      </c>
      <c r="J882" s="5">
        <v>40909</v>
      </c>
      <c r="K882" s="3">
        <v>21000</v>
      </c>
      <c r="L882" s="3">
        <v>78996</v>
      </c>
      <c r="M882" s="3">
        <v>9090</v>
      </c>
      <c r="N882" s="3">
        <f t="shared" si="130"/>
        <v>1</v>
      </c>
      <c r="O882" s="3">
        <f t="shared" si="131"/>
        <v>0</v>
      </c>
      <c r="P882" s="3">
        <f t="shared" si="132"/>
        <v>1</v>
      </c>
      <c r="Q882" s="6">
        <v>13.61</v>
      </c>
      <c r="R882" s="3">
        <v>0</v>
      </c>
      <c r="S882" s="3">
        <v>8</v>
      </c>
      <c r="T882" s="3">
        <v>17</v>
      </c>
      <c r="U882" s="3">
        <f t="shared" si="133"/>
        <v>4779</v>
      </c>
      <c r="V882" s="3" t="str">
        <f t="shared" si="134"/>
        <v xml:space="preserve"> 36</v>
      </c>
      <c r="W882" s="3">
        <f t="shared" si="135"/>
        <v>21</v>
      </c>
      <c r="X882" s="3">
        <v>23</v>
      </c>
      <c r="Y882" s="6">
        <f t="shared" si="136"/>
        <v>72.7</v>
      </c>
      <c r="Z882" s="3">
        <f t="shared" si="137"/>
        <v>78.995999999999995</v>
      </c>
      <c r="AA882" s="3">
        <f t="shared" si="138"/>
        <v>9.09</v>
      </c>
      <c r="AB882">
        <f t="shared" si="139"/>
        <v>0</v>
      </c>
      <c r="AC882" s="14">
        <f>VLOOKUP(X882,Rates!$A$2:$B$36,2)</f>
        <v>24.74</v>
      </c>
    </row>
    <row r="883" spans="1:29">
      <c r="A883">
        <v>877221</v>
      </c>
      <c r="B883" t="s">
        <v>11</v>
      </c>
      <c r="C883" s="1">
        <v>7.4899999999999994E-2</v>
      </c>
      <c r="D883">
        <v>124.41</v>
      </c>
      <c r="E883" t="s">
        <v>18</v>
      </c>
      <c r="F883" t="s">
        <v>26</v>
      </c>
      <c r="G883" t="s">
        <v>14</v>
      </c>
      <c r="H883" s="1">
        <v>1.7999999999999999E-2</v>
      </c>
      <c r="I883" s="4">
        <v>32782</v>
      </c>
      <c r="J883" s="5">
        <v>40909</v>
      </c>
      <c r="K883" s="3">
        <v>4000</v>
      </c>
      <c r="L883" s="3">
        <v>38000</v>
      </c>
      <c r="M883" s="3">
        <v>296</v>
      </c>
      <c r="N883" s="3">
        <f t="shared" si="130"/>
        <v>0</v>
      </c>
      <c r="O883" s="3">
        <f t="shared" si="131"/>
        <v>1</v>
      </c>
      <c r="P883" s="3">
        <f t="shared" si="132"/>
        <v>1</v>
      </c>
      <c r="Q883" s="6">
        <v>1.58</v>
      </c>
      <c r="R883" s="3">
        <v>1</v>
      </c>
      <c r="S883" s="3">
        <v>8</v>
      </c>
      <c r="T883" s="3">
        <v>28</v>
      </c>
      <c r="U883" s="3">
        <f t="shared" si="133"/>
        <v>8127</v>
      </c>
      <c r="V883" s="3" t="str">
        <f t="shared" si="134"/>
        <v xml:space="preserve"> 36</v>
      </c>
      <c r="W883" s="3">
        <f t="shared" si="135"/>
        <v>4</v>
      </c>
      <c r="X883" s="3">
        <v>4</v>
      </c>
      <c r="Y883" s="6">
        <f t="shared" si="136"/>
        <v>1.7999999999999998</v>
      </c>
      <c r="Z883" s="3">
        <f t="shared" si="137"/>
        <v>38</v>
      </c>
      <c r="AA883" s="3">
        <f t="shared" si="138"/>
        <v>0.29599999999999999</v>
      </c>
      <c r="AB883">
        <f t="shared" si="139"/>
        <v>0</v>
      </c>
      <c r="AC883" s="14">
        <f>VLOOKUP(X883,Rates!$A$2:$B$36,2)</f>
        <v>7.49</v>
      </c>
    </row>
    <row r="884" spans="1:29">
      <c r="A884">
        <v>1057001</v>
      </c>
      <c r="B884" t="s">
        <v>15</v>
      </c>
      <c r="C884" s="1">
        <v>0.1242</v>
      </c>
      <c r="D884">
        <v>673.72</v>
      </c>
      <c r="E884" t="s">
        <v>20</v>
      </c>
      <c r="F884" t="s">
        <v>13</v>
      </c>
      <c r="G884" t="s">
        <v>17</v>
      </c>
      <c r="H884" s="1">
        <v>3.2000000000000001E-2</v>
      </c>
      <c r="I884" s="4">
        <v>39173</v>
      </c>
      <c r="J884" s="5">
        <v>40909</v>
      </c>
      <c r="K884" s="3">
        <v>30000</v>
      </c>
      <c r="L884" s="3">
        <v>70000</v>
      </c>
      <c r="M884" s="3">
        <v>1159</v>
      </c>
      <c r="N884" s="3">
        <f t="shared" si="130"/>
        <v>1</v>
      </c>
      <c r="O884" s="3">
        <f t="shared" si="131"/>
        <v>0</v>
      </c>
      <c r="P884" s="3">
        <f t="shared" si="132"/>
        <v>1</v>
      </c>
      <c r="Q884" s="6">
        <v>0.94</v>
      </c>
      <c r="R884" s="3">
        <v>0</v>
      </c>
      <c r="S884" s="3">
        <v>7</v>
      </c>
      <c r="T884" s="3">
        <v>14</v>
      </c>
      <c r="U884" s="3">
        <f t="shared" si="133"/>
        <v>1736</v>
      </c>
      <c r="V884" s="3" t="str">
        <f t="shared" si="134"/>
        <v xml:space="preserve"> 60</v>
      </c>
      <c r="W884" s="3">
        <f t="shared" si="135"/>
        <v>30</v>
      </c>
      <c r="X884" s="3">
        <v>9</v>
      </c>
      <c r="Y884" s="6">
        <f t="shared" si="136"/>
        <v>3.2</v>
      </c>
      <c r="Z884" s="3">
        <f t="shared" si="137"/>
        <v>70</v>
      </c>
      <c r="AA884" s="3">
        <f t="shared" si="138"/>
        <v>1.159</v>
      </c>
      <c r="AB884">
        <f t="shared" si="139"/>
        <v>1</v>
      </c>
      <c r="AC884" s="14">
        <f>VLOOKUP(X884,Rates!$A$2:$B$36,2)</f>
        <v>11.44</v>
      </c>
    </row>
    <row r="885" spans="1:29">
      <c r="A885">
        <v>364931</v>
      </c>
      <c r="B885" t="s">
        <v>11</v>
      </c>
      <c r="C885" s="1">
        <v>0.11459999999999999</v>
      </c>
      <c r="D885">
        <v>230.7</v>
      </c>
      <c r="E885" t="s">
        <v>28</v>
      </c>
      <c r="F885" t="s">
        <v>13</v>
      </c>
      <c r="G885" t="s">
        <v>17</v>
      </c>
      <c r="H885" s="1">
        <v>0.27700000000000002</v>
      </c>
      <c r="I885" s="4">
        <v>36434</v>
      </c>
      <c r="J885" s="5">
        <v>40909</v>
      </c>
      <c r="K885" s="3">
        <v>7000</v>
      </c>
      <c r="L885" s="3">
        <v>50004</v>
      </c>
      <c r="M885" s="3">
        <v>20248</v>
      </c>
      <c r="N885" s="3">
        <f t="shared" si="130"/>
        <v>1</v>
      </c>
      <c r="O885" s="3">
        <f t="shared" si="131"/>
        <v>0</v>
      </c>
      <c r="P885" s="3">
        <f t="shared" si="132"/>
        <v>1</v>
      </c>
      <c r="Q885" s="6">
        <v>8.74</v>
      </c>
      <c r="R885" s="3">
        <v>0</v>
      </c>
      <c r="S885" s="3">
        <v>10</v>
      </c>
      <c r="T885" s="3">
        <v>16</v>
      </c>
      <c r="U885" s="3">
        <f t="shared" si="133"/>
        <v>4475</v>
      </c>
      <c r="V885" s="3" t="str">
        <f t="shared" si="134"/>
        <v xml:space="preserve"> 36</v>
      </c>
      <c r="W885" s="3">
        <f t="shared" si="135"/>
        <v>7</v>
      </c>
      <c r="X885" s="3">
        <v>10</v>
      </c>
      <c r="Y885" s="6">
        <f t="shared" si="136"/>
        <v>27.700000000000003</v>
      </c>
      <c r="Z885" s="3">
        <f t="shared" si="137"/>
        <v>50.003999999999998</v>
      </c>
      <c r="AA885" s="3">
        <f t="shared" si="138"/>
        <v>20.248000000000001</v>
      </c>
      <c r="AB885">
        <f t="shared" si="139"/>
        <v>1</v>
      </c>
      <c r="AC885" s="14">
        <f>VLOOKUP(X885,Rates!$A$2:$B$36,2)</f>
        <v>11.49</v>
      </c>
    </row>
    <row r="886" spans="1:29">
      <c r="A886">
        <v>409378</v>
      </c>
      <c r="B886" t="s">
        <v>11</v>
      </c>
      <c r="C886" s="1">
        <v>0.14419999999999999</v>
      </c>
      <c r="D886">
        <v>247.56</v>
      </c>
      <c r="E886" t="s">
        <v>16</v>
      </c>
      <c r="F886" t="s">
        <v>26</v>
      </c>
      <c r="G886" t="s">
        <v>14</v>
      </c>
      <c r="H886" s="1">
        <v>0.54500000000000004</v>
      </c>
      <c r="I886" s="4">
        <v>31564</v>
      </c>
      <c r="J886" s="5">
        <v>40909</v>
      </c>
      <c r="K886" s="3">
        <v>7200</v>
      </c>
      <c r="L886" s="3">
        <v>53000</v>
      </c>
      <c r="M886" s="3">
        <v>16364</v>
      </c>
      <c r="N886" s="3">
        <f t="shared" si="130"/>
        <v>0</v>
      </c>
      <c r="O886" s="3">
        <f t="shared" si="131"/>
        <v>1</v>
      </c>
      <c r="P886" s="3">
        <f t="shared" si="132"/>
        <v>0</v>
      </c>
      <c r="Q886" s="6">
        <v>13.86</v>
      </c>
      <c r="R886" s="3">
        <v>1</v>
      </c>
      <c r="S886" s="3">
        <v>6</v>
      </c>
      <c r="T886" s="3">
        <v>10</v>
      </c>
      <c r="U886" s="3">
        <f t="shared" si="133"/>
        <v>9345</v>
      </c>
      <c r="V886" s="3" t="str">
        <f t="shared" si="134"/>
        <v xml:space="preserve"> 36</v>
      </c>
      <c r="W886" s="3">
        <f t="shared" si="135"/>
        <v>7.2</v>
      </c>
      <c r="X886" s="3">
        <v>17</v>
      </c>
      <c r="Y886" s="6">
        <f t="shared" si="136"/>
        <v>54.500000000000007</v>
      </c>
      <c r="Z886" s="3">
        <f t="shared" si="137"/>
        <v>53</v>
      </c>
      <c r="AA886" s="3">
        <f t="shared" si="138"/>
        <v>16.364000000000001</v>
      </c>
      <c r="AB886">
        <f t="shared" si="139"/>
        <v>0</v>
      </c>
      <c r="AC886" s="14">
        <f>VLOOKUP(X886,Rates!$A$2:$B$36,2)</f>
        <v>17.989999999999998</v>
      </c>
    </row>
    <row r="887" spans="1:29">
      <c r="A887">
        <v>610311</v>
      </c>
      <c r="B887" t="s">
        <v>11</v>
      </c>
      <c r="C887" s="1">
        <v>6.9099999999999995E-2</v>
      </c>
      <c r="D887">
        <v>458.69</v>
      </c>
      <c r="E887" t="s">
        <v>20</v>
      </c>
      <c r="F887" t="s">
        <v>13</v>
      </c>
      <c r="G887" t="s">
        <v>14</v>
      </c>
      <c r="H887" s="1">
        <v>0.624</v>
      </c>
      <c r="I887" s="4">
        <v>35704</v>
      </c>
      <c r="J887" s="5">
        <v>40909</v>
      </c>
      <c r="K887" s="3">
        <v>20000</v>
      </c>
      <c r="L887" s="3">
        <v>110496</v>
      </c>
      <c r="M887" s="3">
        <v>20965</v>
      </c>
      <c r="N887" s="3">
        <f t="shared" si="130"/>
        <v>1</v>
      </c>
      <c r="O887" s="3">
        <f t="shared" si="131"/>
        <v>0</v>
      </c>
      <c r="P887" s="3">
        <f t="shared" si="132"/>
        <v>1</v>
      </c>
      <c r="Q887" s="6">
        <v>15.16</v>
      </c>
      <c r="R887" s="3">
        <v>0</v>
      </c>
      <c r="S887" s="3">
        <v>10</v>
      </c>
      <c r="T887" s="3">
        <v>28</v>
      </c>
      <c r="U887" s="3">
        <f t="shared" si="133"/>
        <v>5205</v>
      </c>
      <c r="V887" s="3" t="str">
        <f t="shared" si="134"/>
        <v xml:space="preserve"> 36</v>
      </c>
      <c r="W887" s="3">
        <f t="shared" si="135"/>
        <v>20</v>
      </c>
      <c r="X887" s="3">
        <v>5</v>
      </c>
      <c r="Y887" s="6">
        <f t="shared" si="136"/>
        <v>62.4</v>
      </c>
      <c r="Z887" s="3">
        <f t="shared" si="137"/>
        <v>110.496</v>
      </c>
      <c r="AA887" s="3">
        <f t="shared" si="138"/>
        <v>20.965</v>
      </c>
      <c r="AB887">
        <f t="shared" si="139"/>
        <v>0</v>
      </c>
      <c r="AC887" s="14">
        <f>VLOOKUP(X887,Rates!$A$2:$B$36,2)</f>
        <v>7.99</v>
      </c>
    </row>
    <row r="888" spans="1:29">
      <c r="A888">
        <v>496729</v>
      </c>
      <c r="B888" t="s">
        <v>11</v>
      </c>
      <c r="C888" s="1">
        <v>7.51E-2</v>
      </c>
      <c r="D888">
        <v>311.10000000000002</v>
      </c>
      <c r="E888" t="s">
        <v>29</v>
      </c>
      <c r="F888" t="s">
        <v>26</v>
      </c>
      <c r="G888" t="s">
        <v>14</v>
      </c>
      <c r="H888" s="1">
        <v>1.4999999999999999E-2</v>
      </c>
      <c r="I888" s="4">
        <v>36039</v>
      </c>
      <c r="J888" s="5">
        <v>40909</v>
      </c>
      <c r="K888" s="3">
        <v>10000</v>
      </c>
      <c r="L888" s="3">
        <v>45000</v>
      </c>
      <c r="M888" s="3">
        <v>685</v>
      </c>
      <c r="N888" s="3">
        <f t="shared" si="130"/>
        <v>0</v>
      </c>
      <c r="O888" s="3">
        <f t="shared" si="131"/>
        <v>1</v>
      </c>
      <c r="P888" s="3">
        <f t="shared" si="132"/>
        <v>1</v>
      </c>
      <c r="Q888" s="6">
        <v>1.25</v>
      </c>
      <c r="R888" s="3">
        <v>0</v>
      </c>
      <c r="S888" s="3">
        <v>6</v>
      </c>
      <c r="T888" s="3">
        <v>9</v>
      </c>
      <c r="U888" s="3">
        <f t="shared" si="133"/>
        <v>4870</v>
      </c>
      <c r="V888" s="3" t="str">
        <f t="shared" si="134"/>
        <v xml:space="preserve"> 36</v>
      </c>
      <c r="W888" s="3">
        <f t="shared" si="135"/>
        <v>10</v>
      </c>
      <c r="X888" s="3">
        <v>4</v>
      </c>
      <c r="Y888" s="6">
        <f t="shared" si="136"/>
        <v>1.5</v>
      </c>
      <c r="Z888" s="3">
        <f t="shared" si="137"/>
        <v>45</v>
      </c>
      <c r="AA888" s="3">
        <f t="shared" si="138"/>
        <v>0.68500000000000005</v>
      </c>
      <c r="AB888">
        <f t="shared" si="139"/>
        <v>0</v>
      </c>
      <c r="AC888" s="14">
        <f>VLOOKUP(X888,Rates!$A$2:$B$36,2)</f>
        <v>7.49</v>
      </c>
    </row>
    <row r="889" spans="1:29">
      <c r="A889">
        <v>583657</v>
      </c>
      <c r="B889" t="s">
        <v>11</v>
      </c>
      <c r="C889" s="1">
        <v>9.6199999999999994E-2</v>
      </c>
      <c r="D889">
        <v>77.02</v>
      </c>
      <c r="E889" t="s">
        <v>20</v>
      </c>
      <c r="F889" t="s">
        <v>13</v>
      </c>
      <c r="G889" t="s">
        <v>14</v>
      </c>
      <c r="H889" s="1">
        <v>0.66300000000000003</v>
      </c>
      <c r="I889" s="4">
        <v>36831</v>
      </c>
      <c r="J889" s="5">
        <v>40909</v>
      </c>
      <c r="K889" s="3">
        <v>2400</v>
      </c>
      <c r="L889" s="3">
        <v>42000</v>
      </c>
      <c r="M889" s="3">
        <v>994</v>
      </c>
      <c r="N889" s="3">
        <f t="shared" si="130"/>
        <v>1</v>
      </c>
      <c r="O889" s="3">
        <f t="shared" si="131"/>
        <v>0</v>
      </c>
      <c r="P889" s="3">
        <f t="shared" si="132"/>
        <v>1</v>
      </c>
      <c r="Q889" s="6">
        <v>4.83</v>
      </c>
      <c r="R889" s="3">
        <v>0</v>
      </c>
      <c r="S889" s="3">
        <v>2</v>
      </c>
      <c r="T889" s="3">
        <v>5</v>
      </c>
      <c r="U889" s="3">
        <f t="shared" si="133"/>
        <v>4078</v>
      </c>
      <c r="V889" s="3" t="str">
        <f t="shared" si="134"/>
        <v xml:space="preserve"> 36</v>
      </c>
      <c r="W889" s="3">
        <f t="shared" si="135"/>
        <v>2.4</v>
      </c>
      <c r="X889" s="3">
        <v>8</v>
      </c>
      <c r="Y889" s="6">
        <f t="shared" si="136"/>
        <v>66.3</v>
      </c>
      <c r="Z889" s="3">
        <f t="shared" si="137"/>
        <v>42</v>
      </c>
      <c r="AA889" s="3">
        <f t="shared" si="138"/>
        <v>0.99399999999999999</v>
      </c>
      <c r="AB889">
        <f t="shared" si="139"/>
        <v>0</v>
      </c>
      <c r="AC889" s="14">
        <f>VLOOKUP(X889,Rates!$A$2:$B$36,2)</f>
        <v>11.39</v>
      </c>
    </row>
    <row r="890" spans="1:29">
      <c r="A890">
        <v>794329</v>
      </c>
      <c r="B890" t="s">
        <v>11</v>
      </c>
      <c r="C890" s="1">
        <v>5.4199999999999998E-2</v>
      </c>
      <c r="D890">
        <v>226.2</v>
      </c>
      <c r="E890" t="s">
        <v>12</v>
      </c>
      <c r="F890" t="s">
        <v>26</v>
      </c>
      <c r="G890" t="s">
        <v>14</v>
      </c>
      <c r="H890" s="1">
        <v>5.0999999999999997E-2</v>
      </c>
      <c r="I890" s="4">
        <v>38353</v>
      </c>
      <c r="J890" s="5">
        <v>40909</v>
      </c>
      <c r="K890" s="3">
        <v>7500</v>
      </c>
      <c r="L890" s="3">
        <v>31000</v>
      </c>
      <c r="M890" s="3">
        <v>2160</v>
      </c>
      <c r="N890" s="3">
        <f t="shared" si="130"/>
        <v>0</v>
      </c>
      <c r="O890" s="3">
        <f t="shared" si="131"/>
        <v>1</v>
      </c>
      <c r="P890" s="3">
        <f t="shared" si="132"/>
        <v>1</v>
      </c>
      <c r="Q890" s="6">
        <v>22.26</v>
      </c>
      <c r="R890" s="3">
        <v>1</v>
      </c>
      <c r="S890" s="3">
        <v>11</v>
      </c>
      <c r="T890" s="3">
        <v>19</v>
      </c>
      <c r="U890" s="3">
        <f t="shared" si="133"/>
        <v>2556</v>
      </c>
      <c r="V890" s="3" t="str">
        <f t="shared" si="134"/>
        <v xml:space="preserve"> 36</v>
      </c>
      <c r="W890" s="3">
        <f t="shared" si="135"/>
        <v>7.5</v>
      </c>
      <c r="X890" s="3">
        <v>1</v>
      </c>
      <c r="Y890" s="6">
        <f t="shared" si="136"/>
        <v>5.0999999999999996</v>
      </c>
      <c r="Z890" s="3">
        <f t="shared" si="137"/>
        <v>31</v>
      </c>
      <c r="AA890" s="3">
        <f t="shared" si="138"/>
        <v>2.16</v>
      </c>
      <c r="AB890">
        <f t="shared" si="139"/>
        <v>0</v>
      </c>
      <c r="AC890" s="14">
        <f>VLOOKUP(X890,Rates!$A$2:$B$36,2)</f>
        <v>5.32</v>
      </c>
    </row>
    <row r="891" spans="1:29">
      <c r="A891">
        <v>819689</v>
      </c>
      <c r="B891" t="s">
        <v>11</v>
      </c>
      <c r="C891" s="1">
        <v>0.1099</v>
      </c>
      <c r="D891">
        <v>392.81</v>
      </c>
      <c r="E891" t="s">
        <v>27</v>
      </c>
      <c r="F891" t="s">
        <v>26</v>
      </c>
      <c r="G891" t="s">
        <v>14</v>
      </c>
      <c r="H891" s="1">
        <v>0.63700000000000001</v>
      </c>
      <c r="I891" s="4">
        <v>30895</v>
      </c>
      <c r="J891" s="5">
        <v>40909</v>
      </c>
      <c r="K891" s="3">
        <v>12000</v>
      </c>
      <c r="L891" s="3">
        <v>90000</v>
      </c>
      <c r="M891" s="3">
        <v>32846</v>
      </c>
      <c r="N891" s="3">
        <f t="shared" si="130"/>
        <v>0</v>
      </c>
      <c r="O891" s="3">
        <f t="shared" si="131"/>
        <v>1</v>
      </c>
      <c r="P891" s="3">
        <f t="shared" si="132"/>
        <v>1</v>
      </c>
      <c r="Q891" s="6">
        <v>23.52</v>
      </c>
      <c r="R891" s="3">
        <v>0</v>
      </c>
      <c r="S891" s="3">
        <v>20</v>
      </c>
      <c r="T891" s="3">
        <v>31</v>
      </c>
      <c r="U891" s="3">
        <f t="shared" si="133"/>
        <v>10014</v>
      </c>
      <c r="V891" s="3" t="str">
        <f t="shared" si="134"/>
        <v xml:space="preserve"> 36</v>
      </c>
      <c r="W891" s="3">
        <f t="shared" si="135"/>
        <v>12</v>
      </c>
      <c r="X891" s="3">
        <v>8</v>
      </c>
      <c r="Y891" s="6">
        <f t="shared" si="136"/>
        <v>63.7</v>
      </c>
      <c r="Z891" s="3">
        <f t="shared" si="137"/>
        <v>90</v>
      </c>
      <c r="AA891" s="3">
        <f t="shared" si="138"/>
        <v>32.845999999999997</v>
      </c>
      <c r="AB891">
        <f t="shared" si="139"/>
        <v>0</v>
      </c>
      <c r="AC891" s="14">
        <f>VLOOKUP(X891,Rates!$A$2:$B$36,2)</f>
        <v>11.39</v>
      </c>
    </row>
    <row r="892" spans="1:29">
      <c r="A892">
        <v>1020469</v>
      </c>
      <c r="B892" t="s">
        <v>11</v>
      </c>
      <c r="C892" s="1">
        <v>8.8999999999999996E-2</v>
      </c>
      <c r="D892">
        <v>190.52</v>
      </c>
      <c r="E892" t="s">
        <v>25</v>
      </c>
      <c r="F892" t="s">
        <v>13</v>
      </c>
      <c r="G892" t="s">
        <v>14</v>
      </c>
      <c r="H892" s="1">
        <v>0.64200000000000002</v>
      </c>
      <c r="I892" s="4">
        <v>35186</v>
      </c>
      <c r="J892" s="5">
        <v>40909</v>
      </c>
      <c r="K892" s="3">
        <v>6000</v>
      </c>
      <c r="L892" s="3">
        <v>110000</v>
      </c>
      <c r="M892" s="3">
        <v>70810</v>
      </c>
      <c r="N892" s="3">
        <f t="shared" si="130"/>
        <v>1</v>
      </c>
      <c r="O892" s="3">
        <f t="shared" si="131"/>
        <v>0</v>
      </c>
      <c r="P892" s="3">
        <f t="shared" si="132"/>
        <v>1</v>
      </c>
      <c r="Q892" s="6">
        <v>19.54</v>
      </c>
      <c r="R892" s="3">
        <v>0</v>
      </c>
      <c r="S892" s="3">
        <v>13</v>
      </c>
      <c r="T892" s="3">
        <v>27</v>
      </c>
      <c r="U892" s="3">
        <f t="shared" si="133"/>
        <v>5723</v>
      </c>
      <c r="V892" s="3" t="str">
        <f t="shared" si="134"/>
        <v xml:space="preserve"> 36</v>
      </c>
      <c r="W892" s="3">
        <f t="shared" si="135"/>
        <v>6</v>
      </c>
      <c r="X892" s="3">
        <v>5</v>
      </c>
      <c r="Y892" s="6">
        <f t="shared" si="136"/>
        <v>64.2</v>
      </c>
      <c r="Z892" s="3">
        <f t="shared" si="137"/>
        <v>110</v>
      </c>
      <c r="AA892" s="3">
        <f t="shared" si="138"/>
        <v>70.81</v>
      </c>
      <c r="AB892">
        <f t="shared" si="139"/>
        <v>0</v>
      </c>
      <c r="AC892" s="14">
        <f>VLOOKUP(X892,Rates!$A$2:$B$36,2)</f>
        <v>7.99</v>
      </c>
    </row>
    <row r="893" spans="1:29">
      <c r="A893">
        <v>833996</v>
      </c>
      <c r="B893" t="s">
        <v>11</v>
      </c>
      <c r="C893" s="1">
        <v>0.10589999999999999</v>
      </c>
      <c r="D893">
        <v>423.09</v>
      </c>
      <c r="E893" t="s">
        <v>12</v>
      </c>
      <c r="F893" t="s">
        <v>26</v>
      </c>
      <c r="G893" t="s">
        <v>14</v>
      </c>
      <c r="H893" s="1">
        <v>0.29199999999999998</v>
      </c>
      <c r="I893" s="4">
        <v>37895</v>
      </c>
      <c r="J893" s="5">
        <v>40909</v>
      </c>
      <c r="K893" s="3">
        <v>13000</v>
      </c>
      <c r="L893" s="3">
        <v>90000</v>
      </c>
      <c r="M893" s="3">
        <v>12719</v>
      </c>
      <c r="N893" s="3">
        <f t="shared" si="130"/>
        <v>0</v>
      </c>
      <c r="O893" s="3">
        <f t="shared" si="131"/>
        <v>1</v>
      </c>
      <c r="P893" s="3">
        <f t="shared" si="132"/>
        <v>1</v>
      </c>
      <c r="Q893" s="6">
        <v>6.67</v>
      </c>
      <c r="R893" s="3">
        <v>0</v>
      </c>
      <c r="S893" s="3">
        <v>19</v>
      </c>
      <c r="T893" s="3">
        <v>28</v>
      </c>
      <c r="U893" s="3">
        <f t="shared" si="133"/>
        <v>3014</v>
      </c>
      <c r="V893" s="3" t="str">
        <f t="shared" si="134"/>
        <v xml:space="preserve"> 36</v>
      </c>
      <c r="W893" s="3">
        <f t="shared" si="135"/>
        <v>13</v>
      </c>
      <c r="X893" s="3">
        <v>7</v>
      </c>
      <c r="Y893" s="6">
        <f t="shared" si="136"/>
        <v>29.2</v>
      </c>
      <c r="Z893" s="3">
        <f t="shared" si="137"/>
        <v>90</v>
      </c>
      <c r="AA893" s="3">
        <f t="shared" si="138"/>
        <v>12.718999999999999</v>
      </c>
      <c r="AB893">
        <f t="shared" si="139"/>
        <v>0</v>
      </c>
      <c r="AC893" s="14">
        <f>VLOOKUP(X893,Rates!$A$2:$B$36,2)</f>
        <v>10.49</v>
      </c>
    </row>
    <row r="894" spans="1:29">
      <c r="A894">
        <v>676290</v>
      </c>
      <c r="B894" t="s">
        <v>11</v>
      </c>
      <c r="C894" s="1">
        <v>7.6600000000000001E-2</v>
      </c>
      <c r="D894">
        <v>311.8</v>
      </c>
      <c r="E894" t="s">
        <v>20</v>
      </c>
      <c r="F894" t="s">
        <v>26</v>
      </c>
      <c r="G894" t="s">
        <v>14</v>
      </c>
      <c r="H894" s="1">
        <v>0.38700000000000001</v>
      </c>
      <c r="I894" s="4">
        <v>32264</v>
      </c>
      <c r="J894" s="5">
        <v>40909</v>
      </c>
      <c r="K894" s="3">
        <v>10000</v>
      </c>
      <c r="L894" s="3">
        <v>132000</v>
      </c>
      <c r="M894" s="3">
        <v>9707</v>
      </c>
      <c r="N894" s="3">
        <f t="shared" si="130"/>
        <v>0</v>
      </c>
      <c r="O894" s="3">
        <f t="shared" si="131"/>
        <v>1</v>
      </c>
      <c r="P894" s="3">
        <f t="shared" si="132"/>
        <v>1</v>
      </c>
      <c r="Q894" s="6">
        <v>12.85</v>
      </c>
      <c r="R894" s="3">
        <v>0</v>
      </c>
      <c r="S894" s="3">
        <v>9</v>
      </c>
      <c r="T894" s="3">
        <v>21</v>
      </c>
      <c r="U894" s="3">
        <f t="shared" si="133"/>
        <v>8645</v>
      </c>
      <c r="V894" s="3" t="str">
        <f t="shared" si="134"/>
        <v xml:space="preserve"> 36</v>
      </c>
      <c r="W894" s="3">
        <f t="shared" si="135"/>
        <v>10</v>
      </c>
      <c r="X894" s="3">
        <v>5</v>
      </c>
      <c r="Y894" s="6">
        <f t="shared" si="136"/>
        <v>38.700000000000003</v>
      </c>
      <c r="Z894" s="3">
        <f t="shared" si="137"/>
        <v>132</v>
      </c>
      <c r="AA894" s="3">
        <f t="shared" si="138"/>
        <v>9.7070000000000007</v>
      </c>
      <c r="AB894">
        <f t="shared" si="139"/>
        <v>0</v>
      </c>
      <c r="AC894" s="14">
        <f>VLOOKUP(X894,Rates!$A$2:$B$36,2)</f>
        <v>7.99</v>
      </c>
    </row>
    <row r="895" spans="1:29">
      <c r="A895">
        <v>1050377</v>
      </c>
      <c r="B895" t="s">
        <v>11</v>
      </c>
      <c r="C895" s="1">
        <v>0.17580000000000001</v>
      </c>
      <c r="D895">
        <v>503.19</v>
      </c>
      <c r="E895" t="s">
        <v>23</v>
      </c>
      <c r="F895" t="s">
        <v>26</v>
      </c>
      <c r="G895" t="s">
        <v>14</v>
      </c>
      <c r="H895" s="1">
        <v>0.64800000000000002</v>
      </c>
      <c r="I895" s="4">
        <v>33909</v>
      </c>
      <c r="J895" s="5">
        <v>40909</v>
      </c>
      <c r="K895" s="3">
        <v>14000</v>
      </c>
      <c r="L895" s="3">
        <v>100000</v>
      </c>
      <c r="M895" s="3">
        <v>21584</v>
      </c>
      <c r="N895" s="3">
        <f t="shared" si="130"/>
        <v>0</v>
      </c>
      <c r="O895" s="3">
        <f t="shared" si="131"/>
        <v>1</v>
      </c>
      <c r="P895" s="3">
        <f t="shared" si="132"/>
        <v>1</v>
      </c>
      <c r="Q895" s="6">
        <v>14.75</v>
      </c>
      <c r="R895" s="3">
        <v>2</v>
      </c>
      <c r="S895" s="3">
        <v>14</v>
      </c>
      <c r="T895" s="3">
        <v>36</v>
      </c>
      <c r="U895" s="3">
        <f t="shared" si="133"/>
        <v>7000</v>
      </c>
      <c r="V895" s="3" t="str">
        <f t="shared" si="134"/>
        <v xml:space="preserve"> 36</v>
      </c>
      <c r="W895" s="3">
        <f t="shared" si="135"/>
        <v>14</v>
      </c>
      <c r="X895" s="3">
        <v>19</v>
      </c>
      <c r="Y895" s="6">
        <f t="shared" si="136"/>
        <v>64.8</v>
      </c>
      <c r="Z895" s="3">
        <f t="shared" si="137"/>
        <v>100</v>
      </c>
      <c r="AA895" s="3">
        <f t="shared" si="138"/>
        <v>21.584</v>
      </c>
      <c r="AB895">
        <f t="shared" si="139"/>
        <v>0</v>
      </c>
      <c r="AC895" s="14">
        <f>VLOOKUP(X895,Rates!$A$2:$B$36,2)</f>
        <v>19.989999999999998</v>
      </c>
    </row>
    <row r="896" spans="1:29">
      <c r="A896">
        <v>550733</v>
      </c>
      <c r="B896" t="s">
        <v>15</v>
      </c>
      <c r="C896" s="1">
        <v>0.17929999999999999</v>
      </c>
      <c r="D896">
        <v>253.56</v>
      </c>
      <c r="E896" t="s">
        <v>12</v>
      </c>
      <c r="F896" t="s">
        <v>13</v>
      </c>
      <c r="G896" t="s">
        <v>14</v>
      </c>
      <c r="H896" s="1">
        <v>0.22900000000000001</v>
      </c>
      <c r="I896" s="4">
        <v>37226</v>
      </c>
      <c r="J896" s="5">
        <v>40909</v>
      </c>
      <c r="K896" s="3">
        <v>10000</v>
      </c>
      <c r="L896" s="3">
        <v>39996</v>
      </c>
      <c r="M896" s="3">
        <v>1464</v>
      </c>
      <c r="N896" s="3">
        <f t="shared" si="130"/>
        <v>1</v>
      </c>
      <c r="O896" s="3">
        <f t="shared" si="131"/>
        <v>0</v>
      </c>
      <c r="P896" s="3">
        <f t="shared" si="132"/>
        <v>1</v>
      </c>
      <c r="Q896" s="6">
        <v>3.33</v>
      </c>
      <c r="R896" s="3">
        <v>0</v>
      </c>
      <c r="S896" s="3">
        <v>10</v>
      </c>
      <c r="T896" s="3">
        <v>17</v>
      </c>
      <c r="U896" s="3">
        <f t="shared" si="133"/>
        <v>3683</v>
      </c>
      <c r="V896" s="3" t="str">
        <f t="shared" si="134"/>
        <v xml:space="preserve"> 60</v>
      </c>
      <c r="W896" s="3">
        <f t="shared" si="135"/>
        <v>10</v>
      </c>
      <c r="X896" s="3">
        <v>25</v>
      </c>
      <c r="Y896" s="6">
        <f t="shared" si="136"/>
        <v>22.900000000000002</v>
      </c>
      <c r="Z896" s="3">
        <f t="shared" si="137"/>
        <v>39.996000000000002</v>
      </c>
      <c r="AA896" s="3">
        <f t="shared" si="138"/>
        <v>1.464</v>
      </c>
      <c r="AB896">
        <f t="shared" si="139"/>
        <v>0</v>
      </c>
      <c r="AC896" s="14">
        <f>VLOOKUP(X896,Rates!$A$2:$B$36,2)</f>
        <v>26.24</v>
      </c>
    </row>
    <row r="897" spans="1:29">
      <c r="A897">
        <v>523986</v>
      </c>
      <c r="B897" t="s">
        <v>15</v>
      </c>
      <c r="C897" s="1">
        <v>0.13980000000000001</v>
      </c>
      <c r="D897">
        <v>186.07</v>
      </c>
      <c r="E897" t="s">
        <v>23</v>
      </c>
      <c r="F897" t="s">
        <v>13</v>
      </c>
      <c r="G897" t="s">
        <v>17</v>
      </c>
      <c r="H897" s="1">
        <v>0.56299999999999994</v>
      </c>
      <c r="I897" s="4">
        <v>32325</v>
      </c>
      <c r="J897" s="5">
        <v>40909</v>
      </c>
      <c r="K897" s="3">
        <v>8000</v>
      </c>
      <c r="L897" s="3">
        <v>33600</v>
      </c>
      <c r="M897" s="3">
        <v>5964</v>
      </c>
      <c r="N897" s="3">
        <f t="shared" si="130"/>
        <v>1</v>
      </c>
      <c r="O897" s="3">
        <f t="shared" si="131"/>
        <v>0</v>
      </c>
      <c r="P897" s="3">
        <f t="shared" si="132"/>
        <v>1</v>
      </c>
      <c r="Q897" s="6">
        <v>9.25</v>
      </c>
      <c r="R897" s="3">
        <v>0</v>
      </c>
      <c r="S897" s="3">
        <v>9</v>
      </c>
      <c r="T897" s="3">
        <v>10</v>
      </c>
      <c r="U897" s="3">
        <f t="shared" si="133"/>
        <v>8584</v>
      </c>
      <c r="V897" s="3" t="str">
        <f t="shared" si="134"/>
        <v xml:space="preserve"> 60</v>
      </c>
      <c r="W897" s="3">
        <f t="shared" si="135"/>
        <v>8</v>
      </c>
      <c r="X897" s="3">
        <v>13</v>
      </c>
      <c r="Y897" s="6">
        <f t="shared" si="136"/>
        <v>56.3</v>
      </c>
      <c r="Z897" s="3">
        <f t="shared" si="137"/>
        <v>33.6</v>
      </c>
      <c r="AA897" s="3">
        <f t="shared" si="138"/>
        <v>5.9640000000000004</v>
      </c>
      <c r="AB897">
        <f t="shared" si="139"/>
        <v>1</v>
      </c>
      <c r="AC897" s="14">
        <f>VLOOKUP(X897,Rates!$A$2:$B$36,2)</f>
        <v>13.99</v>
      </c>
    </row>
    <row r="898" spans="1:29">
      <c r="A898">
        <v>832833</v>
      </c>
      <c r="B898" t="s">
        <v>11</v>
      </c>
      <c r="C898" s="1">
        <v>5.4199999999999998E-2</v>
      </c>
      <c r="D898">
        <v>42.23</v>
      </c>
      <c r="E898" t="s">
        <v>12</v>
      </c>
      <c r="F898" t="s">
        <v>26</v>
      </c>
      <c r="G898" t="s">
        <v>14</v>
      </c>
      <c r="H898" s="1">
        <v>2.7E-2</v>
      </c>
      <c r="I898" s="4">
        <v>37165</v>
      </c>
      <c r="J898" s="5">
        <v>40909</v>
      </c>
      <c r="K898" s="3">
        <v>1400</v>
      </c>
      <c r="L898" s="3">
        <v>54000</v>
      </c>
      <c r="M898" s="3">
        <v>896</v>
      </c>
      <c r="N898" s="3">
        <f t="shared" ref="N898:N961" si="140">IF(F898="RENT",1,0)</f>
        <v>0</v>
      </c>
      <c r="O898" s="3">
        <f t="shared" ref="O898:O961" si="141">IF(F898="MORTGAGE",1,0)</f>
        <v>1</v>
      </c>
      <c r="P898" s="3">
        <f t="shared" ref="P898:P961" si="142">IF(E898="&lt; 1 year",0,1)</f>
        <v>1</v>
      </c>
      <c r="Q898" s="6">
        <v>12.07</v>
      </c>
      <c r="R898" s="3">
        <v>0</v>
      </c>
      <c r="S898" s="3">
        <v>9</v>
      </c>
      <c r="T898" s="3">
        <v>25</v>
      </c>
      <c r="U898" s="3">
        <f t="shared" ref="U898:U961" si="143">_xlfn.DAYS(J898,I898)</f>
        <v>3744</v>
      </c>
      <c r="V898" s="3" t="str">
        <f t="shared" ref="V898:V961" si="144">LEFT(B898,3)</f>
        <v xml:space="preserve"> 36</v>
      </c>
      <c r="W898" s="3">
        <f t="shared" ref="W898:W961" si="145">K898/1000</f>
        <v>1.4</v>
      </c>
      <c r="X898" s="3">
        <v>1</v>
      </c>
      <c r="Y898" s="6">
        <f t="shared" ref="Y898:Y961" si="146">H898*100</f>
        <v>2.7</v>
      </c>
      <c r="Z898" s="3">
        <f t="shared" ref="Z898:Z961" si="147">L898/1000</f>
        <v>54</v>
      </c>
      <c r="AA898" s="3">
        <f t="shared" ref="AA898:AA961" si="148">M898/1000</f>
        <v>0.89600000000000002</v>
      </c>
      <c r="AB898">
        <f t="shared" ref="AB898:AB961" si="149">IF(G898="Charged Off",1,0)</f>
        <v>0</v>
      </c>
      <c r="AC898" s="14">
        <f>VLOOKUP(X898,Rates!$A$2:$B$36,2)</f>
        <v>5.32</v>
      </c>
    </row>
    <row r="899" spans="1:29">
      <c r="A899">
        <v>713341</v>
      </c>
      <c r="B899" t="s">
        <v>15</v>
      </c>
      <c r="C899" s="1">
        <v>7.2900000000000006E-2</v>
      </c>
      <c r="D899">
        <v>119.63</v>
      </c>
      <c r="E899" t="s">
        <v>27</v>
      </c>
      <c r="F899" t="s">
        <v>13</v>
      </c>
      <c r="G899" t="s">
        <v>14</v>
      </c>
      <c r="H899" s="1">
        <v>9.4E-2</v>
      </c>
      <c r="I899" s="4">
        <v>39234</v>
      </c>
      <c r="J899" s="5">
        <v>40909</v>
      </c>
      <c r="K899" s="3">
        <v>6000</v>
      </c>
      <c r="L899" s="3">
        <v>60000</v>
      </c>
      <c r="M899" s="3">
        <v>2396</v>
      </c>
      <c r="N899" s="3">
        <f t="shared" si="140"/>
        <v>1</v>
      </c>
      <c r="O899" s="3">
        <f t="shared" si="141"/>
        <v>0</v>
      </c>
      <c r="P899" s="3">
        <f t="shared" si="142"/>
        <v>1</v>
      </c>
      <c r="Q899" s="6">
        <v>11.4</v>
      </c>
      <c r="R899" s="3">
        <v>0</v>
      </c>
      <c r="S899" s="3">
        <v>7</v>
      </c>
      <c r="T899" s="3">
        <v>34</v>
      </c>
      <c r="U899" s="3">
        <f t="shared" si="143"/>
        <v>1675</v>
      </c>
      <c r="V899" s="3" t="str">
        <f t="shared" si="144"/>
        <v xml:space="preserve"> 60</v>
      </c>
      <c r="W899" s="3">
        <f t="shared" si="145"/>
        <v>6</v>
      </c>
      <c r="X899" s="3">
        <v>4</v>
      </c>
      <c r="Y899" s="6">
        <f t="shared" si="146"/>
        <v>9.4</v>
      </c>
      <c r="Z899" s="3">
        <f t="shared" si="147"/>
        <v>60</v>
      </c>
      <c r="AA899" s="3">
        <f t="shared" si="148"/>
        <v>2.3959999999999999</v>
      </c>
      <c r="AB899">
        <f t="shared" si="149"/>
        <v>0</v>
      </c>
      <c r="AC899" s="14">
        <f>VLOOKUP(X899,Rates!$A$2:$B$36,2)</f>
        <v>7.49</v>
      </c>
    </row>
    <row r="900" spans="1:29">
      <c r="A900">
        <v>852107</v>
      </c>
      <c r="B900" t="s">
        <v>11</v>
      </c>
      <c r="C900" s="1">
        <v>0.10589999999999999</v>
      </c>
      <c r="D900">
        <v>227.82</v>
      </c>
      <c r="E900" t="s">
        <v>28</v>
      </c>
      <c r="F900" t="s">
        <v>13</v>
      </c>
      <c r="G900" t="s">
        <v>14</v>
      </c>
      <c r="H900" s="1">
        <v>0.33900000000000002</v>
      </c>
      <c r="I900" s="4">
        <v>37226</v>
      </c>
      <c r="J900" s="5">
        <v>40909</v>
      </c>
      <c r="K900" s="3">
        <v>7000</v>
      </c>
      <c r="L900" s="3">
        <v>52000</v>
      </c>
      <c r="M900" s="3">
        <v>6680</v>
      </c>
      <c r="N900" s="3">
        <f t="shared" si="140"/>
        <v>1</v>
      </c>
      <c r="O900" s="3">
        <f t="shared" si="141"/>
        <v>0</v>
      </c>
      <c r="P900" s="3">
        <f t="shared" si="142"/>
        <v>1</v>
      </c>
      <c r="Q900" s="6">
        <v>7.71</v>
      </c>
      <c r="R900" s="3">
        <v>0</v>
      </c>
      <c r="S900" s="3">
        <v>5</v>
      </c>
      <c r="T900" s="3">
        <v>13</v>
      </c>
      <c r="U900" s="3">
        <f t="shared" si="143"/>
        <v>3683</v>
      </c>
      <c r="V900" s="3" t="str">
        <f t="shared" si="144"/>
        <v xml:space="preserve"> 36</v>
      </c>
      <c r="W900" s="3">
        <f t="shared" si="145"/>
        <v>7</v>
      </c>
      <c r="X900" s="3">
        <v>7</v>
      </c>
      <c r="Y900" s="6">
        <f t="shared" si="146"/>
        <v>33.900000000000006</v>
      </c>
      <c r="Z900" s="3">
        <f t="shared" si="147"/>
        <v>52</v>
      </c>
      <c r="AA900" s="3">
        <f t="shared" si="148"/>
        <v>6.68</v>
      </c>
      <c r="AB900">
        <f t="shared" si="149"/>
        <v>0</v>
      </c>
      <c r="AC900" s="14">
        <f>VLOOKUP(X900,Rates!$A$2:$B$36,2)</f>
        <v>10.49</v>
      </c>
    </row>
    <row r="901" spans="1:29">
      <c r="A901">
        <v>798147</v>
      </c>
      <c r="B901" t="s">
        <v>15</v>
      </c>
      <c r="C901" s="1">
        <v>0.16489999999999999</v>
      </c>
      <c r="D901">
        <v>393.27</v>
      </c>
      <c r="E901" t="s">
        <v>23</v>
      </c>
      <c r="F901" t="s">
        <v>26</v>
      </c>
      <c r="G901" t="s">
        <v>14</v>
      </c>
      <c r="H901" s="1">
        <v>0.24199999999999999</v>
      </c>
      <c r="I901" s="4">
        <v>33086</v>
      </c>
      <c r="J901" s="5">
        <v>40909</v>
      </c>
      <c r="K901" s="3">
        <v>16000</v>
      </c>
      <c r="L901" s="3">
        <v>65000</v>
      </c>
      <c r="M901" s="3">
        <v>7826</v>
      </c>
      <c r="N901" s="3">
        <f t="shared" si="140"/>
        <v>0</v>
      </c>
      <c r="O901" s="3">
        <f t="shared" si="141"/>
        <v>1</v>
      </c>
      <c r="P901" s="3">
        <f t="shared" si="142"/>
        <v>1</v>
      </c>
      <c r="Q901" s="6">
        <v>17.54</v>
      </c>
      <c r="R901" s="3">
        <v>0</v>
      </c>
      <c r="S901" s="3">
        <v>12</v>
      </c>
      <c r="T901" s="3">
        <v>24</v>
      </c>
      <c r="U901" s="3">
        <f t="shared" si="143"/>
        <v>7823</v>
      </c>
      <c r="V901" s="3" t="str">
        <f t="shared" si="144"/>
        <v xml:space="preserve"> 60</v>
      </c>
      <c r="W901" s="3">
        <f t="shared" si="145"/>
        <v>16</v>
      </c>
      <c r="X901" s="3">
        <v>18</v>
      </c>
      <c r="Y901" s="6">
        <f t="shared" si="146"/>
        <v>24.2</v>
      </c>
      <c r="Z901" s="3">
        <f t="shared" si="147"/>
        <v>65</v>
      </c>
      <c r="AA901" s="3">
        <f t="shared" si="148"/>
        <v>7.8259999999999996</v>
      </c>
      <c r="AB901">
        <f t="shared" si="149"/>
        <v>0</v>
      </c>
      <c r="AC901" s="14">
        <f>VLOOKUP(X901,Rates!$A$2:$B$36,2)</f>
        <v>18.989999999999998</v>
      </c>
    </row>
    <row r="902" spans="1:29">
      <c r="A902">
        <v>970518</v>
      </c>
      <c r="B902" t="s">
        <v>15</v>
      </c>
      <c r="C902" s="1">
        <v>0.20300000000000001</v>
      </c>
      <c r="D902">
        <v>933.14</v>
      </c>
      <c r="E902" t="s">
        <v>29</v>
      </c>
      <c r="F902" t="s">
        <v>26</v>
      </c>
      <c r="G902" t="s">
        <v>17</v>
      </c>
      <c r="H902" s="1">
        <v>0.90300000000000002</v>
      </c>
      <c r="I902" s="4">
        <v>36617</v>
      </c>
      <c r="J902" s="5">
        <v>40909</v>
      </c>
      <c r="K902" s="3">
        <v>35000</v>
      </c>
      <c r="L902" s="3">
        <v>130000</v>
      </c>
      <c r="M902" s="3">
        <v>13901</v>
      </c>
      <c r="N902" s="3">
        <f t="shared" si="140"/>
        <v>0</v>
      </c>
      <c r="O902" s="3">
        <f t="shared" si="141"/>
        <v>1</v>
      </c>
      <c r="P902" s="3">
        <f t="shared" si="142"/>
        <v>1</v>
      </c>
      <c r="Q902" s="6">
        <v>9.8699999999999992</v>
      </c>
      <c r="R902" s="3">
        <v>0</v>
      </c>
      <c r="S902" s="3">
        <v>6</v>
      </c>
      <c r="T902" s="3">
        <v>18</v>
      </c>
      <c r="U902" s="3">
        <f t="shared" si="143"/>
        <v>4292</v>
      </c>
      <c r="V902" s="3" t="str">
        <f t="shared" si="144"/>
        <v xml:space="preserve"> 60</v>
      </c>
      <c r="W902" s="3">
        <f t="shared" si="145"/>
        <v>35</v>
      </c>
      <c r="X902" s="3">
        <v>25</v>
      </c>
      <c r="Y902" s="6">
        <f t="shared" si="146"/>
        <v>90.3</v>
      </c>
      <c r="Z902" s="3">
        <f t="shared" si="147"/>
        <v>130</v>
      </c>
      <c r="AA902" s="3">
        <f t="shared" si="148"/>
        <v>13.901</v>
      </c>
      <c r="AB902">
        <f t="shared" si="149"/>
        <v>1</v>
      </c>
      <c r="AC902" s="14">
        <f>VLOOKUP(X902,Rates!$A$2:$B$36,2)</f>
        <v>26.24</v>
      </c>
    </row>
    <row r="903" spans="1:29">
      <c r="A903">
        <v>788396</v>
      </c>
      <c r="B903" t="s">
        <v>15</v>
      </c>
      <c r="C903" s="1">
        <v>0.18790000000000001</v>
      </c>
      <c r="D903">
        <v>568.79999999999995</v>
      </c>
      <c r="E903" t="s">
        <v>16</v>
      </c>
      <c r="F903" t="s">
        <v>13</v>
      </c>
      <c r="G903" t="s">
        <v>14</v>
      </c>
      <c r="H903" s="1">
        <v>0.65500000000000003</v>
      </c>
      <c r="I903" s="4">
        <v>35125</v>
      </c>
      <c r="J903" s="5">
        <v>40909</v>
      </c>
      <c r="K903" s="3">
        <v>35000</v>
      </c>
      <c r="L903" s="3">
        <v>124000</v>
      </c>
      <c r="M903" s="3">
        <v>23897</v>
      </c>
      <c r="N903" s="3">
        <f t="shared" si="140"/>
        <v>1</v>
      </c>
      <c r="O903" s="3">
        <f t="shared" si="141"/>
        <v>0</v>
      </c>
      <c r="P903" s="3">
        <f t="shared" si="142"/>
        <v>0</v>
      </c>
      <c r="Q903" s="6">
        <v>7.7</v>
      </c>
      <c r="R903" s="3">
        <v>0</v>
      </c>
      <c r="S903" s="3">
        <v>9</v>
      </c>
      <c r="T903" s="3">
        <v>27</v>
      </c>
      <c r="U903" s="3">
        <f t="shared" si="143"/>
        <v>5784</v>
      </c>
      <c r="V903" s="3" t="str">
        <f t="shared" si="144"/>
        <v xml:space="preserve"> 60</v>
      </c>
      <c r="W903" s="3">
        <f t="shared" si="145"/>
        <v>35</v>
      </c>
      <c r="X903" s="3">
        <v>23</v>
      </c>
      <c r="Y903" s="6">
        <f t="shared" si="146"/>
        <v>65.5</v>
      </c>
      <c r="Z903" s="3">
        <f t="shared" si="147"/>
        <v>124</v>
      </c>
      <c r="AA903" s="3">
        <f t="shared" si="148"/>
        <v>23.896999999999998</v>
      </c>
      <c r="AB903">
        <f t="shared" si="149"/>
        <v>0</v>
      </c>
      <c r="AC903" s="14">
        <f>VLOOKUP(X903,Rates!$A$2:$B$36,2)</f>
        <v>24.74</v>
      </c>
    </row>
    <row r="904" spans="1:29">
      <c r="A904">
        <v>970782</v>
      </c>
      <c r="B904" t="s">
        <v>11</v>
      </c>
      <c r="C904" s="1">
        <v>0.16289999999999999</v>
      </c>
      <c r="D904">
        <v>282.41000000000003</v>
      </c>
      <c r="E904" t="s">
        <v>29</v>
      </c>
      <c r="F904" t="s">
        <v>26</v>
      </c>
      <c r="G904" t="s">
        <v>14</v>
      </c>
      <c r="H904" s="1">
        <v>0.47699999999999998</v>
      </c>
      <c r="I904" s="4">
        <v>35947</v>
      </c>
      <c r="J904" s="5">
        <v>40909</v>
      </c>
      <c r="K904" s="3">
        <v>8000</v>
      </c>
      <c r="L904" s="3">
        <v>68000</v>
      </c>
      <c r="M904" s="3">
        <v>5102</v>
      </c>
      <c r="N904" s="3">
        <f t="shared" si="140"/>
        <v>0</v>
      </c>
      <c r="O904" s="3">
        <f t="shared" si="141"/>
        <v>1</v>
      </c>
      <c r="P904" s="3">
        <f t="shared" si="142"/>
        <v>1</v>
      </c>
      <c r="Q904" s="6">
        <v>13.8</v>
      </c>
      <c r="R904" s="3">
        <v>0</v>
      </c>
      <c r="S904" s="3">
        <v>12</v>
      </c>
      <c r="T904" s="3">
        <v>14</v>
      </c>
      <c r="U904" s="3">
        <f t="shared" si="143"/>
        <v>4962</v>
      </c>
      <c r="V904" s="3" t="str">
        <f t="shared" si="144"/>
        <v xml:space="preserve"> 36</v>
      </c>
      <c r="W904" s="3">
        <f t="shared" si="145"/>
        <v>8</v>
      </c>
      <c r="X904" s="3">
        <v>16</v>
      </c>
      <c r="Y904" s="6">
        <f t="shared" si="146"/>
        <v>47.699999999999996</v>
      </c>
      <c r="Z904" s="3">
        <f t="shared" si="147"/>
        <v>68</v>
      </c>
      <c r="AA904" s="3">
        <f t="shared" si="148"/>
        <v>5.1020000000000003</v>
      </c>
      <c r="AB904">
        <f t="shared" si="149"/>
        <v>0</v>
      </c>
      <c r="AC904" s="14">
        <f>VLOOKUP(X904,Rates!$A$2:$B$36,2)</f>
        <v>16.989999999999998</v>
      </c>
    </row>
    <row r="905" spans="1:29">
      <c r="A905">
        <v>492653</v>
      </c>
      <c r="B905" t="s">
        <v>11</v>
      </c>
      <c r="C905" s="1">
        <v>0.11360000000000001</v>
      </c>
      <c r="D905">
        <v>658.23</v>
      </c>
      <c r="E905" t="s">
        <v>12</v>
      </c>
      <c r="F905" t="s">
        <v>26</v>
      </c>
      <c r="G905" t="s">
        <v>14</v>
      </c>
      <c r="H905" s="1">
        <v>0.79800000000000004</v>
      </c>
      <c r="I905" s="4">
        <v>36404</v>
      </c>
      <c r="J905" s="5">
        <v>40909</v>
      </c>
      <c r="K905" s="3">
        <v>20000</v>
      </c>
      <c r="L905" s="3">
        <v>185000</v>
      </c>
      <c r="M905" s="3">
        <v>46501</v>
      </c>
      <c r="N905" s="3">
        <f t="shared" si="140"/>
        <v>0</v>
      </c>
      <c r="O905" s="3">
        <f t="shared" si="141"/>
        <v>1</v>
      </c>
      <c r="P905" s="3">
        <f t="shared" si="142"/>
        <v>1</v>
      </c>
      <c r="Q905" s="6">
        <v>8.34</v>
      </c>
      <c r="R905" s="3">
        <v>0</v>
      </c>
      <c r="S905" s="3">
        <v>10</v>
      </c>
      <c r="T905" s="3">
        <v>17</v>
      </c>
      <c r="U905" s="3">
        <f t="shared" si="143"/>
        <v>4505</v>
      </c>
      <c r="V905" s="3" t="str">
        <f t="shared" si="144"/>
        <v xml:space="preserve"> 36</v>
      </c>
      <c r="W905" s="3">
        <f t="shared" si="145"/>
        <v>20</v>
      </c>
      <c r="X905" s="3">
        <v>10</v>
      </c>
      <c r="Y905" s="6">
        <f t="shared" si="146"/>
        <v>79.800000000000011</v>
      </c>
      <c r="Z905" s="3">
        <f t="shared" si="147"/>
        <v>185</v>
      </c>
      <c r="AA905" s="3">
        <f t="shared" si="148"/>
        <v>46.500999999999998</v>
      </c>
      <c r="AB905">
        <f t="shared" si="149"/>
        <v>0</v>
      </c>
      <c r="AC905" s="14">
        <f>VLOOKUP(X905,Rates!$A$2:$B$36,2)</f>
        <v>11.49</v>
      </c>
    </row>
    <row r="906" spans="1:29">
      <c r="A906">
        <v>365097</v>
      </c>
      <c r="B906" t="s">
        <v>11</v>
      </c>
      <c r="C906" s="1">
        <v>0.08</v>
      </c>
      <c r="D906">
        <v>225.62</v>
      </c>
      <c r="E906" t="s">
        <v>21</v>
      </c>
      <c r="F906" t="s">
        <v>26</v>
      </c>
      <c r="G906" t="s">
        <v>14</v>
      </c>
      <c r="H906" s="1">
        <v>0.21099999999999999</v>
      </c>
      <c r="I906" s="4">
        <v>39203</v>
      </c>
      <c r="J906" s="5">
        <v>40909</v>
      </c>
      <c r="K906" s="3">
        <v>7200</v>
      </c>
      <c r="L906" s="3">
        <v>121722</v>
      </c>
      <c r="M906" s="3">
        <v>16405</v>
      </c>
      <c r="N906" s="3">
        <f t="shared" si="140"/>
        <v>0</v>
      </c>
      <c r="O906" s="3">
        <f t="shared" si="141"/>
        <v>1</v>
      </c>
      <c r="P906" s="3">
        <f t="shared" si="142"/>
        <v>1</v>
      </c>
      <c r="Q906" s="6">
        <v>7.29</v>
      </c>
      <c r="R906" s="3">
        <v>0</v>
      </c>
      <c r="S906" s="3">
        <v>12</v>
      </c>
      <c r="T906" s="3">
        <v>19</v>
      </c>
      <c r="U906" s="3">
        <f t="shared" si="143"/>
        <v>1706</v>
      </c>
      <c r="V906" s="3" t="str">
        <f t="shared" si="144"/>
        <v xml:space="preserve"> 36</v>
      </c>
      <c r="W906" s="3">
        <f t="shared" si="145"/>
        <v>7.2</v>
      </c>
      <c r="X906" s="3">
        <v>3</v>
      </c>
      <c r="Y906" s="6">
        <f t="shared" si="146"/>
        <v>21.099999999999998</v>
      </c>
      <c r="Z906" s="3">
        <f t="shared" si="147"/>
        <v>121.72199999999999</v>
      </c>
      <c r="AA906" s="3">
        <f t="shared" si="148"/>
        <v>16.405000000000001</v>
      </c>
      <c r="AB906">
        <f t="shared" si="149"/>
        <v>0</v>
      </c>
      <c r="AC906" s="14">
        <f>VLOOKUP(X906,Rates!$A$2:$B$36,2)</f>
        <v>7.24</v>
      </c>
    </row>
    <row r="907" spans="1:29">
      <c r="A907">
        <v>831404</v>
      </c>
      <c r="B907" t="s">
        <v>15</v>
      </c>
      <c r="C907" s="1">
        <v>0.11990000000000001</v>
      </c>
      <c r="D907">
        <v>511.51</v>
      </c>
      <c r="E907" t="s">
        <v>28</v>
      </c>
      <c r="F907" t="s">
        <v>13</v>
      </c>
      <c r="G907" t="s">
        <v>17</v>
      </c>
      <c r="H907" s="2">
        <v>0</v>
      </c>
      <c r="I907" s="4">
        <v>36861</v>
      </c>
      <c r="J907" s="5">
        <v>40909</v>
      </c>
      <c r="K907" s="3">
        <v>23000</v>
      </c>
      <c r="L907" s="3">
        <v>60000</v>
      </c>
      <c r="M907" s="3">
        <v>0</v>
      </c>
      <c r="N907" s="3">
        <f t="shared" si="140"/>
        <v>1</v>
      </c>
      <c r="O907" s="3">
        <f t="shared" si="141"/>
        <v>0</v>
      </c>
      <c r="P907" s="3">
        <f t="shared" si="142"/>
        <v>1</v>
      </c>
      <c r="Q907" s="6">
        <v>10.86</v>
      </c>
      <c r="R907" s="3">
        <v>0</v>
      </c>
      <c r="S907" s="3">
        <v>6</v>
      </c>
      <c r="T907" s="3">
        <v>14</v>
      </c>
      <c r="U907" s="3">
        <f t="shared" si="143"/>
        <v>4048</v>
      </c>
      <c r="V907" s="3" t="str">
        <f t="shared" si="144"/>
        <v xml:space="preserve"> 60</v>
      </c>
      <c r="W907" s="3">
        <f t="shared" si="145"/>
        <v>23</v>
      </c>
      <c r="X907" s="3">
        <v>10</v>
      </c>
      <c r="Y907" s="6">
        <f t="shared" si="146"/>
        <v>0</v>
      </c>
      <c r="Z907" s="3">
        <f t="shared" si="147"/>
        <v>60</v>
      </c>
      <c r="AA907" s="3">
        <f t="shared" si="148"/>
        <v>0</v>
      </c>
      <c r="AB907">
        <f t="shared" si="149"/>
        <v>1</v>
      </c>
      <c r="AC907" s="14">
        <f>VLOOKUP(X907,Rates!$A$2:$B$36,2)</f>
        <v>11.49</v>
      </c>
    </row>
    <row r="908" spans="1:29">
      <c r="A908">
        <v>397574</v>
      </c>
      <c r="B908" t="s">
        <v>11</v>
      </c>
      <c r="C908" s="1">
        <v>9.3200000000000005E-2</v>
      </c>
      <c r="D908">
        <v>247.59</v>
      </c>
      <c r="E908" t="s">
        <v>18</v>
      </c>
      <c r="F908" t="s">
        <v>26</v>
      </c>
      <c r="G908" t="s">
        <v>14</v>
      </c>
      <c r="H908" s="1">
        <v>0.29599999999999999</v>
      </c>
      <c r="I908" s="4">
        <v>33055</v>
      </c>
      <c r="J908" s="5">
        <v>40909</v>
      </c>
      <c r="K908" s="3">
        <v>7750</v>
      </c>
      <c r="L908" s="3">
        <v>81000</v>
      </c>
      <c r="M908" s="3">
        <v>18540</v>
      </c>
      <c r="N908" s="3">
        <f t="shared" si="140"/>
        <v>0</v>
      </c>
      <c r="O908" s="3">
        <f t="shared" si="141"/>
        <v>1</v>
      </c>
      <c r="P908" s="3">
        <f t="shared" si="142"/>
        <v>1</v>
      </c>
      <c r="Q908" s="6">
        <v>13.11</v>
      </c>
      <c r="R908" s="3">
        <v>0</v>
      </c>
      <c r="S908" s="3">
        <v>10</v>
      </c>
      <c r="T908" s="3">
        <v>29</v>
      </c>
      <c r="U908" s="3">
        <f t="shared" si="143"/>
        <v>7854</v>
      </c>
      <c r="V908" s="3" t="str">
        <f t="shared" si="144"/>
        <v xml:space="preserve"> 36</v>
      </c>
      <c r="W908" s="3">
        <f t="shared" si="145"/>
        <v>7.75</v>
      </c>
      <c r="X908" s="3">
        <v>4</v>
      </c>
      <c r="Y908" s="6">
        <f t="shared" si="146"/>
        <v>29.599999999999998</v>
      </c>
      <c r="Z908" s="3">
        <f t="shared" si="147"/>
        <v>81</v>
      </c>
      <c r="AA908" s="3">
        <f t="shared" si="148"/>
        <v>18.54</v>
      </c>
      <c r="AB908">
        <f t="shared" si="149"/>
        <v>0</v>
      </c>
      <c r="AC908" s="14">
        <f>VLOOKUP(X908,Rates!$A$2:$B$36,2)</f>
        <v>7.49</v>
      </c>
    </row>
    <row r="909" spans="1:29">
      <c r="A909">
        <v>515037</v>
      </c>
      <c r="B909" t="s">
        <v>11</v>
      </c>
      <c r="C909" s="1">
        <v>0.11360000000000001</v>
      </c>
      <c r="D909">
        <v>773.38</v>
      </c>
      <c r="E909" t="s">
        <v>30</v>
      </c>
      <c r="F909" t="s">
        <v>13</v>
      </c>
      <c r="G909" t="s">
        <v>17</v>
      </c>
      <c r="H909" s="1">
        <v>0.38400000000000001</v>
      </c>
      <c r="I909" s="4">
        <v>32356</v>
      </c>
      <c r="J909" s="5">
        <v>40909</v>
      </c>
      <c r="K909" s="3">
        <v>23500</v>
      </c>
      <c r="L909" s="3">
        <v>51600</v>
      </c>
      <c r="M909" s="3">
        <v>13524</v>
      </c>
      <c r="N909" s="3">
        <f t="shared" si="140"/>
        <v>1</v>
      </c>
      <c r="O909" s="3">
        <f t="shared" si="141"/>
        <v>0</v>
      </c>
      <c r="P909" s="3">
        <f t="shared" si="142"/>
        <v>1</v>
      </c>
      <c r="Q909" s="6">
        <v>19.72</v>
      </c>
      <c r="R909" s="3">
        <v>0</v>
      </c>
      <c r="S909" s="3">
        <v>5</v>
      </c>
      <c r="T909" s="3">
        <v>10</v>
      </c>
      <c r="U909" s="3">
        <f t="shared" si="143"/>
        <v>8553</v>
      </c>
      <c r="V909" s="3" t="str">
        <f t="shared" si="144"/>
        <v xml:space="preserve"> 36</v>
      </c>
      <c r="W909" s="3">
        <f t="shared" si="145"/>
        <v>23.5</v>
      </c>
      <c r="X909" s="3">
        <v>10</v>
      </c>
      <c r="Y909" s="6">
        <f t="shared" si="146"/>
        <v>38.4</v>
      </c>
      <c r="Z909" s="3">
        <f t="shared" si="147"/>
        <v>51.6</v>
      </c>
      <c r="AA909" s="3">
        <f t="shared" si="148"/>
        <v>13.523999999999999</v>
      </c>
      <c r="AB909">
        <f t="shared" si="149"/>
        <v>1</v>
      </c>
      <c r="AC909" s="14">
        <f>VLOOKUP(X909,Rates!$A$2:$B$36,2)</f>
        <v>11.49</v>
      </c>
    </row>
    <row r="910" spans="1:29">
      <c r="A910">
        <v>812411</v>
      </c>
      <c r="B910" t="s">
        <v>15</v>
      </c>
      <c r="C910" s="1">
        <v>0.15229999999999999</v>
      </c>
      <c r="D910">
        <v>478.22</v>
      </c>
      <c r="E910" t="s">
        <v>23</v>
      </c>
      <c r="F910" t="s">
        <v>26</v>
      </c>
      <c r="G910" t="s">
        <v>14</v>
      </c>
      <c r="H910" s="1">
        <v>0.623</v>
      </c>
      <c r="I910" s="4">
        <v>38504</v>
      </c>
      <c r="J910" s="5">
        <v>40909</v>
      </c>
      <c r="K910" s="3">
        <v>20000</v>
      </c>
      <c r="L910" s="3">
        <v>42000</v>
      </c>
      <c r="M910" s="3">
        <v>10279</v>
      </c>
      <c r="N910" s="3">
        <f t="shared" si="140"/>
        <v>0</v>
      </c>
      <c r="O910" s="3">
        <f t="shared" si="141"/>
        <v>1</v>
      </c>
      <c r="P910" s="3">
        <f t="shared" si="142"/>
        <v>1</v>
      </c>
      <c r="Q910" s="6">
        <v>18.510000000000002</v>
      </c>
      <c r="R910" s="3">
        <v>0</v>
      </c>
      <c r="S910" s="3">
        <v>6</v>
      </c>
      <c r="T910" s="3">
        <v>10</v>
      </c>
      <c r="U910" s="3">
        <f t="shared" si="143"/>
        <v>2405</v>
      </c>
      <c r="V910" s="3" t="str">
        <f t="shared" si="144"/>
        <v xml:space="preserve"> 60</v>
      </c>
      <c r="W910" s="3">
        <f t="shared" si="145"/>
        <v>20</v>
      </c>
      <c r="X910" s="3">
        <v>15</v>
      </c>
      <c r="Y910" s="6">
        <f t="shared" si="146"/>
        <v>62.3</v>
      </c>
      <c r="Z910" s="3">
        <f t="shared" si="147"/>
        <v>42</v>
      </c>
      <c r="AA910" s="3">
        <f t="shared" si="148"/>
        <v>10.279</v>
      </c>
      <c r="AB910">
        <f t="shared" si="149"/>
        <v>0</v>
      </c>
      <c r="AC910" s="14">
        <f>VLOOKUP(X910,Rates!$A$2:$B$36,2)</f>
        <v>15.99</v>
      </c>
    </row>
    <row r="911" spans="1:29">
      <c r="A911">
        <v>576846</v>
      </c>
      <c r="B911" t="s">
        <v>11</v>
      </c>
      <c r="C911" s="1">
        <v>0.1038</v>
      </c>
      <c r="D911">
        <v>162.22999999999999</v>
      </c>
      <c r="E911" t="s">
        <v>16</v>
      </c>
      <c r="F911" t="s">
        <v>24</v>
      </c>
      <c r="G911" t="s">
        <v>14</v>
      </c>
      <c r="H911" s="1">
        <v>3.7999999999999999E-2</v>
      </c>
      <c r="I911" s="4">
        <v>37104</v>
      </c>
      <c r="J911" s="5">
        <v>40909</v>
      </c>
      <c r="K911" s="3">
        <v>5000</v>
      </c>
      <c r="L911" s="3">
        <v>30000</v>
      </c>
      <c r="M911" s="3">
        <v>211</v>
      </c>
      <c r="N911" s="3">
        <f t="shared" si="140"/>
        <v>0</v>
      </c>
      <c r="O911" s="3">
        <f t="shared" si="141"/>
        <v>0</v>
      </c>
      <c r="P911" s="3">
        <f t="shared" si="142"/>
        <v>0</v>
      </c>
      <c r="Q911" s="6">
        <v>21.84</v>
      </c>
      <c r="R911" s="3">
        <v>0</v>
      </c>
      <c r="S911" s="3">
        <v>6</v>
      </c>
      <c r="T911" s="3">
        <v>7</v>
      </c>
      <c r="U911" s="3">
        <f t="shared" si="143"/>
        <v>3805</v>
      </c>
      <c r="V911" s="3" t="str">
        <f t="shared" si="144"/>
        <v xml:space="preserve"> 36</v>
      </c>
      <c r="W911" s="3">
        <f t="shared" si="145"/>
        <v>5</v>
      </c>
      <c r="X911" s="3">
        <v>6</v>
      </c>
      <c r="Y911" s="6">
        <f t="shared" si="146"/>
        <v>3.8</v>
      </c>
      <c r="Z911" s="3">
        <f t="shared" si="147"/>
        <v>30</v>
      </c>
      <c r="AA911" s="3">
        <f t="shared" si="148"/>
        <v>0.21099999999999999</v>
      </c>
      <c r="AB911">
        <f t="shared" si="149"/>
        <v>0</v>
      </c>
      <c r="AC911" s="14">
        <f>VLOOKUP(X911,Rates!$A$2:$B$36,2)</f>
        <v>8.24</v>
      </c>
    </row>
    <row r="912" spans="1:29">
      <c r="A912">
        <v>583137</v>
      </c>
      <c r="B912" t="s">
        <v>15</v>
      </c>
      <c r="C912" s="1">
        <v>0.11119999999999999</v>
      </c>
      <c r="D912">
        <v>87.21</v>
      </c>
      <c r="E912" t="s">
        <v>29</v>
      </c>
      <c r="F912" t="s">
        <v>26</v>
      </c>
      <c r="G912" t="s">
        <v>14</v>
      </c>
      <c r="H912" s="1">
        <v>0.14299999999999999</v>
      </c>
      <c r="I912" s="4">
        <v>35034</v>
      </c>
      <c r="J912" s="5">
        <v>40909</v>
      </c>
      <c r="K912" s="3">
        <v>4000</v>
      </c>
      <c r="L912" s="3">
        <v>75000</v>
      </c>
      <c r="M912" s="3">
        <v>428</v>
      </c>
      <c r="N912" s="3">
        <f t="shared" si="140"/>
        <v>0</v>
      </c>
      <c r="O912" s="3">
        <f t="shared" si="141"/>
        <v>1</v>
      </c>
      <c r="P912" s="3">
        <f t="shared" si="142"/>
        <v>1</v>
      </c>
      <c r="Q912" s="6">
        <v>5.89</v>
      </c>
      <c r="R912" s="3">
        <v>0</v>
      </c>
      <c r="S912" s="3">
        <v>6</v>
      </c>
      <c r="T912" s="3">
        <v>29</v>
      </c>
      <c r="U912" s="3">
        <f t="shared" si="143"/>
        <v>5875</v>
      </c>
      <c r="V912" s="3" t="str">
        <f t="shared" si="144"/>
        <v xml:space="preserve"> 60</v>
      </c>
      <c r="W912" s="3">
        <f t="shared" si="145"/>
        <v>4</v>
      </c>
      <c r="X912" s="3">
        <v>8</v>
      </c>
      <c r="Y912" s="6">
        <f t="shared" si="146"/>
        <v>14.299999999999999</v>
      </c>
      <c r="Z912" s="3">
        <f t="shared" si="147"/>
        <v>75</v>
      </c>
      <c r="AA912" s="3">
        <f t="shared" si="148"/>
        <v>0.42799999999999999</v>
      </c>
      <c r="AB912">
        <f t="shared" si="149"/>
        <v>0</v>
      </c>
      <c r="AC912" s="14">
        <f>VLOOKUP(X912,Rates!$A$2:$B$36,2)</f>
        <v>11.39</v>
      </c>
    </row>
    <row r="913" spans="1:29">
      <c r="A913">
        <v>561629</v>
      </c>
      <c r="B913" t="s">
        <v>15</v>
      </c>
      <c r="C913" s="1">
        <v>0.16819999999999999</v>
      </c>
      <c r="D913">
        <v>267.37</v>
      </c>
      <c r="E913" t="s">
        <v>25</v>
      </c>
      <c r="F913" t="s">
        <v>13</v>
      </c>
      <c r="G913" t="s">
        <v>14</v>
      </c>
      <c r="H913" s="1">
        <v>0.56699999999999995</v>
      </c>
      <c r="I913" s="4">
        <v>33390</v>
      </c>
      <c r="J913" s="5">
        <v>40909</v>
      </c>
      <c r="K913" s="3">
        <v>10800</v>
      </c>
      <c r="L913" s="3">
        <v>33000</v>
      </c>
      <c r="M913" s="3">
        <v>11680</v>
      </c>
      <c r="N913" s="3">
        <f t="shared" si="140"/>
        <v>1</v>
      </c>
      <c r="O913" s="3">
        <f t="shared" si="141"/>
        <v>0</v>
      </c>
      <c r="P913" s="3">
        <f t="shared" si="142"/>
        <v>1</v>
      </c>
      <c r="Q913" s="6">
        <v>11.49</v>
      </c>
      <c r="R913" s="3">
        <v>0</v>
      </c>
      <c r="S913" s="3">
        <v>12</v>
      </c>
      <c r="T913" s="3">
        <v>19</v>
      </c>
      <c r="U913" s="3">
        <f t="shared" si="143"/>
        <v>7519</v>
      </c>
      <c r="V913" s="3" t="str">
        <f t="shared" si="144"/>
        <v xml:space="preserve"> 60</v>
      </c>
      <c r="W913" s="3">
        <f t="shared" si="145"/>
        <v>10.8</v>
      </c>
      <c r="X913" s="3">
        <v>22</v>
      </c>
      <c r="Y913" s="6">
        <f t="shared" si="146"/>
        <v>56.699999999999996</v>
      </c>
      <c r="Z913" s="3">
        <f t="shared" si="147"/>
        <v>33</v>
      </c>
      <c r="AA913" s="3">
        <f t="shared" si="148"/>
        <v>11.68</v>
      </c>
      <c r="AB913">
        <f t="shared" si="149"/>
        <v>0</v>
      </c>
      <c r="AC913" s="14">
        <f>VLOOKUP(X913,Rates!$A$2:$B$36,2)</f>
        <v>23.99</v>
      </c>
    </row>
    <row r="914" spans="1:29">
      <c r="A914">
        <v>1052681</v>
      </c>
      <c r="B914" t="s">
        <v>11</v>
      </c>
      <c r="C914" s="1">
        <v>0.1171</v>
      </c>
      <c r="D914">
        <v>199.29</v>
      </c>
      <c r="E914" t="s">
        <v>16</v>
      </c>
      <c r="F914" t="s">
        <v>13</v>
      </c>
      <c r="G914" t="s">
        <v>14</v>
      </c>
      <c r="H914" s="1">
        <v>0.42399999999999999</v>
      </c>
      <c r="I914" s="4">
        <v>32448</v>
      </c>
      <c r="J914" s="5">
        <v>40909</v>
      </c>
      <c r="K914" s="3">
        <v>6025</v>
      </c>
      <c r="L914" s="3">
        <v>19200</v>
      </c>
      <c r="M914" s="3">
        <v>5044</v>
      </c>
      <c r="N914" s="3">
        <f t="shared" si="140"/>
        <v>1</v>
      </c>
      <c r="O914" s="3">
        <f t="shared" si="141"/>
        <v>0</v>
      </c>
      <c r="P914" s="3">
        <f t="shared" si="142"/>
        <v>0</v>
      </c>
      <c r="Q914" s="6">
        <v>11.13</v>
      </c>
      <c r="R914" s="3">
        <v>0</v>
      </c>
      <c r="S914" s="3">
        <v>5</v>
      </c>
      <c r="T914" s="3">
        <v>11</v>
      </c>
      <c r="U914" s="3">
        <f t="shared" si="143"/>
        <v>8461</v>
      </c>
      <c r="V914" s="3" t="str">
        <f t="shared" si="144"/>
        <v xml:space="preserve"> 36</v>
      </c>
      <c r="W914" s="3">
        <f t="shared" si="145"/>
        <v>6.0250000000000004</v>
      </c>
      <c r="X914" s="3">
        <v>8</v>
      </c>
      <c r="Y914" s="6">
        <f t="shared" si="146"/>
        <v>42.4</v>
      </c>
      <c r="Z914" s="3">
        <f t="shared" si="147"/>
        <v>19.2</v>
      </c>
      <c r="AA914" s="3">
        <f t="shared" si="148"/>
        <v>5.0439999999999996</v>
      </c>
      <c r="AB914">
        <f t="shared" si="149"/>
        <v>0</v>
      </c>
      <c r="AC914" s="14">
        <f>VLOOKUP(X914,Rates!$A$2:$B$36,2)</f>
        <v>11.39</v>
      </c>
    </row>
    <row r="915" spans="1:29">
      <c r="A915">
        <v>254201</v>
      </c>
      <c r="B915" t="s">
        <v>11</v>
      </c>
      <c r="C915" s="1">
        <v>0.1482</v>
      </c>
      <c r="D915">
        <v>587.82000000000005</v>
      </c>
      <c r="E915" t="s">
        <v>12</v>
      </c>
      <c r="F915" t="s">
        <v>26</v>
      </c>
      <c r="G915" t="s">
        <v>14</v>
      </c>
      <c r="H915" s="1">
        <v>0.91800000000000004</v>
      </c>
      <c r="I915" s="4">
        <v>34516</v>
      </c>
      <c r="J915" s="5">
        <v>40909</v>
      </c>
      <c r="K915" s="3">
        <v>17000</v>
      </c>
      <c r="L915" s="3">
        <v>104000</v>
      </c>
      <c r="M915" s="3">
        <v>32406</v>
      </c>
      <c r="N915" s="3">
        <f t="shared" si="140"/>
        <v>0</v>
      </c>
      <c r="O915" s="3">
        <f t="shared" si="141"/>
        <v>1</v>
      </c>
      <c r="P915" s="3">
        <f t="shared" si="142"/>
        <v>1</v>
      </c>
      <c r="Q915" s="6">
        <v>20.12</v>
      </c>
      <c r="R915" s="3">
        <v>4</v>
      </c>
      <c r="S915" s="3">
        <v>12</v>
      </c>
      <c r="T915" s="3">
        <v>25</v>
      </c>
      <c r="U915" s="3">
        <f t="shared" si="143"/>
        <v>6393</v>
      </c>
      <c r="V915" s="3" t="str">
        <f t="shared" si="144"/>
        <v xml:space="preserve"> 36</v>
      </c>
      <c r="W915" s="3">
        <f t="shared" si="145"/>
        <v>17</v>
      </c>
      <c r="X915" s="3">
        <v>23</v>
      </c>
      <c r="Y915" s="6">
        <f t="shared" si="146"/>
        <v>91.8</v>
      </c>
      <c r="Z915" s="3">
        <f t="shared" si="147"/>
        <v>104</v>
      </c>
      <c r="AA915" s="3">
        <f t="shared" si="148"/>
        <v>32.405999999999999</v>
      </c>
      <c r="AB915">
        <f t="shared" si="149"/>
        <v>0</v>
      </c>
      <c r="AC915" s="14">
        <f>VLOOKUP(X915,Rates!$A$2:$B$36,2)</f>
        <v>24.74</v>
      </c>
    </row>
    <row r="916" spans="1:29">
      <c r="A916">
        <v>494723</v>
      </c>
      <c r="B916" t="s">
        <v>11</v>
      </c>
      <c r="C916" s="1">
        <v>0.1273</v>
      </c>
      <c r="D916">
        <v>100.7</v>
      </c>
      <c r="E916" t="s">
        <v>22</v>
      </c>
      <c r="F916" t="s">
        <v>26</v>
      </c>
      <c r="G916" t="s">
        <v>14</v>
      </c>
      <c r="H916" s="1">
        <v>0.92200000000000004</v>
      </c>
      <c r="I916" s="4">
        <v>36861</v>
      </c>
      <c r="J916" s="5">
        <v>40909</v>
      </c>
      <c r="K916" s="3">
        <v>3000</v>
      </c>
      <c r="L916" s="3">
        <v>68000</v>
      </c>
      <c r="M916" s="3">
        <v>6359</v>
      </c>
      <c r="N916" s="3">
        <f t="shared" si="140"/>
        <v>0</v>
      </c>
      <c r="O916" s="3">
        <f t="shared" si="141"/>
        <v>1</v>
      </c>
      <c r="P916" s="3">
        <f t="shared" si="142"/>
        <v>1</v>
      </c>
      <c r="Q916" s="6">
        <v>19.22</v>
      </c>
      <c r="R916" s="3">
        <v>0</v>
      </c>
      <c r="S916" s="3">
        <v>8</v>
      </c>
      <c r="T916" s="3">
        <v>24</v>
      </c>
      <c r="U916" s="3">
        <f t="shared" si="143"/>
        <v>4048</v>
      </c>
      <c r="V916" s="3" t="str">
        <f t="shared" si="144"/>
        <v xml:space="preserve"> 36</v>
      </c>
      <c r="W916" s="3">
        <f t="shared" si="145"/>
        <v>3</v>
      </c>
      <c r="X916" s="3">
        <v>11</v>
      </c>
      <c r="Y916" s="6">
        <f t="shared" si="146"/>
        <v>92.2</v>
      </c>
      <c r="Z916" s="3">
        <f t="shared" si="147"/>
        <v>68</v>
      </c>
      <c r="AA916" s="3">
        <f t="shared" si="148"/>
        <v>6.359</v>
      </c>
      <c r="AB916">
        <f t="shared" si="149"/>
        <v>0</v>
      </c>
      <c r="AC916" s="14">
        <f>VLOOKUP(X916,Rates!$A$2:$B$36,2)</f>
        <v>12.74</v>
      </c>
    </row>
    <row r="917" spans="1:29">
      <c r="A917">
        <v>801285</v>
      </c>
      <c r="B917" t="s">
        <v>11</v>
      </c>
      <c r="C917" s="1">
        <v>0.1099</v>
      </c>
      <c r="D917">
        <v>392.81</v>
      </c>
      <c r="E917" t="s">
        <v>28</v>
      </c>
      <c r="F917" t="s">
        <v>13</v>
      </c>
      <c r="G917" t="s">
        <v>14</v>
      </c>
      <c r="H917" s="1">
        <v>0.79600000000000004</v>
      </c>
      <c r="I917" s="4">
        <v>31321</v>
      </c>
      <c r="J917" s="5">
        <v>40909</v>
      </c>
      <c r="K917" s="3">
        <v>12000</v>
      </c>
      <c r="L917" s="3">
        <v>83000</v>
      </c>
      <c r="M917" s="3">
        <v>10741</v>
      </c>
      <c r="N917" s="3">
        <f t="shared" si="140"/>
        <v>1</v>
      </c>
      <c r="O917" s="3">
        <f t="shared" si="141"/>
        <v>0</v>
      </c>
      <c r="P917" s="3">
        <f t="shared" si="142"/>
        <v>1</v>
      </c>
      <c r="Q917" s="6">
        <v>10.67</v>
      </c>
      <c r="R917" s="3">
        <v>0</v>
      </c>
      <c r="S917" s="3">
        <v>5</v>
      </c>
      <c r="T917" s="3">
        <v>18</v>
      </c>
      <c r="U917" s="3">
        <f t="shared" si="143"/>
        <v>9588</v>
      </c>
      <c r="V917" s="3" t="str">
        <f t="shared" si="144"/>
        <v xml:space="preserve"> 36</v>
      </c>
      <c r="W917" s="3">
        <f t="shared" si="145"/>
        <v>12</v>
      </c>
      <c r="X917" s="3">
        <v>8</v>
      </c>
      <c r="Y917" s="6">
        <f t="shared" si="146"/>
        <v>79.600000000000009</v>
      </c>
      <c r="Z917" s="3">
        <f t="shared" si="147"/>
        <v>83</v>
      </c>
      <c r="AA917" s="3">
        <f t="shared" si="148"/>
        <v>10.741</v>
      </c>
      <c r="AB917">
        <f t="shared" si="149"/>
        <v>0</v>
      </c>
      <c r="AC917" s="14">
        <f>VLOOKUP(X917,Rates!$A$2:$B$36,2)</f>
        <v>11.39</v>
      </c>
    </row>
    <row r="918" spans="1:29">
      <c r="A918">
        <v>486393</v>
      </c>
      <c r="B918" t="s">
        <v>11</v>
      </c>
      <c r="C918" s="1">
        <v>6.7599999999999993E-2</v>
      </c>
      <c r="D918">
        <v>30.77</v>
      </c>
      <c r="E918" t="s">
        <v>12</v>
      </c>
      <c r="F918" t="s">
        <v>24</v>
      </c>
      <c r="G918" t="s">
        <v>14</v>
      </c>
      <c r="H918" s="1">
        <v>0.11700000000000001</v>
      </c>
      <c r="I918" s="4">
        <v>31321</v>
      </c>
      <c r="J918" s="5">
        <v>40909</v>
      </c>
      <c r="K918" s="3">
        <v>1000</v>
      </c>
      <c r="L918" s="3">
        <v>60000</v>
      </c>
      <c r="M918" s="3">
        <v>17028</v>
      </c>
      <c r="N918" s="3">
        <f t="shared" si="140"/>
        <v>0</v>
      </c>
      <c r="O918" s="3">
        <f t="shared" si="141"/>
        <v>0</v>
      </c>
      <c r="P918" s="3">
        <f t="shared" si="142"/>
        <v>1</v>
      </c>
      <c r="Q918" s="6">
        <v>10.18</v>
      </c>
      <c r="R918" s="3">
        <v>0</v>
      </c>
      <c r="S918" s="3">
        <v>21</v>
      </c>
      <c r="T918" s="3">
        <v>63</v>
      </c>
      <c r="U918" s="3">
        <f t="shared" si="143"/>
        <v>9588</v>
      </c>
      <c r="V918" s="3" t="str">
        <f t="shared" si="144"/>
        <v xml:space="preserve"> 36</v>
      </c>
      <c r="W918" s="3">
        <f t="shared" si="145"/>
        <v>1</v>
      </c>
      <c r="X918" s="3">
        <v>2</v>
      </c>
      <c r="Y918" s="6">
        <f t="shared" si="146"/>
        <v>11.700000000000001</v>
      </c>
      <c r="Z918" s="3">
        <f t="shared" si="147"/>
        <v>60</v>
      </c>
      <c r="AA918" s="3">
        <f t="shared" si="148"/>
        <v>17.027999999999999</v>
      </c>
      <c r="AB918">
        <f t="shared" si="149"/>
        <v>0</v>
      </c>
      <c r="AC918" s="14">
        <f>VLOOKUP(X918,Rates!$A$2:$B$36,2)</f>
        <v>6.99</v>
      </c>
    </row>
    <row r="919" spans="1:29">
      <c r="A919">
        <v>474538</v>
      </c>
      <c r="B919" t="s">
        <v>11</v>
      </c>
      <c r="C919" s="1">
        <v>0.1183</v>
      </c>
      <c r="D919">
        <v>828.35</v>
      </c>
      <c r="E919" t="s">
        <v>12</v>
      </c>
      <c r="F919" t="s">
        <v>24</v>
      </c>
      <c r="G919" t="s">
        <v>14</v>
      </c>
      <c r="H919" s="1">
        <v>0.26700000000000002</v>
      </c>
      <c r="I919" s="4">
        <v>31107</v>
      </c>
      <c r="J919" s="5">
        <v>40909</v>
      </c>
      <c r="K919" s="3">
        <v>25000</v>
      </c>
      <c r="L919" s="3">
        <v>240000</v>
      </c>
      <c r="M919" s="3">
        <v>51669</v>
      </c>
      <c r="N919" s="3">
        <f t="shared" si="140"/>
        <v>0</v>
      </c>
      <c r="O919" s="3">
        <f t="shared" si="141"/>
        <v>0</v>
      </c>
      <c r="P919" s="3">
        <f t="shared" si="142"/>
        <v>1</v>
      </c>
      <c r="Q919" s="6">
        <v>14.77</v>
      </c>
      <c r="R919" s="3">
        <v>0</v>
      </c>
      <c r="S919" s="3">
        <v>8</v>
      </c>
      <c r="T919" s="3">
        <v>19</v>
      </c>
      <c r="U919" s="3">
        <f t="shared" si="143"/>
        <v>9802</v>
      </c>
      <c r="V919" s="3" t="str">
        <f t="shared" si="144"/>
        <v xml:space="preserve"> 36</v>
      </c>
      <c r="W919" s="3">
        <f t="shared" si="145"/>
        <v>25</v>
      </c>
      <c r="X919" s="3">
        <v>8</v>
      </c>
      <c r="Y919" s="6">
        <f t="shared" si="146"/>
        <v>26.700000000000003</v>
      </c>
      <c r="Z919" s="3">
        <f t="shared" si="147"/>
        <v>240</v>
      </c>
      <c r="AA919" s="3">
        <f t="shared" si="148"/>
        <v>51.668999999999997</v>
      </c>
      <c r="AB919">
        <f t="shared" si="149"/>
        <v>0</v>
      </c>
      <c r="AC919" s="14">
        <f>VLOOKUP(X919,Rates!$A$2:$B$36,2)</f>
        <v>11.39</v>
      </c>
    </row>
    <row r="920" spans="1:29">
      <c r="A920">
        <v>470041</v>
      </c>
      <c r="B920" t="s">
        <v>11</v>
      </c>
      <c r="C920" s="1">
        <v>7.0499999999999993E-2</v>
      </c>
      <c r="D920">
        <v>148.32</v>
      </c>
      <c r="E920" t="s">
        <v>12</v>
      </c>
      <c r="F920" t="s">
        <v>24</v>
      </c>
      <c r="G920" t="s">
        <v>17</v>
      </c>
      <c r="H920" s="2">
        <v>0</v>
      </c>
      <c r="I920" s="4">
        <v>37012</v>
      </c>
      <c r="J920" s="5">
        <v>40909</v>
      </c>
      <c r="K920" s="3">
        <v>4800</v>
      </c>
      <c r="L920" s="3">
        <v>43800</v>
      </c>
      <c r="M920" s="3">
        <v>0</v>
      </c>
      <c r="N920" s="3">
        <f t="shared" si="140"/>
        <v>0</v>
      </c>
      <c r="O920" s="3">
        <f t="shared" si="141"/>
        <v>0</v>
      </c>
      <c r="P920" s="3">
        <f t="shared" si="142"/>
        <v>1</v>
      </c>
      <c r="Q920" s="6">
        <v>7.37</v>
      </c>
      <c r="R920" s="3">
        <v>0</v>
      </c>
      <c r="S920" s="3">
        <v>2</v>
      </c>
      <c r="T920" s="3">
        <v>7</v>
      </c>
      <c r="U920" s="3">
        <f t="shared" si="143"/>
        <v>3897</v>
      </c>
      <c r="V920" s="3" t="str">
        <f t="shared" si="144"/>
        <v xml:space="preserve"> 36</v>
      </c>
      <c r="W920" s="3">
        <f t="shared" si="145"/>
        <v>4.8</v>
      </c>
      <c r="X920" s="3">
        <v>1</v>
      </c>
      <c r="Y920" s="6">
        <f t="shared" si="146"/>
        <v>0</v>
      </c>
      <c r="Z920" s="3">
        <f t="shared" si="147"/>
        <v>43.8</v>
      </c>
      <c r="AA920" s="3">
        <f t="shared" si="148"/>
        <v>0</v>
      </c>
      <c r="AB920">
        <f t="shared" si="149"/>
        <v>1</v>
      </c>
      <c r="AC920" s="14">
        <f>VLOOKUP(X920,Rates!$A$2:$B$36,2)</f>
        <v>5.32</v>
      </c>
    </row>
    <row r="921" spans="1:29">
      <c r="A921">
        <v>197558</v>
      </c>
      <c r="B921" t="s">
        <v>11</v>
      </c>
      <c r="C921" s="1">
        <v>8.0699999999999994E-2</v>
      </c>
      <c r="D921">
        <v>83.92</v>
      </c>
      <c r="E921" t="s">
        <v>12</v>
      </c>
      <c r="F921" t="s">
        <v>13</v>
      </c>
      <c r="G921" t="s">
        <v>14</v>
      </c>
      <c r="H921" s="1">
        <v>0.48299999999999998</v>
      </c>
      <c r="I921" s="4">
        <v>32599</v>
      </c>
      <c r="J921" s="5">
        <v>40909</v>
      </c>
      <c r="K921" s="3">
        <v>2675</v>
      </c>
      <c r="L921" s="3">
        <v>40000</v>
      </c>
      <c r="M921" s="3">
        <v>19210</v>
      </c>
      <c r="N921" s="3">
        <f t="shared" si="140"/>
        <v>1</v>
      </c>
      <c r="O921" s="3">
        <f t="shared" si="141"/>
        <v>0</v>
      </c>
      <c r="P921" s="3">
        <f t="shared" si="142"/>
        <v>1</v>
      </c>
      <c r="Q921" s="6">
        <v>16.68</v>
      </c>
      <c r="R921" s="3">
        <v>0</v>
      </c>
      <c r="S921" s="3">
        <v>11</v>
      </c>
      <c r="T921" s="3">
        <v>25</v>
      </c>
      <c r="U921" s="3">
        <f t="shared" si="143"/>
        <v>8310</v>
      </c>
      <c r="V921" s="3" t="str">
        <f t="shared" si="144"/>
        <v xml:space="preserve"> 36</v>
      </c>
      <c r="W921" s="3">
        <f t="shared" si="145"/>
        <v>2.6749999999999998</v>
      </c>
      <c r="X921" s="3">
        <v>4</v>
      </c>
      <c r="Y921" s="6">
        <f t="shared" si="146"/>
        <v>48.3</v>
      </c>
      <c r="Z921" s="3">
        <f t="shared" si="147"/>
        <v>40</v>
      </c>
      <c r="AA921" s="3">
        <f t="shared" si="148"/>
        <v>19.21</v>
      </c>
      <c r="AB921">
        <f t="shared" si="149"/>
        <v>0</v>
      </c>
      <c r="AC921" s="14">
        <f>VLOOKUP(X921,Rates!$A$2:$B$36,2)</f>
        <v>7.49</v>
      </c>
    </row>
    <row r="922" spans="1:29">
      <c r="A922">
        <v>696203</v>
      </c>
      <c r="B922" t="s">
        <v>11</v>
      </c>
      <c r="C922" s="1">
        <v>6.9199999999999998E-2</v>
      </c>
      <c r="D922">
        <v>154.21</v>
      </c>
      <c r="E922" t="s">
        <v>20</v>
      </c>
      <c r="F922" t="s">
        <v>26</v>
      </c>
      <c r="G922" t="s">
        <v>14</v>
      </c>
      <c r="H922" s="1">
        <v>0.193</v>
      </c>
      <c r="I922" s="4">
        <v>38292</v>
      </c>
      <c r="J922" s="5">
        <v>40909</v>
      </c>
      <c r="K922" s="3">
        <v>5000</v>
      </c>
      <c r="L922" s="3">
        <v>65000</v>
      </c>
      <c r="M922" s="3">
        <v>15671</v>
      </c>
      <c r="N922" s="3">
        <f t="shared" si="140"/>
        <v>0</v>
      </c>
      <c r="O922" s="3">
        <f t="shared" si="141"/>
        <v>1</v>
      </c>
      <c r="P922" s="3">
        <f t="shared" si="142"/>
        <v>1</v>
      </c>
      <c r="Q922" s="6">
        <v>16.25</v>
      </c>
      <c r="R922" s="3">
        <v>2</v>
      </c>
      <c r="S922" s="3">
        <v>15</v>
      </c>
      <c r="T922" s="3">
        <v>18</v>
      </c>
      <c r="U922" s="3">
        <f t="shared" si="143"/>
        <v>2617</v>
      </c>
      <c r="V922" s="3" t="str">
        <f t="shared" si="144"/>
        <v xml:space="preserve"> 36</v>
      </c>
      <c r="W922" s="3">
        <f t="shared" si="145"/>
        <v>5</v>
      </c>
      <c r="X922" s="3">
        <v>3</v>
      </c>
      <c r="Y922" s="6">
        <f t="shared" si="146"/>
        <v>19.3</v>
      </c>
      <c r="Z922" s="3">
        <f t="shared" si="147"/>
        <v>65</v>
      </c>
      <c r="AA922" s="3">
        <f t="shared" si="148"/>
        <v>15.670999999999999</v>
      </c>
      <c r="AB922">
        <f t="shared" si="149"/>
        <v>0</v>
      </c>
      <c r="AC922" s="14">
        <f>VLOOKUP(X922,Rates!$A$2:$B$36,2)</f>
        <v>7.24</v>
      </c>
    </row>
    <row r="923" spans="1:29">
      <c r="A923">
        <v>390018</v>
      </c>
      <c r="B923" t="s">
        <v>11</v>
      </c>
      <c r="C923" s="1">
        <v>9.6299999999999997E-2</v>
      </c>
      <c r="D923">
        <v>513.51</v>
      </c>
      <c r="E923" t="s">
        <v>16</v>
      </c>
      <c r="F923" t="s">
        <v>26</v>
      </c>
      <c r="G923" t="s">
        <v>14</v>
      </c>
      <c r="H923" s="1">
        <v>7.3999999999999996E-2</v>
      </c>
      <c r="I923" s="4">
        <v>34943</v>
      </c>
      <c r="J923" s="5">
        <v>40909</v>
      </c>
      <c r="K923" s="3">
        <v>16000</v>
      </c>
      <c r="L923" s="3">
        <v>120000</v>
      </c>
      <c r="M923" s="3">
        <v>8823</v>
      </c>
      <c r="N923" s="3">
        <f t="shared" si="140"/>
        <v>0</v>
      </c>
      <c r="O923" s="3">
        <f t="shared" si="141"/>
        <v>1</v>
      </c>
      <c r="P923" s="3">
        <f t="shared" si="142"/>
        <v>0</v>
      </c>
      <c r="Q923" s="6">
        <v>2.5</v>
      </c>
      <c r="R923" s="3">
        <v>0</v>
      </c>
      <c r="S923" s="3">
        <v>11</v>
      </c>
      <c r="T923" s="3">
        <v>19</v>
      </c>
      <c r="U923" s="3">
        <f t="shared" si="143"/>
        <v>5966</v>
      </c>
      <c r="V923" s="3" t="str">
        <f t="shared" si="144"/>
        <v xml:space="preserve"> 36</v>
      </c>
      <c r="W923" s="3">
        <f t="shared" si="145"/>
        <v>16</v>
      </c>
      <c r="X923" s="3">
        <v>5</v>
      </c>
      <c r="Y923" s="6">
        <f t="shared" si="146"/>
        <v>7.3999999999999995</v>
      </c>
      <c r="Z923" s="3">
        <f t="shared" si="147"/>
        <v>120</v>
      </c>
      <c r="AA923" s="3">
        <f t="shared" si="148"/>
        <v>8.8230000000000004</v>
      </c>
      <c r="AB923">
        <f t="shared" si="149"/>
        <v>0</v>
      </c>
      <c r="AC923" s="14">
        <f>VLOOKUP(X923,Rates!$A$2:$B$36,2)</f>
        <v>7.99</v>
      </c>
    </row>
    <row r="924" spans="1:29">
      <c r="A924">
        <v>671870</v>
      </c>
      <c r="B924" t="s">
        <v>11</v>
      </c>
      <c r="C924" s="1">
        <v>0.1268</v>
      </c>
      <c r="D924">
        <v>737.89</v>
      </c>
      <c r="E924" t="s">
        <v>28</v>
      </c>
      <c r="F924" t="s">
        <v>26</v>
      </c>
      <c r="G924" t="s">
        <v>14</v>
      </c>
      <c r="H924" s="1">
        <v>0.36799999999999999</v>
      </c>
      <c r="I924" s="4">
        <v>32448</v>
      </c>
      <c r="J924" s="5">
        <v>40909</v>
      </c>
      <c r="K924" s="3">
        <v>22000</v>
      </c>
      <c r="L924" s="3">
        <v>97000</v>
      </c>
      <c r="M924" s="3">
        <v>22484</v>
      </c>
      <c r="N924" s="3">
        <f t="shared" si="140"/>
        <v>0</v>
      </c>
      <c r="O924" s="3">
        <f t="shared" si="141"/>
        <v>1</v>
      </c>
      <c r="P924" s="3">
        <f t="shared" si="142"/>
        <v>1</v>
      </c>
      <c r="Q924" s="6">
        <v>7.31</v>
      </c>
      <c r="R924" s="3">
        <v>0</v>
      </c>
      <c r="S924" s="3">
        <v>13</v>
      </c>
      <c r="T924" s="3">
        <v>36</v>
      </c>
      <c r="U924" s="3">
        <f t="shared" si="143"/>
        <v>8461</v>
      </c>
      <c r="V924" s="3" t="str">
        <f t="shared" si="144"/>
        <v xml:space="preserve"> 36</v>
      </c>
      <c r="W924" s="3">
        <f t="shared" si="145"/>
        <v>22</v>
      </c>
      <c r="X924" s="3">
        <v>11</v>
      </c>
      <c r="Y924" s="6">
        <f t="shared" si="146"/>
        <v>36.799999999999997</v>
      </c>
      <c r="Z924" s="3">
        <f t="shared" si="147"/>
        <v>97</v>
      </c>
      <c r="AA924" s="3">
        <f t="shared" si="148"/>
        <v>22.484000000000002</v>
      </c>
      <c r="AB924">
        <f t="shared" si="149"/>
        <v>0</v>
      </c>
      <c r="AC924" s="14">
        <f>VLOOKUP(X924,Rates!$A$2:$B$36,2)</f>
        <v>12.74</v>
      </c>
    </row>
    <row r="925" spans="1:29">
      <c r="A925">
        <v>486659</v>
      </c>
      <c r="B925" t="s">
        <v>11</v>
      </c>
      <c r="C925" s="1">
        <v>7.8799999999999995E-2</v>
      </c>
      <c r="D925">
        <v>437.93</v>
      </c>
      <c r="E925" t="s">
        <v>12</v>
      </c>
      <c r="F925" t="s">
        <v>26</v>
      </c>
      <c r="G925" t="s">
        <v>14</v>
      </c>
      <c r="H925" s="1">
        <v>0.20799999999999999</v>
      </c>
      <c r="I925" s="4">
        <v>32690</v>
      </c>
      <c r="J925" s="5">
        <v>40909</v>
      </c>
      <c r="K925" s="3">
        <v>14000</v>
      </c>
      <c r="L925" s="3">
        <v>70000</v>
      </c>
      <c r="M925" s="3">
        <v>8976</v>
      </c>
      <c r="N925" s="3">
        <f t="shared" si="140"/>
        <v>0</v>
      </c>
      <c r="O925" s="3">
        <f t="shared" si="141"/>
        <v>1</v>
      </c>
      <c r="P925" s="3">
        <f t="shared" si="142"/>
        <v>1</v>
      </c>
      <c r="Q925" s="6">
        <v>14.37</v>
      </c>
      <c r="R925" s="3">
        <v>0</v>
      </c>
      <c r="S925" s="3">
        <v>10</v>
      </c>
      <c r="T925" s="3">
        <v>26</v>
      </c>
      <c r="U925" s="3">
        <f t="shared" si="143"/>
        <v>8219</v>
      </c>
      <c r="V925" s="3" t="str">
        <f t="shared" si="144"/>
        <v xml:space="preserve"> 36</v>
      </c>
      <c r="W925" s="3">
        <f t="shared" si="145"/>
        <v>14</v>
      </c>
      <c r="X925" s="3">
        <v>5</v>
      </c>
      <c r="Y925" s="6">
        <f t="shared" si="146"/>
        <v>20.8</v>
      </c>
      <c r="Z925" s="3">
        <f t="shared" si="147"/>
        <v>70</v>
      </c>
      <c r="AA925" s="3">
        <f t="shared" si="148"/>
        <v>8.9760000000000009</v>
      </c>
      <c r="AB925">
        <f t="shared" si="149"/>
        <v>0</v>
      </c>
      <c r="AC925" s="14">
        <f>VLOOKUP(X925,Rates!$A$2:$B$36,2)</f>
        <v>7.99</v>
      </c>
    </row>
    <row r="926" spans="1:29">
      <c r="A926">
        <v>457578</v>
      </c>
      <c r="B926" t="s">
        <v>11</v>
      </c>
      <c r="C926" s="1">
        <v>0.1426</v>
      </c>
      <c r="D926">
        <v>168.1</v>
      </c>
      <c r="E926" t="s">
        <v>18</v>
      </c>
      <c r="F926" t="s">
        <v>13</v>
      </c>
      <c r="G926" t="s">
        <v>14</v>
      </c>
      <c r="H926" s="1">
        <v>0.99399999999999999</v>
      </c>
      <c r="I926" s="4">
        <v>38657</v>
      </c>
      <c r="J926" s="5">
        <v>40909</v>
      </c>
      <c r="K926" s="3">
        <v>4900</v>
      </c>
      <c r="L926" s="3">
        <v>26880</v>
      </c>
      <c r="M926" s="3">
        <v>17998</v>
      </c>
      <c r="N926" s="3">
        <f t="shared" si="140"/>
        <v>1</v>
      </c>
      <c r="O926" s="3">
        <f t="shared" si="141"/>
        <v>0</v>
      </c>
      <c r="P926" s="3">
        <f t="shared" si="142"/>
        <v>1</v>
      </c>
      <c r="Q926" s="6">
        <v>23.75</v>
      </c>
      <c r="R926" s="3">
        <v>0</v>
      </c>
      <c r="S926" s="3">
        <v>5</v>
      </c>
      <c r="T926" s="3">
        <v>15</v>
      </c>
      <c r="U926" s="3">
        <f t="shared" si="143"/>
        <v>2252</v>
      </c>
      <c r="V926" s="3" t="str">
        <f t="shared" si="144"/>
        <v xml:space="preserve"> 36</v>
      </c>
      <c r="W926" s="3">
        <f t="shared" si="145"/>
        <v>4.9000000000000004</v>
      </c>
      <c r="X926" s="3">
        <v>15</v>
      </c>
      <c r="Y926" s="6">
        <f t="shared" si="146"/>
        <v>99.4</v>
      </c>
      <c r="Z926" s="3">
        <f t="shared" si="147"/>
        <v>26.88</v>
      </c>
      <c r="AA926" s="3">
        <f t="shared" si="148"/>
        <v>17.998000000000001</v>
      </c>
      <c r="AB926">
        <f t="shared" si="149"/>
        <v>0</v>
      </c>
      <c r="AC926" s="14">
        <f>VLOOKUP(X926,Rates!$A$2:$B$36,2)</f>
        <v>15.99</v>
      </c>
    </row>
    <row r="927" spans="1:29">
      <c r="A927">
        <v>837789</v>
      </c>
      <c r="B927" t="s">
        <v>11</v>
      </c>
      <c r="C927" s="1">
        <v>6.9900000000000004E-2</v>
      </c>
      <c r="D927">
        <v>357.35</v>
      </c>
      <c r="E927" t="s">
        <v>16</v>
      </c>
      <c r="F927" t="s">
        <v>13</v>
      </c>
      <c r="G927" t="s">
        <v>14</v>
      </c>
      <c r="H927" s="1">
        <v>0.19800000000000001</v>
      </c>
      <c r="I927" s="4">
        <v>34759</v>
      </c>
      <c r="J927" s="5">
        <v>40909</v>
      </c>
      <c r="K927" s="3">
        <v>11575</v>
      </c>
      <c r="L927" s="3">
        <v>40000</v>
      </c>
      <c r="M927" s="3">
        <v>9688</v>
      </c>
      <c r="N927" s="3">
        <f t="shared" si="140"/>
        <v>1</v>
      </c>
      <c r="O927" s="3">
        <f t="shared" si="141"/>
        <v>0</v>
      </c>
      <c r="P927" s="3">
        <f t="shared" si="142"/>
        <v>0</v>
      </c>
      <c r="Q927" s="6">
        <v>28.89</v>
      </c>
      <c r="R927" s="3">
        <v>0</v>
      </c>
      <c r="S927" s="3">
        <v>13</v>
      </c>
      <c r="T927" s="3">
        <v>23</v>
      </c>
      <c r="U927" s="3">
        <f t="shared" si="143"/>
        <v>6150</v>
      </c>
      <c r="V927" s="3" t="str">
        <f t="shared" si="144"/>
        <v xml:space="preserve"> 36</v>
      </c>
      <c r="W927" s="3">
        <f t="shared" si="145"/>
        <v>11.574999999999999</v>
      </c>
      <c r="X927" s="3">
        <v>3</v>
      </c>
      <c r="Y927" s="6">
        <f t="shared" si="146"/>
        <v>19.8</v>
      </c>
      <c r="Z927" s="3">
        <f t="shared" si="147"/>
        <v>40</v>
      </c>
      <c r="AA927" s="3">
        <f t="shared" si="148"/>
        <v>9.6880000000000006</v>
      </c>
      <c r="AB927">
        <f t="shared" si="149"/>
        <v>0</v>
      </c>
      <c r="AC927" s="14">
        <f>VLOOKUP(X927,Rates!$A$2:$B$36,2)</f>
        <v>7.24</v>
      </c>
    </row>
    <row r="928" spans="1:29">
      <c r="A928">
        <v>978379</v>
      </c>
      <c r="B928" t="s">
        <v>11</v>
      </c>
      <c r="C928" s="1">
        <v>6.6199999999999995E-2</v>
      </c>
      <c r="D928">
        <v>122.82</v>
      </c>
      <c r="E928" t="s">
        <v>12</v>
      </c>
      <c r="F928" t="s">
        <v>26</v>
      </c>
      <c r="G928" t="s">
        <v>14</v>
      </c>
      <c r="H928" s="1">
        <v>0.69399999999999995</v>
      </c>
      <c r="I928" s="4">
        <v>36647</v>
      </c>
      <c r="J928" s="5">
        <v>40909</v>
      </c>
      <c r="K928" s="3">
        <v>4000</v>
      </c>
      <c r="L928" s="3">
        <v>90000</v>
      </c>
      <c r="M928" s="3">
        <v>43108</v>
      </c>
      <c r="N928" s="3">
        <f t="shared" si="140"/>
        <v>0</v>
      </c>
      <c r="O928" s="3">
        <f t="shared" si="141"/>
        <v>1</v>
      </c>
      <c r="P928" s="3">
        <f t="shared" si="142"/>
        <v>1</v>
      </c>
      <c r="Q928" s="6">
        <v>24.33</v>
      </c>
      <c r="R928" s="3">
        <v>0</v>
      </c>
      <c r="S928" s="3">
        <v>13</v>
      </c>
      <c r="T928" s="3">
        <v>33</v>
      </c>
      <c r="U928" s="3">
        <f t="shared" si="143"/>
        <v>4262</v>
      </c>
      <c r="V928" s="3" t="str">
        <f t="shared" si="144"/>
        <v xml:space="preserve"> 36</v>
      </c>
      <c r="W928" s="3">
        <f t="shared" si="145"/>
        <v>4</v>
      </c>
      <c r="X928" s="3">
        <v>2</v>
      </c>
      <c r="Y928" s="6">
        <f t="shared" si="146"/>
        <v>69.399999999999991</v>
      </c>
      <c r="Z928" s="3">
        <f t="shared" si="147"/>
        <v>90</v>
      </c>
      <c r="AA928" s="3">
        <f t="shared" si="148"/>
        <v>43.107999999999997</v>
      </c>
      <c r="AB928">
        <f t="shared" si="149"/>
        <v>0</v>
      </c>
      <c r="AC928" s="14">
        <f>VLOOKUP(X928,Rates!$A$2:$B$36,2)</f>
        <v>6.99</v>
      </c>
    </row>
    <row r="929" spans="1:29">
      <c r="A929">
        <v>751807</v>
      </c>
      <c r="B929" t="s">
        <v>11</v>
      </c>
      <c r="C929" s="1">
        <v>0.16489999999999999</v>
      </c>
      <c r="D929">
        <v>327.45</v>
      </c>
      <c r="E929" t="s">
        <v>16</v>
      </c>
      <c r="F929" t="s">
        <v>13</v>
      </c>
      <c r="G929" t="s">
        <v>14</v>
      </c>
      <c r="H929" s="1">
        <v>0.86099999999999999</v>
      </c>
      <c r="I929" s="4">
        <v>35156</v>
      </c>
      <c r="J929" s="5">
        <v>40909</v>
      </c>
      <c r="K929" s="3">
        <v>9250</v>
      </c>
      <c r="L929" s="3">
        <v>31000</v>
      </c>
      <c r="M929" s="3">
        <v>19958</v>
      </c>
      <c r="N929" s="3">
        <f t="shared" si="140"/>
        <v>1</v>
      </c>
      <c r="O929" s="3">
        <f t="shared" si="141"/>
        <v>0</v>
      </c>
      <c r="P929" s="3">
        <f t="shared" si="142"/>
        <v>0</v>
      </c>
      <c r="Q929" s="6">
        <v>21.64</v>
      </c>
      <c r="R929" s="3">
        <v>0</v>
      </c>
      <c r="S929" s="3">
        <v>15</v>
      </c>
      <c r="T929" s="3">
        <v>28</v>
      </c>
      <c r="U929" s="3">
        <f t="shared" si="143"/>
        <v>5753</v>
      </c>
      <c r="V929" s="3" t="str">
        <f t="shared" si="144"/>
        <v xml:space="preserve"> 36</v>
      </c>
      <c r="W929" s="3">
        <f t="shared" si="145"/>
        <v>9.25</v>
      </c>
      <c r="X929" s="3">
        <v>18</v>
      </c>
      <c r="Y929" s="6">
        <f t="shared" si="146"/>
        <v>86.1</v>
      </c>
      <c r="Z929" s="3">
        <f t="shared" si="147"/>
        <v>31</v>
      </c>
      <c r="AA929" s="3">
        <f t="shared" si="148"/>
        <v>19.957999999999998</v>
      </c>
      <c r="AB929">
        <f t="shared" si="149"/>
        <v>0</v>
      </c>
      <c r="AC929" s="14">
        <f>VLOOKUP(X929,Rates!$A$2:$B$36,2)</f>
        <v>18.989999999999998</v>
      </c>
    </row>
    <row r="930" spans="1:29">
      <c r="A930">
        <v>710995</v>
      </c>
      <c r="B930" t="s">
        <v>11</v>
      </c>
      <c r="C930" s="1">
        <v>0.1111</v>
      </c>
      <c r="D930">
        <v>655.82</v>
      </c>
      <c r="E930" t="s">
        <v>16</v>
      </c>
      <c r="F930" t="s">
        <v>13</v>
      </c>
      <c r="G930" t="s">
        <v>14</v>
      </c>
      <c r="H930" s="1">
        <v>0.33200000000000002</v>
      </c>
      <c r="I930" s="4">
        <v>28795</v>
      </c>
      <c r="J930" s="5">
        <v>40909</v>
      </c>
      <c r="K930" s="3">
        <v>20000</v>
      </c>
      <c r="L930" s="3">
        <v>67000</v>
      </c>
      <c r="M930" s="3">
        <v>11119</v>
      </c>
      <c r="N930" s="3">
        <f t="shared" si="140"/>
        <v>1</v>
      </c>
      <c r="O930" s="3">
        <f t="shared" si="141"/>
        <v>0</v>
      </c>
      <c r="P930" s="3">
        <f t="shared" si="142"/>
        <v>0</v>
      </c>
      <c r="Q930" s="6">
        <v>4.75</v>
      </c>
      <c r="R930" s="3">
        <v>0</v>
      </c>
      <c r="S930" s="3">
        <v>8</v>
      </c>
      <c r="T930" s="3">
        <v>11</v>
      </c>
      <c r="U930" s="3">
        <f t="shared" si="143"/>
        <v>12114</v>
      </c>
      <c r="V930" s="3" t="str">
        <f t="shared" si="144"/>
        <v xml:space="preserve"> 36</v>
      </c>
      <c r="W930" s="3">
        <f t="shared" si="145"/>
        <v>20</v>
      </c>
      <c r="X930" s="3">
        <v>10</v>
      </c>
      <c r="Y930" s="6">
        <f t="shared" si="146"/>
        <v>33.200000000000003</v>
      </c>
      <c r="Z930" s="3">
        <f t="shared" si="147"/>
        <v>67</v>
      </c>
      <c r="AA930" s="3">
        <f t="shared" si="148"/>
        <v>11.119</v>
      </c>
      <c r="AB930">
        <f t="shared" si="149"/>
        <v>0</v>
      </c>
      <c r="AC930" s="14">
        <f>VLOOKUP(X930,Rates!$A$2:$B$36,2)</f>
        <v>11.49</v>
      </c>
    </row>
    <row r="931" spans="1:29">
      <c r="A931">
        <v>989195</v>
      </c>
      <c r="B931" t="s">
        <v>11</v>
      </c>
      <c r="C931" s="1">
        <v>0.1825</v>
      </c>
      <c r="D931">
        <v>362.78</v>
      </c>
      <c r="E931" t="s">
        <v>16</v>
      </c>
      <c r="F931" t="s">
        <v>13</v>
      </c>
      <c r="G931" t="s">
        <v>14</v>
      </c>
      <c r="H931" s="1">
        <v>0.71899999999999997</v>
      </c>
      <c r="I931" s="4">
        <v>30437</v>
      </c>
      <c r="J931" s="5">
        <v>40909</v>
      </c>
      <c r="K931" s="3">
        <v>10000</v>
      </c>
      <c r="L931" s="3">
        <v>85000</v>
      </c>
      <c r="M931" s="3">
        <v>13377</v>
      </c>
      <c r="N931" s="3">
        <f t="shared" si="140"/>
        <v>1</v>
      </c>
      <c r="O931" s="3">
        <f t="shared" si="141"/>
        <v>0</v>
      </c>
      <c r="P931" s="3">
        <f t="shared" si="142"/>
        <v>0</v>
      </c>
      <c r="Q931" s="6">
        <v>4.5999999999999996</v>
      </c>
      <c r="R931" s="3">
        <v>0</v>
      </c>
      <c r="S931" s="3">
        <v>7</v>
      </c>
      <c r="T931" s="3">
        <v>11</v>
      </c>
      <c r="U931" s="3">
        <f t="shared" si="143"/>
        <v>10472</v>
      </c>
      <c r="V931" s="3" t="str">
        <f t="shared" si="144"/>
        <v xml:space="preserve"> 36</v>
      </c>
      <c r="W931" s="3">
        <f t="shared" si="145"/>
        <v>10</v>
      </c>
      <c r="X931" s="3">
        <v>20</v>
      </c>
      <c r="Y931" s="6">
        <f t="shared" si="146"/>
        <v>71.899999999999991</v>
      </c>
      <c r="Z931" s="3">
        <f t="shared" si="147"/>
        <v>85</v>
      </c>
      <c r="AA931" s="3">
        <f t="shared" si="148"/>
        <v>13.377000000000001</v>
      </c>
      <c r="AB931">
        <f t="shared" si="149"/>
        <v>0</v>
      </c>
      <c r="AC931" s="14">
        <f>VLOOKUP(X931,Rates!$A$2:$B$36,2)</f>
        <v>21.49</v>
      </c>
    </row>
    <row r="932" spans="1:29">
      <c r="A932">
        <v>769616</v>
      </c>
      <c r="B932" t="s">
        <v>11</v>
      </c>
      <c r="C932" s="1">
        <v>6.9900000000000004E-2</v>
      </c>
      <c r="D932">
        <v>246.99</v>
      </c>
      <c r="E932" t="s">
        <v>28</v>
      </c>
      <c r="F932" t="s">
        <v>13</v>
      </c>
      <c r="G932" t="s">
        <v>14</v>
      </c>
      <c r="H932" s="1">
        <v>0.24099999999999999</v>
      </c>
      <c r="I932" s="4">
        <v>35855</v>
      </c>
      <c r="J932" s="5">
        <v>40909</v>
      </c>
      <c r="K932" s="3">
        <v>8000</v>
      </c>
      <c r="L932" s="3">
        <v>65000</v>
      </c>
      <c r="M932" s="3">
        <v>7545</v>
      </c>
      <c r="N932" s="3">
        <f t="shared" si="140"/>
        <v>1</v>
      </c>
      <c r="O932" s="3">
        <f t="shared" si="141"/>
        <v>0</v>
      </c>
      <c r="P932" s="3">
        <f t="shared" si="142"/>
        <v>1</v>
      </c>
      <c r="Q932" s="6">
        <v>3.75</v>
      </c>
      <c r="R932" s="3">
        <v>0</v>
      </c>
      <c r="S932" s="3">
        <v>9</v>
      </c>
      <c r="T932" s="3">
        <v>22</v>
      </c>
      <c r="U932" s="3">
        <f t="shared" si="143"/>
        <v>5054</v>
      </c>
      <c r="V932" s="3" t="str">
        <f t="shared" si="144"/>
        <v xml:space="preserve"> 36</v>
      </c>
      <c r="W932" s="3">
        <f t="shared" si="145"/>
        <v>8</v>
      </c>
      <c r="X932" s="3">
        <v>3</v>
      </c>
      <c r="Y932" s="6">
        <f t="shared" si="146"/>
        <v>24.099999999999998</v>
      </c>
      <c r="Z932" s="3">
        <f t="shared" si="147"/>
        <v>65</v>
      </c>
      <c r="AA932" s="3">
        <f t="shared" si="148"/>
        <v>7.5449999999999999</v>
      </c>
      <c r="AB932">
        <f t="shared" si="149"/>
        <v>0</v>
      </c>
      <c r="AC932" s="14">
        <f>VLOOKUP(X932,Rates!$A$2:$B$36,2)</f>
        <v>7.24</v>
      </c>
    </row>
    <row r="933" spans="1:29">
      <c r="A933">
        <v>863917</v>
      </c>
      <c r="B933" t="s">
        <v>11</v>
      </c>
      <c r="C933" s="1">
        <v>0.15989999999999999</v>
      </c>
      <c r="D933">
        <v>140.61000000000001</v>
      </c>
      <c r="E933" t="s">
        <v>16</v>
      </c>
      <c r="F933" t="s">
        <v>13</v>
      </c>
      <c r="G933" t="s">
        <v>14</v>
      </c>
      <c r="H933" s="1">
        <v>0.38100000000000001</v>
      </c>
      <c r="I933" s="4">
        <v>35370</v>
      </c>
      <c r="J933" s="5">
        <v>40909</v>
      </c>
      <c r="K933" s="3">
        <v>4000</v>
      </c>
      <c r="L933" s="3">
        <v>51000</v>
      </c>
      <c r="M933" s="3">
        <v>1334</v>
      </c>
      <c r="N933" s="3">
        <f t="shared" si="140"/>
        <v>1</v>
      </c>
      <c r="O933" s="3">
        <f t="shared" si="141"/>
        <v>0</v>
      </c>
      <c r="P933" s="3">
        <f t="shared" si="142"/>
        <v>0</v>
      </c>
      <c r="Q933" s="6">
        <v>1.98</v>
      </c>
      <c r="R933" s="3">
        <v>0</v>
      </c>
      <c r="S933" s="3">
        <v>7</v>
      </c>
      <c r="T933" s="3">
        <v>7</v>
      </c>
      <c r="U933" s="3">
        <f t="shared" si="143"/>
        <v>5539</v>
      </c>
      <c r="V933" s="3" t="str">
        <f t="shared" si="144"/>
        <v xml:space="preserve"> 36</v>
      </c>
      <c r="W933" s="3">
        <f t="shared" si="145"/>
        <v>4</v>
      </c>
      <c r="X933" s="3">
        <v>17</v>
      </c>
      <c r="Y933" s="6">
        <f t="shared" si="146"/>
        <v>38.1</v>
      </c>
      <c r="Z933" s="3">
        <f t="shared" si="147"/>
        <v>51</v>
      </c>
      <c r="AA933" s="3">
        <f t="shared" si="148"/>
        <v>1.3340000000000001</v>
      </c>
      <c r="AB933">
        <f t="shared" si="149"/>
        <v>0</v>
      </c>
      <c r="AC933" s="14">
        <f>VLOOKUP(X933,Rates!$A$2:$B$36,2)</f>
        <v>17.989999999999998</v>
      </c>
    </row>
    <row r="934" spans="1:29">
      <c r="A934">
        <v>666024</v>
      </c>
      <c r="B934" t="s">
        <v>11</v>
      </c>
      <c r="C934" s="1">
        <v>0.1037</v>
      </c>
      <c r="D934">
        <v>467.16</v>
      </c>
      <c r="E934" t="s">
        <v>22</v>
      </c>
      <c r="F934" t="s">
        <v>13</v>
      </c>
      <c r="G934" t="s">
        <v>14</v>
      </c>
      <c r="H934" s="1">
        <v>0.39400000000000002</v>
      </c>
      <c r="I934" s="4">
        <v>29221</v>
      </c>
      <c r="J934" s="5">
        <v>40909</v>
      </c>
      <c r="K934" s="3">
        <v>14400</v>
      </c>
      <c r="L934" s="3">
        <v>81380</v>
      </c>
      <c r="M934" s="3">
        <v>19977</v>
      </c>
      <c r="N934" s="3">
        <f t="shared" si="140"/>
        <v>1</v>
      </c>
      <c r="O934" s="3">
        <f t="shared" si="141"/>
        <v>0</v>
      </c>
      <c r="P934" s="3">
        <f t="shared" si="142"/>
        <v>1</v>
      </c>
      <c r="Q934" s="6">
        <v>9.36</v>
      </c>
      <c r="R934" s="3">
        <v>0</v>
      </c>
      <c r="S934" s="3">
        <v>10</v>
      </c>
      <c r="T934" s="3">
        <v>17</v>
      </c>
      <c r="U934" s="3">
        <f t="shared" si="143"/>
        <v>11688</v>
      </c>
      <c r="V934" s="3" t="str">
        <f t="shared" si="144"/>
        <v xml:space="preserve"> 36</v>
      </c>
      <c r="W934" s="3">
        <f t="shared" si="145"/>
        <v>14.4</v>
      </c>
      <c r="X934" s="3">
        <v>8</v>
      </c>
      <c r="Y934" s="6">
        <f t="shared" si="146"/>
        <v>39.4</v>
      </c>
      <c r="Z934" s="3">
        <f t="shared" si="147"/>
        <v>81.38</v>
      </c>
      <c r="AA934" s="3">
        <f t="shared" si="148"/>
        <v>19.977</v>
      </c>
      <c r="AB934">
        <f t="shared" si="149"/>
        <v>0</v>
      </c>
      <c r="AC934" s="14">
        <f>VLOOKUP(X934,Rates!$A$2:$B$36,2)</f>
        <v>11.39</v>
      </c>
    </row>
    <row r="935" spans="1:29">
      <c r="A935">
        <v>414021</v>
      </c>
      <c r="B935" t="s">
        <v>11</v>
      </c>
      <c r="C935" s="1">
        <v>0.11890000000000001</v>
      </c>
      <c r="D935">
        <v>198.99</v>
      </c>
      <c r="E935" t="s">
        <v>25</v>
      </c>
      <c r="F935" t="s">
        <v>26</v>
      </c>
      <c r="G935" t="s">
        <v>14</v>
      </c>
      <c r="H935" s="1">
        <v>0.751</v>
      </c>
      <c r="I935" s="4">
        <v>34394</v>
      </c>
      <c r="J935" s="5">
        <v>40909</v>
      </c>
      <c r="K935" s="3">
        <v>6000</v>
      </c>
      <c r="L935" s="3">
        <v>90000</v>
      </c>
      <c r="M935" s="3">
        <v>58780</v>
      </c>
      <c r="N935" s="3">
        <f t="shared" si="140"/>
        <v>0</v>
      </c>
      <c r="O935" s="3">
        <f t="shared" si="141"/>
        <v>1</v>
      </c>
      <c r="P935" s="3">
        <f t="shared" si="142"/>
        <v>1</v>
      </c>
      <c r="Q935" s="6">
        <v>22.03</v>
      </c>
      <c r="R935" s="3">
        <v>0</v>
      </c>
      <c r="S935" s="3">
        <v>18</v>
      </c>
      <c r="T935" s="3">
        <v>29</v>
      </c>
      <c r="U935" s="3">
        <f t="shared" si="143"/>
        <v>6515</v>
      </c>
      <c r="V935" s="3" t="str">
        <f t="shared" si="144"/>
        <v xml:space="preserve"> 36</v>
      </c>
      <c r="W935" s="3">
        <f t="shared" si="145"/>
        <v>6</v>
      </c>
      <c r="X935" s="3">
        <v>9</v>
      </c>
      <c r="Y935" s="6">
        <f t="shared" si="146"/>
        <v>75.099999999999994</v>
      </c>
      <c r="Z935" s="3">
        <f t="shared" si="147"/>
        <v>90</v>
      </c>
      <c r="AA935" s="3">
        <f t="shared" si="148"/>
        <v>58.78</v>
      </c>
      <c r="AB935">
        <f t="shared" si="149"/>
        <v>0</v>
      </c>
      <c r="AC935" s="14">
        <f>VLOOKUP(X935,Rates!$A$2:$B$36,2)</f>
        <v>11.44</v>
      </c>
    </row>
    <row r="936" spans="1:29">
      <c r="A936">
        <v>885388</v>
      </c>
      <c r="B936" t="s">
        <v>11</v>
      </c>
      <c r="C936" s="1">
        <v>8.8999999999999996E-2</v>
      </c>
      <c r="D936">
        <v>222.28</v>
      </c>
      <c r="E936" t="s">
        <v>20</v>
      </c>
      <c r="F936" t="s">
        <v>13</v>
      </c>
      <c r="G936" t="s">
        <v>14</v>
      </c>
      <c r="H936" s="1">
        <v>0.69599999999999995</v>
      </c>
      <c r="I936" s="4">
        <v>36526</v>
      </c>
      <c r="J936" s="5">
        <v>40909</v>
      </c>
      <c r="K936" s="3">
        <v>7000</v>
      </c>
      <c r="L936" s="3">
        <v>67550</v>
      </c>
      <c r="M936" s="3">
        <v>6122</v>
      </c>
      <c r="N936" s="3">
        <f t="shared" si="140"/>
        <v>1</v>
      </c>
      <c r="O936" s="3">
        <f t="shared" si="141"/>
        <v>0</v>
      </c>
      <c r="P936" s="3">
        <f t="shared" si="142"/>
        <v>1</v>
      </c>
      <c r="Q936" s="6">
        <v>24.39</v>
      </c>
      <c r="R936" s="3">
        <v>0</v>
      </c>
      <c r="S936" s="3">
        <v>17</v>
      </c>
      <c r="T936" s="3">
        <v>21</v>
      </c>
      <c r="U936" s="3">
        <f t="shared" si="143"/>
        <v>4383</v>
      </c>
      <c r="V936" s="3" t="str">
        <f t="shared" si="144"/>
        <v xml:space="preserve"> 36</v>
      </c>
      <c r="W936" s="3">
        <f t="shared" si="145"/>
        <v>7</v>
      </c>
      <c r="X936" s="3">
        <v>5</v>
      </c>
      <c r="Y936" s="6">
        <f t="shared" si="146"/>
        <v>69.599999999999994</v>
      </c>
      <c r="Z936" s="3">
        <f t="shared" si="147"/>
        <v>67.55</v>
      </c>
      <c r="AA936" s="3">
        <f t="shared" si="148"/>
        <v>6.1219999999999999</v>
      </c>
      <c r="AB936">
        <f t="shared" si="149"/>
        <v>0</v>
      </c>
      <c r="AC936" s="14">
        <f>VLOOKUP(X936,Rates!$A$2:$B$36,2)</f>
        <v>7.99</v>
      </c>
    </row>
    <row r="937" spans="1:29">
      <c r="A937">
        <v>672798</v>
      </c>
      <c r="B937" t="s">
        <v>11</v>
      </c>
      <c r="C937" s="1">
        <v>0.1037</v>
      </c>
      <c r="D937">
        <v>648.83000000000004</v>
      </c>
      <c r="E937" t="s">
        <v>28</v>
      </c>
      <c r="F937" t="s">
        <v>26</v>
      </c>
      <c r="G937" t="s">
        <v>14</v>
      </c>
      <c r="H937" s="1">
        <v>0.437</v>
      </c>
      <c r="I937" s="4">
        <v>34455</v>
      </c>
      <c r="J937" s="5">
        <v>40909</v>
      </c>
      <c r="K937" s="3">
        <v>20000</v>
      </c>
      <c r="L937" s="3">
        <v>51319</v>
      </c>
      <c r="M937" s="3">
        <v>13883</v>
      </c>
      <c r="N937" s="3">
        <f t="shared" si="140"/>
        <v>0</v>
      </c>
      <c r="O937" s="3">
        <f t="shared" si="141"/>
        <v>1</v>
      </c>
      <c r="P937" s="3">
        <f t="shared" si="142"/>
        <v>1</v>
      </c>
      <c r="Q937" s="6">
        <v>5.26</v>
      </c>
      <c r="R937" s="3">
        <v>0</v>
      </c>
      <c r="S937" s="3">
        <v>8</v>
      </c>
      <c r="T937" s="3">
        <v>23</v>
      </c>
      <c r="U937" s="3">
        <f t="shared" si="143"/>
        <v>6454</v>
      </c>
      <c r="V937" s="3" t="str">
        <f t="shared" si="144"/>
        <v xml:space="preserve"> 36</v>
      </c>
      <c r="W937" s="3">
        <f t="shared" si="145"/>
        <v>20</v>
      </c>
      <c r="X937" s="3">
        <v>8</v>
      </c>
      <c r="Y937" s="6">
        <f t="shared" si="146"/>
        <v>43.7</v>
      </c>
      <c r="Z937" s="3">
        <f t="shared" si="147"/>
        <v>51.319000000000003</v>
      </c>
      <c r="AA937" s="3">
        <f t="shared" si="148"/>
        <v>13.882999999999999</v>
      </c>
      <c r="AB937">
        <f t="shared" si="149"/>
        <v>0</v>
      </c>
      <c r="AC937" s="14">
        <f>VLOOKUP(X937,Rates!$A$2:$B$36,2)</f>
        <v>11.39</v>
      </c>
    </row>
    <row r="938" spans="1:29">
      <c r="A938">
        <v>733548</v>
      </c>
      <c r="B938" t="s">
        <v>11</v>
      </c>
      <c r="C938" s="1">
        <v>7.6600000000000001E-2</v>
      </c>
      <c r="D938">
        <v>84.19</v>
      </c>
      <c r="E938" t="s">
        <v>12</v>
      </c>
      <c r="F938" t="s">
        <v>26</v>
      </c>
      <c r="G938" t="s">
        <v>14</v>
      </c>
      <c r="H938" s="2">
        <v>0.68</v>
      </c>
      <c r="I938" s="4">
        <v>30651</v>
      </c>
      <c r="J938" s="5">
        <v>40909</v>
      </c>
      <c r="K938" s="3">
        <v>2700</v>
      </c>
      <c r="L938" s="3">
        <v>140000</v>
      </c>
      <c r="M938" s="3">
        <v>83507</v>
      </c>
      <c r="N938" s="3">
        <f t="shared" si="140"/>
        <v>0</v>
      </c>
      <c r="O938" s="3">
        <f t="shared" si="141"/>
        <v>1</v>
      </c>
      <c r="P938" s="3">
        <f t="shared" si="142"/>
        <v>1</v>
      </c>
      <c r="Q938" s="6">
        <v>14.04</v>
      </c>
      <c r="R938" s="3">
        <v>0</v>
      </c>
      <c r="S938" s="3">
        <v>10</v>
      </c>
      <c r="T938" s="3">
        <v>33</v>
      </c>
      <c r="U938" s="3">
        <f t="shared" si="143"/>
        <v>10258</v>
      </c>
      <c r="V938" s="3" t="str">
        <f t="shared" si="144"/>
        <v xml:space="preserve"> 36</v>
      </c>
      <c r="W938" s="3">
        <f t="shared" si="145"/>
        <v>2.7</v>
      </c>
      <c r="X938" s="3">
        <v>5</v>
      </c>
      <c r="Y938" s="6">
        <f t="shared" si="146"/>
        <v>68</v>
      </c>
      <c r="Z938" s="3">
        <f t="shared" si="147"/>
        <v>140</v>
      </c>
      <c r="AA938" s="3">
        <f t="shared" si="148"/>
        <v>83.507000000000005</v>
      </c>
      <c r="AB938">
        <f t="shared" si="149"/>
        <v>0</v>
      </c>
      <c r="AC938" s="14">
        <f>VLOOKUP(X938,Rates!$A$2:$B$36,2)</f>
        <v>7.99</v>
      </c>
    </row>
    <row r="939" spans="1:29">
      <c r="A939">
        <v>1050039</v>
      </c>
      <c r="B939" t="s">
        <v>11</v>
      </c>
      <c r="C939" s="1">
        <v>7.9000000000000001E-2</v>
      </c>
      <c r="D939">
        <v>300.39</v>
      </c>
      <c r="E939" t="s">
        <v>23</v>
      </c>
      <c r="F939" t="s">
        <v>13</v>
      </c>
      <c r="G939" t="s">
        <v>14</v>
      </c>
      <c r="H939" s="1">
        <v>0.36799999999999999</v>
      </c>
      <c r="I939" s="4">
        <v>37865</v>
      </c>
      <c r="J939" s="5">
        <v>40909</v>
      </c>
      <c r="K939" s="3">
        <v>9600</v>
      </c>
      <c r="L939" s="3">
        <v>42000</v>
      </c>
      <c r="M939" s="3">
        <v>5154</v>
      </c>
      <c r="N939" s="3">
        <f t="shared" si="140"/>
        <v>1</v>
      </c>
      <c r="O939" s="3">
        <f t="shared" si="141"/>
        <v>0</v>
      </c>
      <c r="P939" s="3">
        <f t="shared" si="142"/>
        <v>1</v>
      </c>
      <c r="Q939" s="6">
        <v>20.91</v>
      </c>
      <c r="R939" s="3">
        <v>0</v>
      </c>
      <c r="S939" s="3">
        <v>4</v>
      </c>
      <c r="T939" s="3">
        <v>12</v>
      </c>
      <c r="U939" s="3">
        <f t="shared" si="143"/>
        <v>3044</v>
      </c>
      <c r="V939" s="3" t="str">
        <f t="shared" si="144"/>
        <v xml:space="preserve"> 36</v>
      </c>
      <c r="W939" s="3">
        <f t="shared" si="145"/>
        <v>9.6</v>
      </c>
      <c r="X939" s="3">
        <v>4</v>
      </c>
      <c r="Y939" s="6">
        <f t="shared" si="146"/>
        <v>36.799999999999997</v>
      </c>
      <c r="Z939" s="3">
        <f t="shared" si="147"/>
        <v>42</v>
      </c>
      <c r="AA939" s="3">
        <f t="shared" si="148"/>
        <v>5.1539999999999999</v>
      </c>
      <c r="AB939">
        <f t="shared" si="149"/>
        <v>0</v>
      </c>
      <c r="AC939" s="14">
        <f>VLOOKUP(X939,Rates!$A$2:$B$36,2)</f>
        <v>7.49</v>
      </c>
    </row>
    <row r="940" spans="1:29">
      <c r="A940">
        <v>456448</v>
      </c>
      <c r="B940" t="s">
        <v>11</v>
      </c>
      <c r="C940" s="1">
        <v>0.16</v>
      </c>
      <c r="D940">
        <v>527.36</v>
      </c>
      <c r="E940" t="s">
        <v>23</v>
      </c>
      <c r="F940" t="s">
        <v>13</v>
      </c>
      <c r="G940" t="s">
        <v>14</v>
      </c>
      <c r="H940" s="1">
        <v>0.51100000000000001</v>
      </c>
      <c r="I940" s="4">
        <v>33970</v>
      </c>
      <c r="J940" s="5">
        <v>40909</v>
      </c>
      <c r="K940" s="3">
        <v>15000</v>
      </c>
      <c r="L940" s="3">
        <v>65000</v>
      </c>
      <c r="M940" s="3">
        <v>10472</v>
      </c>
      <c r="N940" s="3">
        <f t="shared" si="140"/>
        <v>1</v>
      </c>
      <c r="O940" s="3">
        <f t="shared" si="141"/>
        <v>0</v>
      </c>
      <c r="P940" s="3">
        <f t="shared" si="142"/>
        <v>1</v>
      </c>
      <c r="Q940" s="6">
        <v>5.72</v>
      </c>
      <c r="R940" s="3">
        <v>0</v>
      </c>
      <c r="S940" s="3">
        <v>8</v>
      </c>
      <c r="T940" s="3">
        <v>11</v>
      </c>
      <c r="U940" s="3">
        <f t="shared" si="143"/>
        <v>6939</v>
      </c>
      <c r="V940" s="3" t="str">
        <f t="shared" si="144"/>
        <v xml:space="preserve"> 36</v>
      </c>
      <c r="W940" s="3">
        <f t="shared" si="145"/>
        <v>15</v>
      </c>
      <c r="X940" s="3">
        <v>20</v>
      </c>
      <c r="Y940" s="6">
        <f t="shared" si="146"/>
        <v>51.1</v>
      </c>
      <c r="Z940" s="3">
        <f t="shared" si="147"/>
        <v>65</v>
      </c>
      <c r="AA940" s="3">
        <f t="shared" si="148"/>
        <v>10.472</v>
      </c>
      <c r="AB940">
        <f t="shared" si="149"/>
        <v>0</v>
      </c>
      <c r="AC940" s="14">
        <f>VLOOKUP(X940,Rates!$A$2:$B$36,2)</f>
        <v>21.49</v>
      </c>
    </row>
    <row r="941" spans="1:29">
      <c r="A941">
        <v>243078</v>
      </c>
      <c r="B941" t="s">
        <v>11</v>
      </c>
      <c r="C941" s="1">
        <v>0.10390000000000001</v>
      </c>
      <c r="D941">
        <v>194.71</v>
      </c>
      <c r="E941" t="s">
        <v>25</v>
      </c>
      <c r="F941" t="s">
        <v>13</v>
      </c>
      <c r="G941" t="s">
        <v>14</v>
      </c>
      <c r="H941" s="1">
        <v>0.40400000000000003</v>
      </c>
      <c r="I941" s="4">
        <v>30560</v>
      </c>
      <c r="J941" s="5">
        <v>40909</v>
      </c>
      <c r="K941" s="3">
        <v>6000</v>
      </c>
      <c r="L941" s="3">
        <v>43000</v>
      </c>
      <c r="M941" s="3">
        <v>12758</v>
      </c>
      <c r="N941" s="3">
        <f t="shared" si="140"/>
        <v>1</v>
      </c>
      <c r="O941" s="3">
        <f t="shared" si="141"/>
        <v>0</v>
      </c>
      <c r="P941" s="3">
        <f t="shared" si="142"/>
        <v>1</v>
      </c>
      <c r="Q941" s="6">
        <v>17.47</v>
      </c>
      <c r="R941" s="3">
        <v>0</v>
      </c>
      <c r="S941" s="3">
        <v>14</v>
      </c>
      <c r="T941" s="3">
        <v>33</v>
      </c>
      <c r="U941" s="3">
        <f t="shared" si="143"/>
        <v>10349</v>
      </c>
      <c r="V941" s="3" t="str">
        <f t="shared" si="144"/>
        <v xml:space="preserve"> 36</v>
      </c>
      <c r="W941" s="3">
        <f t="shared" si="145"/>
        <v>6</v>
      </c>
      <c r="X941" s="3">
        <v>9</v>
      </c>
      <c r="Y941" s="6">
        <f t="shared" si="146"/>
        <v>40.400000000000006</v>
      </c>
      <c r="Z941" s="3">
        <f t="shared" si="147"/>
        <v>43</v>
      </c>
      <c r="AA941" s="3">
        <f t="shared" si="148"/>
        <v>12.757999999999999</v>
      </c>
      <c r="AB941">
        <f t="shared" si="149"/>
        <v>0</v>
      </c>
      <c r="AC941" s="14">
        <f>VLOOKUP(X941,Rates!$A$2:$B$36,2)</f>
        <v>11.44</v>
      </c>
    </row>
    <row r="942" spans="1:29">
      <c r="A942">
        <v>1008652</v>
      </c>
      <c r="B942" t="s">
        <v>11</v>
      </c>
      <c r="C942" s="1">
        <v>6.6199999999999995E-2</v>
      </c>
      <c r="D942">
        <v>736.89</v>
      </c>
      <c r="E942" t="s">
        <v>12</v>
      </c>
      <c r="F942" t="s">
        <v>26</v>
      </c>
      <c r="G942" t="s">
        <v>14</v>
      </c>
      <c r="H942" s="1">
        <v>0.32200000000000001</v>
      </c>
      <c r="I942" s="4">
        <v>34881</v>
      </c>
      <c r="J942" s="5">
        <v>40909</v>
      </c>
      <c r="K942" s="3">
        <v>24000</v>
      </c>
      <c r="L942" s="3">
        <v>88620</v>
      </c>
      <c r="M942" s="3">
        <v>24914</v>
      </c>
      <c r="N942" s="3">
        <f t="shared" si="140"/>
        <v>0</v>
      </c>
      <c r="O942" s="3">
        <f t="shared" si="141"/>
        <v>1</v>
      </c>
      <c r="P942" s="3">
        <f t="shared" si="142"/>
        <v>1</v>
      </c>
      <c r="Q942" s="6">
        <v>4.0599999999999996</v>
      </c>
      <c r="R942" s="3">
        <v>0</v>
      </c>
      <c r="S942" s="3">
        <v>12</v>
      </c>
      <c r="T942" s="3">
        <v>25</v>
      </c>
      <c r="U942" s="3">
        <f t="shared" si="143"/>
        <v>6028</v>
      </c>
      <c r="V942" s="3" t="str">
        <f t="shared" si="144"/>
        <v xml:space="preserve"> 36</v>
      </c>
      <c r="W942" s="3">
        <f t="shared" si="145"/>
        <v>24</v>
      </c>
      <c r="X942" s="3">
        <v>2</v>
      </c>
      <c r="Y942" s="6">
        <f t="shared" si="146"/>
        <v>32.200000000000003</v>
      </c>
      <c r="Z942" s="3">
        <f t="shared" si="147"/>
        <v>88.62</v>
      </c>
      <c r="AA942" s="3">
        <f t="shared" si="148"/>
        <v>24.914000000000001</v>
      </c>
      <c r="AB942">
        <f t="shared" si="149"/>
        <v>0</v>
      </c>
      <c r="AC942" s="14">
        <f>VLOOKUP(X942,Rates!$A$2:$B$36,2)</f>
        <v>6.99</v>
      </c>
    </row>
    <row r="943" spans="1:29">
      <c r="A943">
        <v>516194</v>
      </c>
      <c r="B943" t="s">
        <v>11</v>
      </c>
      <c r="C943" s="1">
        <v>7.1400000000000005E-2</v>
      </c>
      <c r="D943">
        <v>371.3</v>
      </c>
      <c r="E943" t="s">
        <v>21</v>
      </c>
      <c r="F943" t="s">
        <v>26</v>
      </c>
      <c r="G943" t="s">
        <v>14</v>
      </c>
      <c r="H943" s="1">
        <v>0.16800000000000001</v>
      </c>
      <c r="I943" s="4">
        <v>38139</v>
      </c>
      <c r="J943" s="5">
        <v>40909</v>
      </c>
      <c r="K943" s="3">
        <v>12000</v>
      </c>
      <c r="L943" s="3">
        <v>56902</v>
      </c>
      <c r="M943" s="3">
        <v>2950</v>
      </c>
      <c r="N943" s="3">
        <f t="shared" si="140"/>
        <v>0</v>
      </c>
      <c r="O943" s="3">
        <f t="shared" si="141"/>
        <v>1</v>
      </c>
      <c r="P943" s="3">
        <f t="shared" si="142"/>
        <v>1</v>
      </c>
      <c r="Q943" s="6">
        <v>14.76</v>
      </c>
      <c r="R943" s="3">
        <v>0</v>
      </c>
      <c r="S943" s="3">
        <v>6</v>
      </c>
      <c r="T943" s="3">
        <v>20</v>
      </c>
      <c r="U943" s="3">
        <f t="shared" si="143"/>
        <v>2770</v>
      </c>
      <c r="V943" s="3" t="str">
        <f t="shared" si="144"/>
        <v xml:space="preserve"> 36</v>
      </c>
      <c r="W943" s="3">
        <f t="shared" si="145"/>
        <v>12</v>
      </c>
      <c r="X943" s="3">
        <v>3</v>
      </c>
      <c r="Y943" s="6">
        <f t="shared" si="146"/>
        <v>16.8</v>
      </c>
      <c r="Z943" s="3">
        <f t="shared" si="147"/>
        <v>56.902000000000001</v>
      </c>
      <c r="AA943" s="3">
        <f t="shared" si="148"/>
        <v>2.95</v>
      </c>
      <c r="AB943">
        <f t="shared" si="149"/>
        <v>0</v>
      </c>
      <c r="AC943" s="14">
        <f>VLOOKUP(X943,Rates!$A$2:$B$36,2)</f>
        <v>7.24</v>
      </c>
    </row>
    <row r="944" spans="1:29">
      <c r="A944">
        <v>971475</v>
      </c>
      <c r="B944" t="s">
        <v>11</v>
      </c>
      <c r="C944" s="1">
        <v>0.1242</v>
      </c>
      <c r="D944">
        <v>777.75</v>
      </c>
      <c r="E944" t="s">
        <v>12</v>
      </c>
      <c r="F944" t="s">
        <v>26</v>
      </c>
      <c r="G944" t="s">
        <v>14</v>
      </c>
      <c r="H944" s="1">
        <v>0.61599999999999999</v>
      </c>
      <c r="I944" s="4">
        <v>35186</v>
      </c>
      <c r="J944" s="5">
        <v>40909</v>
      </c>
      <c r="K944" s="3">
        <v>23275</v>
      </c>
      <c r="L944" s="3">
        <v>60000</v>
      </c>
      <c r="M944" s="3">
        <v>24803</v>
      </c>
      <c r="N944" s="3">
        <f t="shared" si="140"/>
        <v>0</v>
      </c>
      <c r="O944" s="3">
        <f t="shared" si="141"/>
        <v>1</v>
      </c>
      <c r="P944" s="3">
        <f t="shared" si="142"/>
        <v>1</v>
      </c>
      <c r="Q944" s="6">
        <v>19.84</v>
      </c>
      <c r="R944" s="3">
        <v>0</v>
      </c>
      <c r="S944" s="3">
        <v>14</v>
      </c>
      <c r="T944" s="3">
        <v>24</v>
      </c>
      <c r="U944" s="3">
        <f t="shared" si="143"/>
        <v>5723</v>
      </c>
      <c r="V944" s="3" t="str">
        <f t="shared" si="144"/>
        <v xml:space="preserve"> 36</v>
      </c>
      <c r="W944" s="3">
        <f t="shared" si="145"/>
        <v>23.274999999999999</v>
      </c>
      <c r="X944" s="3">
        <v>9</v>
      </c>
      <c r="Y944" s="6">
        <f t="shared" si="146"/>
        <v>61.6</v>
      </c>
      <c r="Z944" s="3">
        <f t="shared" si="147"/>
        <v>60</v>
      </c>
      <c r="AA944" s="3">
        <f t="shared" si="148"/>
        <v>24.803000000000001</v>
      </c>
      <c r="AB944">
        <f t="shared" si="149"/>
        <v>0</v>
      </c>
      <c r="AC944" s="14">
        <f>VLOOKUP(X944,Rates!$A$2:$B$36,2)</f>
        <v>11.44</v>
      </c>
    </row>
    <row r="945" spans="1:29">
      <c r="A945">
        <v>441727</v>
      </c>
      <c r="B945" t="s">
        <v>11</v>
      </c>
      <c r="C945" s="1">
        <v>8.5900000000000004E-2</v>
      </c>
      <c r="D945">
        <v>110.64</v>
      </c>
      <c r="E945" t="s">
        <v>16</v>
      </c>
      <c r="F945" t="s">
        <v>26</v>
      </c>
      <c r="G945" t="s">
        <v>14</v>
      </c>
      <c r="H945" s="1">
        <v>9.9000000000000005E-2</v>
      </c>
      <c r="I945" s="4">
        <v>35370</v>
      </c>
      <c r="J945" s="5">
        <v>40909</v>
      </c>
      <c r="K945" s="3">
        <v>3500</v>
      </c>
      <c r="L945" s="3">
        <v>32500</v>
      </c>
      <c r="M945" s="3">
        <v>1092</v>
      </c>
      <c r="N945" s="3">
        <f t="shared" si="140"/>
        <v>0</v>
      </c>
      <c r="O945" s="3">
        <f t="shared" si="141"/>
        <v>1</v>
      </c>
      <c r="P945" s="3">
        <f t="shared" si="142"/>
        <v>0</v>
      </c>
      <c r="Q945" s="6">
        <v>7.83</v>
      </c>
      <c r="R945" s="3">
        <v>0</v>
      </c>
      <c r="S945" s="3">
        <v>5</v>
      </c>
      <c r="T945" s="3">
        <v>9</v>
      </c>
      <c r="U945" s="3">
        <f t="shared" si="143"/>
        <v>5539</v>
      </c>
      <c r="V945" s="3" t="str">
        <f t="shared" si="144"/>
        <v xml:space="preserve"> 36</v>
      </c>
      <c r="W945" s="3">
        <f t="shared" si="145"/>
        <v>3.5</v>
      </c>
      <c r="X945" s="3">
        <v>4</v>
      </c>
      <c r="Y945" s="6">
        <f t="shared" si="146"/>
        <v>9.9</v>
      </c>
      <c r="Z945" s="3">
        <f t="shared" si="147"/>
        <v>32.5</v>
      </c>
      <c r="AA945" s="3">
        <f t="shared" si="148"/>
        <v>1.0920000000000001</v>
      </c>
      <c r="AB945">
        <f t="shared" si="149"/>
        <v>0</v>
      </c>
      <c r="AC945" s="14">
        <f>VLOOKUP(X945,Rates!$A$2:$B$36,2)</f>
        <v>7.49</v>
      </c>
    </row>
    <row r="946" spans="1:29">
      <c r="A946">
        <v>519724</v>
      </c>
      <c r="B946" t="s">
        <v>15</v>
      </c>
      <c r="C946" s="1">
        <v>7.51E-2</v>
      </c>
      <c r="D946">
        <v>106.73</v>
      </c>
      <c r="E946" t="s">
        <v>12</v>
      </c>
      <c r="F946" t="s">
        <v>26</v>
      </c>
      <c r="G946" t="s">
        <v>14</v>
      </c>
      <c r="H946" s="1">
        <v>0.53100000000000003</v>
      </c>
      <c r="I946" s="4">
        <v>32478</v>
      </c>
      <c r="J946" s="5">
        <v>40909</v>
      </c>
      <c r="K946" s="3">
        <v>7500</v>
      </c>
      <c r="L946" s="3">
        <v>99504</v>
      </c>
      <c r="M946" s="3">
        <v>23722</v>
      </c>
      <c r="N946" s="3">
        <f t="shared" si="140"/>
        <v>0</v>
      </c>
      <c r="O946" s="3">
        <f t="shared" si="141"/>
        <v>1</v>
      </c>
      <c r="P946" s="3">
        <f t="shared" si="142"/>
        <v>1</v>
      </c>
      <c r="Q946" s="6">
        <v>8.68</v>
      </c>
      <c r="R946" s="3">
        <v>0</v>
      </c>
      <c r="S946" s="3">
        <v>12</v>
      </c>
      <c r="T946" s="3">
        <v>45</v>
      </c>
      <c r="U946" s="3">
        <f t="shared" si="143"/>
        <v>8431</v>
      </c>
      <c r="V946" s="3" t="str">
        <f t="shared" si="144"/>
        <v xml:space="preserve"> 60</v>
      </c>
      <c r="W946" s="3">
        <f t="shared" si="145"/>
        <v>7.5</v>
      </c>
      <c r="X946" s="3">
        <v>4</v>
      </c>
      <c r="Y946" s="6">
        <f t="shared" si="146"/>
        <v>53.1</v>
      </c>
      <c r="Z946" s="3">
        <f t="shared" si="147"/>
        <v>99.504000000000005</v>
      </c>
      <c r="AA946" s="3">
        <f t="shared" si="148"/>
        <v>23.722000000000001</v>
      </c>
      <c r="AB946">
        <f t="shared" si="149"/>
        <v>0</v>
      </c>
      <c r="AC946" s="14">
        <f>VLOOKUP(X946,Rates!$A$2:$B$36,2)</f>
        <v>7.49</v>
      </c>
    </row>
    <row r="947" spans="1:29">
      <c r="A947">
        <v>555728</v>
      </c>
      <c r="B947" t="s">
        <v>15</v>
      </c>
      <c r="C947" s="1">
        <v>0.1038</v>
      </c>
      <c r="D947">
        <v>107.18</v>
      </c>
      <c r="E947" t="s">
        <v>20</v>
      </c>
      <c r="F947" t="s">
        <v>26</v>
      </c>
      <c r="G947" t="s">
        <v>14</v>
      </c>
      <c r="H947" s="1">
        <v>0.35499999999999998</v>
      </c>
      <c r="I947" s="4">
        <v>36100</v>
      </c>
      <c r="J947" s="5">
        <v>40909</v>
      </c>
      <c r="K947" s="3">
        <v>5000</v>
      </c>
      <c r="L947" s="3">
        <v>78000</v>
      </c>
      <c r="M947" s="3">
        <v>13883</v>
      </c>
      <c r="N947" s="3">
        <f t="shared" si="140"/>
        <v>0</v>
      </c>
      <c r="O947" s="3">
        <f t="shared" si="141"/>
        <v>1</v>
      </c>
      <c r="P947" s="3">
        <f t="shared" si="142"/>
        <v>1</v>
      </c>
      <c r="Q947" s="6">
        <v>20.48</v>
      </c>
      <c r="R947" s="3">
        <v>0</v>
      </c>
      <c r="S947" s="3">
        <v>14</v>
      </c>
      <c r="T947" s="3">
        <v>54</v>
      </c>
      <c r="U947" s="3">
        <f t="shared" si="143"/>
        <v>4809</v>
      </c>
      <c r="V947" s="3" t="str">
        <f t="shared" si="144"/>
        <v xml:space="preserve"> 60</v>
      </c>
      <c r="W947" s="3">
        <f t="shared" si="145"/>
        <v>5</v>
      </c>
      <c r="X947" s="3">
        <v>6</v>
      </c>
      <c r="Y947" s="6">
        <f t="shared" si="146"/>
        <v>35.5</v>
      </c>
      <c r="Z947" s="3">
        <f t="shared" si="147"/>
        <v>78</v>
      </c>
      <c r="AA947" s="3">
        <f t="shared" si="148"/>
        <v>13.882999999999999</v>
      </c>
      <c r="AB947">
        <f t="shared" si="149"/>
        <v>0</v>
      </c>
      <c r="AC947" s="14">
        <f>VLOOKUP(X947,Rates!$A$2:$B$36,2)</f>
        <v>8.24</v>
      </c>
    </row>
    <row r="948" spans="1:29">
      <c r="A948">
        <v>397110</v>
      </c>
      <c r="B948" t="s">
        <v>11</v>
      </c>
      <c r="C948" s="1">
        <v>0.13159999999999999</v>
      </c>
      <c r="D948">
        <v>324.2</v>
      </c>
      <c r="E948" t="s">
        <v>20</v>
      </c>
      <c r="F948" t="s">
        <v>13</v>
      </c>
      <c r="G948" t="s">
        <v>14</v>
      </c>
      <c r="H948" s="1">
        <v>0.93700000000000006</v>
      </c>
      <c r="I948" s="4">
        <v>36951</v>
      </c>
      <c r="J948" s="5">
        <v>40909</v>
      </c>
      <c r="K948" s="3">
        <v>9600</v>
      </c>
      <c r="L948" s="3">
        <v>22000</v>
      </c>
      <c r="M948" s="3">
        <v>11246</v>
      </c>
      <c r="N948" s="3">
        <f t="shared" si="140"/>
        <v>1</v>
      </c>
      <c r="O948" s="3">
        <f t="shared" si="141"/>
        <v>0</v>
      </c>
      <c r="P948" s="3">
        <f t="shared" si="142"/>
        <v>1</v>
      </c>
      <c r="Q948" s="6">
        <v>16.36</v>
      </c>
      <c r="R948" s="3">
        <v>0</v>
      </c>
      <c r="S948" s="3">
        <v>4</v>
      </c>
      <c r="T948" s="3">
        <v>13</v>
      </c>
      <c r="U948" s="3">
        <f t="shared" si="143"/>
        <v>3958</v>
      </c>
      <c r="V948" s="3" t="str">
        <f t="shared" si="144"/>
        <v xml:space="preserve"> 36</v>
      </c>
      <c r="W948" s="3">
        <f t="shared" si="145"/>
        <v>9.6</v>
      </c>
      <c r="X948" s="3">
        <v>13</v>
      </c>
      <c r="Y948" s="6">
        <f t="shared" si="146"/>
        <v>93.7</v>
      </c>
      <c r="Z948" s="3">
        <f t="shared" si="147"/>
        <v>22</v>
      </c>
      <c r="AA948" s="3">
        <f t="shared" si="148"/>
        <v>11.246</v>
      </c>
      <c r="AB948">
        <f t="shared" si="149"/>
        <v>0</v>
      </c>
      <c r="AC948" s="14">
        <f>VLOOKUP(X948,Rates!$A$2:$B$36,2)</f>
        <v>13.99</v>
      </c>
    </row>
    <row r="949" spans="1:29">
      <c r="A949">
        <v>852973</v>
      </c>
      <c r="B949" t="s">
        <v>11</v>
      </c>
      <c r="C949" s="1">
        <v>0.10589999999999999</v>
      </c>
      <c r="D949">
        <v>455.63</v>
      </c>
      <c r="E949" t="s">
        <v>27</v>
      </c>
      <c r="F949" t="s">
        <v>26</v>
      </c>
      <c r="G949" t="s">
        <v>17</v>
      </c>
      <c r="H949" s="1">
        <v>0.872</v>
      </c>
      <c r="I949" s="4">
        <v>31837</v>
      </c>
      <c r="J949" s="5">
        <v>40909</v>
      </c>
      <c r="K949" s="3">
        <v>14000</v>
      </c>
      <c r="L949" s="3">
        <v>90000</v>
      </c>
      <c r="M949" s="3">
        <v>7412</v>
      </c>
      <c r="N949" s="3">
        <f t="shared" si="140"/>
        <v>0</v>
      </c>
      <c r="O949" s="3">
        <f t="shared" si="141"/>
        <v>1</v>
      </c>
      <c r="P949" s="3">
        <f t="shared" si="142"/>
        <v>1</v>
      </c>
      <c r="Q949" s="6">
        <v>14.68</v>
      </c>
      <c r="R949" s="3">
        <v>0</v>
      </c>
      <c r="S949" s="3">
        <v>10</v>
      </c>
      <c r="T949" s="3">
        <v>35</v>
      </c>
      <c r="U949" s="3">
        <f t="shared" si="143"/>
        <v>9072</v>
      </c>
      <c r="V949" s="3" t="str">
        <f t="shared" si="144"/>
        <v xml:space="preserve"> 36</v>
      </c>
      <c r="W949" s="3">
        <f t="shared" si="145"/>
        <v>14</v>
      </c>
      <c r="X949" s="3">
        <v>7</v>
      </c>
      <c r="Y949" s="6">
        <f t="shared" si="146"/>
        <v>87.2</v>
      </c>
      <c r="Z949" s="3">
        <f t="shared" si="147"/>
        <v>90</v>
      </c>
      <c r="AA949" s="3">
        <f t="shared" si="148"/>
        <v>7.4119999999999999</v>
      </c>
      <c r="AB949">
        <f t="shared" si="149"/>
        <v>1</v>
      </c>
      <c r="AC949" s="14">
        <f>VLOOKUP(X949,Rates!$A$2:$B$36,2)</f>
        <v>10.49</v>
      </c>
    </row>
    <row r="950" spans="1:29">
      <c r="A950">
        <v>738203</v>
      </c>
      <c r="B950" t="s">
        <v>15</v>
      </c>
      <c r="C950" s="1">
        <v>0.13489999999999999</v>
      </c>
      <c r="D950">
        <v>448.6</v>
      </c>
      <c r="E950" t="s">
        <v>27</v>
      </c>
      <c r="F950" t="s">
        <v>26</v>
      </c>
      <c r="G950" t="s">
        <v>19</v>
      </c>
      <c r="H950" s="1">
        <v>0.436</v>
      </c>
      <c r="I950" s="4">
        <v>31868</v>
      </c>
      <c r="J950" s="5">
        <v>40909</v>
      </c>
      <c r="K950" s="3">
        <v>19500</v>
      </c>
      <c r="L950" s="3">
        <v>40000</v>
      </c>
      <c r="M950" s="3">
        <v>28959</v>
      </c>
      <c r="N950" s="3">
        <f t="shared" si="140"/>
        <v>0</v>
      </c>
      <c r="O950" s="3">
        <f t="shared" si="141"/>
        <v>1</v>
      </c>
      <c r="P950" s="3">
        <f t="shared" si="142"/>
        <v>1</v>
      </c>
      <c r="Q950" s="6">
        <v>25.02</v>
      </c>
      <c r="R950" s="3">
        <v>0</v>
      </c>
      <c r="S950" s="3">
        <v>14</v>
      </c>
      <c r="T950" s="3">
        <v>51</v>
      </c>
      <c r="U950" s="3">
        <f t="shared" si="143"/>
        <v>9041</v>
      </c>
      <c r="V950" s="3" t="str">
        <f t="shared" si="144"/>
        <v xml:space="preserve"> 60</v>
      </c>
      <c r="W950" s="3">
        <f t="shared" si="145"/>
        <v>19.5</v>
      </c>
      <c r="X950" s="3">
        <v>12</v>
      </c>
      <c r="Y950" s="6">
        <f t="shared" si="146"/>
        <v>43.6</v>
      </c>
      <c r="Z950" s="3">
        <f t="shared" si="147"/>
        <v>40</v>
      </c>
      <c r="AA950" s="3">
        <f t="shared" si="148"/>
        <v>28.959</v>
      </c>
      <c r="AB950">
        <f t="shared" si="149"/>
        <v>0</v>
      </c>
      <c r="AC950" s="14">
        <f>VLOOKUP(X950,Rates!$A$2:$B$36,2)</f>
        <v>13.49</v>
      </c>
    </row>
    <row r="951" spans="1:29">
      <c r="A951">
        <v>483804</v>
      </c>
      <c r="B951" t="s">
        <v>11</v>
      </c>
      <c r="C951" s="1">
        <v>0.1273</v>
      </c>
      <c r="D951">
        <v>201.4</v>
      </c>
      <c r="E951" t="s">
        <v>28</v>
      </c>
      <c r="F951" t="s">
        <v>26</v>
      </c>
      <c r="G951" t="s">
        <v>14</v>
      </c>
      <c r="H951" s="2">
        <v>0</v>
      </c>
      <c r="I951" s="4">
        <v>36342</v>
      </c>
      <c r="J951" s="5">
        <v>40909</v>
      </c>
      <c r="K951" s="3">
        <v>6000</v>
      </c>
      <c r="L951" s="3">
        <v>57000</v>
      </c>
      <c r="M951" s="3">
        <v>0</v>
      </c>
      <c r="N951" s="3">
        <f t="shared" si="140"/>
        <v>0</v>
      </c>
      <c r="O951" s="3">
        <f t="shared" si="141"/>
        <v>1</v>
      </c>
      <c r="P951" s="3">
        <f t="shared" si="142"/>
        <v>1</v>
      </c>
      <c r="Q951" s="6">
        <v>7.73</v>
      </c>
      <c r="R951" s="3">
        <v>1</v>
      </c>
      <c r="S951" s="3">
        <v>8</v>
      </c>
      <c r="T951" s="3">
        <v>22</v>
      </c>
      <c r="U951" s="3">
        <f t="shared" si="143"/>
        <v>4567</v>
      </c>
      <c r="V951" s="3" t="str">
        <f t="shared" si="144"/>
        <v xml:space="preserve"> 36</v>
      </c>
      <c r="W951" s="3">
        <f t="shared" si="145"/>
        <v>6</v>
      </c>
      <c r="X951" s="3">
        <v>11</v>
      </c>
      <c r="Y951" s="6">
        <f t="shared" si="146"/>
        <v>0</v>
      </c>
      <c r="Z951" s="3">
        <f t="shared" si="147"/>
        <v>57</v>
      </c>
      <c r="AA951" s="3">
        <f t="shared" si="148"/>
        <v>0</v>
      </c>
      <c r="AB951">
        <f t="shared" si="149"/>
        <v>0</v>
      </c>
      <c r="AC951" s="14">
        <f>VLOOKUP(X951,Rates!$A$2:$B$36,2)</f>
        <v>12.74</v>
      </c>
    </row>
    <row r="952" spans="1:29">
      <c r="A952">
        <v>745664</v>
      </c>
      <c r="B952" t="s">
        <v>11</v>
      </c>
      <c r="C952" s="1">
        <v>0.11990000000000001</v>
      </c>
      <c r="D952">
        <v>664.2</v>
      </c>
      <c r="E952" t="s">
        <v>29</v>
      </c>
      <c r="F952" t="s">
        <v>26</v>
      </c>
      <c r="G952" t="s">
        <v>14</v>
      </c>
      <c r="H952" s="1">
        <v>0.53200000000000003</v>
      </c>
      <c r="I952" s="4">
        <v>36770</v>
      </c>
      <c r="J952" s="5">
        <v>40909</v>
      </c>
      <c r="K952" s="3">
        <v>20000</v>
      </c>
      <c r="L952" s="3">
        <v>65000</v>
      </c>
      <c r="M952" s="3">
        <v>26764</v>
      </c>
      <c r="N952" s="3">
        <f t="shared" si="140"/>
        <v>0</v>
      </c>
      <c r="O952" s="3">
        <f t="shared" si="141"/>
        <v>1</v>
      </c>
      <c r="P952" s="3">
        <f t="shared" si="142"/>
        <v>1</v>
      </c>
      <c r="Q952" s="6">
        <v>16.38</v>
      </c>
      <c r="R952" s="3">
        <v>0</v>
      </c>
      <c r="S952" s="3">
        <v>16</v>
      </c>
      <c r="T952" s="3">
        <v>32</v>
      </c>
      <c r="U952" s="3">
        <f t="shared" si="143"/>
        <v>4139</v>
      </c>
      <c r="V952" s="3" t="str">
        <f t="shared" si="144"/>
        <v xml:space="preserve"> 36</v>
      </c>
      <c r="W952" s="3">
        <f t="shared" si="145"/>
        <v>20</v>
      </c>
      <c r="X952" s="3">
        <v>10</v>
      </c>
      <c r="Y952" s="6">
        <f t="shared" si="146"/>
        <v>53.2</v>
      </c>
      <c r="Z952" s="3">
        <f t="shared" si="147"/>
        <v>65</v>
      </c>
      <c r="AA952" s="3">
        <f t="shared" si="148"/>
        <v>26.763999999999999</v>
      </c>
      <c r="AB952">
        <f t="shared" si="149"/>
        <v>0</v>
      </c>
      <c r="AC952" s="14">
        <f>VLOOKUP(X952,Rates!$A$2:$B$36,2)</f>
        <v>11.49</v>
      </c>
    </row>
    <row r="953" spans="1:29">
      <c r="A953">
        <v>787317</v>
      </c>
      <c r="B953" t="s">
        <v>11</v>
      </c>
      <c r="C953" s="1">
        <v>7.4899999999999994E-2</v>
      </c>
      <c r="D953">
        <v>248.82</v>
      </c>
      <c r="E953" t="s">
        <v>23</v>
      </c>
      <c r="F953" t="s">
        <v>13</v>
      </c>
      <c r="G953" t="s">
        <v>14</v>
      </c>
      <c r="H953" s="1">
        <v>7.6999999999999999E-2</v>
      </c>
      <c r="I953" s="4">
        <v>33543</v>
      </c>
      <c r="J953" s="5">
        <v>40909</v>
      </c>
      <c r="K953" s="3">
        <v>8000</v>
      </c>
      <c r="L953" s="3">
        <v>105500</v>
      </c>
      <c r="M953" s="3">
        <v>1463</v>
      </c>
      <c r="N953" s="3">
        <f t="shared" si="140"/>
        <v>1</v>
      </c>
      <c r="O953" s="3">
        <f t="shared" si="141"/>
        <v>0</v>
      </c>
      <c r="P953" s="3">
        <f t="shared" si="142"/>
        <v>1</v>
      </c>
      <c r="Q953" s="6">
        <v>1.32</v>
      </c>
      <c r="R953" s="3">
        <v>0</v>
      </c>
      <c r="S953" s="3">
        <v>6</v>
      </c>
      <c r="T953" s="3">
        <v>12</v>
      </c>
      <c r="U953" s="3">
        <f t="shared" si="143"/>
        <v>7366</v>
      </c>
      <c r="V953" s="3" t="str">
        <f t="shared" si="144"/>
        <v xml:space="preserve"> 36</v>
      </c>
      <c r="W953" s="3">
        <f t="shared" si="145"/>
        <v>8</v>
      </c>
      <c r="X953" s="3">
        <v>4</v>
      </c>
      <c r="Y953" s="6">
        <f t="shared" si="146"/>
        <v>7.7</v>
      </c>
      <c r="Z953" s="3">
        <f t="shared" si="147"/>
        <v>105.5</v>
      </c>
      <c r="AA953" s="3">
        <f t="shared" si="148"/>
        <v>1.4630000000000001</v>
      </c>
      <c r="AB953">
        <f t="shared" si="149"/>
        <v>0</v>
      </c>
      <c r="AC953" s="14">
        <f>VLOOKUP(X953,Rates!$A$2:$B$36,2)</f>
        <v>7.49</v>
      </c>
    </row>
    <row r="954" spans="1:29">
      <c r="A954">
        <v>743789</v>
      </c>
      <c r="B954" t="s">
        <v>11</v>
      </c>
      <c r="C954" s="1">
        <v>6.9900000000000004E-2</v>
      </c>
      <c r="D954">
        <v>308.73</v>
      </c>
      <c r="E954" t="s">
        <v>23</v>
      </c>
      <c r="F954" t="s">
        <v>13</v>
      </c>
      <c r="G954" t="s">
        <v>14</v>
      </c>
      <c r="H954" s="1">
        <v>2.4E-2</v>
      </c>
      <c r="I954" s="4">
        <v>31291</v>
      </c>
      <c r="J954" s="5">
        <v>40909</v>
      </c>
      <c r="K954" s="3">
        <v>10000</v>
      </c>
      <c r="L954" s="3">
        <v>41000</v>
      </c>
      <c r="M954" s="3">
        <v>905</v>
      </c>
      <c r="N954" s="3">
        <f t="shared" si="140"/>
        <v>1</v>
      </c>
      <c r="O954" s="3">
        <f t="shared" si="141"/>
        <v>0</v>
      </c>
      <c r="P954" s="3">
        <f t="shared" si="142"/>
        <v>1</v>
      </c>
      <c r="Q954" s="6">
        <v>22.01</v>
      </c>
      <c r="R954" s="3">
        <v>0</v>
      </c>
      <c r="S954" s="3">
        <v>5</v>
      </c>
      <c r="T954" s="3">
        <v>11</v>
      </c>
      <c r="U954" s="3">
        <f t="shared" si="143"/>
        <v>9618</v>
      </c>
      <c r="V954" s="3" t="str">
        <f t="shared" si="144"/>
        <v xml:space="preserve"> 36</v>
      </c>
      <c r="W954" s="3">
        <f t="shared" si="145"/>
        <v>10</v>
      </c>
      <c r="X954" s="3">
        <v>3</v>
      </c>
      <c r="Y954" s="6">
        <f t="shared" si="146"/>
        <v>2.4</v>
      </c>
      <c r="Z954" s="3">
        <f t="shared" si="147"/>
        <v>41</v>
      </c>
      <c r="AA954" s="3">
        <f t="shared" si="148"/>
        <v>0.90500000000000003</v>
      </c>
      <c r="AB954">
        <f t="shared" si="149"/>
        <v>0</v>
      </c>
      <c r="AC954" s="14">
        <f>VLOOKUP(X954,Rates!$A$2:$B$36,2)</f>
        <v>7.24</v>
      </c>
    </row>
    <row r="955" spans="1:29">
      <c r="A955">
        <v>556014</v>
      </c>
      <c r="B955" t="s">
        <v>11</v>
      </c>
      <c r="C955" s="1">
        <v>0.14349999999999999</v>
      </c>
      <c r="D955">
        <v>446.53</v>
      </c>
      <c r="E955" t="s">
        <v>28</v>
      </c>
      <c r="F955" t="s">
        <v>26</v>
      </c>
      <c r="G955" t="s">
        <v>14</v>
      </c>
      <c r="H955" s="1">
        <v>0.96599999999999997</v>
      </c>
      <c r="I955" s="4">
        <v>27851</v>
      </c>
      <c r="J955" s="5">
        <v>40909</v>
      </c>
      <c r="K955" s="3">
        <v>13000</v>
      </c>
      <c r="L955" s="3">
        <v>65000</v>
      </c>
      <c r="M955" s="3">
        <v>11652</v>
      </c>
      <c r="N955" s="3">
        <f t="shared" si="140"/>
        <v>0</v>
      </c>
      <c r="O955" s="3">
        <f t="shared" si="141"/>
        <v>1</v>
      </c>
      <c r="P955" s="3">
        <f t="shared" si="142"/>
        <v>1</v>
      </c>
      <c r="Q955" s="6">
        <v>8.99</v>
      </c>
      <c r="R955" s="3">
        <v>0</v>
      </c>
      <c r="S955" s="3">
        <v>6</v>
      </c>
      <c r="T955" s="3">
        <v>13</v>
      </c>
      <c r="U955" s="3">
        <f t="shared" si="143"/>
        <v>13058</v>
      </c>
      <c r="V955" s="3" t="str">
        <f t="shared" si="144"/>
        <v xml:space="preserve"> 36</v>
      </c>
      <c r="W955" s="3">
        <f t="shared" si="145"/>
        <v>13</v>
      </c>
      <c r="X955" s="3">
        <v>14</v>
      </c>
      <c r="Y955" s="6">
        <f t="shared" si="146"/>
        <v>96.6</v>
      </c>
      <c r="Z955" s="3">
        <f t="shared" si="147"/>
        <v>65</v>
      </c>
      <c r="AA955" s="3">
        <f t="shared" si="148"/>
        <v>11.651999999999999</v>
      </c>
      <c r="AB955">
        <f t="shared" si="149"/>
        <v>0</v>
      </c>
      <c r="AC955" s="14">
        <f>VLOOKUP(X955,Rates!$A$2:$B$36,2)</f>
        <v>14.99</v>
      </c>
    </row>
    <row r="956" spans="1:29">
      <c r="A956">
        <v>977111</v>
      </c>
      <c r="B956" t="s">
        <v>15</v>
      </c>
      <c r="C956" s="1">
        <v>0.1171</v>
      </c>
      <c r="D956">
        <v>773.44</v>
      </c>
      <c r="E956" t="s">
        <v>12</v>
      </c>
      <c r="F956" t="s">
        <v>26</v>
      </c>
      <c r="G956" t="s">
        <v>19</v>
      </c>
      <c r="H956" s="1">
        <v>0.66600000000000004</v>
      </c>
      <c r="I956" s="4">
        <v>36130</v>
      </c>
      <c r="J956" s="5">
        <v>40909</v>
      </c>
      <c r="K956" s="3">
        <v>35000</v>
      </c>
      <c r="L956" s="3">
        <v>100500</v>
      </c>
      <c r="M956" s="3">
        <v>74154</v>
      </c>
      <c r="N956" s="3">
        <f t="shared" si="140"/>
        <v>0</v>
      </c>
      <c r="O956" s="3">
        <f t="shared" si="141"/>
        <v>1</v>
      </c>
      <c r="P956" s="3">
        <f t="shared" si="142"/>
        <v>1</v>
      </c>
      <c r="Q956" s="6">
        <v>19.899999999999999</v>
      </c>
      <c r="R956" s="3">
        <v>0</v>
      </c>
      <c r="S956" s="3">
        <v>13</v>
      </c>
      <c r="T956" s="3">
        <v>33</v>
      </c>
      <c r="U956" s="3">
        <f t="shared" si="143"/>
        <v>4779</v>
      </c>
      <c r="V956" s="3" t="str">
        <f t="shared" si="144"/>
        <v xml:space="preserve"> 60</v>
      </c>
      <c r="W956" s="3">
        <f t="shared" si="145"/>
        <v>35</v>
      </c>
      <c r="X956" s="3">
        <v>8</v>
      </c>
      <c r="Y956" s="6">
        <f t="shared" si="146"/>
        <v>66.600000000000009</v>
      </c>
      <c r="Z956" s="3">
        <f t="shared" si="147"/>
        <v>100.5</v>
      </c>
      <c r="AA956" s="3">
        <f t="shared" si="148"/>
        <v>74.153999999999996</v>
      </c>
      <c r="AB956">
        <f t="shared" si="149"/>
        <v>0</v>
      </c>
      <c r="AC956" s="14">
        <f>VLOOKUP(X956,Rates!$A$2:$B$36,2)</f>
        <v>11.39</v>
      </c>
    </row>
    <row r="957" spans="1:29">
      <c r="A957">
        <v>970844</v>
      </c>
      <c r="B957" t="s">
        <v>11</v>
      </c>
      <c r="C957" s="1">
        <v>6.6199999999999995E-2</v>
      </c>
      <c r="D957">
        <v>322.39</v>
      </c>
      <c r="E957" t="s">
        <v>12</v>
      </c>
      <c r="F957" t="s">
        <v>26</v>
      </c>
      <c r="G957" t="s">
        <v>14</v>
      </c>
      <c r="H957" s="2">
        <v>0.59</v>
      </c>
      <c r="I957" s="4">
        <v>31717</v>
      </c>
      <c r="J957" s="5">
        <v>40909</v>
      </c>
      <c r="K957" s="3">
        <v>10500</v>
      </c>
      <c r="L957" s="3">
        <v>57600</v>
      </c>
      <c r="M957" s="3">
        <v>18239</v>
      </c>
      <c r="N957" s="3">
        <f t="shared" si="140"/>
        <v>0</v>
      </c>
      <c r="O957" s="3">
        <f t="shared" si="141"/>
        <v>1</v>
      </c>
      <c r="P957" s="3">
        <f t="shared" si="142"/>
        <v>1</v>
      </c>
      <c r="Q957" s="6">
        <v>20.190000000000001</v>
      </c>
      <c r="R957" s="3">
        <v>0</v>
      </c>
      <c r="S957" s="3">
        <v>8</v>
      </c>
      <c r="T957" s="3">
        <v>18</v>
      </c>
      <c r="U957" s="3">
        <f t="shared" si="143"/>
        <v>9192</v>
      </c>
      <c r="V957" s="3" t="str">
        <f t="shared" si="144"/>
        <v xml:space="preserve"> 36</v>
      </c>
      <c r="W957" s="3">
        <f t="shared" si="145"/>
        <v>10.5</v>
      </c>
      <c r="X957" s="3">
        <v>2</v>
      </c>
      <c r="Y957" s="6">
        <f t="shared" si="146"/>
        <v>59</v>
      </c>
      <c r="Z957" s="3">
        <f t="shared" si="147"/>
        <v>57.6</v>
      </c>
      <c r="AA957" s="3">
        <f t="shared" si="148"/>
        <v>18.239000000000001</v>
      </c>
      <c r="AB957">
        <f t="shared" si="149"/>
        <v>0</v>
      </c>
      <c r="AC957" s="14">
        <f>VLOOKUP(X957,Rates!$A$2:$B$36,2)</f>
        <v>6.99</v>
      </c>
    </row>
    <row r="958" spans="1:29">
      <c r="A958">
        <v>515861</v>
      </c>
      <c r="B958" t="s">
        <v>11</v>
      </c>
      <c r="C958" s="1">
        <v>7.1400000000000005E-2</v>
      </c>
      <c r="D958">
        <v>185.65</v>
      </c>
      <c r="E958" t="s">
        <v>23</v>
      </c>
      <c r="F958" t="s">
        <v>26</v>
      </c>
      <c r="G958" t="s">
        <v>14</v>
      </c>
      <c r="H958" s="2">
        <v>0.14000000000000001</v>
      </c>
      <c r="I958" s="4">
        <v>35916</v>
      </c>
      <c r="J958" s="5">
        <v>40909</v>
      </c>
      <c r="K958" s="3">
        <v>6000</v>
      </c>
      <c r="L958" s="3">
        <v>100000</v>
      </c>
      <c r="M958" s="3">
        <v>15489</v>
      </c>
      <c r="N958" s="3">
        <f t="shared" si="140"/>
        <v>0</v>
      </c>
      <c r="O958" s="3">
        <f t="shared" si="141"/>
        <v>1</v>
      </c>
      <c r="P958" s="3">
        <f t="shared" si="142"/>
        <v>1</v>
      </c>
      <c r="Q958" s="6">
        <v>4.4000000000000004</v>
      </c>
      <c r="R958" s="3">
        <v>0</v>
      </c>
      <c r="S958" s="3">
        <v>13</v>
      </c>
      <c r="T958" s="3">
        <v>30</v>
      </c>
      <c r="U958" s="3">
        <f t="shared" si="143"/>
        <v>4993</v>
      </c>
      <c r="V958" s="3" t="str">
        <f t="shared" si="144"/>
        <v xml:space="preserve"> 36</v>
      </c>
      <c r="W958" s="3">
        <f t="shared" si="145"/>
        <v>6</v>
      </c>
      <c r="X958" s="3">
        <v>3</v>
      </c>
      <c r="Y958" s="6">
        <f t="shared" si="146"/>
        <v>14.000000000000002</v>
      </c>
      <c r="Z958" s="3">
        <f t="shared" si="147"/>
        <v>100</v>
      </c>
      <c r="AA958" s="3">
        <f t="shared" si="148"/>
        <v>15.489000000000001</v>
      </c>
      <c r="AB958">
        <f t="shared" si="149"/>
        <v>0</v>
      </c>
      <c r="AC958" s="14">
        <f>VLOOKUP(X958,Rates!$A$2:$B$36,2)</f>
        <v>7.24</v>
      </c>
    </row>
    <row r="959" spans="1:29">
      <c r="A959">
        <v>688733</v>
      </c>
      <c r="B959" t="s">
        <v>15</v>
      </c>
      <c r="C959" s="1">
        <v>0.1074</v>
      </c>
      <c r="D959">
        <v>216.13</v>
      </c>
      <c r="E959" t="s">
        <v>16</v>
      </c>
      <c r="F959" t="s">
        <v>24</v>
      </c>
      <c r="G959" t="s">
        <v>14</v>
      </c>
      <c r="H959" s="1">
        <v>0.40100000000000002</v>
      </c>
      <c r="I959" s="4">
        <v>36100</v>
      </c>
      <c r="J959" s="5">
        <v>40909</v>
      </c>
      <c r="K959" s="3">
        <v>10000</v>
      </c>
      <c r="L959" s="3">
        <v>78000</v>
      </c>
      <c r="M959" s="3">
        <v>5214</v>
      </c>
      <c r="N959" s="3">
        <f t="shared" si="140"/>
        <v>0</v>
      </c>
      <c r="O959" s="3">
        <f t="shared" si="141"/>
        <v>0</v>
      </c>
      <c r="P959" s="3">
        <f t="shared" si="142"/>
        <v>0</v>
      </c>
      <c r="Q959" s="6">
        <v>9.49</v>
      </c>
      <c r="R959" s="3">
        <v>0</v>
      </c>
      <c r="S959" s="3">
        <v>9</v>
      </c>
      <c r="T959" s="3">
        <v>32</v>
      </c>
      <c r="U959" s="3">
        <f t="shared" si="143"/>
        <v>4809</v>
      </c>
      <c r="V959" s="3" t="str">
        <f t="shared" si="144"/>
        <v xml:space="preserve"> 60</v>
      </c>
      <c r="W959" s="3">
        <f t="shared" si="145"/>
        <v>10</v>
      </c>
      <c r="X959" s="3">
        <v>9</v>
      </c>
      <c r="Y959" s="6">
        <f t="shared" si="146"/>
        <v>40.1</v>
      </c>
      <c r="Z959" s="3">
        <f t="shared" si="147"/>
        <v>78</v>
      </c>
      <c r="AA959" s="3">
        <f t="shared" si="148"/>
        <v>5.2140000000000004</v>
      </c>
      <c r="AB959">
        <f t="shared" si="149"/>
        <v>0</v>
      </c>
      <c r="AC959" s="14">
        <f>VLOOKUP(X959,Rates!$A$2:$B$36,2)</f>
        <v>11.44</v>
      </c>
    </row>
    <row r="960" spans="1:29">
      <c r="A960">
        <v>731897</v>
      </c>
      <c r="B960" t="s">
        <v>11</v>
      </c>
      <c r="C960" s="1">
        <v>0.1074</v>
      </c>
      <c r="D960">
        <v>71.760000000000005</v>
      </c>
      <c r="E960" t="s">
        <v>21</v>
      </c>
      <c r="F960" t="s">
        <v>13</v>
      </c>
      <c r="G960" t="s">
        <v>14</v>
      </c>
      <c r="H960" s="1">
        <v>0.61699999999999999</v>
      </c>
      <c r="I960" s="4">
        <v>36161</v>
      </c>
      <c r="J960" s="5">
        <v>40909</v>
      </c>
      <c r="K960" s="3">
        <v>2200</v>
      </c>
      <c r="L960" s="3">
        <v>70000</v>
      </c>
      <c r="M960" s="3">
        <v>10244</v>
      </c>
      <c r="N960" s="3">
        <f t="shared" si="140"/>
        <v>1</v>
      </c>
      <c r="O960" s="3">
        <f t="shared" si="141"/>
        <v>0</v>
      </c>
      <c r="P960" s="3">
        <f t="shared" si="142"/>
        <v>1</v>
      </c>
      <c r="Q960" s="6">
        <v>13.39</v>
      </c>
      <c r="R960" s="3">
        <v>0</v>
      </c>
      <c r="S960" s="3">
        <v>15</v>
      </c>
      <c r="T960" s="3">
        <v>43</v>
      </c>
      <c r="U960" s="3">
        <f t="shared" si="143"/>
        <v>4748</v>
      </c>
      <c r="V960" s="3" t="str">
        <f t="shared" si="144"/>
        <v xml:space="preserve"> 36</v>
      </c>
      <c r="W960" s="3">
        <f t="shared" si="145"/>
        <v>2.2000000000000002</v>
      </c>
      <c r="X960" s="3">
        <v>9</v>
      </c>
      <c r="Y960" s="6">
        <f t="shared" si="146"/>
        <v>61.7</v>
      </c>
      <c r="Z960" s="3">
        <f t="shared" si="147"/>
        <v>70</v>
      </c>
      <c r="AA960" s="3">
        <f t="shared" si="148"/>
        <v>10.244</v>
      </c>
      <c r="AB960">
        <f t="shared" si="149"/>
        <v>0</v>
      </c>
      <c r="AC960" s="14">
        <f>VLOOKUP(X960,Rates!$A$2:$B$36,2)</f>
        <v>11.44</v>
      </c>
    </row>
    <row r="961" spans="1:29">
      <c r="A961">
        <v>357683</v>
      </c>
      <c r="B961" t="s">
        <v>11</v>
      </c>
      <c r="C961" s="1">
        <v>0.11459999999999999</v>
      </c>
      <c r="D961">
        <v>98.88</v>
      </c>
      <c r="E961" t="s">
        <v>16</v>
      </c>
      <c r="F961" t="s">
        <v>13</v>
      </c>
      <c r="G961" t="s">
        <v>14</v>
      </c>
      <c r="H961" s="1">
        <v>0.97499999999999998</v>
      </c>
      <c r="I961" s="4">
        <v>30376</v>
      </c>
      <c r="J961" s="5">
        <v>40909</v>
      </c>
      <c r="K961" s="3">
        <v>3000</v>
      </c>
      <c r="L961" s="3">
        <v>20800</v>
      </c>
      <c r="M961" s="3">
        <v>2731</v>
      </c>
      <c r="N961" s="3">
        <f t="shared" si="140"/>
        <v>1</v>
      </c>
      <c r="O961" s="3">
        <f t="shared" si="141"/>
        <v>0</v>
      </c>
      <c r="P961" s="3">
        <f t="shared" si="142"/>
        <v>0</v>
      </c>
      <c r="Q961" s="6">
        <v>3.58</v>
      </c>
      <c r="R961" s="3">
        <v>0</v>
      </c>
      <c r="S961" s="3">
        <v>7</v>
      </c>
      <c r="T961" s="3">
        <v>10</v>
      </c>
      <c r="U961" s="3">
        <f t="shared" si="143"/>
        <v>10533</v>
      </c>
      <c r="V961" s="3" t="str">
        <f t="shared" si="144"/>
        <v xml:space="preserve"> 36</v>
      </c>
      <c r="W961" s="3">
        <f t="shared" si="145"/>
        <v>3</v>
      </c>
      <c r="X961" s="3">
        <v>10</v>
      </c>
      <c r="Y961" s="6">
        <f t="shared" si="146"/>
        <v>97.5</v>
      </c>
      <c r="Z961" s="3">
        <f t="shared" si="147"/>
        <v>20.8</v>
      </c>
      <c r="AA961" s="3">
        <f t="shared" si="148"/>
        <v>2.7309999999999999</v>
      </c>
      <c r="AB961">
        <f t="shared" si="149"/>
        <v>0</v>
      </c>
      <c r="AC961" s="14">
        <f>VLOOKUP(X961,Rates!$A$2:$B$36,2)</f>
        <v>11.49</v>
      </c>
    </row>
    <row r="962" spans="1:29">
      <c r="A962">
        <v>544098</v>
      </c>
      <c r="B962" t="s">
        <v>11</v>
      </c>
      <c r="C962" s="1">
        <v>0.14349999999999999</v>
      </c>
      <c r="D962">
        <v>68.7</v>
      </c>
      <c r="E962" t="s">
        <v>23</v>
      </c>
      <c r="F962" t="s">
        <v>24</v>
      </c>
      <c r="G962" t="s">
        <v>14</v>
      </c>
      <c r="H962" s="1">
        <v>0.435</v>
      </c>
      <c r="I962" s="4">
        <v>38899</v>
      </c>
      <c r="J962" s="5">
        <v>40909</v>
      </c>
      <c r="K962" s="3">
        <v>2000</v>
      </c>
      <c r="L962" s="3">
        <v>40000</v>
      </c>
      <c r="M962" s="3">
        <v>2263</v>
      </c>
      <c r="N962" s="3">
        <f t="shared" ref="N962:N1025" si="150">IF(F962="RENT",1,0)</f>
        <v>0</v>
      </c>
      <c r="O962" s="3">
        <f t="shared" ref="O962:O1025" si="151">IF(F962="MORTGAGE",1,0)</f>
        <v>0</v>
      </c>
      <c r="P962" s="3">
        <f t="shared" ref="P962:P1025" si="152">IF(E962="&lt; 1 year",0,1)</f>
        <v>1</v>
      </c>
      <c r="Q962" s="6">
        <v>8.49</v>
      </c>
      <c r="R962" s="3">
        <v>0</v>
      </c>
      <c r="S962" s="3">
        <v>8</v>
      </c>
      <c r="T962" s="3">
        <v>10</v>
      </c>
      <c r="U962" s="3">
        <f t="shared" ref="U962:U1025" si="153">_xlfn.DAYS(J962,I962)</f>
        <v>2010</v>
      </c>
      <c r="V962" s="3" t="str">
        <f t="shared" ref="V962:V1025" si="154">LEFT(B962,3)</f>
        <v xml:space="preserve"> 36</v>
      </c>
      <c r="W962" s="3">
        <f t="shared" ref="W962:W1025" si="155">K962/1000</f>
        <v>2</v>
      </c>
      <c r="X962" s="3">
        <v>14</v>
      </c>
      <c r="Y962" s="6">
        <f t="shared" ref="Y962:Y1025" si="156">H962*100</f>
        <v>43.5</v>
      </c>
      <c r="Z962" s="3">
        <f t="shared" ref="Z962:Z1025" si="157">L962/1000</f>
        <v>40</v>
      </c>
      <c r="AA962" s="3">
        <f t="shared" ref="AA962:AA1025" si="158">M962/1000</f>
        <v>2.2629999999999999</v>
      </c>
      <c r="AB962">
        <f t="shared" ref="AB962:AB1025" si="159">IF(G962="Charged Off",1,0)</f>
        <v>0</v>
      </c>
      <c r="AC962" s="14">
        <f>VLOOKUP(X962,Rates!$A$2:$B$36,2)</f>
        <v>14.99</v>
      </c>
    </row>
    <row r="963" spans="1:29">
      <c r="A963">
        <v>591736</v>
      </c>
      <c r="B963" t="s">
        <v>15</v>
      </c>
      <c r="C963" s="1">
        <v>7.8799999999999995E-2</v>
      </c>
      <c r="D963">
        <v>60.66</v>
      </c>
      <c r="E963" t="s">
        <v>21</v>
      </c>
      <c r="F963" t="s">
        <v>26</v>
      </c>
      <c r="G963" t="s">
        <v>14</v>
      </c>
      <c r="H963" s="1">
        <v>1.2E-2</v>
      </c>
      <c r="I963" s="4">
        <v>36008</v>
      </c>
      <c r="J963" s="5">
        <v>40909</v>
      </c>
      <c r="K963" s="3">
        <v>3000</v>
      </c>
      <c r="L963" s="3">
        <v>34800</v>
      </c>
      <c r="M963" s="3">
        <v>477</v>
      </c>
      <c r="N963" s="3">
        <f t="shared" si="150"/>
        <v>0</v>
      </c>
      <c r="O963" s="3">
        <f t="shared" si="151"/>
        <v>1</v>
      </c>
      <c r="P963" s="3">
        <f t="shared" si="152"/>
        <v>1</v>
      </c>
      <c r="Q963" s="6">
        <v>0.86</v>
      </c>
      <c r="R963" s="3">
        <v>0</v>
      </c>
      <c r="S963" s="3">
        <v>9</v>
      </c>
      <c r="T963" s="3">
        <v>30</v>
      </c>
      <c r="U963" s="3">
        <f t="shared" si="153"/>
        <v>4901</v>
      </c>
      <c r="V963" s="3" t="str">
        <f t="shared" si="154"/>
        <v xml:space="preserve"> 60</v>
      </c>
      <c r="W963" s="3">
        <f t="shared" si="155"/>
        <v>3</v>
      </c>
      <c r="X963" s="3">
        <v>5</v>
      </c>
      <c r="Y963" s="6">
        <f t="shared" si="156"/>
        <v>1.2</v>
      </c>
      <c r="Z963" s="3">
        <f t="shared" si="157"/>
        <v>34.799999999999997</v>
      </c>
      <c r="AA963" s="3">
        <f t="shared" si="158"/>
        <v>0.47699999999999998</v>
      </c>
      <c r="AB963">
        <f t="shared" si="159"/>
        <v>0</v>
      </c>
      <c r="AC963" s="14">
        <f>VLOOKUP(X963,Rates!$A$2:$B$36,2)</f>
        <v>7.99</v>
      </c>
    </row>
    <row r="964" spans="1:29">
      <c r="A964">
        <v>480216</v>
      </c>
      <c r="B964" t="s">
        <v>11</v>
      </c>
      <c r="C964" s="1">
        <v>0.14219999999999999</v>
      </c>
      <c r="D964">
        <v>126.86</v>
      </c>
      <c r="E964" t="s">
        <v>30</v>
      </c>
      <c r="F964" t="s">
        <v>13</v>
      </c>
      <c r="G964" t="s">
        <v>14</v>
      </c>
      <c r="H964" s="1">
        <v>0.45900000000000002</v>
      </c>
      <c r="I964" s="4">
        <v>36404</v>
      </c>
      <c r="J964" s="5">
        <v>40909</v>
      </c>
      <c r="K964" s="3">
        <v>3700</v>
      </c>
      <c r="L964" s="3">
        <v>17496.8</v>
      </c>
      <c r="M964" s="3">
        <v>1605</v>
      </c>
      <c r="N964" s="3">
        <f t="shared" si="150"/>
        <v>1</v>
      </c>
      <c r="O964" s="3">
        <f t="shared" si="151"/>
        <v>0</v>
      </c>
      <c r="P964" s="3">
        <f t="shared" si="152"/>
        <v>1</v>
      </c>
      <c r="Q964" s="6">
        <v>3.36</v>
      </c>
      <c r="R964" s="3">
        <v>0</v>
      </c>
      <c r="S964" s="3">
        <v>2</v>
      </c>
      <c r="T964" s="3">
        <v>5</v>
      </c>
      <c r="U964" s="3">
        <f t="shared" si="153"/>
        <v>4505</v>
      </c>
      <c r="V964" s="3" t="str">
        <f t="shared" si="154"/>
        <v xml:space="preserve"> 36</v>
      </c>
      <c r="W964" s="3">
        <f t="shared" si="155"/>
        <v>3.7</v>
      </c>
      <c r="X964" s="3">
        <v>15</v>
      </c>
      <c r="Y964" s="6">
        <f t="shared" si="156"/>
        <v>45.9</v>
      </c>
      <c r="Z964" s="3">
        <f t="shared" si="157"/>
        <v>17.4968</v>
      </c>
      <c r="AA964" s="3">
        <f t="shared" si="158"/>
        <v>1.605</v>
      </c>
      <c r="AB964">
        <f t="shared" si="159"/>
        <v>0</v>
      </c>
      <c r="AC964" s="14">
        <f>VLOOKUP(X964,Rates!$A$2:$B$36,2)</f>
        <v>15.99</v>
      </c>
    </row>
    <row r="965" spans="1:29">
      <c r="A965">
        <v>616605</v>
      </c>
      <c r="B965" t="s">
        <v>11</v>
      </c>
      <c r="C965" s="1">
        <v>0.1409</v>
      </c>
      <c r="D965">
        <v>205.33</v>
      </c>
      <c r="E965" t="s">
        <v>12</v>
      </c>
      <c r="F965" t="s">
        <v>13</v>
      </c>
      <c r="G965" t="s">
        <v>14</v>
      </c>
      <c r="H965" s="1">
        <v>0.98599999999999999</v>
      </c>
      <c r="I965" s="4">
        <v>37500</v>
      </c>
      <c r="J965" s="5">
        <v>40909</v>
      </c>
      <c r="K965" s="3">
        <v>6000</v>
      </c>
      <c r="L965" s="3">
        <v>33996</v>
      </c>
      <c r="M965" s="3">
        <v>12527</v>
      </c>
      <c r="N965" s="3">
        <f t="shared" si="150"/>
        <v>1</v>
      </c>
      <c r="O965" s="3">
        <f t="shared" si="151"/>
        <v>0</v>
      </c>
      <c r="P965" s="3">
        <f t="shared" si="152"/>
        <v>1</v>
      </c>
      <c r="Q965" s="6">
        <v>20.260000000000002</v>
      </c>
      <c r="R965" s="3">
        <v>0</v>
      </c>
      <c r="S965" s="3">
        <v>9</v>
      </c>
      <c r="T965" s="3">
        <v>14</v>
      </c>
      <c r="U965" s="3">
        <f t="shared" si="153"/>
        <v>3409</v>
      </c>
      <c r="V965" s="3" t="str">
        <f t="shared" si="154"/>
        <v xml:space="preserve"> 36</v>
      </c>
      <c r="W965" s="3">
        <f t="shared" si="155"/>
        <v>6</v>
      </c>
      <c r="X965" s="3">
        <v>16</v>
      </c>
      <c r="Y965" s="6">
        <f t="shared" si="156"/>
        <v>98.6</v>
      </c>
      <c r="Z965" s="3">
        <f t="shared" si="157"/>
        <v>33.996000000000002</v>
      </c>
      <c r="AA965" s="3">
        <f t="shared" si="158"/>
        <v>12.526999999999999</v>
      </c>
      <c r="AB965">
        <f t="shared" si="159"/>
        <v>0</v>
      </c>
      <c r="AC965" s="14">
        <f>VLOOKUP(X965,Rates!$A$2:$B$36,2)</f>
        <v>16.989999999999998</v>
      </c>
    </row>
    <row r="966" spans="1:29">
      <c r="A966">
        <v>875161</v>
      </c>
      <c r="B966" t="s">
        <v>11</v>
      </c>
      <c r="C966" s="1">
        <v>0.1099</v>
      </c>
      <c r="D966">
        <v>399.36</v>
      </c>
      <c r="E966" t="s">
        <v>28</v>
      </c>
      <c r="F966" t="s">
        <v>24</v>
      </c>
      <c r="G966" t="s">
        <v>14</v>
      </c>
      <c r="H966" s="1">
        <v>0.20799999999999999</v>
      </c>
      <c r="I966" s="4">
        <v>36465</v>
      </c>
      <c r="J966" s="5">
        <v>40909</v>
      </c>
      <c r="K966" s="3">
        <v>12200</v>
      </c>
      <c r="L966" s="3">
        <v>33012</v>
      </c>
      <c r="M966" s="3">
        <v>7390</v>
      </c>
      <c r="N966" s="3">
        <f t="shared" si="150"/>
        <v>0</v>
      </c>
      <c r="O966" s="3">
        <f t="shared" si="151"/>
        <v>0</v>
      </c>
      <c r="P966" s="3">
        <f t="shared" si="152"/>
        <v>1</v>
      </c>
      <c r="Q966" s="6">
        <v>8.36</v>
      </c>
      <c r="R966" s="3">
        <v>0</v>
      </c>
      <c r="S966" s="3">
        <v>10</v>
      </c>
      <c r="T966" s="3">
        <v>14</v>
      </c>
      <c r="U966" s="3">
        <f t="shared" si="153"/>
        <v>4444</v>
      </c>
      <c r="V966" s="3" t="str">
        <f t="shared" si="154"/>
        <v xml:space="preserve"> 36</v>
      </c>
      <c r="W966" s="3">
        <f t="shared" si="155"/>
        <v>12.2</v>
      </c>
      <c r="X966" s="3">
        <v>8</v>
      </c>
      <c r="Y966" s="6">
        <f t="shared" si="156"/>
        <v>20.8</v>
      </c>
      <c r="Z966" s="3">
        <f t="shared" si="157"/>
        <v>33.012</v>
      </c>
      <c r="AA966" s="3">
        <f t="shared" si="158"/>
        <v>7.39</v>
      </c>
      <c r="AB966">
        <f t="shared" si="159"/>
        <v>0</v>
      </c>
      <c r="AC966" s="14">
        <f>VLOOKUP(X966,Rates!$A$2:$B$36,2)</f>
        <v>11.39</v>
      </c>
    </row>
    <row r="967" spans="1:29">
      <c r="A967">
        <v>516486</v>
      </c>
      <c r="B967" t="s">
        <v>11</v>
      </c>
      <c r="C967" s="1">
        <v>0.15329999999999999</v>
      </c>
      <c r="D967">
        <v>452.76</v>
      </c>
      <c r="E967" t="s">
        <v>20</v>
      </c>
      <c r="F967" t="s">
        <v>26</v>
      </c>
      <c r="G967" t="s">
        <v>14</v>
      </c>
      <c r="H967" s="1">
        <v>0.64100000000000001</v>
      </c>
      <c r="I967" s="4">
        <v>37773</v>
      </c>
      <c r="J967" s="5">
        <v>40909</v>
      </c>
      <c r="K967" s="3">
        <v>13000</v>
      </c>
      <c r="L967" s="3">
        <v>100000</v>
      </c>
      <c r="M967" s="3">
        <v>12957</v>
      </c>
      <c r="N967" s="3">
        <f t="shared" si="150"/>
        <v>0</v>
      </c>
      <c r="O967" s="3">
        <f t="shared" si="151"/>
        <v>1</v>
      </c>
      <c r="P967" s="3">
        <f t="shared" si="152"/>
        <v>1</v>
      </c>
      <c r="Q967" s="6">
        <v>15.89</v>
      </c>
      <c r="R967" s="3">
        <v>2</v>
      </c>
      <c r="S967" s="3">
        <v>10</v>
      </c>
      <c r="T967" s="3">
        <v>24</v>
      </c>
      <c r="U967" s="3">
        <f t="shared" si="153"/>
        <v>3136</v>
      </c>
      <c r="V967" s="3" t="str">
        <f t="shared" si="154"/>
        <v xml:space="preserve"> 36</v>
      </c>
      <c r="W967" s="3">
        <f t="shared" si="155"/>
        <v>13</v>
      </c>
      <c r="X967" s="3">
        <v>18</v>
      </c>
      <c r="Y967" s="6">
        <f t="shared" si="156"/>
        <v>64.099999999999994</v>
      </c>
      <c r="Z967" s="3">
        <f t="shared" si="157"/>
        <v>100</v>
      </c>
      <c r="AA967" s="3">
        <f t="shared" si="158"/>
        <v>12.957000000000001</v>
      </c>
      <c r="AB967">
        <f t="shared" si="159"/>
        <v>0</v>
      </c>
      <c r="AC967" s="14">
        <f>VLOOKUP(X967,Rates!$A$2:$B$36,2)</f>
        <v>18.989999999999998</v>
      </c>
    </row>
    <row r="968" spans="1:29">
      <c r="A968">
        <v>779684</v>
      </c>
      <c r="B968" t="s">
        <v>11</v>
      </c>
      <c r="C968" s="1">
        <v>0.1099</v>
      </c>
      <c r="D968">
        <v>446.82</v>
      </c>
      <c r="E968" t="s">
        <v>12</v>
      </c>
      <c r="F968" t="s">
        <v>26</v>
      </c>
      <c r="G968" t="s">
        <v>14</v>
      </c>
      <c r="H968" s="1">
        <v>0.46200000000000002</v>
      </c>
      <c r="I968" s="4">
        <v>38596</v>
      </c>
      <c r="J968" s="5">
        <v>40909</v>
      </c>
      <c r="K968" s="3">
        <v>13650</v>
      </c>
      <c r="L968" s="3">
        <v>50000</v>
      </c>
      <c r="M968" s="3">
        <v>24874</v>
      </c>
      <c r="N968" s="3">
        <f t="shared" si="150"/>
        <v>0</v>
      </c>
      <c r="O968" s="3">
        <f t="shared" si="151"/>
        <v>1</v>
      </c>
      <c r="P968" s="3">
        <f t="shared" si="152"/>
        <v>1</v>
      </c>
      <c r="Q968" s="6">
        <v>19.25</v>
      </c>
      <c r="R968" s="3">
        <v>0</v>
      </c>
      <c r="S968" s="3">
        <v>10</v>
      </c>
      <c r="T968" s="3">
        <v>27</v>
      </c>
      <c r="U968" s="3">
        <f t="shared" si="153"/>
        <v>2313</v>
      </c>
      <c r="V968" s="3" t="str">
        <f t="shared" si="154"/>
        <v xml:space="preserve"> 36</v>
      </c>
      <c r="W968" s="3">
        <f t="shared" si="155"/>
        <v>13.65</v>
      </c>
      <c r="X968" s="3">
        <v>8</v>
      </c>
      <c r="Y968" s="6">
        <f t="shared" si="156"/>
        <v>46.2</v>
      </c>
      <c r="Z968" s="3">
        <f t="shared" si="157"/>
        <v>50</v>
      </c>
      <c r="AA968" s="3">
        <f t="shared" si="158"/>
        <v>24.873999999999999</v>
      </c>
      <c r="AB968">
        <f t="shared" si="159"/>
        <v>0</v>
      </c>
      <c r="AC968" s="14">
        <f>VLOOKUP(X968,Rates!$A$2:$B$36,2)</f>
        <v>11.39</v>
      </c>
    </row>
    <row r="969" spans="1:29">
      <c r="A969">
        <v>471062</v>
      </c>
      <c r="B969" t="s">
        <v>11</v>
      </c>
      <c r="C969" s="1">
        <v>0.12180000000000001</v>
      </c>
      <c r="D969">
        <v>166.5</v>
      </c>
      <c r="E969" t="s">
        <v>28</v>
      </c>
      <c r="F969" t="s">
        <v>13</v>
      </c>
      <c r="G969" t="s">
        <v>14</v>
      </c>
      <c r="H969" s="1">
        <v>0.40799999999999997</v>
      </c>
      <c r="I969" s="4">
        <v>37773</v>
      </c>
      <c r="J969" s="5">
        <v>40909</v>
      </c>
      <c r="K969" s="3">
        <v>5000</v>
      </c>
      <c r="L969" s="3">
        <v>23000</v>
      </c>
      <c r="M969" s="3">
        <v>5999</v>
      </c>
      <c r="N969" s="3">
        <f t="shared" si="150"/>
        <v>1</v>
      </c>
      <c r="O969" s="3">
        <f t="shared" si="151"/>
        <v>0</v>
      </c>
      <c r="P969" s="3">
        <f t="shared" si="152"/>
        <v>1</v>
      </c>
      <c r="Q969" s="6">
        <v>9.08</v>
      </c>
      <c r="R969" s="3">
        <v>0</v>
      </c>
      <c r="S969" s="3">
        <v>5</v>
      </c>
      <c r="T969" s="3">
        <v>9</v>
      </c>
      <c r="U969" s="3">
        <f t="shared" si="153"/>
        <v>3136</v>
      </c>
      <c r="V969" s="3" t="str">
        <f t="shared" si="154"/>
        <v xml:space="preserve"> 36</v>
      </c>
      <c r="W969" s="3">
        <f t="shared" si="155"/>
        <v>5</v>
      </c>
      <c r="X969" s="3">
        <v>9</v>
      </c>
      <c r="Y969" s="6">
        <f t="shared" si="156"/>
        <v>40.799999999999997</v>
      </c>
      <c r="Z969" s="3">
        <f t="shared" si="157"/>
        <v>23</v>
      </c>
      <c r="AA969" s="3">
        <f t="shared" si="158"/>
        <v>5.9989999999999997</v>
      </c>
      <c r="AB969">
        <f t="shared" si="159"/>
        <v>0</v>
      </c>
      <c r="AC969" s="14">
        <f>VLOOKUP(X969,Rates!$A$2:$B$36,2)</f>
        <v>11.44</v>
      </c>
    </row>
    <row r="970" spans="1:29">
      <c r="A970">
        <v>723341</v>
      </c>
      <c r="B970" t="s">
        <v>15</v>
      </c>
      <c r="C970" s="1">
        <v>0.18990000000000001</v>
      </c>
      <c r="D970">
        <v>518.71</v>
      </c>
      <c r="E970" t="s">
        <v>23</v>
      </c>
      <c r="F970" t="s">
        <v>13</v>
      </c>
      <c r="G970" t="s">
        <v>14</v>
      </c>
      <c r="H970" s="1">
        <v>0.45200000000000001</v>
      </c>
      <c r="I970" s="4">
        <v>32752</v>
      </c>
      <c r="J970" s="5">
        <v>40909</v>
      </c>
      <c r="K970" s="3">
        <v>20000</v>
      </c>
      <c r="L970" s="3">
        <v>71000</v>
      </c>
      <c r="M970" s="3">
        <v>7051</v>
      </c>
      <c r="N970" s="3">
        <f t="shared" si="150"/>
        <v>1</v>
      </c>
      <c r="O970" s="3">
        <f t="shared" si="151"/>
        <v>0</v>
      </c>
      <c r="P970" s="3">
        <f t="shared" si="152"/>
        <v>1</v>
      </c>
      <c r="Q970" s="6">
        <v>9.6300000000000008</v>
      </c>
      <c r="R970" s="3">
        <v>0</v>
      </c>
      <c r="S970" s="3">
        <v>8</v>
      </c>
      <c r="T970" s="3">
        <v>11</v>
      </c>
      <c r="U970" s="3">
        <f t="shared" si="153"/>
        <v>8157</v>
      </c>
      <c r="V970" s="3" t="str">
        <f t="shared" si="154"/>
        <v xml:space="preserve"> 60</v>
      </c>
      <c r="W970" s="3">
        <f t="shared" si="155"/>
        <v>20</v>
      </c>
      <c r="X970" s="3">
        <v>28</v>
      </c>
      <c r="Y970" s="6">
        <f t="shared" si="156"/>
        <v>45.2</v>
      </c>
      <c r="Z970" s="3">
        <f t="shared" si="157"/>
        <v>71</v>
      </c>
      <c r="AA970" s="3">
        <f t="shared" si="158"/>
        <v>7.0510000000000002</v>
      </c>
      <c r="AB970">
        <f t="shared" si="159"/>
        <v>0</v>
      </c>
      <c r="AC970" s="14">
        <f>VLOOKUP(X970,Rates!$A$2:$B$36,2)</f>
        <v>29.99</v>
      </c>
    </row>
    <row r="971" spans="1:29">
      <c r="A971">
        <v>670689</v>
      </c>
      <c r="B971" t="s">
        <v>15</v>
      </c>
      <c r="C971" s="1">
        <v>0.16769999999999999</v>
      </c>
      <c r="D971">
        <v>199.69</v>
      </c>
      <c r="E971" t="s">
        <v>28</v>
      </c>
      <c r="F971" t="s">
        <v>13</v>
      </c>
      <c r="G971" t="s">
        <v>14</v>
      </c>
      <c r="H971" s="2">
        <v>0.46</v>
      </c>
      <c r="I971" s="4">
        <v>37773</v>
      </c>
      <c r="J971" s="5">
        <v>40909</v>
      </c>
      <c r="K971" s="3">
        <v>8075</v>
      </c>
      <c r="L971" s="3">
        <v>38000</v>
      </c>
      <c r="M971" s="3">
        <v>11902</v>
      </c>
      <c r="N971" s="3">
        <f t="shared" si="150"/>
        <v>1</v>
      </c>
      <c r="O971" s="3">
        <f t="shared" si="151"/>
        <v>0</v>
      </c>
      <c r="P971" s="3">
        <f t="shared" si="152"/>
        <v>1</v>
      </c>
      <c r="Q971" s="6">
        <v>19.420000000000002</v>
      </c>
      <c r="R971" s="3">
        <v>0</v>
      </c>
      <c r="S971" s="3">
        <v>10</v>
      </c>
      <c r="T971" s="3">
        <v>12</v>
      </c>
      <c r="U971" s="3">
        <f t="shared" si="153"/>
        <v>3136</v>
      </c>
      <c r="V971" s="3" t="str">
        <f t="shared" si="154"/>
        <v xml:space="preserve"> 60</v>
      </c>
      <c r="W971" s="3">
        <f t="shared" si="155"/>
        <v>8.0749999999999993</v>
      </c>
      <c r="X971" s="3">
        <v>22</v>
      </c>
      <c r="Y971" s="6">
        <f t="shared" si="156"/>
        <v>46</v>
      </c>
      <c r="Z971" s="3">
        <f t="shared" si="157"/>
        <v>38</v>
      </c>
      <c r="AA971" s="3">
        <f t="shared" si="158"/>
        <v>11.901999999999999</v>
      </c>
      <c r="AB971">
        <f t="shared" si="159"/>
        <v>0</v>
      </c>
      <c r="AC971" s="14">
        <f>VLOOKUP(X971,Rates!$A$2:$B$36,2)</f>
        <v>23.99</v>
      </c>
    </row>
    <row r="972" spans="1:29">
      <c r="A972">
        <v>719484</v>
      </c>
      <c r="B972" t="s">
        <v>11</v>
      </c>
      <c r="C972" s="1">
        <v>0.1268</v>
      </c>
      <c r="D972">
        <v>368.95</v>
      </c>
      <c r="E972" t="s">
        <v>20</v>
      </c>
      <c r="F972" t="s">
        <v>13</v>
      </c>
      <c r="G972" t="s">
        <v>14</v>
      </c>
      <c r="H972" s="2">
        <v>0.39</v>
      </c>
      <c r="I972" s="4">
        <v>34912</v>
      </c>
      <c r="J972" s="5">
        <v>40909</v>
      </c>
      <c r="K972" s="3">
        <v>11000</v>
      </c>
      <c r="L972" s="3">
        <v>39500</v>
      </c>
      <c r="M972" s="3">
        <v>12694</v>
      </c>
      <c r="N972" s="3">
        <f t="shared" si="150"/>
        <v>1</v>
      </c>
      <c r="O972" s="3">
        <f t="shared" si="151"/>
        <v>0</v>
      </c>
      <c r="P972" s="3">
        <f t="shared" si="152"/>
        <v>1</v>
      </c>
      <c r="Q972" s="6">
        <v>24.27</v>
      </c>
      <c r="R972" s="3">
        <v>0</v>
      </c>
      <c r="S972" s="3">
        <v>15</v>
      </c>
      <c r="T972" s="3">
        <v>25</v>
      </c>
      <c r="U972" s="3">
        <f t="shared" si="153"/>
        <v>5997</v>
      </c>
      <c r="V972" s="3" t="str">
        <f t="shared" si="154"/>
        <v xml:space="preserve"> 36</v>
      </c>
      <c r="W972" s="3">
        <f t="shared" si="155"/>
        <v>11</v>
      </c>
      <c r="X972" s="3">
        <v>11</v>
      </c>
      <c r="Y972" s="6">
        <f t="shared" si="156"/>
        <v>39</v>
      </c>
      <c r="Z972" s="3">
        <f t="shared" si="157"/>
        <v>39.5</v>
      </c>
      <c r="AA972" s="3">
        <f t="shared" si="158"/>
        <v>12.694000000000001</v>
      </c>
      <c r="AB972">
        <f t="shared" si="159"/>
        <v>0</v>
      </c>
      <c r="AC972" s="14">
        <f>VLOOKUP(X972,Rates!$A$2:$B$36,2)</f>
        <v>12.74</v>
      </c>
    </row>
    <row r="973" spans="1:29">
      <c r="A973">
        <v>573275</v>
      </c>
      <c r="B973" t="s">
        <v>15</v>
      </c>
      <c r="C973" s="1">
        <v>0.15210000000000001</v>
      </c>
      <c r="D973">
        <v>113.53</v>
      </c>
      <c r="E973" t="s">
        <v>16</v>
      </c>
      <c r="F973" t="s">
        <v>26</v>
      </c>
      <c r="G973" t="s">
        <v>14</v>
      </c>
      <c r="H973" s="1">
        <v>0.69299999999999995</v>
      </c>
      <c r="I973" s="4">
        <v>37135</v>
      </c>
      <c r="J973" s="5">
        <v>40909</v>
      </c>
      <c r="K973" s="3">
        <v>4750</v>
      </c>
      <c r="L973" s="3">
        <v>27600</v>
      </c>
      <c r="M973" s="3">
        <v>8934</v>
      </c>
      <c r="N973" s="3">
        <f t="shared" si="150"/>
        <v>0</v>
      </c>
      <c r="O973" s="3">
        <f t="shared" si="151"/>
        <v>1</v>
      </c>
      <c r="P973" s="3">
        <f t="shared" si="152"/>
        <v>0</v>
      </c>
      <c r="Q973" s="6">
        <v>22.65</v>
      </c>
      <c r="R973" s="3">
        <v>1</v>
      </c>
      <c r="S973" s="3">
        <v>8</v>
      </c>
      <c r="T973" s="3">
        <v>31</v>
      </c>
      <c r="U973" s="3">
        <f t="shared" si="153"/>
        <v>3774</v>
      </c>
      <c r="V973" s="3" t="str">
        <f t="shared" si="154"/>
        <v xml:space="preserve"> 60</v>
      </c>
      <c r="W973" s="3">
        <f t="shared" si="155"/>
        <v>4.75</v>
      </c>
      <c r="X973" s="3">
        <v>17</v>
      </c>
      <c r="Y973" s="6">
        <f t="shared" si="156"/>
        <v>69.3</v>
      </c>
      <c r="Z973" s="3">
        <f t="shared" si="157"/>
        <v>27.6</v>
      </c>
      <c r="AA973" s="3">
        <f t="shared" si="158"/>
        <v>8.9339999999999993</v>
      </c>
      <c r="AB973">
        <f t="shared" si="159"/>
        <v>0</v>
      </c>
      <c r="AC973" s="14">
        <f>VLOOKUP(X973,Rates!$A$2:$B$36,2)</f>
        <v>17.989999999999998</v>
      </c>
    </row>
    <row r="974" spans="1:29">
      <c r="A974">
        <v>931391</v>
      </c>
      <c r="B974" t="s">
        <v>15</v>
      </c>
      <c r="C974" s="1">
        <v>0.15959999999999999</v>
      </c>
      <c r="D974">
        <v>485.94</v>
      </c>
      <c r="E974" t="s">
        <v>20</v>
      </c>
      <c r="F974" t="s">
        <v>26</v>
      </c>
      <c r="G974" t="s">
        <v>14</v>
      </c>
      <c r="H974" s="1">
        <v>0.74399999999999999</v>
      </c>
      <c r="I974" s="4">
        <v>35490</v>
      </c>
      <c r="J974" s="5">
        <v>40909</v>
      </c>
      <c r="K974" s="3">
        <v>20000</v>
      </c>
      <c r="L974" s="3">
        <v>70000</v>
      </c>
      <c r="M974" s="3">
        <v>10116</v>
      </c>
      <c r="N974" s="3">
        <f t="shared" si="150"/>
        <v>0</v>
      </c>
      <c r="O974" s="3">
        <f t="shared" si="151"/>
        <v>1</v>
      </c>
      <c r="P974" s="3">
        <f t="shared" si="152"/>
        <v>1</v>
      </c>
      <c r="Q974" s="6">
        <v>6.87</v>
      </c>
      <c r="R974" s="3">
        <v>0</v>
      </c>
      <c r="S974" s="3">
        <v>9</v>
      </c>
      <c r="T974" s="3">
        <v>16</v>
      </c>
      <c r="U974" s="3">
        <f t="shared" si="153"/>
        <v>5419</v>
      </c>
      <c r="V974" s="3" t="str">
        <f t="shared" si="154"/>
        <v xml:space="preserve"> 60</v>
      </c>
      <c r="W974" s="3">
        <f t="shared" si="155"/>
        <v>20</v>
      </c>
      <c r="X974" s="3">
        <v>15</v>
      </c>
      <c r="Y974" s="6">
        <f t="shared" si="156"/>
        <v>74.400000000000006</v>
      </c>
      <c r="Z974" s="3">
        <f t="shared" si="157"/>
        <v>70</v>
      </c>
      <c r="AA974" s="3">
        <f t="shared" si="158"/>
        <v>10.116</v>
      </c>
      <c r="AB974">
        <f t="shared" si="159"/>
        <v>0</v>
      </c>
      <c r="AC974" s="14">
        <f>VLOOKUP(X974,Rates!$A$2:$B$36,2)</f>
        <v>15.99</v>
      </c>
    </row>
    <row r="975" spans="1:29">
      <c r="A975">
        <v>1055834</v>
      </c>
      <c r="B975" t="s">
        <v>11</v>
      </c>
      <c r="C975" s="1">
        <v>0.12690000000000001</v>
      </c>
      <c r="D975">
        <v>318.68</v>
      </c>
      <c r="E975" t="s">
        <v>25</v>
      </c>
      <c r="F975" t="s">
        <v>26</v>
      </c>
      <c r="G975" t="s">
        <v>17</v>
      </c>
      <c r="H975" s="1">
        <v>0.64500000000000002</v>
      </c>
      <c r="I975" s="4">
        <v>35916</v>
      </c>
      <c r="J975" s="5">
        <v>40909</v>
      </c>
      <c r="K975" s="3">
        <v>9500</v>
      </c>
      <c r="L975" s="3">
        <v>52000</v>
      </c>
      <c r="M975" s="3">
        <v>30817</v>
      </c>
      <c r="N975" s="3">
        <f t="shared" si="150"/>
        <v>0</v>
      </c>
      <c r="O975" s="3">
        <f t="shared" si="151"/>
        <v>1</v>
      </c>
      <c r="P975" s="3">
        <f t="shared" si="152"/>
        <v>1</v>
      </c>
      <c r="Q975" s="6">
        <v>18.95</v>
      </c>
      <c r="R975" s="3">
        <v>0</v>
      </c>
      <c r="S975" s="3">
        <v>8</v>
      </c>
      <c r="T975" s="3">
        <v>11</v>
      </c>
      <c r="U975" s="3">
        <f t="shared" si="153"/>
        <v>4993</v>
      </c>
      <c r="V975" s="3" t="str">
        <f t="shared" si="154"/>
        <v xml:space="preserve"> 36</v>
      </c>
      <c r="W975" s="3">
        <f t="shared" si="155"/>
        <v>9.5</v>
      </c>
      <c r="X975" s="3">
        <v>10</v>
      </c>
      <c r="Y975" s="6">
        <f t="shared" si="156"/>
        <v>64.5</v>
      </c>
      <c r="Z975" s="3">
        <f t="shared" si="157"/>
        <v>52</v>
      </c>
      <c r="AA975" s="3">
        <f t="shared" si="158"/>
        <v>30.817</v>
      </c>
      <c r="AB975">
        <f t="shared" si="159"/>
        <v>1</v>
      </c>
      <c r="AC975" s="14">
        <f>VLOOKUP(X975,Rates!$A$2:$B$36,2)</f>
        <v>11.49</v>
      </c>
    </row>
    <row r="976" spans="1:29">
      <c r="A976">
        <v>784764</v>
      </c>
      <c r="B976" t="s">
        <v>15</v>
      </c>
      <c r="C976" s="1">
        <v>0.20250000000000001</v>
      </c>
      <c r="D976">
        <v>266.33999999999997</v>
      </c>
      <c r="E976" t="s">
        <v>12</v>
      </c>
      <c r="F976" t="s">
        <v>13</v>
      </c>
      <c r="G976" t="s">
        <v>17</v>
      </c>
      <c r="H976" s="1">
        <v>0.26700000000000002</v>
      </c>
      <c r="I976" s="4">
        <v>36434</v>
      </c>
      <c r="J976" s="5">
        <v>40909</v>
      </c>
      <c r="K976" s="3">
        <v>10000</v>
      </c>
      <c r="L976" s="3">
        <v>56000</v>
      </c>
      <c r="M976" s="3">
        <v>5566</v>
      </c>
      <c r="N976" s="3">
        <f t="shared" si="150"/>
        <v>1</v>
      </c>
      <c r="O976" s="3">
        <f t="shared" si="151"/>
        <v>0</v>
      </c>
      <c r="P976" s="3">
        <f t="shared" si="152"/>
        <v>1</v>
      </c>
      <c r="Q976" s="6">
        <v>13.07</v>
      </c>
      <c r="R976" s="3">
        <v>1</v>
      </c>
      <c r="S976" s="3">
        <v>8</v>
      </c>
      <c r="T976" s="3">
        <v>20</v>
      </c>
      <c r="U976" s="3">
        <f t="shared" si="153"/>
        <v>4475</v>
      </c>
      <c r="V976" s="3" t="str">
        <f t="shared" si="154"/>
        <v xml:space="preserve"> 60</v>
      </c>
      <c r="W976" s="3">
        <f t="shared" si="155"/>
        <v>10</v>
      </c>
      <c r="X976" s="3">
        <v>26</v>
      </c>
      <c r="Y976" s="6">
        <f t="shared" si="156"/>
        <v>26.700000000000003</v>
      </c>
      <c r="Z976" s="3">
        <f t="shared" si="157"/>
        <v>56</v>
      </c>
      <c r="AA976" s="3">
        <f t="shared" si="158"/>
        <v>5.5659999999999998</v>
      </c>
      <c r="AB976">
        <f t="shared" si="159"/>
        <v>1</v>
      </c>
      <c r="AC976" s="14">
        <f>VLOOKUP(X976,Rates!$A$2:$B$36,2)</f>
        <v>28.69</v>
      </c>
    </row>
    <row r="977" spans="1:29">
      <c r="A977">
        <v>595219</v>
      </c>
      <c r="B977" t="s">
        <v>11</v>
      </c>
      <c r="C977" s="1">
        <v>0.13980000000000001</v>
      </c>
      <c r="D977">
        <v>136.68</v>
      </c>
      <c r="E977" t="s">
        <v>12</v>
      </c>
      <c r="F977" t="s">
        <v>13</v>
      </c>
      <c r="G977" t="s">
        <v>14</v>
      </c>
      <c r="H977" s="1">
        <v>0.68700000000000006</v>
      </c>
      <c r="I977" s="4">
        <v>30437</v>
      </c>
      <c r="J977" s="5">
        <v>40909</v>
      </c>
      <c r="K977" s="3">
        <v>4000</v>
      </c>
      <c r="L977" s="3">
        <v>51996</v>
      </c>
      <c r="M977" s="3">
        <v>7210</v>
      </c>
      <c r="N977" s="3">
        <f t="shared" si="150"/>
        <v>1</v>
      </c>
      <c r="O977" s="3">
        <f t="shared" si="151"/>
        <v>0</v>
      </c>
      <c r="P977" s="3">
        <f t="shared" si="152"/>
        <v>1</v>
      </c>
      <c r="Q977" s="6">
        <v>17.489999999999998</v>
      </c>
      <c r="R977" s="3">
        <v>0</v>
      </c>
      <c r="S977" s="3">
        <v>6</v>
      </c>
      <c r="T977" s="3">
        <v>8</v>
      </c>
      <c r="U977" s="3">
        <f t="shared" si="153"/>
        <v>10472</v>
      </c>
      <c r="V977" s="3" t="str">
        <f t="shared" si="154"/>
        <v xml:space="preserve"> 36</v>
      </c>
      <c r="W977" s="3">
        <f t="shared" si="155"/>
        <v>4</v>
      </c>
      <c r="X977" s="3">
        <v>13</v>
      </c>
      <c r="Y977" s="6">
        <f t="shared" si="156"/>
        <v>68.7</v>
      </c>
      <c r="Z977" s="3">
        <f t="shared" si="157"/>
        <v>51.996000000000002</v>
      </c>
      <c r="AA977" s="3">
        <f t="shared" si="158"/>
        <v>7.21</v>
      </c>
      <c r="AB977">
        <f t="shared" si="159"/>
        <v>0</v>
      </c>
      <c r="AC977" s="14">
        <f>VLOOKUP(X977,Rates!$A$2:$B$36,2)</f>
        <v>13.99</v>
      </c>
    </row>
    <row r="978" spans="1:29">
      <c r="A978">
        <v>1052817</v>
      </c>
      <c r="B978" t="s">
        <v>11</v>
      </c>
      <c r="C978" s="1">
        <v>7.9000000000000001E-2</v>
      </c>
      <c r="D978">
        <v>219.04</v>
      </c>
      <c r="E978" t="s">
        <v>28</v>
      </c>
      <c r="F978" t="s">
        <v>13</v>
      </c>
      <c r="G978" t="s">
        <v>14</v>
      </c>
      <c r="H978" s="1">
        <v>0.64400000000000002</v>
      </c>
      <c r="I978" s="4">
        <v>35186</v>
      </c>
      <c r="J978" s="5">
        <v>40909</v>
      </c>
      <c r="K978" s="3">
        <v>7000</v>
      </c>
      <c r="L978" s="3">
        <v>42000</v>
      </c>
      <c r="M978" s="3">
        <v>11789</v>
      </c>
      <c r="N978" s="3">
        <f t="shared" si="150"/>
        <v>1</v>
      </c>
      <c r="O978" s="3">
        <f t="shared" si="151"/>
        <v>0</v>
      </c>
      <c r="P978" s="3">
        <f t="shared" si="152"/>
        <v>1</v>
      </c>
      <c r="Q978" s="6">
        <v>18.059999999999999</v>
      </c>
      <c r="R978" s="3">
        <v>0</v>
      </c>
      <c r="S978" s="3">
        <v>8</v>
      </c>
      <c r="T978" s="3">
        <v>23</v>
      </c>
      <c r="U978" s="3">
        <f t="shared" si="153"/>
        <v>5723</v>
      </c>
      <c r="V978" s="3" t="str">
        <f t="shared" si="154"/>
        <v xml:space="preserve"> 36</v>
      </c>
      <c r="W978" s="3">
        <f t="shared" si="155"/>
        <v>7</v>
      </c>
      <c r="X978" s="3">
        <v>4</v>
      </c>
      <c r="Y978" s="6">
        <f t="shared" si="156"/>
        <v>64.400000000000006</v>
      </c>
      <c r="Z978" s="3">
        <f t="shared" si="157"/>
        <v>42</v>
      </c>
      <c r="AA978" s="3">
        <f t="shared" si="158"/>
        <v>11.789</v>
      </c>
      <c r="AB978">
        <f t="shared" si="159"/>
        <v>0</v>
      </c>
      <c r="AC978" s="14">
        <f>VLOOKUP(X978,Rates!$A$2:$B$36,2)</f>
        <v>7.49</v>
      </c>
    </row>
    <row r="979" spans="1:29">
      <c r="A979">
        <v>449679</v>
      </c>
      <c r="B979" t="s">
        <v>11</v>
      </c>
      <c r="C979" s="1">
        <v>0.12180000000000001</v>
      </c>
      <c r="D979">
        <v>346.32</v>
      </c>
      <c r="E979" t="s">
        <v>12</v>
      </c>
      <c r="F979" t="s">
        <v>26</v>
      </c>
      <c r="G979" t="s">
        <v>14</v>
      </c>
      <c r="H979" s="1">
        <v>0.46600000000000003</v>
      </c>
      <c r="I979" s="4">
        <v>30713</v>
      </c>
      <c r="J979" s="5">
        <v>40909</v>
      </c>
      <c r="K979" s="3">
        <v>10400</v>
      </c>
      <c r="L979" s="3">
        <v>58000</v>
      </c>
      <c r="M979" s="3">
        <v>7267</v>
      </c>
      <c r="N979" s="3">
        <f t="shared" si="150"/>
        <v>0</v>
      </c>
      <c r="O979" s="3">
        <f t="shared" si="151"/>
        <v>1</v>
      </c>
      <c r="P979" s="3">
        <f t="shared" si="152"/>
        <v>1</v>
      </c>
      <c r="Q979" s="6">
        <v>19.7</v>
      </c>
      <c r="R979" s="3">
        <v>0</v>
      </c>
      <c r="S979" s="3">
        <v>7</v>
      </c>
      <c r="T979" s="3">
        <v>22</v>
      </c>
      <c r="U979" s="3">
        <f t="shared" si="153"/>
        <v>10196</v>
      </c>
      <c r="V979" s="3" t="str">
        <f t="shared" si="154"/>
        <v xml:space="preserve"> 36</v>
      </c>
      <c r="W979" s="3">
        <f t="shared" si="155"/>
        <v>10.4</v>
      </c>
      <c r="X979" s="3">
        <v>9</v>
      </c>
      <c r="Y979" s="6">
        <f t="shared" si="156"/>
        <v>46.6</v>
      </c>
      <c r="Z979" s="3">
        <f t="shared" si="157"/>
        <v>58</v>
      </c>
      <c r="AA979" s="3">
        <f t="shared" si="158"/>
        <v>7.2670000000000003</v>
      </c>
      <c r="AB979">
        <f t="shared" si="159"/>
        <v>0</v>
      </c>
      <c r="AC979" s="14">
        <f>VLOOKUP(X979,Rates!$A$2:$B$36,2)</f>
        <v>11.44</v>
      </c>
    </row>
    <row r="980" spans="1:29">
      <c r="A980">
        <v>786145</v>
      </c>
      <c r="B980" t="s">
        <v>11</v>
      </c>
      <c r="C980" s="1">
        <v>5.9900000000000002E-2</v>
      </c>
      <c r="D980">
        <v>115.59</v>
      </c>
      <c r="E980" t="s">
        <v>28</v>
      </c>
      <c r="F980" t="s">
        <v>26</v>
      </c>
      <c r="G980" t="s">
        <v>14</v>
      </c>
      <c r="H980" s="1">
        <v>3.1E-2</v>
      </c>
      <c r="I980" s="4">
        <v>38412</v>
      </c>
      <c r="J980" s="5">
        <v>40909</v>
      </c>
      <c r="K980" s="3">
        <v>3800</v>
      </c>
      <c r="L980" s="3">
        <v>21600</v>
      </c>
      <c r="M980" s="3">
        <v>1001</v>
      </c>
      <c r="N980" s="3">
        <f t="shared" si="150"/>
        <v>0</v>
      </c>
      <c r="O980" s="3">
        <f t="shared" si="151"/>
        <v>1</v>
      </c>
      <c r="P980" s="3">
        <f t="shared" si="152"/>
        <v>1</v>
      </c>
      <c r="Q980" s="6">
        <v>12.5</v>
      </c>
      <c r="R980" s="3">
        <v>0</v>
      </c>
      <c r="S980" s="3">
        <v>9</v>
      </c>
      <c r="T980" s="3">
        <v>23</v>
      </c>
      <c r="U980" s="3">
        <f t="shared" si="153"/>
        <v>2497</v>
      </c>
      <c r="V980" s="3" t="str">
        <f t="shared" si="154"/>
        <v xml:space="preserve"> 36</v>
      </c>
      <c r="W980" s="3">
        <f t="shared" si="155"/>
        <v>3.8</v>
      </c>
      <c r="X980" s="3">
        <v>2</v>
      </c>
      <c r="Y980" s="6">
        <f t="shared" si="156"/>
        <v>3.1</v>
      </c>
      <c r="Z980" s="3">
        <f t="shared" si="157"/>
        <v>21.6</v>
      </c>
      <c r="AA980" s="3">
        <f t="shared" si="158"/>
        <v>1.0009999999999999</v>
      </c>
      <c r="AB980">
        <f t="shared" si="159"/>
        <v>0</v>
      </c>
      <c r="AC980" s="14">
        <f>VLOOKUP(X980,Rates!$A$2:$B$36,2)</f>
        <v>6.99</v>
      </c>
    </row>
    <row r="981" spans="1:29">
      <c r="A981">
        <v>436117</v>
      </c>
      <c r="B981" t="s">
        <v>11</v>
      </c>
      <c r="C981" s="1">
        <v>7.7399999999999997E-2</v>
      </c>
      <c r="D981">
        <v>308.29000000000002</v>
      </c>
      <c r="E981" t="s">
        <v>20</v>
      </c>
      <c r="F981" t="s">
        <v>13</v>
      </c>
      <c r="G981" t="s">
        <v>14</v>
      </c>
      <c r="H981" s="1">
        <v>0.128</v>
      </c>
      <c r="I981" s="4">
        <v>36069</v>
      </c>
      <c r="J981" s="5">
        <v>40909</v>
      </c>
      <c r="K981" s="3">
        <v>10000</v>
      </c>
      <c r="L981" s="3">
        <v>54996</v>
      </c>
      <c r="M981" s="3">
        <v>9040</v>
      </c>
      <c r="N981" s="3">
        <f t="shared" si="150"/>
        <v>1</v>
      </c>
      <c r="O981" s="3">
        <f t="shared" si="151"/>
        <v>0</v>
      </c>
      <c r="P981" s="3">
        <f t="shared" si="152"/>
        <v>1</v>
      </c>
      <c r="Q981" s="6">
        <v>9.01</v>
      </c>
      <c r="R981" s="3">
        <v>0</v>
      </c>
      <c r="S981" s="3">
        <v>7</v>
      </c>
      <c r="T981" s="3">
        <v>17</v>
      </c>
      <c r="U981" s="3">
        <f t="shared" si="153"/>
        <v>4840</v>
      </c>
      <c r="V981" s="3" t="str">
        <f t="shared" si="154"/>
        <v xml:space="preserve"> 36</v>
      </c>
      <c r="W981" s="3">
        <f t="shared" si="155"/>
        <v>10</v>
      </c>
      <c r="X981" s="3">
        <v>3</v>
      </c>
      <c r="Y981" s="6">
        <f t="shared" si="156"/>
        <v>12.8</v>
      </c>
      <c r="Z981" s="3">
        <f t="shared" si="157"/>
        <v>54.996000000000002</v>
      </c>
      <c r="AA981" s="3">
        <f t="shared" si="158"/>
        <v>9.0399999999999991</v>
      </c>
      <c r="AB981">
        <f t="shared" si="159"/>
        <v>0</v>
      </c>
      <c r="AC981" s="14">
        <f>VLOOKUP(X981,Rates!$A$2:$B$36,2)</f>
        <v>7.24</v>
      </c>
    </row>
    <row r="982" spans="1:29">
      <c r="A982">
        <v>679353</v>
      </c>
      <c r="B982" t="s">
        <v>11</v>
      </c>
      <c r="C982" s="1">
        <v>5.79E-2</v>
      </c>
      <c r="D982">
        <v>151.63999999999999</v>
      </c>
      <c r="E982" t="s">
        <v>23</v>
      </c>
      <c r="F982" t="s">
        <v>26</v>
      </c>
      <c r="G982" t="s">
        <v>14</v>
      </c>
      <c r="H982" s="1">
        <v>0.56100000000000005</v>
      </c>
      <c r="I982" s="4">
        <v>38838</v>
      </c>
      <c r="J982" s="5">
        <v>40909</v>
      </c>
      <c r="K982" s="3">
        <v>5000</v>
      </c>
      <c r="L982" s="3">
        <v>198171.96</v>
      </c>
      <c r="M982" s="3">
        <v>58168</v>
      </c>
      <c r="N982" s="3">
        <f t="shared" si="150"/>
        <v>0</v>
      </c>
      <c r="O982" s="3">
        <f t="shared" si="151"/>
        <v>1</v>
      </c>
      <c r="P982" s="3">
        <f t="shared" si="152"/>
        <v>1</v>
      </c>
      <c r="Q982" s="6">
        <v>14.74</v>
      </c>
      <c r="R982" s="3">
        <v>0</v>
      </c>
      <c r="S982" s="3">
        <v>14</v>
      </c>
      <c r="T982" s="3">
        <v>32</v>
      </c>
      <c r="U982" s="3">
        <f t="shared" si="153"/>
        <v>2071</v>
      </c>
      <c r="V982" s="3" t="str">
        <f t="shared" si="154"/>
        <v xml:space="preserve"> 36</v>
      </c>
      <c r="W982" s="3">
        <f t="shared" si="155"/>
        <v>5</v>
      </c>
      <c r="X982" s="3">
        <v>2</v>
      </c>
      <c r="Y982" s="6">
        <f t="shared" si="156"/>
        <v>56.100000000000009</v>
      </c>
      <c r="Z982" s="3">
        <f t="shared" si="157"/>
        <v>198.17195999999998</v>
      </c>
      <c r="AA982" s="3">
        <f t="shared" si="158"/>
        <v>58.167999999999999</v>
      </c>
      <c r="AB982">
        <f t="shared" si="159"/>
        <v>0</v>
      </c>
      <c r="AC982" s="14">
        <f>VLOOKUP(X982,Rates!$A$2:$B$36,2)</f>
        <v>6.99</v>
      </c>
    </row>
    <row r="983" spans="1:29">
      <c r="A983">
        <v>463044</v>
      </c>
      <c r="B983" t="s">
        <v>11</v>
      </c>
      <c r="C983" s="1">
        <v>0.1183</v>
      </c>
      <c r="D983">
        <v>99.41</v>
      </c>
      <c r="E983" t="s">
        <v>27</v>
      </c>
      <c r="F983" t="s">
        <v>26</v>
      </c>
      <c r="G983" t="s">
        <v>14</v>
      </c>
      <c r="H983" s="1">
        <v>0.64900000000000002</v>
      </c>
      <c r="I983" s="4">
        <v>31898</v>
      </c>
      <c r="J983" s="5">
        <v>40909</v>
      </c>
      <c r="K983" s="3">
        <v>3000</v>
      </c>
      <c r="L983" s="3">
        <v>83000</v>
      </c>
      <c r="M983" s="3">
        <v>17900</v>
      </c>
      <c r="N983" s="3">
        <f t="shared" si="150"/>
        <v>0</v>
      </c>
      <c r="O983" s="3">
        <f t="shared" si="151"/>
        <v>1</v>
      </c>
      <c r="P983" s="3">
        <f t="shared" si="152"/>
        <v>1</v>
      </c>
      <c r="Q983" s="6">
        <v>11.71</v>
      </c>
      <c r="R983" s="3">
        <v>0</v>
      </c>
      <c r="S983" s="3">
        <v>11</v>
      </c>
      <c r="T983" s="3">
        <v>27</v>
      </c>
      <c r="U983" s="3">
        <f t="shared" si="153"/>
        <v>9011</v>
      </c>
      <c r="V983" s="3" t="str">
        <f t="shared" si="154"/>
        <v xml:space="preserve"> 36</v>
      </c>
      <c r="W983" s="3">
        <f t="shared" si="155"/>
        <v>3</v>
      </c>
      <c r="X983" s="3">
        <v>8</v>
      </c>
      <c r="Y983" s="6">
        <f t="shared" si="156"/>
        <v>64.900000000000006</v>
      </c>
      <c r="Z983" s="3">
        <f t="shared" si="157"/>
        <v>83</v>
      </c>
      <c r="AA983" s="3">
        <f t="shared" si="158"/>
        <v>17.899999999999999</v>
      </c>
      <c r="AB983">
        <f t="shared" si="159"/>
        <v>0</v>
      </c>
      <c r="AC983" s="14">
        <f>VLOOKUP(X983,Rates!$A$2:$B$36,2)</f>
        <v>11.39</v>
      </c>
    </row>
    <row r="984" spans="1:29">
      <c r="A984">
        <v>362148</v>
      </c>
      <c r="B984" t="s">
        <v>11</v>
      </c>
      <c r="C984" s="1">
        <v>9.0700000000000003E-2</v>
      </c>
      <c r="D984">
        <v>318.33</v>
      </c>
      <c r="E984" t="s">
        <v>23</v>
      </c>
      <c r="F984" t="s">
        <v>26</v>
      </c>
      <c r="G984" t="s">
        <v>14</v>
      </c>
      <c r="H984" s="1">
        <v>0.33200000000000002</v>
      </c>
      <c r="I984" s="4">
        <v>34335</v>
      </c>
      <c r="J984" s="5">
        <v>40909</v>
      </c>
      <c r="K984" s="3">
        <v>10000</v>
      </c>
      <c r="L984" s="3">
        <v>50000</v>
      </c>
      <c r="M984" s="3">
        <v>18917</v>
      </c>
      <c r="N984" s="3">
        <f t="shared" si="150"/>
        <v>0</v>
      </c>
      <c r="O984" s="3">
        <f t="shared" si="151"/>
        <v>1</v>
      </c>
      <c r="P984" s="3">
        <f t="shared" si="152"/>
        <v>1</v>
      </c>
      <c r="Q984" s="6">
        <v>9.6199999999999992</v>
      </c>
      <c r="R984" s="3">
        <v>0</v>
      </c>
      <c r="S984" s="3">
        <v>7</v>
      </c>
      <c r="T984" s="3">
        <v>18</v>
      </c>
      <c r="U984" s="3">
        <f t="shared" si="153"/>
        <v>6574</v>
      </c>
      <c r="V984" s="3" t="str">
        <f t="shared" si="154"/>
        <v xml:space="preserve"> 36</v>
      </c>
      <c r="W984" s="3">
        <f t="shared" si="155"/>
        <v>10</v>
      </c>
      <c r="X984" s="3">
        <v>4</v>
      </c>
      <c r="Y984" s="6">
        <f t="shared" si="156"/>
        <v>33.200000000000003</v>
      </c>
      <c r="Z984" s="3">
        <f t="shared" si="157"/>
        <v>50</v>
      </c>
      <c r="AA984" s="3">
        <f t="shared" si="158"/>
        <v>18.917000000000002</v>
      </c>
      <c r="AB984">
        <f t="shared" si="159"/>
        <v>0</v>
      </c>
      <c r="AC984" s="14">
        <f>VLOOKUP(X984,Rates!$A$2:$B$36,2)</f>
        <v>7.49</v>
      </c>
    </row>
    <row r="985" spans="1:29">
      <c r="A985">
        <v>1053555</v>
      </c>
      <c r="B985" t="s">
        <v>11</v>
      </c>
      <c r="C985" s="1">
        <v>0.13489999999999999</v>
      </c>
      <c r="D985">
        <v>135.72999999999999</v>
      </c>
      <c r="E985" t="s">
        <v>16</v>
      </c>
      <c r="F985" t="s">
        <v>13</v>
      </c>
      <c r="G985" t="s">
        <v>14</v>
      </c>
      <c r="H985" s="1">
        <v>0.47499999999999998</v>
      </c>
      <c r="I985" s="4">
        <v>34669</v>
      </c>
      <c r="J985" s="5">
        <v>40909</v>
      </c>
      <c r="K985" s="3">
        <v>4000</v>
      </c>
      <c r="L985" s="3">
        <v>90000</v>
      </c>
      <c r="M985" s="3">
        <v>5535</v>
      </c>
      <c r="N985" s="3">
        <f t="shared" si="150"/>
        <v>1</v>
      </c>
      <c r="O985" s="3">
        <f t="shared" si="151"/>
        <v>0</v>
      </c>
      <c r="P985" s="3">
        <f t="shared" si="152"/>
        <v>0</v>
      </c>
      <c r="Q985" s="6">
        <v>12.79</v>
      </c>
      <c r="R985" s="3">
        <v>0</v>
      </c>
      <c r="S985" s="3">
        <v>6</v>
      </c>
      <c r="T985" s="3">
        <v>15</v>
      </c>
      <c r="U985" s="3">
        <f t="shared" si="153"/>
        <v>6240</v>
      </c>
      <c r="V985" s="3" t="str">
        <f t="shared" si="154"/>
        <v xml:space="preserve"> 36</v>
      </c>
      <c r="W985" s="3">
        <f t="shared" si="155"/>
        <v>4</v>
      </c>
      <c r="X985" s="3">
        <v>11</v>
      </c>
      <c r="Y985" s="6">
        <f t="shared" si="156"/>
        <v>47.5</v>
      </c>
      <c r="Z985" s="3">
        <f t="shared" si="157"/>
        <v>90</v>
      </c>
      <c r="AA985" s="3">
        <f t="shared" si="158"/>
        <v>5.5350000000000001</v>
      </c>
      <c r="AB985">
        <f t="shared" si="159"/>
        <v>0</v>
      </c>
      <c r="AC985" s="14">
        <f>VLOOKUP(X985,Rates!$A$2:$B$36,2)</f>
        <v>12.74</v>
      </c>
    </row>
    <row r="986" spans="1:29">
      <c r="A986">
        <v>860705</v>
      </c>
      <c r="B986" t="s">
        <v>11</v>
      </c>
      <c r="C986" s="1">
        <v>0.12989999999999999</v>
      </c>
      <c r="D986">
        <v>303.20999999999998</v>
      </c>
      <c r="E986" t="s">
        <v>27</v>
      </c>
      <c r="F986" t="s">
        <v>26</v>
      </c>
      <c r="G986" t="s">
        <v>14</v>
      </c>
      <c r="H986" s="1">
        <v>0.56799999999999995</v>
      </c>
      <c r="I986" s="4">
        <v>33086</v>
      </c>
      <c r="J986" s="5">
        <v>40909</v>
      </c>
      <c r="K986" s="3">
        <v>9000</v>
      </c>
      <c r="L986" s="3">
        <v>57000</v>
      </c>
      <c r="M986" s="3">
        <v>10455</v>
      </c>
      <c r="N986" s="3">
        <f t="shared" si="150"/>
        <v>0</v>
      </c>
      <c r="O986" s="3">
        <f t="shared" si="151"/>
        <v>1</v>
      </c>
      <c r="P986" s="3">
        <f t="shared" si="152"/>
        <v>1</v>
      </c>
      <c r="Q986" s="6">
        <v>15.71</v>
      </c>
      <c r="R986" s="3">
        <v>0</v>
      </c>
      <c r="S986" s="3">
        <v>9</v>
      </c>
      <c r="T986" s="3">
        <v>22</v>
      </c>
      <c r="U986" s="3">
        <f t="shared" si="153"/>
        <v>7823</v>
      </c>
      <c r="V986" s="3" t="str">
        <f t="shared" si="154"/>
        <v xml:space="preserve"> 36</v>
      </c>
      <c r="W986" s="3">
        <f t="shared" si="155"/>
        <v>9</v>
      </c>
      <c r="X986" s="3">
        <v>11</v>
      </c>
      <c r="Y986" s="6">
        <f t="shared" si="156"/>
        <v>56.8</v>
      </c>
      <c r="Z986" s="3">
        <f t="shared" si="157"/>
        <v>57</v>
      </c>
      <c r="AA986" s="3">
        <f t="shared" si="158"/>
        <v>10.455</v>
      </c>
      <c r="AB986">
        <f t="shared" si="159"/>
        <v>0</v>
      </c>
      <c r="AC986" s="14">
        <f>VLOOKUP(X986,Rates!$A$2:$B$36,2)</f>
        <v>12.74</v>
      </c>
    </row>
    <row r="987" spans="1:29">
      <c r="A987">
        <v>1046792</v>
      </c>
      <c r="B987" t="s">
        <v>15</v>
      </c>
      <c r="C987" s="1">
        <v>0.18640000000000001</v>
      </c>
      <c r="D987">
        <v>720.81</v>
      </c>
      <c r="E987" t="s">
        <v>28</v>
      </c>
      <c r="F987" t="s">
        <v>26</v>
      </c>
      <c r="G987" t="s">
        <v>17</v>
      </c>
      <c r="H987" s="1">
        <v>0.92700000000000005</v>
      </c>
      <c r="I987" s="4">
        <v>34304</v>
      </c>
      <c r="J987" s="5">
        <v>40909</v>
      </c>
      <c r="K987" s="3">
        <v>28000</v>
      </c>
      <c r="L987" s="3">
        <v>120000</v>
      </c>
      <c r="M987" s="3">
        <v>35694</v>
      </c>
      <c r="N987" s="3">
        <f t="shared" si="150"/>
        <v>0</v>
      </c>
      <c r="O987" s="3">
        <f t="shared" si="151"/>
        <v>1</v>
      </c>
      <c r="P987" s="3">
        <f t="shared" si="152"/>
        <v>1</v>
      </c>
      <c r="Q987" s="6">
        <v>10.18</v>
      </c>
      <c r="R987" s="3">
        <v>0</v>
      </c>
      <c r="S987" s="3">
        <v>9</v>
      </c>
      <c r="T987" s="3">
        <v>35</v>
      </c>
      <c r="U987" s="3">
        <f t="shared" si="153"/>
        <v>6605</v>
      </c>
      <c r="V987" s="3" t="str">
        <f t="shared" si="154"/>
        <v xml:space="preserve"> 60</v>
      </c>
      <c r="W987" s="3">
        <f t="shared" si="155"/>
        <v>28</v>
      </c>
      <c r="X987" s="3">
        <v>21</v>
      </c>
      <c r="Y987" s="6">
        <f t="shared" si="156"/>
        <v>92.7</v>
      </c>
      <c r="Z987" s="3">
        <f t="shared" si="157"/>
        <v>120</v>
      </c>
      <c r="AA987" s="3">
        <f t="shared" si="158"/>
        <v>35.694000000000003</v>
      </c>
      <c r="AB987">
        <f t="shared" si="159"/>
        <v>1</v>
      </c>
      <c r="AC987" s="14">
        <f>VLOOKUP(X987,Rates!$A$2:$B$36,2)</f>
        <v>22.74</v>
      </c>
    </row>
    <row r="988" spans="1:29">
      <c r="A988">
        <v>466720</v>
      </c>
      <c r="B988" t="s">
        <v>11</v>
      </c>
      <c r="C988" s="1">
        <v>8.9399999999999993E-2</v>
      </c>
      <c r="D988">
        <v>317.72000000000003</v>
      </c>
      <c r="E988" t="s">
        <v>29</v>
      </c>
      <c r="F988" t="s">
        <v>26</v>
      </c>
      <c r="G988" t="s">
        <v>14</v>
      </c>
      <c r="H988" s="1">
        <v>0.38200000000000001</v>
      </c>
      <c r="I988" s="4">
        <v>31656</v>
      </c>
      <c r="J988" s="5">
        <v>40909</v>
      </c>
      <c r="K988" s="3">
        <v>10000</v>
      </c>
      <c r="L988" s="3">
        <v>97000</v>
      </c>
      <c r="M988" s="3">
        <v>20574</v>
      </c>
      <c r="N988" s="3">
        <f t="shared" si="150"/>
        <v>0</v>
      </c>
      <c r="O988" s="3">
        <f t="shared" si="151"/>
        <v>1</v>
      </c>
      <c r="P988" s="3">
        <f t="shared" si="152"/>
        <v>1</v>
      </c>
      <c r="Q988" s="6">
        <v>7.62</v>
      </c>
      <c r="R988" s="3">
        <v>0</v>
      </c>
      <c r="S988" s="3">
        <v>9</v>
      </c>
      <c r="T988" s="3">
        <v>20</v>
      </c>
      <c r="U988" s="3">
        <f t="shared" si="153"/>
        <v>9253</v>
      </c>
      <c r="V988" s="3" t="str">
        <f t="shared" si="154"/>
        <v xml:space="preserve"> 36</v>
      </c>
      <c r="W988" s="3">
        <f t="shared" si="155"/>
        <v>10</v>
      </c>
      <c r="X988" s="3">
        <v>5</v>
      </c>
      <c r="Y988" s="6">
        <f t="shared" si="156"/>
        <v>38.200000000000003</v>
      </c>
      <c r="Z988" s="3">
        <f t="shared" si="157"/>
        <v>97</v>
      </c>
      <c r="AA988" s="3">
        <f t="shared" si="158"/>
        <v>20.574000000000002</v>
      </c>
      <c r="AB988">
        <f t="shared" si="159"/>
        <v>0</v>
      </c>
      <c r="AC988" s="14">
        <f>VLOOKUP(X988,Rates!$A$2:$B$36,2)</f>
        <v>7.99</v>
      </c>
    </row>
    <row r="989" spans="1:29">
      <c r="A989">
        <v>1065663</v>
      </c>
      <c r="B989" t="s">
        <v>11</v>
      </c>
      <c r="C989" s="1">
        <v>9.9099999999999994E-2</v>
      </c>
      <c r="D989">
        <v>418.93</v>
      </c>
      <c r="E989" t="s">
        <v>27</v>
      </c>
      <c r="F989" t="s">
        <v>13</v>
      </c>
      <c r="G989" t="s">
        <v>14</v>
      </c>
      <c r="H989" s="1">
        <v>0.81299999999999994</v>
      </c>
      <c r="I989" s="4">
        <v>36647</v>
      </c>
      <c r="J989" s="5">
        <v>40909</v>
      </c>
      <c r="K989" s="3">
        <v>13000</v>
      </c>
      <c r="L989" s="3">
        <v>110000</v>
      </c>
      <c r="M989" s="3">
        <v>9599</v>
      </c>
      <c r="N989" s="3">
        <f t="shared" si="150"/>
        <v>1</v>
      </c>
      <c r="O989" s="3">
        <f t="shared" si="151"/>
        <v>0</v>
      </c>
      <c r="P989" s="3">
        <f t="shared" si="152"/>
        <v>1</v>
      </c>
      <c r="Q989" s="6">
        <v>8.3800000000000008</v>
      </c>
      <c r="R989" s="3">
        <v>0</v>
      </c>
      <c r="S989" s="3">
        <v>8</v>
      </c>
      <c r="T989" s="3">
        <v>14</v>
      </c>
      <c r="U989" s="3">
        <f t="shared" si="153"/>
        <v>4262</v>
      </c>
      <c r="V989" s="3" t="str">
        <f t="shared" si="154"/>
        <v xml:space="preserve"> 36</v>
      </c>
      <c r="W989" s="3">
        <f t="shared" si="155"/>
        <v>13</v>
      </c>
      <c r="X989" s="3">
        <v>6</v>
      </c>
      <c r="Y989" s="6">
        <f t="shared" si="156"/>
        <v>81.3</v>
      </c>
      <c r="Z989" s="3">
        <f t="shared" si="157"/>
        <v>110</v>
      </c>
      <c r="AA989" s="3">
        <f t="shared" si="158"/>
        <v>9.5990000000000002</v>
      </c>
      <c r="AB989">
        <f t="shared" si="159"/>
        <v>0</v>
      </c>
      <c r="AC989" s="14">
        <f>VLOOKUP(X989,Rates!$A$2:$B$36,2)</f>
        <v>8.24</v>
      </c>
    </row>
    <row r="990" spans="1:29">
      <c r="A990">
        <v>609219</v>
      </c>
      <c r="B990" t="s">
        <v>15</v>
      </c>
      <c r="C990" s="1">
        <v>9.9900000000000003E-2</v>
      </c>
      <c r="D990">
        <v>322.89</v>
      </c>
      <c r="E990" t="s">
        <v>23</v>
      </c>
      <c r="F990" t="s">
        <v>24</v>
      </c>
      <c r="G990" t="s">
        <v>14</v>
      </c>
      <c r="H990" s="1">
        <v>0.58199999999999996</v>
      </c>
      <c r="I990" s="4">
        <v>38777</v>
      </c>
      <c r="J990" s="5">
        <v>40909</v>
      </c>
      <c r="K990" s="3">
        <v>24000</v>
      </c>
      <c r="L990" s="3">
        <v>48000</v>
      </c>
      <c r="M990" s="3">
        <v>7742</v>
      </c>
      <c r="N990" s="3">
        <f t="shared" si="150"/>
        <v>0</v>
      </c>
      <c r="O990" s="3">
        <f t="shared" si="151"/>
        <v>0</v>
      </c>
      <c r="P990" s="3">
        <f t="shared" si="152"/>
        <v>1</v>
      </c>
      <c r="Q990" s="6">
        <v>7.05</v>
      </c>
      <c r="R990" s="3">
        <v>0</v>
      </c>
      <c r="S990" s="3">
        <v>6</v>
      </c>
      <c r="T990" s="3">
        <v>12</v>
      </c>
      <c r="U990" s="3">
        <f t="shared" si="153"/>
        <v>2132</v>
      </c>
      <c r="V990" s="3" t="str">
        <f t="shared" si="154"/>
        <v xml:space="preserve"> 60</v>
      </c>
      <c r="W990" s="3">
        <f t="shared" si="155"/>
        <v>24</v>
      </c>
      <c r="X990" s="3">
        <v>9</v>
      </c>
      <c r="Y990" s="6">
        <f t="shared" si="156"/>
        <v>58.199999999999996</v>
      </c>
      <c r="Z990" s="3">
        <f t="shared" si="157"/>
        <v>48</v>
      </c>
      <c r="AA990" s="3">
        <f t="shared" si="158"/>
        <v>7.742</v>
      </c>
      <c r="AB990">
        <f t="shared" si="159"/>
        <v>0</v>
      </c>
      <c r="AC990" s="14">
        <f>VLOOKUP(X990,Rates!$A$2:$B$36,2)</f>
        <v>11.44</v>
      </c>
    </row>
    <row r="991" spans="1:29">
      <c r="A991">
        <v>1056845</v>
      </c>
      <c r="B991" t="s">
        <v>11</v>
      </c>
      <c r="C991" s="1">
        <v>7.9000000000000001E-2</v>
      </c>
      <c r="D991">
        <v>281.62</v>
      </c>
      <c r="E991" t="s">
        <v>28</v>
      </c>
      <c r="F991" t="s">
        <v>13</v>
      </c>
      <c r="G991" t="s">
        <v>14</v>
      </c>
      <c r="H991" s="2">
        <v>0.36</v>
      </c>
      <c r="I991" s="4">
        <v>36586</v>
      </c>
      <c r="J991" s="5">
        <v>40909</v>
      </c>
      <c r="K991" s="3">
        <v>9000</v>
      </c>
      <c r="L991" s="3">
        <v>52800</v>
      </c>
      <c r="M991" s="3">
        <v>3219</v>
      </c>
      <c r="N991" s="3">
        <f t="shared" si="150"/>
        <v>1</v>
      </c>
      <c r="O991" s="3">
        <f t="shared" si="151"/>
        <v>0</v>
      </c>
      <c r="P991" s="3">
        <f t="shared" si="152"/>
        <v>1</v>
      </c>
      <c r="Q991" s="6">
        <v>7.93</v>
      </c>
      <c r="R991" s="3">
        <v>0</v>
      </c>
      <c r="S991" s="3">
        <v>9</v>
      </c>
      <c r="T991" s="3">
        <v>16</v>
      </c>
      <c r="U991" s="3">
        <f t="shared" si="153"/>
        <v>4323</v>
      </c>
      <c r="V991" s="3" t="str">
        <f t="shared" si="154"/>
        <v xml:space="preserve"> 36</v>
      </c>
      <c r="W991" s="3">
        <f t="shared" si="155"/>
        <v>9</v>
      </c>
      <c r="X991" s="3">
        <v>4</v>
      </c>
      <c r="Y991" s="6">
        <f t="shared" si="156"/>
        <v>36</v>
      </c>
      <c r="Z991" s="3">
        <f t="shared" si="157"/>
        <v>52.8</v>
      </c>
      <c r="AA991" s="3">
        <f t="shared" si="158"/>
        <v>3.2189999999999999</v>
      </c>
      <c r="AB991">
        <f t="shared" si="159"/>
        <v>0</v>
      </c>
      <c r="AC991" s="14">
        <f>VLOOKUP(X991,Rates!$A$2:$B$36,2)</f>
        <v>7.49</v>
      </c>
    </row>
    <row r="992" spans="1:29">
      <c r="A992">
        <v>883129</v>
      </c>
      <c r="B992" t="s">
        <v>15</v>
      </c>
      <c r="C992" s="1">
        <v>0.22059999999999999</v>
      </c>
      <c r="D992">
        <v>967.86</v>
      </c>
      <c r="E992" t="s">
        <v>12</v>
      </c>
      <c r="F992" t="s">
        <v>26</v>
      </c>
      <c r="G992" t="s">
        <v>17</v>
      </c>
      <c r="H992" s="1">
        <v>0.83099999999999996</v>
      </c>
      <c r="I992" s="4">
        <v>36708</v>
      </c>
      <c r="J992" s="5">
        <v>40909</v>
      </c>
      <c r="K992" s="3">
        <v>35000</v>
      </c>
      <c r="L992" s="3">
        <v>75000</v>
      </c>
      <c r="M992" s="3">
        <v>27333</v>
      </c>
      <c r="N992" s="3">
        <f t="shared" si="150"/>
        <v>0</v>
      </c>
      <c r="O992" s="3">
        <f t="shared" si="151"/>
        <v>1</v>
      </c>
      <c r="P992" s="3">
        <f t="shared" si="152"/>
        <v>1</v>
      </c>
      <c r="Q992" s="6">
        <v>10.99</v>
      </c>
      <c r="R992" s="3">
        <v>0</v>
      </c>
      <c r="S992" s="3">
        <v>10</v>
      </c>
      <c r="T992" s="3">
        <v>23</v>
      </c>
      <c r="U992" s="3">
        <f t="shared" si="153"/>
        <v>4201</v>
      </c>
      <c r="V992" s="3" t="str">
        <f t="shared" si="154"/>
        <v xml:space="preserve"> 60</v>
      </c>
      <c r="W992" s="3">
        <f t="shared" si="155"/>
        <v>35</v>
      </c>
      <c r="X992" s="3">
        <v>29</v>
      </c>
      <c r="Y992" s="6">
        <f t="shared" si="156"/>
        <v>83.1</v>
      </c>
      <c r="Z992" s="3">
        <f t="shared" si="157"/>
        <v>75</v>
      </c>
      <c r="AA992" s="3">
        <f t="shared" si="158"/>
        <v>27.332999999999998</v>
      </c>
      <c r="AB992">
        <f t="shared" si="159"/>
        <v>1</v>
      </c>
      <c r="AC992" s="14">
        <f>VLOOKUP(X992,Rates!$A$2:$B$36,2)</f>
        <v>30.49</v>
      </c>
    </row>
    <row r="993" spans="1:29">
      <c r="A993">
        <v>477250</v>
      </c>
      <c r="B993" t="s">
        <v>11</v>
      </c>
      <c r="C993" s="1">
        <v>0.1114</v>
      </c>
      <c r="D993">
        <v>328.04</v>
      </c>
      <c r="E993" t="s">
        <v>28</v>
      </c>
      <c r="F993" t="s">
        <v>24</v>
      </c>
      <c r="G993" t="s">
        <v>14</v>
      </c>
      <c r="H993" s="1">
        <v>0.67400000000000004</v>
      </c>
      <c r="I993" s="4">
        <v>34455</v>
      </c>
      <c r="J993" s="5">
        <v>40909</v>
      </c>
      <c r="K993" s="3">
        <v>10000</v>
      </c>
      <c r="L993" s="3">
        <v>80000</v>
      </c>
      <c r="M993" s="3">
        <v>20901</v>
      </c>
      <c r="N993" s="3">
        <f t="shared" si="150"/>
        <v>0</v>
      </c>
      <c r="O993" s="3">
        <f t="shared" si="151"/>
        <v>0</v>
      </c>
      <c r="P993" s="3">
        <f t="shared" si="152"/>
        <v>1</v>
      </c>
      <c r="Q993" s="6">
        <v>21.04</v>
      </c>
      <c r="R993" s="3">
        <v>0</v>
      </c>
      <c r="S993" s="3">
        <v>17</v>
      </c>
      <c r="T993" s="3">
        <v>48</v>
      </c>
      <c r="U993" s="3">
        <f t="shared" si="153"/>
        <v>6454</v>
      </c>
      <c r="V993" s="3" t="str">
        <f t="shared" si="154"/>
        <v xml:space="preserve"> 36</v>
      </c>
      <c r="W993" s="3">
        <f t="shared" si="155"/>
        <v>10</v>
      </c>
      <c r="X993" s="3">
        <v>6</v>
      </c>
      <c r="Y993" s="6">
        <f t="shared" si="156"/>
        <v>67.400000000000006</v>
      </c>
      <c r="Z993" s="3">
        <f t="shared" si="157"/>
        <v>80</v>
      </c>
      <c r="AA993" s="3">
        <f t="shared" si="158"/>
        <v>20.901</v>
      </c>
      <c r="AB993">
        <f t="shared" si="159"/>
        <v>0</v>
      </c>
      <c r="AC993" s="14">
        <f>VLOOKUP(X993,Rates!$A$2:$B$36,2)</f>
        <v>8.24</v>
      </c>
    </row>
    <row r="994" spans="1:29">
      <c r="A994">
        <v>793346</v>
      </c>
      <c r="B994" t="s">
        <v>11</v>
      </c>
      <c r="C994" s="1">
        <v>0.12989999999999999</v>
      </c>
      <c r="D994">
        <v>388.27</v>
      </c>
      <c r="E994" t="s">
        <v>23</v>
      </c>
      <c r="F994" t="s">
        <v>13</v>
      </c>
      <c r="G994" t="s">
        <v>14</v>
      </c>
      <c r="H994" s="1">
        <v>0.73599999999999999</v>
      </c>
      <c r="I994" s="4">
        <v>35735</v>
      </c>
      <c r="J994" s="5">
        <v>40909</v>
      </c>
      <c r="K994" s="3">
        <v>11525</v>
      </c>
      <c r="L994" s="3">
        <v>41000</v>
      </c>
      <c r="M994" s="3">
        <v>14051</v>
      </c>
      <c r="N994" s="3">
        <f t="shared" si="150"/>
        <v>1</v>
      </c>
      <c r="O994" s="3">
        <f t="shared" si="151"/>
        <v>0</v>
      </c>
      <c r="P994" s="3">
        <f t="shared" si="152"/>
        <v>1</v>
      </c>
      <c r="Q994" s="6">
        <v>21.07</v>
      </c>
      <c r="R994" s="3">
        <v>0</v>
      </c>
      <c r="S994" s="3">
        <v>5</v>
      </c>
      <c r="T994" s="3">
        <v>16</v>
      </c>
      <c r="U994" s="3">
        <f t="shared" si="153"/>
        <v>5174</v>
      </c>
      <c r="V994" s="3" t="str">
        <f t="shared" si="154"/>
        <v xml:space="preserve"> 36</v>
      </c>
      <c r="W994" s="3">
        <f t="shared" si="155"/>
        <v>11.525</v>
      </c>
      <c r="X994" s="3">
        <v>11</v>
      </c>
      <c r="Y994" s="6">
        <f t="shared" si="156"/>
        <v>73.599999999999994</v>
      </c>
      <c r="Z994" s="3">
        <f t="shared" si="157"/>
        <v>41</v>
      </c>
      <c r="AA994" s="3">
        <f t="shared" si="158"/>
        <v>14.051</v>
      </c>
      <c r="AB994">
        <f t="shared" si="159"/>
        <v>0</v>
      </c>
      <c r="AC994" s="14">
        <f>VLOOKUP(X994,Rates!$A$2:$B$36,2)</f>
        <v>12.74</v>
      </c>
    </row>
    <row r="995" spans="1:29">
      <c r="A995">
        <v>868543</v>
      </c>
      <c r="B995" t="s">
        <v>15</v>
      </c>
      <c r="C995" s="1">
        <v>0.1527</v>
      </c>
      <c r="D995">
        <v>358.98</v>
      </c>
      <c r="E995" t="s">
        <v>27</v>
      </c>
      <c r="F995" t="s">
        <v>26</v>
      </c>
      <c r="G995" t="s">
        <v>17</v>
      </c>
      <c r="H995" s="1">
        <v>0.56799999999999995</v>
      </c>
      <c r="I995" s="4">
        <v>36892</v>
      </c>
      <c r="J995" s="5">
        <v>40909</v>
      </c>
      <c r="K995" s="3">
        <v>15000</v>
      </c>
      <c r="L995" s="3">
        <v>32976</v>
      </c>
      <c r="M995" s="3">
        <v>7956</v>
      </c>
      <c r="N995" s="3">
        <f t="shared" si="150"/>
        <v>0</v>
      </c>
      <c r="O995" s="3">
        <f t="shared" si="151"/>
        <v>1</v>
      </c>
      <c r="P995" s="3">
        <f t="shared" si="152"/>
        <v>1</v>
      </c>
      <c r="Q995" s="6">
        <v>17.899999999999999</v>
      </c>
      <c r="R995" s="3">
        <v>0</v>
      </c>
      <c r="S995" s="3">
        <v>14</v>
      </c>
      <c r="T995" s="3">
        <v>37</v>
      </c>
      <c r="U995" s="3">
        <f t="shared" si="153"/>
        <v>4017</v>
      </c>
      <c r="V995" s="3" t="str">
        <f t="shared" si="154"/>
        <v xml:space="preserve"> 60</v>
      </c>
      <c r="W995" s="3">
        <f t="shared" si="155"/>
        <v>15</v>
      </c>
      <c r="X995" s="3">
        <v>14</v>
      </c>
      <c r="Y995" s="6">
        <f t="shared" si="156"/>
        <v>56.8</v>
      </c>
      <c r="Z995" s="3">
        <f t="shared" si="157"/>
        <v>32.975999999999999</v>
      </c>
      <c r="AA995" s="3">
        <f t="shared" si="158"/>
        <v>7.9560000000000004</v>
      </c>
      <c r="AB995">
        <f t="shared" si="159"/>
        <v>1</v>
      </c>
      <c r="AC995" s="14">
        <f>VLOOKUP(X995,Rates!$A$2:$B$36,2)</f>
        <v>14.99</v>
      </c>
    </row>
    <row r="996" spans="1:29">
      <c r="A996">
        <v>689052</v>
      </c>
      <c r="B996" t="s">
        <v>15</v>
      </c>
      <c r="C996" s="1">
        <v>9.6299999999999997E-2</v>
      </c>
      <c r="D996">
        <v>168.53</v>
      </c>
      <c r="E996" t="s">
        <v>12</v>
      </c>
      <c r="F996" t="s">
        <v>26</v>
      </c>
      <c r="G996" t="s">
        <v>14</v>
      </c>
      <c r="H996" s="1">
        <v>4.7E-2</v>
      </c>
      <c r="I996" s="4">
        <v>36312</v>
      </c>
      <c r="J996" s="5">
        <v>40909</v>
      </c>
      <c r="K996" s="3">
        <v>8000</v>
      </c>
      <c r="L996" s="3">
        <v>55000</v>
      </c>
      <c r="M996" s="3">
        <v>494</v>
      </c>
      <c r="N996" s="3">
        <f t="shared" si="150"/>
        <v>0</v>
      </c>
      <c r="O996" s="3">
        <f t="shared" si="151"/>
        <v>1</v>
      </c>
      <c r="P996" s="3">
        <f t="shared" si="152"/>
        <v>1</v>
      </c>
      <c r="Q996" s="6">
        <v>25.55</v>
      </c>
      <c r="R996" s="3">
        <v>0</v>
      </c>
      <c r="S996" s="3">
        <v>8</v>
      </c>
      <c r="T996" s="3">
        <v>17</v>
      </c>
      <c r="U996" s="3">
        <f t="shared" si="153"/>
        <v>4597</v>
      </c>
      <c r="V996" s="3" t="str">
        <f t="shared" si="154"/>
        <v xml:space="preserve"> 60</v>
      </c>
      <c r="W996" s="3">
        <f t="shared" si="155"/>
        <v>8</v>
      </c>
      <c r="X996" s="3">
        <v>6</v>
      </c>
      <c r="Y996" s="6">
        <f t="shared" si="156"/>
        <v>4.7</v>
      </c>
      <c r="Z996" s="3">
        <f t="shared" si="157"/>
        <v>55</v>
      </c>
      <c r="AA996" s="3">
        <f t="shared" si="158"/>
        <v>0.49399999999999999</v>
      </c>
      <c r="AB996">
        <f t="shared" si="159"/>
        <v>0</v>
      </c>
      <c r="AC996" s="14">
        <f>VLOOKUP(X996,Rates!$A$2:$B$36,2)</f>
        <v>8.24</v>
      </c>
    </row>
    <row r="997" spans="1:29">
      <c r="A997">
        <v>761390</v>
      </c>
      <c r="B997" t="s">
        <v>11</v>
      </c>
      <c r="C997" s="1">
        <v>0.1149</v>
      </c>
      <c r="D997">
        <v>263.77999999999997</v>
      </c>
      <c r="E997" t="s">
        <v>16</v>
      </c>
      <c r="F997" t="s">
        <v>13</v>
      </c>
      <c r="G997" t="s">
        <v>14</v>
      </c>
      <c r="H997" s="1">
        <v>0.75700000000000001</v>
      </c>
      <c r="I997" s="4">
        <v>35065</v>
      </c>
      <c r="J997" s="5">
        <v>40909</v>
      </c>
      <c r="K997" s="3">
        <v>8000</v>
      </c>
      <c r="L997" s="3">
        <v>43000</v>
      </c>
      <c r="M997" s="3">
        <v>14151</v>
      </c>
      <c r="N997" s="3">
        <f t="shared" si="150"/>
        <v>1</v>
      </c>
      <c r="O997" s="3">
        <f t="shared" si="151"/>
        <v>0</v>
      </c>
      <c r="P997" s="3">
        <f t="shared" si="152"/>
        <v>0</v>
      </c>
      <c r="Q997" s="6">
        <v>22.6</v>
      </c>
      <c r="R997" s="3">
        <v>0</v>
      </c>
      <c r="S997" s="3">
        <v>11</v>
      </c>
      <c r="T997" s="3">
        <v>22</v>
      </c>
      <c r="U997" s="3">
        <f t="shared" si="153"/>
        <v>5844</v>
      </c>
      <c r="V997" s="3" t="str">
        <f t="shared" si="154"/>
        <v xml:space="preserve"> 36</v>
      </c>
      <c r="W997" s="3">
        <f t="shared" si="155"/>
        <v>8</v>
      </c>
      <c r="X997" s="3">
        <v>9</v>
      </c>
      <c r="Y997" s="6">
        <f t="shared" si="156"/>
        <v>75.7</v>
      </c>
      <c r="Z997" s="3">
        <f t="shared" si="157"/>
        <v>43</v>
      </c>
      <c r="AA997" s="3">
        <f t="shared" si="158"/>
        <v>14.151</v>
      </c>
      <c r="AB997">
        <f t="shared" si="159"/>
        <v>0</v>
      </c>
      <c r="AC997" s="14">
        <f>VLOOKUP(X997,Rates!$A$2:$B$36,2)</f>
        <v>11.44</v>
      </c>
    </row>
    <row r="998" spans="1:29">
      <c r="A998">
        <v>384913</v>
      </c>
      <c r="B998" t="s">
        <v>11</v>
      </c>
      <c r="C998" s="1">
        <v>0.12839999999999999</v>
      </c>
      <c r="D998">
        <v>64.72</v>
      </c>
      <c r="E998" t="s">
        <v>16</v>
      </c>
      <c r="F998" t="s">
        <v>26</v>
      </c>
      <c r="G998" t="s">
        <v>14</v>
      </c>
      <c r="H998" s="1">
        <v>3.6999999999999998E-2</v>
      </c>
      <c r="I998" s="4">
        <v>29587</v>
      </c>
      <c r="J998" s="5">
        <v>40909</v>
      </c>
      <c r="K998" s="3">
        <v>1925</v>
      </c>
      <c r="L998" s="3">
        <v>15000</v>
      </c>
      <c r="M998" s="3">
        <v>653</v>
      </c>
      <c r="N998" s="3">
        <f t="shared" si="150"/>
        <v>0</v>
      </c>
      <c r="O998" s="3">
        <f t="shared" si="151"/>
        <v>1</v>
      </c>
      <c r="P998" s="3">
        <f t="shared" si="152"/>
        <v>0</v>
      </c>
      <c r="Q998" s="6">
        <v>10.48</v>
      </c>
      <c r="R998" s="3">
        <v>0</v>
      </c>
      <c r="S998" s="3">
        <v>5</v>
      </c>
      <c r="T998" s="3">
        <v>6</v>
      </c>
      <c r="U998" s="3">
        <f t="shared" si="153"/>
        <v>11322</v>
      </c>
      <c r="V998" s="3" t="str">
        <f t="shared" si="154"/>
        <v xml:space="preserve"> 36</v>
      </c>
      <c r="W998" s="3">
        <f t="shared" si="155"/>
        <v>1.925</v>
      </c>
      <c r="X998" s="3">
        <v>12</v>
      </c>
      <c r="Y998" s="6">
        <f t="shared" si="156"/>
        <v>3.6999999999999997</v>
      </c>
      <c r="Z998" s="3">
        <f t="shared" si="157"/>
        <v>15</v>
      </c>
      <c r="AA998" s="3">
        <f t="shared" si="158"/>
        <v>0.65300000000000002</v>
      </c>
      <c r="AB998">
        <f t="shared" si="159"/>
        <v>0</v>
      </c>
      <c r="AC998" s="14">
        <f>VLOOKUP(X998,Rates!$A$2:$B$36,2)</f>
        <v>13.49</v>
      </c>
    </row>
    <row r="999" spans="1:29">
      <c r="A999">
        <v>841024</v>
      </c>
      <c r="B999" t="s">
        <v>11</v>
      </c>
      <c r="C999" s="1">
        <v>9.9900000000000003E-2</v>
      </c>
      <c r="D999">
        <v>258.10000000000002</v>
      </c>
      <c r="E999" t="s">
        <v>18</v>
      </c>
      <c r="F999" t="s">
        <v>13</v>
      </c>
      <c r="G999" t="s">
        <v>14</v>
      </c>
      <c r="H999" s="1">
        <v>0.35099999999999998</v>
      </c>
      <c r="I999" s="4">
        <v>29983</v>
      </c>
      <c r="J999" s="5">
        <v>40909</v>
      </c>
      <c r="K999" s="3">
        <v>8000</v>
      </c>
      <c r="L999" s="3">
        <v>62000</v>
      </c>
      <c r="M999" s="3">
        <v>4067</v>
      </c>
      <c r="N999" s="3">
        <f t="shared" si="150"/>
        <v>1</v>
      </c>
      <c r="O999" s="3">
        <f t="shared" si="151"/>
        <v>0</v>
      </c>
      <c r="P999" s="3">
        <f t="shared" si="152"/>
        <v>1</v>
      </c>
      <c r="Q999" s="6">
        <v>24.91</v>
      </c>
      <c r="R999" s="3">
        <v>0</v>
      </c>
      <c r="S999" s="3">
        <v>14</v>
      </c>
      <c r="T999" s="3">
        <v>17</v>
      </c>
      <c r="U999" s="3">
        <f t="shared" si="153"/>
        <v>10926</v>
      </c>
      <c r="V999" s="3" t="str">
        <f t="shared" si="154"/>
        <v xml:space="preserve"> 36</v>
      </c>
      <c r="W999" s="3">
        <f t="shared" si="155"/>
        <v>8</v>
      </c>
      <c r="X999" s="3">
        <v>6</v>
      </c>
      <c r="Y999" s="6">
        <f t="shared" si="156"/>
        <v>35.099999999999994</v>
      </c>
      <c r="Z999" s="3">
        <f t="shared" si="157"/>
        <v>62</v>
      </c>
      <c r="AA999" s="3">
        <f t="shared" si="158"/>
        <v>4.0670000000000002</v>
      </c>
      <c r="AB999">
        <f t="shared" si="159"/>
        <v>0</v>
      </c>
      <c r="AC999" s="14">
        <f>VLOOKUP(X999,Rates!$A$2:$B$36,2)</f>
        <v>8.24</v>
      </c>
    </row>
    <row r="1000" spans="1:29">
      <c r="A1000">
        <v>558340</v>
      </c>
      <c r="B1000" t="s">
        <v>15</v>
      </c>
      <c r="C1000" s="1">
        <v>0.15579999999999999</v>
      </c>
      <c r="D1000">
        <v>240.96</v>
      </c>
      <c r="E1000" t="s">
        <v>23</v>
      </c>
      <c r="F1000" t="s">
        <v>13</v>
      </c>
      <c r="G1000" t="s">
        <v>14</v>
      </c>
      <c r="H1000" s="1">
        <v>0.58199999999999996</v>
      </c>
      <c r="I1000" s="4">
        <v>34182</v>
      </c>
      <c r="J1000" s="5">
        <v>40909</v>
      </c>
      <c r="K1000" s="3">
        <v>10000</v>
      </c>
      <c r="L1000" s="3">
        <v>33488</v>
      </c>
      <c r="M1000" s="3">
        <v>15724</v>
      </c>
      <c r="N1000" s="3">
        <f t="shared" si="150"/>
        <v>1</v>
      </c>
      <c r="O1000" s="3">
        <f t="shared" si="151"/>
        <v>0</v>
      </c>
      <c r="P1000" s="3">
        <f t="shared" si="152"/>
        <v>1</v>
      </c>
      <c r="Q1000" s="6">
        <v>18.989999999999998</v>
      </c>
      <c r="R1000" s="3">
        <v>0</v>
      </c>
      <c r="S1000" s="3">
        <v>6</v>
      </c>
      <c r="T1000" s="3">
        <v>9</v>
      </c>
      <c r="U1000" s="3">
        <f t="shared" si="153"/>
        <v>6727</v>
      </c>
      <c r="V1000" s="3" t="str">
        <f t="shared" si="154"/>
        <v xml:space="preserve"> 60</v>
      </c>
      <c r="W1000" s="3">
        <f t="shared" si="155"/>
        <v>10</v>
      </c>
      <c r="X1000" s="3">
        <v>18</v>
      </c>
      <c r="Y1000" s="6">
        <f t="shared" si="156"/>
        <v>58.199999999999996</v>
      </c>
      <c r="Z1000" s="3">
        <f t="shared" si="157"/>
        <v>33.488</v>
      </c>
      <c r="AA1000" s="3">
        <f t="shared" si="158"/>
        <v>15.724</v>
      </c>
      <c r="AB1000">
        <f t="shared" si="159"/>
        <v>0</v>
      </c>
      <c r="AC1000" s="14">
        <f>VLOOKUP(X1000,Rates!$A$2:$B$36,2)</f>
        <v>18.989999999999998</v>
      </c>
    </row>
    <row r="1001" spans="1:29">
      <c r="A1001">
        <v>123228</v>
      </c>
      <c r="B1001" t="s">
        <v>11</v>
      </c>
      <c r="C1001" s="1">
        <v>9.64E-2</v>
      </c>
      <c r="D1001">
        <v>642.02</v>
      </c>
      <c r="E1001" t="s">
        <v>16</v>
      </c>
      <c r="F1001" t="s">
        <v>13</v>
      </c>
      <c r="G1001" t="s">
        <v>17</v>
      </c>
      <c r="H1001" s="1">
        <v>0.42499999999999999</v>
      </c>
      <c r="I1001" s="4">
        <v>35400</v>
      </c>
      <c r="J1001" s="5">
        <v>40909</v>
      </c>
      <c r="K1001" s="3">
        <v>20000</v>
      </c>
      <c r="L1001" s="3">
        <v>96000</v>
      </c>
      <c r="M1001" s="3">
        <v>10296</v>
      </c>
      <c r="N1001" s="3">
        <f t="shared" si="150"/>
        <v>1</v>
      </c>
      <c r="O1001" s="3">
        <f t="shared" si="151"/>
        <v>0</v>
      </c>
      <c r="P1001" s="3">
        <f t="shared" si="152"/>
        <v>0</v>
      </c>
      <c r="Q1001" s="6">
        <v>2.86</v>
      </c>
      <c r="R1001" s="3">
        <v>0</v>
      </c>
      <c r="S1001" s="3">
        <v>4</v>
      </c>
      <c r="T1001" s="3">
        <v>8</v>
      </c>
      <c r="U1001" s="3">
        <f t="shared" si="153"/>
        <v>5509</v>
      </c>
      <c r="V1001" s="3" t="str">
        <f t="shared" si="154"/>
        <v xml:space="preserve"> 36</v>
      </c>
      <c r="W1001" s="3">
        <f t="shared" si="155"/>
        <v>20</v>
      </c>
      <c r="X1001" s="3">
        <v>9</v>
      </c>
      <c r="Y1001" s="6">
        <f t="shared" si="156"/>
        <v>42.5</v>
      </c>
      <c r="Z1001" s="3">
        <f t="shared" si="157"/>
        <v>96</v>
      </c>
      <c r="AA1001" s="3">
        <f t="shared" si="158"/>
        <v>10.295999999999999</v>
      </c>
      <c r="AB1001">
        <f t="shared" si="159"/>
        <v>1</v>
      </c>
      <c r="AC1001" s="14">
        <f>VLOOKUP(X1001,Rates!$A$2:$B$36,2)</f>
        <v>11.44</v>
      </c>
    </row>
    <row r="1002" spans="1:29">
      <c r="A1002">
        <v>1024044</v>
      </c>
      <c r="B1002" t="s">
        <v>11</v>
      </c>
      <c r="C1002" s="1">
        <v>0.1171</v>
      </c>
      <c r="D1002">
        <v>248.07</v>
      </c>
      <c r="E1002" t="s">
        <v>12</v>
      </c>
      <c r="F1002" t="s">
        <v>26</v>
      </c>
      <c r="G1002" t="s">
        <v>14</v>
      </c>
      <c r="H1002" s="1">
        <v>0.38200000000000001</v>
      </c>
      <c r="I1002" s="4">
        <v>34669</v>
      </c>
      <c r="J1002" s="5">
        <v>40909</v>
      </c>
      <c r="K1002" s="3">
        <v>7500</v>
      </c>
      <c r="L1002" s="3">
        <v>153000</v>
      </c>
      <c r="M1002" s="3">
        <v>20121</v>
      </c>
      <c r="N1002" s="3">
        <f t="shared" si="150"/>
        <v>0</v>
      </c>
      <c r="O1002" s="3">
        <f t="shared" si="151"/>
        <v>1</v>
      </c>
      <c r="P1002" s="3">
        <f t="shared" si="152"/>
        <v>1</v>
      </c>
      <c r="Q1002" s="6">
        <v>10.72</v>
      </c>
      <c r="R1002" s="3">
        <v>0</v>
      </c>
      <c r="S1002" s="3">
        <v>9</v>
      </c>
      <c r="T1002" s="3">
        <v>33</v>
      </c>
      <c r="U1002" s="3">
        <f t="shared" si="153"/>
        <v>6240</v>
      </c>
      <c r="V1002" s="3" t="str">
        <f t="shared" si="154"/>
        <v xml:space="preserve"> 36</v>
      </c>
      <c r="W1002" s="3">
        <f t="shared" si="155"/>
        <v>7.5</v>
      </c>
      <c r="X1002" s="3">
        <v>8</v>
      </c>
      <c r="Y1002" s="6">
        <f t="shared" si="156"/>
        <v>38.200000000000003</v>
      </c>
      <c r="Z1002" s="3">
        <f t="shared" si="157"/>
        <v>153</v>
      </c>
      <c r="AA1002" s="3">
        <f t="shared" si="158"/>
        <v>20.120999999999999</v>
      </c>
      <c r="AB1002">
        <f t="shared" si="159"/>
        <v>0</v>
      </c>
      <c r="AC1002" s="14">
        <f>VLOOKUP(X1002,Rates!$A$2:$B$36,2)</f>
        <v>11.39</v>
      </c>
    </row>
    <row r="1003" spans="1:29">
      <c r="A1003">
        <v>427030</v>
      </c>
      <c r="B1003" t="s">
        <v>11</v>
      </c>
      <c r="C1003" s="1">
        <v>0.11260000000000001</v>
      </c>
      <c r="D1003">
        <v>460.09</v>
      </c>
      <c r="E1003" t="s">
        <v>28</v>
      </c>
      <c r="F1003" t="s">
        <v>24</v>
      </c>
      <c r="G1003" t="s">
        <v>14</v>
      </c>
      <c r="H1003" s="1">
        <v>0.40200000000000002</v>
      </c>
      <c r="I1003" s="4">
        <v>36192</v>
      </c>
      <c r="J1003" s="5">
        <v>40909</v>
      </c>
      <c r="K1003" s="3">
        <v>14000</v>
      </c>
      <c r="L1003" s="3">
        <v>36000</v>
      </c>
      <c r="M1003" s="3">
        <v>10400</v>
      </c>
      <c r="N1003" s="3">
        <f t="shared" si="150"/>
        <v>0</v>
      </c>
      <c r="O1003" s="3">
        <f t="shared" si="151"/>
        <v>0</v>
      </c>
      <c r="P1003" s="3">
        <f t="shared" si="152"/>
        <v>1</v>
      </c>
      <c r="Q1003" s="6">
        <v>22.83</v>
      </c>
      <c r="R1003" s="3">
        <v>0</v>
      </c>
      <c r="S1003" s="3">
        <v>7</v>
      </c>
      <c r="T1003" s="3">
        <v>16</v>
      </c>
      <c r="U1003" s="3">
        <f t="shared" si="153"/>
        <v>4717</v>
      </c>
      <c r="V1003" s="3" t="str">
        <f t="shared" si="154"/>
        <v xml:space="preserve"> 36</v>
      </c>
      <c r="W1003" s="3">
        <f t="shared" si="155"/>
        <v>14</v>
      </c>
      <c r="X1003" s="3">
        <v>7</v>
      </c>
      <c r="Y1003" s="6">
        <f t="shared" si="156"/>
        <v>40.200000000000003</v>
      </c>
      <c r="Z1003" s="3">
        <f t="shared" si="157"/>
        <v>36</v>
      </c>
      <c r="AA1003" s="3">
        <f t="shared" si="158"/>
        <v>10.4</v>
      </c>
      <c r="AB1003">
        <f t="shared" si="159"/>
        <v>0</v>
      </c>
      <c r="AC1003" s="14">
        <f>VLOOKUP(X1003,Rates!$A$2:$B$36,2)</f>
        <v>10.49</v>
      </c>
    </row>
    <row r="1004" spans="1:29">
      <c r="A1004">
        <v>547182</v>
      </c>
      <c r="B1004" t="s">
        <v>11</v>
      </c>
      <c r="C1004" s="1">
        <v>0.15210000000000001</v>
      </c>
      <c r="D1004">
        <v>121.69</v>
      </c>
      <c r="E1004" t="s">
        <v>23</v>
      </c>
      <c r="F1004" t="s">
        <v>13</v>
      </c>
      <c r="G1004" t="s">
        <v>14</v>
      </c>
      <c r="H1004" s="2">
        <v>0.73</v>
      </c>
      <c r="I1004" s="4">
        <v>35735</v>
      </c>
      <c r="J1004" s="5">
        <v>40909</v>
      </c>
      <c r="K1004" s="3">
        <v>3500</v>
      </c>
      <c r="L1004" s="3">
        <v>48000</v>
      </c>
      <c r="M1004" s="3">
        <v>949</v>
      </c>
      <c r="N1004" s="3">
        <f t="shared" si="150"/>
        <v>1</v>
      </c>
      <c r="O1004" s="3">
        <f t="shared" si="151"/>
        <v>0</v>
      </c>
      <c r="P1004" s="3">
        <f t="shared" si="152"/>
        <v>1</v>
      </c>
      <c r="Q1004" s="6">
        <v>0.93</v>
      </c>
      <c r="R1004" s="3">
        <v>0</v>
      </c>
      <c r="S1004" s="3">
        <v>3</v>
      </c>
      <c r="T1004" s="3">
        <v>9</v>
      </c>
      <c r="U1004" s="3">
        <f t="shared" si="153"/>
        <v>5174</v>
      </c>
      <c r="V1004" s="3" t="str">
        <f t="shared" si="154"/>
        <v xml:space="preserve"> 36</v>
      </c>
      <c r="W1004" s="3">
        <f t="shared" si="155"/>
        <v>3.5</v>
      </c>
      <c r="X1004" s="3">
        <v>17</v>
      </c>
      <c r="Y1004" s="6">
        <f t="shared" si="156"/>
        <v>73</v>
      </c>
      <c r="Z1004" s="3">
        <f t="shared" si="157"/>
        <v>48</v>
      </c>
      <c r="AA1004" s="3">
        <f t="shared" si="158"/>
        <v>0.94899999999999995</v>
      </c>
      <c r="AB1004">
        <f t="shared" si="159"/>
        <v>0</v>
      </c>
      <c r="AC1004" s="14">
        <f>VLOOKUP(X1004,Rates!$A$2:$B$36,2)</f>
        <v>17.989999999999998</v>
      </c>
    </row>
    <row r="1005" spans="1:29">
      <c r="A1005">
        <v>1004358</v>
      </c>
      <c r="B1005" t="s">
        <v>11</v>
      </c>
      <c r="C1005" s="1">
        <v>0.14269999999999999</v>
      </c>
      <c r="D1005">
        <v>343.09</v>
      </c>
      <c r="E1005" t="s">
        <v>25</v>
      </c>
      <c r="F1005" t="s">
        <v>13</v>
      </c>
      <c r="G1005" t="s">
        <v>14</v>
      </c>
      <c r="H1005" s="1">
        <v>0.48899999999999999</v>
      </c>
      <c r="I1005" s="4">
        <v>38443</v>
      </c>
      <c r="J1005" s="5">
        <v>40909</v>
      </c>
      <c r="K1005" s="3">
        <v>10000</v>
      </c>
      <c r="L1005" s="3">
        <v>60000</v>
      </c>
      <c r="M1005" s="3">
        <v>6261</v>
      </c>
      <c r="N1005" s="3">
        <f t="shared" si="150"/>
        <v>1</v>
      </c>
      <c r="O1005" s="3">
        <f t="shared" si="151"/>
        <v>0</v>
      </c>
      <c r="P1005" s="3">
        <f t="shared" si="152"/>
        <v>1</v>
      </c>
      <c r="Q1005" s="6">
        <v>22.28</v>
      </c>
      <c r="R1005" s="3">
        <v>0</v>
      </c>
      <c r="S1005" s="3">
        <v>7</v>
      </c>
      <c r="T1005" s="3">
        <v>9</v>
      </c>
      <c r="U1005" s="3">
        <f t="shared" si="153"/>
        <v>2466</v>
      </c>
      <c r="V1005" s="3" t="str">
        <f t="shared" si="154"/>
        <v xml:space="preserve"> 36</v>
      </c>
      <c r="W1005" s="3">
        <f t="shared" si="155"/>
        <v>10</v>
      </c>
      <c r="X1005" s="3">
        <v>12</v>
      </c>
      <c r="Y1005" s="6">
        <f t="shared" si="156"/>
        <v>48.9</v>
      </c>
      <c r="Z1005" s="3">
        <f t="shared" si="157"/>
        <v>60</v>
      </c>
      <c r="AA1005" s="3">
        <f t="shared" si="158"/>
        <v>6.2610000000000001</v>
      </c>
      <c r="AB1005">
        <f t="shared" si="159"/>
        <v>0</v>
      </c>
      <c r="AC1005" s="14">
        <f>VLOOKUP(X1005,Rates!$A$2:$B$36,2)</f>
        <v>13.49</v>
      </c>
    </row>
    <row r="1006" spans="1:29">
      <c r="A1006">
        <v>429555</v>
      </c>
      <c r="B1006" t="s">
        <v>11</v>
      </c>
      <c r="C1006" s="1">
        <v>0.18529999999999999</v>
      </c>
      <c r="D1006">
        <v>910.44</v>
      </c>
      <c r="E1006" t="s">
        <v>18</v>
      </c>
      <c r="F1006" t="s">
        <v>26</v>
      </c>
      <c r="G1006" t="s">
        <v>14</v>
      </c>
      <c r="H1006" s="1">
        <v>0.88900000000000001</v>
      </c>
      <c r="I1006" s="4">
        <v>37500</v>
      </c>
      <c r="J1006" s="5">
        <v>40909</v>
      </c>
      <c r="K1006" s="3">
        <v>25000</v>
      </c>
      <c r="L1006" s="3">
        <v>120000</v>
      </c>
      <c r="M1006" s="3">
        <v>96565</v>
      </c>
      <c r="N1006" s="3">
        <f t="shared" si="150"/>
        <v>0</v>
      </c>
      <c r="O1006" s="3">
        <f t="shared" si="151"/>
        <v>1</v>
      </c>
      <c r="P1006" s="3">
        <f t="shared" si="152"/>
        <v>1</v>
      </c>
      <c r="Q1006" s="6">
        <v>24.97</v>
      </c>
      <c r="R1006" s="3">
        <v>0</v>
      </c>
      <c r="S1006" s="3">
        <v>22</v>
      </c>
      <c r="T1006" s="3">
        <v>29</v>
      </c>
      <c r="U1006" s="3">
        <f t="shared" si="153"/>
        <v>3409</v>
      </c>
      <c r="V1006" s="3" t="str">
        <f t="shared" si="154"/>
        <v xml:space="preserve"> 36</v>
      </c>
      <c r="W1006" s="3">
        <f t="shared" si="155"/>
        <v>25</v>
      </c>
      <c r="X1006" s="3">
        <v>30</v>
      </c>
      <c r="Y1006" s="6">
        <f t="shared" si="156"/>
        <v>88.9</v>
      </c>
      <c r="Z1006" s="3">
        <f t="shared" si="157"/>
        <v>120</v>
      </c>
      <c r="AA1006" s="3">
        <f t="shared" si="158"/>
        <v>96.564999999999998</v>
      </c>
      <c r="AB1006">
        <f t="shared" si="159"/>
        <v>0</v>
      </c>
      <c r="AC1006" s="14">
        <f>VLOOKUP(X1006,Rates!$A$2:$B$36,2)</f>
        <v>30.74</v>
      </c>
    </row>
    <row r="1007" spans="1:29">
      <c r="A1007">
        <v>578081</v>
      </c>
      <c r="B1007" t="s">
        <v>11</v>
      </c>
      <c r="C1007" s="1">
        <v>0.14349999999999999</v>
      </c>
      <c r="D1007">
        <v>175.18</v>
      </c>
      <c r="E1007" t="s">
        <v>18</v>
      </c>
      <c r="F1007" t="s">
        <v>26</v>
      </c>
      <c r="G1007" t="s">
        <v>14</v>
      </c>
      <c r="H1007" s="1">
        <v>0.52600000000000002</v>
      </c>
      <c r="I1007" s="4">
        <v>35674</v>
      </c>
      <c r="J1007" s="5">
        <v>40909</v>
      </c>
      <c r="K1007" s="3">
        <v>5100</v>
      </c>
      <c r="L1007" s="3">
        <v>34000</v>
      </c>
      <c r="M1007" s="3">
        <v>5260</v>
      </c>
      <c r="N1007" s="3">
        <f t="shared" si="150"/>
        <v>0</v>
      </c>
      <c r="O1007" s="3">
        <f t="shared" si="151"/>
        <v>1</v>
      </c>
      <c r="P1007" s="3">
        <f t="shared" si="152"/>
        <v>1</v>
      </c>
      <c r="Q1007" s="6">
        <v>16.45</v>
      </c>
      <c r="R1007" s="3">
        <v>0</v>
      </c>
      <c r="S1007" s="3">
        <v>8</v>
      </c>
      <c r="T1007" s="3">
        <v>9</v>
      </c>
      <c r="U1007" s="3">
        <f t="shared" si="153"/>
        <v>5235</v>
      </c>
      <c r="V1007" s="3" t="str">
        <f t="shared" si="154"/>
        <v xml:space="preserve"> 36</v>
      </c>
      <c r="W1007" s="3">
        <f t="shared" si="155"/>
        <v>5.0999999999999996</v>
      </c>
      <c r="X1007" s="3">
        <v>14</v>
      </c>
      <c r="Y1007" s="6">
        <f t="shared" si="156"/>
        <v>52.6</v>
      </c>
      <c r="Z1007" s="3">
        <f t="shared" si="157"/>
        <v>34</v>
      </c>
      <c r="AA1007" s="3">
        <f t="shared" si="158"/>
        <v>5.26</v>
      </c>
      <c r="AB1007">
        <f t="shared" si="159"/>
        <v>0</v>
      </c>
      <c r="AC1007" s="14">
        <f>VLOOKUP(X1007,Rates!$A$2:$B$36,2)</f>
        <v>14.99</v>
      </c>
    </row>
    <row r="1008" spans="1:29">
      <c r="A1008">
        <v>572077</v>
      </c>
      <c r="B1008" t="s">
        <v>11</v>
      </c>
      <c r="C1008" s="1">
        <v>0.1472</v>
      </c>
      <c r="D1008">
        <v>82.87</v>
      </c>
      <c r="E1008" t="s">
        <v>28</v>
      </c>
      <c r="F1008" t="s">
        <v>24</v>
      </c>
      <c r="G1008" t="s">
        <v>14</v>
      </c>
      <c r="H1008" s="1">
        <v>0.65900000000000003</v>
      </c>
      <c r="I1008" s="4">
        <v>32599</v>
      </c>
      <c r="J1008" s="5">
        <v>40909</v>
      </c>
      <c r="K1008" s="3">
        <v>2400</v>
      </c>
      <c r="L1008" s="3">
        <v>78000</v>
      </c>
      <c r="M1008" s="3">
        <v>23407</v>
      </c>
      <c r="N1008" s="3">
        <f t="shared" si="150"/>
        <v>0</v>
      </c>
      <c r="O1008" s="3">
        <f t="shared" si="151"/>
        <v>0</v>
      </c>
      <c r="P1008" s="3">
        <f t="shared" si="152"/>
        <v>1</v>
      </c>
      <c r="Q1008" s="6">
        <v>16.05</v>
      </c>
      <c r="R1008" s="3">
        <v>0</v>
      </c>
      <c r="S1008" s="3">
        <v>9</v>
      </c>
      <c r="T1008" s="3">
        <v>24</v>
      </c>
      <c r="U1008" s="3">
        <f t="shared" si="153"/>
        <v>8310</v>
      </c>
      <c r="V1008" s="3" t="str">
        <f t="shared" si="154"/>
        <v xml:space="preserve"> 36</v>
      </c>
      <c r="W1008" s="3">
        <f t="shared" si="155"/>
        <v>2.4</v>
      </c>
      <c r="X1008" s="3">
        <v>15</v>
      </c>
      <c r="Y1008" s="6">
        <f t="shared" si="156"/>
        <v>65.900000000000006</v>
      </c>
      <c r="Z1008" s="3">
        <f t="shared" si="157"/>
        <v>78</v>
      </c>
      <c r="AA1008" s="3">
        <f t="shared" si="158"/>
        <v>23.407</v>
      </c>
      <c r="AB1008">
        <f t="shared" si="159"/>
        <v>0</v>
      </c>
      <c r="AC1008" s="14">
        <f>VLOOKUP(X1008,Rates!$A$2:$B$36,2)</f>
        <v>15.99</v>
      </c>
    </row>
    <row r="1009" spans="1:29">
      <c r="A1009">
        <v>848062</v>
      </c>
      <c r="B1009" t="s">
        <v>11</v>
      </c>
      <c r="C1009" s="1">
        <v>0.15989999999999999</v>
      </c>
      <c r="D1009">
        <v>210.92</v>
      </c>
      <c r="E1009" t="s">
        <v>18</v>
      </c>
      <c r="F1009" t="s">
        <v>13</v>
      </c>
      <c r="G1009" t="s">
        <v>14</v>
      </c>
      <c r="H1009" s="2">
        <v>0.86</v>
      </c>
      <c r="I1009" s="4">
        <v>36039</v>
      </c>
      <c r="J1009" s="5">
        <v>40909</v>
      </c>
      <c r="K1009" s="3">
        <v>6000</v>
      </c>
      <c r="L1009" s="3">
        <v>45000</v>
      </c>
      <c r="M1009" s="3">
        <v>6195</v>
      </c>
      <c r="N1009" s="3">
        <f t="shared" si="150"/>
        <v>1</v>
      </c>
      <c r="O1009" s="3">
        <f t="shared" si="151"/>
        <v>0</v>
      </c>
      <c r="P1009" s="3">
        <f t="shared" si="152"/>
        <v>1</v>
      </c>
      <c r="Q1009" s="6">
        <v>3.84</v>
      </c>
      <c r="R1009" s="3">
        <v>0</v>
      </c>
      <c r="S1009" s="3">
        <v>3</v>
      </c>
      <c r="T1009" s="3">
        <v>3</v>
      </c>
      <c r="U1009" s="3">
        <f t="shared" si="153"/>
        <v>4870</v>
      </c>
      <c r="V1009" s="3" t="str">
        <f t="shared" si="154"/>
        <v xml:space="preserve"> 36</v>
      </c>
      <c r="W1009" s="3">
        <f t="shared" si="155"/>
        <v>6</v>
      </c>
      <c r="X1009" s="3">
        <v>17</v>
      </c>
      <c r="Y1009" s="6">
        <f t="shared" si="156"/>
        <v>86</v>
      </c>
      <c r="Z1009" s="3">
        <f t="shared" si="157"/>
        <v>45</v>
      </c>
      <c r="AA1009" s="3">
        <f t="shared" si="158"/>
        <v>6.1950000000000003</v>
      </c>
      <c r="AB1009">
        <f t="shared" si="159"/>
        <v>0</v>
      </c>
      <c r="AC1009" s="14">
        <f>VLOOKUP(X1009,Rates!$A$2:$B$36,2)</f>
        <v>17.989999999999998</v>
      </c>
    </row>
    <row r="1010" spans="1:29">
      <c r="A1010">
        <v>757381</v>
      </c>
      <c r="B1010" t="s">
        <v>15</v>
      </c>
      <c r="C1010" s="1">
        <v>0.1099</v>
      </c>
      <c r="D1010">
        <v>86.95</v>
      </c>
      <c r="E1010" t="s">
        <v>12</v>
      </c>
      <c r="F1010" t="s">
        <v>13</v>
      </c>
      <c r="G1010" t="s">
        <v>19</v>
      </c>
      <c r="H1010" s="1">
        <v>0.82299999999999995</v>
      </c>
      <c r="I1010" s="4">
        <v>30348</v>
      </c>
      <c r="J1010" s="5">
        <v>40909</v>
      </c>
      <c r="K1010" s="3">
        <v>4000</v>
      </c>
      <c r="L1010" s="3">
        <v>89000</v>
      </c>
      <c r="M1010" s="3">
        <v>16055</v>
      </c>
      <c r="N1010" s="3">
        <f t="shared" si="150"/>
        <v>1</v>
      </c>
      <c r="O1010" s="3">
        <f t="shared" si="151"/>
        <v>0</v>
      </c>
      <c r="P1010" s="3">
        <f t="shared" si="152"/>
        <v>1</v>
      </c>
      <c r="Q1010" s="6">
        <v>18.61</v>
      </c>
      <c r="R1010" s="3">
        <v>0</v>
      </c>
      <c r="S1010" s="3">
        <v>16</v>
      </c>
      <c r="T1010" s="3">
        <v>34</v>
      </c>
      <c r="U1010" s="3">
        <f t="shared" si="153"/>
        <v>10561</v>
      </c>
      <c r="V1010" s="3" t="str">
        <f t="shared" si="154"/>
        <v xml:space="preserve"> 60</v>
      </c>
      <c r="W1010" s="3">
        <f t="shared" si="155"/>
        <v>4</v>
      </c>
      <c r="X1010" s="3">
        <v>8</v>
      </c>
      <c r="Y1010" s="6">
        <f t="shared" si="156"/>
        <v>82.3</v>
      </c>
      <c r="Z1010" s="3">
        <f t="shared" si="157"/>
        <v>89</v>
      </c>
      <c r="AA1010" s="3">
        <f t="shared" si="158"/>
        <v>16.055</v>
      </c>
      <c r="AB1010">
        <f t="shared" si="159"/>
        <v>0</v>
      </c>
      <c r="AC1010" s="14">
        <f>VLOOKUP(X1010,Rates!$A$2:$B$36,2)</f>
        <v>11.39</v>
      </c>
    </row>
    <row r="1011" spans="1:29">
      <c r="A1011">
        <v>367628</v>
      </c>
      <c r="B1011" t="s">
        <v>11</v>
      </c>
      <c r="C1011" s="1">
        <v>0.13159999999999999</v>
      </c>
      <c r="D1011">
        <v>101.32</v>
      </c>
      <c r="E1011" t="s">
        <v>23</v>
      </c>
      <c r="F1011" t="s">
        <v>26</v>
      </c>
      <c r="G1011" t="s">
        <v>14</v>
      </c>
      <c r="H1011" s="1">
        <v>0.498</v>
      </c>
      <c r="I1011" s="4">
        <v>35674</v>
      </c>
      <c r="J1011" s="5">
        <v>40909</v>
      </c>
      <c r="K1011" s="3">
        <v>3000</v>
      </c>
      <c r="L1011" s="3">
        <v>60000</v>
      </c>
      <c r="M1011" s="3">
        <v>2490</v>
      </c>
      <c r="N1011" s="3">
        <f t="shared" si="150"/>
        <v>0</v>
      </c>
      <c r="O1011" s="3">
        <f t="shared" si="151"/>
        <v>1</v>
      </c>
      <c r="P1011" s="3">
        <f t="shared" si="152"/>
        <v>1</v>
      </c>
      <c r="Q1011" s="6">
        <v>14.08</v>
      </c>
      <c r="R1011" s="3">
        <v>1</v>
      </c>
      <c r="S1011" s="3">
        <v>7</v>
      </c>
      <c r="T1011" s="3">
        <v>12</v>
      </c>
      <c r="U1011" s="3">
        <f t="shared" si="153"/>
        <v>5235</v>
      </c>
      <c r="V1011" s="3" t="str">
        <f t="shared" si="154"/>
        <v xml:space="preserve"> 36</v>
      </c>
      <c r="W1011" s="3">
        <f t="shared" si="155"/>
        <v>3</v>
      </c>
      <c r="X1011" s="3">
        <v>13</v>
      </c>
      <c r="Y1011" s="6">
        <f t="shared" si="156"/>
        <v>49.8</v>
      </c>
      <c r="Z1011" s="3">
        <f t="shared" si="157"/>
        <v>60</v>
      </c>
      <c r="AA1011" s="3">
        <f t="shared" si="158"/>
        <v>2.4900000000000002</v>
      </c>
      <c r="AB1011">
        <f t="shared" si="159"/>
        <v>0</v>
      </c>
      <c r="AC1011" s="14">
        <f>VLOOKUP(X1011,Rates!$A$2:$B$36,2)</f>
        <v>13.99</v>
      </c>
    </row>
    <row r="1012" spans="1:29">
      <c r="A1012">
        <v>492826</v>
      </c>
      <c r="B1012" t="s">
        <v>11</v>
      </c>
      <c r="C1012" s="1">
        <v>0.1062</v>
      </c>
      <c r="D1012">
        <v>488.4</v>
      </c>
      <c r="E1012" t="s">
        <v>12</v>
      </c>
      <c r="F1012" t="s">
        <v>26</v>
      </c>
      <c r="G1012" t="s">
        <v>14</v>
      </c>
      <c r="H1012" s="2">
        <v>0.76</v>
      </c>
      <c r="I1012" s="4">
        <v>35674</v>
      </c>
      <c r="J1012" s="5">
        <v>40909</v>
      </c>
      <c r="K1012" s="3">
        <v>15000</v>
      </c>
      <c r="L1012" s="3">
        <v>46551</v>
      </c>
      <c r="M1012" s="3">
        <v>6919</v>
      </c>
      <c r="N1012" s="3">
        <f t="shared" si="150"/>
        <v>0</v>
      </c>
      <c r="O1012" s="3">
        <f t="shared" si="151"/>
        <v>1</v>
      </c>
      <c r="P1012" s="3">
        <f t="shared" si="152"/>
        <v>1</v>
      </c>
      <c r="Q1012" s="6">
        <v>6.75</v>
      </c>
      <c r="R1012" s="3">
        <v>0</v>
      </c>
      <c r="S1012" s="3">
        <v>5</v>
      </c>
      <c r="T1012" s="3">
        <v>25</v>
      </c>
      <c r="U1012" s="3">
        <f t="shared" si="153"/>
        <v>5235</v>
      </c>
      <c r="V1012" s="3" t="str">
        <f t="shared" si="154"/>
        <v xml:space="preserve"> 36</v>
      </c>
      <c r="W1012" s="3">
        <f t="shared" si="155"/>
        <v>15</v>
      </c>
      <c r="X1012" s="3">
        <v>8</v>
      </c>
      <c r="Y1012" s="6">
        <f t="shared" si="156"/>
        <v>76</v>
      </c>
      <c r="Z1012" s="3">
        <f t="shared" si="157"/>
        <v>46.551000000000002</v>
      </c>
      <c r="AA1012" s="3">
        <f t="shared" si="158"/>
        <v>6.9189999999999996</v>
      </c>
      <c r="AB1012">
        <f t="shared" si="159"/>
        <v>0</v>
      </c>
      <c r="AC1012" s="14">
        <f>VLOOKUP(X1012,Rates!$A$2:$B$36,2)</f>
        <v>11.39</v>
      </c>
    </row>
    <row r="1013" spans="1:29">
      <c r="A1013">
        <v>864057</v>
      </c>
      <c r="B1013" t="s">
        <v>11</v>
      </c>
      <c r="C1013" s="1">
        <v>0.12989999999999999</v>
      </c>
      <c r="D1013">
        <v>943.3</v>
      </c>
      <c r="E1013" t="s">
        <v>18</v>
      </c>
      <c r="F1013" t="s">
        <v>26</v>
      </c>
      <c r="G1013" t="s">
        <v>17</v>
      </c>
      <c r="H1013" s="1">
        <v>0.88100000000000001</v>
      </c>
      <c r="I1013" s="4">
        <v>37104</v>
      </c>
      <c r="J1013" s="5">
        <v>40909</v>
      </c>
      <c r="K1013" s="3">
        <v>28000</v>
      </c>
      <c r="L1013" s="3">
        <v>160000</v>
      </c>
      <c r="M1013" s="3">
        <v>39975</v>
      </c>
      <c r="N1013" s="3">
        <f t="shared" si="150"/>
        <v>0</v>
      </c>
      <c r="O1013" s="3">
        <f t="shared" si="151"/>
        <v>1</v>
      </c>
      <c r="P1013" s="3">
        <f t="shared" si="152"/>
        <v>1</v>
      </c>
      <c r="Q1013" s="6">
        <v>15.14</v>
      </c>
      <c r="R1013" s="3">
        <v>0</v>
      </c>
      <c r="S1013" s="3">
        <v>7</v>
      </c>
      <c r="T1013" s="3">
        <v>33</v>
      </c>
      <c r="U1013" s="3">
        <f t="shared" si="153"/>
        <v>3805</v>
      </c>
      <c r="V1013" s="3" t="str">
        <f t="shared" si="154"/>
        <v xml:space="preserve"> 36</v>
      </c>
      <c r="W1013" s="3">
        <f t="shared" si="155"/>
        <v>28</v>
      </c>
      <c r="X1013" s="3">
        <v>11</v>
      </c>
      <c r="Y1013" s="6">
        <f t="shared" si="156"/>
        <v>88.1</v>
      </c>
      <c r="Z1013" s="3">
        <f t="shared" si="157"/>
        <v>160</v>
      </c>
      <c r="AA1013" s="3">
        <f t="shared" si="158"/>
        <v>39.975000000000001</v>
      </c>
      <c r="AB1013">
        <f t="shared" si="159"/>
        <v>1</v>
      </c>
      <c r="AC1013" s="14">
        <f>VLOOKUP(X1013,Rates!$A$2:$B$36,2)</f>
        <v>12.74</v>
      </c>
    </row>
    <row r="1014" spans="1:29">
      <c r="A1014">
        <v>450371</v>
      </c>
      <c r="B1014" t="s">
        <v>11</v>
      </c>
      <c r="C1014" s="1">
        <v>0.1565</v>
      </c>
      <c r="D1014">
        <v>559.78</v>
      </c>
      <c r="E1014" t="s">
        <v>18</v>
      </c>
      <c r="F1014" t="s">
        <v>26</v>
      </c>
      <c r="G1014" t="s">
        <v>14</v>
      </c>
      <c r="H1014" s="1">
        <v>0.93200000000000005</v>
      </c>
      <c r="I1014" s="4">
        <v>28764</v>
      </c>
      <c r="J1014" s="5">
        <v>40909</v>
      </c>
      <c r="K1014" s="3">
        <v>16000</v>
      </c>
      <c r="L1014" s="3">
        <v>171200</v>
      </c>
      <c r="M1014" s="3">
        <v>101022</v>
      </c>
      <c r="N1014" s="3">
        <f t="shared" si="150"/>
        <v>0</v>
      </c>
      <c r="O1014" s="3">
        <f t="shared" si="151"/>
        <v>1</v>
      </c>
      <c r="P1014" s="3">
        <f t="shared" si="152"/>
        <v>1</v>
      </c>
      <c r="Q1014" s="6">
        <v>19.45</v>
      </c>
      <c r="R1014" s="3">
        <v>0</v>
      </c>
      <c r="S1014" s="3">
        <v>22</v>
      </c>
      <c r="T1014" s="3">
        <v>46</v>
      </c>
      <c r="U1014" s="3">
        <f t="shared" si="153"/>
        <v>12145</v>
      </c>
      <c r="V1014" s="3" t="str">
        <f t="shared" si="154"/>
        <v xml:space="preserve"> 36</v>
      </c>
      <c r="W1014" s="3">
        <f t="shared" si="155"/>
        <v>16</v>
      </c>
      <c r="X1014" s="3">
        <v>19</v>
      </c>
      <c r="Y1014" s="6">
        <f t="shared" si="156"/>
        <v>93.2</v>
      </c>
      <c r="Z1014" s="3">
        <f t="shared" si="157"/>
        <v>171.2</v>
      </c>
      <c r="AA1014" s="3">
        <f t="shared" si="158"/>
        <v>101.02200000000001</v>
      </c>
      <c r="AB1014">
        <f t="shared" si="159"/>
        <v>0</v>
      </c>
      <c r="AC1014" s="14">
        <f>VLOOKUP(X1014,Rates!$A$2:$B$36,2)</f>
        <v>19.989999999999998</v>
      </c>
    </row>
    <row r="1015" spans="1:29">
      <c r="A1015">
        <v>495974</v>
      </c>
      <c r="B1015" t="s">
        <v>11</v>
      </c>
      <c r="C1015" s="1">
        <v>0.15329999999999999</v>
      </c>
      <c r="D1015">
        <v>348.29</v>
      </c>
      <c r="E1015" t="s">
        <v>22</v>
      </c>
      <c r="F1015" t="s">
        <v>26</v>
      </c>
      <c r="G1015" t="s">
        <v>14</v>
      </c>
      <c r="H1015" s="1">
        <v>0.28399999999999997</v>
      </c>
      <c r="I1015" s="4">
        <v>34669</v>
      </c>
      <c r="J1015" s="5">
        <v>40909</v>
      </c>
      <c r="K1015" s="3">
        <v>10000</v>
      </c>
      <c r="L1015" s="3">
        <v>106000</v>
      </c>
      <c r="M1015" s="3">
        <v>3637</v>
      </c>
      <c r="N1015" s="3">
        <f t="shared" si="150"/>
        <v>0</v>
      </c>
      <c r="O1015" s="3">
        <f t="shared" si="151"/>
        <v>1</v>
      </c>
      <c r="P1015" s="3">
        <f t="shared" si="152"/>
        <v>1</v>
      </c>
      <c r="Q1015" s="6">
        <v>9.82</v>
      </c>
      <c r="R1015" s="3">
        <v>0</v>
      </c>
      <c r="S1015" s="3">
        <v>8</v>
      </c>
      <c r="T1015" s="3">
        <v>16</v>
      </c>
      <c r="U1015" s="3">
        <f t="shared" si="153"/>
        <v>6240</v>
      </c>
      <c r="V1015" s="3" t="str">
        <f t="shared" si="154"/>
        <v xml:space="preserve"> 36</v>
      </c>
      <c r="W1015" s="3">
        <f t="shared" si="155"/>
        <v>10</v>
      </c>
      <c r="X1015" s="3">
        <v>18</v>
      </c>
      <c r="Y1015" s="6">
        <f t="shared" si="156"/>
        <v>28.4</v>
      </c>
      <c r="Z1015" s="3">
        <f t="shared" si="157"/>
        <v>106</v>
      </c>
      <c r="AA1015" s="3">
        <f t="shared" si="158"/>
        <v>3.637</v>
      </c>
      <c r="AB1015">
        <f t="shared" si="159"/>
        <v>0</v>
      </c>
      <c r="AC1015" s="14">
        <f>VLOOKUP(X1015,Rates!$A$2:$B$36,2)</f>
        <v>18.989999999999998</v>
      </c>
    </row>
    <row r="1016" spans="1:29">
      <c r="A1016">
        <v>1034632</v>
      </c>
      <c r="B1016" t="s">
        <v>11</v>
      </c>
      <c r="C1016" s="1">
        <v>0.12690000000000001</v>
      </c>
      <c r="D1016">
        <v>670.9</v>
      </c>
      <c r="E1016" t="s">
        <v>28</v>
      </c>
      <c r="F1016" t="s">
        <v>13</v>
      </c>
      <c r="G1016" t="s">
        <v>14</v>
      </c>
      <c r="H1016" s="1">
        <v>0.74199999999999999</v>
      </c>
      <c r="I1016" s="4">
        <v>28825</v>
      </c>
      <c r="J1016" s="5">
        <v>40909</v>
      </c>
      <c r="K1016" s="3">
        <v>20000</v>
      </c>
      <c r="L1016" s="3">
        <v>94500</v>
      </c>
      <c r="M1016" s="3">
        <v>26095</v>
      </c>
      <c r="N1016" s="3">
        <f t="shared" si="150"/>
        <v>1</v>
      </c>
      <c r="O1016" s="3">
        <f t="shared" si="151"/>
        <v>0</v>
      </c>
      <c r="P1016" s="3">
        <f t="shared" si="152"/>
        <v>1</v>
      </c>
      <c r="Q1016" s="6">
        <v>21.3</v>
      </c>
      <c r="R1016" s="3">
        <v>0</v>
      </c>
      <c r="S1016" s="3">
        <v>17</v>
      </c>
      <c r="T1016" s="3">
        <v>28</v>
      </c>
      <c r="U1016" s="3">
        <f t="shared" si="153"/>
        <v>12084</v>
      </c>
      <c r="V1016" s="3" t="str">
        <f t="shared" si="154"/>
        <v xml:space="preserve"> 36</v>
      </c>
      <c r="W1016" s="3">
        <f t="shared" si="155"/>
        <v>20</v>
      </c>
      <c r="X1016" s="3">
        <v>10</v>
      </c>
      <c r="Y1016" s="6">
        <f t="shared" si="156"/>
        <v>74.2</v>
      </c>
      <c r="Z1016" s="3">
        <f t="shared" si="157"/>
        <v>94.5</v>
      </c>
      <c r="AA1016" s="3">
        <f t="shared" si="158"/>
        <v>26.094999999999999</v>
      </c>
      <c r="AB1016">
        <f t="shared" si="159"/>
        <v>0</v>
      </c>
      <c r="AC1016" s="14">
        <f>VLOOKUP(X1016,Rates!$A$2:$B$36,2)</f>
        <v>11.49</v>
      </c>
    </row>
    <row r="1017" spans="1:29">
      <c r="A1017">
        <v>568382</v>
      </c>
      <c r="B1017" t="s">
        <v>11</v>
      </c>
      <c r="C1017" s="1">
        <v>0.15210000000000001</v>
      </c>
      <c r="D1017">
        <v>521.53</v>
      </c>
      <c r="E1017" t="s">
        <v>25</v>
      </c>
      <c r="F1017" t="s">
        <v>13</v>
      </c>
      <c r="G1017" t="s">
        <v>14</v>
      </c>
      <c r="H1017" s="2">
        <v>0.33</v>
      </c>
      <c r="I1017" s="4">
        <v>33786</v>
      </c>
      <c r="J1017" s="5">
        <v>40909</v>
      </c>
      <c r="K1017" s="3">
        <v>15000</v>
      </c>
      <c r="L1017" s="3">
        <v>59534</v>
      </c>
      <c r="M1017" s="3">
        <v>6778</v>
      </c>
      <c r="N1017" s="3">
        <f t="shared" si="150"/>
        <v>1</v>
      </c>
      <c r="O1017" s="3">
        <f t="shared" si="151"/>
        <v>0</v>
      </c>
      <c r="P1017" s="3">
        <f t="shared" si="152"/>
        <v>1</v>
      </c>
      <c r="Q1017" s="6">
        <v>14.65</v>
      </c>
      <c r="R1017" s="3">
        <v>1</v>
      </c>
      <c r="S1017" s="3">
        <v>13</v>
      </c>
      <c r="T1017" s="3">
        <v>30</v>
      </c>
      <c r="U1017" s="3">
        <f t="shared" si="153"/>
        <v>7123</v>
      </c>
      <c r="V1017" s="3" t="str">
        <f t="shared" si="154"/>
        <v xml:space="preserve"> 36</v>
      </c>
      <c r="W1017" s="3">
        <f t="shared" si="155"/>
        <v>15</v>
      </c>
      <c r="X1017" s="3">
        <v>17</v>
      </c>
      <c r="Y1017" s="6">
        <f t="shared" si="156"/>
        <v>33</v>
      </c>
      <c r="Z1017" s="3">
        <f t="shared" si="157"/>
        <v>59.533999999999999</v>
      </c>
      <c r="AA1017" s="3">
        <f t="shared" si="158"/>
        <v>6.7779999999999996</v>
      </c>
      <c r="AB1017">
        <f t="shared" si="159"/>
        <v>0</v>
      </c>
      <c r="AC1017" s="14">
        <f>VLOOKUP(X1017,Rates!$A$2:$B$36,2)</f>
        <v>17.989999999999998</v>
      </c>
    </row>
    <row r="1018" spans="1:29">
      <c r="A1018">
        <v>475460</v>
      </c>
      <c r="B1018" t="s">
        <v>11</v>
      </c>
      <c r="C1018" s="1">
        <v>0.14610000000000001</v>
      </c>
      <c r="D1018">
        <v>344.76</v>
      </c>
      <c r="E1018" t="s">
        <v>23</v>
      </c>
      <c r="F1018" t="s">
        <v>24</v>
      </c>
      <c r="G1018" t="s">
        <v>14</v>
      </c>
      <c r="H1018" s="1">
        <v>0.59099999999999997</v>
      </c>
      <c r="I1018" s="4">
        <v>35247</v>
      </c>
      <c r="J1018" s="5">
        <v>40909</v>
      </c>
      <c r="K1018" s="3">
        <v>10000</v>
      </c>
      <c r="L1018" s="3">
        <v>30000</v>
      </c>
      <c r="M1018" s="3">
        <v>10172</v>
      </c>
      <c r="N1018" s="3">
        <f t="shared" si="150"/>
        <v>0</v>
      </c>
      <c r="O1018" s="3">
        <f t="shared" si="151"/>
        <v>0</v>
      </c>
      <c r="P1018" s="3">
        <f t="shared" si="152"/>
        <v>1</v>
      </c>
      <c r="Q1018" s="6">
        <v>20.2</v>
      </c>
      <c r="R1018" s="3">
        <v>0</v>
      </c>
      <c r="S1018" s="3">
        <v>7</v>
      </c>
      <c r="T1018" s="3">
        <v>12</v>
      </c>
      <c r="U1018" s="3">
        <f t="shared" si="153"/>
        <v>5662</v>
      </c>
      <c r="V1018" s="3" t="str">
        <f t="shared" si="154"/>
        <v xml:space="preserve"> 36</v>
      </c>
      <c r="W1018" s="3">
        <f t="shared" si="155"/>
        <v>10</v>
      </c>
      <c r="X1018" s="3">
        <v>16</v>
      </c>
      <c r="Y1018" s="6">
        <f t="shared" si="156"/>
        <v>59.099999999999994</v>
      </c>
      <c r="Z1018" s="3">
        <f t="shared" si="157"/>
        <v>30</v>
      </c>
      <c r="AA1018" s="3">
        <f t="shared" si="158"/>
        <v>10.172000000000001</v>
      </c>
      <c r="AB1018">
        <f t="shared" si="159"/>
        <v>0</v>
      </c>
      <c r="AC1018" s="14">
        <f>VLOOKUP(X1018,Rates!$A$2:$B$36,2)</f>
        <v>16.989999999999998</v>
      </c>
    </row>
    <row r="1019" spans="1:29">
      <c r="A1019">
        <v>565565</v>
      </c>
      <c r="B1019" t="s">
        <v>15</v>
      </c>
      <c r="C1019" s="1">
        <v>0.17929999999999999</v>
      </c>
      <c r="D1019">
        <v>633.89</v>
      </c>
      <c r="E1019" t="s">
        <v>12</v>
      </c>
      <c r="F1019" t="s">
        <v>26</v>
      </c>
      <c r="G1019" t="s">
        <v>17</v>
      </c>
      <c r="H1019" s="1">
        <v>0.84299999999999997</v>
      </c>
      <c r="I1019" s="4">
        <v>38292</v>
      </c>
      <c r="J1019" s="5">
        <v>40909</v>
      </c>
      <c r="K1019" s="3">
        <v>25000</v>
      </c>
      <c r="L1019" s="3">
        <v>700053.85</v>
      </c>
      <c r="M1019" s="3">
        <v>29240</v>
      </c>
      <c r="N1019" s="3">
        <f t="shared" si="150"/>
        <v>0</v>
      </c>
      <c r="O1019" s="3">
        <f t="shared" si="151"/>
        <v>1</v>
      </c>
      <c r="P1019" s="3">
        <f t="shared" si="152"/>
        <v>1</v>
      </c>
      <c r="Q1019" s="6">
        <v>2.14</v>
      </c>
      <c r="R1019" s="3">
        <v>0</v>
      </c>
      <c r="S1019" s="3">
        <v>10</v>
      </c>
      <c r="T1019" s="3">
        <v>13</v>
      </c>
      <c r="U1019" s="3">
        <f t="shared" si="153"/>
        <v>2617</v>
      </c>
      <c r="V1019" s="3" t="str">
        <f t="shared" si="154"/>
        <v xml:space="preserve"> 60</v>
      </c>
      <c r="W1019" s="3">
        <f t="shared" si="155"/>
        <v>25</v>
      </c>
      <c r="X1019" s="3">
        <v>25</v>
      </c>
      <c r="Y1019" s="6">
        <f t="shared" si="156"/>
        <v>84.3</v>
      </c>
      <c r="Z1019" s="3">
        <f t="shared" si="157"/>
        <v>700.05385000000001</v>
      </c>
      <c r="AA1019" s="3">
        <f t="shared" si="158"/>
        <v>29.24</v>
      </c>
      <c r="AB1019">
        <f t="shared" si="159"/>
        <v>1</v>
      </c>
      <c r="AC1019" s="14">
        <f>VLOOKUP(X1019,Rates!$A$2:$B$36,2)</f>
        <v>26.24</v>
      </c>
    </row>
    <row r="1020" spans="1:29">
      <c r="A1020">
        <v>991475</v>
      </c>
      <c r="B1020" t="s">
        <v>11</v>
      </c>
      <c r="C1020" s="1">
        <v>6.6199999999999995E-2</v>
      </c>
      <c r="D1020">
        <v>399.15</v>
      </c>
      <c r="E1020" t="s">
        <v>21</v>
      </c>
      <c r="F1020" t="s">
        <v>26</v>
      </c>
      <c r="G1020" t="s">
        <v>14</v>
      </c>
      <c r="H1020" s="1">
        <v>0.26100000000000001</v>
      </c>
      <c r="I1020" s="4">
        <v>34547</v>
      </c>
      <c r="J1020" s="5">
        <v>40909</v>
      </c>
      <c r="K1020" s="3">
        <v>13000</v>
      </c>
      <c r="L1020" s="3">
        <v>80000</v>
      </c>
      <c r="M1020" s="3">
        <v>20701</v>
      </c>
      <c r="N1020" s="3">
        <f t="shared" si="150"/>
        <v>0</v>
      </c>
      <c r="O1020" s="3">
        <f t="shared" si="151"/>
        <v>1</v>
      </c>
      <c r="P1020" s="3">
        <f t="shared" si="152"/>
        <v>1</v>
      </c>
      <c r="Q1020" s="6">
        <v>12.71</v>
      </c>
      <c r="R1020" s="3">
        <v>0</v>
      </c>
      <c r="S1020" s="3">
        <v>16</v>
      </c>
      <c r="T1020" s="3">
        <v>38</v>
      </c>
      <c r="U1020" s="3">
        <f t="shared" si="153"/>
        <v>6362</v>
      </c>
      <c r="V1020" s="3" t="str">
        <f t="shared" si="154"/>
        <v xml:space="preserve"> 36</v>
      </c>
      <c r="W1020" s="3">
        <f t="shared" si="155"/>
        <v>13</v>
      </c>
      <c r="X1020" s="3">
        <v>2</v>
      </c>
      <c r="Y1020" s="6">
        <f t="shared" si="156"/>
        <v>26.1</v>
      </c>
      <c r="Z1020" s="3">
        <f t="shared" si="157"/>
        <v>80</v>
      </c>
      <c r="AA1020" s="3">
        <f t="shared" si="158"/>
        <v>20.701000000000001</v>
      </c>
      <c r="AB1020">
        <f t="shared" si="159"/>
        <v>0</v>
      </c>
      <c r="AC1020" s="14">
        <f>VLOOKUP(X1020,Rates!$A$2:$B$36,2)</f>
        <v>6.99</v>
      </c>
    </row>
    <row r="1021" spans="1:29">
      <c r="A1021">
        <v>826564</v>
      </c>
      <c r="B1021" t="s">
        <v>15</v>
      </c>
      <c r="C1021" s="1">
        <v>0.11990000000000001</v>
      </c>
      <c r="D1021">
        <v>271.33</v>
      </c>
      <c r="E1021" t="s">
        <v>18</v>
      </c>
      <c r="F1021" t="s">
        <v>13</v>
      </c>
      <c r="G1021" t="s">
        <v>14</v>
      </c>
      <c r="H1021" s="1">
        <v>0.66700000000000004</v>
      </c>
      <c r="I1021" s="4">
        <v>35400</v>
      </c>
      <c r="J1021" s="5">
        <v>40909</v>
      </c>
      <c r="K1021" s="3">
        <v>12200</v>
      </c>
      <c r="L1021" s="3">
        <v>54000</v>
      </c>
      <c r="M1021" s="3">
        <v>13083</v>
      </c>
      <c r="N1021" s="3">
        <f t="shared" si="150"/>
        <v>1</v>
      </c>
      <c r="O1021" s="3">
        <f t="shared" si="151"/>
        <v>0</v>
      </c>
      <c r="P1021" s="3">
        <f t="shared" si="152"/>
        <v>1</v>
      </c>
      <c r="Q1021" s="6">
        <v>16.2</v>
      </c>
      <c r="R1021" s="3">
        <v>0</v>
      </c>
      <c r="S1021" s="3">
        <v>6</v>
      </c>
      <c r="T1021" s="3">
        <v>9</v>
      </c>
      <c r="U1021" s="3">
        <f t="shared" si="153"/>
        <v>5509</v>
      </c>
      <c r="V1021" s="3" t="str">
        <f t="shared" si="154"/>
        <v xml:space="preserve"> 60</v>
      </c>
      <c r="W1021" s="3">
        <f t="shared" si="155"/>
        <v>12.2</v>
      </c>
      <c r="X1021" s="3">
        <v>10</v>
      </c>
      <c r="Y1021" s="6">
        <f t="shared" si="156"/>
        <v>66.7</v>
      </c>
      <c r="Z1021" s="3">
        <f t="shared" si="157"/>
        <v>54</v>
      </c>
      <c r="AA1021" s="3">
        <f t="shared" si="158"/>
        <v>13.083</v>
      </c>
      <c r="AB1021">
        <f t="shared" si="159"/>
        <v>0</v>
      </c>
      <c r="AC1021" s="14">
        <f>VLOOKUP(X1021,Rates!$A$2:$B$36,2)</f>
        <v>11.49</v>
      </c>
    </row>
    <row r="1022" spans="1:29">
      <c r="A1022">
        <v>981750</v>
      </c>
      <c r="B1022" t="s">
        <v>15</v>
      </c>
      <c r="C1022" s="1">
        <v>0.20300000000000001</v>
      </c>
      <c r="D1022">
        <v>933.14</v>
      </c>
      <c r="E1022" t="s">
        <v>28</v>
      </c>
      <c r="F1022" t="s">
        <v>26</v>
      </c>
      <c r="G1022" t="s">
        <v>17</v>
      </c>
      <c r="H1022" s="2">
        <v>0.76</v>
      </c>
      <c r="I1022" s="4">
        <v>36404</v>
      </c>
      <c r="J1022" s="5">
        <v>40909</v>
      </c>
      <c r="K1022" s="3">
        <v>35000</v>
      </c>
      <c r="L1022" s="3">
        <v>81600</v>
      </c>
      <c r="M1022" s="3">
        <v>26436</v>
      </c>
      <c r="N1022" s="3">
        <f t="shared" si="150"/>
        <v>0</v>
      </c>
      <c r="O1022" s="3">
        <f t="shared" si="151"/>
        <v>1</v>
      </c>
      <c r="P1022" s="3">
        <f t="shared" si="152"/>
        <v>1</v>
      </c>
      <c r="Q1022" s="6">
        <v>15.29</v>
      </c>
      <c r="R1022" s="3">
        <v>0</v>
      </c>
      <c r="S1022" s="3">
        <v>17</v>
      </c>
      <c r="T1022" s="3">
        <v>44</v>
      </c>
      <c r="U1022" s="3">
        <f t="shared" si="153"/>
        <v>4505</v>
      </c>
      <c r="V1022" s="3" t="str">
        <f t="shared" si="154"/>
        <v xml:space="preserve"> 60</v>
      </c>
      <c r="W1022" s="3">
        <f t="shared" si="155"/>
        <v>35</v>
      </c>
      <c r="X1022" s="3">
        <v>25</v>
      </c>
      <c r="Y1022" s="6">
        <f t="shared" si="156"/>
        <v>76</v>
      </c>
      <c r="Z1022" s="3">
        <f t="shared" si="157"/>
        <v>81.599999999999994</v>
      </c>
      <c r="AA1022" s="3">
        <f t="shared" si="158"/>
        <v>26.436</v>
      </c>
      <c r="AB1022">
        <f t="shared" si="159"/>
        <v>1</v>
      </c>
      <c r="AC1022" s="14">
        <f>VLOOKUP(X1022,Rates!$A$2:$B$36,2)</f>
        <v>26.24</v>
      </c>
    </row>
    <row r="1023" spans="1:29">
      <c r="A1023">
        <v>642781</v>
      </c>
      <c r="B1023" t="s">
        <v>11</v>
      </c>
      <c r="C1023" s="1">
        <v>9.9900000000000003E-2</v>
      </c>
      <c r="D1023">
        <v>62.92</v>
      </c>
      <c r="E1023" t="s">
        <v>16</v>
      </c>
      <c r="F1023" t="s">
        <v>26</v>
      </c>
      <c r="G1023" t="s">
        <v>17</v>
      </c>
      <c r="H1023" s="1">
        <v>0.58099999999999996</v>
      </c>
      <c r="I1023" s="4">
        <v>37681</v>
      </c>
      <c r="J1023" s="5">
        <v>40909</v>
      </c>
      <c r="K1023" s="3">
        <v>1950</v>
      </c>
      <c r="L1023" s="3">
        <v>100128</v>
      </c>
      <c r="M1023" s="3">
        <v>137112</v>
      </c>
      <c r="N1023" s="3">
        <f t="shared" si="150"/>
        <v>0</v>
      </c>
      <c r="O1023" s="3">
        <f t="shared" si="151"/>
        <v>1</v>
      </c>
      <c r="P1023" s="3">
        <f t="shared" si="152"/>
        <v>0</v>
      </c>
      <c r="Q1023" s="6">
        <v>13.1</v>
      </c>
      <c r="R1023" s="3">
        <v>0</v>
      </c>
      <c r="S1023" s="3">
        <v>8</v>
      </c>
      <c r="T1023" s="3">
        <v>27</v>
      </c>
      <c r="U1023" s="3">
        <f t="shared" si="153"/>
        <v>3228</v>
      </c>
      <c r="V1023" s="3" t="str">
        <f t="shared" si="154"/>
        <v xml:space="preserve"> 36</v>
      </c>
      <c r="W1023" s="3">
        <f t="shared" si="155"/>
        <v>1.95</v>
      </c>
      <c r="X1023" s="3">
        <v>9</v>
      </c>
      <c r="Y1023" s="6">
        <f t="shared" si="156"/>
        <v>58.099999999999994</v>
      </c>
      <c r="Z1023" s="3">
        <f t="shared" si="157"/>
        <v>100.128</v>
      </c>
      <c r="AA1023" s="3">
        <f t="shared" si="158"/>
        <v>137.11199999999999</v>
      </c>
      <c r="AB1023">
        <f t="shared" si="159"/>
        <v>1</v>
      </c>
      <c r="AC1023" s="14">
        <f>VLOOKUP(X1023,Rates!$A$2:$B$36,2)</f>
        <v>11.44</v>
      </c>
    </row>
    <row r="1024" spans="1:29">
      <c r="A1024">
        <v>967977</v>
      </c>
      <c r="B1024" t="s">
        <v>11</v>
      </c>
      <c r="C1024" s="1">
        <v>7.9000000000000001E-2</v>
      </c>
      <c r="D1024">
        <v>503.78</v>
      </c>
      <c r="E1024" t="s">
        <v>29</v>
      </c>
      <c r="F1024" t="s">
        <v>26</v>
      </c>
      <c r="G1024" t="s">
        <v>14</v>
      </c>
      <c r="H1024" s="1">
        <v>0.54600000000000004</v>
      </c>
      <c r="I1024" s="4">
        <v>37530</v>
      </c>
      <c r="J1024" s="5">
        <v>40909</v>
      </c>
      <c r="K1024" s="3">
        <v>16100</v>
      </c>
      <c r="L1024" s="3">
        <v>75000</v>
      </c>
      <c r="M1024" s="3">
        <v>21005</v>
      </c>
      <c r="N1024" s="3">
        <f t="shared" si="150"/>
        <v>0</v>
      </c>
      <c r="O1024" s="3">
        <f t="shared" si="151"/>
        <v>1</v>
      </c>
      <c r="P1024" s="3">
        <f t="shared" si="152"/>
        <v>1</v>
      </c>
      <c r="Q1024" s="6">
        <v>10.59</v>
      </c>
      <c r="R1024" s="3">
        <v>0</v>
      </c>
      <c r="S1024" s="3">
        <v>9</v>
      </c>
      <c r="T1024" s="3">
        <v>14</v>
      </c>
      <c r="U1024" s="3">
        <f t="shared" si="153"/>
        <v>3379</v>
      </c>
      <c r="V1024" s="3" t="str">
        <f t="shared" si="154"/>
        <v xml:space="preserve"> 36</v>
      </c>
      <c r="W1024" s="3">
        <f t="shared" si="155"/>
        <v>16.100000000000001</v>
      </c>
      <c r="X1024" s="3">
        <v>4</v>
      </c>
      <c r="Y1024" s="6">
        <f t="shared" si="156"/>
        <v>54.6</v>
      </c>
      <c r="Z1024" s="3">
        <f t="shared" si="157"/>
        <v>75</v>
      </c>
      <c r="AA1024" s="3">
        <f t="shared" si="158"/>
        <v>21.004999999999999</v>
      </c>
      <c r="AB1024">
        <f t="shared" si="159"/>
        <v>0</v>
      </c>
      <c r="AC1024" s="14">
        <f>VLOOKUP(X1024,Rates!$A$2:$B$36,2)</f>
        <v>7.49</v>
      </c>
    </row>
    <row r="1025" spans="1:29">
      <c r="A1025">
        <v>260324</v>
      </c>
      <c r="B1025" t="s">
        <v>11</v>
      </c>
      <c r="C1025" s="1">
        <v>0.13550000000000001</v>
      </c>
      <c r="D1025">
        <v>339.6</v>
      </c>
      <c r="E1025" t="s">
        <v>25</v>
      </c>
      <c r="F1025" t="s">
        <v>13</v>
      </c>
      <c r="G1025" t="s">
        <v>17</v>
      </c>
      <c r="H1025" s="1">
        <v>0.73099999999999998</v>
      </c>
      <c r="I1025" s="4">
        <v>32905</v>
      </c>
      <c r="J1025" s="5">
        <v>40909</v>
      </c>
      <c r="K1025" s="3">
        <v>10000</v>
      </c>
      <c r="L1025" s="3">
        <v>71600</v>
      </c>
      <c r="M1025" s="3">
        <v>5261</v>
      </c>
      <c r="N1025" s="3">
        <f t="shared" si="150"/>
        <v>1</v>
      </c>
      <c r="O1025" s="3">
        <f t="shared" si="151"/>
        <v>0</v>
      </c>
      <c r="P1025" s="3">
        <f t="shared" si="152"/>
        <v>1</v>
      </c>
      <c r="Q1025" s="6">
        <v>3.35</v>
      </c>
      <c r="R1025" s="3">
        <v>1</v>
      </c>
      <c r="S1025" s="3">
        <v>4</v>
      </c>
      <c r="T1025" s="3">
        <v>6</v>
      </c>
      <c r="U1025" s="3">
        <f t="shared" si="153"/>
        <v>8004</v>
      </c>
      <c r="V1025" s="3" t="str">
        <f t="shared" si="154"/>
        <v xml:space="preserve"> 36</v>
      </c>
      <c r="W1025" s="3">
        <f t="shared" si="155"/>
        <v>10</v>
      </c>
      <c r="X1025" s="3">
        <v>19</v>
      </c>
      <c r="Y1025" s="6">
        <f t="shared" si="156"/>
        <v>73.099999999999994</v>
      </c>
      <c r="Z1025" s="3">
        <f t="shared" si="157"/>
        <v>71.599999999999994</v>
      </c>
      <c r="AA1025" s="3">
        <f t="shared" si="158"/>
        <v>5.2610000000000001</v>
      </c>
      <c r="AB1025">
        <f t="shared" si="159"/>
        <v>1</v>
      </c>
      <c r="AC1025" s="14">
        <f>VLOOKUP(X1025,Rates!$A$2:$B$36,2)</f>
        <v>19.989999999999998</v>
      </c>
    </row>
    <row r="1026" spans="1:29">
      <c r="A1026">
        <v>850632</v>
      </c>
      <c r="B1026" t="s">
        <v>15</v>
      </c>
      <c r="C1026" s="1">
        <v>0.1099</v>
      </c>
      <c r="D1026">
        <v>260.85000000000002</v>
      </c>
      <c r="E1026" t="s">
        <v>30</v>
      </c>
      <c r="F1026" t="s">
        <v>26</v>
      </c>
      <c r="G1026" t="s">
        <v>19</v>
      </c>
      <c r="H1026" s="1">
        <v>0.53600000000000003</v>
      </c>
      <c r="I1026" s="4">
        <v>34182</v>
      </c>
      <c r="J1026" s="5">
        <v>40909</v>
      </c>
      <c r="K1026" s="3">
        <v>12000</v>
      </c>
      <c r="L1026" s="3">
        <v>54492</v>
      </c>
      <c r="M1026" s="3">
        <v>34335</v>
      </c>
      <c r="N1026" s="3">
        <f t="shared" ref="N1026:N1089" si="160">IF(F1026="RENT",1,0)</f>
        <v>0</v>
      </c>
      <c r="O1026" s="3">
        <f t="shared" ref="O1026:O1089" si="161">IF(F1026="MORTGAGE",1,0)</f>
        <v>1</v>
      </c>
      <c r="P1026" s="3">
        <f t="shared" ref="P1026:P1089" si="162">IF(E1026="&lt; 1 year",0,1)</f>
        <v>1</v>
      </c>
      <c r="Q1026" s="6">
        <v>20.79</v>
      </c>
      <c r="R1026" s="3">
        <v>0</v>
      </c>
      <c r="S1026" s="3">
        <v>13</v>
      </c>
      <c r="T1026" s="3">
        <v>31</v>
      </c>
      <c r="U1026" s="3">
        <f t="shared" ref="U1026:U1089" si="163">_xlfn.DAYS(J1026,I1026)</f>
        <v>6727</v>
      </c>
      <c r="V1026" s="3" t="str">
        <f t="shared" ref="V1026:V1089" si="164">LEFT(B1026,3)</f>
        <v xml:space="preserve"> 60</v>
      </c>
      <c r="W1026" s="3">
        <f t="shared" ref="W1026:W1089" si="165">K1026/1000</f>
        <v>12</v>
      </c>
      <c r="X1026" s="3">
        <v>8</v>
      </c>
      <c r="Y1026" s="6">
        <f t="shared" ref="Y1026:Y1089" si="166">H1026*100</f>
        <v>53.6</v>
      </c>
      <c r="Z1026" s="3">
        <f t="shared" ref="Z1026:Z1089" si="167">L1026/1000</f>
        <v>54.491999999999997</v>
      </c>
      <c r="AA1026" s="3">
        <f t="shared" ref="AA1026:AA1089" si="168">M1026/1000</f>
        <v>34.335000000000001</v>
      </c>
      <c r="AB1026">
        <f t="shared" ref="AB1026:AB1089" si="169">IF(G1026="Charged Off",1,0)</f>
        <v>0</v>
      </c>
      <c r="AC1026" s="14">
        <f>VLOOKUP(X1026,Rates!$A$2:$B$36,2)</f>
        <v>11.39</v>
      </c>
    </row>
    <row r="1027" spans="1:29">
      <c r="A1027">
        <v>704995</v>
      </c>
      <c r="B1027" t="s">
        <v>11</v>
      </c>
      <c r="C1027" s="1">
        <v>0.1037</v>
      </c>
      <c r="D1027">
        <v>168.7</v>
      </c>
      <c r="E1027" t="s">
        <v>29</v>
      </c>
      <c r="F1027" t="s">
        <v>13</v>
      </c>
      <c r="G1027" t="s">
        <v>17</v>
      </c>
      <c r="H1027" s="1">
        <v>0.65300000000000002</v>
      </c>
      <c r="I1027" s="4">
        <v>38261</v>
      </c>
      <c r="J1027" s="5">
        <v>40909</v>
      </c>
      <c r="K1027" s="3">
        <v>5200</v>
      </c>
      <c r="L1027" s="3">
        <v>60000</v>
      </c>
      <c r="M1027" s="3">
        <v>5161</v>
      </c>
      <c r="N1027" s="3">
        <f t="shared" si="160"/>
        <v>1</v>
      </c>
      <c r="O1027" s="3">
        <f t="shared" si="161"/>
        <v>0</v>
      </c>
      <c r="P1027" s="3">
        <f t="shared" si="162"/>
        <v>1</v>
      </c>
      <c r="Q1027" s="6">
        <v>4.34</v>
      </c>
      <c r="R1027" s="3">
        <v>0</v>
      </c>
      <c r="S1027" s="3">
        <v>7</v>
      </c>
      <c r="T1027" s="3">
        <v>20</v>
      </c>
      <c r="U1027" s="3">
        <f t="shared" si="163"/>
        <v>2648</v>
      </c>
      <c r="V1027" s="3" t="str">
        <f t="shared" si="164"/>
        <v xml:space="preserve"> 36</v>
      </c>
      <c r="W1027" s="3">
        <f t="shared" si="165"/>
        <v>5.2</v>
      </c>
      <c r="X1027" s="3">
        <v>8</v>
      </c>
      <c r="Y1027" s="6">
        <f t="shared" si="166"/>
        <v>65.3</v>
      </c>
      <c r="Z1027" s="3">
        <f t="shared" si="167"/>
        <v>60</v>
      </c>
      <c r="AA1027" s="3">
        <f t="shared" si="168"/>
        <v>5.1609999999999996</v>
      </c>
      <c r="AB1027">
        <f t="shared" si="169"/>
        <v>1</v>
      </c>
      <c r="AC1027" s="14">
        <f>VLOOKUP(X1027,Rates!$A$2:$B$36,2)</f>
        <v>11.39</v>
      </c>
    </row>
    <row r="1028" spans="1:29">
      <c r="A1028">
        <v>546464</v>
      </c>
      <c r="B1028" t="s">
        <v>11</v>
      </c>
      <c r="C1028" s="1">
        <v>0.1484</v>
      </c>
      <c r="D1028">
        <v>172.94</v>
      </c>
      <c r="E1028" t="s">
        <v>16</v>
      </c>
      <c r="F1028" t="s">
        <v>13</v>
      </c>
      <c r="G1028" t="s">
        <v>14</v>
      </c>
      <c r="H1028" s="1">
        <v>0.73699999999999999</v>
      </c>
      <c r="I1028" s="4">
        <v>34243</v>
      </c>
      <c r="J1028" s="5">
        <v>40909</v>
      </c>
      <c r="K1028" s="3">
        <v>5000</v>
      </c>
      <c r="L1028" s="3">
        <v>44500</v>
      </c>
      <c r="M1028" s="3">
        <v>4937</v>
      </c>
      <c r="N1028" s="3">
        <f t="shared" si="160"/>
        <v>1</v>
      </c>
      <c r="O1028" s="3">
        <f t="shared" si="161"/>
        <v>0</v>
      </c>
      <c r="P1028" s="3">
        <f t="shared" si="162"/>
        <v>0</v>
      </c>
      <c r="Q1028" s="6">
        <v>17.309999999999999</v>
      </c>
      <c r="R1028" s="3">
        <v>0</v>
      </c>
      <c r="S1028" s="3">
        <v>16</v>
      </c>
      <c r="T1028" s="3">
        <v>20</v>
      </c>
      <c r="U1028" s="3">
        <f t="shared" si="163"/>
        <v>6666</v>
      </c>
      <c r="V1028" s="3" t="str">
        <f t="shared" si="164"/>
        <v xml:space="preserve"> 36</v>
      </c>
      <c r="W1028" s="3">
        <f t="shared" si="165"/>
        <v>5</v>
      </c>
      <c r="X1028" s="3">
        <v>16</v>
      </c>
      <c r="Y1028" s="6">
        <f t="shared" si="166"/>
        <v>73.7</v>
      </c>
      <c r="Z1028" s="3">
        <f t="shared" si="167"/>
        <v>44.5</v>
      </c>
      <c r="AA1028" s="3">
        <f t="shared" si="168"/>
        <v>4.9370000000000003</v>
      </c>
      <c r="AB1028">
        <f t="shared" si="169"/>
        <v>0</v>
      </c>
      <c r="AC1028" s="14">
        <f>VLOOKUP(X1028,Rates!$A$2:$B$36,2)</f>
        <v>16.989999999999998</v>
      </c>
    </row>
    <row r="1029" spans="1:29">
      <c r="A1029">
        <v>745982</v>
      </c>
      <c r="B1029" t="s">
        <v>15</v>
      </c>
      <c r="C1029" s="1">
        <v>0.19289999999999999</v>
      </c>
      <c r="D1029">
        <v>295.58999999999997</v>
      </c>
      <c r="E1029" t="s">
        <v>12</v>
      </c>
      <c r="F1029" t="s">
        <v>13</v>
      </c>
      <c r="G1029" t="s">
        <v>17</v>
      </c>
      <c r="H1029" s="1">
        <v>0.24199999999999999</v>
      </c>
      <c r="I1029" s="4">
        <v>29403</v>
      </c>
      <c r="J1029" s="5">
        <v>40909</v>
      </c>
      <c r="K1029" s="3">
        <v>11325</v>
      </c>
      <c r="L1029" s="3">
        <v>48000</v>
      </c>
      <c r="M1029" s="3">
        <v>2491</v>
      </c>
      <c r="N1029" s="3">
        <f t="shared" si="160"/>
        <v>1</v>
      </c>
      <c r="O1029" s="3">
        <f t="shared" si="161"/>
        <v>0</v>
      </c>
      <c r="P1029" s="3">
        <f t="shared" si="162"/>
        <v>1</v>
      </c>
      <c r="Q1029" s="6">
        <v>24.77</v>
      </c>
      <c r="R1029" s="3">
        <v>1</v>
      </c>
      <c r="S1029" s="3">
        <v>9</v>
      </c>
      <c r="T1029" s="3">
        <v>30</v>
      </c>
      <c r="U1029" s="3">
        <f t="shared" si="163"/>
        <v>11506</v>
      </c>
      <c r="V1029" s="3" t="str">
        <f t="shared" si="164"/>
        <v xml:space="preserve"> 60</v>
      </c>
      <c r="W1029" s="3">
        <f t="shared" si="165"/>
        <v>11.324999999999999</v>
      </c>
      <c r="X1029" s="3">
        <v>24</v>
      </c>
      <c r="Y1029" s="6">
        <f t="shared" si="166"/>
        <v>24.2</v>
      </c>
      <c r="Z1029" s="3">
        <f t="shared" si="167"/>
        <v>48</v>
      </c>
      <c r="AA1029" s="3">
        <f t="shared" si="168"/>
        <v>2.4910000000000001</v>
      </c>
      <c r="AB1029">
        <f t="shared" si="169"/>
        <v>1</v>
      </c>
      <c r="AC1029" s="14">
        <f>VLOOKUP(X1029,Rates!$A$2:$B$36,2)</f>
        <v>25.49</v>
      </c>
    </row>
    <row r="1030" spans="1:29">
      <c r="A1030">
        <v>631766</v>
      </c>
      <c r="B1030" t="s">
        <v>11</v>
      </c>
      <c r="C1030" s="1">
        <v>9.2499999999999999E-2</v>
      </c>
      <c r="D1030">
        <v>127.67</v>
      </c>
      <c r="E1030" t="s">
        <v>23</v>
      </c>
      <c r="F1030" t="s">
        <v>26</v>
      </c>
      <c r="G1030" t="s">
        <v>14</v>
      </c>
      <c r="H1030" s="1">
        <v>0.13600000000000001</v>
      </c>
      <c r="I1030" s="4">
        <v>34881</v>
      </c>
      <c r="J1030" s="5">
        <v>40909</v>
      </c>
      <c r="K1030" s="3">
        <v>4000</v>
      </c>
      <c r="L1030" s="3">
        <v>26000</v>
      </c>
      <c r="M1030" s="3">
        <v>2700</v>
      </c>
      <c r="N1030" s="3">
        <f t="shared" si="160"/>
        <v>0</v>
      </c>
      <c r="O1030" s="3">
        <f t="shared" si="161"/>
        <v>1</v>
      </c>
      <c r="P1030" s="3">
        <f t="shared" si="162"/>
        <v>1</v>
      </c>
      <c r="Q1030" s="6">
        <v>5.26</v>
      </c>
      <c r="R1030" s="3">
        <v>0</v>
      </c>
      <c r="S1030" s="3">
        <v>17</v>
      </c>
      <c r="T1030" s="3">
        <v>48</v>
      </c>
      <c r="U1030" s="3">
        <f t="shared" si="163"/>
        <v>6028</v>
      </c>
      <c r="V1030" s="3" t="str">
        <f t="shared" si="164"/>
        <v xml:space="preserve"> 36</v>
      </c>
      <c r="W1030" s="3">
        <f t="shared" si="165"/>
        <v>4</v>
      </c>
      <c r="X1030" s="3">
        <v>7</v>
      </c>
      <c r="Y1030" s="6">
        <f t="shared" si="166"/>
        <v>13.600000000000001</v>
      </c>
      <c r="Z1030" s="3">
        <f t="shared" si="167"/>
        <v>26</v>
      </c>
      <c r="AA1030" s="3">
        <f t="shared" si="168"/>
        <v>2.7</v>
      </c>
      <c r="AB1030">
        <f t="shared" si="169"/>
        <v>0</v>
      </c>
      <c r="AC1030" s="14">
        <f>VLOOKUP(X1030,Rates!$A$2:$B$36,2)</f>
        <v>10.49</v>
      </c>
    </row>
    <row r="1031" spans="1:29">
      <c r="A1031">
        <v>363457</v>
      </c>
      <c r="B1031" t="s">
        <v>11</v>
      </c>
      <c r="C1031" s="1">
        <v>0.10829999999999999</v>
      </c>
      <c r="D1031">
        <v>374.76</v>
      </c>
      <c r="E1031" t="s">
        <v>28</v>
      </c>
      <c r="F1031" t="s">
        <v>26</v>
      </c>
      <c r="G1031" t="s">
        <v>14</v>
      </c>
      <c r="H1031" s="1">
        <v>0.54200000000000004</v>
      </c>
      <c r="I1031" s="4">
        <v>33848</v>
      </c>
      <c r="J1031" s="5">
        <v>40909</v>
      </c>
      <c r="K1031" s="3">
        <v>20000</v>
      </c>
      <c r="L1031" s="3">
        <v>115000</v>
      </c>
      <c r="M1031" s="3">
        <v>94699</v>
      </c>
      <c r="N1031" s="3">
        <f t="shared" si="160"/>
        <v>0</v>
      </c>
      <c r="O1031" s="3">
        <f t="shared" si="161"/>
        <v>1</v>
      </c>
      <c r="P1031" s="3">
        <f t="shared" si="162"/>
        <v>1</v>
      </c>
      <c r="Q1031" s="6">
        <v>8.42</v>
      </c>
      <c r="R1031" s="3">
        <v>0</v>
      </c>
      <c r="S1031" s="3">
        <v>11</v>
      </c>
      <c r="T1031" s="3">
        <v>27</v>
      </c>
      <c r="U1031" s="3">
        <f t="shared" si="163"/>
        <v>7061</v>
      </c>
      <c r="V1031" s="3" t="str">
        <f t="shared" si="164"/>
        <v xml:space="preserve"> 36</v>
      </c>
      <c r="W1031" s="3">
        <f t="shared" si="165"/>
        <v>20</v>
      </c>
      <c r="X1031" s="3">
        <v>8</v>
      </c>
      <c r="Y1031" s="6">
        <f t="shared" si="166"/>
        <v>54.2</v>
      </c>
      <c r="Z1031" s="3">
        <f t="shared" si="167"/>
        <v>115</v>
      </c>
      <c r="AA1031" s="3">
        <f t="shared" si="168"/>
        <v>94.698999999999998</v>
      </c>
      <c r="AB1031">
        <f t="shared" si="169"/>
        <v>0</v>
      </c>
      <c r="AC1031" s="14">
        <f>VLOOKUP(X1031,Rates!$A$2:$B$36,2)</f>
        <v>11.39</v>
      </c>
    </row>
    <row r="1032" spans="1:29">
      <c r="A1032">
        <v>1004381</v>
      </c>
      <c r="B1032" t="s">
        <v>11</v>
      </c>
      <c r="C1032" s="1">
        <v>6.6199999999999995E-2</v>
      </c>
      <c r="D1032">
        <v>92.12</v>
      </c>
      <c r="E1032" t="s">
        <v>28</v>
      </c>
      <c r="F1032" t="s">
        <v>26</v>
      </c>
      <c r="G1032" t="s">
        <v>14</v>
      </c>
      <c r="H1032" s="1">
        <v>0.16700000000000001</v>
      </c>
      <c r="I1032" s="4">
        <v>36192</v>
      </c>
      <c r="J1032" s="5">
        <v>40909</v>
      </c>
      <c r="K1032" s="3">
        <v>3000</v>
      </c>
      <c r="L1032" s="3">
        <v>45000</v>
      </c>
      <c r="M1032" s="3">
        <v>6710</v>
      </c>
      <c r="N1032" s="3">
        <f t="shared" si="160"/>
        <v>0</v>
      </c>
      <c r="O1032" s="3">
        <f t="shared" si="161"/>
        <v>1</v>
      </c>
      <c r="P1032" s="3">
        <f t="shared" si="162"/>
        <v>1</v>
      </c>
      <c r="Q1032" s="6">
        <v>23.25</v>
      </c>
      <c r="R1032" s="3">
        <v>0</v>
      </c>
      <c r="S1032" s="3">
        <v>12</v>
      </c>
      <c r="T1032" s="3">
        <v>37</v>
      </c>
      <c r="U1032" s="3">
        <f t="shared" si="163"/>
        <v>4717</v>
      </c>
      <c r="V1032" s="3" t="str">
        <f t="shared" si="164"/>
        <v xml:space="preserve"> 36</v>
      </c>
      <c r="W1032" s="3">
        <f t="shared" si="165"/>
        <v>3</v>
      </c>
      <c r="X1032" s="3">
        <v>2</v>
      </c>
      <c r="Y1032" s="6">
        <f t="shared" si="166"/>
        <v>16.7</v>
      </c>
      <c r="Z1032" s="3">
        <f t="shared" si="167"/>
        <v>45</v>
      </c>
      <c r="AA1032" s="3">
        <f t="shared" si="168"/>
        <v>6.71</v>
      </c>
      <c r="AB1032">
        <f t="shared" si="169"/>
        <v>0</v>
      </c>
      <c r="AC1032" s="14">
        <f>VLOOKUP(X1032,Rates!$A$2:$B$36,2)</f>
        <v>6.99</v>
      </c>
    </row>
    <row r="1033" spans="1:29">
      <c r="A1033">
        <v>435953</v>
      </c>
      <c r="B1033" t="s">
        <v>11</v>
      </c>
      <c r="C1033" s="1">
        <v>0.1426</v>
      </c>
      <c r="D1033">
        <v>343.06</v>
      </c>
      <c r="E1033" t="s">
        <v>28</v>
      </c>
      <c r="F1033" t="s">
        <v>26</v>
      </c>
      <c r="G1033" t="s">
        <v>14</v>
      </c>
      <c r="H1033" s="1">
        <v>0.70199999999999996</v>
      </c>
      <c r="I1033" s="4">
        <v>35612</v>
      </c>
      <c r="J1033" s="5">
        <v>40909</v>
      </c>
      <c r="K1033" s="3">
        <v>10000</v>
      </c>
      <c r="L1033" s="3">
        <v>94500</v>
      </c>
      <c r="M1033" s="3">
        <v>63567</v>
      </c>
      <c r="N1033" s="3">
        <f t="shared" si="160"/>
        <v>0</v>
      </c>
      <c r="O1033" s="3">
        <f t="shared" si="161"/>
        <v>1</v>
      </c>
      <c r="P1033" s="3">
        <f t="shared" si="162"/>
        <v>1</v>
      </c>
      <c r="Q1033" s="6">
        <v>11.63</v>
      </c>
      <c r="R1033" s="3">
        <v>0</v>
      </c>
      <c r="S1033" s="3">
        <v>10</v>
      </c>
      <c r="T1033" s="3">
        <v>28</v>
      </c>
      <c r="U1033" s="3">
        <f t="shared" si="163"/>
        <v>5297</v>
      </c>
      <c r="V1033" s="3" t="str">
        <f t="shared" si="164"/>
        <v xml:space="preserve"> 36</v>
      </c>
      <c r="W1033" s="3">
        <f t="shared" si="165"/>
        <v>10</v>
      </c>
      <c r="X1033" s="3">
        <v>15</v>
      </c>
      <c r="Y1033" s="6">
        <f t="shared" si="166"/>
        <v>70.199999999999989</v>
      </c>
      <c r="Z1033" s="3">
        <f t="shared" si="167"/>
        <v>94.5</v>
      </c>
      <c r="AA1033" s="3">
        <f t="shared" si="168"/>
        <v>63.567</v>
      </c>
      <c r="AB1033">
        <f t="shared" si="169"/>
        <v>0</v>
      </c>
      <c r="AC1033" s="14">
        <f>VLOOKUP(X1033,Rates!$A$2:$B$36,2)</f>
        <v>15.99</v>
      </c>
    </row>
    <row r="1034" spans="1:29">
      <c r="A1034">
        <v>604096</v>
      </c>
      <c r="B1034" t="s">
        <v>11</v>
      </c>
      <c r="C1034" s="1">
        <v>8.8800000000000004E-2</v>
      </c>
      <c r="D1034">
        <v>571.4</v>
      </c>
      <c r="E1034" t="s">
        <v>25</v>
      </c>
      <c r="F1034" t="s">
        <v>13</v>
      </c>
      <c r="G1034" t="s">
        <v>14</v>
      </c>
      <c r="H1034" s="1">
        <v>0.379</v>
      </c>
      <c r="I1034" s="4">
        <v>36617</v>
      </c>
      <c r="J1034" s="5">
        <v>40909</v>
      </c>
      <c r="K1034" s="3">
        <v>18000</v>
      </c>
      <c r="L1034" s="3">
        <v>43200</v>
      </c>
      <c r="M1034" s="3">
        <v>2614</v>
      </c>
      <c r="N1034" s="3">
        <f t="shared" si="160"/>
        <v>1</v>
      </c>
      <c r="O1034" s="3">
        <f t="shared" si="161"/>
        <v>0</v>
      </c>
      <c r="P1034" s="3">
        <f t="shared" si="162"/>
        <v>1</v>
      </c>
      <c r="Q1034" s="6">
        <v>10.56</v>
      </c>
      <c r="R1034" s="3">
        <v>0</v>
      </c>
      <c r="S1034" s="3">
        <v>11</v>
      </c>
      <c r="T1034" s="3">
        <v>27</v>
      </c>
      <c r="U1034" s="3">
        <f t="shared" si="163"/>
        <v>4292</v>
      </c>
      <c r="V1034" s="3" t="str">
        <f t="shared" si="164"/>
        <v xml:space="preserve"> 36</v>
      </c>
      <c r="W1034" s="3">
        <f t="shared" si="165"/>
        <v>18</v>
      </c>
      <c r="X1034" s="3">
        <v>6</v>
      </c>
      <c r="Y1034" s="6">
        <f t="shared" si="166"/>
        <v>37.9</v>
      </c>
      <c r="Z1034" s="3">
        <f t="shared" si="167"/>
        <v>43.2</v>
      </c>
      <c r="AA1034" s="3">
        <f t="shared" si="168"/>
        <v>2.6139999999999999</v>
      </c>
      <c r="AB1034">
        <f t="shared" si="169"/>
        <v>0</v>
      </c>
      <c r="AC1034" s="14">
        <f>VLOOKUP(X1034,Rates!$A$2:$B$36,2)</f>
        <v>8.24</v>
      </c>
    </row>
    <row r="1035" spans="1:29">
      <c r="A1035">
        <v>866203</v>
      </c>
      <c r="B1035" t="s">
        <v>15</v>
      </c>
      <c r="C1035" s="1">
        <v>0.1799</v>
      </c>
      <c r="D1035">
        <v>380.82</v>
      </c>
      <c r="E1035" t="s">
        <v>18</v>
      </c>
      <c r="F1035" t="s">
        <v>13</v>
      </c>
      <c r="G1035" t="s">
        <v>19</v>
      </c>
      <c r="H1035" s="1">
        <v>0.88900000000000001</v>
      </c>
      <c r="I1035" s="4">
        <v>30317</v>
      </c>
      <c r="J1035" s="5">
        <v>40909</v>
      </c>
      <c r="K1035" s="3">
        <v>15000</v>
      </c>
      <c r="L1035" s="3">
        <v>45000</v>
      </c>
      <c r="M1035" s="3">
        <v>13419</v>
      </c>
      <c r="N1035" s="3">
        <f t="shared" si="160"/>
        <v>1</v>
      </c>
      <c r="O1035" s="3">
        <f t="shared" si="161"/>
        <v>0</v>
      </c>
      <c r="P1035" s="3">
        <f t="shared" si="162"/>
        <v>1</v>
      </c>
      <c r="Q1035" s="6">
        <v>9.65</v>
      </c>
      <c r="R1035" s="3">
        <v>0</v>
      </c>
      <c r="S1035" s="3">
        <v>5</v>
      </c>
      <c r="T1035" s="3">
        <v>9</v>
      </c>
      <c r="U1035" s="3">
        <f t="shared" si="163"/>
        <v>10592</v>
      </c>
      <c r="V1035" s="3" t="str">
        <f t="shared" si="164"/>
        <v xml:space="preserve"> 60</v>
      </c>
      <c r="W1035" s="3">
        <f t="shared" si="165"/>
        <v>15</v>
      </c>
      <c r="X1035" s="3">
        <v>21</v>
      </c>
      <c r="Y1035" s="6">
        <f t="shared" si="166"/>
        <v>88.9</v>
      </c>
      <c r="Z1035" s="3">
        <f t="shared" si="167"/>
        <v>45</v>
      </c>
      <c r="AA1035" s="3">
        <f t="shared" si="168"/>
        <v>13.419</v>
      </c>
      <c r="AB1035">
        <f t="shared" si="169"/>
        <v>0</v>
      </c>
      <c r="AC1035" s="14">
        <f>VLOOKUP(X1035,Rates!$A$2:$B$36,2)</f>
        <v>22.74</v>
      </c>
    </row>
    <row r="1036" spans="1:29">
      <c r="A1036">
        <v>576077</v>
      </c>
      <c r="B1036" t="s">
        <v>11</v>
      </c>
      <c r="C1036" s="1">
        <v>0.1075</v>
      </c>
      <c r="D1036">
        <v>391.45</v>
      </c>
      <c r="E1036" t="s">
        <v>12</v>
      </c>
      <c r="F1036" t="s">
        <v>26</v>
      </c>
      <c r="G1036" t="s">
        <v>17</v>
      </c>
      <c r="H1036" s="1">
        <v>0.26800000000000002</v>
      </c>
      <c r="I1036" s="4">
        <v>39569</v>
      </c>
      <c r="J1036" s="5">
        <v>40909</v>
      </c>
      <c r="K1036" s="3">
        <v>12000</v>
      </c>
      <c r="L1036" s="3">
        <v>128899.92</v>
      </c>
      <c r="M1036" s="3">
        <v>5999</v>
      </c>
      <c r="N1036" s="3">
        <f t="shared" si="160"/>
        <v>0</v>
      </c>
      <c r="O1036" s="3">
        <f t="shared" si="161"/>
        <v>1</v>
      </c>
      <c r="P1036" s="3">
        <f t="shared" si="162"/>
        <v>1</v>
      </c>
      <c r="Q1036" s="6">
        <v>17.57</v>
      </c>
      <c r="R1036" s="3">
        <v>0</v>
      </c>
      <c r="S1036" s="3">
        <v>15</v>
      </c>
      <c r="T1036" s="3">
        <v>37</v>
      </c>
      <c r="U1036" s="3">
        <f t="shared" si="163"/>
        <v>1340</v>
      </c>
      <c r="V1036" s="3" t="str">
        <f t="shared" si="164"/>
        <v xml:space="preserve"> 36</v>
      </c>
      <c r="W1036" s="3">
        <f t="shared" si="165"/>
        <v>12</v>
      </c>
      <c r="X1036" s="3">
        <v>7</v>
      </c>
      <c r="Y1036" s="6">
        <f t="shared" si="166"/>
        <v>26.8</v>
      </c>
      <c r="Z1036" s="3">
        <f t="shared" si="167"/>
        <v>128.89992000000001</v>
      </c>
      <c r="AA1036" s="3">
        <f t="shared" si="168"/>
        <v>5.9989999999999997</v>
      </c>
      <c r="AB1036">
        <f t="shared" si="169"/>
        <v>1</v>
      </c>
      <c r="AC1036" s="14">
        <f>VLOOKUP(X1036,Rates!$A$2:$B$36,2)</f>
        <v>10.49</v>
      </c>
    </row>
    <row r="1037" spans="1:29">
      <c r="A1037">
        <v>1034139</v>
      </c>
      <c r="B1037" t="s">
        <v>11</v>
      </c>
      <c r="C1037" s="1">
        <v>0.18640000000000001</v>
      </c>
      <c r="D1037">
        <v>656.54</v>
      </c>
      <c r="E1037" t="s">
        <v>12</v>
      </c>
      <c r="F1037" t="s">
        <v>13</v>
      </c>
      <c r="G1037" t="s">
        <v>14</v>
      </c>
      <c r="H1037" s="1">
        <v>0.94099999999999995</v>
      </c>
      <c r="I1037" s="4">
        <v>37073</v>
      </c>
      <c r="J1037" s="5">
        <v>40909</v>
      </c>
      <c r="K1037" s="3">
        <v>18000</v>
      </c>
      <c r="L1037" s="3">
        <v>180000</v>
      </c>
      <c r="M1037" s="3">
        <v>13363</v>
      </c>
      <c r="N1037" s="3">
        <f t="shared" si="160"/>
        <v>1</v>
      </c>
      <c r="O1037" s="3">
        <f t="shared" si="161"/>
        <v>0</v>
      </c>
      <c r="P1037" s="3">
        <f t="shared" si="162"/>
        <v>1</v>
      </c>
      <c r="Q1037" s="6">
        <v>11.95</v>
      </c>
      <c r="R1037" s="3">
        <v>0</v>
      </c>
      <c r="S1037" s="3">
        <v>8</v>
      </c>
      <c r="T1037" s="3">
        <v>32</v>
      </c>
      <c r="U1037" s="3">
        <f t="shared" si="163"/>
        <v>3836</v>
      </c>
      <c r="V1037" s="3" t="str">
        <f t="shared" si="164"/>
        <v xml:space="preserve"> 36</v>
      </c>
      <c r="W1037" s="3">
        <f t="shared" si="165"/>
        <v>18</v>
      </c>
      <c r="X1037" s="3">
        <v>21</v>
      </c>
      <c r="Y1037" s="6">
        <f t="shared" si="166"/>
        <v>94.1</v>
      </c>
      <c r="Z1037" s="3">
        <f t="shared" si="167"/>
        <v>180</v>
      </c>
      <c r="AA1037" s="3">
        <f t="shared" si="168"/>
        <v>13.363</v>
      </c>
      <c r="AB1037">
        <f t="shared" si="169"/>
        <v>0</v>
      </c>
      <c r="AC1037" s="14">
        <f>VLOOKUP(X1037,Rates!$A$2:$B$36,2)</f>
        <v>22.74</v>
      </c>
    </row>
    <row r="1038" spans="1:29">
      <c r="A1038">
        <v>746074</v>
      </c>
      <c r="B1038" t="s">
        <v>15</v>
      </c>
      <c r="C1038" s="1">
        <v>0.13489999999999999</v>
      </c>
      <c r="D1038">
        <v>324.37</v>
      </c>
      <c r="E1038" t="s">
        <v>12</v>
      </c>
      <c r="F1038" t="s">
        <v>26</v>
      </c>
      <c r="G1038" t="s">
        <v>14</v>
      </c>
      <c r="H1038" s="1">
        <v>7.1999999999999995E-2</v>
      </c>
      <c r="I1038" s="4">
        <v>31291</v>
      </c>
      <c r="J1038" s="5">
        <v>40909</v>
      </c>
      <c r="K1038" s="3">
        <v>14100</v>
      </c>
      <c r="L1038" s="3">
        <v>61000</v>
      </c>
      <c r="M1038" s="3">
        <v>941</v>
      </c>
      <c r="N1038" s="3">
        <f t="shared" si="160"/>
        <v>0</v>
      </c>
      <c r="O1038" s="3">
        <f t="shared" si="161"/>
        <v>1</v>
      </c>
      <c r="P1038" s="3">
        <f t="shared" si="162"/>
        <v>1</v>
      </c>
      <c r="Q1038" s="6">
        <v>18.55</v>
      </c>
      <c r="R1038" s="3">
        <v>1</v>
      </c>
      <c r="S1038" s="3">
        <v>7</v>
      </c>
      <c r="T1038" s="3">
        <v>23</v>
      </c>
      <c r="U1038" s="3">
        <f t="shared" si="163"/>
        <v>9618</v>
      </c>
      <c r="V1038" s="3" t="str">
        <f t="shared" si="164"/>
        <v xml:space="preserve"> 60</v>
      </c>
      <c r="W1038" s="3">
        <f t="shared" si="165"/>
        <v>14.1</v>
      </c>
      <c r="X1038" s="3">
        <v>12</v>
      </c>
      <c r="Y1038" s="6">
        <f t="shared" si="166"/>
        <v>7.1999999999999993</v>
      </c>
      <c r="Z1038" s="3">
        <f t="shared" si="167"/>
        <v>61</v>
      </c>
      <c r="AA1038" s="3">
        <f t="shared" si="168"/>
        <v>0.94099999999999995</v>
      </c>
      <c r="AB1038">
        <f t="shared" si="169"/>
        <v>0</v>
      </c>
      <c r="AC1038" s="14">
        <f>VLOOKUP(X1038,Rates!$A$2:$B$36,2)</f>
        <v>13.49</v>
      </c>
    </row>
    <row r="1039" spans="1:29">
      <c r="A1039">
        <v>969890</v>
      </c>
      <c r="B1039" t="s">
        <v>11</v>
      </c>
      <c r="C1039" s="1">
        <v>6.6199999999999995E-2</v>
      </c>
      <c r="D1039">
        <v>184.23</v>
      </c>
      <c r="E1039" t="s">
        <v>18</v>
      </c>
      <c r="F1039" t="s">
        <v>26</v>
      </c>
      <c r="G1039" t="s">
        <v>14</v>
      </c>
      <c r="H1039" s="1">
        <v>0.60099999999999998</v>
      </c>
      <c r="I1039" s="4">
        <v>37591</v>
      </c>
      <c r="J1039" s="5">
        <v>40909</v>
      </c>
      <c r="K1039" s="3">
        <v>6000</v>
      </c>
      <c r="L1039" s="3">
        <v>82531.8</v>
      </c>
      <c r="M1039" s="3">
        <v>20485</v>
      </c>
      <c r="N1039" s="3">
        <f t="shared" si="160"/>
        <v>0</v>
      </c>
      <c r="O1039" s="3">
        <f t="shared" si="161"/>
        <v>1</v>
      </c>
      <c r="P1039" s="3">
        <f t="shared" si="162"/>
        <v>1</v>
      </c>
      <c r="Q1039" s="6">
        <v>20.02</v>
      </c>
      <c r="R1039" s="3">
        <v>0</v>
      </c>
      <c r="S1039" s="3">
        <v>14</v>
      </c>
      <c r="T1039" s="3">
        <v>58</v>
      </c>
      <c r="U1039" s="3">
        <f t="shared" si="163"/>
        <v>3318</v>
      </c>
      <c r="V1039" s="3" t="str">
        <f t="shared" si="164"/>
        <v xml:space="preserve"> 36</v>
      </c>
      <c r="W1039" s="3">
        <f t="shared" si="165"/>
        <v>6</v>
      </c>
      <c r="X1039" s="3">
        <v>2</v>
      </c>
      <c r="Y1039" s="6">
        <f t="shared" si="166"/>
        <v>60.099999999999994</v>
      </c>
      <c r="Z1039" s="3">
        <f t="shared" si="167"/>
        <v>82.531800000000004</v>
      </c>
      <c r="AA1039" s="3">
        <f t="shared" si="168"/>
        <v>20.484999999999999</v>
      </c>
      <c r="AB1039">
        <f t="shared" si="169"/>
        <v>0</v>
      </c>
      <c r="AC1039" s="14">
        <f>VLOOKUP(X1039,Rates!$A$2:$B$36,2)</f>
        <v>6.99</v>
      </c>
    </row>
    <row r="1040" spans="1:29">
      <c r="A1040">
        <v>830830</v>
      </c>
      <c r="B1040" t="s">
        <v>15</v>
      </c>
      <c r="C1040" s="1">
        <v>0.20250000000000001</v>
      </c>
      <c r="D1040">
        <v>932.17</v>
      </c>
      <c r="E1040" t="s">
        <v>30</v>
      </c>
      <c r="F1040" t="s">
        <v>13</v>
      </c>
      <c r="G1040" t="s">
        <v>17</v>
      </c>
      <c r="H1040" s="1">
        <v>0.79300000000000004</v>
      </c>
      <c r="I1040" s="4">
        <v>38231</v>
      </c>
      <c r="J1040" s="5">
        <v>40909</v>
      </c>
      <c r="K1040" s="3">
        <v>35000</v>
      </c>
      <c r="L1040" s="3">
        <v>81000</v>
      </c>
      <c r="M1040" s="3">
        <v>26485</v>
      </c>
      <c r="N1040" s="3">
        <f t="shared" si="160"/>
        <v>1</v>
      </c>
      <c r="O1040" s="3">
        <f t="shared" si="161"/>
        <v>0</v>
      </c>
      <c r="P1040" s="3">
        <f t="shared" si="162"/>
        <v>1</v>
      </c>
      <c r="Q1040" s="6">
        <v>15.97</v>
      </c>
      <c r="R1040" s="3">
        <v>0</v>
      </c>
      <c r="S1040" s="3">
        <v>6</v>
      </c>
      <c r="T1040" s="3">
        <v>9</v>
      </c>
      <c r="U1040" s="3">
        <f t="shared" si="163"/>
        <v>2678</v>
      </c>
      <c r="V1040" s="3" t="str">
        <f t="shared" si="164"/>
        <v xml:space="preserve"> 60</v>
      </c>
      <c r="W1040" s="3">
        <f t="shared" si="165"/>
        <v>35</v>
      </c>
      <c r="X1040" s="3">
        <v>26</v>
      </c>
      <c r="Y1040" s="6">
        <f t="shared" si="166"/>
        <v>79.3</v>
      </c>
      <c r="Z1040" s="3">
        <f t="shared" si="167"/>
        <v>81</v>
      </c>
      <c r="AA1040" s="3">
        <f t="shared" si="168"/>
        <v>26.484999999999999</v>
      </c>
      <c r="AB1040">
        <f t="shared" si="169"/>
        <v>1</v>
      </c>
      <c r="AC1040" s="14">
        <f>VLOOKUP(X1040,Rates!$A$2:$B$36,2)</f>
        <v>28.69</v>
      </c>
    </row>
    <row r="1041" spans="1:29">
      <c r="A1041">
        <v>1016090</v>
      </c>
      <c r="B1041" t="s">
        <v>11</v>
      </c>
      <c r="C1041" s="1">
        <v>0.14269999999999999</v>
      </c>
      <c r="D1041">
        <v>274.48</v>
      </c>
      <c r="E1041" t="s">
        <v>20</v>
      </c>
      <c r="F1041" t="s">
        <v>13</v>
      </c>
      <c r="G1041" t="s">
        <v>14</v>
      </c>
      <c r="H1041" s="2">
        <v>0.88</v>
      </c>
      <c r="I1041" s="4">
        <v>38078</v>
      </c>
      <c r="J1041" s="5">
        <v>40909</v>
      </c>
      <c r="K1041" s="3">
        <v>8000</v>
      </c>
      <c r="L1041" s="3">
        <v>90000</v>
      </c>
      <c r="M1041" s="3">
        <v>6163</v>
      </c>
      <c r="N1041" s="3">
        <f t="shared" si="160"/>
        <v>1</v>
      </c>
      <c r="O1041" s="3">
        <f t="shared" si="161"/>
        <v>0</v>
      </c>
      <c r="P1041" s="3">
        <f t="shared" si="162"/>
        <v>1</v>
      </c>
      <c r="Q1041" s="6">
        <v>9.68</v>
      </c>
      <c r="R1041" s="3">
        <v>0</v>
      </c>
      <c r="S1041" s="3">
        <v>8</v>
      </c>
      <c r="T1041" s="3">
        <v>10</v>
      </c>
      <c r="U1041" s="3">
        <f t="shared" si="163"/>
        <v>2831</v>
      </c>
      <c r="V1041" s="3" t="str">
        <f t="shared" si="164"/>
        <v xml:space="preserve"> 36</v>
      </c>
      <c r="W1041" s="3">
        <f t="shared" si="165"/>
        <v>8</v>
      </c>
      <c r="X1041" s="3">
        <v>12</v>
      </c>
      <c r="Y1041" s="6">
        <f t="shared" si="166"/>
        <v>88</v>
      </c>
      <c r="Z1041" s="3">
        <f t="shared" si="167"/>
        <v>90</v>
      </c>
      <c r="AA1041" s="3">
        <f t="shared" si="168"/>
        <v>6.1630000000000003</v>
      </c>
      <c r="AB1041">
        <f t="shared" si="169"/>
        <v>0</v>
      </c>
      <c r="AC1041" s="14">
        <f>VLOOKUP(X1041,Rates!$A$2:$B$36,2)</f>
        <v>13.49</v>
      </c>
    </row>
    <row r="1042" spans="1:29">
      <c r="A1042">
        <v>616011</v>
      </c>
      <c r="B1042" t="s">
        <v>15</v>
      </c>
      <c r="C1042" s="1">
        <v>9.6199999999999994E-2</v>
      </c>
      <c r="D1042">
        <v>179.02</v>
      </c>
      <c r="E1042" t="s">
        <v>20</v>
      </c>
      <c r="F1042" t="s">
        <v>13</v>
      </c>
      <c r="G1042" t="s">
        <v>17</v>
      </c>
      <c r="H1042" s="1">
        <v>0.66200000000000003</v>
      </c>
      <c r="I1042" s="4">
        <v>38838</v>
      </c>
      <c r="J1042" s="5">
        <v>40909</v>
      </c>
      <c r="K1042" s="3">
        <v>12200</v>
      </c>
      <c r="L1042" s="3">
        <v>34000</v>
      </c>
      <c r="M1042" s="3">
        <v>23089</v>
      </c>
      <c r="N1042" s="3">
        <f t="shared" si="160"/>
        <v>1</v>
      </c>
      <c r="O1042" s="3">
        <f t="shared" si="161"/>
        <v>0</v>
      </c>
      <c r="P1042" s="3">
        <f t="shared" si="162"/>
        <v>1</v>
      </c>
      <c r="Q1042" s="6">
        <v>23.12</v>
      </c>
      <c r="R1042" s="3">
        <v>0</v>
      </c>
      <c r="S1042" s="3">
        <v>9</v>
      </c>
      <c r="T1042" s="3">
        <v>42</v>
      </c>
      <c r="U1042" s="3">
        <f t="shared" si="163"/>
        <v>2071</v>
      </c>
      <c r="V1042" s="3" t="str">
        <f t="shared" si="164"/>
        <v xml:space="preserve"> 60</v>
      </c>
      <c r="W1042" s="3">
        <f t="shared" si="165"/>
        <v>12.2</v>
      </c>
      <c r="X1042" s="3">
        <v>8</v>
      </c>
      <c r="Y1042" s="6">
        <f t="shared" si="166"/>
        <v>66.2</v>
      </c>
      <c r="Z1042" s="3">
        <f t="shared" si="167"/>
        <v>34</v>
      </c>
      <c r="AA1042" s="3">
        <f t="shared" si="168"/>
        <v>23.088999999999999</v>
      </c>
      <c r="AB1042">
        <f t="shared" si="169"/>
        <v>1</v>
      </c>
      <c r="AC1042" s="14">
        <f>VLOOKUP(X1042,Rates!$A$2:$B$36,2)</f>
        <v>11.39</v>
      </c>
    </row>
    <row r="1043" spans="1:29">
      <c r="A1043">
        <v>882221</v>
      </c>
      <c r="B1043" t="s">
        <v>15</v>
      </c>
      <c r="C1043" s="1">
        <v>8.8999999999999996E-2</v>
      </c>
      <c r="D1043">
        <v>206.07</v>
      </c>
      <c r="E1043" t="s">
        <v>12</v>
      </c>
      <c r="F1043" t="s">
        <v>26</v>
      </c>
      <c r="G1043" t="s">
        <v>31</v>
      </c>
      <c r="H1043" s="1">
        <v>0.216</v>
      </c>
      <c r="I1043" s="4">
        <v>34731</v>
      </c>
      <c r="J1043" s="5">
        <v>40909</v>
      </c>
      <c r="K1043" s="3">
        <v>13000</v>
      </c>
      <c r="L1043" s="3">
        <v>40000</v>
      </c>
      <c r="M1043" s="3">
        <v>13054</v>
      </c>
      <c r="N1043" s="3">
        <f t="shared" si="160"/>
        <v>0</v>
      </c>
      <c r="O1043" s="3">
        <f t="shared" si="161"/>
        <v>1</v>
      </c>
      <c r="P1043" s="3">
        <f t="shared" si="162"/>
        <v>1</v>
      </c>
      <c r="Q1043" s="6">
        <v>24.06</v>
      </c>
      <c r="R1043" s="3">
        <v>0</v>
      </c>
      <c r="S1043" s="3">
        <v>11</v>
      </c>
      <c r="T1043" s="3">
        <v>33</v>
      </c>
      <c r="U1043" s="3">
        <f t="shared" si="163"/>
        <v>6178</v>
      </c>
      <c r="V1043" s="3" t="str">
        <f t="shared" si="164"/>
        <v xml:space="preserve"> 60</v>
      </c>
      <c r="W1043" s="3">
        <f t="shared" si="165"/>
        <v>13</v>
      </c>
      <c r="X1043" s="3">
        <v>5</v>
      </c>
      <c r="Y1043" s="6">
        <f t="shared" si="166"/>
        <v>21.6</v>
      </c>
      <c r="Z1043" s="3">
        <f t="shared" si="167"/>
        <v>40</v>
      </c>
      <c r="AA1043" s="3">
        <f t="shared" si="168"/>
        <v>13.054</v>
      </c>
      <c r="AB1043">
        <f t="shared" si="169"/>
        <v>0</v>
      </c>
      <c r="AC1043" s="14">
        <f>VLOOKUP(X1043,Rates!$A$2:$B$36,2)</f>
        <v>7.99</v>
      </c>
    </row>
    <row r="1044" spans="1:29">
      <c r="A1044">
        <v>440300</v>
      </c>
      <c r="B1044" t="s">
        <v>11</v>
      </c>
      <c r="C1044" s="1">
        <v>0.12529999999999999</v>
      </c>
      <c r="D1044">
        <v>401.6</v>
      </c>
      <c r="E1044" t="s">
        <v>21</v>
      </c>
      <c r="F1044" t="s">
        <v>13</v>
      </c>
      <c r="G1044" t="s">
        <v>14</v>
      </c>
      <c r="H1044" s="1">
        <v>0.90100000000000002</v>
      </c>
      <c r="I1044" s="4">
        <v>33786</v>
      </c>
      <c r="J1044" s="5">
        <v>40909</v>
      </c>
      <c r="K1044" s="3">
        <v>12000</v>
      </c>
      <c r="L1044" s="3">
        <v>174000</v>
      </c>
      <c r="M1044" s="3">
        <v>38384</v>
      </c>
      <c r="N1044" s="3">
        <f t="shared" si="160"/>
        <v>1</v>
      </c>
      <c r="O1044" s="3">
        <f t="shared" si="161"/>
        <v>0</v>
      </c>
      <c r="P1044" s="3">
        <f t="shared" si="162"/>
        <v>1</v>
      </c>
      <c r="Q1044" s="6">
        <v>6.33</v>
      </c>
      <c r="R1044" s="3">
        <v>0</v>
      </c>
      <c r="S1044" s="3">
        <v>7</v>
      </c>
      <c r="T1044" s="3">
        <v>12</v>
      </c>
      <c r="U1044" s="3">
        <f t="shared" si="163"/>
        <v>7123</v>
      </c>
      <c r="V1044" s="3" t="str">
        <f t="shared" si="164"/>
        <v xml:space="preserve"> 36</v>
      </c>
      <c r="W1044" s="3">
        <f t="shared" si="165"/>
        <v>12</v>
      </c>
      <c r="X1044" s="3">
        <v>10</v>
      </c>
      <c r="Y1044" s="6">
        <f t="shared" si="166"/>
        <v>90.100000000000009</v>
      </c>
      <c r="Z1044" s="3">
        <f t="shared" si="167"/>
        <v>174</v>
      </c>
      <c r="AA1044" s="3">
        <f t="shared" si="168"/>
        <v>38.384</v>
      </c>
      <c r="AB1044">
        <f t="shared" si="169"/>
        <v>0</v>
      </c>
      <c r="AC1044" s="14">
        <f>VLOOKUP(X1044,Rates!$A$2:$B$36,2)</f>
        <v>11.49</v>
      </c>
    </row>
    <row r="1045" spans="1:29">
      <c r="A1045">
        <v>876843</v>
      </c>
      <c r="B1045" t="s">
        <v>11</v>
      </c>
      <c r="C1045" s="1">
        <v>0.16489999999999999</v>
      </c>
      <c r="D1045">
        <v>148.68</v>
      </c>
      <c r="E1045" t="s">
        <v>18</v>
      </c>
      <c r="F1045" t="s">
        <v>13</v>
      </c>
      <c r="G1045" t="s">
        <v>14</v>
      </c>
      <c r="H1045" s="1">
        <v>0.22700000000000001</v>
      </c>
      <c r="I1045" s="4">
        <v>36861</v>
      </c>
      <c r="J1045" s="5">
        <v>40909</v>
      </c>
      <c r="K1045" s="3">
        <v>4200</v>
      </c>
      <c r="L1045" s="3">
        <v>30000</v>
      </c>
      <c r="M1045" s="3">
        <v>748</v>
      </c>
      <c r="N1045" s="3">
        <f t="shared" si="160"/>
        <v>1</v>
      </c>
      <c r="O1045" s="3">
        <f t="shared" si="161"/>
        <v>0</v>
      </c>
      <c r="P1045" s="3">
        <f t="shared" si="162"/>
        <v>1</v>
      </c>
      <c r="Q1045" s="6">
        <v>10.36</v>
      </c>
      <c r="R1045" s="3">
        <v>0</v>
      </c>
      <c r="S1045" s="3">
        <v>3</v>
      </c>
      <c r="T1045" s="3">
        <v>5</v>
      </c>
      <c r="U1045" s="3">
        <f t="shared" si="163"/>
        <v>4048</v>
      </c>
      <c r="V1045" s="3" t="str">
        <f t="shared" si="164"/>
        <v xml:space="preserve"> 36</v>
      </c>
      <c r="W1045" s="3">
        <f t="shared" si="165"/>
        <v>4.2</v>
      </c>
      <c r="X1045" s="3">
        <v>18</v>
      </c>
      <c r="Y1045" s="6">
        <f t="shared" si="166"/>
        <v>22.7</v>
      </c>
      <c r="Z1045" s="3">
        <f t="shared" si="167"/>
        <v>30</v>
      </c>
      <c r="AA1045" s="3">
        <f t="shared" si="168"/>
        <v>0.748</v>
      </c>
      <c r="AB1045">
        <f t="shared" si="169"/>
        <v>0</v>
      </c>
      <c r="AC1045" s="14">
        <f>VLOOKUP(X1045,Rates!$A$2:$B$36,2)</f>
        <v>18.989999999999998</v>
      </c>
    </row>
    <row r="1046" spans="1:29">
      <c r="A1046">
        <v>641015</v>
      </c>
      <c r="B1046" t="s">
        <v>11</v>
      </c>
      <c r="C1046" s="1">
        <v>8.8800000000000004E-2</v>
      </c>
      <c r="D1046">
        <v>634.88</v>
      </c>
      <c r="E1046" t="s">
        <v>21</v>
      </c>
      <c r="F1046" t="s">
        <v>26</v>
      </c>
      <c r="G1046" t="s">
        <v>14</v>
      </c>
      <c r="H1046" s="1">
        <v>0.35699999999999998</v>
      </c>
      <c r="I1046" s="4">
        <v>35004</v>
      </c>
      <c r="J1046" s="5">
        <v>40909</v>
      </c>
      <c r="K1046" s="3">
        <v>20000</v>
      </c>
      <c r="L1046" s="3">
        <v>98080</v>
      </c>
      <c r="M1046" s="3">
        <v>80129</v>
      </c>
      <c r="N1046" s="3">
        <f t="shared" si="160"/>
        <v>0</v>
      </c>
      <c r="O1046" s="3">
        <f t="shared" si="161"/>
        <v>1</v>
      </c>
      <c r="P1046" s="3">
        <f t="shared" si="162"/>
        <v>1</v>
      </c>
      <c r="Q1046" s="6">
        <v>14.14</v>
      </c>
      <c r="R1046" s="3">
        <v>1</v>
      </c>
      <c r="S1046" s="3">
        <v>12</v>
      </c>
      <c r="T1046" s="3">
        <v>24</v>
      </c>
      <c r="U1046" s="3">
        <f t="shared" si="163"/>
        <v>5905</v>
      </c>
      <c r="V1046" s="3" t="str">
        <f t="shared" si="164"/>
        <v xml:space="preserve"> 36</v>
      </c>
      <c r="W1046" s="3">
        <f t="shared" si="165"/>
        <v>20</v>
      </c>
      <c r="X1046" s="3">
        <v>6</v>
      </c>
      <c r="Y1046" s="6">
        <f t="shared" si="166"/>
        <v>35.699999999999996</v>
      </c>
      <c r="Z1046" s="3">
        <f t="shared" si="167"/>
        <v>98.08</v>
      </c>
      <c r="AA1046" s="3">
        <f t="shared" si="168"/>
        <v>80.129000000000005</v>
      </c>
      <c r="AB1046">
        <f t="shared" si="169"/>
        <v>0</v>
      </c>
      <c r="AC1046" s="14">
        <f>VLOOKUP(X1046,Rates!$A$2:$B$36,2)</f>
        <v>8.24</v>
      </c>
    </row>
    <row r="1047" spans="1:29">
      <c r="A1047">
        <v>789875</v>
      </c>
      <c r="B1047" t="s">
        <v>11</v>
      </c>
      <c r="C1047" s="1">
        <v>0.1099</v>
      </c>
      <c r="D1047">
        <v>91.66</v>
      </c>
      <c r="E1047" t="s">
        <v>22</v>
      </c>
      <c r="F1047" t="s">
        <v>26</v>
      </c>
      <c r="G1047" t="s">
        <v>14</v>
      </c>
      <c r="H1047" s="1">
        <v>0.219</v>
      </c>
      <c r="I1047" s="4">
        <v>34425</v>
      </c>
      <c r="J1047" s="5">
        <v>40909</v>
      </c>
      <c r="K1047" s="3">
        <v>2800</v>
      </c>
      <c r="L1047" s="3">
        <v>60000</v>
      </c>
      <c r="M1047" s="3">
        <v>9988</v>
      </c>
      <c r="N1047" s="3">
        <f t="shared" si="160"/>
        <v>0</v>
      </c>
      <c r="O1047" s="3">
        <f t="shared" si="161"/>
        <v>1</v>
      </c>
      <c r="P1047" s="3">
        <f t="shared" si="162"/>
        <v>1</v>
      </c>
      <c r="Q1047" s="6">
        <v>24.44</v>
      </c>
      <c r="R1047" s="3">
        <v>0</v>
      </c>
      <c r="S1047" s="3">
        <v>19</v>
      </c>
      <c r="T1047" s="3">
        <v>31</v>
      </c>
      <c r="U1047" s="3">
        <f t="shared" si="163"/>
        <v>6484</v>
      </c>
      <c r="V1047" s="3" t="str">
        <f t="shared" si="164"/>
        <v xml:space="preserve"> 36</v>
      </c>
      <c r="W1047" s="3">
        <f t="shared" si="165"/>
        <v>2.8</v>
      </c>
      <c r="X1047" s="3">
        <v>8</v>
      </c>
      <c r="Y1047" s="6">
        <f t="shared" si="166"/>
        <v>21.9</v>
      </c>
      <c r="Z1047" s="3">
        <f t="shared" si="167"/>
        <v>60</v>
      </c>
      <c r="AA1047" s="3">
        <f t="shared" si="168"/>
        <v>9.9879999999999995</v>
      </c>
      <c r="AB1047">
        <f t="shared" si="169"/>
        <v>0</v>
      </c>
      <c r="AC1047" s="14">
        <f>VLOOKUP(X1047,Rates!$A$2:$B$36,2)</f>
        <v>11.39</v>
      </c>
    </row>
    <row r="1048" spans="1:29">
      <c r="A1048">
        <v>1068090</v>
      </c>
      <c r="B1048" t="s">
        <v>15</v>
      </c>
      <c r="C1048" s="1">
        <v>0.1991</v>
      </c>
      <c r="D1048">
        <v>423.11</v>
      </c>
      <c r="E1048" t="s">
        <v>23</v>
      </c>
      <c r="F1048" t="s">
        <v>13</v>
      </c>
      <c r="G1048" t="s">
        <v>14</v>
      </c>
      <c r="H1048" s="1">
        <v>0.72399999999999998</v>
      </c>
      <c r="I1048" s="4">
        <v>37257</v>
      </c>
      <c r="J1048" s="5">
        <v>40909</v>
      </c>
      <c r="K1048" s="3">
        <v>16000</v>
      </c>
      <c r="L1048" s="3">
        <v>55000</v>
      </c>
      <c r="M1048" s="3">
        <v>7743</v>
      </c>
      <c r="N1048" s="3">
        <f t="shared" si="160"/>
        <v>1</v>
      </c>
      <c r="O1048" s="3">
        <f t="shared" si="161"/>
        <v>0</v>
      </c>
      <c r="P1048" s="3">
        <f t="shared" si="162"/>
        <v>1</v>
      </c>
      <c r="Q1048" s="6">
        <v>15.8</v>
      </c>
      <c r="R1048" s="3">
        <v>0</v>
      </c>
      <c r="S1048" s="3">
        <v>8</v>
      </c>
      <c r="T1048" s="3">
        <v>19</v>
      </c>
      <c r="U1048" s="3">
        <f t="shared" si="163"/>
        <v>3652</v>
      </c>
      <c r="V1048" s="3" t="str">
        <f t="shared" si="164"/>
        <v xml:space="preserve"> 60</v>
      </c>
      <c r="W1048" s="3">
        <f t="shared" si="165"/>
        <v>16</v>
      </c>
      <c r="X1048" s="3">
        <v>24</v>
      </c>
      <c r="Y1048" s="6">
        <f t="shared" si="166"/>
        <v>72.399999999999991</v>
      </c>
      <c r="Z1048" s="3">
        <f t="shared" si="167"/>
        <v>55</v>
      </c>
      <c r="AA1048" s="3">
        <f t="shared" si="168"/>
        <v>7.7430000000000003</v>
      </c>
      <c r="AB1048">
        <f t="shared" si="169"/>
        <v>0</v>
      </c>
      <c r="AC1048" s="14">
        <f>VLOOKUP(X1048,Rates!$A$2:$B$36,2)</f>
        <v>25.49</v>
      </c>
    </row>
    <row r="1049" spans="1:29">
      <c r="A1049">
        <v>659702</v>
      </c>
      <c r="B1049" t="s">
        <v>11</v>
      </c>
      <c r="C1049" s="1">
        <v>0.1454</v>
      </c>
      <c r="D1049">
        <v>206.65</v>
      </c>
      <c r="E1049" t="s">
        <v>28</v>
      </c>
      <c r="F1049" t="s">
        <v>13</v>
      </c>
      <c r="G1049" t="s">
        <v>14</v>
      </c>
      <c r="H1049" s="1">
        <v>0.95099999999999996</v>
      </c>
      <c r="I1049" s="4">
        <v>37257</v>
      </c>
      <c r="J1049" s="5">
        <v>40909</v>
      </c>
      <c r="K1049" s="3">
        <v>6000</v>
      </c>
      <c r="L1049" s="3">
        <v>41196</v>
      </c>
      <c r="M1049" s="3">
        <v>4755</v>
      </c>
      <c r="N1049" s="3">
        <f t="shared" si="160"/>
        <v>1</v>
      </c>
      <c r="O1049" s="3">
        <f t="shared" si="161"/>
        <v>0</v>
      </c>
      <c r="P1049" s="3">
        <f t="shared" si="162"/>
        <v>1</v>
      </c>
      <c r="Q1049" s="6">
        <v>23.24</v>
      </c>
      <c r="R1049" s="3">
        <v>0</v>
      </c>
      <c r="S1049" s="3">
        <v>11</v>
      </c>
      <c r="T1049" s="3">
        <v>18</v>
      </c>
      <c r="U1049" s="3">
        <f t="shared" si="163"/>
        <v>3652</v>
      </c>
      <c r="V1049" s="3" t="str">
        <f t="shared" si="164"/>
        <v xml:space="preserve"> 36</v>
      </c>
      <c r="W1049" s="3">
        <f t="shared" si="165"/>
        <v>6</v>
      </c>
      <c r="X1049" s="3">
        <v>16</v>
      </c>
      <c r="Y1049" s="6">
        <f t="shared" si="166"/>
        <v>95.1</v>
      </c>
      <c r="Z1049" s="3">
        <f t="shared" si="167"/>
        <v>41.195999999999998</v>
      </c>
      <c r="AA1049" s="3">
        <f t="shared" si="168"/>
        <v>4.7549999999999999</v>
      </c>
      <c r="AB1049">
        <f t="shared" si="169"/>
        <v>0</v>
      </c>
      <c r="AC1049" s="14">
        <f>VLOOKUP(X1049,Rates!$A$2:$B$36,2)</f>
        <v>16.989999999999998</v>
      </c>
    </row>
    <row r="1050" spans="1:29">
      <c r="A1050">
        <v>782162</v>
      </c>
      <c r="B1050" t="s">
        <v>15</v>
      </c>
      <c r="C1050" s="1">
        <v>0.19389999999999999</v>
      </c>
      <c r="D1050">
        <v>496.31</v>
      </c>
      <c r="E1050" t="s">
        <v>18</v>
      </c>
      <c r="F1050" t="s">
        <v>13</v>
      </c>
      <c r="G1050" t="s">
        <v>19</v>
      </c>
      <c r="H1050" s="2">
        <v>0.69</v>
      </c>
      <c r="I1050" s="4">
        <v>36008</v>
      </c>
      <c r="J1050" s="5">
        <v>40909</v>
      </c>
      <c r="K1050" s="3">
        <v>30000</v>
      </c>
      <c r="L1050" s="3">
        <v>60000</v>
      </c>
      <c r="M1050" s="3">
        <v>7319</v>
      </c>
      <c r="N1050" s="3">
        <f t="shared" si="160"/>
        <v>1</v>
      </c>
      <c r="O1050" s="3">
        <f t="shared" si="161"/>
        <v>0</v>
      </c>
      <c r="P1050" s="3">
        <f t="shared" si="162"/>
        <v>1</v>
      </c>
      <c r="Q1050" s="6">
        <v>18.36</v>
      </c>
      <c r="R1050" s="3">
        <v>0</v>
      </c>
      <c r="S1050" s="3">
        <v>6</v>
      </c>
      <c r="T1050" s="3">
        <v>22</v>
      </c>
      <c r="U1050" s="3">
        <f t="shared" si="163"/>
        <v>4901</v>
      </c>
      <c r="V1050" s="3" t="str">
        <f t="shared" si="164"/>
        <v xml:space="preserve"> 60</v>
      </c>
      <c r="W1050" s="3">
        <f t="shared" si="165"/>
        <v>30</v>
      </c>
      <c r="X1050" s="3">
        <v>21</v>
      </c>
      <c r="Y1050" s="6">
        <f t="shared" si="166"/>
        <v>69</v>
      </c>
      <c r="Z1050" s="3">
        <f t="shared" si="167"/>
        <v>60</v>
      </c>
      <c r="AA1050" s="3">
        <f t="shared" si="168"/>
        <v>7.319</v>
      </c>
      <c r="AB1050">
        <f t="shared" si="169"/>
        <v>0</v>
      </c>
      <c r="AC1050" s="14">
        <f>VLOOKUP(X1050,Rates!$A$2:$B$36,2)</f>
        <v>22.74</v>
      </c>
    </row>
    <row r="1051" spans="1:29">
      <c r="A1051">
        <v>715479</v>
      </c>
      <c r="B1051" t="s">
        <v>11</v>
      </c>
      <c r="C1051" s="1">
        <v>6.9199999999999998E-2</v>
      </c>
      <c r="D1051">
        <v>431.77</v>
      </c>
      <c r="E1051" t="s">
        <v>20</v>
      </c>
      <c r="F1051" t="s">
        <v>13</v>
      </c>
      <c r="G1051" t="s">
        <v>14</v>
      </c>
      <c r="H1051" s="1">
        <v>7.5999999999999998E-2</v>
      </c>
      <c r="I1051" s="4">
        <v>37377</v>
      </c>
      <c r="J1051" s="5">
        <v>40909</v>
      </c>
      <c r="K1051" s="3">
        <v>14000</v>
      </c>
      <c r="L1051" s="3">
        <v>42000</v>
      </c>
      <c r="M1051" s="3">
        <v>2368</v>
      </c>
      <c r="N1051" s="3">
        <f t="shared" si="160"/>
        <v>1</v>
      </c>
      <c r="O1051" s="3">
        <f t="shared" si="161"/>
        <v>0</v>
      </c>
      <c r="P1051" s="3">
        <f t="shared" si="162"/>
        <v>1</v>
      </c>
      <c r="Q1051" s="6">
        <v>23.23</v>
      </c>
      <c r="R1051" s="3">
        <v>0</v>
      </c>
      <c r="S1051" s="3">
        <v>12</v>
      </c>
      <c r="T1051" s="3">
        <v>15</v>
      </c>
      <c r="U1051" s="3">
        <f t="shared" si="163"/>
        <v>3532</v>
      </c>
      <c r="V1051" s="3" t="str">
        <f t="shared" si="164"/>
        <v xml:space="preserve"> 36</v>
      </c>
      <c r="W1051" s="3">
        <f t="shared" si="165"/>
        <v>14</v>
      </c>
      <c r="X1051" s="3">
        <v>3</v>
      </c>
      <c r="Y1051" s="6">
        <f t="shared" si="166"/>
        <v>7.6</v>
      </c>
      <c r="Z1051" s="3">
        <f t="shared" si="167"/>
        <v>42</v>
      </c>
      <c r="AA1051" s="3">
        <f t="shared" si="168"/>
        <v>2.3679999999999999</v>
      </c>
      <c r="AB1051">
        <f t="shared" si="169"/>
        <v>0</v>
      </c>
      <c r="AC1051" s="14">
        <f>VLOOKUP(X1051,Rates!$A$2:$B$36,2)</f>
        <v>7.24</v>
      </c>
    </row>
    <row r="1052" spans="1:29">
      <c r="A1052">
        <v>755184</v>
      </c>
      <c r="B1052" t="s">
        <v>11</v>
      </c>
      <c r="C1052" s="1">
        <v>5.9900000000000002E-2</v>
      </c>
      <c r="D1052">
        <v>127.76</v>
      </c>
      <c r="E1052" t="s">
        <v>18</v>
      </c>
      <c r="F1052" t="s">
        <v>26</v>
      </c>
      <c r="G1052" t="s">
        <v>14</v>
      </c>
      <c r="H1052" s="1">
        <v>0.373</v>
      </c>
      <c r="I1052" s="4">
        <v>38261</v>
      </c>
      <c r="J1052" s="5">
        <v>40909</v>
      </c>
      <c r="K1052" s="3">
        <v>4200</v>
      </c>
      <c r="L1052" s="3">
        <v>63096</v>
      </c>
      <c r="M1052" s="3">
        <v>6367</v>
      </c>
      <c r="N1052" s="3">
        <f t="shared" si="160"/>
        <v>0</v>
      </c>
      <c r="O1052" s="3">
        <f t="shared" si="161"/>
        <v>1</v>
      </c>
      <c r="P1052" s="3">
        <f t="shared" si="162"/>
        <v>1</v>
      </c>
      <c r="Q1052" s="6">
        <v>2.66</v>
      </c>
      <c r="R1052" s="3">
        <v>0</v>
      </c>
      <c r="S1052" s="3">
        <v>9</v>
      </c>
      <c r="T1052" s="3">
        <v>14</v>
      </c>
      <c r="U1052" s="3">
        <f t="shared" si="163"/>
        <v>2648</v>
      </c>
      <c r="V1052" s="3" t="str">
        <f t="shared" si="164"/>
        <v xml:space="preserve"> 36</v>
      </c>
      <c r="W1052" s="3">
        <f t="shared" si="165"/>
        <v>4.2</v>
      </c>
      <c r="X1052" s="3">
        <v>2</v>
      </c>
      <c r="Y1052" s="6">
        <f t="shared" si="166"/>
        <v>37.299999999999997</v>
      </c>
      <c r="Z1052" s="3">
        <f t="shared" si="167"/>
        <v>63.095999999999997</v>
      </c>
      <c r="AA1052" s="3">
        <f t="shared" si="168"/>
        <v>6.367</v>
      </c>
      <c r="AB1052">
        <f t="shared" si="169"/>
        <v>0</v>
      </c>
      <c r="AC1052" s="14">
        <f>VLOOKUP(X1052,Rates!$A$2:$B$36,2)</f>
        <v>6.99</v>
      </c>
    </row>
    <row r="1053" spans="1:29">
      <c r="A1053">
        <v>444562</v>
      </c>
      <c r="B1053" t="s">
        <v>11</v>
      </c>
      <c r="C1053" s="1">
        <v>0.1114</v>
      </c>
      <c r="D1053">
        <v>57.41</v>
      </c>
      <c r="E1053" t="s">
        <v>28</v>
      </c>
      <c r="F1053" t="s">
        <v>13</v>
      </c>
      <c r="G1053" t="s">
        <v>14</v>
      </c>
      <c r="H1053" s="1">
        <v>0.14899999999999999</v>
      </c>
      <c r="I1053" s="4">
        <v>37500</v>
      </c>
      <c r="J1053" s="5">
        <v>40909</v>
      </c>
      <c r="K1053" s="3">
        <v>1750</v>
      </c>
      <c r="L1053" s="3">
        <v>22000</v>
      </c>
      <c r="M1053" s="3">
        <v>1838</v>
      </c>
      <c r="N1053" s="3">
        <f t="shared" si="160"/>
        <v>1</v>
      </c>
      <c r="O1053" s="3">
        <f t="shared" si="161"/>
        <v>0</v>
      </c>
      <c r="P1053" s="3">
        <f t="shared" si="162"/>
        <v>1</v>
      </c>
      <c r="Q1053" s="6">
        <v>8.02</v>
      </c>
      <c r="R1053" s="3">
        <v>0</v>
      </c>
      <c r="S1053" s="3">
        <v>4</v>
      </c>
      <c r="T1053" s="3">
        <v>5</v>
      </c>
      <c r="U1053" s="3">
        <f t="shared" si="163"/>
        <v>3409</v>
      </c>
      <c r="V1053" s="3" t="str">
        <f t="shared" si="164"/>
        <v xml:space="preserve"> 36</v>
      </c>
      <c r="W1053" s="3">
        <f t="shared" si="165"/>
        <v>1.75</v>
      </c>
      <c r="X1053" s="3">
        <v>6</v>
      </c>
      <c r="Y1053" s="6">
        <f t="shared" si="166"/>
        <v>14.899999999999999</v>
      </c>
      <c r="Z1053" s="3">
        <f t="shared" si="167"/>
        <v>22</v>
      </c>
      <c r="AA1053" s="3">
        <f t="shared" si="168"/>
        <v>1.8380000000000001</v>
      </c>
      <c r="AB1053">
        <f t="shared" si="169"/>
        <v>0</v>
      </c>
      <c r="AC1053" s="14">
        <f>VLOOKUP(X1053,Rates!$A$2:$B$36,2)</f>
        <v>8.24</v>
      </c>
    </row>
    <row r="1054" spans="1:29">
      <c r="A1054">
        <v>551533</v>
      </c>
      <c r="B1054" t="s">
        <v>15</v>
      </c>
      <c r="C1054" s="1">
        <v>0.16819999999999999</v>
      </c>
      <c r="D1054">
        <v>618.9</v>
      </c>
      <c r="E1054" t="s">
        <v>18</v>
      </c>
      <c r="F1054" t="s">
        <v>26</v>
      </c>
      <c r="G1054" t="s">
        <v>14</v>
      </c>
      <c r="H1054" s="1">
        <v>0.64600000000000002</v>
      </c>
      <c r="I1054" s="4">
        <v>31017</v>
      </c>
      <c r="J1054" s="5">
        <v>40909</v>
      </c>
      <c r="K1054" s="3">
        <v>25000</v>
      </c>
      <c r="L1054" s="3">
        <v>90200</v>
      </c>
      <c r="M1054" s="3">
        <v>24178</v>
      </c>
      <c r="N1054" s="3">
        <f t="shared" si="160"/>
        <v>0</v>
      </c>
      <c r="O1054" s="3">
        <f t="shared" si="161"/>
        <v>1</v>
      </c>
      <c r="P1054" s="3">
        <f t="shared" si="162"/>
        <v>1</v>
      </c>
      <c r="Q1054" s="6">
        <v>11.75</v>
      </c>
      <c r="R1054" s="3">
        <v>0</v>
      </c>
      <c r="S1054" s="3">
        <v>9</v>
      </c>
      <c r="T1054" s="3">
        <v>30</v>
      </c>
      <c r="U1054" s="3">
        <f t="shared" si="163"/>
        <v>9892</v>
      </c>
      <c r="V1054" s="3" t="str">
        <f t="shared" si="164"/>
        <v xml:space="preserve"> 60</v>
      </c>
      <c r="W1054" s="3">
        <f t="shared" si="165"/>
        <v>25</v>
      </c>
      <c r="X1054" s="3">
        <v>22</v>
      </c>
      <c r="Y1054" s="6">
        <f t="shared" si="166"/>
        <v>64.600000000000009</v>
      </c>
      <c r="Z1054" s="3">
        <f t="shared" si="167"/>
        <v>90.2</v>
      </c>
      <c r="AA1054" s="3">
        <f t="shared" si="168"/>
        <v>24.178000000000001</v>
      </c>
      <c r="AB1054">
        <f t="shared" si="169"/>
        <v>0</v>
      </c>
      <c r="AC1054" s="14">
        <f>VLOOKUP(X1054,Rates!$A$2:$B$36,2)</f>
        <v>23.99</v>
      </c>
    </row>
    <row r="1055" spans="1:29">
      <c r="A1055">
        <v>666337</v>
      </c>
      <c r="B1055" t="s">
        <v>15</v>
      </c>
      <c r="C1055" s="1">
        <v>0.19739999999999999</v>
      </c>
      <c r="D1055">
        <v>843.19</v>
      </c>
      <c r="E1055" t="s">
        <v>21</v>
      </c>
      <c r="F1055" t="s">
        <v>13</v>
      </c>
      <c r="G1055" t="s">
        <v>19</v>
      </c>
      <c r="H1055" s="1">
        <v>0.73899999999999999</v>
      </c>
      <c r="I1055" s="4">
        <v>35643</v>
      </c>
      <c r="J1055" s="5">
        <v>40909</v>
      </c>
      <c r="K1055" s="3">
        <v>32000</v>
      </c>
      <c r="L1055" s="3">
        <v>93500</v>
      </c>
      <c r="M1055" s="3">
        <v>33036</v>
      </c>
      <c r="N1055" s="3">
        <f t="shared" si="160"/>
        <v>1</v>
      </c>
      <c r="O1055" s="3">
        <f t="shared" si="161"/>
        <v>0</v>
      </c>
      <c r="P1055" s="3">
        <f t="shared" si="162"/>
        <v>1</v>
      </c>
      <c r="Q1055" s="6">
        <v>16.36</v>
      </c>
      <c r="R1055" s="3">
        <v>0</v>
      </c>
      <c r="S1055" s="3">
        <v>10</v>
      </c>
      <c r="T1055" s="3">
        <v>12</v>
      </c>
      <c r="U1055" s="3">
        <f t="shared" si="163"/>
        <v>5266</v>
      </c>
      <c r="V1055" s="3" t="str">
        <f t="shared" si="164"/>
        <v xml:space="preserve"> 60</v>
      </c>
      <c r="W1055" s="3">
        <f t="shared" si="165"/>
        <v>32</v>
      </c>
      <c r="X1055" s="3">
        <v>30</v>
      </c>
      <c r="Y1055" s="6">
        <f t="shared" si="166"/>
        <v>73.900000000000006</v>
      </c>
      <c r="Z1055" s="3">
        <f t="shared" si="167"/>
        <v>93.5</v>
      </c>
      <c r="AA1055" s="3">
        <f t="shared" si="168"/>
        <v>33.036000000000001</v>
      </c>
      <c r="AB1055">
        <f t="shared" si="169"/>
        <v>0</v>
      </c>
      <c r="AC1055" s="14">
        <f>VLOOKUP(X1055,Rates!$A$2:$B$36,2)</f>
        <v>30.74</v>
      </c>
    </row>
    <row r="1056" spans="1:29">
      <c r="A1056">
        <v>528575</v>
      </c>
      <c r="B1056" t="s">
        <v>11</v>
      </c>
      <c r="C1056" s="1">
        <v>0.14349999999999999</v>
      </c>
      <c r="D1056">
        <v>291.95999999999998</v>
      </c>
      <c r="E1056" t="s">
        <v>16</v>
      </c>
      <c r="F1056" t="s">
        <v>24</v>
      </c>
      <c r="G1056" t="s">
        <v>14</v>
      </c>
      <c r="H1056" s="1">
        <v>0.375</v>
      </c>
      <c r="I1056" s="4">
        <v>38808</v>
      </c>
      <c r="J1056" s="5">
        <v>40909</v>
      </c>
      <c r="K1056" s="3">
        <v>8500</v>
      </c>
      <c r="L1056" s="3">
        <v>39000</v>
      </c>
      <c r="M1056" s="3">
        <v>4760</v>
      </c>
      <c r="N1056" s="3">
        <f t="shared" si="160"/>
        <v>0</v>
      </c>
      <c r="O1056" s="3">
        <f t="shared" si="161"/>
        <v>0</v>
      </c>
      <c r="P1056" s="3">
        <f t="shared" si="162"/>
        <v>0</v>
      </c>
      <c r="Q1056" s="6">
        <v>22.74</v>
      </c>
      <c r="R1056" s="3">
        <v>1</v>
      </c>
      <c r="S1056" s="3">
        <v>15</v>
      </c>
      <c r="T1056" s="3">
        <v>39</v>
      </c>
      <c r="U1056" s="3">
        <f t="shared" si="163"/>
        <v>2101</v>
      </c>
      <c r="V1056" s="3" t="str">
        <f t="shared" si="164"/>
        <v xml:space="preserve"> 36</v>
      </c>
      <c r="W1056" s="3">
        <f t="shared" si="165"/>
        <v>8.5</v>
      </c>
      <c r="X1056" s="3">
        <v>14</v>
      </c>
      <c r="Y1056" s="6">
        <f t="shared" si="166"/>
        <v>37.5</v>
      </c>
      <c r="Z1056" s="3">
        <f t="shared" si="167"/>
        <v>39</v>
      </c>
      <c r="AA1056" s="3">
        <f t="shared" si="168"/>
        <v>4.76</v>
      </c>
      <c r="AB1056">
        <f t="shared" si="169"/>
        <v>0</v>
      </c>
      <c r="AC1056" s="14">
        <f>VLOOKUP(X1056,Rates!$A$2:$B$36,2)</f>
        <v>14.99</v>
      </c>
    </row>
    <row r="1057" spans="1:29">
      <c r="A1057">
        <v>733912</v>
      </c>
      <c r="B1057" t="s">
        <v>15</v>
      </c>
      <c r="C1057" s="1">
        <v>0.1037</v>
      </c>
      <c r="D1057">
        <v>182.16</v>
      </c>
      <c r="E1057" t="s">
        <v>23</v>
      </c>
      <c r="F1057" t="s">
        <v>13</v>
      </c>
      <c r="G1057" t="s">
        <v>14</v>
      </c>
      <c r="H1057" s="1">
        <v>0.19900000000000001</v>
      </c>
      <c r="I1057" s="4">
        <v>37257</v>
      </c>
      <c r="J1057" s="5">
        <v>40909</v>
      </c>
      <c r="K1057" s="3">
        <v>8500</v>
      </c>
      <c r="L1057" s="3">
        <v>62000</v>
      </c>
      <c r="M1057" s="3">
        <v>2245</v>
      </c>
      <c r="N1057" s="3">
        <f t="shared" si="160"/>
        <v>1</v>
      </c>
      <c r="O1057" s="3">
        <f t="shared" si="161"/>
        <v>0</v>
      </c>
      <c r="P1057" s="3">
        <f t="shared" si="162"/>
        <v>1</v>
      </c>
      <c r="Q1057" s="6">
        <v>14.42</v>
      </c>
      <c r="R1057" s="3">
        <v>0</v>
      </c>
      <c r="S1057" s="3">
        <v>9</v>
      </c>
      <c r="T1057" s="3">
        <v>13</v>
      </c>
      <c r="U1057" s="3">
        <f t="shared" si="163"/>
        <v>3652</v>
      </c>
      <c r="V1057" s="3" t="str">
        <f t="shared" si="164"/>
        <v xml:space="preserve"> 60</v>
      </c>
      <c r="W1057" s="3">
        <f t="shared" si="165"/>
        <v>8.5</v>
      </c>
      <c r="X1057" s="3">
        <v>8</v>
      </c>
      <c r="Y1057" s="6">
        <f t="shared" si="166"/>
        <v>19.900000000000002</v>
      </c>
      <c r="Z1057" s="3">
        <f t="shared" si="167"/>
        <v>62</v>
      </c>
      <c r="AA1057" s="3">
        <f t="shared" si="168"/>
        <v>2.2450000000000001</v>
      </c>
      <c r="AB1057">
        <f t="shared" si="169"/>
        <v>0</v>
      </c>
      <c r="AC1057" s="14">
        <f>VLOOKUP(X1057,Rates!$A$2:$B$36,2)</f>
        <v>11.39</v>
      </c>
    </row>
    <row r="1058" spans="1:29">
      <c r="A1058">
        <v>803964</v>
      </c>
      <c r="B1058" t="s">
        <v>15</v>
      </c>
      <c r="C1058" s="1">
        <v>0.1799</v>
      </c>
      <c r="D1058">
        <v>177.72</v>
      </c>
      <c r="E1058" t="s">
        <v>28</v>
      </c>
      <c r="F1058" t="s">
        <v>26</v>
      </c>
      <c r="G1058" t="s">
        <v>14</v>
      </c>
      <c r="H1058" s="1">
        <v>0.54500000000000004</v>
      </c>
      <c r="I1058" s="4">
        <v>35886</v>
      </c>
      <c r="J1058" s="5">
        <v>40909</v>
      </c>
      <c r="K1058" s="3">
        <v>7000</v>
      </c>
      <c r="L1058" s="3">
        <v>66996</v>
      </c>
      <c r="M1058" s="3">
        <v>6434</v>
      </c>
      <c r="N1058" s="3">
        <f t="shared" si="160"/>
        <v>0</v>
      </c>
      <c r="O1058" s="3">
        <f t="shared" si="161"/>
        <v>1</v>
      </c>
      <c r="P1058" s="3">
        <f t="shared" si="162"/>
        <v>1</v>
      </c>
      <c r="Q1058" s="6">
        <v>20.96</v>
      </c>
      <c r="R1058" s="3">
        <v>0</v>
      </c>
      <c r="S1058" s="3">
        <v>15</v>
      </c>
      <c r="T1058" s="3">
        <v>32</v>
      </c>
      <c r="U1058" s="3">
        <f t="shared" si="163"/>
        <v>5023</v>
      </c>
      <c r="V1058" s="3" t="str">
        <f t="shared" si="164"/>
        <v xml:space="preserve"> 60</v>
      </c>
      <c r="W1058" s="3">
        <f t="shared" si="165"/>
        <v>7</v>
      </c>
      <c r="X1058" s="3">
        <v>21</v>
      </c>
      <c r="Y1058" s="6">
        <f t="shared" si="166"/>
        <v>54.500000000000007</v>
      </c>
      <c r="Z1058" s="3">
        <f t="shared" si="167"/>
        <v>66.995999999999995</v>
      </c>
      <c r="AA1058" s="3">
        <f t="shared" si="168"/>
        <v>6.4340000000000002</v>
      </c>
      <c r="AB1058">
        <f t="shared" si="169"/>
        <v>0</v>
      </c>
      <c r="AC1058" s="14">
        <f>VLOOKUP(X1058,Rates!$A$2:$B$36,2)</f>
        <v>22.74</v>
      </c>
    </row>
    <row r="1059" spans="1:29">
      <c r="A1059">
        <v>856466</v>
      </c>
      <c r="B1059" t="s">
        <v>11</v>
      </c>
      <c r="C1059" s="1">
        <v>5.4199999999999998E-2</v>
      </c>
      <c r="D1059">
        <v>392.08</v>
      </c>
      <c r="E1059" t="s">
        <v>25</v>
      </c>
      <c r="F1059" t="s">
        <v>26</v>
      </c>
      <c r="G1059" t="s">
        <v>14</v>
      </c>
      <c r="H1059" s="1">
        <v>0.626</v>
      </c>
      <c r="I1059" s="4">
        <v>36800</v>
      </c>
      <c r="J1059" s="5">
        <v>40909</v>
      </c>
      <c r="K1059" s="3">
        <v>13000</v>
      </c>
      <c r="L1059" s="3">
        <v>59000</v>
      </c>
      <c r="M1059" s="3">
        <v>13331</v>
      </c>
      <c r="N1059" s="3">
        <f t="shared" si="160"/>
        <v>0</v>
      </c>
      <c r="O1059" s="3">
        <f t="shared" si="161"/>
        <v>1</v>
      </c>
      <c r="P1059" s="3">
        <f t="shared" si="162"/>
        <v>1</v>
      </c>
      <c r="Q1059" s="6">
        <v>5.82</v>
      </c>
      <c r="R1059" s="3">
        <v>0</v>
      </c>
      <c r="S1059" s="3">
        <v>6</v>
      </c>
      <c r="T1059" s="3">
        <v>12</v>
      </c>
      <c r="U1059" s="3">
        <f t="shared" si="163"/>
        <v>4109</v>
      </c>
      <c r="V1059" s="3" t="str">
        <f t="shared" si="164"/>
        <v xml:space="preserve"> 36</v>
      </c>
      <c r="W1059" s="3">
        <f t="shared" si="165"/>
        <v>13</v>
      </c>
      <c r="X1059" s="3">
        <v>1</v>
      </c>
      <c r="Y1059" s="6">
        <f t="shared" si="166"/>
        <v>62.6</v>
      </c>
      <c r="Z1059" s="3">
        <f t="shared" si="167"/>
        <v>59</v>
      </c>
      <c r="AA1059" s="3">
        <f t="shared" si="168"/>
        <v>13.331</v>
      </c>
      <c r="AB1059">
        <f t="shared" si="169"/>
        <v>0</v>
      </c>
      <c r="AC1059" s="14">
        <f>VLOOKUP(X1059,Rates!$A$2:$B$36,2)</f>
        <v>5.32</v>
      </c>
    </row>
    <row r="1060" spans="1:29">
      <c r="A1060">
        <v>590285</v>
      </c>
      <c r="B1060" t="s">
        <v>11</v>
      </c>
      <c r="C1060" s="1">
        <v>0.16450000000000001</v>
      </c>
      <c r="D1060">
        <v>212.28</v>
      </c>
      <c r="E1060" t="s">
        <v>25</v>
      </c>
      <c r="F1060" t="s">
        <v>26</v>
      </c>
      <c r="G1060" t="s">
        <v>17</v>
      </c>
      <c r="H1060" s="2">
        <v>0.99</v>
      </c>
      <c r="I1060" s="4">
        <v>33208</v>
      </c>
      <c r="J1060" s="5">
        <v>40909</v>
      </c>
      <c r="K1060" s="3">
        <v>6000</v>
      </c>
      <c r="L1060" s="3">
        <v>65600</v>
      </c>
      <c r="M1060" s="3">
        <v>11975</v>
      </c>
      <c r="N1060" s="3">
        <f t="shared" si="160"/>
        <v>0</v>
      </c>
      <c r="O1060" s="3">
        <f t="shared" si="161"/>
        <v>1</v>
      </c>
      <c r="P1060" s="3">
        <f t="shared" si="162"/>
        <v>1</v>
      </c>
      <c r="Q1060" s="6">
        <v>20.62</v>
      </c>
      <c r="R1060" s="3">
        <v>0</v>
      </c>
      <c r="S1060" s="3">
        <v>17</v>
      </c>
      <c r="T1060" s="3">
        <v>23</v>
      </c>
      <c r="U1060" s="3">
        <f t="shared" si="163"/>
        <v>7701</v>
      </c>
      <c r="V1060" s="3" t="str">
        <f t="shared" si="164"/>
        <v xml:space="preserve"> 36</v>
      </c>
      <c r="W1060" s="3">
        <f t="shared" si="165"/>
        <v>6</v>
      </c>
      <c r="X1060" s="3">
        <v>21</v>
      </c>
      <c r="Y1060" s="6">
        <f t="shared" si="166"/>
        <v>99</v>
      </c>
      <c r="Z1060" s="3">
        <f t="shared" si="167"/>
        <v>65.599999999999994</v>
      </c>
      <c r="AA1060" s="3">
        <f t="shared" si="168"/>
        <v>11.975</v>
      </c>
      <c r="AB1060">
        <f t="shared" si="169"/>
        <v>1</v>
      </c>
      <c r="AC1060" s="14">
        <f>VLOOKUP(X1060,Rates!$A$2:$B$36,2)</f>
        <v>22.74</v>
      </c>
    </row>
    <row r="1061" spans="1:29">
      <c r="A1061">
        <v>438804</v>
      </c>
      <c r="B1061" t="s">
        <v>11</v>
      </c>
      <c r="C1061" s="1">
        <v>0.12870000000000001</v>
      </c>
      <c r="D1061">
        <v>174.9</v>
      </c>
      <c r="E1061" t="s">
        <v>27</v>
      </c>
      <c r="F1061" t="s">
        <v>26</v>
      </c>
      <c r="G1061" t="s">
        <v>14</v>
      </c>
      <c r="H1061" s="1">
        <v>0.19400000000000001</v>
      </c>
      <c r="I1061" s="4">
        <v>34213</v>
      </c>
      <c r="J1061" s="5">
        <v>40909</v>
      </c>
      <c r="K1061" s="3">
        <v>5200</v>
      </c>
      <c r="L1061" s="3">
        <v>58000</v>
      </c>
      <c r="M1061" s="3">
        <v>2564</v>
      </c>
      <c r="N1061" s="3">
        <f t="shared" si="160"/>
        <v>0</v>
      </c>
      <c r="O1061" s="3">
        <f t="shared" si="161"/>
        <v>1</v>
      </c>
      <c r="P1061" s="3">
        <f t="shared" si="162"/>
        <v>1</v>
      </c>
      <c r="Q1061" s="6">
        <v>10.28</v>
      </c>
      <c r="R1061" s="3">
        <v>0</v>
      </c>
      <c r="S1061" s="3">
        <v>12</v>
      </c>
      <c r="T1061" s="3">
        <v>20</v>
      </c>
      <c r="U1061" s="3">
        <f t="shared" si="163"/>
        <v>6696</v>
      </c>
      <c r="V1061" s="3" t="str">
        <f t="shared" si="164"/>
        <v xml:space="preserve"> 36</v>
      </c>
      <c r="W1061" s="3">
        <f t="shared" si="165"/>
        <v>5.2</v>
      </c>
      <c r="X1061" s="3">
        <v>11</v>
      </c>
      <c r="Y1061" s="6">
        <f t="shared" si="166"/>
        <v>19.400000000000002</v>
      </c>
      <c r="Z1061" s="3">
        <f t="shared" si="167"/>
        <v>58</v>
      </c>
      <c r="AA1061" s="3">
        <f t="shared" si="168"/>
        <v>2.5640000000000001</v>
      </c>
      <c r="AB1061">
        <f t="shared" si="169"/>
        <v>0</v>
      </c>
      <c r="AC1061" s="14">
        <f>VLOOKUP(X1061,Rates!$A$2:$B$36,2)</f>
        <v>12.74</v>
      </c>
    </row>
    <row r="1062" spans="1:29">
      <c r="A1062">
        <v>475281</v>
      </c>
      <c r="B1062" t="s">
        <v>11</v>
      </c>
      <c r="C1062" s="1">
        <v>0.14610000000000001</v>
      </c>
      <c r="D1062">
        <v>413.71</v>
      </c>
      <c r="E1062" t="s">
        <v>16</v>
      </c>
      <c r="F1062" t="s">
        <v>13</v>
      </c>
      <c r="G1062" t="s">
        <v>17</v>
      </c>
      <c r="H1062" s="1">
        <v>0.55100000000000005</v>
      </c>
      <c r="I1062" s="4">
        <v>38626</v>
      </c>
      <c r="J1062" s="5">
        <v>40909</v>
      </c>
      <c r="K1062" s="3">
        <v>12000</v>
      </c>
      <c r="L1062" s="3">
        <v>40000</v>
      </c>
      <c r="M1062" s="3">
        <v>441</v>
      </c>
      <c r="N1062" s="3">
        <f t="shared" si="160"/>
        <v>1</v>
      </c>
      <c r="O1062" s="3">
        <f t="shared" si="161"/>
        <v>0</v>
      </c>
      <c r="P1062" s="3">
        <f t="shared" si="162"/>
        <v>0</v>
      </c>
      <c r="Q1062" s="6">
        <v>16.440000000000001</v>
      </c>
      <c r="R1062" s="3">
        <v>0</v>
      </c>
      <c r="S1062" s="3">
        <v>2</v>
      </c>
      <c r="T1062" s="3">
        <v>3</v>
      </c>
      <c r="U1062" s="3">
        <f t="shared" si="163"/>
        <v>2283</v>
      </c>
      <c r="V1062" s="3" t="str">
        <f t="shared" si="164"/>
        <v xml:space="preserve"> 36</v>
      </c>
      <c r="W1062" s="3">
        <f t="shared" si="165"/>
        <v>12</v>
      </c>
      <c r="X1062" s="3">
        <v>16</v>
      </c>
      <c r="Y1062" s="6">
        <f t="shared" si="166"/>
        <v>55.1</v>
      </c>
      <c r="Z1062" s="3">
        <f t="shared" si="167"/>
        <v>40</v>
      </c>
      <c r="AA1062" s="3">
        <f t="shared" si="168"/>
        <v>0.441</v>
      </c>
      <c r="AB1062">
        <f t="shared" si="169"/>
        <v>1</v>
      </c>
      <c r="AC1062" s="14">
        <f>VLOOKUP(X1062,Rates!$A$2:$B$36,2)</f>
        <v>16.989999999999998</v>
      </c>
    </row>
    <row r="1063" spans="1:29">
      <c r="A1063">
        <v>480776</v>
      </c>
      <c r="B1063" t="s">
        <v>11</v>
      </c>
      <c r="C1063" s="1">
        <v>0.1348</v>
      </c>
      <c r="D1063">
        <v>610.64</v>
      </c>
      <c r="E1063" t="s">
        <v>28</v>
      </c>
      <c r="F1063" t="s">
        <v>13</v>
      </c>
      <c r="G1063" t="s">
        <v>14</v>
      </c>
      <c r="H1063" s="1">
        <v>0.52700000000000002</v>
      </c>
      <c r="I1063" s="4">
        <v>37956</v>
      </c>
      <c r="J1063" s="5">
        <v>40909</v>
      </c>
      <c r="K1063" s="3">
        <v>18000</v>
      </c>
      <c r="L1063" s="3">
        <v>56000</v>
      </c>
      <c r="M1063" s="3">
        <v>27292</v>
      </c>
      <c r="N1063" s="3">
        <f t="shared" si="160"/>
        <v>1</v>
      </c>
      <c r="O1063" s="3">
        <f t="shared" si="161"/>
        <v>0</v>
      </c>
      <c r="P1063" s="3">
        <f t="shared" si="162"/>
        <v>1</v>
      </c>
      <c r="Q1063" s="6">
        <v>21.26</v>
      </c>
      <c r="R1063" s="3">
        <v>0</v>
      </c>
      <c r="S1063" s="3">
        <v>8</v>
      </c>
      <c r="T1063" s="3">
        <v>10</v>
      </c>
      <c r="U1063" s="3">
        <f t="shared" si="163"/>
        <v>2953</v>
      </c>
      <c r="V1063" s="3" t="str">
        <f t="shared" si="164"/>
        <v xml:space="preserve"> 36</v>
      </c>
      <c r="W1063" s="3">
        <f t="shared" si="165"/>
        <v>18</v>
      </c>
      <c r="X1063" s="3">
        <v>13</v>
      </c>
      <c r="Y1063" s="6">
        <f t="shared" si="166"/>
        <v>52.7</v>
      </c>
      <c r="Z1063" s="3">
        <f t="shared" si="167"/>
        <v>56</v>
      </c>
      <c r="AA1063" s="3">
        <f t="shared" si="168"/>
        <v>27.292000000000002</v>
      </c>
      <c r="AB1063">
        <f t="shared" si="169"/>
        <v>0</v>
      </c>
      <c r="AC1063" s="14">
        <f>VLOOKUP(X1063,Rates!$A$2:$B$36,2)</f>
        <v>13.99</v>
      </c>
    </row>
    <row r="1064" spans="1:29">
      <c r="A1064">
        <v>1034179</v>
      </c>
      <c r="B1064" t="s">
        <v>11</v>
      </c>
      <c r="C1064" s="1">
        <v>0.1171</v>
      </c>
      <c r="D1064">
        <v>396.92</v>
      </c>
      <c r="E1064" t="s">
        <v>12</v>
      </c>
      <c r="F1064" t="s">
        <v>13</v>
      </c>
      <c r="G1064" t="s">
        <v>14</v>
      </c>
      <c r="H1064" s="1">
        <v>0.85699999999999998</v>
      </c>
      <c r="I1064" s="4">
        <v>35065</v>
      </c>
      <c r="J1064" s="5">
        <v>40909</v>
      </c>
      <c r="K1064" s="3">
        <v>12000</v>
      </c>
      <c r="L1064" s="3">
        <v>35000</v>
      </c>
      <c r="M1064" s="3">
        <v>11826</v>
      </c>
      <c r="N1064" s="3">
        <f t="shared" si="160"/>
        <v>1</v>
      </c>
      <c r="O1064" s="3">
        <f t="shared" si="161"/>
        <v>0</v>
      </c>
      <c r="P1064" s="3">
        <f t="shared" si="162"/>
        <v>1</v>
      </c>
      <c r="Q1064" s="6">
        <v>13.37</v>
      </c>
      <c r="R1064" s="3">
        <v>0</v>
      </c>
      <c r="S1064" s="3">
        <v>5</v>
      </c>
      <c r="T1064" s="3">
        <v>20</v>
      </c>
      <c r="U1064" s="3">
        <f t="shared" si="163"/>
        <v>5844</v>
      </c>
      <c r="V1064" s="3" t="str">
        <f t="shared" si="164"/>
        <v xml:space="preserve"> 36</v>
      </c>
      <c r="W1064" s="3">
        <f t="shared" si="165"/>
        <v>12</v>
      </c>
      <c r="X1064" s="3">
        <v>8</v>
      </c>
      <c r="Y1064" s="6">
        <f t="shared" si="166"/>
        <v>85.7</v>
      </c>
      <c r="Z1064" s="3">
        <f t="shared" si="167"/>
        <v>35</v>
      </c>
      <c r="AA1064" s="3">
        <f t="shared" si="168"/>
        <v>11.826000000000001</v>
      </c>
      <c r="AB1064">
        <f t="shared" si="169"/>
        <v>0</v>
      </c>
      <c r="AC1064" s="14">
        <f>VLOOKUP(X1064,Rates!$A$2:$B$36,2)</f>
        <v>11.39</v>
      </c>
    </row>
    <row r="1065" spans="1:29">
      <c r="A1065">
        <v>605540</v>
      </c>
      <c r="B1065" t="s">
        <v>15</v>
      </c>
      <c r="C1065" s="1">
        <v>0.1036</v>
      </c>
      <c r="D1065">
        <v>343.33</v>
      </c>
      <c r="E1065" t="s">
        <v>28</v>
      </c>
      <c r="F1065" t="s">
        <v>13</v>
      </c>
      <c r="G1065" t="s">
        <v>17</v>
      </c>
      <c r="H1065" s="1">
        <v>0.35099999999999998</v>
      </c>
      <c r="I1065" s="4">
        <v>29495</v>
      </c>
      <c r="J1065" s="5">
        <v>40909</v>
      </c>
      <c r="K1065" s="3">
        <v>25000</v>
      </c>
      <c r="L1065" s="3">
        <v>95000</v>
      </c>
      <c r="M1065" s="3">
        <v>36534</v>
      </c>
      <c r="N1065" s="3">
        <f t="shared" si="160"/>
        <v>1</v>
      </c>
      <c r="O1065" s="3">
        <f t="shared" si="161"/>
        <v>0</v>
      </c>
      <c r="P1065" s="3">
        <f t="shared" si="162"/>
        <v>1</v>
      </c>
      <c r="Q1065" s="6">
        <v>11.22</v>
      </c>
      <c r="R1065" s="3">
        <v>0</v>
      </c>
      <c r="S1065" s="3">
        <v>6</v>
      </c>
      <c r="T1065" s="3">
        <v>22</v>
      </c>
      <c r="U1065" s="3">
        <f t="shared" si="163"/>
        <v>11414</v>
      </c>
      <c r="V1065" s="3" t="str">
        <f t="shared" si="164"/>
        <v xml:space="preserve"> 60</v>
      </c>
      <c r="W1065" s="3">
        <f t="shared" si="165"/>
        <v>25</v>
      </c>
      <c r="X1065" s="3">
        <v>10</v>
      </c>
      <c r="Y1065" s="6">
        <f t="shared" si="166"/>
        <v>35.099999999999994</v>
      </c>
      <c r="Z1065" s="3">
        <f t="shared" si="167"/>
        <v>95</v>
      </c>
      <c r="AA1065" s="3">
        <f t="shared" si="168"/>
        <v>36.533999999999999</v>
      </c>
      <c r="AB1065">
        <f t="shared" si="169"/>
        <v>1</v>
      </c>
      <c r="AC1065" s="14">
        <f>VLOOKUP(X1065,Rates!$A$2:$B$36,2)</f>
        <v>11.49</v>
      </c>
    </row>
    <row r="1066" spans="1:29">
      <c r="A1066">
        <v>523084</v>
      </c>
      <c r="B1066" t="s">
        <v>11</v>
      </c>
      <c r="C1066" s="1">
        <v>0.1361</v>
      </c>
      <c r="D1066">
        <v>237.92</v>
      </c>
      <c r="E1066" t="s">
        <v>18</v>
      </c>
      <c r="F1066" t="s">
        <v>13</v>
      </c>
      <c r="G1066" t="s">
        <v>14</v>
      </c>
      <c r="H1066" s="1">
        <v>0.54400000000000004</v>
      </c>
      <c r="I1066" s="4">
        <v>35370</v>
      </c>
      <c r="J1066" s="5">
        <v>40909</v>
      </c>
      <c r="K1066" s="3">
        <v>7000</v>
      </c>
      <c r="L1066" s="3">
        <v>33000</v>
      </c>
      <c r="M1066" s="3">
        <v>2613</v>
      </c>
      <c r="N1066" s="3">
        <f t="shared" si="160"/>
        <v>1</v>
      </c>
      <c r="O1066" s="3">
        <f t="shared" si="161"/>
        <v>0</v>
      </c>
      <c r="P1066" s="3">
        <f t="shared" si="162"/>
        <v>1</v>
      </c>
      <c r="Q1066" s="6">
        <v>11.71</v>
      </c>
      <c r="R1066" s="3">
        <v>2</v>
      </c>
      <c r="S1066" s="3">
        <v>12</v>
      </c>
      <c r="T1066" s="3">
        <v>29</v>
      </c>
      <c r="U1066" s="3">
        <f t="shared" si="163"/>
        <v>5539</v>
      </c>
      <c r="V1066" s="3" t="str">
        <f t="shared" si="164"/>
        <v xml:space="preserve"> 36</v>
      </c>
      <c r="W1066" s="3">
        <f t="shared" si="165"/>
        <v>7</v>
      </c>
      <c r="X1066" s="3">
        <v>12</v>
      </c>
      <c r="Y1066" s="6">
        <f t="shared" si="166"/>
        <v>54.400000000000006</v>
      </c>
      <c r="Z1066" s="3">
        <f t="shared" si="167"/>
        <v>33</v>
      </c>
      <c r="AA1066" s="3">
        <f t="shared" si="168"/>
        <v>2.613</v>
      </c>
      <c r="AB1066">
        <f t="shared" si="169"/>
        <v>0</v>
      </c>
      <c r="AC1066" s="14">
        <f>VLOOKUP(X1066,Rates!$A$2:$B$36,2)</f>
        <v>13.49</v>
      </c>
    </row>
    <row r="1067" spans="1:29">
      <c r="A1067">
        <v>707936</v>
      </c>
      <c r="B1067" t="s">
        <v>15</v>
      </c>
      <c r="C1067" s="1">
        <v>0.16020000000000001</v>
      </c>
      <c r="D1067">
        <v>415.42</v>
      </c>
      <c r="E1067" t="s">
        <v>23</v>
      </c>
      <c r="F1067" t="s">
        <v>26</v>
      </c>
      <c r="G1067" t="s">
        <v>19</v>
      </c>
      <c r="H1067" s="1">
        <v>0.82299999999999995</v>
      </c>
      <c r="I1067" s="4">
        <v>36434</v>
      </c>
      <c r="J1067" s="5">
        <v>40909</v>
      </c>
      <c r="K1067" s="3">
        <v>17075</v>
      </c>
      <c r="L1067" s="3">
        <v>71887</v>
      </c>
      <c r="M1067" s="3">
        <v>21853</v>
      </c>
      <c r="N1067" s="3">
        <f t="shared" si="160"/>
        <v>0</v>
      </c>
      <c r="O1067" s="3">
        <f t="shared" si="161"/>
        <v>1</v>
      </c>
      <c r="P1067" s="3">
        <f t="shared" si="162"/>
        <v>1</v>
      </c>
      <c r="Q1067" s="6">
        <v>13.44</v>
      </c>
      <c r="R1067" s="3">
        <v>0</v>
      </c>
      <c r="S1067" s="3">
        <v>14</v>
      </c>
      <c r="T1067" s="3">
        <v>45</v>
      </c>
      <c r="U1067" s="3">
        <f t="shared" si="163"/>
        <v>4475</v>
      </c>
      <c r="V1067" s="3" t="str">
        <f t="shared" si="164"/>
        <v xml:space="preserve"> 60</v>
      </c>
      <c r="W1067" s="3">
        <f t="shared" si="165"/>
        <v>17.074999999999999</v>
      </c>
      <c r="X1067" s="3">
        <v>20</v>
      </c>
      <c r="Y1067" s="6">
        <f t="shared" si="166"/>
        <v>82.3</v>
      </c>
      <c r="Z1067" s="3">
        <f t="shared" si="167"/>
        <v>71.887</v>
      </c>
      <c r="AA1067" s="3">
        <f t="shared" si="168"/>
        <v>21.853000000000002</v>
      </c>
      <c r="AB1067">
        <f t="shared" si="169"/>
        <v>0</v>
      </c>
      <c r="AC1067" s="14">
        <f>VLOOKUP(X1067,Rates!$A$2:$B$36,2)</f>
        <v>21.49</v>
      </c>
    </row>
    <row r="1068" spans="1:29">
      <c r="A1068">
        <v>840762</v>
      </c>
      <c r="B1068" t="s">
        <v>11</v>
      </c>
      <c r="C1068" s="1">
        <v>7.4899999999999994E-2</v>
      </c>
      <c r="D1068">
        <v>304.8</v>
      </c>
      <c r="E1068" t="s">
        <v>22</v>
      </c>
      <c r="F1068" t="s">
        <v>26</v>
      </c>
      <c r="G1068" t="s">
        <v>17</v>
      </c>
      <c r="H1068" s="1">
        <v>0.313</v>
      </c>
      <c r="I1068" s="4">
        <v>36557</v>
      </c>
      <c r="J1068" s="5">
        <v>40909</v>
      </c>
      <c r="K1068" s="3">
        <v>9800</v>
      </c>
      <c r="L1068" s="3">
        <v>50000</v>
      </c>
      <c r="M1068" s="3">
        <v>6921</v>
      </c>
      <c r="N1068" s="3">
        <f t="shared" si="160"/>
        <v>0</v>
      </c>
      <c r="O1068" s="3">
        <f t="shared" si="161"/>
        <v>1</v>
      </c>
      <c r="P1068" s="3">
        <f t="shared" si="162"/>
        <v>1</v>
      </c>
      <c r="Q1068" s="6">
        <v>7.32</v>
      </c>
      <c r="R1068" s="3">
        <v>0</v>
      </c>
      <c r="S1068" s="3">
        <v>7</v>
      </c>
      <c r="T1068" s="3">
        <v>16</v>
      </c>
      <c r="U1068" s="3">
        <f t="shared" si="163"/>
        <v>4352</v>
      </c>
      <c r="V1068" s="3" t="str">
        <f t="shared" si="164"/>
        <v xml:space="preserve"> 36</v>
      </c>
      <c r="W1068" s="3">
        <f t="shared" si="165"/>
        <v>9.8000000000000007</v>
      </c>
      <c r="X1068" s="3">
        <v>4</v>
      </c>
      <c r="Y1068" s="6">
        <f t="shared" si="166"/>
        <v>31.3</v>
      </c>
      <c r="Z1068" s="3">
        <f t="shared" si="167"/>
        <v>50</v>
      </c>
      <c r="AA1068" s="3">
        <f t="shared" si="168"/>
        <v>6.9210000000000003</v>
      </c>
      <c r="AB1068">
        <f t="shared" si="169"/>
        <v>1</v>
      </c>
      <c r="AC1068" s="14">
        <f>VLOOKUP(X1068,Rates!$A$2:$B$36,2)</f>
        <v>7.49</v>
      </c>
    </row>
    <row r="1069" spans="1:29">
      <c r="A1069">
        <v>302796</v>
      </c>
      <c r="B1069" t="s">
        <v>11</v>
      </c>
      <c r="C1069" s="1">
        <v>0.1229</v>
      </c>
      <c r="D1069">
        <v>50.03</v>
      </c>
      <c r="E1069" t="s">
        <v>25</v>
      </c>
      <c r="F1069" t="s">
        <v>26</v>
      </c>
      <c r="G1069" t="s">
        <v>14</v>
      </c>
      <c r="H1069" s="2">
        <v>0</v>
      </c>
      <c r="I1069" s="4">
        <v>36251</v>
      </c>
      <c r="J1069" s="5">
        <v>40909</v>
      </c>
      <c r="K1069" s="3">
        <v>1500</v>
      </c>
      <c r="L1069" s="3">
        <v>29000</v>
      </c>
      <c r="M1069" s="3">
        <v>0</v>
      </c>
      <c r="N1069" s="3">
        <f t="shared" si="160"/>
        <v>0</v>
      </c>
      <c r="O1069" s="3">
        <f t="shared" si="161"/>
        <v>1</v>
      </c>
      <c r="P1069" s="3">
        <f t="shared" si="162"/>
        <v>1</v>
      </c>
      <c r="Q1069" s="6">
        <v>4.18</v>
      </c>
      <c r="R1069" s="3">
        <v>0</v>
      </c>
      <c r="S1069" s="3">
        <v>2</v>
      </c>
      <c r="T1069" s="3">
        <v>6</v>
      </c>
      <c r="U1069" s="3">
        <f t="shared" si="163"/>
        <v>4658</v>
      </c>
      <c r="V1069" s="3" t="str">
        <f t="shared" si="164"/>
        <v xml:space="preserve"> 36</v>
      </c>
      <c r="W1069" s="3">
        <f t="shared" si="165"/>
        <v>1.5</v>
      </c>
      <c r="X1069" s="3">
        <v>15</v>
      </c>
      <c r="Y1069" s="6">
        <f t="shared" si="166"/>
        <v>0</v>
      </c>
      <c r="Z1069" s="3">
        <f t="shared" si="167"/>
        <v>29</v>
      </c>
      <c r="AA1069" s="3">
        <f t="shared" si="168"/>
        <v>0</v>
      </c>
      <c r="AB1069">
        <f t="shared" si="169"/>
        <v>0</v>
      </c>
      <c r="AC1069" s="14">
        <f>VLOOKUP(X1069,Rates!$A$2:$B$36,2)</f>
        <v>15.99</v>
      </c>
    </row>
    <row r="1070" spans="1:29">
      <c r="A1070">
        <v>1066318</v>
      </c>
      <c r="B1070" t="s">
        <v>11</v>
      </c>
      <c r="C1070" s="1">
        <v>0.13489999999999999</v>
      </c>
      <c r="D1070">
        <v>203.59</v>
      </c>
      <c r="E1070" t="s">
        <v>25</v>
      </c>
      <c r="F1070" t="s">
        <v>26</v>
      </c>
      <c r="G1070" t="s">
        <v>14</v>
      </c>
      <c r="H1070" s="1">
        <v>0.83599999999999997</v>
      </c>
      <c r="I1070" s="4">
        <v>35034</v>
      </c>
      <c r="J1070" s="5">
        <v>40909</v>
      </c>
      <c r="K1070" s="3">
        <v>6000</v>
      </c>
      <c r="L1070" s="3">
        <v>50000</v>
      </c>
      <c r="M1070" s="3">
        <v>7361</v>
      </c>
      <c r="N1070" s="3">
        <f t="shared" si="160"/>
        <v>0</v>
      </c>
      <c r="O1070" s="3">
        <f t="shared" si="161"/>
        <v>1</v>
      </c>
      <c r="P1070" s="3">
        <f t="shared" si="162"/>
        <v>1</v>
      </c>
      <c r="Q1070" s="6">
        <v>15.58</v>
      </c>
      <c r="R1070" s="3">
        <v>0</v>
      </c>
      <c r="S1070" s="3">
        <v>8</v>
      </c>
      <c r="T1070" s="3">
        <v>14</v>
      </c>
      <c r="U1070" s="3">
        <f t="shared" si="163"/>
        <v>5875</v>
      </c>
      <c r="V1070" s="3" t="str">
        <f t="shared" si="164"/>
        <v xml:space="preserve"> 36</v>
      </c>
      <c r="W1070" s="3">
        <f t="shared" si="165"/>
        <v>6</v>
      </c>
      <c r="X1070" s="3">
        <v>11</v>
      </c>
      <c r="Y1070" s="6">
        <f t="shared" si="166"/>
        <v>83.6</v>
      </c>
      <c r="Z1070" s="3">
        <f t="shared" si="167"/>
        <v>50</v>
      </c>
      <c r="AA1070" s="3">
        <f t="shared" si="168"/>
        <v>7.3609999999999998</v>
      </c>
      <c r="AB1070">
        <f t="shared" si="169"/>
        <v>0</v>
      </c>
      <c r="AC1070" s="14">
        <f>VLOOKUP(X1070,Rates!$A$2:$B$36,2)</f>
        <v>12.74</v>
      </c>
    </row>
    <row r="1071" spans="1:29">
      <c r="A1071">
        <v>636434</v>
      </c>
      <c r="B1071" t="s">
        <v>11</v>
      </c>
      <c r="C1071" s="1">
        <v>6.1699999999999998E-2</v>
      </c>
      <c r="D1071">
        <v>198.25</v>
      </c>
      <c r="E1071" t="s">
        <v>23</v>
      </c>
      <c r="F1071" t="s">
        <v>24</v>
      </c>
      <c r="G1071" t="s">
        <v>14</v>
      </c>
      <c r="H1071" s="1">
        <v>9.9000000000000005E-2</v>
      </c>
      <c r="I1071" s="4">
        <v>36678</v>
      </c>
      <c r="J1071" s="5">
        <v>40909</v>
      </c>
      <c r="K1071" s="3">
        <v>6500</v>
      </c>
      <c r="L1071" s="3">
        <v>60000</v>
      </c>
      <c r="M1071" s="3">
        <v>7146</v>
      </c>
      <c r="N1071" s="3">
        <f t="shared" si="160"/>
        <v>0</v>
      </c>
      <c r="O1071" s="3">
        <f t="shared" si="161"/>
        <v>0</v>
      </c>
      <c r="P1071" s="3">
        <f t="shared" si="162"/>
        <v>1</v>
      </c>
      <c r="Q1071" s="6">
        <v>15.02</v>
      </c>
      <c r="R1071" s="3">
        <v>0</v>
      </c>
      <c r="S1071" s="3">
        <v>14</v>
      </c>
      <c r="T1071" s="3">
        <v>30</v>
      </c>
      <c r="U1071" s="3">
        <f t="shared" si="163"/>
        <v>4231</v>
      </c>
      <c r="V1071" s="3" t="str">
        <f t="shared" si="164"/>
        <v xml:space="preserve"> 36</v>
      </c>
      <c r="W1071" s="3">
        <f t="shared" si="165"/>
        <v>6.5</v>
      </c>
      <c r="X1071" s="3">
        <v>3</v>
      </c>
      <c r="Y1071" s="6">
        <f t="shared" si="166"/>
        <v>9.9</v>
      </c>
      <c r="Z1071" s="3">
        <f t="shared" si="167"/>
        <v>60</v>
      </c>
      <c r="AA1071" s="3">
        <f t="shared" si="168"/>
        <v>7.1459999999999999</v>
      </c>
      <c r="AB1071">
        <f t="shared" si="169"/>
        <v>0</v>
      </c>
      <c r="AC1071" s="14">
        <f>VLOOKUP(X1071,Rates!$A$2:$B$36,2)</f>
        <v>7.24</v>
      </c>
    </row>
    <row r="1072" spans="1:29">
      <c r="A1072">
        <v>854126</v>
      </c>
      <c r="B1072" t="s">
        <v>15</v>
      </c>
      <c r="C1072" s="1">
        <v>0.19689999999999999</v>
      </c>
      <c r="D1072">
        <v>789.66</v>
      </c>
      <c r="E1072" t="s">
        <v>18</v>
      </c>
      <c r="F1072" t="s">
        <v>26</v>
      </c>
      <c r="G1072" t="s">
        <v>31</v>
      </c>
      <c r="H1072" s="1">
        <v>0.94699999999999995</v>
      </c>
      <c r="I1072" s="4">
        <v>32387</v>
      </c>
      <c r="J1072" s="5">
        <v>40909</v>
      </c>
      <c r="K1072" s="3">
        <v>30000</v>
      </c>
      <c r="L1072" s="3">
        <v>127000</v>
      </c>
      <c r="M1072" s="3">
        <v>64817</v>
      </c>
      <c r="N1072" s="3">
        <f t="shared" si="160"/>
        <v>0</v>
      </c>
      <c r="O1072" s="3">
        <f t="shared" si="161"/>
        <v>1</v>
      </c>
      <c r="P1072" s="3">
        <f t="shared" si="162"/>
        <v>1</v>
      </c>
      <c r="Q1072" s="6">
        <v>17.760000000000002</v>
      </c>
      <c r="R1072" s="3">
        <v>0</v>
      </c>
      <c r="S1072" s="3">
        <v>10</v>
      </c>
      <c r="T1072" s="3">
        <v>13</v>
      </c>
      <c r="U1072" s="3">
        <f t="shared" si="163"/>
        <v>8522</v>
      </c>
      <c r="V1072" s="3" t="str">
        <f t="shared" si="164"/>
        <v xml:space="preserve"> 60</v>
      </c>
      <c r="W1072" s="3">
        <f t="shared" si="165"/>
        <v>30</v>
      </c>
      <c r="X1072" s="3">
        <v>25</v>
      </c>
      <c r="Y1072" s="6">
        <f t="shared" si="166"/>
        <v>94.699999999999989</v>
      </c>
      <c r="Z1072" s="3">
        <f t="shared" si="167"/>
        <v>127</v>
      </c>
      <c r="AA1072" s="3">
        <f t="shared" si="168"/>
        <v>64.816999999999993</v>
      </c>
      <c r="AB1072">
        <f t="shared" si="169"/>
        <v>0</v>
      </c>
      <c r="AC1072" s="14">
        <f>VLOOKUP(X1072,Rates!$A$2:$B$36,2)</f>
        <v>26.24</v>
      </c>
    </row>
    <row r="1073" spans="1:29">
      <c r="A1073">
        <v>634062</v>
      </c>
      <c r="B1073" t="s">
        <v>15</v>
      </c>
      <c r="C1073" s="1">
        <v>0.15570000000000001</v>
      </c>
      <c r="D1073">
        <v>481.81</v>
      </c>
      <c r="E1073" t="s">
        <v>25</v>
      </c>
      <c r="F1073" t="s">
        <v>26</v>
      </c>
      <c r="G1073" t="s">
        <v>14</v>
      </c>
      <c r="H1073" s="1">
        <v>0.504</v>
      </c>
      <c r="I1073" s="4">
        <v>36008</v>
      </c>
      <c r="J1073" s="5">
        <v>40909</v>
      </c>
      <c r="K1073" s="3">
        <v>20000</v>
      </c>
      <c r="L1073" s="3">
        <v>75000</v>
      </c>
      <c r="M1073" s="3">
        <v>22155</v>
      </c>
      <c r="N1073" s="3">
        <f t="shared" si="160"/>
        <v>0</v>
      </c>
      <c r="O1073" s="3">
        <f t="shared" si="161"/>
        <v>1</v>
      </c>
      <c r="P1073" s="3">
        <f t="shared" si="162"/>
        <v>1</v>
      </c>
      <c r="Q1073" s="6">
        <v>15.86</v>
      </c>
      <c r="R1073" s="3">
        <v>0</v>
      </c>
      <c r="S1073" s="3">
        <v>19</v>
      </c>
      <c r="T1073" s="3">
        <v>34</v>
      </c>
      <c r="U1073" s="3">
        <f t="shared" si="163"/>
        <v>4901</v>
      </c>
      <c r="V1073" s="3" t="str">
        <f t="shared" si="164"/>
        <v xml:space="preserve"> 60</v>
      </c>
      <c r="W1073" s="3">
        <f t="shared" si="165"/>
        <v>20</v>
      </c>
      <c r="X1073" s="3">
        <v>20</v>
      </c>
      <c r="Y1073" s="6">
        <f t="shared" si="166"/>
        <v>50.4</v>
      </c>
      <c r="Z1073" s="3">
        <f t="shared" si="167"/>
        <v>75</v>
      </c>
      <c r="AA1073" s="3">
        <f t="shared" si="168"/>
        <v>22.155000000000001</v>
      </c>
      <c r="AB1073">
        <f t="shared" si="169"/>
        <v>0</v>
      </c>
      <c r="AC1073" s="14">
        <f>VLOOKUP(X1073,Rates!$A$2:$B$36,2)</f>
        <v>21.49</v>
      </c>
    </row>
    <row r="1074" spans="1:29">
      <c r="A1074">
        <v>571352</v>
      </c>
      <c r="B1074" t="s">
        <v>11</v>
      </c>
      <c r="C1074" s="1">
        <v>7.8799999999999995E-2</v>
      </c>
      <c r="D1074">
        <v>93.85</v>
      </c>
      <c r="E1074" t="s">
        <v>20</v>
      </c>
      <c r="F1074" t="s">
        <v>13</v>
      </c>
      <c r="G1074" t="s">
        <v>14</v>
      </c>
      <c r="H1074" s="1">
        <v>0.32300000000000001</v>
      </c>
      <c r="I1074" s="4">
        <v>34700</v>
      </c>
      <c r="J1074" s="5">
        <v>40909</v>
      </c>
      <c r="K1074" s="3">
        <v>3000</v>
      </c>
      <c r="L1074" s="3">
        <v>52000</v>
      </c>
      <c r="M1074" s="3">
        <v>6129</v>
      </c>
      <c r="N1074" s="3">
        <f t="shared" si="160"/>
        <v>1</v>
      </c>
      <c r="O1074" s="3">
        <f t="shared" si="161"/>
        <v>0</v>
      </c>
      <c r="P1074" s="3">
        <f t="shared" si="162"/>
        <v>1</v>
      </c>
      <c r="Q1074" s="6">
        <v>15.05</v>
      </c>
      <c r="R1074" s="3">
        <v>0</v>
      </c>
      <c r="S1074" s="3">
        <v>13</v>
      </c>
      <c r="T1074" s="3">
        <v>20</v>
      </c>
      <c r="U1074" s="3">
        <f t="shared" si="163"/>
        <v>6209</v>
      </c>
      <c r="V1074" s="3" t="str">
        <f t="shared" si="164"/>
        <v xml:space="preserve"> 36</v>
      </c>
      <c r="W1074" s="3">
        <f t="shared" si="165"/>
        <v>3</v>
      </c>
      <c r="X1074" s="3">
        <v>5</v>
      </c>
      <c r="Y1074" s="6">
        <f t="shared" si="166"/>
        <v>32.300000000000004</v>
      </c>
      <c r="Z1074" s="3">
        <f t="shared" si="167"/>
        <v>52</v>
      </c>
      <c r="AA1074" s="3">
        <f t="shared" si="168"/>
        <v>6.1289999999999996</v>
      </c>
      <c r="AB1074">
        <f t="shared" si="169"/>
        <v>0</v>
      </c>
      <c r="AC1074" s="14">
        <f>VLOOKUP(X1074,Rates!$A$2:$B$36,2)</f>
        <v>7.99</v>
      </c>
    </row>
    <row r="1075" spans="1:29">
      <c r="A1075">
        <v>608415</v>
      </c>
      <c r="B1075" t="s">
        <v>11</v>
      </c>
      <c r="C1075" s="1">
        <v>6.9099999999999995E-2</v>
      </c>
      <c r="D1075">
        <v>413.98</v>
      </c>
      <c r="E1075" t="s">
        <v>12</v>
      </c>
      <c r="F1075" t="s">
        <v>13</v>
      </c>
      <c r="G1075" t="s">
        <v>14</v>
      </c>
      <c r="H1075" s="2">
        <v>0.66</v>
      </c>
      <c r="I1075" s="4">
        <v>36678</v>
      </c>
      <c r="J1075" s="5">
        <v>40909</v>
      </c>
      <c r="K1075" s="3">
        <v>21600</v>
      </c>
      <c r="L1075" s="3">
        <v>83004</v>
      </c>
      <c r="M1075" s="3">
        <v>23745</v>
      </c>
      <c r="N1075" s="3">
        <f t="shared" si="160"/>
        <v>1</v>
      </c>
      <c r="O1075" s="3">
        <f t="shared" si="161"/>
        <v>0</v>
      </c>
      <c r="P1075" s="3">
        <f t="shared" si="162"/>
        <v>1</v>
      </c>
      <c r="Q1075" s="6">
        <v>23.64</v>
      </c>
      <c r="R1075" s="3">
        <v>0</v>
      </c>
      <c r="S1075" s="3">
        <v>11</v>
      </c>
      <c r="T1075" s="3">
        <v>25</v>
      </c>
      <c r="U1075" s="3">
        <f t="shared" si="163"/>
        <v>4231</v>
      </c>
      <c r="V1075" s="3" t="str">
        <f t="shared" si="164"/>
        <v xml:space="preserve"> 36</v>
      </c>
      <c r="W1075" s="3">
        <f t="shared" si="165"/>
        <v>21.6</v>
      </c>
      <c r="X1075" s="3">
        <v>5</v>
      </c>
      <c r="Y1075" s="6">
        <f t="shared" si="166"/>
        <v>66</v>
      </c>
      <c r="Z1075" s="3">
        <f t="shared" si="167"/>
        <v>83.004000000000005</v>
      </c>
      <c r="AA1075" s="3">
        <f t="shared" si="168"/>
        <v>23.745000000000001</v>
      </c>
      <c r="AB1075">
        <f t="shared" si="169"/>
        <v>0</v>
      </c>
      <c r="AC1075" s="14">
        <f>VLOOKUP(X1075,Rates!$A$2:$B$36,2)</f>
        <v>7.99</v>
      </c>
    </row>
    <row r="1076" spans="1:29">
      <c r="A1076">
        <v>373048</v>
      </c>
      <c r="B1076" t="s">
        <v>11</v>
      </c>
      <c r="C1076" s="1">
        <v>0.11890000000000001</v>
      </c>
      <c r="D1076">
        <v>497.46</v>
      </c>
      <c r="E1076" t="s">
        <v>12</v>
      </c>
      <c r="F1076" t="s">
        <v>13</v>
      </c>
      <c r="G1076" t="s">
        <v>14</v>
      </c>
      <c r="H1076" s="1">
        <v>0.58099999999999996</v>
      </c>
      <c r="I1076" s="4">
        <v>34090</v>
      </c>
      <c r="J1076" s="5">
        <v>40909</v>
      </c>
      <c r="K1076" s="3">
        <v>15000</v>
      </c>
      <c r="L1076" s="3">
        <v>69996</v>
      </c>
      <c r="M1076" s="3">
        <v>4826</v>
      </c>
      <c r="N1076" s="3">
        <f t="shared" si="160"/>
        <v>1</v>
      </c>
      <c r="O1076" s="3">
        <f t="shared" si="161"/>
        <v>0</v>
      </c>
      <c r="P1076" s="3">
        <f t="shared" si="162"/>
        <v>1</v>
      </c>
      <c r="Q1076" s="6">
        <v>18.28</v>
      </c>
      <c r="R1076" s="3">
        <v>1</v>
      </c>
      <c r="S1076" s="3">
        <v>6</v>
      </c>
      <c r="T1076" s="3">
        <v>20</v>
      </c>
      <c r="U1076" s="3">
        <f t="shared" si="163"/>
        <v>6819</v>
      </c>
      <c r="V1076" s="3" t="str">
        <f t="shared" si="164"/>
        <v xml:space="preserve"> 36</v>
      </c>
      <c r="W1076" s="3">
        <f t="shared" si="165"/>
        <v>15</v>
      </c>
      <c r="X1076" s="3">
        <v>9</v>
      </c>
      <c r="Y1076" s="6">
        <f t="shared" si="166"/>
        <v>58.099999999999994</v>
      </c>
      <c r="Z1076" s="3">
        <f t="shared" si="167"/>
        <v>69.995999999999995</v>
      </c>
      <c r="AA1076" s="3">
        <f t="shared" si="168"/>
        <v>4.8259999999999996</v>
      </c>
      <c r="AB1076">
        <f t="shared" si="169"/>
        <v>0</v>
      </c>
      <c r="AC1076" s="14">
        <f>VLOOKUP(X1076,Rates!$A$2:$B$36,2)</f>
        <v>11.44</v>
      </c>
    </row>
    <row r="1077" spans="1:29">
      <c r="A1077">
        <v>882097</v>
      </c>
      <c r="B1077" t="s">
        <v>15</v>
      </c>
      <c r="C1077" s="1">
        <v>0.23910000000000001</v>
      </c>
      <c r="D1077">
        <v>516.89</v>
      </c>
      <c r="E1077" t="s">
        <v>16</v>
      </c>
      <c r="F1077" t="s">
        <v>26</v>
      </c>
      <c r="G1077" t="s">
        <v>19</v>
      </c>
      <c r="H1077" s="1">
        <v>0.47299999999999998</v>
      </c>
      <c r="I1077" s="4">
        <v>33848</v>
      </c>
      <c r="J1077" s="5">
        <v>40909</v>
      </c>
      <c r="K1077" s="3">
        <v>18000</v>
      </c>
      <c r="L1077" s="3">
        <v>165000</v>
      </c>
      <c r="M1077" s="3">
        <v>15134</v>
      </c>
      <c r="N1077" s="3">
        <f t="shared" si="160"/>
        <v>0</v>
      </c>
      <c r="O1077" s="3">
        <f t="shared" si="161"/>
        <v>1</v>
      </c>
      <c r="P1077" s="3">
        <f t="shared" si="162"/>
        <v>0</v>
      </c>
      <c r="Q1077" s="6">
        <v>9.4600000000000009</v>
      </c>
      <c r="R1077" s="3">
        <v>1</v>
      </c>
      <c r="S1077" s="3">
        <v>28</v>
      </c>
      <c r="T1077" s="3">
        <v>48</v>
      </c>
      <c r="U1077" s="3">
        <f t="shared" si="163"/>
        <v>7061</v>
      </c>
      <c r="V1077" s="3" t="str">
        <f t="shared" si="164"/>
        <v xml:space="preserve"> 60</v>
      </c>
      <c r="W1077" s="3">
        <f t="shared" si="165"/>
        <v>18</v>
      </c>
      <c r="X1077" s="3">
        <v>34</v>
      </c>
      <c r="Y1077" s="6">
        <f t="shared" si="166"/>
        <v>47.3</v>
      </c>
      <c r="Z1077" s="3">
        <f t="shared" si="167"/>
        <v>165</v>
      </c>
      <c r="AA1077" s="3">
        <f t="shared" si="168"/>
        <v>15.134</v>
      </c>
      <c r="AB1077">
        <f t="shared" si="169"/>
        <v>0</v>
      </c>
      <c r="AC1077" s="14">
        <f>VLOOKUP(X1077,Rates!$A$2:$B$36,2)</f>
        <v>30.94</v>
      </c>
    </row>
    <row r="1078" spans="1:29">
      <c r="A1078">
        <v>446466</v>
      </c>
      <c r="B1078" t="s">
        <v>11</v>
      </c>
      <c r="C1078" s="1">
        <v>0.14960000000000001</v>
      </c>
      <c r="D1078">
        <v>173.23</v>
      </c>
      <c r="E1078" t="s">
        <v>12</v>
      </c>
      <c r="F1078" t="s">
        <v>26</v>
      </c>
      <c r="G1078" t="s">
        <v>14</v>
      </c>
      <c r="H1078" s="1">
        <v>0.41499999999999998</v>
      </c>
      <c r="I1078" s="4">
        <v>35309</v>
      </c>
      <c r="J1078" s="5">
        <v>40909</v>
      </c>
      <c r="K1078" s="3">
        <v>5000</v>
      </c>
      <c r="L1078" s="3">
        <v>77004</v>
      </c>
      <c r="M1078" s="3">
        <v>9586</v>
      </c>
      <c r="N1078" s="3">
        <f t="shared" si="160"/>
        <v>0</v>
      </c>
      <c r="O1078" s="3">
        <f t="shared" si="161"/>
        <v>1</v>
      </c>
      <c r="P1078" s="3">
        <f t="shared" si="162"/>
        <v>1</v>
      </c>
      <c r="Q1078" s="6">
        <v>16.989999999999998</v>
      </c>
      <c r="R1078" s="3">
        <v>4</v>
      </c>
      <c r="S1078" s="3">
        <v>13</v>
      </c>
      <c r="T1078" s="3">
        <v>32</v>
      </c>
      <c r="U1078" s="3">
        <f t="shared" si="163"/>
        <v>5600</v>
      </c>
      <c r="V1078" s="3" t="str">
        <f t="shared" si="164"/>
        <v xml:space="preserve"> 36</v>
      </c>
      <c r="W1078" s="3">
        <f t="shared" si="165"/>
        <v>5</v>
      </c>
      <c r="X1078" s="3">
        <v>17</v>
      </c>
      <c r="Y1078" s="6">
        <f t="shared" si="166"/>
        <v>41.5</v>
      </c>
      <c r="Z1078" s="3">
        <f t="shared" si="167"/>
        <v>77.004000000000005</v>
      </c>
      <c r="AA1078" s="3">
        <f t="shared" si="168"/>
        <v>9.5860000000000003</v>
      </c>
      <c r="AB1078">
        <f t="shared" si="169"/>
        <v>0</v>
      </c>
      <c r="AC1078" s="14">
        <f>VLOOKUP(X1078,Rates!$A$2:$B$36,2)</f>
        <v>17.989999999999998</v>
      </c>
    </row>
    <row r="1079" spans="1:29">
      <c r="A1079">
        <v>1015707</v>
      </c>
      <c r="B1079" t="s">
        <v>11</v>
      </c>
      <c r="C1079" s="1">
        <v>8.8999999999999996E-2</v>
      </c>
      <c r="D1079">
        <v>111.14</v>
      </c>
      <c r="E1079" t="s">
        <v>25</v>
      </c>
      <c r="F1079" t="s">
        <v>13</v>
      </c>
      <c r="G1079" t="s">
        <v>14</v>
      </c>
      <c r="H1079" s="1">
        <v>0.78200000000000003</v>
      </c>
      <c r="I1079" s="4">
        <v>27729</v>
      </c>
      <c r="J1079" s="5">
        <v>40909</v>
      </c>
      <c r="K1079" s="3">
        <v>3500</v>
      </c>
      <c r="L1079" s="3">
        <v>59000</v>
      </c>
      <c r="M1079" s="3">
        <v>5942</v>
      </c>
      <c r="N1079" s="3">
        <f t="shared" si="160"/>
        <v>1</v>
      </c>
      <c r="O1079" s="3">
        <f t="shared" si="161"/>
        <v>0</v>
      </c>
      <c r="P1079" s="3">
        <f t="shared" si="162"/>
        <v>1</v>
      </c>
      <c r="Q1079" s="6">
        <v>9.17</v>
      </c>
      <c r="R1079" s="3">
        <v>0</v>
      </c>
      <c r="S1079" s="3">
        <v>7</v>
      </c>
      <c r="T1079" s="3">
        <v>15</v>
      </c>
      <c r="U1079" s="3">
        <f t="shared" si="163"/>
        <v>13180</v>
      </c>
      <c r="V1079" s="3" t="str">
        <f t="shared" si="164"/>
        <v xml:space="preserve"> 36</v>
      </c>
      <c r="W1079" s="3">
        <f t="shared" si="165"/>
        <v>3.5</v>
      </c>
      <c r="X1079" s="3">
        <v>5</v>
      </c>
      <c r="Y1079" s="6">
        <f t="shared" si="166"/>
        <v>78.2</v>
      </c>
      <c r="Z1079" s="3">
        <f t="shared" si="167"/>
        <v>59</v>
      </c>
      <c r="AA1079" s="3">
        <f t="shared" si="168"/>
        <v>5.9420000000000002</v>
      </c>
      <c r="AB1079">
        <f t="shared" si="169"/>
        <v>0</v>
      </c>
      <c r="AC1079" s="14">
        <f>VLOOKUP(X1079,Rates!$A$2:$B$36,2)</f>
        <v>7.99</v>
      </c>
    </row>
    <row r="1080" spans="1:29">
      <c r="A1080">
        <v>549075</v>
      </c>
      <c r="B1080" t="s">
        <v>15</v>
      </c>
      <c r="C1080" s="1">
        <v>0.1149</v>
      </c>
      <c r="D1080">
        <v>263.86</v>
      </c>
      <c r="E1080" t="s">
        <v>20</v>
      </c>
      <c r="F1080" t="s">
        <v>13</v>
      </c>
      <c r="G1080" t="s">
        <v>14</v>
      </c>
      <c r="H1080" s="1">
        <v>0.33400000000000002</v>
      </c>
      <c r="I1080" s="4">
        <v>34335</v>
      </c>
      <c r="J1080" s="5">
        <v>40909</v>
      </c>
      <c r="K1080" s="3">
        <v>12000</v>
      </c>
      <c r="L1080" s="3">
        <v>52000</v>
      </c>
      <c r="M1080" s="3">
        <v>19159</v>
      </c>
      <c r="N1080" s="3">
        <f t="shared" si="160"/>
        <v>1</v>
      </c>
      <c r="O1080" s="3">
        <f t="shared" si="161"/>
        <v>0</v>
      </c>
      <c r="P1080" s="3">
        <f t="shared" si="162"/>
        <v>1</v>
      </c>
      <c r="Q1080" s="6">
        <v>17.64</v>
      </c>
      <c r="R1080" s="3">
        <v>0</v>
      </c>
      <c r="S1080" s="3">
        <v>11</v>
      </c>
      <c r="T1080" s="3">
        <v>24</v>
      </c>
      <c r="U1080" s="3">
        <f t="shared" si="163"/>
        <v>6574</v>
      </c>
      <c r="V1080" s="3" t="str">
        <f t="shared" si="164"/>
        <v xml:space="preserve"> 60</v>
      </c>
      <c r="W1080" s="3">
        <f t="shared" si="165"/>
        <v>12</v>
      </c>
      <c r="X1080" s="3">
        <v>9</v>
      </c>
      <c r="Y1080" s="6">
        <f t="shared" si="166"/>
        <v>33.4</v>
      </c>
      <c r="Z1080" s="3">
        <f t="shared" si="167"/>
        <v>52</v>
      </c>
      <c r="AA1080" s="3">
        <f t="shared" si="168"/>
        <v>19.158999999999999</v>
      </c>
      <c r="AB1080">
        <f t="shared" si="169"/>
        <v>0</v>
      </c>
      <c r="AC1080" s="14">
        <f>VLOOKUP(X1080,Rates!$A$2:$B$36,2)</f>
        <v>11.44</v>
      </c>
    </row>
    <row r="1081" spans="1:29">
      <c r="A1081">
        <v>1044366</v>
      </c>
      <c r="B1081" t="s">
        <v>11</v>
      </c>
      <c r="C1081" s="1">
        <v>6.6199999999999995E-2</v>
      </c>
      <c r="D1081">
        <v>184.23</v>
      </c>
      <c r="E1081" t="s">
        <v>23</v>
      </c>
      <c r="F1081" t="s">
        <v>26</v>
      </c>
      <c r="G1081" t="s">
        <v>14</v>
      </c>
      <c r="H1081" s="1">
        <v>0.30199999999999999</v>
      </c>
      <c r="I1081" s="4">
        <v>38991</v>
      </c>
      <c r="J1081" s="5">
        <v>40909</v>
      </c>
      <c r="K1081" s="3">
        <v>6000</v>
      </c>
      <c r="L1081" s="3">
        <v>53000</v>
      </c>
      <c r="M1081" s="3">
        <v>7209</v>
      </c>
      <c r="N1081" s="3">
        <f t="shared" si="160"/>
        <v>0</v>
      </c>
      <c r="O1081" s="3">
        <f t="shared" si="161"/>
        <v>1</v>
      </c>
      <c r="P1081" s="3">
        <f t="shared" si="162"/>
        <v>1</v>
      </c>
      <c r="Q1081" s="6">
        <v>20.51</v>
      </c>
      <c r="R1081" s="3">
        <v>0</v>
      </c>
      <c r="S1081" s="3">
        <v>10</v>
      </c>
      <c r="T1081" s="3">
        <v>24</v>
      </c>
      <c r="U1081" s="3">
        <f t="shared" si="163"/>
        <v>1918</v>
      </c>
      <c r="V1081" s="3" t="str">
        <f t="shared" si="164"/>
        <v xml:space="preserve"> 36</v>
      </c>
      <c r="W1081" s="3">
        <f t="shared" si="165"/>
        <v>6</v>
      </c>
      <c r="X1081" s="3">
        <v>2</v>
      </c>
      <c r="Y1081" s="6">
        <f t="shared" si="166"/>
        <v>30.2</v>
      </c>
      <c r="Z1081" s="3">
        <f t="shared" si="167"/>
        <v>53</v>
      </c>
      <c r="AA1081" s="3">
        <f t="shared" si="168"/>
        <v>7.2089999999999996</v>
      </c>
      <c r="AB1081">
        <f t="shared" si="169"/>
        <v>0</v>
      </c>
      <c r="AC1081" s="14">
        <f>VLOOKUP(X1081,Rates!$A$2:$B$36,2)</f>
        <v>6.99</v>
      </c>
    </row>
    <row r="1082" spans="1:29">
      <c r="A1082">
        <v>537704</v>
      </c>
      <c r="B1082" t="s">
        <v>11</v>
      </c>
      <c r="C1082" s="1">
        <v>0.1075</v>
      </c>
      <c r="D1082">
        <v>717.65</v>
      </c>
      <c r="E1082" t="s">
        <v>20</v>
      </c>
      <c r="F1082" t="s">
        <v>26</v>
      </c>
      <c r="G1082" t="s">
        <v>14</v>
      </c>
      <c r="H1082" s="1">
        <v>0.58399999999999996</v>
      </c>
      <c r="I1082" s="4">
        <v>36708</v>
      </c>
      <c r="J1082" s="5">
        <v>40909</v>
      </c>
      <c r="K1082" s="3">
        <v>22000</v>
      </c>
      <c r="L1082" s="3">
        <v>160000</v>
      </c>
      <c r="M1082" s="3">
        <v>28318</v>
      </c>
      <c r="N1082" s="3">
        <f t="shared" si="160"/>
        <v>0</v>
      </c>
      <c r="O1082" s="3">
        <f t="shared" si="161"/>
        <v>1</v>
      </c>
      <c r="P1082" s="3">
        <f t="shared" si="162"/>
        <v>1</v>
      </c>
      <c r="Q1082" s="6">
        <v>2.74</v>
      </c>
      <c r="R1082" s="3">
        <v>0</v>
      </c>
      <c r="S1082" s="3">
        <v>12</v>
      </c>
      <c r="T1082" s="3">
        <v>21</v>
      </c>
      <c r="U1082" s="3">
        <f t="shared" si="163"/>
        <v>4201</v>
      </c>
      <c r="V1082" s="3" t="str">
        <f t="shared" si="164"/>
        <v xml:space="preserve"> 36</v>
      </c>
      <c r="W1082" s="3">
        <f t="shared" si="165"/>
        <v>22</v>
      </c>
      <c r="X1082" s="3">
        <v>7</v>
      </c>
      <c r="Y1082" s="6">
        <f t="shared" si="166"/>
        <v>58.4</v>
      </c>
      <c r="Z1082" s="3">
        <f t="shared" si="167"/>
        <v>160</v>
      </c>
      <c r="AA1082" s="3">
        <f t="shared" si="168"/>
        <v>28.318000000000001</v>
      </c>
      <c r="AB1082">
        <f t="shared" si="169"/>
        <v>0</v>
      </c>
      <c r="AC1082" s="14">
        <f>VLOOKUP(X1082,Rates!$A$2:$B$36,2)</f>
        <v>10.49</v>
      </c>
    </row>
    <row r="1083" spans="1:29">
      <c r="A1083">
        <v>585432</v>
      </c>
      <c r="B1083" t="s">
        <v>11</v>
      </c>
      <c r="C1083" s="1">
        <v>7.8799999999999995E-2</v>
      </c>
      <c r="D1083">
        <v>234.61</v>
      </c>
      <c r="E1083" t="s">
        <v>12</v>
      </c>
      <c r="F1083" t="s">
        <v>26</v>
      </c>
      <c r="G1083" t="s">
        <v>14</v>
      </c>
      <c r="H1083" s="1">
        <v>0.127</v>
      </c>
      <c r="I1083" s="4">
        <v>35735</v>
      </c>
      <c r="J1083" s="5">
        <v>40909</v>
      </c>
      <c r="K1083" s="3">
        <v>7500</v>
      </c>
      <c r="L1083" s="3">
        <v>46300</v>
      </c>
      <c r="M1083" s="3">
        <v>2511</v>
      </c>
      <c r="N1083" s="3">
        <f t="shared" si="160"/>
        <v>0</v>
      </c>
      <c r="O1083" s="3">
        <f t="shared" si="161"/>
        <v>1</v>
      </c>
      <c r="P1083" s="3">
        <f t="shared" si="162"/>
        <v>1</v>
      </c>
      <c r="Q1083" s="6">
        <v>12.52</v>
      </c>
      <c r="R1083" s="3">
        <v>0</v>
      </c>
      <c r="S1083" s="3">
        <v>20</v>
      </c>
      <c r="T1083" s="3">
        <v>35</v>
      </c>
      <c r="U1083" s="3">
        <f t="shared" si="163"/>
        <v>5174</v>
      </c>
      <c r="V1083" s="3" t="str">
        <f t="shared" si="164"/>
        <v xml:space="preserve"> 36</v>
      </c>
      <c r="W1083" s="3">
        <f t="shared" si="165"/>
        <v>7.5</v>
      </c>
      <c r="X1083" s="3">
        <v>5</v>
      </c>
      <c r="Y1083" s="6">
        <f t="shared" si="166"/>
        <v>12.7</v>
      </c>
      <c r="Z1083" s="3">
        <f t="shared" si="167"/>
        <v>46.3</v>
      </c>
      <c r="AA1083" s="3">
        <f t="shared" si="168"/>
        <v>2.5110000000000001</v>
      </c>
      <c r="AB1083">
        <f t="shared" si="169"/>
        <v>0</v>
      </c>
      <c r="AC1083" s="14">
        <f>VLOOKUP(X1083,Rates!$A$2:$B$36,2)</f>
        <v>7.99</v>
      </c>
    </row>
    <row r="1084" spans="1:29">
      <c r="A1084">
        <v>1030284</v>
      </c>
      <c r="B1084" t="s">
        <v>11</v>
      </c>
      <c r="C1084" s="1">
        <v>0.1242</v>
      </c>
      <c r="D1084">
        <v>233.91</v>
      </c>
      <c r="E1084" t="s">
        <v>12</v>
      </c>
      <c r="F1084" t="s">
        <v>13</v>
      </c>
      <c r="G1084" t="s">
        <v>14</v>
      </c>
      <c r="H1084" s="1">
        <v>0.629</v>
      </c>
      <c r="I1084" s="4">
        <v>38749</v>
      </c>
      <c r="J1084" s="5">
        <v>40909</v>
      </c>
      <c r="K1084" s="3">
        <v>7000</v>
      </c>
      <c r="L1084" s="3">
        <v>24000</v>
      </c>
      <c r="M1084" s="3">
        <v>11189</v>
      </c>
      <c r="N1084" s="3">
        <f t="shared" si="160"/>
        <v>1</v>
      </c>
      <c r="O1084" s="3">
        <f t="shared" si="161"/>
        <v>0</v>
      </c>
      <c r="P1084" s="3">
        <f t="shared" si="162"/>
        <v>1</v>
      </c>
      <c r="Q1084" s="6">
        <v>19.600000000000001</v>
      </c>
      <c r="R1084" s="3">
        <v>0</v>
      </c>
      <c r="S1084" s="3">
        <v>9</v>
      </c>
      <c r="T1084" s="3">
        <v>21</v>
      </c>
      <c r="U1084" s="3">
        <f t="shared" si="163"/>
        <v>2160</v>
      </c>
      <c r="V1084" s="3" t="str">
        <f t="shared" si="164"/>
        <v xml:space="preserve"> 36</v>
      </c>
      <c r="W1084" s="3">
        <f t="shared" si="165"/>
        <v>7</v>
      </c>
      <c r="X1084" s="3">
        <v>9</v>
      </c>
      <c r="Y1084" s="6">
        <f t="shared" si="166"/>
        <v>62.9</v>
      </c>
      <c r="Z1084" s="3">
        <f t="shared" si="167"/>
        <v>24</v>
      </c>
      <c r="AA1084" s="3">
        <f t="shared" si="168"/>
        <v>11.189</v>
      </c>
      <c r="AB1084">
        <f t="shared" si="169"/>
        <v>0</v>
      </c>
      <c r="AC1084" s="14">
        <f>VLOOKUP(X1084,Rates!$A$2:$B$36,2)</f>
        <v>11.44</v>
      </c>
    </row>
    <row r="1085" spans="1:29">
      <c r="A1085">
        <v>502340</v>
      </c>
      <c r="B1085" t="s">
        <v>11</v>
      </c>
      <c r="C1085" s="1">
        <v>0.1099</v>
      </c>
      <c r="D1085">
        <v>98.21</v>
      </c>
      <c r="E1085" t="s">
        <v>22</v>
      </c>
      <c r="F1085" t="s">
        <v>13</v>
      </c>
      <c r="G1085" t="s">
        <v>14</v>
      </c>
      <c r="H1085" s="1">
        <v>0.89100000000000001</v>
      </c>
      <c r="I1085" s="4">
        <v>38292</v>
      </c>
      <c r="J1085" s="5">
        <v>40909</v>
      </c>
      <c r="K1085" s="3">
        <v>3000</v>
      </c>
      <c r="L1085" s="3">
        <v>50000</v>
      </c>
      <c r="M1085" s="3">
        <v>23263</v>
      </c>
      <c r="N1085" s="3">
        <f t="shared" si="160"/>
        <v>1</v>
      </c>
      <c r="O1085" s="3">
        <f t="shared" si="161"/>
        <v>0</v>
      </c>
      <c r="P1085" s="3">
        <f t="shared" si="162"/>
        <v>1</v>
      </c>
      <c r="Q1085" s="6">
        <v>10.82</v>
      </c>
      <c r="R1085" s="3">
        <v>0</v>
      </c>
      <c r="S1085" s="3">
        <v>6</v>
      </c>
      <c r="T1085" s="3">
        <v>13</v>
      </c>
      <c r="U1085" s="3">
        <f t="shared" si="163"/>
        <v>2617</v>
      </c>
      <c r="V1085" s="3" t="str">
        <f t="shared" si="164"/>
        <v xml:space="preserve"> 36</v>
      </c>
      <c r="W1085" s="3">
        <f t="shared" si="165"/>
        <v>3</v>
      </c>
      <c r="X1085" s="3">
        <v>9</v>
      </c>
      <c r="Y1085" s="6">
        <f t="shared" si="166"/>
        <v>89.1</v>
      </c>
      <c r="Z1085" s="3">
        <f t="shared" si="167"/>
        <v>50</v>
      </c>
      <c r="AA1085" s="3">
        <f t="shared" si="168"/>
        <v>23.263000000000002</v>
      </c>
      <c r="AB1085">
        <f t="shared" si="169"/>
        <v>0</v>
      </c>
      <c r="AC1085" s="14">
        <f>VLOOKUP(X1085,Rates!$A$2:$B$36,2)</f>
        <v>11.44</v>
      </c>
    </row>
    <row r="1086" spans="1:29">
      <c r="A1086">
        <v>480865</v>
      </c>
      <c r="B1086" t="s">
        <v>11</v>
      </c>
      <c r="C1086" s="1">
        <v>0.15329999999999999</v>
      </c>
      <c r="D1086">
        <v>208.97</v>
      </c>
      <c r="E1086" t="s">
        <v>20</v>
      </c>
      <c r="F1086" t="s">
        <v>13</v>
      </c>
      <c r="G1086" t="s">
        <v>14</v>
      </c>
      <c r="H1086" s="1">
        <v>0.70699999999999996</v>
      </c>
      <c r="I1086" s="4">
        <v>37712</v>
      </c>
      <c r="J1086" s="5">
        <v>40909</v>
      </c>
      <c r="K1086" s="3">
        <v>6000</v>
      </c>
      <c r="L1086" s="3">
        <v>31000</v>
      </c>
      <c r="M1086" s="3">
        <v>5446</v>
      </c>
      <c r="N1086" s="3">
        <f t="shared" si="160"/>
        <v>1</v>
      </c>
      <c r="O1086" s="3">
        <f t="shared" si="161"/>
        <v>0</v>
      </c>
      <c r="P1086" s="3">
        <f t="shared" si="162"/>
        <v>1</v>
      </c>
      <c r="Q1086" s="6">
        <v>11.26</v>
      </c>
      <c r="R1086" s="3">
        <v>0</v>
      </c>
      <c r="S1086" s="3">
        <v>8</v>
      </c>
      <c r="T1086" s="3">
        <v>13</v>
      </c>
      <c r="U1086" s="3">
        <f t="shared" si="163"/>
        <v>3197</v>
      </c>
      <c r="V1086" s="3" t="str">
        <f t="shared" si="164"/>
        <v xml:space="preserve"> 36</v>
      </c>
      <c r="W1086" s="3">
        <f t="shared" si="165"/>
        <v>6</v>
      </c>
      <c r="X1086" s="3">
        <v>18</v>
      </c>
      <c r="Y1086" s="6">
        <f t="shared" si="166"/>
        <v>70.7</v>
      </c>
      <c r="Z1086" s="3">
        <f t="shared" si="167"/>
        <v>31</v>
      </c>
      <c r="AA1086" s="3">
        <f t="shared" si="168"/>
        <v>5.4459999999999997</v>
      </c>
      <c r="AB1086">
        <f t="shared" si="169"/>
        <v>0</v>
      </c>
      <c r="AC1086" s="14">
        <f>VLOOKUP(X1086,Rates!$A$2:$B$36,2)</f>
        <v>18.989999999999998</v>
      </c>
    </row>
    <row r="1087" spans="1:29">
      <c r="A1087">
        <v>608229</v>
      </c>
      <c r="B1087" t="s">
        <v>15</v>
      </c>
      <c r="C1087" s="1">
        <v>6.1699999999999998E-2</v>
      </c>
      <c r="D1087">
        <v>105.8</v>
      </c>
      <c r="E1087" t="s">
        <v>27</v>
      </c>
      <c r="F1087" t="s">
        <v>26</v>
      </c>
      <c r="G1087" t="s">
        <v>14</v>
      </c>
      <c r="H1087" s="1">
        <v>0.23300000000000001</v>
      </c>
      <c r="I1087" s="4">
        <v>36982</v>
      </c>
      <c r="J1087" s="5">
        <v>40909</v>
      </c>
      <c r="K1087" s="3">
        <v>8900</v>
      </c>
      <c r="L1087" s="3">
        <v>70000</v>
      </c>
      <c r="M1087" s="3">
        <v>6416</v>
      </c>
      <c r="N1087" s="3">
        <f t="shared" si="160"/>
        <v>0</v>
      </c>
      <c r="O1087" s="3">
        <f t="shared" si="161"/>
        <v>1</v>
      </c>
      <c r="P1087" s="3">
        <f t="shared" si="162"/>
        <v>1</v>
      </c>
      <c r="Q1087" s="6">
        <v>7.82</v>
      </c>
      <c r="R1087" s="3">
        <v>0</v>
      </c>
      <c r="S1087" s="3">
        <v>11</v>
      </c>
      <c r="T1087" s="3">
        <v>34</v>
      </c>
      <c r="U1087" s="3">
        <f t="shared" si="163"/>
        <v>3927</v>
      </c>
      <c r="V1087" s="3" t="str">
        <f t="shared" si="164"/>
        <v xml:space="preserve"> 60</v>
      </c>
      <c r="W1087" s="3">
        <f t="shared" si="165"/>
        <v>8.9</v>
      </c>
      <c r="X1087" s="3">
        <v>3</v>
      </c>
      <c r="Y1087" s="6">
        <f t="shared" si="166"/>
        <v>23.3</v>
      </c>
      <c r="Z1087" s="3">
        <f t="shared" si="167"/>
        <v>70</v>
      </c>
      <c r="AA1087" s="3">
        <f t="shared" si="168"/>
        <v>6.4160000000000004</v>
      </c>
      <c r="AB1087">
        <f t="shared" si="169"/>
        <v>0</v>
      </c>
      <c r="AC1087" s="14">
        <f>VLOOKUP(X1087,Rates!$A$2:$B$36,2)</f>
        <v>7.24</v>
      </c>
    </row>
    <row r="1088" spans="1:29">
      <c r="A1088">
        <v>503034</v>
      </c>
      <c r="B1088" t="s">
        <v>11</v>
      </c>
      <c r="C1088" s="1">
        <v>0.1099</v>
      </c>
      <c r="D1088">
        <v>163.68</v>
      </c>
      <c r="E1088" t="s">
        <v>20</v>
      </c>
      <c r="F1088" t="s">
        <v>26</v>
      </c>
      <c r="G1088" t="s">
        <v>14</v>
      </c>
      <c r="H1088" s="1">
        <v>0.41899999999999998</v>
      </c>
      <c r="I1088" s="4">
        <v>35827</v>
      </c>
      <c r="J1088" s="5">
        <v>40909</v>
      </c>
      <c r="K1088" s="3">
        <v>5000</v>
      </c>
      <c r="L1088" s="3">
        <v>96000</v>
      </c>
      <c r="M1088" s="3">
        <v>12352</v>
      </c>
      <c r="N1088" s="3">
        <f t="shared" si="160"/>
        <v>0</v>
      </c>
      <c r="O1088" s="3">
        <f t="shared" si="161"/>
        <v>1</v>
      </c>
      <c r="P1088" s="3">
        <f t="shared" si="162"/>
        <v>1</v>
      </c>
      <c r="Q1088" s="6">
        <v>19.68</v>
      </c>
      <c r="R1088" s="3">
        <v>0</v>
      </c>
      <c r="S1088" s="3">
        <v>14</v>
      </c>
      <c r="T1088" s="3">
        <v>37</v>
      </c>
      <c r="U1088" s="3">
        <f t="shared" si="163"/>
        <v>5082</v>
      </c>
      <c r="V1088" s="3" t="str">
        <f t="shared" si="164"/>
        <v xml:space="preserve"> 36</v>
      </c>
      <c r="W1088" s="3">
        <f t="shared" si="165"/>
        <v>5</v>
      </c>
      <c r="X1088" s="3">
        <v>9</v>
      </c>
      <c r="Y1088" s="6">
        <f t="shared" si="166"/>
        <v>41.9</v>
      </c>
      <c r="Z1088" s="3">
        <f t="shared" si="167"/>
        <v>96</v>
      </c>
      <c r="AA1088" s="3">
        <f t="shared" si="168"/>
        <v>12.352</v>
      </c>
      <c r="AB1088">
        <f t="shared" si="169"/>
        <v>0</v>
      </c>
      <c r="AC1088" s="14">
        <f>VLOOKUP(X1088,Rates!$A$2:$B$36,2)</f>
        <v>11.44</v>
      </c>
    </row>
    <row r="1089" spans="1:29">
      <c r="A1089">
        <v>279283</v>
      </c>
      <c r="B1089" t="s">
        <v>11</v>
      </c>
      <c r="C1089" s="1">
        <v>0.13550000000000001</v>
      </c>
      <c r="D1089">
        <v>407.52</v>
      </c>
      <c r="E1089" t="s">
        <v>12</v>
      </c>
      <c r="F1089" t="s">
        <v>13</v>
      </c>
      <c r="G1089" t="s">
        <v>14</v>
      </c>
      <c r="H1089" s="1">
        <v>0.57899999999999996</v>
      </c>
      <c r="I1089" s="4">
        <v>36281</v>
      </c>
      <c r="J1089" s="5">
        <v>40909</v>
      </c>
      <c r="K1089" s="3">
        <v>12000</v>
      </c>
      <c r="L1089" s="3">
        <v>70000</v>
      </c>
      <c r="M1089" s="3">
        <v>2549</v>
      </c>
      <c r="N1089" s="3">
        <f t="shared" si="160"/>
        <v>1</v>
      </c>
      <c r="O1089" s="3">
        <f t="shared" si="161"/>
        <v>0</v>
      </c>
      <c r="P1089" s="3">
        <f t="shared" si="162"/>
        <v>1</v>
      </c>
      <c r="Q1089" s="6">
        <v>17.07</v>
      </c>
      <c r="R1089" s="3">
        <v>0</v>
      </c>
      <c r="S1089" s="3">
        <v>4</v>
      </c>
      <c r="T1089" s="3">
        <v>13</v>
      </c>
      <c r="U1089" s="3">
        <f t="shared" si="163"/>
        <v>4628</v>
      </c>
      <c r="V1089" s="3" t="str">
        <f t="shared" si="164"/>
        <v xml:space="preserve"> 36</v>
      </c>
      <c r="W1089" s="3">
        <f t="shared" si="165"/>
        <v>12</v>
      </c>
      <c r="X1089" s="3">
        <v>19</v>
      </c>
      <c r="Y1089" s="6">
        <f t="shared" si="166"/>
        <v>57.9</v>
      </c>
      <c r="Z1089" s="3">
        <f t="shared" si="167"/>
        <v>70</v>
      </c>
      <c r="AA1089" s="3">
        <f t="shared" si="168"/>
        <v>2.5489999999999999</v>
      </c>
      <c r="AB1089">
        <f t="shared" si="169"/>
        <v>0</v>
      </c>
      <c r="AC1089" s="14">
        <f>VLOOKUP(X1089,Rates!$A$2:$B$36,2)</f>
        <v>19.989999999999998</v>
      </c>
    </row>
    <row r="1090" spans="1:29">
      <c r="A1090">
        <v>649318</v>
      </c>
      <c r="B1090" t="s">
        <v>15</v>
      </c>
      <c r="C1090" s="1">
        <v>0.1111</v>
      </c>
      <c r="D1090">
        <v>152.59</v>
      </c>
      <c r="E1090" t="s">
        <v>28</v>
      </c>
      <c r="F1090" t="s">
        <v>13</v>
      </c>
      <c r="G1090" t="s">
        <v>14</v>
      </c>
      <c r="H1090" s="1">
        <v>0.56100000000000005</v>
      </c>
      <c r="I1090" s="4">
        <v>35735</v>
      </c>
      <c r="J1090" s="5">
        <v>40909</v>
      </c>
      <c r="K1090" s="3">
        <v>7000</v>
      </c>
      <c r="L1090" s="3">
        <v>28800</v>
      </c>
      <c r="M1090" s="3">
        <v>8079</v>
      </c>
      <c r="N1090" s="3">
        <f t="shared" ref="N1090:N1153" si="170">IF(F1090="RENT",1,0)</f>
        <v>1</v>
      </c>
      <c r="O1090" s="3">
        <f t="shared" ref="O1090:O1153" si="171">IF(F1090="MORTGAGE",1,0)</f>
        <v>0</v>
      </c>
      <c r="P1090" s="3">
        <f t="shared" ref="P1090:P1153" si="172">IF(E1090="&lt; 1 year",0,1)</f>
        <v>1</v>
      </c>
      <c r="Q1090" s="6">
        <v>19.75</v>
      </c>
      <c r="R1090" s="3">
        <v>0</v>
      </c>
      <c r="S1090" s="3">
        <v>10</v>
      </c>
      <c r="T1090" s="3">
        <v>15</v>
      </c>
      <c r="U1090" s="3">
        <f t="shared" ref="U1090:U1153" si="173">_xlfn.DAYS(J1090,I1090)</f>
        <v>5174</v>
      </c>
      <c r="V1090" s="3" t="str">
        <f t="shared" ref="V1090:V1153" si="174">LEFT(B1090,3)</f>
        <v xml:space="preserve"> 60</v>
      </c>
      <c r="W1090" s="3">
        <f t="shared" ref="W1090:W1153" si="175">K1090/1000</f>
        <v>7</v>
      </c>
      <c r="X1090" s="3">
        <v>10</v>
      </c>
      <c r="Y1090" s="6">
        <f t="shared" ref="Y1090:Y1153" si="176">H1090*100</f>
        <v>56.100000000000009</v>
      </c>
      <c r="Z1090" s="3">
        <f t="shared" ref="Z1090:Z1153" si="177">L1090/1000</f>
        <v>28.8</v>
      </c>
      <c r="AA1090" s="3">
        <f t="shared" ref="AA1090:AA1153" si="178">M1090/1000</f>
        <v>8.0790000000000006</v>
      </c>
      <c r="AB1090">
        <f t="shared" ref="AB1090:AB1153" si="179">IF(G1090="Charged Off",1,0)</f>
        <v>0</v>
      </c>
      <c r="AC1090" s="14">
        <f>VLOOKUP(X1090,Rates!$A$2:$B$36,2)</f>
        <v>11.49</v>
      </c>
    </row>
    <row r="1091" spans="1:29">
      <c r="A1091">
        <v>605495</v>
      </c>
      <c r="B1091" t="s">
        <v>15</v>
      </c>
      <c r="C1091" s="1">
        <v>0.16689999999999999</v>
      </c>
      <c r="D1091">
        <v>617.16</v>
      </c>
      <c r="E1091" t="s">
        <v>21</v>
      </c>
      <c r="F1091" t="s">
        <v>26</v>
      </c>
      <c r="G1091" t="s">
        <v>14</v>
      </c>
      <c r="H1091" s="1">
        <v>0.64100000000000001</v>
      </c>
      <c r="I1091" s="4">
        <v>34851</v>
      </c>
      <c r="J1091" s="5">
        <v>40909</v>
      </c>
      <c r="K1091" s="3">
        <v>25000</v>
      </c>
      <c r="L1091" s="3">
        <v>92000</v>
      </c>
      <c r="M1091" s="3">
        <v>28748</v>
      </c>
      <c r="N1091" s="3">
        <f t="shared" si="170"/>
        <v>0</v>
      </c>
      <c r="O1091" s="3">
        <f t="shared" si="171"/>
        <v>1</v>
      </c>
      <c r="P1091" s="3">
        <f t="shared" si="172"/>
        <v>1</v>
      </c>
      <c r="Q1091" s="6">
        <v>14.11</v>
      </c>
      <c r="R1091" s="3">
        <v>0</v>
      </c>
      <c r="S1091" s="3">
        <v>15</v>
      </c>
      <c r="T1091" s="3">
        <v>31</v>
      </c>
      <c r="U1091" s="3">
        <f t="shared" si="173"/>
        <v>6058</v>
      </c>
      <c r="V1091" s="3" t="str">
        <f t="shared" si="174"/>
        <v xml:space="preserve"> 60</v>
      </c>
      <c r="W1091" s="3">
        <f t="shared" si="175"/>
        <v>25</v>
      </c>
      <c r="X1091" s="3">
        <v>23</v>
      </c>
      <c r="Y1091" s="6">
        <f t="shared" si="176"/>
        <v>64.099999999999994</v>
      </c>
      <c r="Z1091" s="3">
        <f t="shared" si="177"/>
        <v>92</v>
      </c>
      <c r="AA1091" s="3">
        <f t="shared" si="178"/>
        <v>28.748000000000001</v>
      </c>
      <c r="AB1091">
        <f t="shared" si="179"/>
        <v>0</v>
      </c>
      <c r="AC1091" s="14">
        <f>VLOOKUP(X1091,Rates!$A$2:$B$36,2)</f>
        <v>24.74</v>
      </c>
    </row>
    <row r="1092" spans="1:29">
      <c r="A1092">
        <v>684740</v>
      </c>
      <c r="B1092" t="s">
        <v>11</v>
      </c>
      <c r="C1092" s="1">
        <v>5.79E-2</v>
      </c>
      <c r="D1092">
        <v>315.39999999999998</v>
      </c>
      <c r="E1092" t="s">
        <v>27</v>
      </c>
      <c r="F1092" t="s">
        <v>26</v>
      </c>
      <c r="G1092" t="s">
        <v>14</v>
      </c>
      <c r="H1092" s="1">
        <v>0.104</v>
      </c>
      <c r="I1092" s="4">
        <v>35156</v>
      </c>
      <c r="J1092" s="5">
        <v>40909</v>
      </c>
      <c r="K1092" s="3">
        <v>10400</v>
      </c>
      <c r="L1092" s="3">
        <v>83000</v>
      </c>
      <c r="M1092" s="3">
        <v>3082</v>
      </c>
      <c r="N1092" s="3">
        <f t="shared" si="170"/>
        <v>0</v>
      </c>
      <c r="O1092" s="3">
        <f t="shared" si="171"/>
        <v>1</v>
      </c>
      <c r="P1092" s="3">
        <f t="shared" si="172"/>
        <v>1</v>
      </c>
      <c r="Q1092" s="6">
        <v>6.1</v>
      </c>
      <c r="R1092" s="3">
        <v>0</v>
      </c>
      <c r="S1092" s="3">
        <v>7</v>
      </c>
      <c r="T1092" s="3">
        <v>14</v>
      </c>
      <c r="U1092" s="3">
        <f t="shared" si="173"/>
        <v>5753</v>
      </c>
      <c r="V1092" s="3" t="str">
        <f t="shared" si="174"/>
        <v xml:space="preserve"> 36</v>
      </c>
      <c r="W1092" s="3">
        <f t="shared" si="175"/>
        <v>10.4</v>
      </c>
      <c r="X1092" s="3">
        <v>2</v>
      </c>
      <c r="Y1092" s="6">
        <f t="shared" si="176"/>
        <v>10.4</v>
      </c>
      <c r="Z1092" s="3">
        <f t="shared" si="177"/>
        <v>83</v>
      </c>
      <c r="AA1092" s="3">
        <f t="shared" si="178"/>
        <v>3.0819999999999999</v>
      </c>
      <c r="AB1092">
        <f t="shared" si="179"/>
        <v>0</v>
      </c>
      <c r="AC1092" s="14">
        <f>VLOOKUP(X1092,Rates!$A$2:$B$36,2)</f>
        <v>6.99</v>
      </c>
    </row>
    <row r="1093" spans="1:29">
      <c r="A1093">
        <v>444846</v>
      </c>
      <c r="B1093" t="s">
        <v>11</v>
      </c>
      <c r="C1093" s="1">
        <v>0.12180000000000001</v>
      </c>
      <c r="D1093">
        <v>499.5</v>
      </c>
      <c r="E1093" t="s">
        <v>16</v>
      </c>
      <c r="F1093" t="s">
        <v>26</v>
      </c>
      <c r="G1093" t="s">
        <v>14</v>
      </c>
      <c r="H1093" s="1">
        <v>8.3000000000000004E-2</v>
      </c>
      <c r="I1093" s="4">
        <v>34366</v>
      </c>
      <c r="J1093" s="5">
        <v>40909</v>
      </c>
      <c r="K1093" s="3">
        <v>15000</v>
      </c>
      <c r="L1093" s="3">
        <v>81000</v>
      </c>
      <c r="M1093" s="3">
        <v>7135</v>
      </c>
      <c r="N1093" s="3">
        <f t="shared" si="170"/>
        <v>0</v>
      </c>
      <c r="O1093" s="3">
        <f t="shared" si="171"/>
        <v>1</v>
      </c>
      <c r="P1093" s="3">
        <f t="shared" si="172"/>
        <v>0</v>
      </c>
      <c r="Q1093" s="6">
        <v>13.1</v>
      </c>
      <c r="R1093" s="3">
        <v>0</v>
      </c>
      <c r="S1093" s="3">
        <v>23</v>
      </c>
      <c r="T1093" s="3">
        <v>44</v>
      </c>
      <c r="U1093" s="3">
        <f t="shared" si="173"/>
        <v>6543</v>
      </c>
      <c r="V1093" s="3" t="str">
        <f t="shared" si="174"/>
        <v xml:space="preserve"> 36</v>
      </c>
      <c r="W1093" s="3">
        <f t="shared" si="175"/>
        <v>15</v>
      </c>
      <c r="X1093" s="3">
        <v>9</v>
      </c>
      <c r="Y1093" s="6">
        <f t="shared" si="176"/>
        <v>8.3000000000000007</v>
      </c>
      <c r="Z1093" s="3">
        <f t="shared" si="177"/>
        <v>81</v>
      </c>
      <c r="AA1093" s="3">
        <f t="shared" si="178"/>
        <v>7.1349999999999998</v>
      </c>
      <c r="AB1093">
        <f t="shared" si="179"/>
        <v>0</v>
      </c>
      <c r="AC1093" s="14">
        <f>VLOOKUP(X1093,Rates!$A$2:$B$36,2)</f>
        <v>11.44</v>
      </c>
    </row>
    <row r="1094" spans="1:29">
      <c r="A1094">
        <v>744641</v>
      </c>
      <c r="B1094" t="s">
        <v>11</v>
      </c>
      <c r="C1094" s="1">
        <v>0.1099</v>
      </c>
      <c r="D1094">
        <v>130.94</v>
      </c>
      <c r="E1094" t="s">
        <v>18</v>
      </c>
      <c r="F1094" t="s">
        <v>26</v>
      </c>
      <c r="G1094" t="s">
        <v>17</v>
      </c>
      <c r="H1094" s="1">
        <v>0.69599999999999995</v>
      </c>
      <c r="I1094" s="4">
        <v>31837</v>
      </c>
      <c r="J1094" s="5">
        <v>40909</v>
      </c>
      <c r="K1094" s="3">
        <v>4000</v>
      </c>
      <c r="L1094" s="3">
        <v>35000</v>
      </c>
      <c r="M1094" s="3">
        <v>8495</v>
      </c>
      <c r="N1094" s="3">
        <f t="shared" si="170"/>
        <v>0</v>
      </c>
      <c r="O1094" s="3">
        <f t="shared" si="171"/>
        <v>1</v>
      </c>
      <c r="P1094" s="3">
        <f t="shared" si="172"/>
        <v>1</v>
      </c>
      <c r="Q1094" s="6">
        <v>7.41</v>
      </c>
      <c r="R1094" s="3">
        <v>0</v>
      </c>
      <c r="S1094" s="3">
        <v>10</v>
      </c>
      <c r="T1094" s="3">
        <v>17</v>
      </c>
      <c r="U1094" s="3">
        <f t="shared" si="173"/>
        <v>9072</v>
      </c>
      <c r="V1094" s="3" t="str">
        <f t="shared" si="174"/>
        <v xml:space="preserve"> 36</v>
      </c>
      <c r="W1094" s="3">
        <f t="shared" si="175"/>
        <v>4</v>
      </c>
      <c r="X1094" s="3">
        <v>8</v>
      </c>
      <c r="Y1094" s="6">
        <f t="shared" si="176"/>
        <v>69.599999999999994</v>
      </c>
      <c r="Z1094" s="3">
        <f t="shared" si="177"/>
        <v>35</v>
      </c>
      <c r="AA1094" s="3">
        <f t="shared" si="178"/>
        <v>8.4949999999999992</v>
      </c>
      <c r="AB1094">
        <f t="shared" si="179"/>
        <v>1</v>
      </c>
      <c r="AC1094" s="14">
        <f>VLOOKUP(X1094,Rates!$A$2:$B$36,2)</f>
        <v>11.39</v>
      </c>
    </row>
    <row r="1095" spans="1:29">
      <c r="A1095">
        <v>640570</v>
      </c>
      <c r="B1095" t="s">
        <v>11</v>
      </c>
      <c r="C1095" s="1">
        <v>6.54E-2</v>
      </c>
      <c r="D1095">
        <v>613.35</v>
      </c>
      <c r="E1095" t="s">
        <v>22</v>
      </c>
      <c r="F1095" t="s">
        <v>13</v>
      </c>
      <c r="G1095" t="s">
        <v>14</v>
      </c>
      <c r="H1095" s="1">
        <v>0.26200000000000001</v>
      </c>
      <c r="I1095" s="4">
        <v>36220</v>
      </c>
      <c r="J1095" s="5">
        <v>40909</v>
      </c>
      <c r="K1095" s="3">
        <v>20000</v>
      </c>
      <c r="L1095" s="3">
        <v>140000</v>
      </c>
      <c r="M1095" s="3">
        <v>24917</v>
      </c>
      <c r="N1095" s="3">
        <f t="shared" si="170"/>
        <v>1</v>
      </c>
      <c r="O1095" s="3">
        <f t="shared" si="171"/>
        <v>0</v>
      </c>
      <c r="P1095" s="3">
        <f t="shared" si="172"/>
        <v>1</v>
      </c>
      <c r="Q1095" s="6">
        <v>4.09</v>
      </c>
      <c r="R1095" s="3">
        <v>0</v>
      </c>
      <c r="S1095" s="3">
        <v>6</v>
      </c>
      <c r="T1095" s="3">
        <v>14</v>
      </c>
      <c r="U1095" s="3">
        <f t="shared" si="173"/>
        <v>4689</v>
      </c>
      <c r="V1095" s="3" t="str">
        <f t="shared" si="174"/>
        <v xml:space="preserve"> 36</v>
      </c>
      <c r="W1095" s="3">
        <f t="shared" si="175"/>
        <v>20</v>
      </c>
      <c r="X1095" s="3">
        <v>4</v>
      </c>
      <c r="Y1095" s="6">
        <f t="shared" si="176"/>
        <v>26.200000000000003</v>
      </c>
      <c r="Z1095" s="3">
        <f t="shared" si="177"/>
        <v>140</v>
      </c>
      <c r="AA1095" s="3">
        <f t="shared" si="178"/>
        <v>24.917000000000002</v>
      </c>
      <c r="AB1095">
        <f t="shared" si="179"/>
        <v>0</v>
      </c>
      <c r="AC1095" s="14">
        <f>VLOOKUP(X1095,Rates!$A$2:$B$36,2)</f>
        <v>7.49</v>
      </c>
    </row>
    <row r="1096" spans="1:29">
      <c r="A1096">
        <v>505546</v>
      </c>
      <c r="B1096" t="s">
        <v>11</v>
      </c>
      <c r="C1096" s="1">
        <v>0.13850000000000001</v>
      </c>
      <c r="D1096">
        <v>511.56</v>
      </c>
      <c r="E1096" t="s">
        <v>25</v>
      </c>
      <c r="F1096" t="s">
        <v>13</v>
      </c>
      <c r="G1096" t="s">
        <v>14</v>
      </c>
      <c r="H1096" s="1">
        <v>0.78600000000000003</v>
      </c>
      <c r="I1096" s="4">
        <v>37834</v>
      </c>
      <c r="J1096" s="5">
        <v>40909</v>
      </c>
      <c r="K1096" s="3">
        <v>15000</v>
      </c>
      <c r="L1096" s="3">
        <v>90000</v>
      </c>
      <c r="M1096" s="3">
        <v>20759</v>
      </c>
      <c r="N1096" s="3">
        <f t="shared" si="170"/>
        <v>1</v>
      </c>
      <c r="O1096" s="3">
        <f t="shared" si="171"/>
        <v>0</v>
      </c>
      <c r="P1096" s="3">
        <f t="shared" si="172"/>
        <v>1</v>
      </c>
      <c r="Q1096" s="6">
        <v>15.68</v>
      </c>
      <c r="R1096" s="3">
        <v>1</v>
      </c>
      <c r="S1096" s="3">
        <v>10</v>
      </c>
      <c r="T1096" s="3">
        <v>17</v>
      </c>
      <c r="U1096" s="3">
        <f t="shared" si="173"/>
        <v>3075</v>
      </c>
      <c r="V1096" s="3" t="str">
        <f t="shared" si="174"/>
        <v xml:space="preserve"> 36</v>
      </c>
      <c r="W1096" s="3">
        <f t="shared" si="175"/>
        <v>15</v>
      </c>
      <c r="X1096" s="3">
        <v>14</v>
      </c>
      <c r="Y1096" s="6">
        <f t="shared" si="176"/>
        <v>78.600000000000009</v>
      </c>
      <c r="Z1096" s="3">
        <f t="shared" si="177"/>
        <v>90</v>
      </c>
      <c r="AA1096" s="3">
        <f t="shared" si="178"/>
        <v>20.759</v>
      </c>
      <c r="AB1096">
        <f t="shared" si="179"/>
        <v>0</v>
      </c>
      <c r="AC1096" s="14">
        <f>VLOOKUP(X1096,Rates!$A$2:$B$36,2)</f>
        <v>14.99</v>
      </c>
    </row>
    <row r="1097" spans="1:29">
      <c r="A1097">
        <v>492076</v>
      </c>
      <c r="B1097" t="s">
        <v>11</v>
      </c>
      <c r="C1097" s="1">
        <v>0.16070000000000001</v>
      </c>
      <c r="D1097">
        <v>527.91</v>
      </c>
      <c r="E1097" t="s">
        <v>23</v>
      </c>
      <c r="F1097" t="s">
        <v>26</v>
      </c>
      <c r="G1097" t="s">
        <v>14</v>
      </c>
      <c r="H1097" s="1">
        <v>0.97499999999999998</v>
      </c>
      <c r="I1097" s="4">
        <v>32509</v>
      </c>
      <c r="J1097" s="5">
        <v>40909</v>
      </c>
      <c r="K1097" s="3">
        <v>15000</v>
      </c>
      <c r="L1097" s="3">
        <v>40320</v>
      </c>
      <c r="M1097" s="3">
        <v>7023</v>
      </c>
      <c r="N1097" s="3">
        <f t="shared" si="170"/>
        <v>0</v>
      </c>
      <c r="O1097" s="3">
        <f t="shared" si="171"/>
        <v>1</v>
      </c>
      <c r="P1097" s="3">
        <f t="shared" si="172"/>
        <v>1</v>
      </c>
      <c r="Q1097" s="6">
        <v>13.01</v>
      </c>
      <c r="R1097" s="3">
        <v>1</v>
      </c>
      <c r="S1097" s="3">
        <v>4</v>
      </c>
      <c r="T1097" s="3">
        <v>15</v>
      </c>
      <c r="U1097" s="3">
        <f t="shared" si="173"/>
        <v>8400</v>
      </c>
      <c r="V1097" s="3" t="str">
        <f t="shared" si="174"/>
        <v xml:space="preserve"> 36</v>
      </c>
      <c r="W1097" s="3">
        <f t="shared" si="175"/>
        <v>15</v>
      </c>
      <c r="X1097" s="3">
        <v>20</v>
      </c>
      <c r="Y1097" s="6">
        <f t="shared" si="176"/>
        <v>97.5</v>
      </c>
      <c r="Z1097" s="3">
        <f t="shared" si="177"/>
        <v>40.32</v>
      </c>
      <c r="AA1097" s="3">
        <f t="shared" si="178"/>
        <v>7.0229999999999997</v>
      </c>
      <c r="AB1097">
        <f t="shared" si="179"/>
        <v>0</v>
      </c>
      <c r="AC1097" s="14">
        <f>VLOOKUP(X1097,Rates!$A$2:$B$36,2)</f>
        <v>21.49</v>
      </c>
    </row>
    <row r="1098" spans="1:29">
      <c r="A1098">
        <v>658355</v>
      </c>
      <c r="B1098" t="s">
        <v>11</v>
      </c>
      <c r="C1098" s="1">
        <v>0.1</v>
      </c>
      <c r="D1098">
        <v>58.09</v>
      </c>
      <c r="E1098" t="s">
        <v>18</v>
      </c>
      <c r="F1098" t="s">
        <v>26</v>
      </c>
      <c r="G1098" t="s">
        <v>17</v>
      </c>
      <c r="H1098" s="1">
        <v>0.17699999999999999</v>
      </c>
      <c r="I1098" s="4">
        <v>35400</v>
      </c>
      <c r="J1098" s="5">
        <v>40909</v>
      </c>
      <c r="K1098" s="3">
        <v>1800</v>
      </c>
      <c r="L1098" s="3">
        <v>50004</v>
      </c>
      <c r="M1098" s="3">
        <v>2175</v>
      </c>
      <c r="N1098" s="3">
        <f t="shared" si="170"/>
        <v>0</v>
      </c>
      <c r="O1098" s="3">
        <f t="shared" si="171"/>
        <v>1</v>
      </c>
      <c r="P1098" s="3">
        <f t="shared" si="172"/>
        <v>1</v>
      </c>
      <c r="Q1098" s="6">
        <v>18.93</v>
      </c>
      <c r="R1098" s="3">
        <v>0</v>
      </c>
      <c r="S1098" s="3">
        <v>11</v>
      </c>
      <c r="T1098" s="3">
        <v>21</v>
      </c>
      <c r="U1098" s="3">
        <f t="shared" si="173"/>
        <v>5509</v>
      </c>
      <c r="V1098" s="3" t="str">
        <f t="shared" si="174"/>
        <v xml:space="preserve"> 36</v>
      </c>
      <c r="W1098" s="3">
        <f t="shared" si="175"/>
        <v>1.8</v>
      </c>
      <c r="X1098" s="3">
        <v>7</v>
      </c>
      <c r="Y1098" s="6">
        <f t="shared" si="176"/>
        <v>17.7</v>
      </c>
      <c r="Z1098" s="3">
        <f t="shared" si="177"/>
        <v>50.003999999999998</v>
      </c>
      <c r="AA1098" s="3">
        <f t="shared" si="178"/>
        <v>2.1749999999999998</v>
      </c>
      <c r="AB1098">
        <f t="shared" si="179"/>
        <v>1</v>
      </c>
      <c r="AC1098" s="14">
        <f>VLOOKUP(X1098,Rates!$A$2:$B$36,2)</f>
        <v>10.49</v>
      </c>
    </row>
    <row r="1099" spans="1:29">
      <c r="A1099">
        <v>689107</v>
      </c>
      <c r="B1099" t="s">
        <v>15</v>
      </c>
      <c r="C1099" s="1">
        <v>0.1111</v>
      </c>
      <c r="D1099">
        <v>36.520000000000003</v>
      </c>
      <c r="E1099" t="s">
        <v>20</v>
      </c>
      <c r="F1099" t="s">
        <v>26</v>
      </c>
      <c r="G1099" t="s">
        <v>19</v>
      </c>
      <c r="H1099" s="1">
        <v>0.49199999999999999</v>
      </c>
      <c r="I1099" s="4">
        <v>31199</v>
      </c>
      <c r="J1099" s="5">
        <v>40909</v>
      </c>
      <c r="K1099" s="3">
        <v>1675</v>
      </c>
      <c r="L1099" s="3">
        <v>39600</v>
      </c>
      <c r="M1099" s="3">
        <v>5655</v>
      </c>
      <c r="N1099" s="3">
        <f t="shared" si="170"/>
        <v>0</v>
      </c>
      <c r="O1099" s="3">
        <f t="shared" si="171"/>
        <v>1</v>
      </c>
      <c r="P1099" s="3">
        <f t="shared" si="172"/>
        <v>1</v>
      </c>
      <c r="Q1099" s="6">
        <v>18.91</v>
      </c>
      <c r="R1099" s="3">
        <v>0</v>
      </c>
      <c r="S1099" s="3">
        <v>8</v>
      </c>
      <c r="T1099" s="3">
        <v>17</v>
      </c>
      <c r="U1099" s="3">
        <f t="shared" si="173"/>
        <v>9710</v>
      </c>
      <c r="V1099" s="3" t="str">
        <f t="shared" si="174"/>
        <v xml:space="preserve"> 60</v>
      </c>
      <c r="W1099" s="3">
        <f t="shared" si="175"/>
        <v>1.675</v>
      </c>
      <c r="X1099" s="3">
        <v>10</v>
      </c>
      <c r="Y1099" s="6">
        <f t="shared" si="176"/>
        <v>49.2</v>
      </c>
      <c r="Z1099" s="3">
        <f t="shared" si="177"/>
        <v>39.6</v>
      </c>
      <c r="AA1099" s="3">
        <f t="shared" si="178"/>
        <v>5.6550000000000002</v>
      </c>
      <c r="AB1099">
        <f t="shared" si="179"/>
        <v>0</v>
      </c>
      <c r="AC1099" s="14">
        <f>VLOOKUP(X1099,Rates!$A$2:$B$36,2)</f>
        <v>11.49</v>
      </c>
    </row>
    <row r="1100" spans="1:29">
      <c r="A1100">
        <v>476412</v>
      </c>
      <c r="B1100" t="s">
        <v>11</v>
      </c>
      <c r="C1100" s="1">
        <v>0.1183</v>
      </c>
      <c r="D1100">
        <v>662.68</v>
      </c>
      <c r="E1100" t="s">
        <v>12</v>
      </c>
      <c r="F1100" t="s">
        <v>24</v>
      </c>
      <c r="G1100" t="s">
        <v>14</v>
      </c>
      <c r="H1100" s="2">
        <v>0.51</v>
      </c>
      <c r="I1100" s="4">
        <v>37742</v>
      </c>
      <c r="J1100" s="5">
        <v>40909</v>
      </c>
      <c r="K1100" s="3">
        <v>20000</v>
      </c>
      <c r="L1100" s="3">
        <v>120000</v>
      </c>
      <c r="M1100" s="3">
        <v>14191</v>
      </c>
      <c r="N1100" s="3">
        <f t="shared" si="170"/>
        <v>0</v>
      </c>
      <c r="O1100" s="3">
        <f t="shared" si="171"/>
        <v>0</v>
      </c>
      <c r="P1100" s="3">
        <f t="shared" si="172"/>
        <v>1</v>
      </c>
      <c r="Q1100" s="6">
        <v>14.28</v>
      </c>
      <c r="R1100" s="3">
        <v>0</v>
      </c>
      <c r="S1100" s="3">
        <v>7</v>
      </c>
      <c r="T1100" s="3">
        <v>22</v>
      </c>
      <c r="U1100" s="3">
        <f t="shared" si="173"/>
        <v>3167</v>
      </c>
      <c r="V1100" s="3" t="str">
        <f t="shared" si="174"/>
        <v xml:space="preserve"> 36</v>
      </c>
      <c r="W1100" s="3">
        <f t="shared" si="175"/>
        <v>20</v>
      </c>
      <c r="X1100" s="3">
        <v>8</v>
      </c>
      <c r="Y1100" s="6">
        <f t="shared" si="176"/>
        <v>51</v>
      </c>
      <c r="Z1100" s="3">
        <f t="shared" si="177"/>
        <v>120</v>
      </c>
      <c r="AA1100" s="3">
        <f t="shared" si="178"/>
        <v>14.191000000000001</v>
      </c>
      <c r="AB1100">
        <f t="shared" si="179"/>
        <v>0</v>
      </c>
      <c r="AC1100" s="14">
        <f>VLOOKUP(X1100,Rates!$A$2:$B$36,2)</f>
        <v>11.39</v>
      </c>
    </row>
    <row r="1101" spans="1:29">
      <c r="A1101">
        <v>558385</v>
      </c>
      <c r="B1101" t="s">
        <v>15</v>
      </c>
      <c r="C1101" s="1">
        <v>0.17560000000000001</v>
      </c>
      <c r="D1101">
        <v>201.24</v>
      </c>
      <c r="E1101" t="s">
        <v>25</v>
      </c>
      <c r="F1101" t="s">
        <v>13</v>
      </c>
      <c r="G1101" t="s">
        <v>14</v>
      </c>
      <c r="H1101" s="1">
        <v>0.56599999999999995</v>
      </c>
      <c r="I1101" s="4">
        <v>34943</v>
      </c>
      <c r="J1101" s="5">
        <v>40909</v>
      </c>
      <c r="K1101" s="3">
        <v>8000</v>
      </c>
      <c r="L1101" s="3">
        <v>42600</v>
      </c>
      <c r="M1101" s="3">
        <v>7469</v>
      </c>
      <c r="N1101" s="3">
        <f t="shared" si="170"/>
        <v>1</v>
      </c>
      <c r="O1101" s="3">
        <f t="shared" si="171"/>
        <v>0</v>
      </c>
      <c r="P1101" s="3">
        <f t="shared" si="172"/>
        <v>1</v>
      </c>
      <c r="Q1101" s="6">
        <v>5.46</v>
      </c>
      <c r="R1101" s="3">
        <v>0</v>
      </c>
      <c r="S1101" s="3">
        <v>3</v>
      </c>
      <c r="T1101" s="3">
        <v>9</v>
      </c>
      <c r="U1101" s="3">
        <f t="shared" si="173"/>
        <v>5966</v>
      </c>
      <c r="V1101" s="3" t="str">
        <f t="shared" si="174"/>
        <v xml:space="preserve"> 60</v>
      </c>
      <c r="W1101" s="3">
        <f t="shared" si="175"/>
        <v>8</v>
      </c>
      <c r="X1101" s="3">
        <v>24</v>
      </c>
      <c r="Y1101" s="6">
        <f t="shared" si="176"/>
        <v>56.599999999999994</v>
      </c>
      <c r="Z1101" s="3">
        <f t="shared" si="177"/>
        <v>42.6</v>
      </c>
      <c r="AA1101" s="3">
        <f t="shared" si="178"/>
        <v>7.4690000000000003</v>
      </c>
      <c r="AB1101">
        <f t="shared" si="179"/>
        <v>0</v>
      </c>
      <c r="AC1101" s="14">
        <f>VLOOKUP(X1101,Rates!$A$2:$B$36,2)</f>
        <v>25.49</v>
      </c>
    </row>
    <row r="1102" spans="1:29">
      <c r="A1102">
        <v>799135</v>
      </c>
      <c r="B1102" t="s">
        <v>15</v>
      </c>
      <c r="C1102" s="1">
        <v>0.12989999999999999</v>
      </c>
      <c r="D1102">
        <v>454.96</v>
      </c>
      <c r="E1102" t="s">
        <v>12</v>
      </c>
      <c r="F1102" t="s">
        <v>26</v>
      </c>
      <c r="G1102" t="s">
        <v>14</v>
      </c>
      <c r="H1102" s="1">
        <v>0.74299999999999999</v>
      </c>
      <c r="I1102" s="4">
        <v>38596</v>
      </c>
      <c r="J1102" s="5">
        <v>40909</v>
      </c>
      <c r="K1102" s="3">
        <v>20000</v>
      </c>
      <c r="L1102" s="3">
        <v>46000</v>
      </c>
      <c r="M1102" s="3">
        <v>25098</v>
      </c>
      <c r="N1102" s="3">
        <f t="shared" si="170"/>
        <v>0</v>
      </c>
      <c r="O1102" s="3">
        <f t="shared" si="171"/>
        <v>1</v>
      </c>
      <c r="P1102" s="3">
        <f t="shared" si="172"/>
        <v>1</v>
      </c>
      <c r="Q1102" s="6">
        <v>16.62</v>
      </c>
      <c r="R1102" s="3">
        <v>0</v>
      </c>
      <c r="S1102" s="3">
        <v>6</v>
      </c>
      <c r="T1102" s="3">
        <v>19</v>
      </c>
      <c r="U1102" s="3">
        <f t="shared" si="173"/>
        <v>2313</v>
      </c>
      <c r="V1102" s="3" t="str">
        <f t="shared" si="174"/>
        <v xml:space="preserve"> 60</v>
      </c>
      <c r="W1102" s="3">
        <f t="shared" si="175"/>
        <v>20</v>
      </c>
      <c r="X1102" s="3">
        <v>11</v>
      </c>
      <c r="Y1102" s="6">
        <f t="shared" si="176"/>
        <v>74.3</v>
      </c>
      <c r="Z1102" s="3">
        <f t="shared" si="177"/>
        <v>46</v>
      </c>
      <c r="AA1102" s="3">
        <f t="shared" si="178"/>
        <v>25.097999999999999</v>
      </c>
      <c r="AB1102">
        <f t="shared" si="179"/>
        <v>0</v>
      </c>
      <c r="AC1102" s="14">
        <f>VLOOKUP(X1102,Rates!$A$2:$B$36,2)</f>
        <v>12.74</v>
      </c>
    </row>
    <row r="1103" spans="1:29">
      <c r="A1103">
        <v>111307</v>
      </c>
      <c r="B1103" t="s">
        <v>11</v>
      </c>
      <c r="C1103" s="1">
        <v>0.1249</v>
      </c>
      <c r="D1103">
        <v>401.37</v>
      </c>
      <c r="E1103" t="s">
        <v>22</v>
      </c>
      <c r="F1103" t="s">
        <v>24</v>
      </c>
      <c r="G1103" t="s">
        <v>14</v>
      </c>
      <c r="H1103" s="1">
        <v>0.93400000000000005</v>
      </c>
      <c r="I1103" s="4">
        <v>33635</v>
      </c>
      <c r="J1103" s="5">
        <v>40909</v>
      </c>
      <c r="K1103" s="3">
        <v>12000</v>
      </c>
      <c r="L1103" s="3">
        <v>75000</v>
      </c>
      <c r="M1103" s="3">
        <v>43039</v>
      </c>
      <c r="N1103" s="3">
        <f t="shared" si="170"/>
        <v>0</v>
      </c>
      <c r="O1103" s="3">
        <f t="shared" si="171"/>
        <v>0</v>
      </c>
      <c r="P1103" s="3">
        <f t="shared" si="172"/>
        <v>1</v>
      </c>
      <c r="Q1103" s="6">
        <v>15</v>
      </c>
      <c r="R1103" s="3">
        <v>0</v>
      </c>
      <c r="S1103" s="3">
        <v>9</v>
      </c>
      <c r="T1103" s="3">
        <v>24</v>
      </c>
      <c r="U1103" s="3">
        <f t="shared" si="173"/>
        <v>7274</v>
      </c>
      <c r="V1103" s="3" t="str">
        <f t="shared" si="174"/>
        <v xml:space="preserve"> 36</v>
      </c>
      <c r="W1103" s="3">
        <f t="shared" si="175"/>
        <v>12</v>
      </c>
      <c r="X1103" s="3">
        <v>18</v>
      </c>
      <c r="Y1103" s="6">
        <f t="shared" si="176"/>
        <v>93.4</v>
      </c>
      <c r="Z1103" s="3">
        <f t="shared" si="177"/>
        <v>75</v>
      </c>
      <c r="AA1103" s="3">
        <f t="shared" si="178"/>
        <v>43.039000000000001</v>
      </c>
      <c r="AB1103">
        <f t="shared" si="179"/>
        <v>0</v>
      </c>
      <c r="AC1103" s="14">
        <f>VLOOKUP(X1103,Rates!$A$2:$B$36,2)</f>
        <v>18.989999999999998</v>
      </c>
    </row>
    <row r="1104" spans="1:29">
      <c r="A1104">
        <v>497466</v>
      </c>
      <c r="B1104" t="s">
        <v>11</v>
      </c>
      <c r="C1104" s="1">
        <v>7.51E-2</v>
      </c>
      <c r="D1104">
        <v>248.88</v>
      </c>
      <c r="E1104" t="s">
        <v>18</v>
      </c>
      <c r="F1104" t="s">
        <v>26</v>
      </c>
      <c r="G1104" t="s">
        <v>14</v>
      </c>
      <c r="H1104" s="1">
        <v>0.115</v>
      </c>
      <c r="I1104" s="4">
        <v>36373</v>
      </c>
      <c r="J1104" s="5">
        <v>40909</v>
      </c>
      <c r="K1104" s="3">
        <v>8000</v>
      </c>
      <c r="L1104" s="3">
        <v>75000</v>
      </c>
      <c r="M1104" s="3">
        <v>3056</v>
      </c>
      <c r="N1104" s="3">
        <f t="shared" si="170"/>
        <v>0</v>
      </c>
      <c r="O1104" s="3">
        <f t="shared" si="171"/>
        <v>1</v>
      </c>
      <c r="P1104" s="3">
        <f t="shared" si="172"/>
        <v>1</v>
      </c>
      <c r="Q1104" s="6">
        <v>19.579999999999998</v>
      </c>
      <c r="R1104" s="3">
        <v>0</v>
      </c>
      <c r="S1104" s="3">
        <v>13</v>
      </c>
      <c r="T1104" s="3">
        <v>26</v>
      </c>
      <c r="U1104" s="3">
        <f t="shared" si="173"/>
        <v>4536</v>
      </c>
      <c r="V1104" s="3" t="str">
        <f t="shared" si="174"/>
        <v xml:space="preserve"> 36</v>
      </c>
      <c r="W1104" s="3">
        <f t="shared" si="175"/>
        <v>8</v>
      </c>
      <c r="X1104" s="3">
        <v>4</v>
      </c>
      <c r="Y1104" s="6">
        <f t="shared" si="176"/>
        <v>11.5</v>
      </c>
      <c r="Z1104" s="3">
        <f t="shared" si="177"/>
        <v>75</v>
      </c>
      <c r="AA1104" s="3">
        <f t="shared" si="178"/>
        <v>3.056</v>
      </c>
      <c r="AB1104">
        <f t="shared" si="179"/>
        <v>0</v>
      </c>
      <c r="AC1104" s="14">
        <f>VLOOKUP(X1104,Rates!$A$2:$B$36,2)</f>
        <v>7.49</v>
      </c>
    </row>
    <row r="1105" spans="1:29">
      <c r="A1105">
        <v>966409</v>
      </c>
      <c r="B1105" t="s">
        <v>11</v>
      </c>
      <c r="C1105" s="1">
        <v>7.9000000000000001E-2</v>
      </c>
      <c r="D1105">
        <v>547.58000000000004</v>
      </c>
      <c r="E1105" t="s">
        <v>23</v>
      </c>
      <c r="F1105" t="s">
        <v>13</v>
      </c>
      <c r="G1105" t="s">
        <v>14</v>
      </c>
      <c r="H1105" s="1">
        <v>0.49199999999999999</v>
      </c>
      <c r="I1105" s="4">
        <v>34213</v>
      </c>
      <c r="J1105" s="5">
        <v>40909</v>
      </c>
      <c r="K1105" s="3">
        <v>17500</v>
      </c>
      <c r="L1105" s="3">
        <v>75000</v>
      </c>
      <c r="M1105" s="3">
        <v>18553</v>
      </c>
      <c r="N1105" s="3">
        <f t="shared" si="170"/>
        <v>1</v>
      </c>
      <c r="O1105" s="3">
        <f t="shared" si="171"/>
        <v>0</v>
      </c>
      <c r="P1105" s="3">
        <f t="shared" si="172"/>
        <v>1</v>
      </c>
      <c r="Q1105" s="6">
        <v>13.22</v>
      </c>
      <c r="R1105" s="3">
        <v>0</v>
      </c>
      <c r="S1105" s="3">
        <v>10</v>
      </c>
      <c r="T1105" s="3">
        <v>19</v>
      </c>
      <c r="U1105" s="3">
        <f t="shared" si="173"/>
        <v>6696</v>
      </c>
      <c r="V1105" s="3" t="str">
        <f t="shared" si="174"/>
        <v xml:space="preserve"> 36</v>
      </c>
      <c r="W1105" s="3">
        <f t="shared" si="175"/>
        <v>17.5</v>
      </c>
      <c r="X1105" s="3">
        <v>4</v>
      </c>
      <c r="Y1105" s="6">
        <f t="shared" si="176"/>
        <v>49.2</v>
      </c>
      <c r="Z1105" s="3">
        <f t="shared" si="177"/>
        <v>75</v>
      </c>
      <c r="AA1105" s="3">
        <f t="shared" si="178"/>
        <v>18.553000000000001</v>
      </c>
      <c r="AB1105">
        <f t="shared" si="179"/>
        <v>0</v>
      </c>
      <c r="AC1105" s="14">
        <f>VLOOKUP(X1105,Rates!$A$2:$B$36,2)</f>
        <v>7.49</v>
      </c>
    </row>
    <row r="1106" spans="1:29">
      <c r="A1106">
        <v>671363</v>
      </c>
      <c r="B1106" t="s">
        <v>11</v>
      </c>
      <c r="C1106" s="1">
        <v>5.79E-2</v>
      </c>
      <c r="D1106">
        <v>257.77999999999997</v>
      </c>
      <c r="E1106" t="s">
        <v>27</v>
      </c>
      <c r="F1106" t="s">
        <v>13</v>
      </c>
      <c r="G1106" t="s">
        <v>14</v>
      </c>
      <c r="H1106" s="1">
        <v>0.47899999999999998</v>
      </c>
      <c r="I1106" s="4">
        <v>36617</v>
      </c>
      <c r="J1106" s="5">
        <v>40909</v>
      </c>
      <c r="K1106" s="3">
        <v>8500</v>
      </c>
      <c r="L1106" s="3">
        <v>60000</v>
      </c>
      <c r="M1106" s="3">
        <v>6662</v>
      </c>
      <c r="N1106" s="3">
        <f t="shared" si="170"/>
        <v>1</v>
      </c>
      <c r="O1106" s="3">
        <f t="shared" si="171"/>
        <v>0</v>
      </c>
      <c r="P1106" s="3">
        <f t="shared" si="172"/>
        <v>1</v>
      </c>
      <c r="Q1106" s="6">
        <v>9.58</v>
      </c>
      <c r="R1106" s="3">
        <v>0</v>
      </c>
      <c r="S1106" s="3">
        <v>6</v>
      </c>
      <c r="T1106" s="3">
        <v>14</v>
      </c>
      <c r="U1106" s="3">
        <f t="shared" si="173"/>
        <v>4292</v>
      </c>
      <c r="V1106" s="3" t="str">
        <f t="shared" si="174"/>
        <v xml:space="preserve"> 36</v>
      </c>
      <c r="W1106" s="3">
        <f t="shared" si="175"/>
        <v>8.5</v>
      </c>
      <c r="X1106" s="3">
        <v>2</v>
      </c>
      <c r="Y1106" s="6">
        <f t="shared" si="176"/>
        <v>47.9</v>
      </c>
      <c r="Z1106" s="3">
        <f t="shared" si="177"/>
        <v>60</v>
      </c>
      <c r="AA1106" s="3">
        <f t="shared" si="178"/>
        <v>6.6619999999999999</v>
      </c>
      <c r="AB1106">
        <f t="shared" si="179"/>
        <v>0</v>
      </c>
      <c r="AC1106" s="14">
        <f>VLOOKUP(X1106,Rates!$A$2:$B$36,2)</f>
        <v>6.99</v>
      </c>
    </row>
    <row r="1107" spans="1:29">
      <c r="A1107">
        <v>709557</v>
      </c>
      <c r="B1107" t="s">
        <v>15</v>
      </c>
      <c r="C1107" s="1">
        <v>0.1111</v>
      </c>
      <c r="D1107">
        <v>348.76</v>
      </c>
      <c r="E1107" t="s">
        <v>28</v>
      </c>
      <c r="F1107" t="s">
        <v>13</v>
      </c>
      <c r="G1107" t="s">
        <v>19</v>
      </c>
      <c r="H1107" s="1">
        <v>0.58099999999999996</v>
      </c>
      <c r="I1107" s="4">
        <v>39114</v>
      </c>
      <c r="J1107" s="5">
        <v>40909</v>
      </c>
      <c r="K1107" s="3">
        <v>16000</v>
      </c>
      <c r="L1107" s="3">
        <v>28000</v>
      </c>
      <c r="M1107" s="3">
        <v>6447</v>
      </c>
      <c r="N1107" s="3">
        <f t="shared" si="170"/>
        <v>1</v>
      </c>
      <c r="O1107" s="3">
        <f t="shared" si="171"/>
        <v>0</v>
      </c>
      <c r="P1107" s="3">
        <f t="shared" si="172"/>
        <v>1</v>
      </c>
      <c r="Q1107" s="6">
        <v>20.399999999999999</v>
      </c>
      <c r="R1107" s="3">
        <v>0</v>
      </c>
      <c r="S1107" s="3">
        <v>6</v>
      </c>
      <c r="T1107" s="3">
        <v>7</v>
      </c>
      <c r="U1107" s="3">
        <f t="shared" si="173"/>
        <v>1795</v>
      </c>
      <c r="V1107" s="3" t="str">
        <f t="shared" si="174"/>
        <v xml:space="preserve"> 60</v>
      </c>
      <c r="W1107" s="3">
        <f t="shared" si="175"/>
        <v>16</v>
      </c>
      <c r="X1107" s="3">
        <v>10</v>
      </c>
      <c r="Y1107" s="6">
        <f t="shared" si="176"/>
        <v>58.099999999999994</v>
      </c>
      <c r="Z1107" s="3">
        <f t="shared" si="177"/>
        <v>28</v>
      </c>
      <c r="AA1107" s="3">
        <f t="shared" si="178"/>
        <v>6.4470000000000001</v>
      </c>
      <c r="AB1107">
        <f t="shared" si="179"/>
        <v>0</v>
      </c>
      <c r="AC1107" s="14">
        <f>VLOOKUP(X1107,Rates!$A$2:$B$36,2)</f>
        <v>11.49</v>
      </c>
    </row>
    <row r="1108" spans="1:29">
      <c r="A1108">
        <v>1008456</v>
      </c>
      <c r="B1108" t="s">
        <v>11</v>
      </c>
      <c r="C1108" s="1">
        <v>6.0299999999999999E-2</v>
      </c>
      <c r="D1108">
        <v>243.49</v>
      </c>
      <c r="E1108" t="s">
        <v>30</v>
      </c>
      <c r="F1108" t="s">
        <v>26</v>
      </c>
      <c r="G1108" t="s">
        <v>14</v>
      </c>
      <c r="H1108" s="1">
        <v>0.13700000000000001</v>
      </c>
      <c r="I1108" s="4">
        <v>34547</v>
      </c>
      <c r="J1108" s="5">
        <v>40909</v>
      </c>
      <c r="K1108" s="3">
        <v>8000</v>
      </c>
      <c r="L1108" s="3">
        <v>33600</v>
      </c>
      <c r="M1108" s="3">
        <v>3751</v>
      </c>
      <c r="N1108" s="3">
        <f t="shared" si="170"/>
        <v>0</v>
      </c>
      <c r="O1108" s="3">
        <f t="shared" si="171"/>
        <v>1</v>
      </c>
      <c r="P1108" s="3">
        <f t="shared" si="172"/>
        <v>1</v>
      </c>
      <c r="Q1108" s="6">
        <v>4.1100000000000003</v>
      </c>
      <c r="R1108" s="3">
        <v>0</v>
      </c>
      <c r="S1108" s="3">
        <v>7</v>
      </c>
      <c r="T1108" s="3">
        <v>27</v>
      </c>
      <c r="U1108" s="3">
        <f t="shared" si="173"/>
        <v>6362</v>
      </c>
      <c r="V1108" s="3" t="str">
        <f t="shared" si="174"/>
        <v xml:space="preserve"> 36</v>
      </c>
      <c r="W1108" s="3">
        <f t="shared" si="175"/>
        <v>8</v>
      </c>
      <c r="X1108" s="3">
        <v>1</v>
      </c>
      <c r="Y1108" s="6">
        <f t="shared" si="176"/>
        <v>13.700000000000001</v>
      </c>
      <c r="Z1108" s="3">
        <f t="shared" si="177"/>
        <v>33.6</v>
      </c>
      <c r="AA1108" s="3">
        <f t="shared" si="178"/>
        <v>3.7509999999999999</v>
      </c>
      <c r="AB1108">
        <f t="shared" si="179"/>
        <v>0</v>
      </c>
      <c r="AC1108" s="14">
        <f>VLOOKUP(X1108,Rates!$A$2:$B$36,2)</f>
        <v>5.32</v>
      </c>
    </row>
    <row r="1109" spans="1:29">
      <c r="A1109">
        <v>1061519</v>
      </c>
      <c r="B1109" t="s">
        <v>11</v>
      </c>
      <c r="C1109" s="1">
        <v>0.14649999999999999</v>
      </c>
      <c r="D1109">
        <v>413.94</v>
      </c>
      <c r="E1109" t="s">
        <v>18</v>
      </c>
      <c r="F1109" t="s">
        <v>13</v>
      </c>
      <c r="G1109" t="s">
        <v>14</v>
      </c>
      <c r="H1109" s="2">
        <v>0.71</v>
      </c>
      <c r="I1109" s="4">
        <v>36739</v>
      </c>
      <c r="J1109" s="5">
        <v>40909</v>
      </c>
      <c r="K1109" s="3">
        <v>12000</v>
      </c>
      <c r="L1109" s="3">
        <v>71000</v>
      </c>
      <c r="M1109" s="3">
        <v>17972</v>
      </c>
      <c r="N1109" s="3">
        <f t="shared" si="170"/>
        <v>1</v>
      </c>
      <c r="O1109" s="3">
        <f t="shared" si="171"/>
        <v>0</v>
      </c>
      <c r="P1109" s="3">
        <f t="shared" si="172"/>
        <v>1</v>
      </c>
      <c r="Q1109" s="6">
        <v>14.87</v>
      </c>
      <c r="R1109" s="3">
        <v>0</v>
      </c>
      <c r="S1109" s="3">
        <v>15</v>
      </c>
      <c r="T1109" s="3">
        <v>38</v>
      </c>
      <c r="U1109" s="3">
        <f t="shared" si="173"/>
        <v>4170</v>
      </c>
      <c r="V1109" s="3" t="str">
        <f t="shared" si="174"/>
        <v xml:space="preserve"> 36</v>
      </c>
      <c r="W1109" s="3">
        <f t="shared" si="175"/>
        <v>12</v>
      </c>
      <c r="X1109" s="3">
        <v>13</v>
      </c>
      <c r="Y1109" s="6">
        <f t="shared" si="176"/>
        <v>71</v>
      </c>
      <c r="Z1109" s="3">
        <f t="shared" si="177"/>
        <v>71</v>
      </c>
      <c r="AA1109" s="3">
        <f t="shared" si="178"/>
        <v>17.972000000000001</v>
      </c>
      <c r="AB1109">
        <f t="shared" si="179"/>
        <v>0</v>
      </c>
      <c r="AC1109" s="14">
        <f>VLOOKUP(X1109,Rates!$A$2:$B$36,2)</f>
        <v>13.99</v>
      </c>
    </row>
    <row r="1110" spans="1:29">
      <c r="A1110">
        <v>474649</v>
      </c>
      <c r="B1110" t="s">
        <v>11</v>
      </c>
      <c r="C1110" s="1">
        <v>0.1183</v>
      </c>
      <c r="D1110">
        <v>331.34</v>
      </c>
      <c r="E1110" t="s">
        <v>23</v>
      </c>
      <c r="F1110" t="s">
        <v>13</v>
      </c>
      <c r="G1110" t="s">
        <v>14</v>
      </c>
      <c r="H1110" s="1">
        <v>0.52600000000000002</v>
      </c>
      <c r="I1110" s="4">
        <v>35034</v>
      </c>
      <c r="J1110" s="5">
        <v>40909</v>
      </c>
      <c r="K1110" s="3">
        <v>10000</v>
      </c>
      <c r="L1110" s="3">
        <v>52000</v>
      </c>
      <c r="M1110" s="3">
        <v>12356</v>
      </c>
      <c r="N1110" s="3">
        <f t="shared" si="170"/>
        <v>1</v>
      </c>
      <c r="O1110" s="3">
        <f t="shared" si="171"/>
        <v>0</v>
      </c>
      <c r="P1110" s="3">
        <f t="shared" si="172"/>
        <v>1</v>
      </c>
      <c r="Q1110" s="6">
        <v>10.78</v>
      </c>
      <c r="R1110" s="3">
        <v>0</v>
      </c>
      <c r="S1110" s="3">
        <v>3</v>
      </c>
      <c r="T1110" s="3">
        <v>11</v>
      </c>
      <c r="U1110" s="3">
        <f t="shared" si="173"/>
        <v>5875</v>
      </c>
      <c r="V1110" s="3" t="str">
        <f t="shared" si="174"/>
        <v xml:space="preserve"> 36</v>
      </c>
      <c r="W1110" s="3">
        <f t="shared" si="175"/>
        <v>10</v>
      </c>
      <c r="X1110" s="3">
        <v>8</v>
      </c>
      <c r="Y1110" s="6">
        <f t="shared" si="176"/>
        <v>52.6</v>
      </c>
      <c r="Z1110" s="3">
        <f t="shared" si="177"/>
        <v>52</v>
      </c>
      <c r="AA1110" s="3">
        <f t="shared" si="178"/>
        <v>12.356</v>
      </c>
      <c r="AB1110">
        <f t="shared" si="179"/>
        <v>0</v>
      </c>
      <c r="AC1110" s="14">
        <f>VLOOKUP(X1110,Rates!$A$2:$B$36,2)</f>
        <v>11.39</v>
      </c>
    </row>
    <row r="1111" spans="1:29">
      <c r="A1111">
        <v>747638</v>
      </c>
      <c r="B1111" t="s">
        <v>15</v>
      </c>
      <c r="C1111" s="1">
        <v>0.10589999999999999</v>
      </c>
      <c r="D1111">
        <v>387.7</v>
      </c>
      <c r="E1111" t="s">
        <v>18</v>
      </c>
      <c r="F1111" t="s">
        <v>13</v>
      </c>
      <c r="G1111" t="s">
        <v>14</v>
      </c>
      <c r="H1111" s="2">
        <v>0</v>
      </c>
      <c r="I1111" s="4">
        <v>37012</v>
      </c>
      <c r="J1111" s="5">
        <v>40909</v>
      </c>
      <c r="K1111" s="3">
        <v>18000</v>
      </c>
      <c r="L1111" s="3">
        <v>45000</v>
      </c>
      <c r="M1111" s="3">
        <v>0</v>
      </c>
      <c r="N1111" s="3">
        <f t="shared" si="170"/>
        <v>1</v>
      </c>
      <c r="O1111" s="3">
        <f t="shared" si="171"/>
        <v>0</v>
      </c>
      <c r="P1111" s="3">
        <f t="shared" si="172"/>
        <v>1</v>
      </c>
      <c r="Q1111" s="6">
        <v>11.89</v>
      </c>
      <c r="R1111" s="3">
        <v>0</v>
      </c>
      <c r="S1111" s="3">
        <v>7</v>
      </c>
      <c r="T1111" s="3">
        <v>13</v>
      </c>
      <c r="U1111" s="3">
        <f t="shared" si="173"/>
        <v>3897</v>
      </c>
      <c r="V1111" s="3" t="str">
        <f t="shared" si="174"/>
        <v xml:space="preserve"> 60</v>
      </c>
      <c r="W1111" s="3">
        <f t="shared" si="175"/>
        <v>18</v>
      </c>
      <c r="X1111" s="3">
        <v>7</v>
      </c>
      <c r="Y1111" s="6">
        <f t="shared" si="176"/>
        <v>0</v>
      </c>
      <c r="Z1111" s="3">
        <f t="shared" si="177"/>
        <v>45</v>
      </c>
      <c r="AA1111" s="3">
        <f t="shared" si="178"/>
        <v>0</v>
      </c>
      <c r="AB1111">
        <f t="shared" si="179"/>
        <v>0</v>
      </c>
      <c r="AC1111" s="14">
        <f>VLOOKUP(X1111,Rates!$A$2:$B$36,2)</f>
        <v>10.49</v>
      </c>
    </row>
    <row r="1112" spans="1:29">
      <c r="A1112">
        <v>702598</v>
      </c>
      <c r="B1112" t="s">
        <v>11</v>
      </c>
      <c r="C1112" s="1">
        <v>0.1074</v>
      </c>
      <c r="D1112">
        <v>381.61</v>
      </c>
      <c r="E1112" t="s">
        <v>16</v>
      </c>
      <c r="F1112" t="s">
        <v>26</v>
      </c>
      <c r="G1112" t="s">
        <v>14</v>
      </c>
      <c r="H1112" s="1">
        <v>0.51800000000000002</v>
      </c>
      <c r="I1112" s="4">
        <v>38626</v>
      </c>
      <c r="J1112" s="5">
        <v>40909</v>
      </c>
      <c r="K1112" s="3">
        <v>11700</v>
      </c>
      <c r="L1112" s="3">
        <v>45192</v>
      </c>
      <c r="M1112" s="3">
        <v>10626</v>
      </c>
      <c r="N1112" s="3">
        <f t="shared" si="170"/>
        <v>0</v>
      </c>
      <c r="O1112" s="3">
        <f t="shared" si="171"/>
        <v>1</v>
      </c>
      <c r="P1112" s="3">
        <f t="shared" si="172"/>
        <v>0</v>
      </c>
      <c r="Q1112" s="6">
        <v>9.8000000000000007</v>
      </c>
      <c r="R1112" s="3">
        <v>0</v>
      </c>
      <c r="S1112" s="3">
        <v>7</v>
      </c>
      <c r="T1112" s="3">
        <v>22</v>
      </c>
      <c r="U1112" s="3">
        <f t="shared" si="173"/>
        <v>2283</v>
      </c>
      <c r="V1112" s="3" t="str">
        <f t="shared" si="174"/>
        <v xml:space="preserve"> 36</v>
      </c>
      <c r="W1112" s="3">
        <f t="shared" si="175"/>
        <v>11.7</v>
      </c>
      <c r="X1112" s="3">
        <v>9</v>
      </c>
      <c r="Y1112" s="6">
        <f t="shared" si="176"/>
        <v>51.800000000000004</v>
      </c>
      <c r="Z1112" s="3">
        <f t="shared" si="177"/>
        <v>45.192</v>
      </c>
      <c r="AA1112" s="3">
        <f t="shared" si="178"/>
        <v>10.625999999999999</v>
      </c>
      <c r="AB1112">
        <f t="shared" si="179"/>
        <v>0</v>
      </c>
      <c r="AC1112" s="14">
        <f>VLOOKUP(X1112,Rates!$A$2:$B$36,2)</f>
        <v>11.44</v>
      </c>
    </row>
    <row r="1113" spans="1:29">
      <c r="A1113">
        <v>671030</v>
      </c>
      <c r="B1113" t="s">
        <v>11</v>
      </c>
      <c r="C1113" s="1">
        <v>0.1</v>
      </c>
      <c r="D1113">
        <v>322.68</v>
      </c>
      <c r="E1113" t="s">
        <v>21</v>
      </c>
      <c r="F1113" t="s">
        <v>26</v>
      </c>
      <c r="G1113" t="s">
        <v>14</v>
      </c>
      <c r="H1113" s="1">
        <v>0.66400000000000003</v>
      </c>
      <c r="I1113" s="4">
        <v>36617</v>
      </c>
      <c r="J1113" s="5">
        <v>40909</v>
      </c>
      <c r="K1113" s="3">
        <v>10000</v>
      </c>
      <c r="L1113" s="3">
        <v>50000</v>
      </c>
      <c r="M1113" s="3">
        <v>7239</v>
      </c>
      <c r="N1113" s="3">
        <f t="shared" si="170"/>
        <v>0</v>
      </c>
      <c r="O1113" s="3">
        <f t="shared" si="171"/>
        <v>1</v>
      </c>
      <c r="P1113" s="3">
        <f t="shared" si="172"/>
        <v>1</v>
      </c>
      <c r="Q1113" s="6">
        <v>12.86</v>
      </c>
      <c r="R1113" s="3">
        <v>0</v>
      </c>
      <c r="S1113" s="3">
        <v>6</v>
      </c>
      <c r="T1113" s="3">
        <v>21</v>
      </c>
      <c r="U1113" s="3">
        <f t="shared" si="173"/>
        <v>4292</v>
      </c>
      <c r="V1113" s="3" t="str">
        <f t="shared" si="174"/>
        <v xml:space="preserve"> 36</v>
      </c>
      <c r="W1113" s="3">
        <f t="shared" si="175"/>
        <v>10</v>
      </c>
      <c r="X1113" s="3">
        <v>7</v>
      </c>
      <c r="Y1113" s="6">
        <f t="shared" si="176"/>
        <v>66.400000000000006</v>
      </c>
      <c r="Z1113" s="3">
        <f t="shared" si="177"/>
        <v>50</v>
      </c>
      <c r="AA1113" s="3">
        <f t="shared" si="178"/>
        <v>7.2389999999999999</v>
      </c>
      <c r="AB1113">
        <f t="shared" si="179"/>
        <v>0</v>
      </c>
      <c r="AC1113" s="14">
        <f>VLOOKUP(X1113,Rates!$A$2:$B$36,2)</f>
        <v>10.49</v>
      </c>
    </row>
    <row r="1114" spans="1:29">
      <c r="A1114">
        <v>572691</v>
      </c>
      <c r="B1114" t="s">
        <v>11</v>
      </c>
      <c r="C1114" s="1">
        <v>0.1149</v>
      </c>
      <c r="D1114">
        <v>601.73</v>
      </c>
      <c r="E1114" t="s">
        <v>20</v>
      </c>
      <c r="F1114" t="s">
        <v>13</v>
      </c>
      <c r="G1114" t="s">
        <v>14</v>
      </c>
      <c r="H1114" s="1">
        <v>0.61499999999999999</v>
      </c>
      <c r="I1114" s="4">
        <v>37895</v>
      </c>
      <c r="J1114" s="5">
        <v>40909</v>
      </c>
      <c r="K1114" s="3">
        <v>18250</v>
      </c>
      <c r="L1114" s="3">
        <v>35004</v>
      </c>
      <c r="M1114" s="3">
        <v>4923</v>
      </c>
      <c r="N1114" s="3">
        <f t="shared" si="170"/>
        <v>1</v>
      </c>
      <c r="O1114" s="3">
        <f t="shared" si="171"/>
        <v>0</v>
      </c>
      <c r="P1114" s="3">
        <f t="shared" si="172"/>
        <v>1</v>
      </c>
      <c r="Q1114" s="6">
        <v>18.55</v>
      </c>
      <c r="R1114" s="3">
        <v>0</v>
      </c>
      <c r="S1114" s="3">
        <v>5</v>
      </c>
      <c r="T1114" s="3">
        <v>21</v>
      </c>
      <c r="U1114" s="3">
        <f t="shared" si="173"/>
        <v>3014</v>
      </c>
      <c r="V1114" s="3" t="str">
        <f t="shared" si="174"/>
        <v xml:space="preserve"> 36</v>
      </c>
      <c r="W1114" s="3">
        <f t="shared" si="175"/>
        <v>18.25</v>
      </c>
      <c r="X1114" s="3">
        <v>9</v>
      </c>
      <c r="Y1114" s="6">
        <f t="shared" si="176"/>
        <v>61.5</v>
      </c>
      <c r="Z1114" s="3">
        <f t="shared" si="177"/>
        <v>35.003999999999998</v>
      </c>
      <c r="AA1114" s="3">
        <f t="shared" si="178"/>
        <v>4.923</v>
      </c>
      <c r="AB1114">
        <f t="shared" si="179"/>
        <v>0</v>
      </c>
      <c r="AC1114" s="14">
        <f>VLOOKUP(X1114,Rates!$A$2:$B$36,2)</f>
        <v>11.44</v>
      </c>
    </row>
    <row r="1115" spans="1:29">
      <c r="A1115">
        <v>576601</v>
      </c>
      <c r="B1115" t="s">
        <v>15</v>
      </c>
      <c r="C1115" s="1">
        <v>0.1149</v>
      </c>
      <c r="D1115">
        <v>131.93</v>
      </c>
      <c r="E1115" t="s">
        <v>22</v>
      </c>
      <c r="F1115" t="s">
        <v>26</v>
      </c>
      <c r="G1115" t="s">
        <v>14</v>
      </c>
      <c r="H1115" s="2">
        <v>0</v>
      </c>
      <c r="I1115" s="4">
        <v>31686</v>
      </c>
      <c r="J1115" s="5">
        <v>40909</v>
      </c>
      <c r="K1115" s="3">
        <v>6000</v>
      </c>
      <c r="L1115" s="3">
        <v>60000</v>
      </c>
      <c r="M1115" s="3">
        <v>0</v>
      </c>
      <c r="N1115" s="3">
        <f t="shared" si="170"/>
        <v>0</v>
      </c>
      <c r="O1115" s="3">
        <f t="shared" si="171"/>
        <v>1</v>
      </c>
      <c r="P1115" s="3">
        <f t="shared" si="172"/>
        <v>1</v>
      </c>
      <c r="Q1115" s="6">
        <v>5.86</v>
      </c>
      <c r="R1115" s="3">
        <v>0</v>
      </c>
      <c r="S1115" s="3">
        <v>4</v>
      </c>
      <c r="T1115" s="3">
        <v>24</v>
      </c>
      <c r="U1115" s="3">
        <f t="shared" si="173"/>
        <v>9223</v>
      </c>
      <c r="V1115" s="3" t="str">
        <f t="shared" si="174"/>
        <v xml:space="preserve"> 60</v>
      </c>
      <c r="W1115" s="3">
        <f t="shared" si="175"/>
        <v>6</v>
      </c>
      <c r="X1115" s="3">
        <v>9</v>
      </c>
      <c r="Y1115" s="6">
        <f t="shared" si="176"/>
        <v>0</v>
      </c>
      <c r="Z1115" s="3">
        <f t="shared" si="177"/>
        <v>60</v>
      </c>
      <c r="AA1115" s="3">
        <f t="shared" si="178"/>
        <v>0</v>
      </c>
      <c r="AB1115">
        <f t="shared" si="179"/>
        <v>0</v>
      </c>
      <c r="AC1115" s="14">
        <f>VLOOKUP(X1115,Rates!$A$2:$B$36,2)</f>
        <v>11.44</v>
      </c>
    </row>
    <row r="1116" spans="1:29">
      <c r="A1116">
        <v>675736</v>
      </c>
      <c r="B1116" t="s">
        <v>11</v>
      </c>
      <c r="C1116" s="1">
        <v>0.15279999999999999</v>
      </c>
      <c r="D1116">
        <v>191.42</v>
      </c>
      <c r="E1116" t="s">
        <v>16</v>
      </c>
      <c r="F1116" t="s">
        <v>13</v>
      </c>
      <c r="G1116" t="s">
        <v>14</v>
      </c>
      <c r="H1116" s="1">
        <v>0.997</v>
      </c>
      <c r="I1116" s="4">
        <v>37803</v>
      </c>
      <c r="J1116" s="5">
        <v>40909</v>
      </c>
      <c r="K1116" s="3">
        <v>5500</v>
      </c>
      <c r="L1116" s="3">
        <v>50000</v>
      </c>
      <c r="M1116" s="3">
        <v>12961</v>
      </c>
      <c r="N1116" s="3">
        <f t="shared" si="170"/>
        <v>1</v>
      </c>
      <c r="O1116" s="3">
        <f t="shared" si="171"/>
        <v>0</v>
      </c>
      <c r="P1116" s="3">
        <f t="shared" si="172"/>
        <v>0</v>
      </c>
      <c r="Q1116" s="6">
        <v>23.54</v>
      </c>
      <c r="R1116" s="3">
        <v>0</v>
      </c>
      <c r="S1116" s="3">
        <v>4</v>
      </c>
      <c r="T1116" s="3">
        <v>5</v>
      </c>
      <c r="U1116" s="3">
        <f t="shared" si="173"/>
        <v>3106</v>
      </c>
      <c r="V1116" s="3" t="str">
        <f t="shared" si="174"/>
        <v xml:space="preserve"> 36</v>
      </c>
      <c r="W1116" s="3">
        <f t="shared" si="175"/>
        <v>5.5</v>
      </c>
      <c r="X1116" s="3">
        <v>18</v>
      </c>
      <c r="Y1116" s="6">
        <f t="shared" si="176"/>
        <v>99.7</v>
      </c>
      <c r="Z1116" s="3">
        <f t="shared" si="177"/>
        <v>50</v>
      </c>
      <c r="AA1116" s="3">
        <f t="shared" si="178"/>
        <v>12.961</v>
      </c>
      <c r="AB1116">
        <f t="shared" si="179"/>
        <v>0</v>
      </c>
      <c r="AC1116" s="14">
        <f>VLOOKUP(X1116,Rates!$A$2:$B$36,2)</f>
        <v>18.989999999999998</v>
      </c>
    </row>
    <row r="1117" spans="1:29">
      <c r="A1117">
        <v>602067</v>
      </c>
      <c r="B1117" t="s">
        <v>15</v>
      </c>
      <c r="C1117" s="1">
        <v>6.1699999999999998E-2</v>
      </c>
      <c r="D1117">
        <v>186.36</v>
      </c>
      <c r="E1117" t="s">
        <v>20</v>
      </c>
      <c r="F1117" t="s">
        <v>26</v>
      </c>
      <c r="G1117" t="s">
        <v>14</v>
      </c>
      <c r="H1117" s="1">
        <v>0.34100000000000003</v>
      </c>
      <c r="I1117" s="4">
        <v>38261</v>
      </c>
      <c r="J1117" s="5">
        <v>40909</v>
      </c>
      <c r="K1117" s="3">
        <v>9600</v>
      </c>
      <c r="L1117" s="3">
        <v>40000</v>
      </c>
      <c r="M1117" s="3">
        <v>3923</v>
      </c>
      <c r="N1117" s="3">
        <f t="shared" si="170"/>
        <v>0</v>
      </c>
      <c r="O1117" s="3">
        <f t="shared" si="171"/>
        <v>1</v>
      </c>
      <c r="P1117" s="3">
        <f t="shared" si="172"/>
        <v>1</v>
      </c>
      <c r="Q1117" s="6">
        <v>13.08</v>
      </c>
      <c r="R1117" s="3">
        <v>0</v>
      </c>
      <c r="S1117" s="3">
        <v>8</v>
      </c>
      <c r="T1117" s="3">
        <v>21</v>
      </c>
      <c r="U1117" s="3">
        <f t="shared" si="173"/>
        <v>2648</v>
      </c>
      <c r="V1117" s="3" t="str">
        <f t="shared" si="174"/>
        <v xml:space="preserve"> 60</v>
      </c>
      <c r="W1117" s="3">
        <f t="shared" si="175"/>
        <v>9.6</v>
      </c>
      <c r="X1117" s="3">
        <v>3</v>
      </c>
      <c r="Y1117" s="6">
        <f t="shared" si="176"/>
        <v>34.1</v>
      </c>
      <c r="Z1117" s="3">
        <f t="shared" si="177"/>
        <v>40</v>
      </c>
      <c r="AA1117" s="3">
        <f t="shared" si="178"/>
        <v>3.923</v>
      </c>
      <c r="AB1117">
        <f t="shared" si="179"/>
        <v>0</v>
      </c>
      <c r="AC1117" s="14">
        <f>VLOOKUP(X1117,Rates!$A$2:$B$36,2)</f>
        <v>7.24</v>
      </c>
    </row>
    <row r="1118" spans="1:29">
      <c r="A1118">
        <v>356274</v>
      </c>
      <c r="B1118" t="s">
        <v>11</v>
      </c>
      <c r="C1118" s="1">
        <v>0.14119999999999999</v>
      </c>
      <c r="D1118">
        <v>191.73</v>
      </c>
      <c r="E1118" t="s">
        <v>16</v>
      </c>
      <c r="F1118" t="s">
        <v>13</v>
      </c>
      <c r="G1118" t="s">
        <v>14</v>
      </c>
      <c r="H1118" s="1">
        <v>1.0999999999999999E-2</v>
      </c>
      <c r="I1118" s="4">
        <v>35674</v>
      </c>
      <c r="J1118" s="5">
        <v>40909</v>
      </c>
      <c r="K1118" s="3">
        <v>5600</v>
      </c>
      <c r="L1118" s="3">
        <v>28000</v>
      </c>
      <c r="M1118" s="3">
        <v>86</v>
      </c>
      <c r="N1118" s="3">
        <f t="shared" si="170"/>
        <v>1</v>
      </c>
      <c r="O1118" s="3">
        <f t="shared" si="171"/>
        <v>0</v>
      </c>
      <c r="P1118" s="3">
        <f t="shared" si="172"/>
        <v>0</v>
      </c>
      <c r="Q1118" s="6">
        <v>24.77</v>
      </c>
      <c r="R1118" s="3">
        <v>0</v>
      </c>
      <c r="S1118" s="3">
        <v>9</v>
      </c>
      <c r="T1118" s="3">
        <v>20</v>
      </c>
      <c r="U1118" s="3">
        <f t="shared" si="173"/>
        <v>5235</v>
      </c>
      <c r="V1118" s="3" t="str">
        <f t="shared" si="174"/>
        <v xml:space="preserve"> 36</v>
      </c>
      <c r="W1118" s="3">
        <f t="shared" si="175"/>
        <v>5.6</v>
      </c>
      <c r="X1118" s="3">
        <v>20</v>
      </c>
      <c r="Y1118" s="6">
        <f t="shared" si="176"/>
        <v>1.0999999999999999</v>
      </c>
      <c r="Z1118" s="3">
        <f t="shared" si="177"/>
        <v>28</v>
      </c>
      <c r="AA1118" s="3">
        <f t="shared" si="178"/>
        <v>8.5999999999999993E-2</v>
      </c>
      <c r="AB1118">
        <f t="shared" si="179"/>
        <v>0</v>
      </c>
      <c r="AC1118" s="14">
        <f>VLOOKUP(X1118,Rates!$A$2:$B$36,2)</f>
        <v>21.49</v>
      </c>
    </row>
    <row r="1119" spans="1:29">
      <c r="A1119">
        <v>704148</v>
      </c>
      <c r="B1119" t="s">
        <v>15</v>
      </c>
      <c r="C1119" s="1">
        <v>7.6600000000000001E-2</v>
      </c>
      <c r="D1119">
        <v>120.69</v>
      </c>
      <c r="E1119" t="s">
        <v>12</v>
      </c>
      <c r="F1119" t="s">
        <v>26</v>
      </c>
      <c r="G1119" t="s">
        <v>14</v>
      </c>
      <c r="H1119" s="1">
        <v>0.34399999999999997</v>
      </c>
      <c r="I1119" s="4">
        <v>36434</v>
      </c>
      <c r="J1119" s="5">
        <v>40909</v>
      </c>
      <c r="K1119" s="3">
        <v>6000</v>
      </c>
      <c r="L1119" s="3">
        <v>64500</v>
      </c>
      <c r="M1119" s="3">
        <v>24006</v>
      </c>
      <c r="N1119" s="3">
        <f t="shared" si="170"/>
        <v>0</v>
      </c>
      <c r="O1119" s="3">
        <f t="shared" si="171"/>
        <v>1</v>
      </c>
      <c r="P1119" s="3">
        <f t="shared" si="172"/>
        <v>1</v>
      </c>
      <c r="Q1119" s="6">
        <v>10.66</v>
      </c>
      <c r="R1119" s="3">
        <v>0</v>
      </c>
      <c r="S1119" s="3">
        <v>16</v>
      </c>
      <c r="T1119" s="3">
        <v>44</v>
      </c>
      <c r="U1119" s="3">
        <f t="shared" si="173"/>
        <v>4475</v>
      </c>
      <c r="V1119" s="3" t="str">
        <f t="shared" si="174"/>
        <v xml:space="preserve"> 60</v>
      </c>
      <c r="W1119" s="3">
        <f t="shared" si="175"/>
        <v>6</v>
      </c>
      <c r="X1119" s="3">
        <v>5</v>
      </c>
      <c r="Y1119" s="6">
        <f t="shared" si="176"/>
        <v>34.4</v>
      </c>
      <c r="Z1119" s="3">
        <f t="shared" si="177"/>
        <v>64.5</v>
      </c>
      <c r="AA1119" s="3">
        <f t="shared" si="178"/>
        <v>24.006</v>
      </c>
      <c r="AB1119">
        <f t="shared" si="179"/>
        <v>0</v>
      </c>
      <c r="AC1119" s="14">
        <f>VLOOKUP(X1119,Rates!$A$2:$B$36,2)</f>
        <v>7.99</v>
      </c>
    </row>
    <row r="1120" spans="1:29">
      <c r="A1120">
        <v>384150</v>
      </c>
      <c r="B1120" t="s">
        <v>11</v>
      </c>
      <c r="C1120" s="1">
        <v>0.16320000000000001</v>
      </c>
      <c r="D1120">
        <v>565.02</v>
      </c>
      <c r="E1120" t="s">
        <v>18</v>
      </c>
      <c r="F1120" t="s">
        <v>26</v>
      </c>
      <c r="G1120" t="s">
        <v>14</v>
      </c>
      <c r="H1120" s="1">
        <v>0.70399999999999996</v>
      </c>
      <c r="I1120" s="4">
        <v>35065</v>
      </c>
      <c r="J1120" s="5">
        <v>40909</v>
      </c>
      <c r="K1120" s="3">
        <v>16000</v>
      </c>
      <c r="L1120" s="3">
        <v>67000</v>
      </c>
      <c r="M1120" s="3">
        <v>12736</v>
      </c>
      <c r="N1120" s="3">
        <f t="shared" si="170"/>
        <v>0</v>
      </c>
      <c r="O1120" s="3">
        <f t="shared" si="171"/>
        <v>1</v>
      </c>
      <c r="P1120" s="3">
        <f t="shared" si="172"/>
        <v>1</v>
      </c>
      <c r="Q1120" s="6">
        <v>10.39</v>
      </c>
      <c r="R1120" s="3">
        <v>2</v>
      </c>
      <c r="S1120" s="3">
        <v>11</v>
      </c>
      <c r="T1120" s="3">
        <v>26</v>
      </c>
      <c r="U1120" s="3">
        <f t="shared" si="173"/>
        <v>5844</v>
      </c>
      <c r="V1120" s="3" t="str">
        <f t="shared" si="174"/>
        <v xml:space="preserve"> 36</v>
      </c>
      <c r="W1120" s="3">
        <f t="shared" si="175"/>
        <v>16</v>
      </c>
      <c r="X1120" s="3">
        <v>23</v>
      </c>
      <c r="Y1120" s="6">
        <f t="shared" si="176"/>
        <v>70.399999999999991</v>
      </c>
      <c r="Z1120" s="3">
        <f t="shared" si="177"/>
        <v>67</v>
      </c>
      <c r="AA1120" s="3">
        <f t="shared" si="178"/>
        <v>12.736000000000001</v>
      </c>
      <c r="AB1120">
        <f t="shared" si="179"/>
        <v>0</v>
      </c>
      <c r="AC1120" s="14">
        <f>VLOOKUP(X1120,Rates!$A$2:$B$36,2)</f>
        <v>24.74</v>
      </c>
    </row>
    <row r="1121" spans="1:29">
      <c r="A1121">
        <v>984940</v>
      </c>
      <c r="B1121" t="s">
        <v>11</v>
      </c>
      <c r="C1121" s="1">
        <v>0.1242</v>
      </c>
      <c r="D1121">
        <v>80.2</v>
      </c>
      <c r="E1121" t="s">
        <v>23</v>
      </c>
      <c r="F1121" t="s">
        <v>26</v>
      </c>
      <c r="G1121" t="s">
        <v>14</v>
      </c>
      <c r="H1121" s="2">
        <v>0</v>
      </c>
      <c r="I1121" s="4">
        <v>32752</v>
      </c>
      <c r="J1121" s="5">
        <v>40909</v>
      </c>
      <c r="K1121" s="3">
        <v>2400</v>
      </c>
      <c r="L1121" s="3">
        <v>120000</v>
      </c>
      <c r="M1121" s="3">
        <v>0</v>
      </c>
      <c r="N1121" s="3">
        <f t="shared" si="170"/>
        <v>0</v>
      </c>
      <c r="O1121" s="3">
        <f t="shared" si="171"/>
        <v>1</v>
      </c>
      <c r="P1121" s="3">
        <f t="shared" si="172"/>
        <v>1</v>
      </c>
      <c r="Q1121" s="6">
        <v>10.96</v>
      </c>
      <c r="R1121" s="3">
        <v>0</v>
      </c>
      <c r="S1121" s="3">
        <v>18</v>
      </c>
      <c r="T1121" s="3">
        <v>39</v>
      </c>
      <c r="U1121" s="3">
        <f t="shared" si="173"/>
        <v>8157</v>
      </c>
      <c r="V1121" s="3" t="str">
        <f t="shared" si="174"/>
        <v xml:space="preserve"> 36</v>
      </c>
      <c r="W1121" s="3">
        <f t="shared" si="175"/>
        <v>2.4</v>
      </c>
      <c r="X1121" s="3">
        <v>9</v>
      </c>
      <c r="Y1121" s="6">
        <f t="shared" si="176"/>
        <v>0</v>
      </c>
      <c r="Z1121" s="3">
        <f t="shared" si="177"/>
        <v>120</v>
      </c>
      <c r="AA1121" s="3">
        <f t="shared" si="178"/>
        <v>0</v>
      </c>
      <c r="AB1121">
        <f t="shared" si="179"/>
        <v>0</v>
      </c>
      <c r="AC1121" s="14">
        <f>VLOOKUP(X1121,Rates!$A$2:$B$36,2)</f>
        <v>11.44</v>
      </c>
    </row>
    <row r="1122" spans="1:29">
      <c r="A1122">
        <v>872394</v>
      </c>
      <c r="B1122" t="s">
        <v>11</v>
      </c>
      <c r="C1122" s="1">
        <v>7.4899999999999994E-2</v>
      </c>
      <c r="D1122">
        <v>466.53</v>
      </c>
      <c r="E1122" t="s">
        <v>12</v>
      </c>
      <c r="F1122" t="s">
        <v>24</v>
      </c>
      <c r="G1122" t="s">
        <v>14</v>
      </c>
      <c r="H1122" s="1">
        <v>0.54100000000000004</v>
      </c>
      <c r="I1122" s="4">
        <v>38078</v>
      </c>
      <c r="J1122" s="5">
        <v>40909</v>
      </c>
      <c r="K1122" s="3">
        <v>15000</v>
      </c>
      <c r="L1122" s="3">
        <v>66000</v>
      </c>
      <c r="M1122" s="3">
        <v>14775</v>
      </c>
      <c r="N1122" s="3">
        <f t="shared" si="170"/>
        <v>0</v>
      </c>
      <c r="O1122" s="3">
        <f t="shared" si="171"/>
        <v>0</v>
      </c>
      <c r="P1122" s="3">
        <f t="shared" si="172"/>
        <v>1</v>
      </c>
      <c r="Q1122" s="6">
        <v>26.47</v>
      </c>
      <c r="R1122" s="3">
        <v>0</v>
      </c>
      <c r="S1122" s="3">
        <v>8</v>
      </c>
      <c r="T1122" s="3">
        <v>25</v>
      </c>
      <c r="U1122" s="3">
        <f t="shared" si="173"/>
        <v>2831</v>
      </c>
      <c r="V1122" s="3" t="str">
        <f t="shared" si="174"/>
        <v xml:space="preserve"> 36</v>
      </c>
      <c r="W1122" s="3">
        <f t="shared" si="175"/>
        <v>15</v>
      </c>
      <c r="X1122" s="3">
        <v>4</v>
      </c>
      <c r="Y1122" s="6">
        <f t="shared" si="176"/>
        <v>54.1</v>
      </c>
      <c r="Z1122" s="3">
        <f t="shared" si="177"/>
        <v>66</v>
      </c>
      <c r="AA1122" s="3">
        <f t="shared" si="178"/>
        <v>14.775</v>
      </c>
      <c r="AB1122">
        <f t="shared" si="179"/>
        <v>0</v>
      </c>
      <c r="AC1122" s="14">
        <f>VLOOKUP(X1122,Rates!$A$2:$B$36,2)</f>
        <v>7.49</v>
      </c>
    </row>
    <row r="1123" spans="1:29">
      <c r="A1123">
        <v>974970</v>
      </c>
      <c r="B1123" t="s">
        <v>11</v>
      </c>
      <c r="C1123" s="1">
        <v>7.51E-2</v>
      </c>
      <c r="D1123">
        <v>373.33</v>
      </c>
      <c r="E1123" t="s">
        <v>12</v>
      </c>
      <c r="F1123" t="s">
        <v>26</v>
      </c>
      <c r="G1123" t="s">
        <v>14</v>
      </c>
      <c r="H1123" s="1">
        <v>0.30099999999999999</v>
      </c>
      <c r="I1123" s="4">
        <v>38018</v>
      </c>
      <c r="J1123" s="5">
        <v>40909</v>
      </c>
      <c r="K1123" s="3">
        <v>12000</v>
      </c>
      <c r="L1123" s="3">
        <v>82000</v>
      </c>
      <c r="M1123" s="3">
        <v>11051</v>
      </c>
      <c r="N1123" s="3">
        <f t="shared" si="170"/>
        <v>0</v>
      </c>
      <c r="O1123" s="3">
        <f t="shared" si="171"/>
        <v>1</v>
      </c>
      <c r="P1123" s="3">
        <f t="shared" si="172"/>
        <v>1</v>
      </c>
      <c r="Q1123" s="6">
        <v>14.36</v>
      </c>
      <c r="R1123" s="3">
        <v>0</v>
      </c>
      <c r="S1123" s="3">
        <v>13</v>
      </c>
      <c r="T1123" s="3">
        <v>34</v>
      </c>
      <c r="U1123" s="3">
        <f t="shared" si="173"/>
        <v>2891</v>
      </c>
      <c r="V1123" s="3" t="str">
        <f t="shared" si="174"/>
        <v xml:space="preserve"> 36</v>
      </c>
      <c r="W1123" s="3">
        <f t="shared" si="175"/>
        <v>12</v>
      </c>
      <c r="X1123" s="3">
        <v>3</v>
      </c>
      <c r="Y1123" s="6">
        <f t="shared" si="176"/>
        <v>30.099999999999998</v>
      </c>
      <c r="Z1123" s="3">
        <f t="shared" si="177"/>
        <v>82</v>
      </c>
      <c r="AA1123" s="3">
        <f t="shared" si="178"/>
        <v>11.051</v>
      </c>
      <c r="AB1123">
        <f t="shared" si="179"/>
        <v>0</v>
      </c>
      <c r="AC1123" s="14">
        <f>VLOOKUP(X1123,Rates!$A$2:$B$36,2)</f>
        <v>7.24</v>
      </c>
    </row>
    <row r="1124" spans="1:29">
      <c r="A1124">
        <v>609496</v>
      </c>
      <c r="B1124" t="s">
        <v>15</v>
      </c>
      <c r="C1124" s="1">
        <v>6.9099999999999995E-2</v>
      </c>
      <c r="D1124">
        <v>39.520000000000003</v>
      </c>
      <c r="E1124" t="s">
        <v>23</v>
      </c>
      <c r="F1124" t="s">
        <v>13</v>
      </c>
      <c r="G1124" t="s">
        <v>19</v>
      </c>
      <c r="H1124" s="1">
        <v>0.41199999999999998</v>
      </c>
      <c r="I1124" s="4">
        <v>34608</v>
      </c>
      <c r="J1124" s="5">
        <v>40909</v>
      </c>
      <c r="K1124" s="3">
        <v>2000</v>
      </c>
      <c r="L1124" s="3">
        <v>59000</v>
      </c>
      <c r="M1124" s="3">
        <v>18567</v>
      </c>
      <c r="N1124" s="3">
        <f t="shared" si="170"/>
        <v>1</v>
      </c>
      <c r="O1124" s="3">
        <f t="shared" si="171"/>
        <v>0</v>
      </c>
      <c r="P1124" s="3">
        <f t="shared" si="172"/>
        <v>1</v>
      </c>
      <c r="Q1124" s="6">
        <v>13.46</v>
      </c>
      <c r="R1124" s="3">
        <v>0</v>
      </c>
      <c r="S1124" s="3">
        <v>9</v>
      </c>
      <c r="T1124" s="3">
        <v>22</v>
      </c>
      <c r="U1124" s="3">
        <f t="shared" si="173"/>
        <v>6301</v>
      </c>
      <c r="V1124" s="3" t="str">
        <f t="shared" si="174"/>
        <v xml:space="preserve"> 60</v>
      </c>
      <c r="W1124" s="3">
        <f t="shared" si="175"/>
        <v>2</v>
      </c>
      <c r="X1124" s="3">
        <v>5</v>
      </c>
      <c r="Y1124" s="6">
        <f t="shared" si="176"/>
        <v>41.199999999999996</v>
      </c>
      <c r="Z1124" s="3">
        <f t="shared" si="177"/>
        <v>59</v>
      </c>
      <c r="AA1124" s="3">
        <f t="shared" si="178"/>
        <v>18.567</v>
      </c>
      <c r="AB1124">
        <f t="shared" si="179"/>
        <v>0</v>
      </c>
      <c r="AC1124" s="14">
        <f>VLOOKUP(X1124,Rates!$A$2:$B$36,2)</f>
        <v>7.99</v>
      </c>
    </row>
    <row r="1125" spans="1:29">
      <c r="A1125">
        <v>483262</v>
      </c>
      <c r="B1125" t="s">
        <v>11</v>
      </c>
      <c r="C1125" s="1">
        <v>0.11360000000000001</v>
      </c>
      <c r="D1125">
        <v>164.56</v>
      </c>
      <c r="E1125" t="s">
        <v>12</v>
      </c>
      <c r="F1125" t="s">
        <v>13</v>
      </c>
      <c r="G1125" t="s">
        <v>17</v>
      </c>
      <c r="H1125" s="2">
        <v>0.75</v>
      </c>
      <c r="I1125" s="4">
        <v>38139</v>
      </c>
      <c r="J1125" s="5">
        <v>40909</v>
      </c>
      <c r="K1125" s="3">
        <v>5000</v>
      </c>
      <c r="L1125" s="3">
        <v>58000</v>
      </c>
      <c r="M1125" s="3">
        <v>12598</v>
      </c>
      <c r="N1125" s="3">
        <f t="shared" si="170"/>
        <v>1</v>
      </c>
      <c r="O1125" s="3">
        <f t="shared" si="171"/>
        <v>0</v>
      </c>
      <c r="P1125" s="3">
        <f t="shared" si="172"/>
        <v>1</v>
      </c>
      <c r="Q1125" s="6">
        <v>23.96</v>
      </c>
      <c r="R1125" s="3">
        <v>0</v>
      </c>
      <c r="S1125" s="3">
        <v>8</v>
      </c>
      <c r="T1125" s="3">
        <v>31</v>
      </c>
      <c r="U1125" s="3">
        <f t="shared" si="173"/>
        <v>2770</v>
      </c>
      <c r="V1125" s="3" t="str">
        <f t="shared" si="174"/>
        <v xml:space="preserve"> 36</v>
      </c>
      <c r="W1125" s="3">
        <f t="shared" si="175"/>
        <v>5</v>
      </c>
      <c r="X1125" s="3">
        <v>10</v>
      </c>
      <c r="Y1125" s="6">
        <f t="shared" si="176"/>
        <v>75</v>
      </c>
      <c r="Z1125" s="3">
        <f t="shared" si="177"/>
        <v>58</v>
      </c>
      <c r="AA1125" s="3">
        <f t="shared" si="178"/>
        <v>12.598000000000001</v>
      </c>
      <c r="AB1125">
        <f t="shared" si="179"/>
        <v>1</v>
      </c>
      <c r="AC1125" s="14">
        <f>VLOOKUP(X1125,Rates!$A$2:$B$36,2)</f>
        <v>11.49</v>
      </c>
    </row>
    <row r="1126" spans="1:29">
      <c r="A1126">
        <v>473528</v>
      </c>
      <c r="B1126" t="s">
        <v>11</v>
      </c>
      <c r="C1126" s="1">
        <v>0.1183</v>
      </c>
      <c r="D1126">
        <v>99.41</v>
      </c>
      <c r="E1126" t="s">
        <v>28</v>
      </c>
      <c r="F1126" t="s">
        <v>13</v>
      </c>
      <c r="G1126" t="s">
        <v>17</v>
      </c>
      <c r="H1126" s="2">
        <v>0</v>
      </c>
      <c r="I1126" s="4">
        <v>37834</v>
      </c>
      <c r="J1126" s="5">
        <v>40909</v>
      </c>
      <c r="K1126" s="3">
        <v>3000</v>
      </c>
      <c r="L1126" s="3">
        <v>14400</v>
      </c>
      <c r="M1126" s="3">
        <v>0</v>
      </c>
      <c r="N1126" s="3">
        <f t="shared" si="170"/>
        <v>1</v>
      </c>
      <c r="O1126" s="3">
        <f t="shared" si="171"/>
        <v>0</v>
      </c>
      <c r="P1126" s="3">
        <f t="shared" si="172"/>
        <v>1</v>
      </c>
      <c r="Q1126" s="6">
        <v>4.17</v>
      </c>
      <c r="R1126" s="3">
        <v>0</v>
      </c>
      <c r="S1126" s="3">
        <v>2</v>
      </c>
      <c r="T1126" s="3">
        <v>4</v>
      </c>
      <c r="U1126" s="3">
        <f t="shared" si="173"/>
        <v>3075</v>
      </c>
      <c r="V1126" s="3" t="str">
        <f t="shared" si="174"/>
        <v xml:space="preserve"> 36</v>
      </c>
      <c r="W1126" s="3">
        <f t="shared" si="175"/>
        <v>3</v>
      </c>
      <c r="X1126" s="3">
        <v>8</v>
      </c>
      <c r="Y1126" s="6">
        <f t="shared" si="176"/>
        <v>0</v>
      </c>
      <c r="Z1126" s="3">
        <f t="shared" si="177"/>
        <v>14.4</v>
      </c>
      <c r="AA1126" s="3">
        <f t="shared" si="178"/>
        <v>0</v>
      </c>
      <c r="AB1126">
        <f t="shared" si="179"/>
        <v>1</v>
      </c>
      <c r="AC1126" s="14">
        <f>VLOOKUP(X1126,Rates!$A$2:$B$36,2)</f>
        <v>11.39</v>
      </c>
    </row>
    <row r="1127" spans="1:29">
      <c r="A1127">
        <v>539483</v>
      </c>
      <c r="B1127" t="s">
        <v>11</v>
      </c>
      <c r="C1127" s="1">
        <v>6.7599999999999993E-2</v>
      </c>
      <c r="D1127">
        <v>30.77</v>
      </c>
      <c r="E1127" t="s">
        <v>23</v>
      </c>
      <c r="F1127" t="s">
        <v>26</v>
      </c>
      <c r="G1127" t="s">
        <v>14</v>
      </c>
      <c r="H1127" s="1">
        <v>0.34300000000000003</v>
      </c>
      <c r="I1127" s="4">
        <v>30560</v>
      </c>
      <c r="J1127" s="5">
        <v>40909</v>
      </c>
      <c r="K1127" s="3">
        <v>1000</v>
      </c>
      <c r="L1127" s="3">
        <v>20500</v>
      </c>
      <c r="M1127" s="3">
        <v>4356</v>
      </c>
      <c r="N1127" s="3">
        <f t="shared" si="170"/>
        <v>0</v>
      </c>
      <c r="O1127" s="3">
        <f t="shared" si="171"/>
        <v>1</v>
      </c>
      <c r="P1127" s="3">
        <f t="shared" si="172"/>
        <v>1</v>
      </c>
      <c r="Q1127" s="6">
        <v>9.48</v>
      </c>
      <c r="R1127" s="3">
        <v>0</v>
      </c>
      <c r="S1127" s="3">
        <v>7</v>
      </c>
      <c r="T1127" s="3">
        <v>27</v>
      </c>
      <c r="U1127" s="3">
        <f t="shared" si="173"/>
        <v>10349</v>
      </c>
      <c r="V1127" s="3" t="str">
        <f t="shared" si="174"/>
        <v xml:space="preserve"> 36</v>
      </c>
      <c r="W1127" s="3">
        <f t="shared" si="175"/>
        <v>1</v>
      </c>
      <c r="X1127" s="3">
        <v>2</v>
      </c>
      <c r="Y1127" s="6">
        <f t="shared" si="176"/>
        <v>34.300000000000004</v>
      </c>
      <c r="Z1127" s="3">
        <f t="shared" si="177"/>
        <v>20.5</v>
      </c>
      <c r="AA1127" s="3">
        <f t="shared" si="178"/>
        <v>4.3559999999999999</v>
      </c>
      <c r="AB1127">
        <f t="shared" si="179"/>
        <v>0</v>
      </c>
      <c r="AC1127" s="14">
        <f>VLOOKUP(X1127,Rates!$A$2:$B$36,2)</f>
        <v>6.99</v>
      </c>
    </row>
    <row r="1128" spans="1:29">
      <c r="A1128">
        <v>706688</v>
      </c>
      <c r="B1128" t="s">
        <v>11</v>
      </c>
      <c r="C1128" s="1">
        <v>5.79E-2</v>
      </c>
      <c r="D1128">
        <v>181.97</v>
      </c>
      <c r="E1128" t="s">
        <v>18</v>
      </c>
      <c r="F1128" t="s">
        <v>13</v>
      </c>
      <c r="G1128" t="s">
        <v>14</v>
      </c>
      <c r="H1128" s="2">
        <v>0</v>
      </c>
      <c r="I1128" s="4">
        <v>38808</v>
      </c>
      <c r="J1128" s="5">
        <v>40909</v>
      </c>
      <c r="K1128" s="3">
        <v>6000</v>
      </c>
      <c r="L1128" s="3">
        <v>50000</v>
      </c>
      <c r="M1128" s="3">
        <v>0</v>
      </c>
      <c r="N1128" s="3">
        <f t="shared" si="170"/>
        <v>1</v>
      </c>
      <c r="O1128" s="3">
        <f t="shared" si="171"/>
        <v>0</v>
      </c>
      <c r="P1128" s="3">
        <f t="shared" si="172"/>
        <v>1</v>
      </c>
      <c r="Q1128" s="6">
        <v>18.84</v>
      </c>
      <c r="R1128" s="3">
        <v>0</v>
      </c>
      <c r="S1128" s="3">
        <v>11</v>
      </c>
      <c r="T1128" s="3">
        <v>28</v>
      </c>
      <c r="U1128" s="3">
        <f t="shared" si="173"/>
        <v>2101</v>
      </c>
      <c r="V1128" s="3" t="str">
        <f t="shared" si="174"/>
        <v xml:space="preserve"> 36</v>
      </c>
      <c r="W1128" s="3">
        <f t="shared" si="175"/>
        <v>6</v>
      </c>
      <c r="X1128" s="3">
        <v>2</v>
      </c>
      <c r="Y1128" s="6">
        <f t="shared" si="176"/>
        <v>0</v>
      </c>
      <c r="Z1128" s="3">
        <f t="shared" si="177"/>
        <v>50</v>
      </c>
      <c r="AA1128" s="3">
        <f t="shared" si="178"/>
        <v>0</v>
      </c>
      <c r="AB1128">
        <f t="shared" si="179"/>
        <v>0</v>
      </c>
      <c r="AC1128" s="14">
        <f>VLOOKUP(X1128,Rates!$A$2:$B$36,2)</f>
        <v>6.99</v>
      </c>
    </row>
    <row r="1129" spans="1:29">
      <c r="A1129">
        <v>675565</v>
      </c>
      <c r="B1129" t="s">
        <v>15</v>
      </c>
      <c r="C1129" s="1">
        <v>0.1037</v>
      </c>
      <c r="D1129">
        <v>180.01</v>
      </c>
      <c r="E1129" t="s">
        <v>28</v>
      </c>
      <c r="F1129" t="s">
        <v>24</v>
      </c>
      <c r="G1129" t="s">
        <v>14</v>
      </c>
      <c r="H1129" s="1">
        <v>0.253</v>
      </c>
      <c r="I1129" s="4">
        <v>36100</v>
      </c>
      <c r="J1129" s="5">
        <v>40909</v>
      </c>
      <c r="K1129" s="3">
        <v>8400</v>
      </c>
      <c r="L1129" s="3">
        <v>70000</v>
      </c>
      <c r="M1129" s="3">
        <v>11429</v>
      </c>
      <c r="N1129" s="3">
        <f t="shared" si="170"/>
        <v>0</v>
      </c>
      <c r="O1129" s="3">
        <f t="shared" si="171"/>
        <v>0</v>
      </c>
      <c r="P1129" s="3">
        <f t="shared" si="172"/>
        <v>1</v>
      </c>
      <c r="Q1129" s="6">
        <v>18.170000000000002</v>
      </c>
      <c r="R1129" s="3">
        <v>0</v>
      </c>
      <c r="S1129" s="3">
        <v>10</v>
      </c>
      <c r="T1129" s="3">
        <v>30</v>
      </c>
      <c r="U1129" s="3">
        <f t="shared" si="173"/>
        <v>4809</v>
      </c>
      <c r="V1129" s="3" t="str">
        <f t="shared" si="174"/>
        <v xml:space="preserve"> 60</v>
      </c>
      <c r="W1129" s="3">
        <f t="shared" si="175"/>
        <v>8.4</v>
      </c>
      <c r="X1129" s="3">
        <v>8</v>
      </c>
      <c r="Y1129" s="6">
        <f t="shared" si="176"/>
        <v>25.3</v>
      </c>
      <c r="Z1129" s="3">
        <f t="shared" si="177"/>
        <v>70</v>
      </c>
      <c r="AA1129" s="3">
        <f t="shared" si="178"/>
        <v>11.429</v>
      </c>
      <c r="AB1129">
        <f t="shared" si="179"/>
        <v>0</v>
      </c>
      <c r="AC1129" s="14">
        <f>VLOOKUP(X1129,Rates!$A$2:$B$36,2)</f>
        <v>11.39</v>
      </c>
    </row>
    <row r="1130" spans="1:29">
      <c r="A1130">
        <v>788401</v>
      </c>
      <c r="B1130" t="s">
        <v>11</v>
      </c>
      <c r="C1130" s="1">
        <v>5.4199999999999998E-2</v>
      </c>
      <c r="D1130">
        <v>101.04</v>
      </c>
      <c r="E1130" t="s">
        <v>16</v>
      </c>
      <c r="F1130" t="s">
        <v>26</v>
      </c>
      <c r="G1130" t="s">
        <v>14</v>
      </c>
      <c r="H1130" s="1">
        <v>8.4000000000000005E-2</v>
      </c>
      <c r="I1130" s="4">
        <v>36800</v>
      </c>
      <c r="J1130" s="5">
        <v>40909</v>
      </c>
      <c r="K1130" s="3">
        <v>3350</v>
      </c>
      <c r="L1130" s="3">
        <v>91992</v>
      </c>
      <c r="M1130" s="3">
        <v>2898</v>
      </c>
      <c r="N1130" s="3">
        <f t="shared" si="170"/>
        <v>0</v>
      </c>
      <c r="O1130" s="3">
        <f t="shared" si="171"/>
        <v>1</v>
      </c>
      <c r="P1130" s="3">
        <f t="shared" si="172"/>
        <v>0</v>
      </c>
      <c r="Q1130" s="6">
        <v>1.1000000000000001</v>
      </c>
      <c r="R1130" s="3">
        <v>0</v>
      </c>
      <c r="S1130" s="3">
        <v>8</v>
      </c>
      <c r="T1130" s="3">
        <v>37</v>
      </c>
      <c r="U1130" s="3">
        <f t="shared" si="173"/>
        <v>4109</v>
      </c>
      <c r="V1130" s="3" t="str">
        <f t="shared" si="174"/>
        <v xml:space="preserve"> 36</v>
      </c>
      <c r="W1130" s="3">
        <f t="shared" si="175"/>
        <v>3.35</v>
      </c>
      <c r="X1130" s="3">
        <v>1</v>
      </c>
      <c r="Y1130" s="6">
        <f t="shared" si="176"/>
        <v>8.4</v>
      </c>
      <c r="Z1130" s="3">
        <f t="shared" si="177"/>
        <v>91.992000000000004</v>
      </c>
      <c r="AA1130" s="3">
        <f t="shared" si="178"/>
        <v>2.8980000000000001</v>
      </c>
      <c r="AB1130">
        <f t="shared" si="179"/>
        <v>0</v>
      </c>
      <c r="AC1130" s="14">
        <f>VLOOKUP(X1130,Rates!$A$2:$B$36,2)</f>
        <v>5.32</v>
      </c>
    </row>
    <row r="1131" spans="1:29">
      <c r="A1131">
        <v>691973</v>
      </c>
      <c r="B1131" t="s">
        <v>11</v>
      </c>
      <c r="C1131" s="1">
        <v>7.6600000000000001E-2</v>
      </c>
      <c r="D1131">
        <v>187.08</v>
      </c>
      <c r="E1131" t="s">
        <v>16</v>
      </c>
      <c r="F1131" t="s">
        <v>13</v>
      </c>
      <c r="G1131" t="s">
        <v>14</v>
      </c>
      <c r="H1131" s="1">
        <v>0.751</v>
      </c>
      <c r="I1131" s="4">
        <v>31472</v>
      </c>
      <c r="J1131" s="5">
        <v>40909</v>
      </c>
      <c r="K1131" s="3">
        <v>6000</v>
      </c>
      <c r="L1131" s="3">
        <v>96500</v>
      </c>
      <c r="M1131" s="3">
        <v>12913</v>
      </c>
      <c r="N1131" s="3">
        <f t="shared" si="170"/>
        <v>1</v>
      </c>
      <c r="O1131" s="3">
        <f t="shared" si="171"/>
        <v>0</v>
      </c>
      <c r="P1131" s="3">
        <f t="shared" si="172"/>
        <v>0</v>
      </c>
      <c r="Q1131" s="6">
        <v>10.64</v>
      </c>
      <c r="R1131" s="3">
        <v>0</v>
      </c>
      <c r="S1131" s="3">
        <v>6</v>
      </c>
      <c r="T1131" s="3">
        <v>12</v>
      </c>
      <c r="U1131" s="3">
        <f t="shared" si="173"/>
        <v>9437</v>
      </c>
      <c r="V1131" s="3" t="str">
        <f t="shared" si="174"/>
        <v xml:space="preserve"> 36</v>
      </c>
      <c r="W1131" s="3">
        <f t="shared" si="175"/>
        <v>6</v>
      </c>
      <c r="X1131" s="3">
        <v>5</v>
      </c>
      <c r="Y1131" s="6">
        <f t="shared" si="176"/>
        <v>75.099999999999994</v>
      </c>
      <c r="Z1131" s="3">
        <f t="shared" si="177"/>
        <v>96.5</v>
      </c>
      <c r="AA1131" s="3">
        <f t="shared" si="178"/>
        <v>12.913</v>
      </c>
      <c r="AB1131">
        <f t="shared" si="179"/>
        <v>0</v>
      </c>
      <c r="AC1131" s="14">
        <f>VLOOKUP(X1131,Rates!$A$2:$B$36,2)</f>
        <v>7.99</v>
      </c>
    </row>
    <row r="1132" spans="1:29">
      <c r="A1132">
        <v>616256</v>
      </c>
      <c r="B1132" t="s">
        <v>11</v>
      </c>
      <c r="C1132" s="1">
        <v>0.1298</v>
      </c>
      <c r="D1132">
        <v>185.27</v>
      </c>
      <c r="E1132" t="s">
        <v>28</v>
      </c>
      <c r="F1132" t="s">
        <v>26</v>
      </c>
      <c r="G1132" t="s">
        <v>14</v>
      </c>
      <c r="H1132" s="1">
        <v>0.58499999999999996</v>
      </c>
      <c r="I1132" s="4">
        <v>36495</v>
      </c>
      <c r="J1132" s="5">
        <v>40909</v>
      </c>
      <c r="K1132" s="3">
        <v>5500</v>
      </c>
      <c r="L1132" s="3">
        <v>28900</v>
      </c>
      <c r="M1132" s="3">
        <v>7255</v>
      </c>
      <c r="N1132" s="3">
        <f t="shared" si="170"/>
        <v>0</v>
      </c>
      <c r="O1132" s="3">
        <f t="shared" si="171"/>
        <v>1</v>
      </c>
      <c r="P1132" s="3">
        <f t="shared" si="172"/>
        <v>1</v>
      </c>
      <c r="Q1132" s="6">
        <v>8.64</v>
      </c>
      <c r="R1132" s="3">
        <v>1</v>
      </c>
      <c r="S1132" s="3">
        <v>5</v>
      </c>
      <c r="T1132" s="3">
        <v>17</v>
      </c>
      <c r="U1132" s="3">
        <f t="shared" si="173"/>
        <v>4414</v>
      </c>
      <c r="V1132" s="3" t="str">
        <f t="shared" si="174"/>
        <v xml:space="preserve"> 36</v>
      </c>
      <c r="W1132" s="3">
        <f t="shared" si="175"/>
        <v>5.5</v>
      </c>
      <c r="X1132" s="3">
        <v>13</v>
      </c>
      <c r="Y1132" s="6">
        <f t="shared" si="176"/>
        <v>58.5</v>
      </c>
      <c r="Z1132" s="3">
        <f t="shared" si="177"/>
        <v>28.9</v>
      </c>
      <c r="AA1132" s="3">
        <f t="shared" si="178"/>
        <v>7.2549999999999999</v>
      </c>
      <c r="AB1132">
        <f t="shared" si="179"/>
        <v>0</v>
      </c>
      <c r="AC1132" s="14">
        <f>VLOOKUP(X1132,Rates!$A$2:$B$36,2)</f>
        <v>13.99</v>
      </c>
    </row>
    <row r="1133" spans="1:29">
      <c r="A1133">
        <v>564269</v>
      </c>
      <c r="B1133" t="s">
        <v>11</v>
      </c>
      <c r="C1133" s="1">
        <v>0.1038</v>
      </c>
      <c r="D1133">
        <v>648.91999999999996</v>
      </c>
      <c r="E1133" t="s">
        <v>16</v>
      </c>
      <c r="F1133" t="s">
        <v>13</v>
      </c>
      <c r="G1133" t="s">
        <v>14</v>
      </c>
      <c r="H1133" s="1">
        <v>0.48299999999999998</v>
      </c>
      <c r="I1133" s="4">
        <v>38231</v>
      </c>
      <c r="J1133" s="5">
        <v>40909</v>
      </c>
      <c r="K1133" s="3">
        <v>20000</v>
      </c>
      <c r="L1133" s="3">
        <v>110000</v>
      </c>
      <c r="M1133" s="3">
        <v>13034</v>
      </c>
      <c r="N1133" s="3">
        <f t="shared" si="170"/>
        <v>1</v>
      </c>
      <c r="O1133" s="3">
        <f t="shared" si="171"/>
        <v>0</v>
      </c>
      <c r="P1133" s="3">
        <f t="shared" si="172"/>
        <v>0</v>
      </c>
      <c r="Q1133" s="6">
        <v>5.64</v>
      </c>
      <c r="R1133" s="3">
        <v>0</v>
      </c>
      <c r="S1133" s="3">
        <v>9</v>
      </c>
      <c r="T1133" s="3">
        <v>16</v>
      </c>
      <c r="U1133" s="3">
        <f t="shared" si="173"/>
        <v>2678</v>
      </c>
      <c r="V1133" s="3" t="str">
        <f t="shared" si="174"/>
        <v xml:space="preserve"> 36</v>
      </c>
      <c r="W1133" s="3">
        <f t="shared" si="175"/>
        <v>20</v>
      </c>
      <c r="X1133" s="3">
        <v>6</v>
      </c>
      <c r="Y1133" s="6">
        <f t="shared" si="176"/>
        <v>48.3</v>
      </c>
      <c r="Z1133" s="3">
        <f t="shared" si="177"/>
        <v>110</v>
      </c>
      <c r="AA1133" s="3">
        <f t="shared" si="178"/>
        <v>13.034000000000001</v>
      </c>
      <c r="AB1133">
        <f t="shared" si="179"/>
        <v>0</v>
      </c>
      <c r="AC1133" s="14">
        <f>VLOOKUP(X1133,Rates!$A$2:$B$36,2)</f>
        <v>8.24</v>
      </c>
    </row>
    <row r="1134" spans="1:29">
      <c r="A1134">
        <v>783904</v>
      </c>
      <c r="B1134" t="s">
        <v>15</v>
      </c>
      <c r="C1134" s="1">
        <v>0.19289999999999999</v>
      </c>
      <c r="D1134">
        <v>104.41</v>
      </c>
      <c r="E1134" t="s">
        <v>28</v>
      </c>
      <c r="F1134" t="s">
        <v>13</v>
      </c>
      <c r="G1134" t="s">
        <v>14</v>
      </c>
      <c r="H1134" s="1">
        <v>0.622</v>
      </c>
      <c r="I1134" s="4">
        <v>36434</v>
      </c>
      <c r="J1134" s="5">
        <v>40909</v>
      </c>
      <c r="K1134" s="3">
        <v>4000</v>
      </c>
      <c r="L1134" s="3">
        <v>22000</v>
      </c>
      <c r="M1134" s="3">
        <v>2238</v>
      </c>
      <c r="N1134" s="3">
        <f t="shared" si="170"/>
        <v>1</v>
      </c>
      <c r="O1134" s="3">
        <f t="shared" si="171"/>
        <v>0</v>
      </c>
      <c r="P1134" s="3">
        <f t="shared" si="172"/>
        <v>1</v>
      </c>
      <c r="Q1134" s="6">
        <v>3.22</v>
      </c>
      <c r="R1134" s="3">
        <v>0</v>
      </c>
      <c r="S1134" s="3">
        <v>3</v>
      </c>
      <c r="T1134" s="3">
        <v>6</v>
      </c>
      <c r="U1134" s="3">
        <f t="shared" si="173"/>
        <v>4475</v>
      </c>
      <c r="V1134" s="3" t="str">
        <f t="shared" si="174"/>
        <v xml:space="preserve"> 60</v>
      </c>
      <c r="W1134" s="3">
        <f t="shared" si="175"/>
        <v>4</v>
      </c>
      <c r="X1134" s="3">
        <v>24</v>
      </c>
      <c r="Y1134" s="6">
        <f t="shared" si="176"/>
        <v>62.2</v>
      </c>
      <c r="Z1134" s="3">
        <f t="shared" si="177"/>
        <v>22</v>
      </c>
      <c r="AA1134" s="3">
        <f t="shared" si="178"/>
        <v>2.238</v>
      </c>
      <c r="AB1134">
        <f t="shared" si="179"/>
        <v>0</v>
      </c>
      <c r="AC1134" s="14">
        <f>VLOOKUP(X1134,Rates!$A$2:$B$36,2)</f>
        <v>25.49</v>
      </c>
    </row>
    <row r="1135" spans="1:29">
      <c r="A1135">
        <v>572731</v>
      </c>
      <c r="B1135" t="s">
        <v>11</v>
      </c>
      <c r="C1135" s="1">
        <v>0.1186</v>
      </c>
      <c r="D1135">
        <v>198.89</v>
      </c>
      <c r="E1135" t="s">
        <v>16</v>
      </c>
      <c r="F1135" t="s">
        <v>26</v>
      </c>
      <c r="G1135" t="s">
        <v>14</v>
      </c>
      <c r="H1135" s="1">
        <v>0.70199999999999996</v>
      </c>
      <c r="I1135" s="4">
        <v>31229</v>
      </c>
      <c r="J1135" s="5">
        <v>40909</v>
      </c>
      <c r="K1135" s="3">
        <v>6000</v>
      </c>
      <c r="L1135" s="3">
        <v>41000</v>
      </c>
      <c r="M1135" s="3">
        <v>5968</v>
      </c>
      <c r="N1135" s="3">
        <f t="shared" si="170"/>
        <v>0</v>
      </c>
      <c r="O1135" s="3">
        <f t="shared" si="171"/>
        <v>1</v>
      </c>
      <c r="P1135" s="3">
        <f t="shared" si="172"/>
        <v>0</v>
      </c>
      <c r="Q1135" s="6">
        <v>9.01</v>
      </c>
      <c r="R1135" s="3">
        <v>0</v>
      </c>
      <c r="S1135" s="3">
        <v>11</v>
      </c>
      <c r="T1135" s="3">
        <v>17</v>
      </c>
      <c r="U1135" s="3">
        <f t="shared" si="173"/>
        <v>9680</v>
      </c>
      <c r="V1135" s="3" t="str">
        <f t="shared" si="174"/>
        <v xml:space="preserve"> 36</v>
      </c>
      <c r="W1135" s="3">
        <f t="shared" si="175"/>
        <v>6</v>
      </c>
      <c r="X1135" s="3">
        <v>10</v>
      </c>
      <c r="Y1135" s="6">
        <f t="shared" si="176"/>
        <v>70.199999999999989</v>
      </c>
      <c r="Z1135" s="3">
        <f t="shared" si="177"/>
        <v>41</v>
      </c>
      <c r="AA1135" s="3">
        <f t="shared" si="178"/>
        <v>5.968</v>
      </c>
      <c r="AB1135">
        <f t="shared" si="179"/>
        <v>0</v>
      </c>
      <c r="AC1135" s="14">
        <f>VLOOKUP(X1135,Rates!$A$2:$B$36,2)</f>
        <v>11.49</v>
      </c>
    </row>
    <row r="1136" spans="1:29">
      <c r="A1136">
        <v>470243</v>
      </c>
      <c r="B1136" t="s">
        <v>11</v>
      </c>
      <c r="C1136" s="1">
        <v>0.1183</v>
      </c>
      <c r="D1136">
        <v>745.52</v>
      </c>
      <c r="E1136" t="s">
        <v>12</v>
      </c>
      <c r="F1136" t="s">
        <v>26</v>
      </c>
      <c r="G1136" t="s">
        <v>14</v>
      </c>
      <c r="H1136" s="1">
        <v>0.47899999999999998</v>
      </c>
      <c r="I1136" s="4">
        <v>38657</v>
      </c>
      <c r="J1136" s="5">
        <v>40909</v>
      </c>
      <c r="K1136" s="3">
        <v>22500</v>
      </c>
      <c r="L1136" s="3">
        <v>93000</v>
      </c>
      <c r="M1136" s="3">
        <v>60376</v>
      </c>
      <c r="N1136" s="3">
        <f t="shared" si="170"/>
        <v>0</v>
      </c>
      <c r="O1136" s="3">
        <f t="shared" si="171"/>
        <v>1</v>
      </c>
      <c r="P1136" s="3">
        <f t="shared" si="172"/>
        <v>1</v>
      </c>
      <c r="Q1136" s="6">
        <v>10.89</v>
      </c>
      <c r="R1136" s="3">
        <v>0</v>
      </c>
      <c r="S1136" s="3">
        <v>13</v>
      </c>
      <c r="T1136" s="3">
        <v>27</v>
      </c>
      <c r="U1136" s="3">
        <f t="shared" si="173"/>
        <v>2252</v>
      </c>
      <c r="V1136" s="3" t="str">
        <f t="shared" si="174"/>
        <v xml:space="preserve"> 36</v>
      </c>
      <c r="W1136" s="3">
        <f t="shared" si="175"/>
        <v>22.5</v>
      </c>
      <c r="X1136" s="3">
        <v>8</v>
      </c>
      <c r="Y1136" s="6">
        <f t="shared" si="176"/>
        <v>47.9</v>
      </c>
      <c r="Z1136" s="3">
        <f t="shared" si="177"/>
        <v>93</v>
      </c>
      <c r="AA1136" s="3">
        <f t="shared" si="178"/>
        <v>60.375999999999998</v>
      </c>
      <c r="AB1136">
        <f t="shared" si="179"/>
        <v>0</v>
      </c>
      <c r="AC1136" s="14">
        <f>VLOOKUP(X1136,Rates!$A$2:$B$36,2)</f>
        <v>11.39</v>
      </c>
    </row>
    <row r="1137" spans="1:29">
      <c r="A1137">
        <v>1047458</v>
      </c>
      <c r="B1137" t="s">
        <v>11</v>
      </c>
      <c r="C1137" s="1">
        <v>0.19420000000000001</v>
      </c>
      <c r="D1137">
        <v>1106.07</v>
      </c>
      <c r="E1137" t="s">
        <v>27</v>
      </c>
      <c r="F1137" t="s">
        <v>26</v>
      </c>
      <c r="G1137" t="s">
        <v>14</v>
      </c>
      <c r="H1137" s="1">
        <v>0.751</v>
      </c>
      <c r="I1137" s="4">
        <v>36192</v>
      </c>
      <c r="J1137" s="5">
        <v>40909</v>
      </c>
      <c r="K1137" s="3">
        <v>30000</v>
      </c>
      <c r="L1137" s="3">
        <v>90000</v>
      </c>
      <c r="M1137" s="3">
        <v>24488</v>
      </c>
      <c r="N1137" s="3">
        <f t="shared" si="170"/>
        <v>0</v>
      </c>
      <c r="O1137" s="3">
        <f t="shared" si="171"/>
        <v>1</v>
      </c>
      <c r="P1137" s="3">
        <f t="shared" si="172"/>
        <v>1</v>
      </c>
      <c r="Q1137" s="6">
        <v>7.95</v>
      </c>
      <c r="R1137" s="3">
        <v>0</v>
      </c>
      <c r="S1137" s="3">
        <v>10</v>
      </c>
      <c r="T1137" s="3">
        <v>27</v>
      </c>
      <c r="U1137" s="3">
        <f t="shared" si="173"/>
        <v>4717</v>
      </c>
      <c r="V1137" s="3" t="str">
        <f t="shared" si="174"/>
        <v xml:space="preserve"> 36</v>
      </c>
      <c r="W1137" s="3">
        <f t="shared" si="175"/>
        <v>30</v>
      </c>
      <c r="X1137" s="3">
        <v>23</v>
      </c>
      <c r="Y1137" s="6">
        <f t="shared" si="176"/>
        <v>75.099999999999994</v>
      </c>
      <c r="Z1137" s="3">
        <f t="shared" si="177"/>
        <v>90</v>
      </c>
      <c r="AA1137" s="3">
        <f t="shared" si="178"/>
        <v>24.488</v>
      </c>
      <c r="AB1137">
        <f t="shared" si="179"/>
        <v>0</v>
      </c>
      <c r="AC1137" s="14">
        <f>VLOOKUP(X1137,Rates!$A$2:$B$36,2)</f>
        <v>24.74</v>
      </c>
    </row>
    <row r="1138" spans="1:29">
      <c r="A1138">
        <v>597017</v>
      </c>
      <c r="B1138" t="s">
        <v>11</v>
      </c>
      <c r="C1138" s="1">
        <v>0.14349999999999999</v>
      </c>
      <c r="D1138">
        <v>309.14</v>
      </c>
      <c r="E1138" t="s">
        <v>18</v>
      </c>
      <c r="F1138" t="s">
        <v>13</v>
      </c>
      <c r="G1138" t="s">
        <v>14</v>
      </c>
      <c r="H1138" s="1">
        <v>0.81200000000000006</v>
      </c>
      <c r="I1138" s="4">
        <v>37561</v>
      </c>
      <c r="J1138" s="5">
        <v>40909</v>
      </c>
      <c r="K1138" s="3">
        <v>9000</v>
      </c>
      <c r="L1138" s="3">
        <v>45004</v>
      </c>
      <c r="M1138" s="3">
        <v>26167</v>
      </c>
      <c r="N1138" s="3">
        <f t="shared" si="170"/>
        <v>1</v>
      </c>
      <c r="O1138" s="3">
        <f t="shared" si="171"/>
        <v>0</v>
      </c>
      <c r="P1138" s="3">
        <f t="shared" si="172"/>
        <v>1</v>
      </c>
      <c r="Q1138" s="6">
        <v>15.87</v>
      </c>
      <c r="R1138" s="3">
        <v>0</v>
      </c>
      <c r="S1138" s="3">
        <v>9</v>
      </c>
      <c r="T1138" s="3">
        <v>20</v>
      </c>
      <c r="U1138" s="3">
        <f t="shared" si="173"/>
        <v>3348</v>
      </c>
      <c r="V1138" s="3" t="str">
        <f t="shared" si="174"/>
        <v xml:space="preserve"> 36</v>
      </c>
      <c r="W1138" s="3">
        <f t="shared" si="175"/>
        <v>9</v>
      </c>
      <c r="X1138" s="3">
        <v>14</v>
      </c>
      <c r="Y1138" s="6">
        <f t="shared" si="176"/>
        <v>81.2</v>
      </c>
      <c r="Z1138" s="3">
        <f t="shared" si="177"/>
        <v>45.003999999999998</v>
      </c>
      <c r="AA1138" s="3">
        <f t="shared" si="178"/>
        <v>26.167000000000002</v>
      </c>
      <c r="AB1138">
        <f t="shared" si="179"/>
        <v>0</v>
      </c>
      <c r="AC1138" s="14">
        <f>VLOOKUP(X1138,Rates!$A$2:$B$36,2)</f>
        <v>14.99</v>
      </c>
    </row>
    <row r="1139" spans="1:29">
      <c r="A1139">
        <v>872714</v>
      </c>
      <c r="B1139" t="s">
        <v>15</v>
      </c>
      <c r="C1139" s="1">
        <v>0.19420000000000001</v>
      </c>
      <c r="D1139">
        <v>282.66000000000003</v>
      </c>
      <c r="E1139" t="s">
        <v>27</v>
      </c>
      <c r="F1139" t="s">
        <v>24</v>
      </c>
      <c r="G1139" t="s">
        <v>14</v>
      </c>
      <c r="H1139" s="1">
        <v>0.875</v>
      </c>
      <c r="I1139" s="4">
        <v>30682</v>
      </c>
      <c r="J1139" s="5">
        <v>40909</v>
      </c>
      <c r="K1139" s="3">
        <v>10800</v>
      </c>
      <c r="L1139" s="3">
        <v>65000</v>
      </c>
      <c r="M1139" s="3">
        <v>7786</v>
      </c>
      <c r="N1139" s="3">
        <f t="shared" si="170"/>
        <v>0</v>
      </c>
      <c r="O1139" s="3">
        <f t="shared" si="171"/>
        <v>0</v>
      </c>
      <c r="P1139" s="3">
        <f t="shared" si="172"/>
        <v>1</v>
      </c>
      <c r="Q1139" s="6">
        <v>17.3</v>
      </c>
      <c r="R1139" s="3">
        <v>0</v>
      </c>
      <c r="S1139" s="3">
        <v>6</v>
      </c>
      <c r="T1139" s="3">
        <v>9</v>
      </c>
      <c r="U1139" s="3">
        <f t="shared" si="173"/>
        <v>10227</v>
      </c>
      <c r="V1139" s="3" t="str">
        <f t="shared" si="174"/>
        <v xml:space="preserve"> 60</v>
      </c>
      <c r="W1139" s="3">
        <f t="shared" si="175"/>
        <v>10.8</v>
      </c>
      <c r="X1139" s="3">
        <v>23</v>
      </c>
      <c r="Y1139" s="6">
        <f t="shared" si="176"/>
        <v>87.5</v>
      </c>
      <c r="Z1139" s="3">
        <f t="shared" si="177"/>
        <v>65</v>
      </c>
      <c r="AA1139" s="3">
        <f t="shared" si="178"/>
        <v>7.7859999999999996</v>
      </c>
      <c r="AB1139">
        <f t="shared" si="179"/>
        <v>0</v>
      </c>
      <c r="AC1139" s="14">
        <f>VLOOKUP(X1139,Rates!$A$2:$B$36,2)</f>
        <v>24.74</v>
      </c>
    </row>
    <row r="1140" spans="1:29">
      <c r="A1140">
        <v>857349</v>
      </c>
      <c r="B1140" t="s">
        <v>11</v>
      </c>
      <c r="C1140" s="1">
        <v>5.4199999999999998E-2</v>
      </c>
      <c r="D1140">
        <v>193.78</v>
      </c>
      <c r="E1140" t="s">
        <v>12</v>
      </c>
      <c r="F1140" t="s">
        <v>24</v>
      </c>
      <c r="G1140" t="s">
        <v>14</v>
      </c>
      <c r="H1140" s="1">
        <v>6.0000000000000001E-3</v>
      </c>
      <c r="I1140" s="4">
        <v>39753</v>
      </c>
      <c r="J1140" s="5">
        <v>40909</v>
      </c>
      <c r="K1140" s="3">
        <v>6425</v>
      </c>
      <c r="L1140" s="3">
        <v>38000</v>
      </c>
      <c r="M1140" s="3">
        <v>123</v>
      </c>
      <c r="N1140" s="3">
        <f t="shared" si="170"/>
        <v>0</v>
      </c>
      <c r="O1140" s="3">
        <f t="shared" si="171"/>
        <v>0</v>
      </c>
      <c r="P1140" s="3">
        <f t="shared" si="172"/>
        <v>1</v>
      </c>
      <c r="Q1140" s="6">
        <v>10.96</v>
      </c>
      <c r="R1140" s="3">
        <v>0</v>
      </c>
      <c r="S1140" s="3">
        <v>9</v>
      </c>
      <c r="T1140" s="3">
        <v>24</v>
      </c>
      <c r="U1140" s="3">
        <f t="shared" si="173"/>
        <v>1156</v>
      </c>
      <c r="V1140" s="3" t="str">
        <f t="shared" si="174"/>
        <v xml:space="preserve"> 36</v>
      </c>
      <c r="W1140" s="3">
        <f t="shared" si="175"/>
        <v>6.4249999999999998</v>
      </c>
      <c r="X1140" s="3">
        <v>1</v>
      </c>
      <c r="Y1140" s="6">
        <f t="shared" si="176"/>
        <v>0.6</v>
      </c>
      <c r="Z1140" s="3">
        <f t="shared" si="177"/>
        <v>38</v>
      </c>
      <c r="AA1140" s="3">
        <f t="shared" si="178"/>
        <v>0.123</v>
      </c>
      <c r="AB1140">
        <f t="shared" si="179"/>
        <v>0</v>
      </c>
      <c r="AC1140" s="14">
        <f>VLOOKUP(X1140,Rates!$A$2:$B$36,2)</f>
        <v>5.32</v>
      </c>
    </row>
    <row r="1141" spans="1:29">
      <c r="A1141">
        <v>867209</v>
      </c>
      <c r="B1141" t="s">
        <v>11</v>
      </c>
      <c r="C1141" s="1">
        <v>5.4199999999999998E-2</v>
      </c>
      <c r="D1141">
        <v>392.08</v>
      </c>
      <c r="E1141" t="s">
        <v>25</v>
      </c>
      <c r="F1141" t="s">
        <v>26</v>
      </c>
      <c r="G1141" t="s">
        <v>14</v>
      </c>
      <c r="H1141" s="1">
        <v>0.112</v>
      </c>
      <c r="I1141" s="4">
        <v>31017</v>
      </c>
      <c r="J1141" s="5">
        <v>40909</v>
      </c>
      <c r="K1141" s="3">
        <v>13000</v>
      </c>
      <c r="L1141" s="3">
        <v>102000</v>
      </c>
      <c r="M1141" s="3">
        <v>4164</v>
      </c>
      <c r="N1141" s="3">
        <f t="shared" si="170"/>
        <v>0</v>
      </c>
      <c r="O1141" s="3">
        <f t="shared" si="171"/>
        <v>1</v>
      </c>
      <c r="P1141" s="3">
        <f t="shared" si="172"/>
        <v>1</v>
      </c>
      <c r="Q1141" s="6">
        <v>16.059999999999999</v>
      </c>
      <c r="R1141" s="3">
        <v>0</v>
      </c>
      <c r="S1141" s="3">
        <v>11</v>
      </c>
      <c r="T1141" s="3">
        <v>24</v>
      </c>
      <c r="U1141" s="3">
        <f t="shared" si="173"/>
        <v>9892</v>
      </c>
      <c r="V1141" s="3" t="str">
        <f t="shared" si="174"/>
        <v xml:space="preserve"> 36</v>
      </c>
      <c r="W1141" s="3">
        <f t="shared" si="175"/>
        <v>13</v>
      </c>
      <c r="X1141" s="3">
        <v>1</v>
      </c>
      <c r="Y1141" s="6">
        <f t="shared" si="176"/>
        <v>11.200000000000001</v>
      </c>
      <c r="Z1141" s="3">
        <f t="shared" si="177"/>
        <v>102</v>
      </c>
      <c r="AA1141" s="3">
        <f t="shared" si="178"/>
        <v>4.1639999999999997</v>
      </c>
      <c r="AB1141">
        <f t="shared" si="179"/>
        <v>0</v>
      </c>
      <c r="AC1141" s="14">
        <f>VLOOKUP(X1141,Rates!$A$2:$B$36,2)</f>
        <v>5.32</v>
      </c>
    </row>
    <row r="1142" spans="1:29">
      <c r="A1142">
        <v>1058228</v>
      </c>
      <c r="B1142" t="s">
        <v>11</v>
      </c>
      <c r="C1142" s="1">
        <v>0.14649999999999999</v>
      </c>
      <c r="D1142">
        <v>344.95</v>
      </c>
      <c r="E1142" t="s">
        <v>25</v>
      </c>
      <c r="F1142" t="s">
        <v>13</v>
      </c>
      <c r="G1142" t="s">
        <v>14</v>
      </c>
      <c r="H1142" s="1">
        <v>0.57199999999999995</v>
      </c>
      <c r="I1142" s="4">
        <v>37530</v>
      </c>
      <c r="J1142" s="5">
        <v>40909</v>
      </c>
      <c r="K1142" s="3">
        <v>10000</v>
      </c>
      <c r="L1142" s="3">
        <v>36000</v>
      </c>
      <c r="M1142" s="3">
        <v>10071</v>
      </c>
      <c r="N1142" s="3">
        <f t="shared" si="170"/>
        <v>1</v>
      </c>
      <c r="O1142" s="3">
        <f t="shared" si="171"/>
        <v>0</v>
      </c>
      <c r="P1142" s="3">
        <f t="shared" si="172"/>
        <v>1</v>
      </c>
      <c r="Q1142" s="6">
        <v>9.6</v>
      </c>
      <c r="R1142" s="3">
        <v>0</v>
      </c>
      <c r="S1142" s="3">
        <v>7</v>
      </c>
      <c r="T1142" s="3">
        <v>7</v>
      </c>
      <c r="U1142" s="3">
        <f t="shared" si="173"/>
        <v>3379</v>
      </c>
      <c r="V1142" s="3" t="str">
        <f t="shared" si="174"/>
        <v xml:space="preserve"> 36</v>
      </c>
      <c r="W1142" s="3">
        <f t="shared" si="175"/>
        <v>10</v>
      </c>
      <c r="X1142" s="3">
        <v>13</v>
      </c>
      <c r="Y1142" s="6">
        <f t="shared" si="176"/>
        <v>57.199999999999996</v>
      </c>
      <c r="Z1142" s="3">
        <f t="shared" si="177"/>
        <v>36</v>
      </c>
      <c r="AA1142" s="3">
        <f t="shared" si="178"/>
        <v>10.071</v>
      </c>
      <c r="AB1142">
        <f t="shared" si="179"/>
        <v>0</v>
      </c>
      <c r="AC1142" s="14">
        <f>VLOOKUP(X1142,Rates!$A$2:$B$36,2)</f>
        <v>13.99</v>
      </c>
    </row>
    <row r="1143" spans="1:29">
      <c r="A1143">
        <v>718192</v>
      </c>
      <c r="B1143" t="s">
        <v>11</v>
      </c>
      <c r="C1143" s="1">
        <v>0.1111</v>
      </c>
      <c r="D1143">
        <v>196.75</v>
      </c>
      <c r="E1143" t="s">
        <v>23</v>
      </c>
      <c r="F1143" t="s">
        <v>13</v>
      </c>
      <c r="G1143" t="s">
        <v>14</v>
      </c>
      <c r="H1143" s="2">
        <v>0.87</v>
      </c>
      <c r="I1143" s="4">
        <v>30072</v>
      </c>
      <c r="J1143" s="5">
        <v>40909</v>
      </c>
      <c r="K1143" s="3">
        <v>6000</v>
      </c>
      <c r="L1143" s="3">
        <v>50000</v>
      </c>
      <c r="M1143" s="3">
        <v>6353</v>
      </c>
      <c r="N1143" s="3">
        <f t="shared" si="170"/>
        <v>1</v>
      </c>
      <c r="O1143" s="3">
        <f t="shared" si="171"/>
        <v>0</v>
      </c>
      <c r="P1143" s="3">
        <f t="shared" si="172"/>
        <v>1</v>
      </c>
      <c r="Q1143" s="6">
        <v>3.82</v>
      </c>
      <c r="R1143" s="3">
        <v>0</v>
      </c>
      <c r="S1143" s="3">
        <v>5</v>
      </c>
      <c r="T1143" s="3">
        <v>18</v>
      </c>
      <c r="U1143" s="3">
        <f t="shared" si="173"/>
        <v>10837</v>
      </c>
      <c r="V1143" s="3" t="str">
        <f t="shared" si="174"/>
        <v xml:space="preserve"> 36</v>
      </c>
      <c r="W1143" s="3">
        <f t="shared" si="175"/>
        <v>6</v>
      </c>
      <c r="X1143" s="3">
        <v>10</v>
      </c>
      <c r="Y1143" s="6">
        <f t="shared" si="176"/>
        <v>87</v>
      </c>
      <c r="Z1143" s="3">
        <f t="shared" si="177"/>
        <v>50</v>
      </c>
      <c r="AA1143" s="3">
        <f t="shared" si="178"/>
        <v>6.3529999999999998</v>
      </c>
      <c r="AB1143">
        <f t="shared" si="179"/>
        <v>0</v>
      </c>
      <c r="AC1143" s="14">
        <f>VLOOKUP(X1143,Rates!$A$2:$B$36,2)</f>
        <v>11.49</v>
      </c>
    </row>
    <row r="1144" spans="1:29">
      <c r="A1144">
        <v>649578</v>
      </c>
      <c r="B1144" t="s">
        <v>15</v>
      </c>
      <c r="C1144" s="1">
        <v>0.1862</v>
      </c>
      <c r="D1144">
        <v>257.32</v>
      </c>
      <c r="E1144" t="s">
        <v>22</v>
      </c>
      <c r="F1144" t="s">
        <v>13</v>
      </c>
      <c r="G1144" t="s">
        <v>19</v>
      </c>
      <c r="H1144" s="1">
        <v>0.94899999999999995</v>
      </c>
      <c r="I1144" s="4">
        <v>38139</v>
      </c>
      <c r="J1144" s="5">
        <v>40909</v>
      </c>
      <c r="K1144" s="3">
        <v>10000</v>
      </c>
      <c r="L1144" s="3">
        <v>46880</v>
      </c>
      <c r="M1144" s="3">
        <v>8353</v>
      </c>
      <c r="N1144" s="3">
        <f t="shared" si="170"/>
        <v>1</v>
      </c>
      <c r="O1144" s="3">
        <f t="shared" si="171"/>
        <v>0</v>
      </c>
      <c r="P1144" s="3">
        <f t="shared" si="172"/>
        <v>1</v>
      </c>
      <c r="Q1144" s="6">
        <v>8.6300000000000008</v>
      </c>
      <c r="R1144" s="3">
        <v>0</v>
      </c>
      <c r="S1144" s="3">
        <v>6</v>
      </c>
      <c r="T1144" s="3">
        <v>10</v>
      </c>
      <c r="U1144" s="3">
        <f t="shared" si="173"/>
        <v>2770</v>
      </c>
      <c r="V1144" s="3" t="str">
        <f t="shared" si="174"/>
        <v xml:space="preserve"> 60</v>
      </c>
      <c r="W1144" s="3">
        <f t="shared" si="175"/>
        <v>10</v>
      </c>
      <c r="X1144" s="3">
        <v>27</v>
      </c>
      <c r="Y1144" s="6">
        <f t="shared" si="176"/>
        <v>94.899999999999991</v>
      </c>
      <c r="Z1144" s="3">
        <f t="shared" si="177"/>
        <v>46.88</v>
      </c>
      <c r="AA1144" s="3">
        <f t="shared" si="178"/>
        <v>8.3529999999999998</v>
      </c>
      <c r="AB1144">
        <f t="shared" si="179"/>
        <v>0</v>
      </c>
      <c r="AC1144" s="14">
        <f>VLOOKUP(X1144,Rates!$A$2:$B$36,2)</f>
        <v>29.49</v>
      </c>
    </row>
    <row r="1145" spans="1:29">
      <c r="A1145">
        <v>467387</v>
      </c>
      <c r="B1145" t="s">
        <v>11</v>
      </c>
      <c r="C1145" s="1">
        <v>0.12529999999999999</v>
      </c>
      <c r="D1145">
        <v>560.57000000000005</v>
      </c>
      <c r="E1145" t="s">
        <v>23</v>
      </c>
      <c r="F1145" t="s">
        <v>13</v>
      </c>
      <c r="G1145" t="s">
        <v>14</v>
      </c>
      <c r="H1145" s="2">
        <v>0</v>
      </c>
      <c r="I1145" s="4">
        <v>36220</v>
      </c>
      <c r="J1145" s="5">
        <v>40909</v>
      </c>
      <c r="K1145" s="3">
        <v>16750</v>
      </c>
      <c r="L1145" s="3">
        <v>33000</v>
      </c>
      <c r="M1145" s="3">
        <v>0</v>
      </c>
      <c r="N1145" s="3">
        <f t="shared" si="170"/>
        <v>1</v>
      </c>
      <c r="O1145" s="3">
        <f t="shared" si="171"/>
        <v>0</v>
      </c>
      <c r="P1145" s="3">
        <f t="shared" si="172"/>
        <v>1</v>
      </c>
      <c r="Q1145" s="6">
        <v>17.38</v>
      </c>
      <c r="R1145" s="3">
        <v>1</v>
      </c>
      <c r="S1145" s="3">
        <v>6</v>
      </c>
      <c r="T1145" s="3">
        <v>20</v>
      </c>
      <c r="U1145" s="3">
        <f t="shared" si="173"/>
        <v>4689</v>
      </c>
      <c r="V1145" s="3" t="str">
        <f t="shared" si="174"/>
        <v xml:space="preserve"> 36</v>
      </c>
      <c r="W1145" s="3">
        <f t="shared" si="175"/>
        <v>16.75</v>
      </c>
      <c r="X1145" s="3">
        <v>10</v>
      </c>
      <c r="Y1145" s="6">
        <f t="shared" si="176"/>
        <v>0</v>
      </c>
      <c r="Z1145" s="3">
        <f t="shared" si="177"/>
        <v>33</v>
      </c>
      <c r="AA1145" s="3">
        <f t="shared" si="178"/>
        <v>0</v>
      </c>
      <c r="AB1145">
        <f t="shared" si="179"/>
        <v>0</v>
      </c>
      <c r="AC1145" s="14">
        <f>VLOOKUP(X1145,Rates!$A$2:$B$36,2)</f>
        <v>11.49</v>
      </c>
    </row>
    <row r="1146" spans="1:29">
      <c r="A1146">
        <v>501668</v>
      </c>
      <c r="B1146" t="s">
        <v>11</v>
      </c>
      <c r="C1146" s="1">
        <v>0.13109999999999999</v>
      </c>
      <c r="D1146">
        <v>472.43</v>
      </c>
      <c r="E1146" t="s">
        <v>16</v>
      </c>
      <c r="F1146" t="s">
        <v>13</v>
      </c>
      <c r="G1146" t="s">
        <v>14</v>
      </c>
      <c r="H1146" s="1">
        <v>0.71199999999999997</v>
      </c>
      <c r="I1146" s="4">
        <v>35643</v>
      </c>
      <c r="J1146" s="5">
        <v>40909</v>
      </c>
      <c r="K1146" s="3">
        <v>14000</v>
      </c>
      <c r="L1146" s="3">
        <v>140000</v>
      </c>
      <c r="M1146" s="3">
        <v>18164</v>
      </c>
      <c r="N1146" s="3">
        <f t="shared" si="170"/>
        <v>1</v>
      </c>
      <c r="O1146" s="3">
        <f t="shared" si="171"/>
        <v>0</v>
      </c>
      <c r="P1146" s="3">
        <f t="shared" si="172"/>
        <v>0</v>
      </c>
      <c r="Q1146" s="6">
        <v>12.34</v>
      </c>
      <c r="R1146" s="3">
        <v>0</v>
      </c>
      <c r="S1146" s="3">
        <v>16</v>
      </c>
      <c r="T1146" s="3">
        <v>48</v>
      </c>
      <c r="U1146" s="3">
        <f t="shared" si="173"/>
        <v>5266</v>
      </c>
      <c r="V1146" s="3" t="str">
        <f t="shared" si="174"/>
        <v xml:space="preserve"> 36</v>
      </c>
      <c r="W1146" s="3">
        <f t="shared" si="175"/>
        <v>14</v>
      </c>
      <c r="X1146" s="3">
        <v>12</v>
      </c>
      <c r="Y1146" s="6">
        <f t="shared" si="176"/>
        <v>71.2</v>
      </c>
      <c r="Z1146" s="3">
        <f t="shared" si="177"/>
        <v>140</v>
      </c>
      <c r="AA1146" s="3">
        <f t="shared" si="178"/>
        <v>18.164000000000001</v>
      </c>
      <c r="AB1146">
        <f t="shared" si="179"/>
        <v>0</v>
      </c>
      <c r="AC1146" s="14">
        <f>VLOOKUP(X1146,Rates!$A$2:$B$36,2)</f>
        <v>13.49</v>
      </c>
    </row>
    <row r="1147" spans="1:29">
      <c r="A1147">
        <v>445931</v>
      </c>
      <c r="B1147" t="s">
        <v>11</v>
      </c>
      <c r="C1147" s="1">
        <v>8.5900000000000004E-2</v>
      </c>
      <c r="D1147">
        <v>105.9</v>
      </c>
      <c r="E1147" t="s">
        <v>27</v>
      </c>
      <c r="F1147" t="s">
        <v>26</v>
      </c>
      <c r="G1147" t="s">
        <v>14</v>
      </c>
      <c r="H1147" s="1">
        <v>0.61699999999999999</v>
      </c>
      <c r="I1147" s="4">
        <v>35400</v>
      </c>
      <c r="J1147" s="5">
        <v>40909</v>
      </c>
      <c r="K1147" s="3">
        <v>3350</v>
      </c>
      <c r="L1147" s="3">
        <v>60000</v>
      </c>
      <c r="M1147" s="3">
        <v>32143</v>
      </c>
      <c r="N1147" s="3">
        <f t="shared" si="170"/>
        <v>0</v>
      </c>
      <c r="O1147" s="3">
        <f t="shared" si="171"/>
        <v>1</v>
      </c>
      <c r="P1147" s="3">
        <f t="shared" si="172"/>
        <v>1</v>
      </c>
      <c r="Q1147" s="6">
        <v>22.54</v>
      </c>
      <c r="R1147" s="3">
        <v>0</v>
      </c>
      <c r="S1147" s="3">
        <v>13</v>
      </c>
      <c r="T1147" s="3">
        <v>50</v>
      </c>
      <c r="U1147" s="3">
        <f t="shared" si="173"/>
        <v>5509</v>
      </c>
      <c r="V1147" s="3" t="str">
        <f t="shared" si="174"/>
        <v xml:space="preserve"> 36</v>
      </c>
      <c r="W1147" s="3">
        <f t="shared" si="175"/>
        <v>3.35</v>
      </c>
      <c r="X1147" s="3">
        <v>4</v>
      </c>
      <c r="Y1147" s="6">
        <f t="shared" si="176"/>
        <v>61.7</v>
      </c>
      <c r="Z1147" s="3">
        <f t="shared" si="177"/>
        <v>60</v>
      </c>
      <c r="AA1147" s="3">
        <f t="shared" si="178"/>
        <v>32.143000000000001</v>
      </c>
      <c r="AB1147">
        <f t="shared" si="179"/>
        <v>0</v>
      </c>
      <c r="AC1147" s="14">
        <f>VLOOKUP(X1147,Rates!$A$2:$B$36,2)</f>
        <v>7.49</v>
      </c>
    </row>
    <row r="1148" spans="1:29">
      <c r="A1148">
        <v>870390</v>
      </c>
      <c r="B1148" t="s">
        <v>11</v>
      </c>
      <c r="C1148" s="1">
        <v>6.6199999999999995E-2</v>
      </c>
      <c r="D1148">
        <v>614.08000000000004</v>
      </c>
      <c r="E1148" t="s">
        <v>12</v>
      </c>
      <c r="F1148" t="s">
        <v>24</v>
      </c>
      <c r="G1148" t="s">
        <v>14</v>
      </c>
      <c r="H1148" s="1">
        <v>6.8000000000000005E-2</v>
      </c>
      <c r="I1148" s="4">
        <v>30317</v>
      </c>
      <c r="J1148" s="5">
        <v>40909</v>
      </c>
      <c r="K1148" s="3">
        <v>20000</v>
      </c>
      <c r="L1148" s="3">
        <v>153936</v>
      </c>
      <c r="M1148" s="3">
        <v>7048</v>
      </c>
      <c r="N1148" s="3">
        <f t="shared" si="170"/>
        <v>0</v>
      </c>
      <c r="O1148" s="3">
        <f t="shared" si="171"/>
        <v>0</v>
      </c>
      <c r="P1148" s="3">
        <f t="shared" si="172"/>
        <v>1</v>
      </c>
      <c r="Q1148" s="6">
        <v>11.81</v>
      </c>
      <c r="R1148" s="3">
        <v>0</v>
      </c>
      <c r="S1148" s="3">
        <v>17</v>
      </c>
      <c r="T1148" s="3">
        <v>37</v>
      </c>
      <c r="U1148" s="3">
        <f t="shared" si="173"/>
        <v>10592</v>
      </c>
      <c r="V1148" s="3" t="str">
        <f t="shared" si="174"/>
        <v xml:space="preserve"> 36</v>
      </c>
      <c r="W1148" s="3">
        <f t="shared" si="175"/>
        <v>20</v>
      </c>
      <c r="X1148" s="3">
        <v>2</v>
      </c>
      <c r="Y1148" s="6">
        <f t="shared" si="176"/>
        <v>6.8000000000000007</v>
      </c>
      <c r="Z1148" s="3">
        <f t="shared" si="177"/>
        <v>153.93600000000001</v>
      </c>
      <c r="AA1148" s="3">
        <f t="shared" si="178"/>
        <v>7.048</v>
      </c>
      <c r="AB1148">
        <f t="shared" si="179"/>
        <v>0</v>
      </c>
      <c r="AC1148" s="14">
        <f>VLOOKUP(X1148,Rates!$A$2:$B$36,2)</f>
        <v>6.99</v>
      </c>
    </row>
    <row r="1149" spans="1:29">
      <c r="A1149">
        <v>817580</v>
      </c>
      <c r="B1149" t="s">
        <v>15</v>
      </c>
      <c r="C1149" s="1">
        <v>0.16889999999999999</v>
      </c>
      <c r="D1149">
        <v>297.52999999999997</v>
      </c>
      <c r="E1149" t="s">
        <v>12</v>
      </c>
      <c r="F1149" t="s">
        <v>13</v>
      </c>
      <c r="G1149" t="s">
        <v>17</v>
      </c>
      <c r="H1149" s="1">
        <v>0.95899999999999996</v>
      </c>
      <c r="I1149" s="4">
        <v>37530</v>
      </c>
      <c r="J1149" s="5">
        <v>40909</v>
      </c>
      <c r="K1149" s="3">
        <v>12000</v>
      </c>
      <c r="L1149" s="3">
        <v>43000</v>
      </c>
      <c r="M1149" s="3">
        <v>12944</v>
      </c>
      <c r="N1149" s="3">
        <f t="shared" si="170"/>
        <v>1</v>
      </c>
      <c r="O1149" s="3">
        <f t="shared" si="171"/>
        <v>0</v>
      </c>
      <c r="P1149" s="3">
        <f t="shared" si="172"/>
        <v>1</v>
      </c>
      <c r="Q1149" s="6">
        <v>9.01</v>
      </c>
      <c r="R1149" s="3">
        <v>0</v>
      </c>
      <c r="S1149" s="3">
        <v>7</v>
      </c>
      <c r="T1149" s="3">
        <v>13</v>
      </c>
      <c r="U1149" s="3">
        <f t="shared" si="173"/>
        <v>3379</v>
      </c>
      <c r="V1149" s="3" t="str">
        <f t="shared" si="174"/>
        <v xml:space="preserve"> 60</v>
      </c>
      <c r="W1149" s="3">
        <f t="shared" si="175"/>
        <v>12</v>
      </c>
      <c r="X1149" s="3">
        <v>19</v>
      </c>
      <c r="Y1149" s="6">
        <f t="shared" si="176"/>
        <v>95.899999999999991</v>
      </c>
      <c r="Z1149" s="3">
        <f t="shared" si="177"/>
        <v>43</v>
      </c>
      <c r="AA1149" s="3">
        <f t="shared" si="178"/>
        <v>12.944000000000001</v>
      </c>
      <c r="AB1149">
        <f t="shared" si="179"/>
        <v>1</v>
      </c>
      <c r="AC1149" s="14">
        <f>VLOOKUP(X1149,Rates!$A$2:$B$36,2)</f>
        <v>19.989999999999998</v>
      </c>
    </row>
    <row r="1150" spans="1:29">
      <c r="A1150">
        <v>794335</v>
      </c>
      <c r="B1150" t="s">
        <v>15</v>
      </c>
      <c r="C1150" s="1">
        <v>0.1149</v>
      </c>
      <c r="D1150">
        <v>291.33999999999997</v>
      </c>
      <c r="E1150" t="s">
        <v>20</v>
      </c>
      <c r="F1150" t="s">
        <v>13</v>
      </c>
      <c r="G1150" t="s">
        <v>14</v>
      </c>
      <c r="H1150" s="1">
        <v>0.47599999999999998</v>
      </c>
      <c r="I1150" s="4">
        <v>35827</v>
      </c>
      <c r="J1150" s="5">
        <v>40909</v>
      </c>
      <c r="K1150" s="3">
        <v>13250</v>
      </c>
      <c r="L1150" s="3">
        <v>31428</v>
      </c>
      <c r="M1150" s="3">
        <v>13865</v>
      </c>
      <c r="N1150" s="3">
        <f t="shared" si="170"/>
        <v>1</v>
      </c>
      <c r="O1150" s="3">
        <f t="shared" si="171"/>
        <v>0</v>
      </c>
      <c r="P1150" s="3">
        <f t="shared" si="172"/>
        <v>1</v>
      </c>
      <c r="Q1150" s="6">
        <v>24.13</v>
      </c>
      <c r="R1150" s="3">
        <v>0</v>
      </c>
      <c r="S1150" s="3">
        <v>8</v>
      </c>
      <c r="T1150" s="3">
        <v>25</v>
      </c>
      <c r="U1150" s="3">
        <f t="shared" si="173"/>
        <v>5082</v>
      </c>
      <c r="V1150" s="3" t="str">
        <f t="shared" si="174"/>
        <v xml:space="preserve"> 60</v>
      </c>
      <c r="W1150" s="3">
        <f t="shared" si="175"/>
        <v>13.25</v>
      </c>
      <c r="X1150" s="3">
        <v>9</v>
      </c>
      <c r="Y1150" s="6">
        <f t="shared" si="176"/>
        <v>47.599999999999994</v>
      </c>
      <c r="Z1150" s="3">
        <f t="shared" si="177"/>
        <v>31.428000000000001</v>
      </c>
      <c r="AA1150" s="3">
        <f t="shared" si="178"/>
        <v>13.865</v>
      </c>
      <c r="AB1150">
        <f t="shared" si="179"/>
        <v>0</v>
      </c>
      <c r="AC1150" s="14">
        <f>VLOOKUP(X1150,Rates!$A$2:$B$36,2)</f>
        <v>11.44</v>
      </c>
    </row>
    <row r="1151" spans="1:29">
      <c r="A1151">
        <v>609721</v>
      </c>
      <c r="B1151" t="s">
        <v>15</v>
      </c>
      <c r="C1151" s="1">
        <v>0.12230000000000001</v>
      </c>
      <c r="D1151">
        <v>107.34</v>
      </c>
      <c r="E1151" t="s">
        <v>12</v>
      </c>
      <c r="F1151" t="s">
        <v>26</v>
      </c>
      <c r="G1151" t="s">
        <v>19</v>
      </c>
      <c r="H1151" s="1">
        <v>0.79200000000000004</v>
      </c>
      <c r="I1151" s="4">
        <v>36008</v>
      </c>
      <c r="J1151" s="5">
        <v>40909</v>
      </c>
      <c r="K1151" s="3">
        <v>4800</v>
      </c>
      <c r="L1151" s="3">
        <v>92000</v>
      </c>
      <c r="M1151" s="3">
        <v>3565</v>
      </c>
      <c r="N1151" s="3">
        <f t="shared" si="170"/>
        <v>0</v>
      </c>
      <c r="O1151" s="3">
        <f t="shared" si="171"/>
        <v>1</v>
      </c>
      <c r="P1151" s="3">
        <f t="shared" si="172"/>
        <v>1</v>
      </c>
      <c r="Q1151" s="6">
        <v>21.65</v>
      </c>
      <c r="R1151" s="3">
        <v>1</v>
      </c>
      <c r="S1151" s="3">
        <v>14</v>
      </c>
      <c r="T1151" s="3">
        <v>30</v>
      </c>
      <c r="U1151" s="3">
        <f t="shared" si="173"/>
        <v>4901</v>
      </c>
      <c r="V1151" s="3" t="str">
        <f t="shared" si="174"/>
        <v xml:space="preserve"> 60</v>
      </c>
      <c r="W1151" s="3">
        <f t="shared" si="175"/>
        <v>4.8</v>
      </c>
      <c r="X1151" s="3">
        <v>11</v>
      </c>
      <c r="Y1151" s="6">
        <f t="shared" si="176"/>
        <v>79.2</v>
      </c>
      <c r="Z1151" s="3">
        <f t="shared" si="177"/>
        <v>92</v>
      </c>
      <c r="AA1151" s="3">
        <f t="shared" si="178"/>
        <v>3.5649999999999999</v>
      </c>
      <c r="AB1151">
        <f t="shared" si="179"/>
        <v>0</v>
      </c>
      <c r="AC1151" s="14">
        <f>VLOOKUP(X1151,Rates!$A$2:$B$36,2)</f>
        <v>12.74</v>
      </c>
    </row>
    <row r="1152" spans="1:29">
      <c r="A1152">
        <v>179020</v>
      </c>
      <c r="B1152" t="s">
        <v>11</v>
      </c>
      <c r="C1152" s="1">
        <v>0.1091</v>
      </c>
      <c r="D1152">
        <v>304.89999999999998</v>
      </c>
      <c r="E1152" t="s">
        <v>12</v>
      </c>
      <c r="F1152" t="s">
        <v>13</v>
      </c>
      <c r="G1152" t="s">
        <v>14</v>
      </c>
      <c r="H1152" s="1">
        <v>0.432</v>
      </c>
      <c r="I1152" s="4">
        <v>30011</v>
      </c>
      <c r="J1152" s="5">
        <v>40909</v>
      </c>
      <c r="K1152" s="3">
        <v>9325</v>
      </c>
      <c r="L1152" s="3">
        <v>70522.259999999995</v>
      </c>
      <c r="M1152" s="3">
        <v>5749</v>
      </c>
      <c r="N1152" s="3">
        <f t="shared" si="170"/>
        <v>1</v>
      </c>
      <c r="O1152" s="3">
        <f t="shared" si="171"/>
        <v>0</v>
      </c>
      <c r="P1152" s="3">
        <f t="shared" si="172"/>
        <v>1</v>
      </c>
      <c r="Q1152" s="6">
        <v>18.96</v>
      </c>
      <c r="R1152" s="3">
        <v>1</v>
      </c>
      <c r="S1152" s="3">
        <v>9</v>
      </c>
      <c r="T1152" s="3">
        <v>23</v>
      </c>
      <c r="U1152" s="3">
        <f t="shared" si="173"/>
        <v>10898</v>
      </c>
      <c r="V1152" s="3" t="str">
        <f t="shared" si="174"/>
        <v xml:space="preserve"> 36</v>
      </c>
      <c r="W1152" s="3">
        <f t="shared" si="175"/>
        <v>9.3249999999999993</v>
      </c>
      <c r="X1152" s="3">
        <v>13</v>
      </c>
      <c r="Y1152" s="6">
        <f t="shared" si="176"/>
        <v>43.2</v>
      </c>
      <c r="Z1152" s="3">
        <f t="shared" si="177"/>
        <v>70.522259999999989</v>
      </c>
      <c r="AA1152" s="3">
        <f t="shared" si="178"/>
        <v>5.7489999999999997</v>
      </c>
      <c r="AB1152">
        <f t="shared" si="179"/>
        <v>0</v>
      </c>
      <c r="AC1152" s="14">
        <f>VLOOKUP(X1152,Rates!$A$2:$B$36,2)</f>
        <v>13.99</v>
      </c>
    </row>
    <row r="1153" spans="1:29">
      <c r="A1153">
        <v>448164</v>
      </c>
      <c r="B1153" t="s">
        <v>11</v>
      </c>
      <c r="C1153" s="1">
        <v>8.9399999999999993E-2</v>
      </c>
      <c r="D1153">
        <v>476.58</v>
      </c>
      <c r="E1153" t="s">
        <v>12</v>
      </c>
      <c r="F1153" t="s">
        <v>26</v>
      </c>
      <c r="G1153" t="s">
        <v>14</v>
      </c>
      <c r="H1153" s="1">
        <v>0.27600000000000002</v>
      </c>
      <c r="I1153" s="4">
        <v>34060</v>
      </c>
      <c r="J1153" s="5">
        <v>40909</v>
      </c>
      <c r="K1153" s="3">
        <v>15000</v>
      </c>
      <c r="L1153" s="3">
        <v>60000</v>
      </c>
      <c r="M1153" s="3">
        <v>25415</v>
      </c>
      <c r="N1153" s="3">
        <f t="shared" si="170"/>
        <v>0</v>
      </c>
      <c r="O1153" s="3">
        <f t="shared" si="171"/>
        <v>1</v>
      </c>
      <c r="P1153" s="3">
        <f t="shared" si="172"/>
        <v>1</v>
      </c>
      <c r="Q1153" s="6">
        <v>16.16</v>
      </c>
      <c r="R1153" s="3">
        <v>0</v>
      </c>
      <c r="S1153" s="3">
        <v>12</v>
      </c>
      <c r="T1153" s="3">
        <v>47</v>
      </c>
      <c r="U1153" s="3">
        <f t="shared" si="173"/>
        <v>6849</v>
      </c>
      <c r="V1153" s="3" t="str">
        <f t="shared" si="174"/>
        <v xml:space="preserve"> 36</v>
      </c>
      <c r="W1153" s="3">
        <f t="shared" si="175"/>
        <v>15</v>
      </c>
      <c r="X1153" s="3">
        <v>5</v>
      </c>
      <c r="Y1153" s="6">
        <f t="shared" si="176"/>
        <v>27.6</v>
      </c>
      <c r="Z1153" s="3">
        <f t="shared" si="177"/>
        <v>60</v>
      </c>
      <c r="AA1153" s="3">
        <f t="shared" si="178"/>
        <v>25.414999999999999</v>
      </c>
      <c r="AB1153">
        <f t="shared" si="179"/>
        <v>0</v>
      </c>
      <c r="AC1153" s="14">
        <f>VLOOKUP(X1153,Rates!$A$2:$B$36,2)</f>
        <v>7.99</v>
      </c>
    </row>
    <row r="1154" spans="1:29">
      <c r="A1154">
        <v>630396</v>
      </c>
      <c r="B1154" t="s">
        <v>11</v>
      </c>
      <c r="C1154" s="1">
        <v>9.6199999999999994E-2</v>
      </c>
      <c r="D1154">
        <v>802.23</v>
      </c>
      <c r="E1154" t="s">
        <v>12</v>
      </c>
      <c r="F1154" t="s">
        <v>26</v>
      </c>
      <c r="G1154" t="s">
        <v>14</v>
      </c>
      <c r="H1154" s="1">
        <v>0.35299999999999998</v>
      </c>
      <c r="I1154" s="4">
        <v>35765</v>
      </c>
      <c r="J1154" s="5">
        <v>40909</v>
      </c>
      <c r="K1154" s="3">
        <v>25000</v>
      </c>
      <c r="L1154" s="3">
        <v>70000</v>
      </c>
      <c r="M1154" s="3">
        <v>16654</v>
      </c>
      <c r="N1154" s="3">
        <f t="shared" ref="N1154:N1217" si="180">IF(F1154="RENT",1,0)</f>
        <v>0</v>
      </c>
      <c r="O1154" s="3">
        <f t="shared" ref="O1154:O1217" si="181">IF(F1154="MORTGAGE",1,0)</f>
        <v>1</v>
      </c>
      <c r="P1154" s="3">
        <f t="shared" ref="P1154:P1217" si="182">IF(E1154="&lt; 1 year",0,1)</f>
        <v>1</v>
      </c>
      <c r="Q1154" s="6">
        <v>16.61</v>
      </c>
      <c r="R1154" s="3">
        <v>0</v>
      </c>
      <c r="S1154" s="3">
        <v>19</v>
      </c>
      <c r="T1154" s="3">
        <v>63</v>
      </c>
      <c r="U1154" s="3">
        <f t="shared" ref="U1154:U1217" si="183">_xlfn.DAYS(J1154,I1154)</f>
        <v>5144</v>
      </c>
      <c r="V1154" s="3" t="str">
        <f t="shared" ref="V1154:V1217" si="184">LEFT(B1154,3)</f>
        <v xml:space="preserve"> 36</v>
      </c>
      <c r="W1154" s="3">
        <f t="shared" ref="W1154:W1217" si="185">K1154/1000</f>
        <v>25</v>
      </c>
      <c r="X1154" s="3">
        <v>8</v>
      </c>
      <c r="Y1154" s="6">
        <f t="shared" ref="Y1154:Y1217" si="186">H1154*100</f>
        <v>35.299999999999997</v>
      </c>
      <c r="Z1154" s="3">
        <f t="shared" ref="Z1154:Z1217" si="187">L1154/1000</f>
        <v>70</v>
      </c>
      <c r="AA1154" s="3">
        <f t="shared" ref="AA1154:AA1217" si="188">M1154/1000</f>
        <v>16.654</v>
      </c>
      <c r="AB1154">
        <f t="shared" ref="AB1154:AB1217" si="189">IF(G1154="Charged Off",1,0)</f>
        <v>0</v>
      </c>
      <c r="AC1154" s="14">
        <f>VLOOKUP(X1154,Rates!$A$2:$B$36,2)</f>
        <v>11.39</v>
      </c>
    </row>
    <row r="1155" spans="1:29">
      <c r="A1155">
        <v>828790</v>
      </c>
      <c r="B1155" t="s">
        <v>11</v>
      </c>
      <c r="C1155" s="1">
        <v>8.4900000000000003E-2</v>
      </c>
      <c r="D1155">
        <v>236.73</v>
      </c>
      <c r="E1155" t="s">
        <v>30</v>
      </c>
      <c r="F1155" t="s">
        <v>24</v>
      </c>
      <c r="G1155" t="s">
        <v>14</v>
      </c>
      <c r="H1155" s="1">
        <v>0.35399999999999998</v>
      </c>
      <c r="I1155" s="4">
        <v>30286</v>
      </c>
      <c r="J1155" s="5">
        <v>40909</v>
      </c>
      <c r="K1155" s="3">
        <v>7500</v>
      </c>
      <c r="L1155" s="3">
        <v>28800</v>
      </c>
      <c r="M1155" s="3">
        <v>8466</v>
      </c>
      <c r="N1155" s="3">
        <f t="shared" si="180"/>
        <v>0</v>
      </c>
      <c r="O1155" s="3">
        <f t="shared" si="181"/>
        <v>0</v>
      </c>
      <c r="P1155" s="3">
        <f t="shared" si="182"/>
        <v>1</v>
      </c>
      <c r="Q1155" s="6">
        <v>7.42</v>
      </c>
      <c r="R1155" s="3">
        <v>0</v>
      </c>
      <c r="S1155" s="3">
        <v>3</v>
      </c>
      <c r="T1155" s="3">
        <v>14</v>
      </c>
      <c r="U1155" s="3">
        <f t="shared" si="183"/>
        <v>10623</v>
      </c>
      <c r="V1155" s="3" t="str">
        <f t="shared" si="184"/>
        <v xml:space="preserve"> 36</v>
      </c>
      <c r="W1155" s="3">
        <f t="shared" si="185"/>
        <v>7.5</v>
      </c>
      <c r="X1155" s="3">
        <v>5</v>
      </c>
      <c r="Y1155" s="6">
        <f t="shared" si="186"/>
        <v>35.4</v>
      </c>
      <c r="Z1155" s="3">
        <f t="shared" si="187"/>
        <v>28.8</v>
      </c>
      <c r="AA1155" s="3">
        <f t="shared" si="188"/>
        <v>8.4659999999999993</v>
      </c>
      <c r="AB1155">
        <f t="shared" si="189"/>
        <v>0</v>
      </c>
      <c r="AC1155" s="14">
        <f>VLOOKUP(X1155,Rates!$A$2:$B$36,2)</f>
        <v>7.99</v>
      </c>
    </row>
    <row r="1156" spans="1:29">
      <c r="A1156">
        <v>593238</v>
      </c>
      <c r="B1156" t="s">
        <v>15</v>
      </c>
      <c r="C1156" s="1">
        <v>0.16450000000000001</v>
      </c>
      <c r="D1156">
        <v>589.39</v>
      </c>
      <c r="E1156" t="s">
        <v>16</v>
      </c>
      <c r="F1156" t="s">
        <v>26</v>
      </c>
      <c r="G1156" t="s">
        <v>14</v>
      </c>
      <c r="H1156" s="1">
        <v>0.79400000000000004</v>
      </c>
      <c r="I1156" s="4">
        <v>35977</v>
      </c>
      <c r="J1156" s="5">
        <v>40909</v>
      </c>
      <c r="K1156" s="3">
        <v>24000</v>
      </c>
      <c r="L1156" s="3">
        <v>84000</v>
      </c>
      <c r="M1156" s="3">
        <v>22324</v>
      </c>
      <c r="N1156" s="3">
        <f t="shared" si="180"/>
        <v>0</v>
      </c>
      <c r="O1156" s="3">
        <f t="shared" si="181"/>
        <v>1</v>
      </c>
      <c r="P1156" s="3">
        <f t="shared" si="182"/>
        <v>0</v>
      </c>
      <c r="Q1156" s="6">
        <v>10.33</v>
      </c>
      <c r="R1156" s="3">
        <v>0</v>
      </c>
      <c r="S1156" s="3">
        <v>12</v>
      </c>
      <c r="T1156" s="3">
        <v>26</v>
      </c>
      <c r="U1156" s="3">
        <f t="shared" si="183"/>
        <v>4932</v>
      </c>
      <c r="V1156" s="3" t="str">
        <f t="shared" si="184"/>
        <v xml:space="preserve"> 60</v>
      </c>
      <c r="W1156" s="3">
        <f t="shared" si="185"/>
        <v>24</v>
      </c>
      <c r="X1156" s="3">
        <v>21</v>
      </c>
      <c r="Y1156" s="6">
        <f t="shared" si="186"/>
        <v>79.400000000000006</v>
      </c>
      <c r="Z1156" s="3">
        <f t="shared" si="187"/>
        <v>84</v>
      </c>
      <c r="AA1156" s="3">
        <f t="shared" si="188"/>
        <v>22.324000000000002</v>
      </c>
      <c r="AB1156">
        <f t="shared" si="189"/>
        <v>0</v>
      </c>
      <c r="AC1156" s="14">
        <f>VLOOKUP(X1156,Rates!$A$2:$B$36,2)</f>
        <v>22.74</v>
      </c>
    </row>
    <row r="1157" spans="1:29">
      <c r="A1157">
        <v>692136</v>
      </c>
      <c r="B1157" t="s">
        <v>11</v>
      </c>
      <c r="C1157" s="1">
        <v>0.13059999999999999</v>
      </c>
      <c r="D1157">
        <v>741.91</v>
      </c>
      <c r="E1157" t="s">
        <v>25</v>
      </c>
      <c r="F1157" t="s">
        <v>26</v>
      </c>
      <c r="G1157" t="s">
        <v>14</v>
      </c>
      <c r="H1157" s="1">
        <v>0.16900000000000001</v>
      </c>
      <c r="I1157" s="4">
        <v>34759</v>
      </c>
      <c r="J1157" s="5">
        <v>40909</v>
      </c>
      <c r="K1157" s="3">
        <v>22000</v>
      </c>
      <c r="L1157" s="3">
        <v>60000</v>
      </c>
      <c r="M1157" s="3">
        <v>9137</v>
      </c>
      <c r="N1157" s="3">
        <f t="shared" si="180"/>
        <v>0</v>
      </c>
      <c r="O1157" s="3">
        <f t="shared" si="181"/>
        <v>1</v>
      </c>
      <c r="P1157" s="3">
        <f t="shared" si="182"/>
        <v>1</v>
      </c>
      <c r="Q1157" s="6">
        <v>5.66</v>
      </c>
      <c r="R1157" s="3">
        <v>0</v>
      </c>
      <c r="S1157" s="3">
        <v>10</v>
      </c>
      <c r="T1157" s="3">
        <v>29</v>
      </c>
      <c r="U1157" s="3">
        <f t="shared" si="183"/>
        <v>6150</v>
      </c>
      <c r="V1157" s="3" t="str">
        <f t="shared" si="184"/>
        <v xml:space="preserve"> 36</v>
      </c>
      <c r="W1157" s="3">
        <f t="shared" si="185"/>
        <v>22</v>
      </c>
      <c r="X1157" s="3">
        <v>12</v>
      </c>
      <c r="Y1157" s="6">
        <f t="shared" si="186"/>
        <v>16.900000000000002</v>
      </c>
      <c r="Z1157" s="3">
        <f t="shared" si="187"/>
        <v>60</v>
      </c>
      <c r="AA1157" s="3">
        <f t="shared" si="188"/>
        <v>9.1370000000000005</v>
      </c>
      <c r="AB1157">
        <f t="shared" si="189"/>
        <v>0</v>
      </c>
      <c r="AC1157" s="14">
        <f>VLOOKUP(X1157,Rates!$A$2:$B$36,2)</f>
        <v>13.49</v>
      </c>
    </row>
    <row r="1158" spans="1:29">
      <c r="A1158">
        <v>660327</v>
      </c>
      <c r="B1158" t="s">
        <v>11</v>
      </c>
      <c r="C1158" s="1">
        <v>0.1037</v>
      </c>
      <c r="D1158">
        <v>97.33</v>
      </c>
      <c r="E1158" t="s">
        <v>18</v>
      </c>
      <c r="F1158" t="s">
        <v>13</v>
      </c>
      <c r="G1158" t="s">
        <v>14</v>
      </c>
      <c r="H1158" s="1">
        <v>0.51200000000000001</v>
      </c>
      <c r="I1158" s="4">
        <v>38231</v>
      </c>
      <c r="J1158" s="5">
        <v>40909</v>
      </c>
      <c r="K1158" s="3">
        <v>3000</v>
      </c>
      <c r="L1158" s="3">
        <v>51996</v>
      </c>
      <c r="M1158" s="3">
        <v>4879</v>
      </c>
      <c r="N1158" s="3">
        <f t="shared" si="180"/>
        <v>1</v>
      </c>
      <c r="O1158" s="3">
        <f t="shared" si="181"/>
        <v>0</v>
      </c>
      <c r="P1158" s="3">
        <f t="shared" si="182"/>
        <v>1</v>
      </c>
      <c r="Q1158" s="6">
        <v>3.25</v>
      </c>
      <c r="R1158" s="3">
        <v>0</v>
      </c>
      <c r="S1158" s="3">
        <v>9</v>
      </c>
      <c r="T1158" s="3">
        <v>12</v>
      </c>
      <c r="U1158" s="3">
        <f t="shared" si="183"/>
        <v>2678</v>
      </c>
      <c r="V1158" s="3" t="str">
        <f t="shared" si="184"/>
        <v xml:space="preserve"> 36</v>
      </c>
      <c r="W1158" s="3">
        <f t="shared" si="185"/>
        <v>3</v>
      </c>
      <c r="X1158" s="3">
        <v>8</v>
      </c>
      <c r="Y1158" s="6">
        <f t="shared" si="186"/>
        <v>51.2</v>
      </c>
      <c r="Z1158" s="3">
        <f t="shared" si="187"/>
        <v>51.996000000000002</v>
      </c>
      <c r="AA1158" s="3">
        <f t="shared" si="188"/>
        <v>4.8789999999999996</v>
      </c>
      <c r="AB1158">
        <f t="shared" si="189"/>
        <v>0</v>
      </c>
      <c r="AC1158" s="14">
        <f>VLOOKUP(X1158,Rates!$A$2:$B$36,2)</f>
        <v>11.39</v>
      </c>
    </row>
    <row r="1159" spans="1:29">
      <c r="A1159">
        <v>450497</v>
      </c>
      <c r="B1159" t="s">
        <v>11</v>
      </c>
      <c r="C1159" s="1">
        <v>8.9399999999999993E-2</v>
      </c>
      <c r="D1159">
        <v>251.79</v>
      </c>
      <c r="E1159" t="s">
        <v>18</v>
      </c>
      <c r="F1159" t="s">
        <v>26</v>
      </c>
      <c r="G1159" t="s">
        <v>14</v>
      </c>
      <c r="H1159" s="1">
        <v>0.30199999999999999</v>
      </c>
      <c r="I1159" s="4">
        <v>34731</v>
      </c>
      <c r="J1159" s="5">
        <v>40909</v>
      </c>
      <c r="K1159" s="3">
        <v>7925</v>
      </c>
      <c r="L1159" s="3">
        <v>720000</v>
      </c>
      <c r="M1159" s="3">
        <v>865</v>
      </c>
      <c r="N1159" s="3">
        <f t="shared" si="180"/>
        <v>0</v>
      </c>
      <c r="O1159" s="3">
        <f t="shared" si="181"/>
        <v>1</v>
      </c>
      <c r="P1159" s="3">
        <f t="shared" si="182"/>
        <v>1</v>
      </c>
      <c r="Q1159" s="6">
        <v>0.03</v>
      </c>
      <c r="R1159" s="3">
        <v>0</v>
      </c>
      <c r="S1159" s="3">
        <v>4</v>
      </c>
      <c r="T1159" s="3">
        <v>8</v>
      </c>
      <c r="U1159" s="3">
        <f t="shared" si="183"/>
        <v>6178</v>
      </c>
      <c r="V1159" s="3" t="str">
        <f t="shared" si="184"/>
        <v xml:space="preserve"> 36</v>
      </c>
      <c r="W1159" s="3">
        <f t="shared" si="185"/>
        <v>7.9249999999999998</v>
      </c>
      <c r="X1159" s="3">
        <v>5</v>
      </c>
      <c r="Y1159" s="6">
        <f t="shared" si="186"/>
        <v>30.2</v>
      </c>
      <c r="Z1159" s="3">
        <f t="shared" si="187"/>
        <v>720</v>
      </c>
      <c r="AA1159" s="3">
        <f t="shared" si="188"/>
        <v>0.86499999999999999</v>
      </c>
      <c r="AB1159">
        <f t="shared" si="189"/>
        <v>0</v>
      </c>
      <c r="AC1159" s="14">
        <f>VLOOKUP(X1159,Rates!$A$2:$B$36,2)</f>
        <v>7.99</v>
      </c>
    </row>
    <row r="1160" spans="1:29">
      <c r="A1160">
        <v>979689</v>
      </c>
      <c r="B1160" t="s">
        <v>11</v>
      </c>
      <c r="C1160" s="1">
        <v>7.51E-2</v>
      </c>
      <c r="D1160">
        <v>560</v>
      </c>
      <c r="E1160" t="s">
        <v>29</v>
      </c>
      <c r="F1160" t="s">
        <v>13</v>
      </c>
      <c r="G1160" t="s">
        <v>17</v>
      </c>
      <c r="H1160" s="1">
        <v>0.65500000000000003</v>
      </c>
      <c r="I1160" s="4">
        <v>38322</v>
      </c>
      <c r="J1160" s="5">
        <v>40909</v>
      </c>
      <c r="K1160" s="3">
        <v>18000</v>
      </c>
      <c r="L1160" s="3">
        <v>115000</v>
      </c>
      <c r="M1160" s="3">
        <v>19871</v>
      </c>
      <c r="N1160" s="3">
        <f t="shared" si="180"/>
        <v>1</v>
      </c>
      <c r="O1160" s="3">
        <f t="shared" si="181"/>
        <v>0</v>
      </c>
      <c r="P1160" s="3">
        <f t="shared" si="182"/>
        <v>1</v>
      </c>
      <c r="Q1160" s="6">
        <v>12.22</v>
      </c>
      <c r="R1160" s="3">
        <v>0</v>
      </c>
      <c r="S1160" s="3">
        <v>9</v>
      </c>
      <c r="T1160" s="3">
        <v>31</v>
      </c>
      <c r="U1160" s="3">
        <f t="shared" si="183"/>
        <v>2587</v>
      </c>
      <c r="V1160" s="3" t="str">
        <f t="shared" si="184"/>
        <v xml:space="preserve"> 36</v>
      </c>
      <c r="W1160" s="3">
        <f t="shared" si="185"/>
        <v>18</v>
      </c>
      <c r="X1160" s="3">
        <v>3</v>
      </c>
      <c r="Y1160" s="6">
        <f t="shared" si="186"/>
        <v>65.5</v>
      </c>
      <c r="Z1160" s="3">
        <f t="shared" si="187"/>
        <v>115</v>
      </c>
      <c r="AA1160" s="3">
        <f t="shared" si="188"/>
        <v>19.870999999999999</v>
      </c>
      <c r="AB1160">
        <f t="shared" si="189"/>
        <v>1</v>
      </c>
      <c r="AC1160" s="14">
        <f>VLOOKUP(X1160,Rates!$A$2:$B$36,2)</f>
        <v>7.24</v>
      </c>
    </row>
    <row r="1161" spans="1:29">
      <c r="A1161">
        <v>1003567</v>
      </c>
      <c r="B1161" t="s">
        <v>15</v>
      </c>
      <c r="C1161" s="1">
        <v>0.1171</v>
      </c>
      <c r="D1161">
        <v>464.07</v>
      </c>
      <c r="E1161" t="s">
        <v>12</v>
      </c>
      <c r="F1161" t="s">
        <v>26</v>
      </c>
      <c r="G1161" t="s">
        <v>14</v>
      </c>
      <c r="H1161" s="1">
        <v>0.56299999999999994</v>
      </c>
      <c r="I1161" s="4">
        <v>37196</v>
      </c>
      <c r="J1161" s="5">
        <v>40909</v>
      </c>
      <c r="K1161" s="3">
        <v>21000</v>
      </c>
      <c r="L1161" s="3">
        <v>65000</v>
      </c>
      <c r="M1161" s="3">
        <v>37313</v>
      </c>
      <c r="N1161" s="3">
        <f t="shared" si="180"/>
        <v>0</v>
      </c>
      <c r="O1161" s="3">
        <f t="shared" si="181"/>
        <v>1</v>
      </c>
      <c r="P1161" s="3">
        <f t="shared" si="182"/>
        <v>1</v>
      </c>
      <c r="Q1161" s="6">
        <v>18.329999999999998</v>
      </c>
      <c r="R1161" s="3">
        <v>0</v>
      </c>
      <c r="S1161" s="3">
        <v>13</v>
      </c>
      <c r="T1161" s="3">
        <v>32</v>
      </c>
      <c r="U1161" s="3">
        <f t="shared" si="183"/>
        <v>3713</v>
      </c>
      <c r="V1161" s="3" t="str">
        <f t="shared" si="184"/>
        <v xml:space="preserve"> 60</v>
      </c>
      <c r="W1161" s="3">
        <f t="shared" si="185"/>
        <v>21</v>
      </c>
      <c r="X1161" s="3">
        <v>8</v>
      </c>
      <c r="Y1161" s="6">
        <f t="shared" si="186"/>
        <v>56.3</v>
      </c>
      <c r="Z1161" s="3">
        <f t="shared" si="187"/>
        <v>65</v>
      </c>
      <c r="AA1161" s="3">
        <f t="shared" si="188"/>
        <v>37.313000000000002</v>
      </c>
      <c r="AB1161">
        <f t="shared" si="189"/>
        <v>0</v>
      </c>
      <c r="AC1161" s="14">
        <f>VLOOKUP(X1161,Rates!$A$2:$B$36,2)</f>
        <v>11.39</v>
      </c>
    </row>
    <row r="1162" spans="1:29">
      <c r="A1162">
        <v>454740</v>
      </c>
      <c r="B1162" t="s">
        <v>11</v>
      </c>
      <c r="C1162" s="1">
        <v>8.9399999999999993E-2</v>
      </c>
      <c r="D1162">
        <v>457.51</v>
      </c>
      <c r="E1162" t="s">
        <v>12</v>
      </c>
      <c r="F1162" t="s">
        <v>13</v>
      </c>
      <c r="G1162" t="s">
        <v>14</v>
      </c>
      <c r="H1162" s="2">
        <v>0.48</v>
      </c>
      <c r="I1162" s="4">
        <v>36220</v>
      </c>
      <c r="J1162" s="5">
        <v>40909</v>
      </c>
      <c r="K1162" s="3">
        <v>14400</v>
      </c>
      <c r="L1162" s="3">
        <v>38000</v>
      </c>
      <c r="M1162" s="3">
        <v>15373</v>
      </c>
      <c r="N1162" s="3">
        <f t="shared" si="180"/>
        <v>1</v>
      </c>
      <c r="O1162" s="3">
        <f t="shared" si="181"/>
        <v>0</v>
      </c>
      <c r="P1162" s="3">
        <f t="shared" si="182"/>
        <v>1</v>
      </c>
      <c r="Q1162" s="6">
        <v>23.4</v>
      </c>
      <c r="R1162" s="3">
        <v>0</v>
      </c>
      <c r="S1162" s="3">
        <v>12</v>
      </c>
      <c r="T1162" s="3">
        <v>34</v>
      </c>
      <c r="U1162" s="3">
        <f t="shared" si="183"/>
        <v>4689</v>
      </c>
      <c r="V1162" s="3" t="str">
        <f t="shared" si="184"/>
        <v xml:space="preserve"> 36</v>
      </c>
      <c r="W1162" s="3">
        <f t="shared" si="185"/>
        <v>14.4</v>
      </c>
      <c r="X1162" s="3">
        <v>5</v>
      </c>
      <c r="Y1162" s="6">
        <f t="shared" si="186"/>
        <v>48</v>
      </c>
      <c r="Z1162" s="3">
        <f t="shared" si="187"/>
        <v>38</v>
      </c>
      <c r="AA1162" s="3">
        <f t="shared" si="188"/>
        <v>15.372999999999999</v>
      </c>
      <c r="AB1162">
        <f t="shared" si="189"/>
        <v>0</v>
      </c>
      <c r="AC1162" s="14">
        <f>VLOOKUP(X1162,Rates!$A$2:$B$36,2)</f>
        <v>7.99</v>
      </c>
    </row>
    <row r="1163" spans="1:29">
      <c r="A1163">
        <v>444435</v>
      </c>
      <c r="B1163" t="s">
        <v>11</v>
      </c>
      <c r="C1163" s="1">
        <v>0.14960000000000001</v>
      </c>
      <c r="D1163">
        <v>346.45</v>
      </c>
      <c r="E1163" t="s">
        <v>12</v>
      </c>
      <c r="F1163" t="s">
        <v>13</v>
      </c>
      <c r="G1163" t="s">
        <v>14</v>
      </c>
      <c r="H1163" s="1">
        <v>0.98199999999999998</v>
      </c>
      <c r="I1163" s="4">
        <v>37469</v>
      </c>
      <c r="J1163" s="5">
        <v>40909</v>
      </c>
      <c r="K1163" s="3">
        <v>10000</v>
      </c>
      <c r="L1163" s="3">
        <v>165000</v>
      </c>
      <c r="M1163" s="3">
        <v>27495</v>
      </c>
      <c r="N1163" s="3">
        <f t="shared" si="180"/>
        <v>1</v>
      </c>
      <c r="O1163" s="3">
        <f t="shared" si="181"/>
        <v>0</v>
      </c>
      <c r="P1163" s="3">
        <f t="shared" si="182"/>
        <v>1</v>
      </c>
      <c r="Q1163" s="6">
        <v>10.33</v>
      </c>
      <c r="R1163" s="3">
        <v>0</v>
      </c>
      <c r="S1163" s="3">
        <v>4</v>
      </c>
      <c r="T1163" s="3">
        <v>16</v>
      </c>
      <c r="U1163" s="3">
        <f t="shared" si="183"/>
        <v>3440</v>
      </c>
      <c r="V1163" s="3" t="str">
        <f t="shared" si="184"/>
        <v xml:space="preserve"> 36</v>
      </c>
      <c r="W1163" s="3">
        <f t="shared" si="185"/>
        <v>10</v>
      </c>
      <c r="X1163" s="3">
        <v>17</v>
      </c>
      <c r="Y1163" s="6">
        <f t="shared" si="186"/>
        <v>98.2</v>
      </c>
      <c r="Z1163" s="3">
        <f t="shared" si="187"/>
        <v>165</v>
      </c>
      <c r="AA1163" s="3">
        <f t="shared" si="188"/>
        <v>27.495000000000001</v>
      </c>
      <c r="AB1163">
        <f t="shared" si="189"/>
        <v>0</v>
      </c>
      <c r="AC1163" s="14">
        <f>VLOOKUP(X1163,Rates!$A$2:$B$36,2)</f>
        <v>17.989999999999998</v>
      </c>
    </row>
    <row r="1164" spans="1:29">
      <c r="A1164">
        <v>521713</v>
      </c>
      <c r="B1164" t="s">
        <v>11</v>
      </c>
      <c r="C1164" s="1">
        <v>9.8799999999999999E-2</v>
      </c>
      <c r="D1164">
        <v>322.11</v>
      </c>
      <c r="E1164" t="s">
        <v>12</v>
      </c>
      <c r="F1164" t="s">
        <v>26</v>
      </c>
      <c r="G1164" t="s">
        <v>14</v>
      </c>
      <c r="H1164" s="1">
        <v>0.41699999999999998</v>
      </c>
      <c r="I1164" s="4">
        <v>36312</v>
      </c>
      <c r="J1164" s="5">
        <v>40909</v>
      </c>
      <c r="K1164" s="3">
        <v>10000</v>
      </c>
      <c r="L1164" s="3">
        <v>70000</v>
      </c>
      <c r="M1164" s="3">
        <v>3627</v>
      </c>
      <c r="N1164" s="3">
        <f t="shared" si="180"/>
        <v>0</v>
      </c>
      <c r="O1164" s="3">
        <f t="shared" si="181"/>
        <v>1</v>
      </c>
      <c r="P1164" s="3">
        <f t="shared" si="182"/>
        <v>1</v>
      </c>
      <c r="Q1164" s="6">
        <v>11.88</v>
      </c>
      <c r="R1164" s="3">
        <v>0</v>
      </c>
      <c r="S1164" s="3">
        <v>7</v>
      </c>
      <c r="T1164" s="3">
        <v>47</v>
      </c>
      <c r="U1164" s="3">
        <f t="shared" si="183"/>
        <v>4597</v>
      </c>
      <c r="V1164" s="3" t="str">
        <f t="shared" si="184"/>
        <v xml:space="preserve"> 36</v>
      </c>
      <c r="W1164" s="3">
        <f t="shared" si="185"/>
        <v>10</v>
      </c>
      <c r="X1164" s="3">
        <v>6</v>
      </c>
      <c r="Y1164" s="6">
        <f t="shared" si="186"/>
        <v>41.699999999999996</v>
      </c>
      <c r="Z1164" s="3">
        <f t="shared" si="187"/>
        <v>70</v>
      </c>
      <c r="AA1164" s="3">
        <f t="shared" si="188"/>
        <v>3.6269999999999998</v>
      </c>
      <c r="AB1164">
        <f t="shared" si="189"/>
        <v>0</v>
      </c>
      <c r="AC1164" s="14">
        <f>VLOOKUP(X1164,Rates!$A$2:$B$36,2)</f>
        <v>8.24</v>
      </c>
    </row>
    <row r="1165" spans="1:29">
      <c r="A1165">
        <v>783561</v>
      </c>
      <c r="B1165" t="s">
        <v>11</v>
      </c>
      <c r="C1165" s="1">
        <v>7.4899999999999994E-2</v>
      </c>
      <c r="D1165">
        <v>186.61</v>
      </c>
      <c r="E1165" t="s">
        <v>27</v>
      </c>
      <c r="F1165" t="s">
        <v>13</v>
      </c>
      <c r="G1165" t="s">
        <v>17</v>
      </c>
      <c r="H1165" s="1">
        <v>0.27800000000000002</v>
      </c>
      <c r="I1165" s="4">
        <v>36586</v>
      </c>
      <c r="J1165" s="5">
        <v>40909</v>
      </c>
      <c r="K1165" s="3">
        <v>6000</v>
      </c>
      <c r="L1165" s="3">
        <v>48000</v>
      </c>
      <c r="M1165" s="3">
        <v>4286</v>
      </c>
      <c r="N1165" s="3">
        <f t="shared" si="180"/>
        <v>1</v>
      </c>
      <c r="O1165" s="3">
        <f t="shared" si="181"/>
        <v>0</v>
      </c>
      <c r="P1165" s="3">
        <f t="shared" si="182"/>
        <v>1</v>
      </c>
      <c r="Q1165" s="6">
        <v>25.85</v>
      </c>
      <c r="R1165" s="3">
        <v>0</v>
      </c>
      <c r="S1165" s="3">
        <v>11</v>
      </c>
      <c r="T1165" s="3">
        <v>16</v>
      </c>
      <c r="U1165" s="3">
        <f t="shared" si="183"/>
        <v>4323</v>
      </c>
      <c r="V1165" s="3" t="str">
        <f t="shared" si="184"/>
        <v xml:space="preserve"> 36</v>
      </c>
      <c r="W1165" s="3">
        <f t="shared" si="185"/>
        <v>6</v>
      </c>
      <c r="X1165" s="3">
        <v>4</v>
      </c>
      <c r="Y1165" s="6">
        <f t="shared" si="186"/>
        <v>27.800000000000004</v>
      </c>
      <c r="Z1165" s="3">
        <f t="shared" si="187"/>
        <v>48</v>
      </c>
      <c r="AA1165" s="3">
        <f t="shared" si="188"/>
        <v>4.2859999999999996</v>
      </c>
      <c r="AB1165">
        <f t="shared" si="189"/>
        <v>1</v>
      </c>
      <c r="AC1165" s="14">
        <f>VLOOKUP(X1165,Rates!$A$2:$B$36,2)</f>
        <v>7.49</v>
      </c>
    </row>
    <row r="1166" spans="1:29">
      <c r="A1166">
        <v>817826</v>
      </c>
      <c r="B1166" t="s">
        <v>11</v>
      </c>
      <c r="C1166" s="1">
        <v>0.1399</v>
      </c>
      <c r="D1166">
        <v>273.39</v>
      </c>
      <c r="E1166" t="s">
        <v>20</v>
      </c>
      <c r="F1166" t="s">
        <v>26</v>
      </c>
      <c r="G1166" t="s">
        <v>14</v>
      </c>
      <c r="H1166" s="1">
        <v>0.877</v>
      </c>
      <c r="I1166" s="4">
        <v>37561</v>
      </c>
      <c r="J1166" s="5">
        <v>40909</v>
      </c>
      <c r="K1166" s="3">
        <v>8000</v>
      </c>
      <c r="L1166" s="3">
        <v>83135</v>
      </c>
      <c r="M1166" s="3">
        <v>12636</v>
      </c>
      <c r="N1166" s="3">
        <f t="shared" si="180"/>
        <v>0</v>
      </c>
      <c r="O1166" s="3">
        <f t="shared" si="181"/>
        <v>1</v>
      </c>
      <c r="P1166" s="3">
        <f t="shared" si="182"/>
        <v>1</v>
      </c>
      <c r="Q1166" s="6">
        <v>14.43</v>
      </c>
      <c r="R1166" s="3">
        <v>0</v>
      </c>
      <c r="S1166" s="3">
        <v>10</v>
      </c>
      <c r="T1166" s="3">
        <v>30</v>
      </c>
      <c r="U1166" s="3">
        <f t="shared" si="183"/>
        <v>3348</v>
      </c>
      <c r="V1166" s="3" t="str">
        <f t="shared" si="184"/>
        <v xml:space="preserve"> 36</v>
      </c>
      <c r="W1166" s="3">
        <f t="shared" si="185"/>
        <v>8</v>
      </c>
      <c r="X1166" s="3">
        <v>13</v>
      </c>
      <c r="Y1166" s="6">
        <f t="shared" si="186"/>
        <v>87.7</v>
      </c>
      <c r="Z1166" s="3">
        <f t="shared" si="187"/>
        <v>83.135000000000005</v>
      </c>
      <c r="AA1166" s="3">
        <f t="shared" si="188"/>
        <v>12.635999999999999</v>
      </c>
      <c r="AB1166">
        <f t="shared" si="189"/>
        <v>0</v>
      </c>
      <c r="AC1166" s="14">
        <f>VLOOKUP(X1166,Rates!$A$2:$B$36,2)</f>
        <v>13.99</v>
      </c>
    </row>
    <row r="1167" spans="1:29">
      <c r="A1167">
        <v>675584</v>
      </c>
      <c r="B1167" t="s">
        <v>11</v>
      </c>
      <c r="C1167" s="1">
        <v>0.1111</v>
      </c>
      <c r="D1167">
        <v>491.87</v>
      </c>
      <c r="E1167" t="s">
        <v>29</v>
      </c>
      <c r="F1167" t="s">
        <v>26</v>
      </c>
      <c r="G1167" t="s">
        <v>14</v>
      </c>
      <c r="H1167" s="1">
        <v>0.90500000000000003</v>
      </c>
      <c r="I1167" s="4">
        <v>33178</v>
      </c>
      <c r="J1167" s="5">
        <v>40909</v>
      </c>
      <c r="K1167" s="3">
        <v>15000</v>
      </c>
      <c r="L1167" s="3">
        <v>92000</v>
      </c>
      <c r="M1167" s="3">
        <v>19768</v>
      </c>
      <c r="N1167" s="3">
        <f t="shared" si="180"/>
        <v>0</v>
      </c>
      <c r="O1167" s="3">
        <f t="shared" si="181"/>
        <v>1</v>
      </c>
      <c r="P1167" s="3">
        <f t="shared" si="182"/>
        <v>1</v>
      </c>
      <c r="Q1167" s="6">
        <v>14.38</v>
      </c>
      <c r="R1167" s="3">
        <v>0</v>
      </c>
      <c r="S1167" s="3">
        <v>5</v>
      </c>
      <c r="T1167" s="3">
        <v>21</v>
      </c>
      <c r="U1167" s="3">
        <f t="shared" si="183"/>
        <v>7731</v>
      </c>
      <c r="V1167" s="3" t="str">
        <f t="shared" si="184"/>
        <v xml:space="preserve"> 36</v>
      </c>
      <c r="W1167" s="3">
        <f t="shared" si="185"/>
        <v>15</v>
      </c>
      <c r="X1167" s="3">
        <v>10</v>
      </c>
      <c r="Y1167" s="6">
        <f t="shared" si="186"/>
        <v>90.5</v>
      </c>
      <c r="Z1167" s="3">
        <f t="shared" si="187"/>
        <v>92</v>
      </c>
      <c r="AA1167" s="3">
        <f t="shared" si="188"/>
        <v>19.768000000000001</v>
      </c>
      <c r="AB1167">
        <f t="shared" si="189"/>
        <v>0</v>
      </c>
      <c r="AC1167" s="14">
        <f>VLOOKUP(X1167,Rates!$A$2:$B$36,2)</f>
        <v>11.49</v>
      </c>
    </row>
    <row r="1168" spans="1:29">
      <c r="A1168">
        <v>583110</v>
      </c>
      <c r="B1168" t="s">
        <v>11</v>
      </c>
      <c r="C1168" s="1">
        <v>7.51E-2</v>
      </c>
      <c r="D1168">
        <v>311.11</v>
      </c>
      <c r="E1168" t="s">
        <v>28</v>
      </c>
      <c r="F1168" t="s">
        <v>13</v>
      </c>
      <c r="G1168" t="s">
        <v>14</v>
      </c>
      <c r="H1168" s="1">
        <v>0.27400000000000002</v>
      </c>
      <c r="I1168" s="4">
        <v>35096</v>
      </c>
      <c r="J1168" s="5">
        <v>40909</v>
      </c>
      <c r="K1168" s="3">
        <v>10000</v>
      </c>
      <c r="L1168" s="3">
        <v>72000</v>
      </c>
      <c r="M1168" s="3">
        <v>15161</v>
      </c>
      <c r="N1168" s="3">
        <f t="shared" si="180"/>
        <v>1</v>
      </c>
      <c r="O1168" s="3">
        <f t="shared" si="181"/>
        <v>0</v>
      </c>
      <c r="P1168" s="3">
        <f t="shared" si="182"/>
        <v>1</v>
      </c>
      <c r="Q1168" s="6">
        <v>8.58</v>
      </c>
      <c r="R1168" s="3">
        <v>0</v>
      </c>
      <c r="S1168" s="3">
        <v>11</v>
      </c>
      <c r="T1168" s="3">
        <v>22</v>
      </c>
      <c r="U1168" s="3">
        <f t="shared" si="183"/>
        <v>5813</v>
      </c>
      <c r="V1168" s="3" t="str">
        <f t="shared" si="184"/>
        <v xml:space="preserve"> 36</v>
      </c>
      <c r="W1168" s="3">
        <f t="shared" si="185"/>
        <v>10</v>
      </c>
      <c r="X1168" s="3">
        <v>4</v>
      </c>
      <c r="Y1168" s="6">
        <f t="shared" si="186"/>
        <v>27.400000000000002</v>
      </c>
      <c r="Z1168" s="3">
        <f t="shared" si="187"/>
        <v>72</v>
      </c>
      <c r="AA1168" s="3">
        <f t="shared" si="188"/>
        <v>15.161</v>
      </c>
      <c r="AB1168">
        <f t="shared" si="189"/>
        <v>0</v>
      </c>
      <c r="AC1168" s="14">
        <f>VLOOKUP(X1168,Rates!$A$2:$B$36,2)</f>
        <v>7.49</v>
      </c>
    </row>
    <row r="1169" spans="1:29">
      <c r="A1169">
        <v>884055</v>
      </c>
      <c r="B1169" t="s">
        <v>11</v>
      </c>
      <c r="C1169" s="1">
        <v>6.6199999999999995E-2</v>
      </c>
      <c r="D1169">
        <v>171.95</v>
      </c>
      <c r="E1169" t="s">
        <v>28</v>
      </c>
      <c r="F1169" t="s">
        <v>26</v>
      </c>
      <c r="G1169" t="s">
        <v>14</v>
      </c>
      <c r="H1169" s="1">
        <v>0.16800000000000001</v>
      </c>
      <c r="I1169" s="4">
        <v>31533</v>
      </c>
      <c r="J1169" s="5">
        <v>40909</v>
      </c>
      <c r="K1169" s="3">
        <v>5600</v>
      </c>
      <c r="L1169" s="3">
        <v>70000</v>
      </c>
      <c r="M1169" s="3">
        <v>8125</v>
      </c>
      <c r="N1169" s="3">
        <f t="shared" si="180"/>
        <v>0</v>
      </c>
      <c r="O1169" s="3">
        <f t="shared" si="181"/>
        <v>1</v>
      </c>
      <c r="P1169" s="3">
        <f t="shared" si="182"/>
        <v>1</v>
      </c>
      <c r="Q1169" s="6">
        <v>7.23</v>
      </c>
      <c r="R1169" s="3">
        <v>0</v>
      </c>
      <c r="S1169" s="3">
        <v>8</v>
      </c>
      <c r="T1169" s="3">
        <v>29</v>
      </c>
      <c r="U1169" s="3">
        <f t="shared" si="183"/>
        <v>9376</v>
      </c>
      <c r="V1169" s="3" t="str">
        <f t="shared" si="184"/>
        <v xml:space="preserve"> 36</v>
      </c>
      <c r="W1169" s="3">
        <f t="shared" si="185"/>
        <v>5.6</v>
      </c>
      <c r="X1169" s="3">
        <v>2</v>
      </c>
      <c r="Y1169" s="6">
        <f t="shared" si="186"/>
        <v>16.8</v>
      </c>
      <c r="Z1169" s="3">
        <f t="shared" si="187"/>
        <v>70</v>
      </c>
      <c r="AA1169" s="3">
        <f t="shared" si="188"/>
        <v>8.125</v>
      </c>
      <c r="AB1169">
        <f t="shared" si="189"/>
        <v>0</v>
      </c>
      <c r="AC1169" s="14">
        <f>VLOOKUP(X1169,Rates!$A$2:$B$36,2)</f>
        <v>6.99</v>
      </c>
    </row>
    <row r="1170" spans="1:29">
      <c r="A1170">
        <v>866699</v>
      </c>
      <c r="B1170" t="s">
        <v>15</v>
      </c>
      <c r="C1170" s="1">
        <v>0.11990000000000001</v>
      </c>
      <c r="D1170">
        <v>333.6</v>
      </c>
      <c r="E1170" t="s">
        <v>21</v>
      </c>
      <c r="F1170" t="s">
        <v>26</v>
      </c>
      <c r="G1170" t="s">
        <v>14</v>
      </c>
      <c r="H1170" s="1">
        <v>0.41099999999999998</v>
      </c>
      <c r="I1170" s="4">
        <v>37043</v>
      </c>
      <c r="J1170" s="5">
        <v>40909</v>
      </c>
      <c r="K1170" s="3">
        <v>15000</v>
      </c>
      <c r="L1170" s="3">
        <v>88712</v>
      </c>
      <c r="M1170" s="3">
        <v>21212</v>
      </c>
      <c r="N1170" s="3">
        <f t="shared" si="180"/>
        <v>0</v>
      </c>
      <c r="O1170" s="3">
        <f t="shared" si="181"/>
        <v>1</v>
      </c>
      <c r="P1170" s="3">
        <f t="shared" si="182"/>
        <v>1</v>
      </c>
      <c r="Q1170" s="6">
        <v>7.97</v>
      </c>
      <c r="R1170" s="3">
        <v>0</v>
      </c>
      <c r="S1170" s="3">
        <v>11</v>
      </c>
      <c r="T1170" s="3">
        <v>29</v>
      </c>
      <c r="U1170" s="3">
        <f t="shared" si="183"/>
        <v>3866</v>
      </c>
      <c r="V1170" s="3" t="str">
        <f t="shared" si="184"/>
        <v xml:space="preserve"> 60</v>
      </c>
      <c r="W1170" s="3">
        <f t="shared" si="185"/>
        <v>15</v>
      </c>
      <c r="X1170" s="3">
        <v>10</v>
      </c>
      <c r="Y1170" s="6">
        <f t="shared" si="186"/>
        <v>41.099999999999994</v>
      </c>
      <c r="Z1170" s="3">
        <f t="shared" si="187"/>
        <v>88.712000000000003</v>
      </c>
      <c r="AA1170" s="3">
        <f t="shared" si="188"/>
        <v>21.212</v>
      </c>
      <c r="AB1170">
        <f t="shared" si="189"/>
        <v>0</v>
      </c>
      <c r="AC1170" s="14">
        <f>VLOOKUP(X1170,Rates!$A$2:$B$36,2)</f>
        <v>11.49</v>
      </c>
    </row>
    <row r="1171" spans="1:29">
      <c r="A1171">
        <v>1014377</v>
      </c>
      <c r="B1171" t="s">
        <v>15</v>
      </c>
      <c r="C1171" s="1">
        <v>0.12690000000000001</v>
      </c>
      <c r="D1171">
        <v>542.28</v>
      </c>
      <c r="E1171" t="s">
        <v>12</v>
      </c>
      <c r="F1171" t="s">
        <v>26</v>
      </c>
      <c r="G1171" t="s">
        <v>17</v>
      </c>
      <c r="H1171" s="1">
        <v>0.53500000000000003</v>
      </c>
      <c r="I1171" s="4">
        <v>35004</v>
      </c>
      <c r="J1171" s="5">
        <v>40909</v>
      </c>
      <c r="K1171" s="3">
        <v>24000</v>
      </c>
      <c r="L1171" s="3">
        <v>85000</v>
      </c>
      <c r="M1171" s="3">
        <v>36739</v>
      </c>
      <c r="N1171" s="3">
        <f t="shared" si="180"/>
        <v>0</v>
      </c>
      <c r="O1171" s="3">
        <f t="shared" si="181"/>
        <v>1</v>
      </c>
      <c r="P1171" s="3">
        <f t="shared" si="182"/>
        <v>1</v>
      </c>
      <c r="Q1171" s="6">
        <v>18.420000000000002</v>
      </c>
      <c r="R1171" s="3">
        <v>0</v>
      </c>
      <c r="S1171" s="3">
        <v>10</v>
      </c>
      <c r="T1171" s="3">
        <v>28</v>
      </c>
      <c r="U1171" s="3">
        <f t="shared" si="183"/>
        <v>5905</v>
      </c>
      <c r="V1171" s="3" t="str">
        <f t="shared" si="184"/>
        <v xml:space="preserve"> 60</v>
      </c>
      <c r="W1171" s="3">
        <f t="shared" si="185"/>
        <v>24</v>
      </c>
      <c r="X1171" s="3">
        <v>10</v>
      </c>
      <c r="Y1171" s="6">
        <f t="shared" si="186"/>
        <v>53.5</v>
      </c>
      <c r="Z1171" s="3">
        <f t="shared" si="187"/>
        <v>85</v>
      </c>
      <c r="AA1171" s="3">
        <f t="shared" si="188"/>
        <v>36.738999999999997</v>
      </c>
      <c r="AB1171">
        <f t="shared" si="189"/>
        <v>1</v>
      </c>
      <c r="AC1171" s="14">
        <f>VLOOKUP(X1171,Rates!$A$2:$B$36,2)</f>
        <v>11.49</v>
      </c>
    </row>
    <row r="1172" spans="1:29">
      <c r="A1172">
        <v>801564</v>
      </c>
      <c r="B1172" t="s">
        <v>15</v>
      </c>
      <c r="C1172" s="1">
        <v>0.1099</v>
      </c>
      <c r="D1172">
        <v>208.68</v>
      </c>
      <c r="E1172" t="s">
        <v>20</v>
      </c>
      <c r="F1172" t="s">
        <v>13</v>
      </c>
      <c r="G1172" t="s">
        <v>19</v>
      </c>
      <c r="H1172" s="1">
        <v>0.374</v>
      </c>
      <c r="I1172" s="4">
        <v>36923</v>
      </c>
      <c r="J1172" s="5">
        <v>40909</v>
      </c>
      <c r="K1172" s="3">
        <v>9600</v>
      </c>
      <c r="L1172" s="3">
        <v>60000</v>
      </c>
      <c r="M1172" s="3">
        <v>12415</v>
      </c>
      <c r="N1172" s="3">
        <f t="shared" si="180"/>
        <v>1</v>
      </c>
      <c r="O1172" s="3">
        <f t="shared" si="181"/>
        <v>0</v>
      </c>
      <c r="P1172" s="3">
        <f t="shared" si="182"/>
        <v>1</v>
      </c>
      <c r="Q1172" s="6">
        <v>4.08</v>
      </c>
      <c r="R1172" s="3">
        <v>0</v>
      </c>
      <c r="S1172" s="3">
        <v>12</v>
      </c>
      <c r="T1172" s="3">
        <v>32</v>
      </c>
      <c r="U1172" s="3">
        <f t="shared" si="183"/>
        <v>3986</v>
      </c>
      <c r="V1172" s="3" t="str">
        <f t="shared" si="184"/>
        <v xml:space="preserve"> 60</v>
      </c>
      <c r="W1172" s="3">
        <f t="shared" si="185"/>
        <v>9.6</v>
      </c>
      <c r="X1172" s="3">
        <v>8</v>
      </c>
      <c r="Y1172" s="6">
        <f t="shared" si="186"/>
        <v>37.4</v>
      </c>
      <c r="Z1172" s="3">
        <f t="shared" si="187"/>
        <v>60</v>
      </c>
      <c r="AA1172" s="3">
        <f t="shared" si="188"/>
        <v>12.414999999999999</v>
      </c>
      <c r="AB1172">
        <f t="shared" si="189"/>
        <v>0</v>
      </c>
      <c r="AC1172" s="14">
        <f>VLOOKUP(X1172,Rates!$A$2:$B$36,2)</f>
        <v>11.39</v>
      </c>
    </row>
    <row r="1173" spans="1:29">
      <c r="A1173">
        <v>678079</v>
      </c>
      <c r="B1173" t="s">
        <v>11</v>
      </c>
      <c r="C1173" s="1">
        <v>0.14910000000000001</v>
      </c>
      <c r="D1173">
        <v>311.60000000000002</v>
      </c>
      <c r="E1173" t="s">
        <v>12</v>
      </c>
      <c r="F1173" t="s">
        <v>24</v>
      </c>
      <c r="G1173" t="s">
        <v>14</v>
      </c>
      <c r="H1173" s="1">
        <v>0.623</v>
      </c>
      <c r="I1173" s="4">
        <v>34304</v>
      </c>
      <c r="J1173" s="5">
        <v>40909</v>
      </c>
      <c r="K1173" s="3">
        <v>9000</v>
      </c>
      <c r="L1173" s="3">
        <v>63000</v>
      </c>
      <c r="M1173" s="3">
        <v>3676</v>
      </c>
      <c r="N1173" s="3">
        <f t="shared" si="180"/>
        <v>0</v>
      </c>
      <c r="O1173" s="3">
        <f t="shared" si="181"/>
        <v>0</v>
      </c>
      <c r="P1173" s="3">
        <f t="shared" si="182"/>
        <v>1</v>
      </c>
      <c r="Q1173" s="6">
        <v>17.16</v>
      </c>
      <c r="R1173" s="3">
        <v>0</v>
      </c>
      <c r="S1173" s="3">
        <v>7</v>
      </c>
      <c r="T1173" s="3">
        <v>9</v>
      </c>
      <c r="U1173" s="3">
        <f t="shared" si="183"/>
        <v>6605</v>
      </c>
      <c r="V1173" s="3" t="str">
        <f t="shared" si="184"/>
        <v xml:space="preserve"> 36</v>
      </c>
      <c r="W1173" s="3">
        <f t="shared" si="185"/>
        <v>9</v>
      </c>
      <c r="X1173" s="3">
        <v>17</v>
      </c>
      <c r="Y1173" s="6">
        <f t="shared" si="186"/>
        <v>62.3</v>
      </c>
      <c r="Z1173" s="3">
        <f t="shared" si="187"/>
        <v>63</v>
      </c>
      <c r="AA1173" s="3">
        <f t="shared" si="188"/>
        <v>3.6760000000000002</v>
      </c>
      <c r="AB1173">
        <f t="shared" si="189"/>
        <v>0</v>
      </c>
      <c r="AC1173" s="14">
        <f>VLOOKUP(X1173,Rates!$A$2:$B$36,2)</f>
        <v>17.989999999999998</v>
      </c>
    </row>
    <row r="1174" spans="1:29">
      <c r="A1174">
        <v>1020753</v>
      </c>
      <c r="B1174" t="s">
        <v>11</v>
      </c>
      <c r="C1174" s="1">
        <v>0.1171</v>
      </c>
      <c r="D1174">
        <v>105.85</v>
      </c>
      <c r="E1174" t="s">
        <v>12</v>
      </c>
      <c r="F1174" t="s">
        <v>13</v>
      </c>
      <c r="G1174" t="s">
        <v>14</v>
      </c>
      <c r="H1174" s="2">
        <v>0.73</v>
      </c>
      <c r="I1174" s="4">
        <v>37012</v>
      </c>
      <c r="J1174" s="5">
        <v>40909</v>
      </c>
      <c r="K1174" s="3">
        <v>3200</v>
      </c>
      <c r="L1174" s="3">
        <v>60000</v>
      </c>
      <c r="M1174" s="3">
        <v>1022</v>
      </c>
      <c r="N1174" s="3">
        <f t="shared" si="180"/>
        <v>1</v>
      </c>
      <c r="O1174" s="3">
        <f t="shared" si="181"/>
        <v>0</v>
      </c>
      <c r="P1174" s="3">
        <f t="shared" si="182"/>
        <v>1</v>
      </c>
      <c r="Q1174" s="6">
        <v>17.100000000000001</v>
      </c>
      <c r="R1174" s="3">
        <v>0</v>
      </c>
      <c r="S1174" s="3">
        <v>5</v>
      </c>
      <c r="T1174" s="3">
        <v>33</v>
      </c>
      <c r="U1174" s="3">
        <f t="shared" si="183"/>
        <v>3897</v>
      </c>
      <c r="V1174" s="3" t="str">
        <f t="shared" si="184"/>
        <v xml:space="preserve"> 36</v>
      </c>
      <c r="W1174" s="3">
        <f t="shared" si="185"/>
        <v>3.2</v>
      </c>
      <c r="X1174" s="3">
        <v>8</v>
      </c>
      <c r="Y1174" s="6">
        <f t="shared" si="186"/>
        <v>73</v>
      </c>
      <c r="Z1174" s="3">
        <f t="shared" si="187"/>
        <v>60</v>
      </c>
      <c r="AA1174" s="3">
        <f t="shared" si="188"/>
        <v>1.022</v>
      </c>
      <c r="AB1174">
        <f t="shared" si="189"/>
        <v>0</v>
      </c>
      <c r="AC1174" s="14">
        <f>VLOOKUP(X1174,Rates!$A$2:$B$36,2)</f>
        <v>11.39</v>
      </c>
    </row>
    <row r="1175" spans="1:29">
      <c r="A1175">
        <v>935790</v>
      </c>
      <c r="B1175" t="s">
        <v>11</v>
      </c>
      <c r="C1175" s="1">
        <v>0.16769999999999999</v>
      </c>
      <c r="D1175">
        <v>426.47</v>
      </c>
      <c r="E1175" t="s">
        <v>25</v>
      </c>
      <c r="F1175" t="s">
        <v>26</v>
      </c>
      <c r="G1175" t="s">
        <v>14</v>
      </c>
      <c r="H1175" s="2">
        <v>0.78</v>
      </c>
      <c r="I1175" s="4">
        <v>35431</v>
      </c>
      <c r="J1175" s="5">
        <v>40909</v>
      </c>
      <c r="K1175" s="3">
        <v>12000</v>
      </c>
      <c r="L1175" s="3">
        <v>64000</v>
      </c>
      <c r="M1175" s="3">
        <v>6321</v>
      </c>
      <c r="N1175" s="3">
        <f t="shared" si="180"/>
        <v>0</v>
      </c>
      <c r="O1175" s="3">
        <f t="shared" si="181"/>
        <v>1</v>
      </c>
      <c r="P1175" s="3">
        <f t="shared" si="182"/>
        <v>1</v>
      </c>
      <c r="Q1175" s="6">
        <v>18.32</v>
      </c>
      <c r="R1175" s="3">
        <v>0</v>
      </c>
      <c r="S1175" s="3">
        <v>10</v>
      </c>
      <c r="T1175" s="3">
        <v>29</v>
      </c>
      <c r="U1175" s="3">
        <f t="shared" si="183"/>
        <v>5478</v>
      </c>
      <c r="V1175" s="3" t="str">
        <f t="shared" si="184"/>
        <v xml:space="preserve"> 36</v>
      </c>
      <c r="W1175" s="3">
        <f t="shared" si="185"/>
        <v>12</v>
      </c>
      <c r="X1175" s="3">
        <v>17</v>
      </c>
      <c r="Y1175" s="6">
        <f t="shared" si="186"/>
        <v>78</v>
      </c>
      <c r="Z1175" s="3">
        <f t="shared" si="187"/>
        <v>64</v>
      </c>
      <c r="AA1175" s="3">
        <f t="shared" si="188"/>
        <v>6.3209999999999997</v>
      </c>
      <c r="AB1175">
        <f t="shared" si="189"/>
        <v>0</v>
      </c>
      <c r="AC1175" s="14">
        <f>VLOOKUP(X1175,Rates!$A$2:$B$36,2)</f>
        <v>17.989999999999998</v>
      </c>
    </row>
    <row r="1176" spans="1:29">
      <c r="A1176">
        <v>659310</v>
      </c>
      <c r="B1176" t="s">
        <v>11</v>
      </c>
      <c r="C1176" s="1">
        <v>0.1111</v>
      </c>
      <c r="D1176">
        <v>524.66</v>
      </c>
      <c r="E1176" t="s">
        <v>12</v>
      </c>
      <c r="F1176" t="s">
        <v>26</v>
      </c>
      <c r="G1176" t="s">
        <v>14</v>
      </c>
      <c r="H1176" s="2">
        <v>0.66</v>
      </c>
      <c r="I1176" s="4">
        <v>33329</v>
      </c>
      <c r="J1176" s="5">
        <v>40909</v>
      </c>
      <c r="K1176" s="3">
        <v>16000</v>
      </c>
      <c r="L1176" s="3">
        <v>92000</v>
      </c>
      <c r="M1176" s="3">
        <v>82313</v>
      </c>
      <c r="N1176" s="3">
        <f t="shared" si="180"/>
        <v>0</v>
      </c>
      <c r="O1176" s="3">
        <f t="shared" si="181"/>
        <v>1</v>
      </c>
      <c r="P1176" s="3">
        <f t="shared" si="182"/>
        <v>1</v>
      </c>
      <c r="Q1176" s="6">
        <v>15.94</v>
      </c>
      <c r="R1176" s="3">
        <v>0</v>
      </c>
      <c r="S1176" s="3">
        <v>14</v>
      </c>
      <c r="T1176" s="3">
        <v>35</v>
      </c>
      <c r="U1176" s="3">
        <f t="shared" si="183"/>
        <v>7580</v>
      </c>
      <c r="V1176" s="3" t="str">
        <f t="shared" si="184"/>
        <v xml:space="preserve"> 36</v>
      </c>
      <c r="W1176" s="3">
        <f t="shared" si="185"/>
        <v>16</v>
      </c>
      <c r="X1176" s="3">
        <v>10</v>
      </c>
      <c r="Y1176" s="6">
        <f t="shared" si="186"/>
        <v>66</v>
      </c>
      <c r="Z1176" s="3">
        <f t="shared" si="187"/>
        <v>92</v>
      </c>
      <c r="AA1176" s="3">
        <f t="shared" si="188"/>
        <v>82.313000000000002</v>
      </c>
      <c r="AB1176">
        <f t="shared" si="189"/>
        <v>0</v>
      </c>
      <c r="AC1176" s="14">
        <f>VLOOKUP(X1176,Rates!$A$2:$B$36,2)</f>
        <v>11.49</v>
      </c>
    </row>
    <row r="1177" spans="1:29">
      <c r="A1177">
        <v>386779</v>
      </c>
      <c r="B1177" t="s">
        <v>11</v>
      </c>
      <c r="C1177" s="1">
        <v>0.1663</v>
      </c>
      <c r="D1177">
        <v>780.34</v>
      </c>
      <c r="E1177" t="s">
        <v>22</v>
      </c>
      <c r="F1177" t="s">
        <v>26</v>
      </c>
      <c r="G1177" t="s">
        <v>14</v>
      </c>
      <c r="H1177" s="1">
        <v>0.34799999999999998</v>
      </c>
      <c r="I1177" s="4">
        <v>36861</v>
      </c>
      <c r="J1177" s="5">
        <v>40909</v>
      </c>
      <c r="K1177" s="3">
        <v>22000</v>
      </c>
      <c r="L1177" s="3">
        <v>66000</v>
      </c>
      <c r="M1177" s="3">
        <v>27302</v>
      </c>
      <c r="N1177" s="3">
        <f t="shared" si="180"/>
        <v>0</v>
      </c>
      <c r="O1177" s="3">
        <f t="shared" si="181"/>
        <v>1</v>
      </c>
      <c r="P1177" s="3">
        <f t="shared" si="182"/>
        <v>1</v>
      </c>
      <c r="Q1177" s="6">
        <v>14.96</v>
      </c>
      <c r="R1177" s="3">
        <v>0</v>
      </c>
      <c r="S1177" s="3">
        <v>12</v>
      </c>
      <c r="T1177" s="3">
        <v>28</v>
      </c>
      <c r="U1177" s="3">
        <f t="shared" si="183"/>
        <v>4048</v>
      </c>
      <c r="V1177" s="3" t="str">
        <f t="shared" si="184"/>
        <v xml:space="preserve"> 36</v>
      </c>
      <c r="W1177" s="3">
        <f t="shared" si="185"/>
        <v>22</v>
      </c>
      <c r="X1177" s="3">
        <v>24</v>
      </c>
      <c r="Y1177" s="6">
        <f t="shared" si="186"/>
        <v>34.799999999999997</v>
      </c>
      <c r="Z1177" s="3">
        <f t="shared" si="187"/>
        <v>66</v>
      </c>
      <c r="AA1177" s="3">
        <f t="shared" si="188"/>
        <v>27.302</v>
      </c>
      <c r="AB1177">
        <f t="shared" si="189"/>
        <v>0</v>
      </c>
      <c r="AC1177" s="14">
        <f>VLOOKUP(X1177,Rates!$A$2:$B$36,2)</f>
        <v>25.49</v>
      </c>
    </row>
    <row r="1178" spans="1:29">
      <c r="A1178">
        <v>264003</v>
      </c>
      <c r="B1178" t="s">
        <v>11</v>
      </c>
      <c r="C1178" s="1">
        <v>9.7600000000000006E-2</v>
      </c>
      <c r="D1178">
        <v>675.25</v>
      </c>
      <c r="E1178" t="s">
        <v>16</v>
      </c>
      <c r="F1178" t="s">
        <v>24</v>
      </c>
      <c r="G1178" t="s">
        <v>14</v>
      </c>
      <c r="H1178" s="1">
        <v>6.0000000000000001E-3</v>
      </c>
      <c r="I1178" s="4">
        <v>37926</v>
      </c>
      <c r="J1178" s="5">
        <v>40909</v>
      </c>
      <c r="K1178" s="3">
        <v>21000</v>
      </c>
      <c r="L1178" s="3">
        <v>45000</v>
      </c>
      <c r="M1178" s="3">
        <v>142</v>
      </c>
      <c r="N1178" s="3">
        <f t="shared" si="180"/>
        <v>0</v>
      </c>
      <c r="O1178" s="3">
        <f t="shared" si="181"/>
        <v>0</v>
      </c>
      <c r="P1178" s="3">
        <f t="shared" si="182"/>
        <v>0</v>
      </c>
      <c r="Q1178" s="6">
        <v>1.79</v>
      </c>
      <c r="R1178" s="3">
        <v>0</v>
      </c>
      <c r="S1178" s="3">
        <v>14</v>
      </c>
      <c r="T1178" s="3">
        <v>14</v>
      </c>
      <c r="U1178" s="3">
        <f t="shared" si="183"/>
        <v>2983</v>
      </c>
      <c r="V1178" s="3" t="str">
        <f t="shared" si="184"/>
        <v xml:space="preserve"> 36</v>
      </c>
      <c r="W1178" s="3">
        <f t="shared" si="185"/>
        <v>21</v>
      </c>
      <c r="X1178" s="3">
        <v>7</v>
      </c>
      <c r="Y1178" s="6">
        <f t="shared" si="186"/>
        <v>0.6</v>
      </c>
      <c r="Z1178" s="3">
        <f t="shared" si="187"/>
        <v>45</v>
      </c>
      <c r="AA1178" s="3">
        <f t="shared" si="188"/>
        <v>0.14199999999999999</v>
      </c>
      <c r="AB1178">
        <f t="shared" si="189"/>
        <v>0</v>
      </c>
      <c r="AC1178" s="14">
        <f>VLOOKUP(X1178,Rates!$A$2:$B$36,2)</f>
        <v>10.49</v>
      </c>
    </row>
    <row r="1179" spans="1:29">
      <c r="A1179">
        <v>444972</v>
      </c>
      <c r="B1179" t="s">
        <v>11</v>
      </c>
      <c r="C1179" s="1">
        <v>0.16</v>
      </c>
      <c r="D1179">
        <v>421.89</v>
      </c>
      <c r="E1179" t="s">
        <v>18</v>
      </c>
      <c r="F1179" t="s">
        <v>13</v>
      </c>
      <c r="G1179" t="s">
        <v>14</v>
      </c>
      <c r="H1179" s="1">
        <v>0.85599999999999998</v>
      </c>
      <c r="I1179" s="4">
        <v>34151</v>
      </c>
      <c r="J1179" s="5">
        <v>40909</v>
      </c>
      <c r="K1179" s="3">
        <v>12000</v>
      </c>
      <c r="L1179" s="3">
        <v>125000</v>
      </c>
      <c r="M1179" s="3">
        <v>61956</v>
      </c>
      <c r="N1179" s="3">
        <f t="shared" si="180"/>
        <v>1</v>
      </c>
      <c r="O1179" s="3">
        <f t="shared" si="181"/>
        <v>0</v>
      </c>
      <c r="P1179" s="3">
        <f t="shared" si="182"/>
        <v>1</v>
      </c>
      <c r="Q1179" s="6">
        <v>23.85</v>
      </c>
      <c r="R1179" s="3">
        <v>1</v>
      </c>
      <c r="S1179" s="3">
        <v>15</v>
      </c>
      <c r="T1179" s="3">
        <v>32</v>
      </c>
      <c r="U1179" s="3">
        <f t="shared" si="183"/>
        <v>6758</v>
      </c>
      <c r="V1179" s="3" t="str">
        <f t="shared" si="184"/>
        <v xml:space="preserve"> 36</v>
      </c>
      <c r="W1179" s="3">
        <f t="shared" si="185"/>
        <v>12</v>
      </c>
      <c r="X1179" s="3">
        <v>20</v>
      </c>
      <c r="Y1179" s="6">
        <f t="shared" si="186"/>
        <v>85.6</v>
      </c>
      <c r="Z1179" s="3">
        <f t="shared" si="187"/>
        <v>125</v>
      </c>
      <c r="AA1179" s="3">
        <f t="shared" si="188"/>
        <v>61.956000000000003</v>
      </c>
      <c r="AB1179">
        <f t="shared" si="189"/>
        <v>0</v>
      </c>
      <c r="AC1179" s="14">
        <f>VLOOKUP(X1179,Rates!$A$2:$B$36,2)</f>
        <v>21.49</v>
      </c>
    </row>
    <row r="1180" spans="1:29">
      <c r="A1180">
        <v>853617</v>
      </c>
      <c r="B1180" t="s">
        <v>11</v>
      </c>
      <c r="C1180" s="1">
        <v>0.11990000000000001</v>
      </c>
      <c r="D1180">
        <v>464.94</v>
      </c>
      <c r="E1180" t="s">
        <v>20</v>
      </c>
      <c r="F1180" t="s">
        <v>26</v>
      </c>
      <c r="G1180" t="s">
        <v>14</v>
      </c>
      <c r="H1180" s="1">
        <v>0.27900000000000003</v>
      </c>
      <c r="I1180" s="4">
        <v>35339</v>
      </c>
      <c r="J1180" s="5">
        <v>40909</v>
      </c>
      <c r="K1180" s="3">
        <v>14000</v>
      </c>
      <c r="L1180" s="3">
        <v>120000</v>
      </c>
      <c r="M1180" s="3">
        <v>4179</v>
      </c>
      <c r="N1180" s="3">
        <f t="shared" si="180"/>
        <v>0</v>
      </c>
      <c r="O1180" s="3">
        <f t="shared" si="181"/>
        <v>1</v>
      </c>
      <c r="P1180" s="3">
        <f t="shared" si="182"/>
        <v>1</v>
      </c>
      <c r="Q1180" s="6">
        <v>6.81</v>
      </c>
      <c r="R1180" s="3">
        <v>0</v>
      </c>
      <c r="S1180" s="3">
        <v>16</v>
      </c>
      <c r="T1180" s="3">
        <v>48</v>
      </c>
      <c r="U1180" s="3">
        <f t="shared" si="183"/>
        <v>5570</v>
      </c>
      <c r="V1180" s="3" t="str">
        <f t="shared" si="184"/>
        <v xml:space="preserve"> 36</v>
      </c>
      <c r="W1180" s="3">
        <f t="shared" si="185"/>
        <v>14</v>
      </c>
      <c r="X1180" s="3">
        <v>10</v>
      </c>
      <c r="Y1180" s="6">
        <f t="shared" si="186"/>
        <v>27.900000000000002</v>
      </c>
      <c r="Z1180" s="3">
        <f t="shared" si="187"/>
        <v>120</v>
      </c>
      <c r="AA1180" s="3">
        <f t="shared" si="188"/>
        <v>4.1790000000000003</v>
      </c>
      <c r="AB1180">
        <f t="shared" si="189"/>
        <v>0</v>
      </c>
      <c r="AC1180" s="14">
        <f>VLOOKUP(X1180,Rates!$A$2:$B$36,2)</f>
        <v>11.49</v>
      </c>
    </row>
    <row r="1181" spans="1:29">
      <c r="A1181">
        <v>525157</v>
      </c>
      <c r="B1181" t="s">
        <v>15</v>
      </c>
      <c r="C1181" s="1">
        <v>0.19040000000000001</v>
      </c>
      <c r="D1181">
        <v>493.29</v>
      </c>
      <c r="E1181" t="s">
        <v>16</v>
      </c>
      <c r="F1181" t="s">
        <v>13</v>
      </c>
      <c r="G1181" t="s">
        <v>14</v>
      </c>
      <c r="H1181" s="1">
        <v>0.70799999999999996</v>
      </c>
      <c r="I1181" s="4">
        <v>36800</v>
      </c>
      <c r="J1181" s="5">
        <v>40909</v>
      </c>
      <c r="K1181" s="3">
        <v>19000</v>
      </c>
      <c r="L1181" s="3">
        <v>48000</v>
      </c>
      <c r="M1181" s="3">
        <v>8915</v>
      </c>
      <c r="N1181" s="3">
        <f t="shared" si="180"/>
        <v>1</v>
      </c>
      <c r="O1181" s="3">
        <f t="shared" si="181"/>
        <v>0</v>
      </c>
      <c r="P1181" s="3">
        <f t="shared" si="182"/>
        <v>0</v>
      </c>
      <c r="Q1181" s="6">
        <v>18.05</v>
      </c>
      <c r="R1181" s="3">
        <v>0</v>
      </c>
      <c r="S1181" s="3">
        <v>13</v>
      </c>
      <c r="T1181" s="3">
        <v>18</v>
      </c>
      <c r="U1181" s="3">
        <f t="shared" si="183"/>
        <v>4109</v>
      </c>
      <c r="V1181" s="3" t="str">
        <f t="shared" si="184"/>
        <v xml:space="preserve"> 60</v>
      </c>
      <c r="W1181" s="3">
        <f t="shared" si="185"/>
        <v>19</v>
      </c>
      <c r="X1181" s="3">
        <v>28</v>
      </c>
      <c r="Y1181" s="6">
        <f t="shared" si="186"/>
        <v>70.8</v>
      </c>
      <c r="Z1181" s="3">
        <f t="shared" si="187"/>
        <v>48</v>
      </c>
      <c r="AA1181" s="3">
        <f t="shared" si="188"/>
        <v>8.9149999999999991</v>
      </c>
      <c r="AB1181">
        <f t="shared" si="189"/>
        <v>0</v>
      </c>
      <c r="AC1181" s="14">
        <f>VLOOKUP(X1181,Rates!$A$2:$B$36,2)</f>
        <v>29.99</v>
      </c>
    </row>
    <row r="1182" spans="1:29">
      <c r="A1182">
        <v>810905</v>
      </c>
      <c r="B1182" t="s">
        <v>11</v>
      </c>
      <c r="C1182" s="1">
        <v>0.15229999999999999</v>
      </c>
      <c r="D1182">
        <v>208.67</v>
      </c>
      <c r="E1182" t="s">
        <v>28</v>
      </c>
      <c r="F1182" t="s">
        <v>13</v>
      </c>
      <c r="G1182" t="s">
        <v>14</v>
      </c>
      <c r="H1182" s="1">
        <v>0.46600000000000003</v>
      </c>
      <c r="I1182" s="4">
        <v>34121</v>
      </c>
      <c r="J1182" s="5">
        <v>40909</v>
      </c>
      <c r="K1182" s="3">
        <v>6000</v>
      </c>
      <c r="L1182" s="3">
        <v>28800</v>
      </c>
      <c r="M1182" s="3">
        <v>373</v>
      </c>
      <c r="N1182" s="3">
        <f t="shared" si="180"/>
        <v>1</v>
      </c>
      <c r="O1182" s="3">
        <f t="shared" si="181"/>
        <v>0</v>
      </c>
      <c r="P1182" s="3">
        <f t="shared" si="182"/>
        <v>1</v>
      </c>
      <c r="Q1182" s="6">
        <v>11.46</v>
      </c>
      <c r="R1182" s="3">
        <v>0</v>
      </c>
      <c r="S1182" s="3">
        <v>3</v>
      </c>
      <c r="T1182" s="3">
        <v>11</v>
      </c>
      <c r="U1182" s="3">
        <f t="shared" si="183"/>
        <v>6788</v>
      </c>
      <c r="V1182" s="3" t="str">
        <f t="shared" si="184"/>
        <v xml:space="preserve"> 36</v>
      </c>
      <c r="W1182" s="3">
        <f t="shared" si="185"/>
        <v>6</v>
      </c>
      <c r="X1182" s="3">
        <v>15</v>
      </c>
      <c r="Y1182" s="6">
        <f t="shared" si="186"/>
        <v>46.6</v>
      </c>
      <c r="Z1182" s="3">
        <f t="shared" si="187"/>
        <v>28.8</v>
      </c>
      <c r="AA1182" s="3">
        <f t="shared" si="188"/>
        <v>0.373</v>
      </c>
      <c r="AB1182">
        <f t="shared" si="189"/>
        <v>0</v>
      </c>
      <c r="AC1182" s="14">
        <f>VLOOKUP(X1182,Rates!$A$2:$B$36,2)</f>
        <v>15.99</v>
      </c>
    </row>
    <row r="1183" spans="1:29">
      <c r="A1183">
        <v>786784</v>
      </c>
      <c r="B1183" t="s">
        <v>15</v>
      </c>
      <c r="C1183" s="1">
        <v>0.20250000000000001</v>
      </c>
      <c r="D1183">
        <v>538</v>
      </c>
      <c r="E1183" t="s">
        <v>25</v>
      </c>
      <c r="F1183" t="s">
        <v>13</v>
      </c>
      <c r="G1183" t="s">
        <v>14</v>
      </c>
      <c r="H1183" s="1">
        <v>0.41799999999999998</v>
      </c>
      <c r="I1183" s="4">
        <v>36008</v>
      </c>
      <c r="J1183" s="5">
        <v>40909</v>
      </c>
      <c r="K1183" s="3">
        <v>32000</v>
      </c>
      <c r="L1183" s="3">
        <v>93996</v>
      </c>
      <c r="M1183" s="3">
        <v>2789</v>
      </c>
      <c r="N1183" s="3">
        <f t="shared" si="180"/>
        <v>1</v>
      </c>
      <c r="O1183" s="3">
        <f t="shared" si="181"/>
        <v>0</v>
      </c>
      <c r="P1183" s="3">
        <f t="shared" si="182"/>
        <v>1</v>
      </c>
      <c r="Q1183" s="6">
        <v>4.32</v>
      </c>
      <c r="R1183" s="3">
        <v>0</v>
      </c>
      <c r="S1183" s="3">
        <v>9</v>
      </c>
      <c r="T1183" s="3">
        <v>40</v>
      </c>
      <c r="U1183" s="3">
        <f t="shared" si="183"/>
        <v>4901</v>
      </c>
      <c r="V1183" s="3" t="str">
        <f t="shared" si="184"/>
        <v xml:space="preserve"> 60</v>
      </c>
      <c r="W1183" s="3">
        <f t="shared" si="185"/>
        <v>32</v>
      </c>
      <c r="X1183" s="3">
        <v>26</v>
      </c>
      <c r="Y1183" s="6">
        <f t="shared" si="186"/>
        <v>41.8</v>
      </c>
      <c r="Z1183" s="3">
        <f t="shared" si="187"/>
        <v>93.995999999999995</v>
      </c>
      <c r="AA1183" s="3">
        <f t="shared" si="188"/>
        <v>2.7890000000000001</v>
      </c>
      <c r="AB1183">
        <f t="shared" si="189"/>
        <v>0</v>
      </c>
      <c r="AC1183" s="14">
        <f>VLOOKUP(X1183,Rates!$A$2:$B$36,2)</f>
        <v>28.69</v>
      </c>
    </row>
    <row r="1184" spans="1:29">
      <c r="A1184">
        <v>793748</v>
      </c>
      <c r="B1184" t="s">
        <v>11</v>
      </c>
      <c r="C1184" s="1">
        <v>7.4899999999999994E-2</v>
      </c>
      <c r="D1184">
        <v>149.29</v>
      </c>
      <c r="E1184" t="s">
        <v>28</v>
      </c>
      <c r="F1184" t="s">
        <v>13</v>
      </c>
      <c r="G1184" t="s">
        <v>14</v>
      </c>
      <c r="H1184" s="1">
        <v>0.88600000000000001</v>
      </c>
      <c r="I1184" s="4">
        <v>39022</v>
      </c>
      <c r="J1184" s="5">
        <v>40909</v>
      </c>
      <c r="K1184" s="3">
        <v>4800</v>
      </c>
      <c r="L1184" s="3">
        <v>45840</v>
      </c>
      <c r="M1184" s="3">
        <v>2038</v>
      </c>
      <c r="N1184" s="3">
        <f t="shared" si="180"/>
        <v>1</v>
      </c>
      <c r="O1184" s="3">
        <f t="shared" si="181"/>
        <v>0</v>
      </c>
      <c r="P1184" s="3">
        <f t="shared" si="182"/>
        <v>1</v>
      </c>
      <c r="Q1184" s="6">
        <v>27.83</v>
      </c>
      <c r="R1184" s="3">
        <v>0</v>
      </c>
      <c r="S1184" s="3">
        <v>11</v>
      </c>
      <c r="T1184" s="3">
        <v>12</v>
      </c>
      <c r="U1184" s="3">
        <f t="shared" si="183"/>
        <v>1887</v>
      </c>
      <c r="V1184" s="3" t="str">
        <f t="shared" si="184"/>
        <v xml:space="preserve"> 36</v>
      </c>
      <c r="W1184" s="3">
        <f t="shared" si="185"/>
        <v>4.8</v>
      </c>
      <c r="X1184" s="3">
        <v>4</v>
      </c>
      <c r="Y1184" s="6">
        <f t="shared" si="186"/>
        <v>88.6</v>
      </c>
      <c r="Z1184" s="3">
        <f t="shared" si="187"/>
        <v>45.84</v>
      </c>
      <c r="AA1184" s="3">
        <f t="shared" si="188"/>
        <v>2.0379999999999998</v>
      </c>
      <c r="AB1184">
        <f t="shared" si="189"/>
        <v>0</v>
      </c>
      <c r="AC1184" s="14">
        <f>VLOOKUP(X1184,Rates!$A$2:$B$36,2)</f>
        <v>7.49</v>
      </c>
    </row>
    <row r="1185" spans="1:29">
      <c r="A1185">
        <v>859400</v>
      </c>
      <c r="B1185" t="s">
        <v>11</v>
      </c>
      <c r="C1185" s="1">
        <v>5.4199999999999998E-2</v>
      </c>
      <c r="D1185">
        <v>60.32</v>
      </c>
      <c r="E1185" t="s">
        <v>12</v>
      </c>
      <c r="F1185" t="s">
        <v>26</v>
      </c>
      <c r="G1185" t="s">
        <v>14</v>
      </c>
      <c r="H1185" s="1">
        <v>0.41499999999999998</v>
      </c>
      <c r="I1185" s="4">
        <v>38749</v>
      </c>
      <c r="J1185" s="5">
        <v>40909</v>
      </c>
      <c r="K1185" s="3">
        <v>2000</v>
      </c>
      <c r="L1185" s="3">
        <v>98000</v>
      </c>
      <c r="M1185" s="3">
        <v>24165</v>
      </c>
      <c r="N1185" s="3">
        <f t="shared" si="180"/>
        <v>0</v>
      </c>
      <c r="O1185" s="3">
        <f t="shared" si="181"/>
        <v>1</v>
      </c>
      <c r="P1185" s="3">
        <f t="shared" si="182"/>
        <v>1</v>
      </c>
      <c r="Q1185" s="6">
        <v>15.49</v>
      </c>
      <c r="R1185" s="3">
        <v>0</v>
      </c>
      <c r="S1185" s="3">
        <v>12</v>
      </c>
      <c r="T1185" s="3">
        <v>30</v>
      </c>
      <c r="U1185" s="3">
        <f t="shared" si="183"/>
        <v>2160</v>
      </c>
      <c r="V1185" s="3" t="str">
        <f t="shared" si="184"/>
        <v xml:space="preserve"> 36</v>
      </c>
      <c r="W1185" s="3">
        <f t="shared" si="185"/>
        <v>2</v>
      </c>
      <c r="X1185" s="3">
        <v>1</v>
      </c>
      <c r="Y1185" s="6">
        <f t="shared" si="186"/>
        <v>41.5</v>
      </c>
      <c r="Z1185" s="3">
        <f t="shared" si="187"/>
        <v>98</v>
      </c>
      <c r="AA1185" s="3">
        <f t="shared" si="188"/>
        <v>24.164999999999999</v>
      </c>
      <c r="AB1185">
        <f t="shared" si="189"/>
        <v>0</v>
      </c>
      <c r="AC1185" s="14">
        <f>VLOOKUP(X1185,Rates!$A$2:$B$36,2)</f>
        <v>5.32</v>
      </c>
    </row>
    <row r="1186" spans="1:29">
      <c r="A1186">
        <v>863348</v>
      </c>
      <c r="B1186" t="s">
        <v>11</v>
      </c>
      <c r="C1186" s="1">
        <v>7.4899999999999994E-2</v>
      </c>
      <c r="D1186">
        <v>466.53</v>
      </c>
      <c r="E1186" t="s">
        <v>28</v>
      </c>
      <c r="F1186" t="s">
        <v>26</v>
      </c>
      <c r="G1186" t="s">
        <v>14</v>
      </c>
      <c r="H1186" s="2">
        <v>0.69</v>
      </c>
      <c r="I1186" s="4">
        <v>39417</v>
      </c>
      <c r="J1186" s="5">
        <v>40909</v>
      </c>
      <c r="K1186" s="3">
        <v>15000</v>
      </c>
      <c r="L1186" s="3">
        <v>71500</v>
      </c>
      <c r="M1186" s="3">
        <v>15516</v>
      </c>
      <c r="N1186" s="3">
        <f t="shared" si="180"/>
        <v>0</v>
      </c>
      <c r="O1186" s="3">
        <f t="shared" si="181"/>
        <v>1</v>
      </c>
      <c r="P1186" s="3">
        <f t="shared" si="182"/>
        <v>1</v>
      </c>
      <c r="Q1186" s="6">
        <v>13.28</v>
      </c>
      <c r="R1186" s="3">
        <v>0</v>
      </c>
      <c r="S1186" s="3">
        <v>5</v>
      </c>
      <c r="T1186" s="3">
        <v>19</v>
      </c>
      <c r="U1186" s="3">
        <f t="shared" si="183"/>
        <v>1492</v>
      </c>
      <c r="V1186" s="3" t="str">
        <f t="shared" si="184"/>
        <v xml:space="preserve"> 36</v>
      </c>
      <c r="W1186" s="3">
        <f t="shared" si="185"/>
        <v>15</v>
      </c>
      <c r="X1186" s="3">
        <v>4</v>
      </c>
      <c r="Y1186" s="6">
        <f t="shared" si="186"/>
        <v>69</v>
      </c>
      <c r="Z1186" s="3">
        <f t="shared" si="187"/>
        <v>71.5</v>
      </c>
      <c r="AA1186" s="3">
        <f t="shared" si="188"/>
        <v>15.516</v>
      </c>
      <c r="AB1186">
        <f t="shared" si="189"/>
        <v>0</v>
      </c>
      <c r="AC1186" s="14">
        <f>VLOOKUP(X1186,Rates!$A$2:$B$36,2)</f>
        <v>7.49</v>
      </c>
    </row>
    <row r="1187" spans="1:29">
      <c r="A1187">
        <v>864168</v>
      </c>
      <c r="B1187" t="s">
        <v>11</v>
      </c>
      <c r="C1187" s="1">
        <v>0.12989999999999999</v>
      </c>
      <c r="D1187">
        <v>606.41</v>
      </c>
      <c r="E1187" t="s">
        <v>12</v>
      </c>
      <c r="F1187" t="s">
        <v>26</v>
      </c>
      <c r="G1187" t="s">
        <v>14</v>
      </c>
      <c r="H1187" s="1">
        <v>0.72099999999999997</v>
      </c>
      <c r="I1187" s="4">
        <v>37834</v>
      </c>
      <c r="J1187" s="5">
        <v>40909</v>
      </c>
      <c r="K1187" s="3">
        <v>18000</v>
      </c>
      <c r="L1187" s="3">
        <v>60000</v>
      </c>
      <c r="M1187" s="3">
        <v>5552</v>
      </c>
      <c r="N1187" s="3">
        <f t="shared" si="180"/>
        <v>0</v>
      </c>
      <c r="O1187" s="3">
        <f t="shared" si="181"/>
        <v>1</v>
      </c>
      <c r="P1187" s="3">
        <f t="shared" si="182"/>
        <v>1</v>
      </c>
      <c r="Q1187" s="6">
        <v>7.02</v>
      </c>
      <c r="R1187" s="3">
        <v>0</v>
      </c>
      <c r="S1187" s="3">
        <v>4</v>
      </c>
      <c r="T1187" s="3">
        <v>7</v>
      </c>
      <c r="U1187" s="3">
        <f t="shared" si="183"/>
        <v>3075</v>
      </c>
      <c r="V1187" s="3" t="str">
        <f t="shared" si="184"/>
        <v xml:space="preserve"> 36</v>
      </c>
      <c r="W1187" s="3">
        <f t="shared" si="185"/>
        <v>18</v>
      </c>
      <c r="X1187" s="3">
        <v>11</v>
      </c>
      <c r="Y1187" s="6">
        <f t="shared" si="186"/>
        <v>72.099999999999994</v>
      </c>
      <c r="Z1187" s="3">
        <f t="shared" si="187"/>
        <v>60</v>
      </c>
      <c r="AA1187" s="3">
        <f t="shared" si="188"/>
        <v>5.5519999999999996</v>
      </c>
      <c r="AB1187">
        <f t="shared" si="189"/>
        <v>0</v>
      </c>
      <c r="AC1187" s="14">
        <f>VLOOKUP(X1187,Rates!$A$2:$B$36,2)</f>
        <v>12.74</v>
      </c>
    </row>
    <row r="1188" spans="1:29">
      <c r="A1188">
        <v>832688</v>
      </c>
      <c r="B1188" t="s">
        <v>11</v>
      </c>
      <c r="C1188" s="1">
        <v>0.1149</v>
      </c>
      <c r="D1188">
        <v>296.75</v>
      </c>
      <c r="E1188" t="s">
        <v>16</v>
      </c>
      <c r="F1188" t="s">
        <v>26</v>
      </c>
      <c r="G1188" t="s">
        <v>14</v>
      </c>
      <c r="H1188" s="1">
        <v>0.316</v>
      </c>
      <c r="I1188" s="4">
        <v>32021</v>
      </c>
      <c r="J1188" s="5">
        <v>40909</v>
      </c>
      <c r="K1188" s="3">
        <v>9000</v>
      </c>
      <c r="L1188" s="3">
        <v>102500</v>
      </c>
      <c r="M1188" s="3">
        <v>10151</v>
      </c>
      <c r="N1188" s="3">
        <f t="shared" si="180"/>
        <v>0</v>
      </c>
      <c r="O1188" s="3">
        <f t="shared" si="181"/>
        <v>1</v>
      </c>
      <c r="P1188" s="3">
        <f t="shared" si="182"/>
        <v>0</v>
      </c>
      <c r="Q1188" s="6">
        <v>9.0500000000000007</v>
      </c>
      <c r="R1188" s="3">
        <v>1</v>
      </c>
      <c r="S1188" s="3">
        <v>10</v>
      </c>
      <c r="T1188" s="3">
        <v>19</v>
      </c>
      <c r="U1188" s="3">
        <f t="shared" si="183"/>
        <v>8888</v>
      </c>
      <c r="V1188" s="3" t="str">
        <f t="shared" si="184"/>
        <v xml:space="preserve"> 36</v>
      </c>
      <c r="W1188" s="3">
        <f t="shared" si="185"/>
        <v>9</v>
      </c>
      <c r="X1188" s="3">
        <v>9</v>
      </c>
      <c r="Y1188" s="6">
        <f t="shared" si="186"/>
        <v>31.6</v>
      </c>
      <c r="Z1188" s="3">
        <f t="shared" si="187"/>
        <v>102.5</v>
      </c>
      <c r="AA1188" s="3">
        <f t="shared" si="188"/>
        <v>10.151</v>
      </c>
      <c r="AB1188">
        <f t="shared" si="189"/>
        <v>0</v>
      </c>
      <c r="AC1188" s="14">
        <f>VLOOKUP(X1188,Rates!$A$2:$B$36,2)</f>
        <v>11.44</v>
      </c>
    </row>
    <row r="1189" spans="1:29">
      <c r="A1189">
        <v>543272</v>
      </c>
      <c r="B1189" t="s">
        <v>11</v>
      </c>
      <c r="C1189" s="1">
        <v>0.1719</v>
      </c>
      <c r="D1189">
        <v>786.45</v>
      </c>
      <c r="E1189" t="s">
        <v>29</v>
      </c>
      <c r="F1189" t="s">
        <v>13</v>
      </c>
      <c r="G1189" t="s">
        <v>14</v>
      </c>
      <c r="H1189" s="1">
        <v>0.91600000000000004</v>
      </c>
      <c r="I1189" s="4">
        <v>34001</v>
      </c>
      <c r="J1189" s="5">
        <v>40909</v>
      </c>
      <c r="K1189" s="3">
        <v>22000</v>
      </c>
      <c r="L1189" s="3">
        <v>62000</v>
      </c>
      <c r="M1189" s="3">
        <v>25076</v>
      </c>
      <c r="N1189" s="3">
        <f t="shared" si="180"/>
        <v>1</v>
      </c>
      <c r="O1189" s="3">
        <f t="shared" si="181"/>
        <v>0</v>
      </c>
      <c r="P1189" s="3">
        <f t="shared" si="182"/>
        <v>1</v>
      </c>
      <c r="Q1189" s="6">
        <v>22.66</v>
      </c>
      <c r="R1189" s="3">
        <v>0</v>
      </c>
      <c r="S1189" s="3">
        <v>8</v>
      </c>
      <c r="T1189" s="3">
        <v>18</v>
      </c>
      <c r="U1189" s="3">
        <f t="shared" si="183"/>
        <v>6908</v>
      </c>
      <c r="V1189" s="3" t="str">
        <f t="shared" si="184"/>
        <v xml:space="preserve"> 36</v>
      </c>
      <c r="W1189" s="3">
        <f t="shared" si="185"/>
        <v>22</v>
      </c>
      <c r="X1189" s="3">
        <v>23</v>
      </c>
      <c r="Y1189" s="6">
        <f t="shared" si="186"/>
        <v>91.600000000000009</v>
      </c>
      <c r="Z1189" s="3">
        <f t="shared" si="187"/>
        <v>62</v>
      </c>
      <c r="AA1189" s="3">
        <f t="shared" si="188"/>
        <v>25.076000000000001</v>
      </c>
      <c r="AB1189">
        <f t="shared" si="189"/>
        <v>0</v>
      </c>
      <c r="AC1189" s="14">
        <f>VLOOKUP(X1189,Rates!$A$2:$B$36,2)</f>
        <v>24.74</v>
      </c>
    </row>
    <row r="1190" spans="1:29">
      <c r="A1190">
        <v>807820</v>
      </c>
      <c r="B1190" t="s">
        <v>11</v>
      </c>
      <c r="C1190" s="1">
        <v>5.4199999999999998E-2</v>
      </c>
      <c r="D1190">
        <v>144.77000000000001</v>
      </c>
      <c r="E1190" t="s">
        <v>25</v>
      </c>
      <c r="F1190" t="s">
        <v>26</v>
      </c>
      <c r="G1190" t="s">
        <v>14</v>
      </c>
      <c r="H1190" s="1">
        <v>0.20200000000000001</v>
      </c>
      <c r="I1190" s="4">
        <v>37043</v>
      </c>
      <c r="J1190" s="5">
        <v>40909</v>
      </c>
      <c r="K1190" s="3">
        <v>4800</v>
      </c>
      <c r="L1190" s="3">
        <v>35000</v>
      </c>
      <c r="M1190" s="3">
        <v>9764</v>
      </c>
      <c r="N1190" s="3">
        <f t="shared" si="180"/>
        <v>0</v>
      </c>
      <c r="O1190" s="3">
        <f t="shared" si="181"/>
        <v>1</v>
      </c>
      <c r="P1190" s="3">
        <f t="shared" si="182"/>
        <v>1</v>
      </c>
      <c r="Q1190" s="6">
        <v>15.74</v>
      </c>
      <c r="R1190" s="3">
        <v>0</v>
      </c>
      <c r="S1190" s="3">
        <v>18</v>
      </c>
      <c r="T1190" s="3">
        <v>38</v>
      </c>
      <c r="U1190" s="3">
        <f t="shared" si="183"/>
        <v>3866</v>
      </c>
      <c r="V1190" s="3" t="str">
        <f t="shared" si="184"/>
        <v xml:space="preserve"> 36</v>
      </c>
      <c r="W1190" s="3">
        <f t="shared" si="185"/>
        <v>4.8</v>
      </c>
      <c r="X1190" s="3">
        <v>1</v>
      </c>
      <c r="Y1190" s="6">
        <f t="shared" si="186"/>
        <v>20.200000000000003</v>
      </c>
      <c r="Z1190" s="3">
        <f t="shared" si="187"/>
        <v>35</v>
      </c>
      <c r="AA1190" s="3">
        <f t="shared" si="188"/>
        <v>9.7639999999999993</v>
      </c>
      <c r="AB1190">
        <f t="shared" si="189"/>
        <v>0</v>
      </c>
      <c r="AC1190" s="14">
        <f>VLOOKUP(X1190,Rates!$A$2:$B$36,2)</f>
        <v>5.32</v>
      </c>
    </row>
    <row r="1191" spans="1:29">
      <c r="A1191">
        <v>501716</v>
      </c>
      <c r="B1191" t="s">
        <v>11</v>
      </c>
      <c r="C1191" s="1">
        <v>0.1273</v>
      </c>
      <c r="D1191">
        <v>43.64</v>
      </c>
      <c r="E1191" t="s">
        <v>20</v>
      </c>
      <c r="F1191" t="s">
        <v>13</v>
      </c>
      <c r="G1191" t="s">
        <v>17</v>
      </c>
      <c r="H1191" s="1">
        <v>0.68899999999999995</v>
      </c>
      <c r="I1191" s="4">
        <v>35735</v>
      </c>
      <c r="J1191" s="5">
        <v>40909</v>
      </c>
      <c r="K1191" s="3">
        <v>1300</v>
      </c>
      <c r="L1191" s="3">
        <v>9600</v>
      </c>
      <c r="M1191" s="3">
        <v>5371</v>
      </c>
      <c r="N1191" s="3">
        <f t="shared" si="180"/>
        <v>1</v>
      </c>
      <c r="O1191" s="3">
        <f t="shared" si="181"/>
        <v>0</v>
      </c>
      <c r="P1191" s="3">
        <f t="shared" si="182"/>
        <v>1</v>
      </c>
      <c r="Q1191" s="6">
        <v>20.63</v>
      </c>
      <c r="R1191" s="3">
        <v>0</v>
      </c>
      <c r="S1191" s="3">
        <v>4</v>
      </c>
      <c r="T1191" s="3">
        <v>9</v>
      </c>
      <c r="U1191" s="3">
        <f t="shared" si="183"/>
        <v>5174</v>
      </c>
      <c r="V1191" s="3" t="str">
        <f t="shared" si="184"/>
        <v xml:space="preserve"> 36</v>
      </c>
      <c r="W1191" s="3">
        <f t="shared" si="185"/>
        <v>1.3</v>
      </c>
      <c r="X1191" s="3">
        <v>11</v>
      </c>
      <c r="Y1191" s="6">
        <f t="shared" si="186"/>
        <v>68.899999999999991</v>
      </c>
      <c r="Z1191" s="3">
        <f t="shared" si="187"/>
        <v>9.6</v>
      </c>
      <c r="AA1191" s="3">
        <f t="shared" si="188"/>
        <v>5.3710000000000004</v>
      </c>
      <c r="AB1191">
        <f t="shared" si="189"/>
        <v>1</v>
      </c>
      <c r="AC1191" s="14">
        <f>VLOOKUP(X1191,Rates!$A$2:$B$36,2)</f>
        <v>12.74</v>
      </c>
    </row>
    <row r="1192" spans="1:29">
      <c r="A1192">
        <v>493703</v>
      </c>
      <c r="B1192" t="s">
        <v>11</v>
      </c>
      <c r="C1192" s="1">
        <v>0.1273</v>
      </c>
      <c r="D1192">
        <v>134.27000000000001</v>
      </c>
      <c r="E1192" t="s">
        <v>12</v>
      </c>
      <c r="F1192" t="s">
        <v>13</v>
      </c>
      <c r="G1192" t="s">
        <v>17</v>
      </c>
      <c r="H1192" s="1">
        <v>0.53600000000000003</v>
      </c>
      <c r="I1192" s="4">
        <v>33543</v>
      </c>
      <c r="J1192" s="5">
        <v>40909</v>
      </c>
      <c r="K1192" s="3">
        <v>4000</v>
      </c>
      <c r="L1192" s="3">
        <v>48804</v>
      </c>
      <c r="M1192" s="3">
        <v>3000</v>
      </c>
      <c r="N1192" s="3">
        <f t="shared" si="180"/>
        <v>1</v>
      </c>
      <c r="O1192" s="3">
        <f t="shared" si="181"/>
        <v>0</v>
      </c>
      <c r="P1192" s="3">
        <f t="shared" si="182"/>
        <v>1</v>
      </c>
      <c r="Q1192" s="6">
        <v>8.73</v>
      </c>
      <c r="R1192" s="3">
        <v>0</v>
      </c>
      <c r="S1192" s="3">
        <v>6</v>
      </c>
      <c r="T1192" s="3">
        <v>14</v>
      </c>
      <c r="U1192" s="3">
        <f t="shared" si="183"/>
        <v>7366</v>
      </c>
      <c r="V1192" s="3" t="str">
        <f t="shared" si="184"/>
        <v xml:space="preserve"> 36</v>
      </c>
      <c r="W1192" s="3">
        <f t="shared" si="185"/>
        <v>4</v>
      </c>
      <c r="X1192" s="3">
        <v>11</v>
      </c>
      <c r="Y1192" s="6">
        <f t="shared" si="186"/>
        <v>53.6</v>
      </c>
      <c r="Z1192" s="3">
        <f t="shared" si="187"/>
        <v>48.804000000000002</v>
      </c>
      <c r="AA1192" s="3">
        <f t="shared" si="188"/>
        <v>3</v>
      </c>
      <c r="AB1192">
        <f t="shared" si="189"/>
        <v>1</v>
      </c>
      <c r="AC1192" s="14">
        <f>VLOOKUP(X1192,Rates!$A$2:$B$36,2)</f>
        <v>12.74</v>
      </c>
    </row>
    <row r="1193" spans="1:29">
      <c r="A1193">
        <v>488665</v>
      </c>
      <c r="B1193" t="s">
        <v>11</v>
      </c>
      <c r="C1193" s="1">
        <v>7.8799999999999995E-2</v>
      </c>
      <c r="D1193">
        <v>218.97</v>
      </c>
      <c r="E1193" t="s">
        <v>16</v>
      </c>
      <c r="F1193" t="s">
        <v>26</v>
      </c>
      <c r="G1193" t="s">
        <v>14</v>
      </c>
      <c r="H1193" s="2">
        <v>0.33</v>
      </c>
      <c r="I1193" s="4">
        <v>29618</v>
      </c>
      <c r="J1193" s="5">
        <v>40909</v>
      </c>
      <c r="K1193" s="3">
        <v>7000</v>
      </c>
      <c r="L1193" s="3">
        <v>70000</v>
      </c>
      <c r="M1193" s="3">
        <v>6673</v>
      </c>
      <c r="N1193" s="3">
        <f t="shared" si="180"/>
        <v>0</v>
      </c>
      <c r="O1193" s="3">
        <f t="shared" si="181"/>
        <v>1</v>
      </c>
      <c r="P1193" s="3">
        <f t="shared" si="182"/>
        <v>0</v>
      </c>
      <c r="Q1193" s="6">
        <v>6.69</v>
      </c>
      <c r="R1193" s="3">
        <v>0</v>
      </c>
      <c r="S1193" s="3">
        <v>4</v>
      </c>
      <c r="T1193" s="3">
        <v>23</v>
      </c>
      <c r="U1193" s="3">
        <f t="shared" si="183"/>
        <v>11291</v>
      </c>
      <c r="V1193" s="3" t="str">
        <f t="shared" si="184"/>
        <v xml:space="preserve"> 36</v>
      </c>
      <c r="W1193" s="3">
        <f t="shared" si="185"/>
        <v>7</v>
      </c>
      <c r="X1193" s="3">
        <v>5</v>
      </c>
      <c r="Y1193" s="6">
        <f t="shared" si="186"/>
        <v>33</v>
      </c>
      <c r="Z1193" s="3">
        <f t="shared" si="187"/>
        <v>70</v>
      </c>
      <c r="AA1193" s="3">
        <f t="shared" si="188"/>
        <v>6.673</v>
      </c>
      <c r="AB1193">
        <f t="shared" si="189"/>
        <v>0</v>
      </c>
      <c r="AC1193" s="14">
        <f>VLOOKUP(X1193,Rates!$A$2:$B$36,2)</f>
        <v>7.99</v>
      </c>
    </row>
    <row r="1194" spans="1:29">
      <c r="A1194">
        <v>1069287</v>
      </c>
      <c r="B1194" t="s">
        <v>11</v>
      </c>
      <c r="C1194" s="1">
        <v>6.0299999999999999E-2</v>
      </c>
      <c r="D1194">
        <v>304.36</v>
      </c>
      <c r="E1194" t="s">
        <v>12</v>
      </c>
      <c r="F1194" t="s">
        <v>13</v>
      </c>
      <c r="G1194" t="s">
        <v>14</v>
      </c>
      <c r="H1194" s="1">
        <v>0.19500000000000001</v>
      </c>
      <c r="I1194" s="4">
        <v>35096</v>
      </c>
      <c r="J1194" s="5">
        <v>40909</v>
      </c>
      <c r="K1194" s="3">
        <v>10000</v>
      </c>
      <c r="L1194" s="3">
        <v>60000</v>
      </c>
      <c r="M1194" s="3">
        <v>14019</v>
      </c>
      <c r="N1194" s="3">
        <f t="shared" si="180"/>
        <v>1</v>
      </c>
      <c r="O1194" s="3">
        <f t="shared" si="181"/>
        <v>0</v>
      </c>
      <c r="P1194" s="3">
        <f t="shared" si="182"/>
        <v>1</v>
      </c>
      <c r="Q1194" s="6">
        <v>12.74</v>
      </c>
      <c r="R1194" s="3">
        <v>0</v>
      </c>
      <c r="S1194" s="3">
        <v>11</v>
      </c>
      <c r="T1194" s="3">
        <v>18</v>
      </c>
      <c r="U1194" s="3">
        <f t="shared" si="183"/>
        <v>5813</v>
      </c>
      <c r="V1194" s="3" t="str">
        <f t="shared" si="184"/>
        <v xml:space="preserve"> 36</v>
      </c>
      <c r="W1194" s="3">
        <f t="shared" si="185"/>
        <v>10</v>
      </c>
      <c r="X1194" s="3">
        <v>1</v>
      </c>
      <c r="Y1194" s="6">
        <f t="shared" si="186"/>
        <v>19.5</v>
      </c>
      <c r="Z1194" s="3">
        <f t="shared" si="187"/>
        <v>60</v>
      </c>
      <c r="AA1194" s="3">
        <f t="shared" si="188"/>
        <v>14.019</v>
      </c>
      <c r="AB1194">
        <f t="shared" si="189"/>
        <v>0</v>
      </c>
      <c r="AC1194" s="14">
        <f>VLOOKUP(X1194,Rates!$A$2:$B$36,2)</f>
        <v>5.32</v>
      </c>
    </row>
    <row r="1195" spans="1:29">
      <c r="A1195">
        <v>977426</v>
      </c>
      <c r="B1195" t="s">
        <v>15</v>
      </c>
      <c r="C1195" s="1">
        <v>0.13489999999999999</v>
      </c>
      <c r="D1195">
        <v>276.06</v>
      </c>
      <c r="E1195" t="s">
        <v>28</v>
      </c>
      <c r="F1195" t="s">
        <v>13</v>
      </c>
      <c r="G1195" t="s">
        <v>17</v>
      </c>
      <c r="H1195" s="1">
        <v>0.48199999999999998</v>
      </c>
      <c r="I1195" s="4">
        <v>36100</v>
      </c>
      <c r="J1195" s="5">
        <v>40909</v>
      </c>
      <c r="K1195" s="3">
        <v>12000</v>
      </c>
      <c r="L1195" s="3">
        <v>32400</v>
      </c>
      <c r="M1195" s="3">
        <v>8347</v>
      </c>
      <c r="N1195" s="3">
        <f t="shared" si="180"/>
        <v>1</v>
      </c>
      <c r="O1195" s="3">
        <f t="shared" si="181"/>
        <v>0</v>
      </c>
      <c r="P1195" s="3">
        <f t="shared" si="182"/>
        <v>1</v>
      </c>
      <c r="Q1195" s="6">
        <v>16.22</v>
      </c>
      <c r="R1195" s="3">
        <v>0</v>
      </c>
      <c r="S1195" s="3">
        <v>8</v>
      </c>
      <c r="T1195" s="3">
        <v>15</v>
      </c>
      <c r="U1195" s="3">
        <f t="shared" si="183"/>
        <v>4809</v>
      </c>
      <c r="V1195" s="3" t="str">
        <f t="shared" si="184"/>
        <v xml:space="preserve"> 60</v>
      </c>
      <c r="W1195" s="3">
        <f t="shared" si="185"/>
        <v>12</v>
      </c>
      <c r="X1195" s="3">
        <v>11</v>
      </c>
      <c r="Y1195" s="6">
        <f t="shared" si="186"/>
        <v>48.199999999999996</v>
      </c>
      <c r="Z1195" s="3">
        <f t="shared" si="187"/>
        <v>32.4</v>
      </c>
      <c r="AA1195" s="3">
        <f t="shared" si="188"/>
        <v>8.3469999999999995</v>
      </c>
      <c r="AB1195">
        <f t="shared" si="189"/>
        <v>1</v>
      </c>
      <c r="AC1195" s="14">
        <f>VLOOKUP(X1195,Rates!$A$2:$B$36,2)</f>
        <v>12.74</v>
      </c>
    </row>
    <row r="1196" spans="1:29">
      <c r="A1196">
        <v>504302</v>
      </c>
      <c r="B1196" t="s">
        <v>11</v>
      </c>
      <c r="C1196" s="1">
        <v>0.157</v>
      </c>
      <c r="D1196">
        <v>875.27</v>
      </c>
      <c r="E1196" t="s">
        <v>28</v>
      </c>
      <c r="F1196" t="s">
        <v>13</v>
      </c>
      <c r="G1196" t="s">
        <v>14</v>
      </c>
      <c r="H1196" s="1">
        <v>0.67400000000000004</v>
      </c>
      <c r="I1196" s="4">
        <v>36951</v>
      </c>
      <c r="J1196" s="5">
        <v>40909</v>
      </c>
      <c r="K1196" s="3">
        <v>25000</v>
      </c>
      <c r="L1196" s="3">
        <v>130000</v>
      </c>
      <c r="M1196" s="3">
        <v>11258</v>
      </c>
      <c r="N1196" s="3">
        <f t="shared" si="180"/>
        <v>1</v>
      </c>
      <c r="O1196" s="3">
        <f t="shared" si="181"/>
        <v>0</v>
      </c>
      <c r="P1196" s="3">
        <f t="shared" si="182"/>
        <v>1</v>
      </c>
      <c r="Q1196" s="6">
        <v>10.86</v>
      </c>
      <c r="R1196" s="3">
        <v>0</v>
      </c>
      <c r="S1196" s="3">
        <v>12</v>
      </c>
      <c r="T1196" s="3">
        <v>39</v>
      </c>
      <c r="U1196" s="3">
        <f t="shared" si="183"/>
        <v>3958</v>
      </c>
      <c r="V1196" s="3" t="str">
        <f t="shared" si="184"/>
        <v xml:space="preserve"> 36</v>
      </c>
      <c r="W1196" s="3">
        <f t="shared" si="185"/>
        <v>25</v>
      </c>
      <c r="X1196" s="3">
        <v>19</v>
      </c>
      <c r="Y1196" s="6">
        <f t="shared" si="186"/>
        <v>67.400000000000006</v>
      </c>
      <c r="Z1196" s="3">
        <f t="shared" si="187"/>
        <v>130</v>
      </c>
      <c r="AA1196" s="3">
        <f t="shared" si="188"/>
        <v>11.257999999999999</v>
      </c>
      <c r="AB1196">
        <f t="shared" si="189"/>
        <v>0</v>
      </c>
      <c r="AC1196" s="14">
        <f>VLOOKUP(X1196,Rates!$A$2:$B$36,2)</f>
        <v>19.989999999999998</v>
      </c>
    </row>
    <row r="1197" spans="1:29">
      <c r="A1197">
        <v>563573</v>
      </c>
      <c r="B1197" t="s">
        <v>11</v>
      </c>
      <c r="C1197" s="1">
        <v>0.1484</v>
      </c>
      <c r="D1197">
        <v>691.75</v>
      </c>
      <c r="E1197" t="s">
        <v>23</v>
      </c>
      <c r="F1197" t="s">
        <v>26</v>
      </c>
      <c r="G1197" t="s">
        <v>14</v>
      </c>
      <c r="H1197" s="2">
        <v>0.76</v>
      </c>
      <c r="I1197" s="4">
        <v>36342</v>
      </c>
      <c r="J1197" s="5">
        <v>40909</v>
      </c>
      <c r="K1197" s="3">
        <v>20000</v>
      </c>
      <c r="L1197" s="3">
        <v>170000</v>
      </c>
      <c r="M1197" s="3">
        <v>38847</v>
      </c>
      <c r="N1197" s="3">
        <f t="shared" si="180"/>
        <v>0</v>
      </c>
      <c r="O1197" s="3">
        <f t="shared" si="181"/>
        <v>1</v>
      </c>
      <c r="P1197" s="3">
        <f t="shared" si="182"/>
        <v>1</v>
      </c>
      <c r="Q1197" s="6">
        <v>7.41</v>
      </c>
      <c r="R1197" s="3">
        <v>0</v>
      </c>
      <c r="S1197" s="3">
        <v>17</v>
      </c>
      <c r="T1197" s="3">
        <v>54</v>
      </c>
      <c r="U1197" s="3">
        <f t="shared" si="183"/>
        <v>4567</v>
      </c>
      <c r="V1197" s="3" t="str">
        <f t="shared" si="184"/>
        <v xml:space="preserve"> 36</v>
      </c>
      <c r="W1197" s="3">
        <f t="shared" si="185"/>
        <v>20</v>
      </c>
      <c r="X1197" s="3">
        <v>16</v>
      </c>
      <c r="Y1197" s="6">
        <f t="shared" si="186"/>
        <v>76</v>
      </c>
      <c r="Z1197" s="3">
        <f t="shared" si="187"/>
        <v>170</v>
      </c>
      <c r="AA1197" s="3">
        <f t="shared" si="188"/>
        <v>38.847000000000001</v>
      </c>
      <c r="AB1197">
        <f t="shared" si="189"/>
        <v>0</v>
      </c>
      <c r="AC1197" s="14">
        <f>VLOOKUP(X1197,Rates!$A$2:$B$36,2)</f>
        <v>16.989999999999998</v>
      </c>
    </row>
    <row r="1198" spans="1:29">
      <c r="A1198">
        <v>384696</v>
      </c>
      <c r="B1198" t="s">
        <v>11</v>
      </c>
      <c r="C1198" s="1">
        <v>7.6799999999999993E-2</v>
      </c>
      <c r="D1198">
        <v>112.29</v>
      </c>
      <c r="E1198" t="s">
        <v>20</v>
      </c>
      <c r="F1198" t="s">
        <v>13</v>
      </c>
      <c r="G1198" t="s">
        <v>14</v>
      </c>
      <c r="H1198" s="1">
        <v>0.114</v>
      </c>
      <c r="I1198" s="4">
        <v>30895</v>
      </c>
      <c r="J1198" s="5">
        <v>40909</v>
      </c>
      <c r="K1198" s="3">
        <v>3600</v>
      </c>
      <c r="L1198" s="3">
        <v>30500</v>
      </c>
      <c r="M1198" s="3">
        <v>1859</v>
      </c>
      <c r="N1198" s="3">
        <f t="shared" si="180"/>
        <v>1</v>
      </c>
      <c r="O1198" s="3">
        <f t="shared" si="181"/>
        <v>0</v>
      </c>
      <c r="P1198" s="3">
        <f t="shared" si="182"/>
        <v>1</v>
      </c>
      <c r="Q1198" s="6">
        <v>10.54</v>
      </c>
      <c r="R1198" s="3">
        <v>0</v>
      </c>
      <c r="S1198" s="3">
        <v>7</v>
      </c>
      <c r="T1198" s="3">
        <v>10</v>
      </c>
      <c r="U1198" s="3">
        <f t="shared" si="183"/>
        <v>10014</v>
      </c>
      <c r="V1198" s="3" t="str">
        <f t="shared" si="184"/>
        <v xml:space="preserve"> 36</v>
      </c>
      <c r="W1198" s="3">
        <f t="shared" si="185"/>
        <v>3.6</v>
      </c>
      <c r="X1198" s="3">
        <v>2</v>
      </c>
      <c r="Y1198" s="6">
        <f t="shared" si="186"/>
        <v>11.4</v>
      </c>
      <c r="Z1198" s="3">
        <f t="shared" si="187"/>
        <v>30.5</v>
      </c>
      <c r="AA1198" s="3">
        <f t="shared" si="188"/>
        <v>1.859</v>
      </c>
      <c r="AB1198">
        <f t="shared" si="189"/>
        <v>0</v>
      </c>
      <c r="AC1198" s="14">
        <f>VLOOKUP(X1198,Rates!$A$2:$B$36,2)</f>
        <v>6.99</v>
      </c>
    </row>
    <row r="1199" spans="1:29">
      <c r="A1199">
        <v>380553</v>
      </c>
      <c r="B1199" t="s">
        <v>11</v>
      </c>
      <c r="C1199" s="1">
        <v>0.13789999999999999</v>
      </c>
      <c r="D1199">
        <v>245.35</v>
      </c>
      <c r="E1199" t="s">
        <v>28</v>
      </c>
      <c r="F1199" t="s">
        <v>26</v>
      </c>
      <c r="G1199" t="s">
        <v>14</v>
      </c>
      <c r="H1199" s="2">
        <v>0.56000000000000005</v>
      </c>
      <c r="I1199" s="4">
        <v>35827</v>
      </c>
      <c r="J1199" s="5">
        <v>40909</v>
      </c>
      <c r="K1199" s="3">
        <v>7200</v>
      </c>
      <c r="L1199" s="3">
        <v>39480</v>
      </c>
      <c r="M1199" s="3">
        <v>9625</v>
      </c>
      <c r="N1199" s="3">
        <f t="shared" si="180"/>
        <v>0</v>
      </c>
      <c r="O1199" s="3">
        <f t="shared" si="181"/>
        <v>1</v>
      </c>
      <c r="P1199" s="3">
        <f t="shared" si="182"/>
        <v>1</v>
      </c>
      <c r="Q1199" s="6">
        <v>18.57</v>
      </c>
      <c r="R1199" s="3">
        <v>0</v>
      </c>
      <c r="S1199" s="3">
        <v>10</v>
      </c>
      <c r="T1199" s="3">
        <v>15</v>
      </c>
      <c r="U1199" s="3">
        <f t="shared" si="183"/>
        <v>5082</v>
      </c>
      <c r="V1199" s="3" t="str">
        <f t="shared" si="184"/>
        <v xml:space="preserve"> 36</v>
      </c>
      <c r="W1199" s="3">
        <f t="shared" si="185"/>
        <v>7.2</v>
      </c>
      <c r="X1199" s="3">
        <v>15</v>
      </c>
      <c r="Y1199" s="6">
        <f t="shared" si="186"/>
        <v>56.000000000000007</v>
      </c>
      <c r="Z1199" s="3">
        <f t="shared" si="187"/>
        <v>39.479999999999997</v>
      </c>
      <c r="AA1199" s="3">
        <f t="shared" si="188"/>
        <v>9.625</v>
      </c>
      <c r="AB1199">
        <f t="shared" si="189"/>
        <v>0</v>
      </c>
      <c r="AC1199" s="14">
        <f>VLOOKUP(X1199,Rates!$A$2:$B$36,2)</f>
        <v>15.99</v>
      </c>
    </row>
    <row r="1200" spans="1:29">
      <c r="A1200">
        <v>351274</v>
      </c>
      <c r="B1200" t="s">
        <v>11</v>
      </c>
      <c r="C1200" s="1">
        <v>0.1166</v>
      </c>
      <c r="D1200">
        <v>175.18</v>
      </c>
      <c r="E1200" t="s">
        <v>12</v>
      </c>
      <c r="F1200" t="s">
        <v>13</v>
      </c>
      <c r="G1200" t="s">
        <v>14</v>
      </c>
      <c r="H1200" s="1">
        <v>0.96199999999999997</v>
      </c>
      <c r="I1200" s="4">
        <v>34486</v>
      </c>
      <c r="J1200" s="5">
        <v>40909</v>
      </c>
      <c r="K1200" s="3">
        <v>7000</v>
      </c>
      <c r="L1200" s="3">
        <v>112200</v>
      </c>
      <c r="M1200" s="3">
        <v>19328</v>
      </c>
      <c r="N1200" s="3">
        <f t="shared" si="180"/>
        <v>1</v>
      </c>
      <c r="O1200" s="3">
        <f t="shared" si="181"/>
        <v>0</v>
      </c>
      <c r="P1200" s="3">
        <f t="shared" si="182"/>
        <v>1</v>
      </c>
      <c r="Q1200" s="6">
        <v>6.75</v>
      </c>
      <c r="R1200" s="3">
        <v>0</v>
      </c>
      <c r="S1200" s="3">
        <v>10</v>
      </c>
      <c r="T1200" s="3">
        <v>18</v>
      </c>
      <c r="U1200" s="3">
        <f t="shared" si="183"/>
        <v>6423</v>
      </c>
      <c r="V1200" s="3" t="str">
        <f t="shared" si="184"/>
        <v xml:space="preserve"> 36</v>
      </c>
      <c r="W1200" s="3">
        <f t="shared" si="185"/>
        <v>7</v>
      </c>
      <c r="X1200" s="3">
        <v>13</v>
      </c>
      <c r="Y1200" s="6">
        <f t="shared" si="186"/>
        <v>96.2</v>
      </c>
      <c r="Z1200" s="3">
        <f t="shared" si="187"/>
        <v>112.2</v>
      </c>
      <c r="AA1200" s="3">
        <f t="shared" si="188"/>
        <v>19.327999999999999</v>
      </c>
      <c r="AB1200">
        <f t="shared" si="189"/>
        <v>0</v>
      </c>
      <c r="AC1200" s="14">
        <f>VLOOKUP(X1200,Rates!$A$2:$B$36,2)</f>
        <v>13.99</v>
      </c>
    </row>
    <row r="1201" spans="1:29">
      <c r="A1201">
        <v>1029648</v>
      </c>
      <c r="B1201" t="s">
        <v>15</v>
      </c>
      <c r="C1201" s="1">
        <v>0.14269999999999999</v>
      </c>
      <c r="D1201">
        <v>819.3</v>
      </c>
      <c r="E1201" t="s">
        <v>12</v>
      </c>
      <c r="F1201" t="s">
        <v>26</v>
      </c>
      <c r="G1201" t="s">
        <v>14</v>
      </c>
      <c r="H1201" s="1">
        <v>0.80300000000000005</v>
      </c>
      <c r="I1201" s="4">
        <v>30621</v>
      </c>
      <c r="J1201" s="5">
        <v>40909</v>
      </c>
      <c r="K1201" s="3">
        <v>35000</v>
      </c>
      <c r="L1201" s="3">
        <v>98000</v>
      </c>
      <c r="M1201" s="3">
        <v>59189</v>
      </c>
      <c r="N1201" s="3">
        <f t="shared" si="180"/>
        <v>0</v>
      </c>
      <c r="O1201" s="3">
        <f t="shared" si="181"/>
        <v>1</v>
      </c>
      <c r="P1201" s="3">
        <f t="shared" si="182"/>
        <v>1</v>
      </c>
      <c r="Q1201" s="6">
        <v>17.72</v>
      </c>
      <c r="R1201" s="3">
        <v>0</v>
      </c>
      <c r="S1201" s="3">
        <v>11</v>
      </c>
      <c r="T1201" s="3">
        <v>41</v>
      </c>
      <c r="U1201" s="3">
        <f t="shared" si="183"/>
        <v>10288</v>
      </c>
      <c r="V1201" s="3" t="str">
        <f t="shared" si="184"/>
        <v xml:space="preserve"> 60</v>
      </c>
      <c r="W1201" s="3">
        <f t="shared" si="185"/>
        <v>35</v>
      </c>
      <c r="X1201" s="3">
        <v>12</v>
      </c>
      <c r="Y1201" s="6">
        <f t="shared" si="186"/>
        <v>80.300000000000011</v>
      </c>
      <c r="Z1201" s="3">
        <f t="shared" si="187"/>
        <v>98</v>
      </c>
      <c r="AA1201" s="3">
        <f t="shared" si="188"/>
        <v>59.189</v>
      </c>
      <c r="AB1201">
        <f t="shared" si="189"/>
        <v>0</v>
      </c>
      <c r="AC1201" s="14">
        <f>VLOOKUP(X1201,Rates!$A$2:$B$36,2)</f>
        <v>13.49</v>
      </c>
    </row>
    <row r="1202" spans="1:29">
      <c r="A1202">
        <v>250699</v>
      </c>
      <c r="B1202" t="s">
        <v>11</v>
      </c>
      <c r="C1202" s="1">
        <v>0.12609999999999999</v>
      </c>
      <c r="D1202">
        <v>167.54</v>
      </c>
      <c r="E1202" t="s">
        <v>12</v>
      </c>
      <c r="F1202" t="s">
        <v>13</v>
      </c>
      <c r="G1202" t="s">
        <v>14</v>
      </c>
      <c r="H1202" s="1">
        <v>0.47099999999999997</v>
      </c>
      <c r="I1202" s="4">
        <v>37773</v>
      </c>
      <c r="J1202" s="5">
        <v>40909</v>
      </c>
      <c r="K1202" s="3">
        <v>5000</v>
      </c>
      <c r="L1202" s="3">
        <v>25000</v>
      </c>
      <c r="M1202" s="3">
        <v>3389</v>
      </c>
      <c r="N1202" s="3">
        <f t="shared" si="180"/>
        <v>1</v>
      </c>
      <c r="O1202" s="3">
        <f t="shared" si="181"/>
        <v>0</v>
      </c>
      <c r="P1202" s="3">
        <f t="shared" si="182"/>
        <v>1</v>
      </c>
      <c r="Q1202" s="6">
        <v>4.5599999999999996</v>
      </c>
      <c r="R1202" s="3">
        <v>0</v>
      </c>
      <c r="S1202" s="3">
        <v>6</v>
      </c>
      <c r="T1202" s="3">
        <v>10</v>
      </c>
      <c r="U1202" s="3">
        <f t="shared" si="183"/>
        <v>3136</v>
      </c>
      <c r="V1202" s="3" t="str">
        <f t="shared" si="184"/>
        <v xml:space="preserve"> 36</v>
      </c>
      <c r="W1202" s="3">
        <f t="shared" si="185"/>
        <v>5</v>
      </c>
      <c r="X1202" s="3">
        <v>16</v>
      </c>
      <c r="Y1202" s="6">
        <f t="shared" si="186"/>
        <v>47.099999999999994</v>
      </c>
      <c r="Z1202" s="3">
        <f t="shared" si="187"/>
        <v>25</v>
      </c>
      <c r="AA1202" s="3">
        <f t="shared" si="188"/>
        <v>3.3889999999999998</v>
      </c>
      <c r="AB1202">
        <f t="shared" si="189"/>
        <v>0</v>
      </c>
      <c r="AC1202" s="14">
        <f>VLOOKUP(X1202,Rates!$A$2:$B$36,2)</f>
        <v>16.989999999999998</v>
      </c>
    </row>
    <row r="1203" spans="1:29">
      <c r="A1203">
        <v>720098</v>
      </c>
      <c r="B1203" t="s">
        <v>11</v>
      </c>
      <c r="C1203" s="1">
        <v>0.15279999999999999</v>
      </c>
      <c r="D1203">
        <v>174.02</v>
      </c>
      <c r="E1203" t="s">
        <v>25</v>
      </c>
      <c r="F1203" t="s">
        <v>13</v>
      </c>
      <c r="G1203" t="s">
        <v>14</v>
      </c>
      <c r="H1203" s="1">
        <v>0.69899999999999995</v>
      </c>
      <c r="I1203" s="4">
        <v>37165</v>
      </c>
      <c r="J1203" s="5">
        <v>40909</v>
      </c>
      <c r="K1203" s="3">
        <v>5000</v>
      </c>
      <c r="L1203" s="3">
        <v>41004</v>
      </c>
      <c r="M1203" s="3">
        <v>6715</v>
      </c>
      <c r="N1203" s="3">
        <f t="shared" si="180"/>
        <v>1</v>
      </c>
      <c r="O1203" s="3">
        <f t="shared" si="181"/>
        <v>0</v>
      </c>
      <c r="P1203" s="3">
        <f t="shared" si="182"/>
        <v>1</v>
      </c>
      <c r="Q1203" s="6">
        <v>11.15</v>
      </c>
      <c r="R1203" s="3">
        <v>0</v>
      </c>
      <c r="S1203" s="3">
        <v>5</v>
      </c>
      <c r="T1203" s="3">
        <v>25</v>
      </c>
      <c r="U1203" s="3">
        <f t="shared" si="183"/>
        <v>3744</v>
      </c>
      <c r="V1203" s="3" t="str">
        <f t="shared" si="184"/>
        <v xml:space="preserve"> 36</v>
      </c>
      <c r="W1203" s="3">
        <f t="shared" si="185"/>
        <v>5</v>
      </c>
      <c r="X1203" s="3">
        <v>18</v>
      </c>
      <c r="Y1203" s="6">
        <f t="shared" si="186"/>
        <v>69.899999999999991</v>
      </c>
      <c r="Z1203" s="3">
        <f t="shared" si="187"/>
        <v>41.003999999999998</v>
      </c>
      <c r="AA1203" s="3">
        <f t="shared" si="188"/>
        <v>6.7149999999999999</v>
      </c>
      <c r="AB1203">
        <f t="shared" si="189"/>
        <v>0</v>
      </c>
      <c r="AC1203" s="14">
        <f>VLOOKUP(X1203,Rates!$A$2:$B$36,2)</f>
        <v>18.989999999999998</v>
      </c>
    </row>
    <row r="1204" spans="1:29">
      <c r="A1204">
        <v>485249</v>
      </c>
      <c r="B1204" t="s">
        <v>11</v>
      </c>
      <c r="C1204" s="1">
        <v>0.1273</v>
      </c>
      <c r="D1204">
        <v>251.75</v>
      </c>
      <c r="E1204" t="s">
        <v>16</v>
      </c>
      <c r="F1204" t="s">
        <v>13</v>
      </c>
      <c r="G1204" t="s">
        <v>14</v>
      </c>
      <c r="H1204" s="1">
        <v>0.71499999999999997</v>
      </c>
      <c r="I1204" s="4">
        <v>38899</v>
      </c>
      <c r="J1204" s="5">
        <v>40909</v>
      </c>
      <c r="K1204" s="3">
        <v>7500</v>
      </c>
      <c r="L1204" s="3">
        <v>45000</v>
      </c>
      <c r="M1204" s="3">
        <v>6292</v>
      </c>
      <c r="N1204" s="3">
        <f t="shared" si="180"/>
        <v>1</v>
      </c>
      <c r="O1204" s="3">
        <f t="shared" si="181"/>
        <v>0</v>
      </c>
      <c r="P1204" s="3">
        <f t="shared" si="182"/>
        <v>0</v>
      </c>
      <c r="Q1204" s="6">
        <v>17.28</v>
      </c>
      <c r="R1204" s="3">
        <v>0</v>
      </c>
      <c r="S1204" s="3">
        <v>6</v>
      </c>
      <c r="T1204" s="3">
        <v>11</v>
      </c>
      <c r="U1204" s="3">
        <f t="shared" si="183"/>
        <v>2010</v>
      </c>
      <c r="V1204" s="3" t="str">
        <f t="shared" si="184"/>
        <v xml:space="preserve"> 36</v>
      </c>
      <c r="W1204" s="3">
        <f t="shared" si="185"/>
        <v>7.5</v>
      </c>
      <c r="X1204" s="3">
        <v>11</v>
      </c>
      <c r="Y1204" s="6">
        <f t="shared" si="186"/>
        <v>71.5</v>
      </c>
      <c r="Z1204" s="3">
        <f t="shared" si="187"/>
        <v>45</v>
      </c>
      <c r="AA1204" s="3">
        <f t="shared" si="188"/>
        <v>6.2919999999999998</v>
      </c>
      <c r="AB1204">
        <f t="shared" si="189"/>
        <v>0</v>
      </c>
      <c r="AC1204" s="14">
        <f>VLOOKUP(X1204,Rates!$A$2:$B$36,2)</f>
        <v>12.74</v>
      </c>
    </row>
    <row r="1205" spans="1:29">
      <c r="A1205">
        <v>976009</v>
      </c>
      <c r="B1205" t="s">
        <v>11</v>
      </c>
      <c r="C1205" s="1">
        <v>0.1242</v>
      </c>
      <c r="D1205">
        <v>334.16</v>
      </c>
      <c r="E1205" t="s">
        <v>28</v>
      </c>
      <c r="F1205" t="s">
        <v>13</v>
      </c>
      <c r="G1205" t="s">
        <v>14</v>
      </c>
      <c r="H1205" s="1">
        <v>0.38100000000000001</v>
      </c>
      <c r="I1205" s="4">
        <v>36708</v>
      </c>
      <c r="J1205" s="5">
        <v>40909</v>
      </c>
      <c r="K1205" s="3">
        <v>10000</v>
      </c>
      <c r="L1205" s="3">
        <v>55000</v>
      </c>
      <c r="M1205" s="3">
        <v>7118</v>
      </c>
      <c r="N1205" s="3">
        <f t="shared" si="180"/>
        <v>1</v>
      </c>
      <c r="O1205" s="3">
        <f t="shared" si="181"/>
        <v>0</v>
      </c>
      <c r="P1205" s="3">
        <f t="shared" si="182"/>
        <v>1</v>
      </c>
      <c r="Q1205" s="6">
        <v>11.91</v>
      </c>
      <c r="R1205" s="3">
        <v>0</v>
      </c>
      <c r="S1205" s="3">
        <v>14</v>
      </c>
      <c r="T1205" s="3">
        <v>21</v>
      </c>
      <c r="U1205" s="3">
        <f t="shared" si="183"/>
        <v>4201</v>
      </c>
      <c r="V1205" s="3" t="str">
        <f t="shared" si="184"/>
        <v xml:space="preserve"> 36</v>
      </c>
      <c r="W1205" s="3">
        <f t="shared" si="185"/>
        <v>10</v>
      </c>
      <c r="X1205" s="3">
        <v>9</v>
      </c>
      <c r="Y1205" s="6">
        <f t="shared" si="186"/>
        <v>38.1</v>
      </c>
      <c r="Z1205" s="3">
        <f t="shared" si="187"/>
        <v>55</v>
      </c>
      <c r="AA1205" s="3">
        <f t="shared" si="188"/>
        <v>7.1180000000000003</v>
      </c>
      <c r="AB1205">
        <f t="shared" si="189"/>
        <v>0</v>
      </c>
      <c r="AC1205" s="14">
        <f>VLOOKUP(X1205,Rates!$A$2:$B$36,2)</f>
        <v>11.44</v>
      </c>
    </row>
    <row r="1206" spans="1:29">
      <c r="A1206">
        <v>776221</v>
      </c>
      <c r="B1206" t="s">
        <v>11</v>
      </c>
      <c r="C1206" s="1">
        <v>0.1149</v>
      </c>
      <c r="D1206">
        <v>92.32</v>
      </c>
      <c r="E1206" t="s">
        <v>28</v>
      </c>
      <c r="F1206" t="s">
        <v>13</v>
      </c>
      <c r="G1206" t="s">
        <v>17</v>
      </c>
      <c r="H1206" s="1">
        <v>0.77900000000000003</v>
      </c>
      <c r="I1206" s="4">
        <v>39356</v>
      </c>
      <c r="J1206" s="5">
        <v>40909</v>
      </c>
      <c r="K1206" s="3">
        <v>2800</v>
      </c>
      <c r="L1206" s="3">
        <v>24000</v>
      </c>
      <c r="M1206" s="3">
        <v>4983</v>
      </c>
      <c r="N1206" s="3">
        <f t="shared" si="180"/>
        <v>1</v>
      </c>
      <c r="O1206" s="3">
        <f t="shared" si="181"/>
        <v>0</v>
      </c>
      <c r="P1206" s="3">
        <f t="shared" si="182"/>
        <v>1</v>
      </c>
      <c r="Q1206" s="6">
        <v>20.9</v>
      </c>
      <c r="R1206" s="3">
        <v>0</v>
      </c>
      <c r="S1206" s="3">
        <v>12</v>
      </c>
      <c r="T1206" s="3">
        <v>34</v>
      </c>
      <c r="U1206" s="3">
        <f t="shared" si="183"/>
        <v>1553</v>
      </c>
      <c r="V1206" s="3" t="str">
        <f t="shared" si="184"/>
        <v xml:space="preserve"> 36</v>
      </c>
      <c r="W1206" s="3">
        <f t="shared" si="185"/>
        <v>2.8</v>
      </c>
      <c r="X1206" s="3">
        <v>9</v>
      </c>
      <c r="Y1206" s="6">
        <f t="shared" si="186"/>
        <v>77.900000000000006</v>
      </c>
      <c r="Z1206" s="3">
        <f t="shared" si="187"/>
        <v>24</v>
      </c>
      <c r="AA1206" s="3">
        <f t="shared" si="188"/>
        <v>4.9829999999999997</v>
      </c>
      <c r="AB1206">
        <f t="shared" si="189"/>
        <v>1</v>
      </c>
      <c r="AC1206" s="14">
        <f>VLOOKUP(X1206,Rates!$A$2:$B$36,2)</f>
        <v>11.44</v>
      </c>
    </row>
    <row r="1207" spans="1:29">
      <c r="A1207">
        <v>504177</v>
      </c>
      <c r="B1207" t="s">
        <v>11</v>
      </c>
      <c r="C1207" s="1">
        <v>0.13850000000000001</v>
      </c>
      <c r="D1207">
        <v>852.6</v>
      </c>
      <c r="E1207" t="s">
        <v>22</v>
      </c>
      <c r="F1207" t="s">
        <v>26</v>
      </c>
      <c r="G1207" t="s">
        <v>14</v>
      </c>
      <c r="H1207" s="1">
        <v>0.35199999999999998</v>
      </c>
      <c r="I1207" s="4">
        <v>33635</v>
      </c>
      <c r="J1207" s="5">
        <v>40909</v>
      </c>
      <c r="K1207" s="3">
        <v>25000</v>
      </c>
      <c r="L1207" s="3">
        <v>275000</v>
      </c>
      <c r="M1207" s="3">
        <v>46806</v>
      </c>
      <c r="N1207" s="3">
        <f t="shared" si="180"/>
        <v>0</v>
      </c>
      <c r="O1207" s="3">
        <f t="shared" si="181"/>
        <v>1</v>
      </c>
      <c r="P1207" s="3">
        <f t="shared" si="182"/>
        <v>1</v>
      </c>
      <c r="Q1207" s="6">
        <v>6.9</v>
      </c>
      <c r="R1207" s="3">
        <v>0</v>
      </c>
      <c r="S1207" s="3">
        <v>23</v>
      </c>
      <c r="T1207" s="3">
        <v>60</v>
      </c>
      <c r="U1207" s="3">
        <f t="shared" si="183"/>
        <v>7274</v>
      </c>
      <c r="V1207" s="3" t="str">
        <f t="shared" si="184"/>
        <v xml:space="preserve"> 36</v>
      </c>
      <c r="W1207" s="3">
        <f t="shared" si="185"/>
        <v>25</v>
      </c>
      <c r="X1207" s="3">
        <v>14</v>
      </c>
      <c r="Y1207" s="6">
        <f t="shared" si="186"/>
        <v>35.199999999999996</v>
      </c>
      <c r="Z1207" s="3">
        <f t="shared" si="187"/>
        <v>275</v>
      </c>
      <c r="AA1207" s="3">
        <f t="shared" si="188"/>
        <v>46.805999999999997</v>
      </c>
      <c r="AB1207">
        <f t="shared" si="189"/>
        <v>0</v>
      </c>
      <c r="AC1207" s="14">
        <f>VLOOKUP(X1207,Rates!$A$2:$B$36,2)</f>
        <v>14.99</v>
      </c>
    </row>
    <row r="1208" spans="1:29">
      <c r="A1208">
        <v>404321</v>
      </c>
      <c r="B1208" t="s">
        <v>11</v>
      </c>
      <c r="C1208" s="1">
        <v>0.12839999999999999</v>
      </c>
      <c r="D1208">
        <v>255.5</v>
      </c>
      <c r="E1208" t="s">
        <v>20</v>
      </c>
      <c r="F1208" t="s">
        <v>13</v>
      </c>
      <c r="G1208" t="s">
        <v>17</v>
      </c>
      <c r="H1208" s="2">
        <v>0</v>
      </c>
      <c r="I1208" s="4">
        <v>36831</v>
      </c>
      <c r="J1208" s="5">
        <v>40909</v>
      </c>
      <c r="K1208" s="3">
        <v>7600</v>
      </c>
      <c r="L1208" s="3">
        <v>45000</v>
      </c>
      <c r="M1208" s="3">
        <v>0</v>
      </c>
      <c r="N1208" s="3">
        <f t="shared" si="180"/>
        <v>1</v>
      </c>
      <c r="O1208" s="3">
        <f t="shared" si="181"/>
        <v>0</v>
      </c>
      <c r="P1208" s="3">
        <f t="shared" si="182"/>
        <v>1</v>
      </c>
      <c r="Q1208" s="6">
        <v>0</v>
      </c>
      <c r="R1208" s="3">
        <v>0</v>
      </c>
      <c r="S1208" s="3">
        <v>4</v>
      </c>
      <c r="T1208" s="3">
        <v>5</v>
      </c>
      <c r="U1208" s="3">
        <f t="shared" si="183"/>
        <v>4078</v>
      </c>
      <c r="V1208" s="3" t="str">
        <f t="shared" si="184"/>
        <v xml:space="preserve"> 36</v>
      </c>
      <c r="W1208" s="3">
        <f t="shared" si="185"/>
        <v>7.6</v>
      </c>
      <c r="X1208" s="3">
        <v>12</v>
      </c>
      <c r="Y1208" s="6">
        <f t="shared" si="186"/>
        <v>0</v>
      </c>
      <c r="Z1208" s="3">
        <f t="shared" si="187"/>
        <v>45</v>
      </c>
      <c r="AA1208" s="3">
        <f t="shared" si="188"/>
        <v>0</v>
      </c>
      <c r="AB1208">
        <f t="shared" si="189"/>
        <v>1</v>
      </c>
      <c r="AC1208" s="14">
        <f>VLOOKUP(X1208,Rates!$A$2:$B$36,2)</f>
        <v>13.49</v>
      </c>
    </row>
    <row r="1209" spans="1:29">
      <c r="A1209">
        <v>876796</v>
      </c>
      <c r="B1209" t="s">
        <v>11</v>
      </c>
      <c r="C1209" s="1">
        <v>5.4199999999999998E-2</v>
      </c>
      <c r="D1209">
        <v>361.92</v>
      </c>
      <c r="E1209" t="s">
        <v>20</v>
      </c>
      <c r="F1209" t="s">
        <v>26</v>
      </c>
      <c r="G1209" t="s">
        <v>14</v>
      </c>
      <c r="H1209" s="1">
        <v>0.65300000000000002</v>
      </c>
      <c r="I1209" s="4">
        <v>35765</v>
      </c>
      <c r="J1209" s="5">
        <v>40909</v>
      </c>
      <c r="K1209" s="3">
        <v>12000</v>
      </c>
      <c r="L1209" s="3">
        <v>87278</v>
      </c>
      <c r="M1209" s="3">
        <v>38098</v>
      </c>
      <c r="N1209" s="3">
        <f t="shared" si="180"/>
        <v>0</v>
      </c>
      <c r="O1209" s="3">
        <f t="shared" si="181"/>
        <v>1</v>
      </c>
      <c r="P1209" s="3">
        <f t="shared" si="182"/>
        <v>1</v>
      </c>
      <c r="Q1209" s="6">
        <v>16</v>
      </c>
      <c r="R1209" s="3">
        <v>0</v>
      </c>
      <c r="S1209" s="3">
        <v>8</v>
      </c>
      <c r="T1209" s="3">
        <v>30</v>
      </c>
      <c r="U1209" s="3">
        <f t="shared" si="183"/>
        <v>5144</v>
      </c>
      <c r="V1209" s="3" t="str">
        <f t="shared" si="184"/>
        <v xml:space="preserve"> 36</v>
      </c>
      <c r="W1209" s="3">
        <f t="shared" si="185"/>
        <v>12</v>
      </c>
      <c r="X1209" s="3">
        <v>1</v>
      </c>
      <c r="Y1209" s="6">
        <f t="shared" si="186"/>
        <v>65.3</v>
      </c>
      <c r="Z1209" s="3">
        <f t="shared" si="187"/>
        <v>87.278000000000006</v>
      </c>
      <c r="AA1209" s="3">
        <f t="shared" si="188"/>
        <v>38.097999999999999</v>
      </c>
      <c r="AB1209">
        <f t="shared" si="189"/>
        <v>0</v>
      </c>
      <c r="AC1209" s="14">
        <f>VLOOKUP(X1209,Rates!$A$2:$B$36,2)</f>
        <v>5.32</v>
      </c>
    </row>
    <row r="1210" spans="1:29">
      <c r="A1210">
        <v>1057199</v>
      </c>
      <c r="B1210" t="s">
        <v>15</v>
      </c>
      <c r="C1210" s="1">
        <v>0.18640000000000001</v>
      </c>
      <c r="D1210">
        <v>484.61</v>
      </c>
      <c r="E1210" t="s">
        <v>12</v>
      </c>
      <c r="F1210" t="s">
        <v>26</v>
      </c>
      <c r="G1210" t="s">
        <v>14</v>
      </c>
      <c r="H1210" s="1">
        <v>0.91200000000000003</v>
      </c>
      <c r="I1210" s="4">
        <v>26969</v>
      </c>
      <c r="J1210" s="5">
        <v>40909</v>
      </c>
      <c r="K1210" s="3">
        <v>18825</v>
      </c>
      <c r="L1210" s="3">
        <v>85000</v>
      </c>
      <c r="M1210" s="3">
        <v>17777</v>
      </c>
      <c r="N1210" s="3">
        <f t="shared" si="180"/>
        <v>0</v>
      </c>
      <c r="O1210" s="3">
        <f t="shared" si="181"/>
        <v>1</v>
      </c>
      <c r="P1210" s="3">
        <f t="shared" si="182"/>
        <v>1</v>
      </c>
      <c r="Q1210" s="6">
        <v>14.77</v>
      </c>
      <c r="R1210" s="3">
        <v>0</v>
      </c>
      <c r="S1210" s="3">
        <v>18</v>
      </c>
      <c r="T1210" s="3">
        <v>44</v>
      </c>
      <c r="U1210" s="3">
        <f t="shared" si="183"/>
        <v>13940</v>
      </c>
      <c r="V1210" s="3" t="str">
        <f t="shared" si="184"/>
        <v xml:space="preserve"> 60</v>
      </c>
      <c r="W1210" s="3">
        <f t="shared" si="185"/>
        <v>18.824999999999999</v>
      </c>
      <c r="X1210" s="3">
        <v>21</v>
      </c>
      <c r="Y1210" s="6">
        <f t="shared" si="186"/>
        <v>91.2</v>
      </c>
      <c r="Z1210" s="3">
        <f t="shared" si="187"/>
        <v>85</v>
      </c>
      <c r="AA1210" s="3">
        <f t="shared" si="188"/>
        <v>17.777000000000001</v>
      </c>
      <c r="AB1210">
        <f t="shared" si="189"/>
        <v>0</v>
      </c>
      <c r="AC1210" s="14">
        <f>VLOOKUP(X1210,Rates!$A$2:$B$36,2)</f>
        <v>22.74</v>
      </c>
    </row>
    <row r="1211" spans="1:29">
      <c r="A1211">
        <v>460277</v>
      </c>
      <c r="B1211" t="s">
        <v>11</v>
      </c>
      <c r="C1211" s="1">
        <v>0.16350000000000001</v>
      </c>
      <c r="D1211">
        <v>847.9</v>
      </c>
      <c r="E1211" t="s">
        <v>28</v>
      </c>
      <c r="F1211" t="s">
        <v>26</v>
      </c>
      <c r="G1211" t="s">
        <v>17</v>
      </c>
      <c r="H1211" s="1">
        <v>0.36499999999999999</v>
      </c>
      <c r="I1211" s="4">
        <v>35765</v>
      </c>
      <c r="J1211" s="5">
        <v>40909</v>
      </c>
      <c r="K1211" s="3">
        <v>24000</v>
      </c>
      <c r="L1211" s="3">
        <v>150000</v>
      </c>
      <c r="M1211" s="3">
        <v>3539</v>
      </c>
      <c r="N1211" s="3">
        <f t="shared" si="180"/>
        <v>0</v>
      </c>
      <c r="O1211" s="3">
        <f t="shared" si="181"/>
        <v>1</v>
      </c>
      <c r="P1211" s="3">
        <f t="shared" si="182"/>
        <v>1</v>
      </c>
      <c r="Q1211" s="6">
        <v>14.45</v>
      </c>
      <c r="R1211" s="3">
        <v>0</v>
      </c>
      <c r="S1211" s="3">
        <v>6</v>
      </c>
      <c r="T1211" s="3">
        <v>9</v>
      </c>
      <c r="U1211" s="3">
        <f t="shared" si="183"/>
        <v>5144</v>
      </c>
      <c r="V1211" s="3" t="str">
        <f t="shared" si="184"/>
        <v xml:space="preserve"> 36</v>
      </c>
      <c r="W1211" s="3">
        <f t="shared" si="185"/>
        <v>24</v>
      </c>
      <c r="X1211" s="3">
        <v>21</v>
      </c>
      <c r="Y1211" s="6">
        <f t="shared" si="186"/>
        <v>36.5</v>
      </c>
      <c r="Z1211" s="3">
        <f t="shared" si="187"/>
        <v>150</v>
      </c>
      <c r="AA1211" s="3">
        <f t="shared" si="188"/>
        <v>3.5390000000000001</v>
      </c>
      <c r="AB1211">
        <f t="shared" si="189"/>
        <v>1</v>
      </c>
      <c r="AC1211" s="14">
        <f>VLOOKUP(X1211,Rates!$A$2:$B$36,2)</f>
        <v>22.74</v>
      </c>
    </row>
    <row r="1212" spans="1:29">
      <c r="A1212">
        <v>196863</v>
      </c>
      <c r="B1212" t="s">
        <v>11</v>
      </c>
      <c r="C1212" s="1">
        <v>0.1154</v>
      </c>
      <c r="D1212">
        <v>143.53</v>
      </c>
      <c r="E1212" t="s">
        <v>27</v>
      </c>
      <c r="F1212" t="s">
        <v>13</v>
      </c>
      <c r="G1212" t="s">
        <v>14</v>
      </c>
      <c r="H1212" s="1">
        <v>0.255</v>
      </c>
      <c r="I1212" s="4">
        <v>37226</v>
      </c>
      <c r="J1212" s="5">
        <v>40909</v>
      </c>
      <c r="K1212" s="3">
        <v>4350</v>
      </c>
      <c r="L1212" s="3">
        <v>22000</v>
      </c>
      <c r="M1212" s="3">
        <v>5967</v>
      </c>
      <c r="N1212" s="3">
        <f t="shared" si="180"/>
        <v>1</v>
      </c>
      <c r="O1212" s="3">
        <f t="shared" si="181"/>
        <v>0</v>
      </c>
      <c r="P1212" s="3">
        <f t="shared" si="182"/>
        <v>1</v>
      </c>
      <c r="Q1212" s="6">
        <v>24.71</v>
      </c>
      <c r="R1212" s="3">
        <v>0</v>
      </c>
      <c r="S1212" s="3">
        <v>10</v>
      </c>
      <c r="T1212" s="3">
        <v>10</v>
      </c>
      <c r="U1212" s="3">
        <f t="shared" si="183"/>
        <v>3683</v>
      </c>
      <c r="V1212" s="3" t="str">
        <f t="shared" si="184"/>
        <v xml:space="preserve"> 36</v>
      </c>
      <c r="W1212" s="3">
        <f t="shared" si="185"/>
        <v>4.3499999999999996</v>
      </c>
      <c r="X1212" s="3">
        <v>15</v>
      </c>
      <c r="Y1212" s="6">
        <f t="shared" si="186"/>
        <v>25.5</v>
      </c>
      <c r="Z1212" s="3">
        <f t="shared" si="187"/>
        <v>22</v>
      </c>
      <c r="AA1212" s="3">
        <f t="shared" si="188"/>
        <v>5.9669999999999996</v>
      </c>
      <c r="AB1212">
        <f t="shared" si="189"/>
        <v>0</v>
      </c>
      <c r="AC1212" s="14">
        <f>VLOOKUP(X1212,Rates!$A$2:$B$36,2)</f>
        <v>15.99</v>
      </c>
    </row>
    <row r="1213" spans="1:29">
      <c r="A1213">
        <v>573005</v>
      </c>
      <c r="B1213" t="s">
        <v>15</v>
      </c>
      <c r="C1213" s="1">
        <v>0.16819999999999999</v>
      </c>
      <c r="D1213">
        <v>495.12</v>
      </c>
      <c r="E1213" t="s">
        <v>12</v>
      </c>
      <c r="F1213" t="s">
        <v>26</v>
      </c>
      <c r="G1213" t="s">
        <v>17</v>
      </c>
      <c r="H1213" s="1">
        <v>0.874</v>
      </c>
      <c r="I1213" s="4">
        <v>37926</v>
      </c>
      <c r="J1213" s="5">
        <v>40909</v>
      </c>
      <c r="K1213" s="3">
        <v>20000</v>
      </c>
      <c r="L1213" s="3">
        <v>290000</v>
      </c>
      <c r="M1213" s="3">
        <v>29631</v>
      </c>
      <c r="N1213" s="3">
        <f t="shared" si="180"/>
        <v>0</v>
      </c>
      <c r="O1213" s="3">
        <f t="shared" si="181"/>
        <v>1</v>
      </c>
      <c r="P1213" s="3">
        <f t="shared" si="182"/>
        <v>1</v>
      </c>
      <c r="Q1213" s="6">
        <v>11.17</v>
      </c>
      <c r="R1213" s="3">
        <v>0</v>
      </c>
      <c r="S1213" s="3">
        <v>13</v>
      </c>
      <c r="T1213" s="3">
        <v>44</v>
      </c>
      <c r="U1213" s="3">
        <f t="shared" si="183"/>
        <v>2983</v>
      </c>
      <c r="V1213" s="3" t="str">
        <f t="shared" si="184"/>
        <v xml:space="preserve"> 60</v>
      </c>
      <c r="W1213" s="3">
        <f t="shared" si="185"/>
        <v>20</v>
      </c>
      <c r="X1213" s="3">
        <v>22</v>
      </c>
      <c r="Y1213" s="6">
        <f t="shared" si="186"/>
        <v>87.4</v>
      </c>
      <c r="Z1213" s="3">
        <f t="shared" si="187"/>
        <v>290</v>
      </c>
      <c r="AA1213" s="3">
        <f t="shared" si="188"/>
        <v>29.631</v>
      </c>
      <c r="AB1213">
        <f t="shared" si="189"/>
        <v>1</v>
      </c>
      <c r="AC1213" s="14">
        <f>VLOOKUP(X1213,Rates!$A$2:$B$36,2)</f>
        <v>23.99</v>
      </c>
    </row>
    <row r="1214" spans="1:29">
      <c r="A1214">
        <v>508921</v>
      </c>
      <c r="B1214" t="s">
        <v>11</v>
      </c>
      <c r="C1214" s="1">
        <v>0.13109999999999999</v>
      </c>
      <c r="D1214">
        <v>438.69</v>
      </c>
      <c r="E1214" t="s">
        <v>28</v>
      </c>
      <c r="F1214" t="s">
        <v>13</v>
      </c>
      <c r="G1214" t="s">
        <v>14</v>
      </c>
      <c r="H1214" s="1">
        <v>0.76100000000000001</v>
      </c>
      <c r="I1214" s="4">
        <v>38261</v>
      </c>
      <c r="J1214" s="5">
        <v>40909</v>
      </c>
      <c r="K1214" s="3">
        <v>13000</v>
      </c>
      <c r="L1214" s="3">
        <v>30000</v>
      </c>
      <c r="M1214" s="3">
        <v>17426</v>
      </c>
      <c r="N1214" s="3">
        <f t="shared" si="180"/>
        <v>1</v>
      </c>
      <c r="O1214" s="3">
        <f t="shared" si="181"/>
        <v>0</v>
      </c>
      <c r="P1214" s="3">
        <f t="shared" si="182"/>
        <v>1</v>
      </c>
      <c r="Q1214" s="6">
        <v>19.84</v>
      </c>
      <c r="R1214" s="3">
        <v>0</v>
      </c>
      <c r="S1214" s="3">
        <v>13</v>
      </c>
      <c r="T1214" s="3">
        <v>20</v>
      </c>
      <c r="U1214" s="3">
        <f t="shared" si="183"/>
        <v>2648</v>
      </c>
      <c r="V1214" s="3" t="str">
        <f t="shared" si="184"/>
        <v xml:space="preserve"> 36</v>
      </c>
      <c r="W1214" s="3">
        <f t="shared" si="185"/>
        <v>13</v>
      </c>
      <c r="X1214" s="3">
        <v>12</v>
      </c>
      <c r="Y1214" s="6">
        <f t="shared" si="186"/>
        <v>76.099999999999994</v>
      </c>
      <c r="Z1214" s="3">
        <f t="shared" si="187"/>
        <v>30</v>
      </c>
      <c r="AA1214" s="3">
        <f t="shared" si="188"/>
        <v>17.425999999999998</v>
      </c>
      <c r="AB1214">
        <f t="shared" si="189"/>
        <v>0</v>
      </c>
      <c r="AC1214" s="14">
        <f>VLOOKUP(X1214,Rates!$A$2:$B$36,2)</f>
        <v>13.49</v>
      </c>
    </row>
    <row r="1215" spans="1:29">
      <c r="A1215">
        <v>1012878</v>
      </c>
      <c r="B1215" t="s">
        <v>15</v>
      </c>
      <c r="C1215" s="1">
        <v>0.14269999999999999</v>
      </c>
      <c r="D1215">
        <v>351.13</v>
      </c>
      <c r="E1215" t="s">
        <v>12</v>
      </c>
      <c r="F1215" t="s">
        <v>26</v>
      </c>
      <c r="G1215" t="s">
        <v>14</v>
      </c>
      <c r="H1215" s="1">
        <v>0.48099999999999998</v>
      </c>
      <c r="I1215" s="4">
        <v>36312</v>
      </c>
      <c r="J1215" s="5">
        <v>40909</v>
      </c>
      <c r="K1215" s="3">
        <v>15000</v>
      </c>
      <c r="L1215" s="3">
        <v>81012</v>
      </c>
      <c r="M1215" s="3">
        <v>9954</v>
      </c>
      <c r="N1215" s="3">
        <f t="shared" si="180"/>
        <v>0</v>
      </c>
      <c r="O1215" s="3">
        <f t="shared" si="181"/>
        <v>1</v>
      </c>
      <c r="P1215" s="3">
        <f t="shared" si="182"/>
        <v>1</v>
      </c>
      <c r="Q1215" s="6">
        <v>5.08</v>
      </c>
      <c r="R1215" s="3">
        <v>0</v>
      </c>
      <c r="S1215" s="3">
        <v>7</v>
      </c>
      <c r="T1215" s="3">
        <v>14</v>
      </c>
      <c r="U1215" s="3">
        <f t="shared" si="183"/>
        <v>4597</v>
      </c>
      <c r="V1215" s="3" t="str">
        <f t="shared" si="184"/>
        <v xml:space="preserve"> 60</v>
      </c>
      <c r="W1215" s="3">
        <f t="shared" si="185"/>
        <v>15</v>
      </c>
      <c r="X1215" s="3">
        <v>12</v>
      </c>
      <c r="Y1215" s="6">
        <f t="shared" si="186"/>
        <v>48.1</v>
      </c>
      <c r="Z1215" s="3">
        <f t="shared" si="187"/>
        <v>81.012</v>
      </c>
      <c r="AA1215" s="3">
        <f t="shared" si="188"/>
        <v>9.9540000000000006</v>
      </c>
      <c r="AB1215">
        <f t="shared" si="189"/>
        <v>0</v>
      </c>
      <c r="AC1215" s="14">
        <f>VLOOKUP(X1215,Rates!$A$2:$B$36,2)</f>
        <v>13.49</v>
      </c>
    </row>
    <row r="1216" spans="1:29">
      <c r="A1216">
        <v>409561</v>
      </c>
      <c r="B1216" t="s">
        <v>11</v>
      </c>
      <c r="C1216" s="1">
        <v>0.1095</v>
      </c>
      <c r="D1216">
        <v>588.85</v>
      </c>
      <c r="E1216" t="s">
        <v>23</v>
      </c>
      <c r="F1216" t="s">
        <v>26</v>
      </c>
      <c r="G1216" t="s">
        <v>17</v>
      </c>
      <c r="H1216" s="1">
        <v>7.0000000000000001E-3</v>
      </c>
      <c r="I1216" s="4">
        <v>35125</v>
      </c>
      <c r="J1216" s="5">
        <v>40909</v>
      </c>
      <c r="K1216" s="3">
        <v>18000</v>
      </c>
      <c r="L1216" s="3">
        <v>53800</v>
      </c>
      <c r="M1216" s="3">
        <v>77</v>
      </c>
      <c r="N1216" s="3">
        <f t="shared" si="180"/>
        <v>0</v>
      </c>
      <c r="O1216" s="3">
        <f t="shared" si="181"/>
        <v>1</v>
      </c>
      <c r="P1216" s="3">
        <f t="shared" si="182"/>
        <v>1</v>
      </c>
      <c r="Q1216" s="6">
        <v>6.69</v>
      </c>
      <c r="R1216" s="3">
        <v>0</v>
      </c>
      <c r="S1216" s="3">
        <v>7</v>
      </c>
      <c r="T1216" s="3">
        <v>9</v>
      </c>
      <c r="U1216" s="3">
        <f t="shared" si="183"/>
        <v>5784</v>
      </c>
      <c r="V1216" s="3" t="str">
        <f t="shared" si="184"/>
        <v xml:space="preserve"> 36</v>
      </c>
      <c r="W1216" s="3">
        <f t="shared" si="185"/>
        <v>18</v>
      </c>
      <c r="X1216" s="3">
        <v>6</v>
      </c>
      <c r="Y1216" s="6">
        <f t="shared" si="186"/>
        <v>0.70000000000000007</v>
      </c>
      <c r="Z1216" s="3">
        <f t="shared" si="187"/>
        <v>53.8</v>
      </c>
      <c r="AA1216" s="3">
        <f t="shared" si="188"/>
        <v>7.6999999999999999E-2</v>
      </c>
      <c r="AB1216">
        <f t="shared" si="189"/>
        <v>1</v>
      </c>
      <c r="AC1216" s="14">
        <f>VLOOKUP(X1216,Rates!$A$2:$B$36,2)</f>
        <v>8.24</v>
      </c>
    </row>
    <row r="1217" spans="1:29">
      <c r="A1217">
        <v>746645</v>
      </c>
      <c r="B1217" t="s">
        <v>11</v>
      </c>
      <c r="C1217" s="1">
        <v>0.15620000000000001</v>
      </c>
      <c r="D1217">
        <v>244.79</v>
      </c>
      <c r="E1217" t="s">
        <v>23</v>
      </c>
      <c r="F1217" t="s">
        <v>13</v>
      </c>
      <c r="G1217" t="s">
        <v>17</v>
      </c>
      <c r="H1217" s="1">
        <v>0.498</v>
      </c>
      <c r="I1217" s="4">
        <v>34151</v>
      </c>
      <c r="J1217" s="5">
        <v>40909</v>
      </c>
      <c r="K1217" s="3">
        <v>7000</v>
      </c>
      <c r="L1217" s="3">
        <v>27600</v>
      </c>
      <c r="M1217" s="3">
        <v>2389</v>
      </c>
      <c r="N1217" s="3">
        <f t="shared" si="180"/>
        <v>1</v>
      </c>
      <c r="O1217" s="3">
        <f t="shared" si="181"/>
        <v>0</v>
      </c>
      <c r="P1217" s="3">
        <f t="shared" si="182"/>
        <v>1</v>
      </c>
      <c r="Q1217" s="6">
        <v>7.09</v>
      </c>
      <c r="R1217" s="3">
        <v>0</v>
      </c>
      <c r="S1217" s="3">
        <v>6</v>
      </c>
      <c r="T1217" s="3">
        <v>19</v>
      </c>
      <c r="U1217" s="3">
        <f t="shared" si="183"/>
        <v>6758</v>
      </c>
      <c r="V1217" s="3" t="str">
        <f t="shared" si="184"/>
        <v xml:space="preserve"> 36</v>
      </c>
      <c r="W1217" s="3">
        <f t="shared" si="185"/>
        <v>7</v>
      </c>
      <c r="X1217" s="3">
        <v>16</v>
      </c>
      <c r="Y1217" s="6">
        <f t="shared" si="186"/>
        <v>49.8</v>
      </c>
      <c r="Z1217" s="3">
        <f t="shared" si="187"/>
        <v>27.6</v>
      </c>
      <c r="AA1217" s="3">
        <f t="shared" si="188"/>
        <v>2.3889999999999998</v>
      </c>
      <c r="AB1217">
        <f t="shared" si="189"/>
        <v>1</v>
      </c>
      <c r="AC1217" s="14">
        <f>VLOOKUP(X1217,Rates!$A$2:$B$36,2)</f>
        <v>16.989999999999998</v>
      </c>
    </row>
    <row r="1218" spans="1:29">
      <c r="A1218">
        <v>1063228</v>
      </c>
      <c r="B1218" t="s">
        <v>11</v>
      </c>
      <c r="C1218" s="1">
        <v>0.1065</v>
      </c>
      <c r="D1218">
        <v>135.18</v>
      </c>
      <c r="E1218" t="s">
        <v>23</v>
      </c>
      <c r="F1218" t="s">
        <v>13</v>
      </c>
      <c r="G1218" t="s">
        <v>14</v>
      </c>
      <c r="H1218" s="2">
        <v>0.25</v>
      </c>
      <c r="I1218" s="4">
        <v>31413</v>
      </c>
      <c r="J1218" s="5">
        <v>40909</v>
      </c>
      <c r="K1218" s="3">
        <v>4150</v>
      </c>
      <c r="L1218" s="3">
        <v>100000</v>
      </c>
      <c r="M1218" s="3">
        <v>4255</v>
      </c>
      <c r="N1218" s="3">
        <f t="shared" ref="N1218:N1281" si="190">IF(F1218="RENT",1,0)</f>
        <v>1</v>
      </c>
      <c r="O1218" s="3">
        <f t="shared" ref="O1218:O1281" si="191">IF(F1218="MORTGAGE",1,0)</f>
        <v>0</v>
      </c>
      <c r="P1218" s="3">
        <f t="shared" ref="P1218:P1281" si="192">IF(E1218="&lt; 1 year",0,1)</f>
        <v>1</v>
      </c>
      <c r="Q1218" s="6">
        <v>1.99</v>
      </c>
      <c r="R1218" s="3">
        <v>0</v>
      </c>
      <c r="S1218" s="3">
        <v>7</v>
      </c>
      <c r="T1218" s="3">
        <v>8</v>
      </c>
      <c r="U1218" s="3">
        <f t="shared" ref="U1218:U1281" si="193">_xlfn.DAYS(J1218,I1218)</f>
        <v>9496</v>
      </c>
      <c r="V1218" s="3" t="str">
        <f t="shared" ref="V1218:V1281" si="194">LEFT(B1218,3)</f>
        <v xml:space="preserve"> 36</v>
      </c>
      <c r="W1218" s="3">
        <f t="shared" ref="W1218:W1281" si="195">K1218/1000</f>
        <v>4.1500000000000004</v>
      </c>
      <c r="X1218" s="3">
        <v>7</v>
      </c>
      <c r="Y1218" s="6">
        <f t="shared" ref="Y1218:Y1281" si="196">H1218*100</f>
        <v>25</v>
      </c>
      <c r="Z1218" s="3">
        <f t="shared" ref="Z1218:Z1281" si="197">L1218/1000</f>
        <v>100</v>
      </c>
      <c r="AA1218" s="3">
        <f t="shared" ref="AA1218:AA1281" si="198">M1218/1000</f>
        <v>4.2549999999999999</v>
      </c>
      <c r="AB1218">
        <f t="shared" ref="AB1218:AB1281" si="199">IF(G1218="Charged Off",1,0)</f>
        <v>0</v>
      </c>
      <c r="AC1218" s="14">
        <f>VLOOKUP(X1218,Rates!$A$2:$B$36,2)</f>
        <v>10.49</v>
      </c>
    </row>
    <row r="1219" spans="1:29">
      <c r="A1219">
        <v>1068232</v>
      </c>
      <c r="B1219" t="s">
        <v>11</v>
      </c>
      <c r="C1219" s="1">
        <v>0.1171</v>
      </c>
      <c r="D1219">
        <v>396.92</v>
      </c>
      <c r="E1219" t="s">
        <v>28</v>
      </c>
      <c r="F1219" t="s">
        <v>26</v>
      </c>
      <c r="G1219" t="s">
        <v>14</v>
      </c>
      <c r="H1219" s="1">
        <v>0.54100000000000004</v>
      </c>
      <c r="I1219" s="4">
        <v>36708</v>
      </c>
      <c r="J1219" s="5">
        <v>40909</v>
      </c>
      <c r="K1219" s="3">
        <v>12000</v>
      </c>
      <c r="L1219" s="3">
        <v>126000</v>
      </c>
      <c r="M1219" s="3">
        <v>32711</v>
      </c>
      <c r="N1219" s="3">
        <f t="shared" si="190"/>
        <v>0</v>
      </c>
      <c r="O1219" s="3">
        <f t="shared" si="191"/>
        <v>1</v>
      </c>
      <c r="P1219" s="3">
        <f t="shared" si="192"/>
        <v>1</v>
      </c>
      <c r="Q1219" s="6">
        <v>13.32</v>
      </c>
      <c r="R1219" s="3">
        <v>0</v>
      </c>
      <c r="S1219" s="3">
        <v>17</v>
      </c>
      <c r="T1219" s="3">
        <v>38</v>
      </c>
      <c r="U1219" s="3">
        <f t="shared" si="193"/>
        <v>4201</v>
      </c>
      <c r="V1219" s="3" t="str">
        <f t="shared" si="194"/>
        <v xml:space="preserve"> 36</v>
      </c>
      <c r="W1219" s="3">
        <f t="shared" si="195"/>
        <v>12</v>
      </c>
      <c r="X1219" s="3">
        <v>8</v>
      </c>
      <c r="Y1219" s="6">
        <f t="shared" si="196"/>
        <v>54.1</v>
      </c>
      <c r="Z1219" s="3">
        <f t="shared" si="197"/>
        <v>126</v>
      </c>
      <c r="AA1219" s="3">
        <f t="shared" si="198"/>
        <v>32.710999999999999</v>
      </c>
      <c r="AB1219">
        <f t="shared" si="199"/>
        <v>0</v>
      </c>
      <c r="AC1219" s="14">
        <f>VLOOKUP(X1219,Rates!$A$2:$B$36,2)</f>
        <v>11.39</v>
      </c>
    </row>
    <row r="1220" spans="1:29">
      <c r="A1220">
        <v>980552</v>
      </c>
      <c r="B1220" t="s">
        <v>15</v>
      </c>
      <c r="C1220" s="1">
        <v>0.17269999999999999</v>
      </c>
      <c r="D1220">
        <v>349.98</v>
      </c>
      <c r="E1220" t="s">
        <v>12</v>
      </c>
      <c r="F1220" t="s">
        <v>13</v>
      </c>
      <c r="G1220" t="s">
        <v>19</v>
      </c>
      <c r="H1220" s="1">
        <v>0.52200000000000002</v>
      </c>
      <c r="I1220" s="4">
        <v>33878</v>
      </c>
      <c r="J1220" s="5">
        <v>40909</v>
      </c>
      <c r="K1220" s="3">
        <v>14000</v>
      </c>
      <c r="L1220" s="3">
        <v>77000</v>
      </c>
      <c r="M1220" s="3">
        <v>13825</v>
      </c>
      <c r="N1220" s="3">
        <f t="shared" si="190"/>
        <v>1</v>
      </c>
      <c r="O1220" s="3">
        <f t="shared" si="191"/>
        <v>0</v>
      </c>
      <c r="P1220" s="3">
        <f t="shared" si="192"/>
        <v>1</v>
      </c>
      <c r="Q1220" s="6">
        <v>15.05</v>
      </c>
      <c r="R1220" s="3">
        <v>0</v>
      </c>
      <c r="S1220" s="3">
        <v>16</v>
      </c>
      <c r="T1220" s="3">
        <v>36</v>
      </c>
      <c r="U1220" s="3">
        <f t="shared" si="193"/>
        <v>7031</v>
      </c>
      <c r="V1220" s="3" t="str">
        <f t="shared" si="194"/>
        <v xml:space="preserve"> 60</v>
      </c>
      <c r="W1220" s="3">
        <f t="shared" si="195"/>
        <v>14</v>
      </c>
      <c r="X1220" s="3">
        <v>18</v>
      </c>
      <c r="Y1220" s="6">
        <f t="shared" si="196"/>
        <v>52.2</v>
      </c>
      <c r="Z1220" s="3">
        <f t="shared" si="197"/>
        <v>77</v>
      </c>
      <c r="AA1220" s="3">
        <f t="shared" si="198"/>
        <v>13.824999999999999</v>
      </c>
      <c r="AB1220">
        <f t="shared" si="199"/>
        <v>0</v>
      </c>
      <c r="AC1220" s="14">
        <f>VLOOKUP(X1220,Rates!$A$2:$B$36,2)</f>
        <v>18.989999999999998</v>
      </c>
    </row>
    <row r="1221" spans="1:29">
      <c r="A1221">
        <v>996048</v>
      </c>
      <c r="B1221" t="s">
        <v>15</v>
      </c>
      <c r="C1221" s="1">
        <v>0.2089</v>
      </c>
      <c r="D1221">
        <v>809.75</v>
      </c>
      <c r="E1221" t="s">
        <v>12</v>
      </c>
      <c r="F1221" t="s">
        <v>26</v>
      </c>
      <c r="G1221" t="s">
        <v>19</v>
      </c>
      <c r="H1221" s="1">
        <v>0.81499999999999995</v>
      </c>
      <c r="I1221" s="4">
        <v>34731</v>
      </c>
      <c r="J1221" s="5">
        <v>40909</v>
      </c>
      <c r="K1221" s="3">
        <v>30000</v>
      </c>
      <c r="L1221" s="3">
        <v>174996</v>
      </c>
      <c r="M1221" s="3">
        <v>43955</v>
      </c>
      <c r="N1221" s="3">
        <f t="shared" si="190"/>
        <v>0</v>
      </c>
      <c r="O1221" s="3">
        <f t="shared" si="191"/>
        <v>1</v>
      </c>
      <c r="P1221" s="3">
        <f t="shared" si="192"/>
        <v>1</v>
      </c>
      <c r="Q1221" s="6">
        <v>9.94</v>
      </c>
      <c r="R1221" s="3">
        <v>1</v>
      </c>
      <c r="S1221" s="3">
        <v>6</v>
      </c>
      <c r="T1221" s="3">
        <v>22</v>
      </c>
      <c r="U1221" s="3">
        <f t="shared" si="193"/>
        <v>6178</v>
      </c>
      <c r="V1221" s="3" t="str">
        <f t="shared" si="194"/>
        <v xml:space="preserve"> 60</v>
      </c>
      <c r="W1221" s="3">
        <f t="shared" si="195"/>
        <v>30</v>
      </c>
      <c r="X1221" s="3">
        <v>26</v>
      </c>
      <c r="Y1221" s="6">
        <f t="shared" si="196"/>
        <v>81.5</v>
      </c>
      <c r="Z1221" s="3">
        <f t="shared" si="197"/>
        <v>174.99600000000001</v>
      </c>
      <c r="AA1221" s="3">
        <f t="shared" si="198"/>
        <v>43.954999999999998</v>
      </c>
      <c r="AB1221">
        <f t="shared" si="199"/>
        <v>0</v>
      </c>
      <c r="AC1221" s="14">
        <f>VLOOKUP(X1221,Rates!$A$2:$B$36,2)</f>
        <v>28.69</v>
      </c>
    </row>
    <row r="1222" spans="1:29">
      <c r="A1222">
        <v>1042948</v>
      </c>
      <c r="B1222" t="s">
        <v>11</v>
      </c>
      <c r="C1222" s="1">
        <v>0.18640000000000001</v>
      </c>
      <c r="D1222">
        <v>787.85</v>
      </c>
      <c r="E1222" t="s">
        <v>27</v>
      </c>
      <c r="F1222" t="s">
        <v>13</v>
      </c>
      <c r="G1222" t="s">
        <v>17</v>
      </c>
      <c r="H1222" s="1">
        <v>0.73299999999999998</v>
      </c>
      <c r="I1222" s="4">
        <v>36951</v>
      </c>
      <c r="J1222" s="5">
        <v>40909</v>
      </c>
      <c r="K1222" s="3">
        <v>21600</v>
      </c>
      <c r="L1222" s="3">
        <v>92001</v>
      </c>
      <c r="M1222" s="3">
        <v>12145</v>
      </c>
      <c r="N1222" s="3">
        <f t="shared" si="190"/>
        <v>1</v>
      </c>
      <c r="O1222" s="3">
        <f t="shared" si="191"/>
        <v>0</v>
      </c>
      <c r="P1222" s="3">
        <f t="shared" si="192"/>
        <v>1</v>
      </c>
      <c r="Q1222" s="6">
        <v>17.670000000000002</v>
      </c>
      <c r="R1222" s="3">
        <v>0</v>
      </c>
      <c r="S1222" s="3">
        <v>11</v>
      </c>
      <c r="T1222" s="3">
        <v>18</v>
      </c>
      <c r="U1222" s="3">
        <f t="shared" si="193"/>
        <v>3958</v>
      </c>
      <c r="V1222" s="3" t="str">
        <f t="shared" si="194"/>
        <v xml:space="preserve"> 36</v>
      </c>
      <c r="W1222" s="3">
        <f t="shared" si="195"/>
        <v>21.6</v>
      </c>
      <c r="X1222" s="3">
        <v>21</v>
      </c>
      <c r="Y1222" s="6">
        <f t="shared" si="196"/>
        <v>73.3</v>
      </c>
      <c r="Z1222" s="3">
        <f t="shared" si="197"/>
        <v>92.001000000000005</v>
      </c>
      <c r="AA1222" s="3">
        <f t="shared" si="198"/>
        <v>12.145</v>
      </c>
      <c r="AB1222">
        <f t="shared" si="199"/>
        <v>1</v>
      </c>
      <c r="AC1222" s="14">
        <f>VLOOKUP(X1222,Rates!$A$2:$B$36,2)</f>
        <v>22.74</v>
      </c>
    </row>
    <row r="1223" spans="1:29">
      <c r="A1223">
        <v>1033330</v>
      </c>
      <c r="B1223" t="s">
        <v>11</v>
      </c>
      <c r="C1223" s="1">
        <v>0.12690000000000001</v>
      </c>
      <c r="D1223">
        <v>268.36</v>
      </c>
      <c r="E1223" t="s">
        <v>25</v>
      </c>
      <c r="F1223" t="s">
        <v>26</v>
      </c>
      <c r="G1223" t="s">
        <v>14</v>
      </c>
      <c r="H1223" s="1">
        <v>0.36599999999999999</v>
      </c>
      <c r="I1223" s="4">
        <v>38231</v>
      </c>
      <c r="J1223" s="5">
        <v>40909</v>
      </c>
      <c r="K1223" s="3">
        <v>8000</v>
      </c>
      <c r="L1223" s="3">
        <v>38000</v>
      </c>
      <c r="M1223" s="3">
        <v>9471</v>
      </c>
      <c r="N1223" s="3">
        <f t="shared" si="190"/>
        <v>0</v>
      </c>
      <c r="O1223" s="3">
        <f t="shared" si="191"/>
        <v>1</v>
      </c>
      <c r="P1223" s="3">
        <f t="shared" si="192"/>
        <v>1</v>
      </c>
      <c r="Q1223" s="6">
        <v>10.55</v>
      </c>
      <c r="R1223" s="3">
        <v>0</v>
      </c>
      <c r="S1223" s="3">
        <v>14</v>
      </c>
      <c r="T1223" s="3">
        <v>28</v>
      </c>
      <c r="U1223" s="3">
        <f t="shared" si="193"/>
        <v>2678</v>
      </c>
      <c r="V1223" s="3" t="str">
        <f t="shared" si="194"/>
        <v xml:space="preserve"> 36</v>
      </c>
      <c r="W1223" s="3">
        <f t="shared" si="195"/>
        <v>8</v>
      </c>
      <c r="X1223" s="3">
        <v>10</v>
      </c>
      <c r="Y1223" s="6">
        <f t="shared" si="196"/>
        <v>36.6</v>
      </c>
      <c r="Z1223" s="3">
        <f t="shared" si="197"/>
        <v>38</v>
      </c>
      <c r="AA1223" s="3">
        <f t="shared" si="198"/>
        <v>9.4710000000000001</v>
      </c>
      <c r="AB1223">
        <f t="shared" si="199"/>
        <v>0</v>
      </c>
      <c r="AC1223" s="14">
        <f>VLOOKUP(X1223,Rates!$A$2:$B$36,2)</f>
        <v>11.49</v>
      </c>
    </row>
    <row r="1224" spans="1:29">
      <c r="A1224">
        <v>1049998</v>
      </c>
      <c r="B1224" t="s">
        <v>15</v>
      </c>
      <c r="C1224" s="1">
        <v>0.1825</v>
      </c>
      <c r="D1224">
        <v>382.95</v>
      </c>
      <c r="E1224" t="s">
        <v>20</v>
      </c>
      <c r="F1224" t="s">
        <v>13</v>
      </c>
      <c r="G1224" t="s">
        <v>19</v>
      </c>
      <c r="H1224" s="1">
        <v>0.73199999999999998</v>
      </c>
      <c r="I1224" s="4">
        <v>35186</v>
      </c>
      <c r="J1224" s="5">
        <v>40909</v>
      </c>
      <c r="K1224" s="3">
        <v>15000</v>
      </c>
      <c r="L1224" s="3">
        <v>67200</v>
      </c>
      <c r="M1224" s="3">
        <v>17350</v>
      </c>
      <c r="N1224" s="3">
        <f t="shared" si="190"/>
        <v>1</v>
      </c>
      <c r="O1224" s="3">
        <f t="shared" si="191"/>
        <v>0</v>
      </c>
      <c r="P1224" s="3">
        <f t="shared" si="192"/>
        <v>1</v>
      </c>
      <c r="Q1224" s="6">
        <v>13.41</v>
      </c>
      <c r="R1224" s="3">
        <v>0</v>
      </c>
      <c r="S1224" s="3">
        <v>12</v>
      </c>
      <c r="T1224" s="3">
        <v>21</v>
      </c>
      <c r="U1224" s="3">
        <f t="shared" si="193"/>
        <v>5723</v>
      </c>
      <c r="V1224" s="3" t="str">
        <f t="shared" si="194"/>
        <v xml:space="preserve"> 60</v>
      </c>
      <c r="W1224" s="3">
        <f t="shared" si="195"/>
        <v>15</v>
      </c>
      <c r="X1224" s="3">
        <v>20</v>
      </c>
      <c r="Y1224" s="6">
        <f t="shared" si="196"/>
        <v>73.2</v>
      </c>
      <c r="Z1224" s="3">
        <f t="shared" si="197"/>
        <v>67.2</v>
      </c>
      <c r="AA1224" s="3">
        <f t="shared" si="198"/>
        <v>17.350000000000001</v>
      </c>
      <c r="AB1224">
        <f t="shared" si="199"/>
        <v>0</v>
      </c>
      <c r="AC1224" s="14">
        <f>VLOOKUP(X1224,Rates!$A$2:$B$36,2)</f>
        <v>21.49</v>
      </c>
    </row>
    <row r="1225" spans="1:29">
      <c r="A1225">
        <v>1001416</v>
      </c>
      <c r="B1225" t="s">
        <v>15</v>
      </c>
      <c r="C1225" s="1">
        <v>0.1171</v>
      </c>
      <c r="D1225">
        <v>364.62</v>
      </c>
      <c r="E1225" t="s">
        <v>27</v>
      </c>
      <c r="F1225" t="s">
        <v>13</v>
      </c>
      <c r="G1225" t="s">
        <v>14</v>
      </c>
      <c r="H1225" s="1">
        <v>0.33300000000000002</v>
      </c>
      <c r="I1225" s="4">
        <v>38078</v>
      </c>
      <c r="J1225" s="5">
        <v>40909</v>
      </c>
      <c r="K1225" s="3">
        <v>16500</v>
      </c>
      <c r="L1225" s="3">
        <v>38400</v>
      </c>
      <c r="M1225" s="3">
        <v>4763</v>
      </c>
      <c r="N1225" s="3">
        <f t="shared" si="190"/>
        <v>1</v>
      </c>
      <c r="O1225" s="3">
        <f t="shared" si="191"/>
        <v>0</v>
      </c>
      <c r="P1225" s="3">
        <f t="shared" si="192"/>
        <v>1</v>
      </c>
      <c r="Q1225" s="6">
        <v>5.81</v>
      </c>
      <c r="R1225" s="3">
        <v>0</v>
      </c>
      <c r="S1225" s="3">
        <v>2</v>
      </c>
      <c r="T1225" s="3">
        <v>16</v>
      </c>
      <c r="U1225" s="3">
        <f t="shared" si="193"/>
        <v>2831</v>
      </c>
      <c r="V1225" s="3" t="str">
        <f t="shared" si="194"/>
        <v xml:space="preserve"> 60</v>
      </c>
      <c r="W1225" s="3">
        <f t="shared" si="195"/>
        <v>16.5</v>
      </c>
      <c r="X1225" s="3">
        <v>8</v>
      </c>
      <c r="Y1225" s="6">
        <f t="shared" si="196"/>
        <v>33.300000000000004</v>
      </c>
      <c r="Z1225" s="3">
        <f t="shared" si="197"/>
        <v>38.4</v>
      </c>
      <c r="AA1225" s="3">
        <f t="shared" si="198"/>
        <v>4.7629999999999999</v>
      </c>
      <c r="AB1225">
        <f t="shared" si="199"/>
        <v>0</v>
      </c>
      <c r="AC1225" s="14">
        <f>VLOOKUP(X1225,Rates!$A$2:$B$36,2)</f>
        <v>11.39</v>
      </c>
    </row>
    <row r="1226" spans="1:29">
      <c r="A1226">
        <v>647125</v>
      </c>
      <c r="B1226" t="s">
        <v>15</v>
      </c>
      <c r="C1226" s="1">
        <v>0.12609999999999999</v>
      </c>
      <c r="D1226">
        <v>216.52</v>
      </c>
      <c r="E1226" t="s">
        <v>27</v>
      </c>
      <c r="F1226" t="s">
        <v>13</v>
      </c>
      <c r="G1226" t="s">
        <v>14</v>
      </c>
      <c r="H1226" s="1">
        <v>0.55200000000000005</v>
      </c>
      <c r="I1226" s="4">
        <v>39326</v>
      </c>
      <c r="J1226" s="5">
        <v>40909</v>
      </c>
      <c r="K1226" s="3">
        <v>9600</v>
      </c>
      <c r="L1226" s="3">
        <v>37000</v>
      </c>
      <c r="M1226" s="3">
        <v>8716</v>
      </c>
      <c r="N1226" s="3">
        <f t="shared" si="190"/>
        <v>1</v>
      </c>
      <c r="O1226" s="3">
        <f t="shared" si="191"/>
        <v>0</v>
      </c>
      <c r="P1226" s="3">
        <f t="shared" si="192"/>
        <v>1</v>
      </c>
      <c r="Q1226" s="6">
        <v>22.28</v>
      </c>
      <c r="R1226" s="3">
        <v>0</v>
      </c>
      <c r="S1226" s="3">
        <v>12</v>
      </c>
      <c r="T1226" s="3">
        <v>34</v>
      </c>
      <c r="U1226" s="3">
        <f t="shared" si="193"/>
        <v>1583</v>
      </c>
      <c r="V1226" s="3" t="str">
        <f t="shared" si="194"/>
        <v xml:space="preserve"> 60</v>
      </c>
      <c r="W1226" s="3">
        <f t="shared" si="195"/>
        <v>9.6</v>
      </c>
      <c r="X1226" s="3">
        <v>12</v>
      </c>
      <c r="Y1226" s="6">
        <f t="shared" si="196"/>
        <v>55.2</v>
      </c>
      <c r="Z1226" s="3">
        <f t="shared" si="197"/>
        <v>37</v>
      </c>
      <c r="AA1226" s="3">
        <f t="shared" si="198"/>
        <v>8.7159999999999993</v>
      </c>
      <c r="AB1226">
        <f t="shared" si="199"/>
        <v>0</v>
      </c>
      <c r="AC1226" s="14">
        <f>VLOOKUP(X1226,Rates!$A$2:$B$36,2)</f>
        <v>13.49</v>
      </c>
    </row>
    <row r="1227" spans="1:29">
      <c r="A1227">
        <v>622608</v>
      </c>
      <c r="B1227" t="s">
        <v>15</v>
      </c>
      <c r="C1227" s="1">
        <v>0.13719999999999999</v>
      </c>
      <c r="D1227">
        <v>400.04</v>
      </c>
      <c r="E1227" t="s">
        <v>25</v>
      </c>
      <c r="F1227" t="s">
        <v>13</v>
      </c>
      <c r="G1227" t="s">
        <v>17</v>
      </c>
      <c r="H1227" s="2">
        <v>0.46</v>
      </c>
      <c r="I1227" s="4">
        <v>33878</v>
      </c>
      <c r="J1227" s="5">
        <v>40909</v>
      </c>
      <c r="K1227" s="3">
        <v>25000</v>
      </c>
      <c r="L1227" s="3">
        <v>108000</v>
      </c>
      <c r="M1227" s="3">
        <v>29238</v>
      </c>
      <c r="N1227" s="3">
        <f t="shared" si="190"/>
        <v>1</v>
      </c>
      <c r="O1227" s="3">
        <f t="shared" si="191"/>
        <v>0</v>
      </c>
      <c r="P1227" s="3">
        <f t="shared" si="192"/>
        <v>1</v>
      </c>
      <c r="Q1227" s="6">
        <v>20.52</v>
      </c>
      <c r="R1227" s="3">
        <v>0</v>
      </c>
      <c r="S1227" s="3">
        <v>13</v>
      </c>
      <c r="T1227" s="3">
        <v>25</v>
      </c>
      <c r="U1227" s="3">
        <f t="shared" si="193"/>
        <v>7031</v>
      </c>
      <c r="V1227" s="3" t="str">
        <f t="shared" si="194"/>
        <v xml:space="preserve"> 60</v>
      </c>
      <c r="W1227" s="3">
        <f t="shared" si="195"/>
        <v>25</v>
      </c>
      <c r="X1227" s="3">
        <v>15</v>
      </c>
      <c r="Y1227" s="6">
        <f t="shared" si="196"/>
        <v>46</v>
      </c>
      <c r="Z1227" s="3">
        <f t="shared" si="197"/>
        <v>108</v>
      </c>
      <c r="AA1227" s="3">
        <f t="shared" si="198"/>
        <v>29.238</v>
      </c>
      <c r="AB1227">
        <f t="shared" si="199"/>
        <v>1</v>
      </c>
      <c r="AC1227" s="14">
        <f>VLOOKUP(X1227,Rates!$A$2:$B$36,2)</f>
        <v>15.99</v>
      </c>
    </row>
    <row r="1228" spans="1:29">
      <c r="A1228">
        <v>546398</v>
      </c>
      <c r="B1228" t="s">
        <v>15</v>
      </c>
      <c r="C1228" s="1">
        <v>0.15579999999999999</v>
      </c>
      <c r="D1228">
        <v>144.58000000000001</v>
      </c>
      <c r="E1228" t="s">
        <v>21</v>
      </c>
      <c r="F1228" t="s">
        <v>13</v>
      </c>
      <c r="G1228" t="s">
        <v>14</v>
      </c>
      <c r="H1228" s="1">
        <v>0.312</v>
      </c>
      <c r="I1228" s="4">
        <v>38657</v>
      </c>
      <c r="J1228" s="5">
        <v>40909</v>
      </c>
      <c r="K1228" s="3">
        <v>6000</v>
      </c>
      <c r="L1228" s="3">
        <v>82000</v>
      </c>
      <c r="M1228" s="3">
        <v>11108</v>
      </c>
      <c r="N1228" s="3">
        <f t="shared" si="190"/>
        <v>1</v>
      </c>
      <c r="O1228" s="3">
        <f t="shared" si="191"/>
        <v>0</v>
      </c>
      <c r="P1228" s="3">
        <f t="shared" si="192"/>
        <v>1</v>
      </c>
      <c r="Q1228" s="6">
        <v>11.22</v>
      </c>
      <c r="R1228" s="3">
        <v>0</v>
      </c>
      <c r="S1228" s="3">
        <v>15</v>
      </c>
      <c r="T1228" s="3">
        <v>22</v>
      </c>
      <c r="U1228" s="3">
        <f t="shared" si="193"/>
        <v>2252</v>
      </c>
      <c r="V1228" s="3" t="str">
        <f t="shared" si="194"/>
        <v xml:space="preserve"> 60</v>
      </c>
      <c r="W1228" s="3">
        <f t="shared" si="195"/>
        <v>6</v>
      </c>
      <c r="X1228" s="3">
        <v>18</v>
      </c>
      <c r="Y1228" s="6">
        <f t="shared" si="196"/>
        <v>31.2</v>
      </c>
      <c r="Z1228" s="3">
        <f t="shared" si="197"/>
        <v>82</v>
      </c>
      <c r="AA1228" s="3">
        <f t="shared" si="198"/>
        <v>11.108000000000001</v>
      </c>
      <c r="AB1228">
        <f t="shared" si="199"/>
        <v>0</v>
      </c>
      <c r="AC1228" s="14">
        <f>VLOOKUP(X1228,Rates!$A$2:$B$36,2)</f>
        <v>18.989999999999998</v>
      </c>
    </row>
    <row r="1229" spans="1:29">
      <c r="A1229">
        <v>655197</v>
      </c>
      <c r="B1229" t="s">
        <v>11</v>
      </c>
      <c r="C1229" s="1">
        <v>0.1268</v>
      </c>
      <c r="D1229">
        <v>185.31</v>
      </c>
      <c r="E1229" t="s">
        <v>12</v>
      </c>
      <c r="F1229" t="s">
        <v>13</v>
      </c>
      <c r="G1229" t="s">
        <v>14</v>
      </c>
      <c r="H1229" s="2">
        <v>0</v>
      </c>
      <c r="I1229" s="4">
        <v>36069</v>
      </c>
      <c r="J1229" s="5">
        <v>40909</v>
      </c>
      <c r="K1229" s="3">
        <v>5525</v>
      </c>
      <c r="L1229" s="3">
        <v>56004</v>
      </c>
      <c r="M1229" s="3">
        <v>0</v>
      </c>
      <c r="N1229" s="3">
        <f t="shared" si="190"/>
        <v>1</v>
      </c>
      <c r="O1229" s="3">
        <f t="shared" si="191"/>
        <v>0</v>
      </c>
      <c r="P1229" s="3">
        <f t="shared" si="192"/>
        <v>1</v>
      </c>
      <c r="Q1229" s="6">
        <v>7.46</v>
      </c>
      <c r="R1229" s="3">
        <v>0</v>
      </c>
      <c r="S1229" s="3">
        <v>4</v>
      </c>
      <c r="T1229" s="3">
        <v>25</v>
      </c>
      <c r="U1229" s="3">
        <f t="shared" si="193"/>
        <v>4840</v>
      </c>
      <c r="V1229" s="3" t="str">
        <f t="shared" si="194"/>
        <v xml:space="preserve"> 36</v>
      </c>
      <c r="W1229" s="3">
        <f t="shared" si="195"/>
        <v>5.5250000000000004</v>
      </c>
      <c r="X1229" s="3">
        <v>11</v>
      </c>
      <c r="Y1229" s="6">
        <f t="shared" si="196"/>
        <v>0</v>
      </c>
      <c r="Z1229" s="3">
        <f t="shared" si="197"/>
        <v>56.003999999999998</v>
      </c>
      <c r="AA1229" s="3">
        <f t="shared" si="198"/>
        <v>0</v>
      </c>
      <c r="AB1229">
        <f t="shared" si="199"/>
        <v>0</v>
      </c>
      <c r="AC1229" s="14">
        <f>VLOOKUP(X1229,Rates!$A$2:$B$36,2)</f>
        <v>12.74</v>
      </c>
    </row>
    <row r="1230" spans="1:29">
      <c r="A1230">
        <v>719322</v>
      </c>
      <c r="B1230" t="s">
        <v>15</v>
      </c>
      <c r="C1230" s="1">
        <v>0.1714</v>
      </c>
      <c r="D1230">
        <v>398.85</v>
      </c>
      <c r="E1230" t="s">
        <v>12</v>
      </c>
      <c r="F1230" t="s">
        <v>13</v>
      </c>
      <c r="G1230" t="s">
        <v>14</v>
      </c>
      <c r="H1230" s="1">
        <v>0.76900000000000002</v>
      </c>
      <c r="I1230" s="4">
        <v>34366</v>
      </c>
      <c r="J1230" s="5">
        <v>40909</v>
      </c>
      <c r="K1230" s="3">
        <v>16000</v>
      </c>
      <c r="L1230" s="3">
        <v>48000</v>
      </c>
      <c r="M1230" s="3">
        <v>23826</v>
      </c>
      <c r="N1230" s="3">
        <f t="shared" si="190"/>
        <v>1</v>
      </c>
      <c r="O1230" s="3">
        <f t="shared" si="191"/>
        <v>0</v>
      </c>
      <c r="P1230" s="3">
        <f t="shared" si="192"/>
        <v>1</v>
      </c>
      <c r="Q1230" s="6">
        <v>20.82</v>
      </c>
      <c r="R1230" s="3">
        <v>0</v>
      </c>
      <c r="S1230" s="3">
        <v>8</v>
      </c>
      <c r="T1230" s="3">
        <v>33</v>
      </c>
      <c r="U1230" s="3">
        <f t="shared" si="193"/>
        <v>6543</v>
      </c>
      <c r="V1230" s="3" t="str">
        <f t="shared" si="194"/>
        <v xml:space="preserve"> 60</v>
      </c>
      <c r="W1230" s="3">
        <f t="shared" si="195"/>
        <v>16</v>
      </c>
      <c r="X1230" s="3">
        <v>23</v>
      </c>
      <c r="Y1230" s="6">
        <f t="shared" si="196"/>
        <v>76.900000000000006</v>
      </c>
      <c r="Z1230" s="3">
        <f t="shared" si="197"/>
        <v>48</v>
      </c>
      <c r="AA1230" s="3">
        <f t="shared" si="198"/>
        <v>23.826000000000001</v>
      </c>
      <c r="AB1230">
        <f t="shared" si="199"/>
        <v>0</v>
      </c>
      <c r="AC1230" s="14">
        <f>VLOOKUP(X1230,Rates!$A$2:$B$36,2)</f>
        <v>24.74</v>
      </c>
    </row>
    <row r="1231" spans="1:29">
      <c r="A1231">
        <v>602984</v>
      </c>
      <c r="B1231" t="s">
        <v>15</v>
      </c>
      <c r="C1231" s="1">
        <v>0.1817</v>
      </c>
      <c r="D1231">
        <v>611.66999999999996</v>
      </c>
      <c r="E1231" t="s">
        <v>25</v>
      </c>
      <c r="F1231" t="s">
        <v>26</v>
      </c>
      <c r="G1231" t="s">
        <v>14</v>
      </c>
      <c r="H1231" s="1">
        <v>0.85699999999999998</v>
      </c>
      <c r="I1231" s="4">
        <v>36008</v>
      </c>
      <c r="J1231" s="5">
        <v>40909</v>
      </c>
      <c r="K1231" s="3">
        <v>24000</v>
      </c>
      <c r="L1231" s="3">
        <v>51000</v>
      </c>
      <c r="M1231" s="3">
        <v>20048</v>
      </c>
      <c r="N1231" s="3">
        <f t="shared" si="190"/>
        <v>0</v>
      </c>
      <c r="O1231" s="3">
        <f t="shared" si="191"/>
        <v>1</v>
      </c>
      <c r="P1231" s="3">
        <f t="shared" si="192"/>
        <v>1</v>
      </c>
      <c r="Q1231" s="6">
        <v>13.01</v>
      </c>
      <c r="R1231" s="3">
        <v>1</v>
      </c>
      <c r="S1231" s="3">
        <v>10</v>
      </c>
      <c r="T1231" s="3">
        <v>40</v>
      </c>
      <c r="U1231" s="3">
        <f t="shared" si="193"/>
        <v>4901</v>
      </c>
      <c r="V1231" s="3" t="str">
        <f t="shared" si="194"/>
        <v xml:space="preserve"> 60</v>
      </c>
      <c r="W1231" s="3">
        <f t="shared" si="195"/>
        <v>24</v>
      </c>
      <c r="X1231" s="3">
        <v>27</v>
      </c>
      <c r="Y1231" s="6">
        <f t="shared" si="196"/>
        <v>85.7</v>
      </c>
      <c r="Z1231" s="3">
        <f t="shared" si="197"/>
        <v>51</v>
      </c>
      <c r="AA1231" s="3">
        <f t="shared" si="198"/>
        <v>20.047999999999998</v>
      </c>
      <c r="AB1231">
        <f t="shared" si="199"/>
        <v>0</v>
      </c>
      <c r="AC1231" s="14">
        <f>VLOOKUP(X1231,Rates!$A$2:$B$36,2)</f>
        <v>29.49</v>
      </c>
    </row>
    <row r="1232" spans="1:29">
      <c r="A1232">
        <v>535214</v>
      </c>
      <c r="B1232" t="s">
        <v>15</v>
      </c>
      <c r="C1232" s="1">
        <v>0.15579999999999999</v>
      </c>
      <c r="D1232">
        <v>385.53</v>
      </c>
      <c r="E1232" t="s">
        <v>12</v>
      </c>
      <c r="F1232" t="s">
        <v>26</v>
      </c>
      <c r="G1232" t="s">
        <v>14</v>
      </c>
      <c r="H1232" s="1">
        <v>0.78700000000000003</v>
      </c>
      <c r="I1232" s="4">
        <v>28460</v>
      </c>
      <c r="J1232" s="5">
        <v>40909</v>
      </c>
      <c r="K1232" s="3">
        <v>16000</v>
      </c>
      <c r="L1232" s="3">
        <v>101004</v>
      </c>
      <c r="M1232" s="3">
        <v>67835</v>
      </c>
      <c r="N1232" s="3">
        <f t="shared" si="190"/>
        <v>0</v>
      </c>
      <c r="O1232" s="3">
        <f t="shared" si="191"/>
        <v>1</v>
      </c>
      <c r="P1232" s="3">
        <f t="shared" si="192"/>
        <v>1</v>
      </c>
      <c r="Q1232" s="6">
        <v>17.63</v>
      </c>
      <c r="R1232" s="3">
        <v>0</v>
      </c>
      <c r="S1232" s="3">
        <v>18</v>
      </c>
      <c r="T1232" s="3">
        <v>34</v>
      </c>
      <c r="U1232" s="3">
        <f t="shared" si="193"/>
        <v>12449</v>
      </c>
      <c r="V1232" s="3" t="str">
        <f t="shared" si="194"/>
        <v xml:space="preserve"> 60</v>
      </c>
      <c r="W1232" s="3">
        <f t="shared" si="195"/>
        <v>16</v>
      </c>
      <c r="X1232" s="3">
        <v>18</v>
      </c>
      <c r="Y1232" s="6">
        <f t="shared" si="196"/>
        <v>78.7</v>
      </c>
      <c r="Z1232" s="3">
        <f t="shared" si="197"/>
        <v>101.004</v>
      </c>
      <c r="AA1232" s="3">
        <f t="shared" si="198"/>
        <v>67.834999999999994</v>
      </c>
      <c r="AB1232">
        <f t="shared" si="199"/>
        <v>0</v>
      </c>
      <c r="AC1232" s="14">
        <f>VLOOKUP(X1232,Rates!$A$2:$B$36,2)</f>
        <v>18.989999999999998</v>
      </c>
    </row>
    <row r="1233" spans="1:29">
      <c r="A1233">
        <v>673363</v>
      </c>
      <c r="B1233" t="s">
        <v>11</v>
      </c>
      <c r="C1233" s="1">
        <v>0.1111</v>
      </c>
      <c r="D1233">
        <v>393.5</v>
      </c>
      <c r="E1233" t="s">
        <v>12</v>
      </c>
      <c r="F1233" t="s">
        <v>13</v>
      </c>
      <c r="G1233" t="s">
        <v>14</v>
      </c>
      <c r="H1233" s="1">
        <v>0.91800000000000004</v>
      </c>
      <c r="I1233" s="4">
        <v>36251</v>
      </c>
      <c r="J1233" s="5">
        <v>40909</v>
      </c>
      <c r="K1233" s="3">
        <v>12000</v>
      </c>
      <c r="L1233" s="3">
        <v>40000</v>
      </c>
      <c r="M1233" s="3">
        <v>12858</v>
      </c>
      <c r="N1233" s="3">
        <f t="shared" si="190"/>
        <v>1</v>
      </c>
      <c r="O1233" s="3">
        <f t="shared" si="191"/>
        <v>0</v>
      </c>
      <c r="P1233" s="3">
        <f t="shared" si="192"/>
        <v>1</v>
      </c>
      <c r="Q1233" s="6">
        <v>12</v>
      </c>
      <c r="R1233" s="3">
        <v>0</v>
      </c>
      <c r="S1233" s="3">
        <v>4</v>
      </c>
      <c r="T1233" s="3">
        <v>8</v>
      </c>
      <c r="U1233" s="3">
        <f t="shared" si="193"/>
        <v>4658</v>
      </c>
      <c r="V1233" s="3" t="str">
        <f t="shared" si="194"/>
        <v xml:space="preserve"> 36</v>
      </c>
      <c r="W1233" s="3">
        <f t="shared" si="195"/>
        <v>12</v>
      </c>
      <c r="X1233" s="3">
        <v>10</v>
      </c>
      <c r="Y1233" s="6">
        <f t="shared" si="196"/>
        <v>91.8</v>
      </c>
      <c r="Z1233" s="3">
        <f t="shared" si="197"/>
        <v>40</v>
      </c>
      <c r="AA1233" s="3">
        <f t="shared" si="198"/>
        <v>12.858000000000001</v>
      </c>
      <c r="AB1233">
        <f t="shared" si="199"/>
        <v>0</v>
      </c>
      <c r="AC1233" s="14">
        <f>VLOOKUP(X1233,Rates!$A$2:$B$36,2)</f>
        <v>11.49</v>
      </c>
    </row>
    <row r="1234" spans="1:29">
      <c r="A1234">
        <v>863602</v>
      </c>
      <c r="B1234" t="s">
        <v>11</v>
      </c>
      <c r="C1234" s="1">
        <v>5.4199999999999998E-2</v>
      </c>
      <c r="D1234">
        <v>90.48</v>
      </c>
      <c r="E1234" t="s">
        <v>28</v>
      </c>
      <c r="F1234" t="s">
        <v>13</v>
      </c>
      <c r="G1234" t="s">
        <v>14</v>
      </c>
      <c r="H1234" s="1">
        <v>0.28699999999999998</v>
      </c>
      <c r="I1234" s="4">
        <v>36647</v>
      </c>
      <c r="J1234" s="5">
        <v>40909</v>
      </c>
      <c r="K1234" s="3">
        <v>3000</v>
      </c>
      <c r="L1234" s="3">
        <v>37440</v>
      </c>
      <c r="M1234" s="3">
        <v>3095</v>
      </c>
      <c r="N1234" s="3">
        <f t="shared" si="190"/>
        <v>1</v>
      </c>
      <c r="O1234" s="3">
        <f t="shared" si="191"/>
        <v>0</v>
      </c>
      <c r="P1234" s="3">
        <f t="shared" si="192"/>
        <v>1</v>
      </c>
      <c r="Q1234" s="6">
        <v>6.38</v>
      </c>
      <c r="R1234" s="3">
        <v>0</v>
      </c>
      <c r="S1234" s="3">
        <v>6</v>
      </c>
      <c r="T1234" s="3">
        <v>12</v>
      </c>
      <c r="U1234" s="3">
        <f t="shared" si="193"/>
        <v>4262</v>
      </c>
      <c r="V1234" s="3" t="str">
        <f t="shared" si="194"/>
        <v xml:space="preserve"> 36</v>
      </c>
      <c r="W1234" s="3">
        <f t="shared" si="195"/>
        <v>3</v>
      </c>
      <c r="X1234" s="3">
        <v>1</v>
      </c>
      <c r="Y1234" s="6">
        <f t="shared" si="196"/>
        <v>28.7</v>
      </c>
      <c r="Z1234" s="3">
        <f t="shared" si="197"/>
        <v>37.44</v>
      </c>
      <c r="AA1234" s="3">
        <f t="shared" si="198"/>
        <v>3.0950000000000002</v>
      </c>
      <c r="AB1234">
        <f t="shared" si="199"/>
        <v>0</v>
      </c>
      <c r="AC1234" s="14">
        <f>VLOOKUP(X1234,Rates!$A$2:$B$36,2)</f>
        <v>5.32</v>
      </c>
    </row>
    <row r="1235" spans="1:29">
      <c r="A1235">
        <v>373715</v>
      </c>
      <c r="B1235" t="s">
        <v>11</v>
      </c>
      <c r="C1235" s="1">
        <v>0.13159999999999999</v>
      </c>
      <c r="D1235">
        <v>506.56</v>
      </c>
      <c r="E1235" t="s">
        <v>12</v>
      </c>
      <c r="F1235" t="s">
        <v>26</v>
      </c>
      <c r="G1235" t="s">
        <v>14</v>
      </c>
      <c r="H1235" s="1">
        <v>0.74099999999999999</v>
      </c>
      <c r="I1235" s="4">
        <v>36039</v>
      </c>
      <c r="J1235" s="5">
        <v>40909</v>
      </c>
      <c r="K1235" s="3">
        <v>15000</v>
      </c>
      <c r="L1235" s="3">
        <v>51036</v>
      </c>
      <c r="M1235" s="3">
        <v>19855</v>
      </c>
      <c r="N1235" s="3">
        <f t="shared" si="190"/>
        <v>0</v>
      </c>
      <c r="O1235" s="3">
        <f t="shared" si="191"/>
        <v>1</v>
      </c>
      <c r="P1235" s="3">
        <f t="shared" si="192"/>
        <v>1</v>
      </c>
      <c r="Q1235" s="6">
        <v>21.44</v>
      </c>
      <c r="R1235" s="3">
        <v>0</v>
      </c>
      <c r="S1235" s="3">
        <v>10</v>
      </c>
      <c r="T1235" s="3">
        <v>26</v>
      </c>
      <c r="U1235" s="3">
        <f t="shared" si="193"/>
        <v>4870</v>
      </c>
      <c r="V1235" s="3" t="str">
        <f t="shared" si="194"/>
        <v xml:space="preserve"> 36</v>
      </c>
      <c r="W1235" s="3">
        <f t="shared" si="195"/>
        <v>15</v>
      </c>
      <c r="X1235" s="3">
        <v>13</v>
      </c>
      <c r="Y1235" s="6">
        <f t="shared" si="196"/>
        <v>74.099999999999994</v>
      </c>
      <c r="Z1235" s="3">
        <f t="shared" si="197"/>
        <v>51.036000000000001</v>
      </c>
      <c r="AA1235" s="3">
        <f t="shared" si="198"/>
        <v>19.855</v>
      </c>
      <c r="AB1235">
        <f t="shared" si="199"/>
        <v>0</v>
      </c>
      <c r="AC1235" s="14">
        <f>VLOOKUP(X1235,Rates!$A$2:$B$36,2)</f>
        <v>13.99</v>
      </c>
    </row>
    <row r="1236" spans="1:29">
      <c r="A1236">
        <v>867052</v>
      </c>
      <c r="B1236" t="s">
        <v>11</v>
      </c>
      <c r="C1236" s="1">
        <v>7.4899999999999994E-2</v>
      </c>
      <c r="D1236">
        <v>77.760000000000005</v>
      </c>
      <c r="E1236" t="s">
        <v>16</v>
      </c>
      <c r="F1236" t="s">
        <v>13</v>
      </c>
      <c r="G1236" t="s">
        <v>14</v>
      </c>
      <c r="H1236" s="1">
        <v>0.64300000000000002</v>
      </c>
      <c r="I1236" s="4">
        <v>36923</v>
      </c>
      <c r="J1236" s="5">
        <v>40909</v>
      </c>
      <c r="K1236" s="3">
        <v>2500</v>
      </c>
      <c r="L1236" s="3">
        <v>119004</v>
      </c>
      <c r="M1236" s="3">
        <v>12345</v>
      </c>
      <c r="N1236" s="3">
        <f t="shared" si="190"/>
        <v>1</v>
      </c>
      <c r="O1236" s="3">
        <f t="shared" si="191"/>
        <v>0</v>
      </c>
      <c r="P1236" s="3">
        <f t="shared" si="192"/>
        <v>0</v>
      </c>
      <c r="Q1236" s="6">
        <v>10.68</v>
      </c>
      <c r="R1236" s="3">
        <v>0</v>
      </c>
      <c r="S1236" s="3">
        <v>9</v>
      </c>
      <c r="T1236" s="3">
        <v>14</v>
      </c>
      <c r="U1236" s="3">
        <f t="shared" si="193"/>
        <v>3986</v>
      </c>
      <c r="V1236" s="3" t="str">
        <f t="shared" si="194"/>
        <v xml:space="preserve"> 36</v>
      </c>
      <c r="W1236" s="3">
        <f t="shared" si="195"/>
        <v>2.5</v>
      </c>
      <c r="X1236" s="3">
        <v>4</v>
      </c>
      <c r="Y1236" s="6">
        <f t="shared" si="196"/>
        <v>64.3</v>
      </c>
      <c r="Z1236" s="3">
        <f t="shared" si="197"/>
        <v>119.004</v>
      </c>
      <c r="AA1236" s="3">
        <f t="shared" si="198"/>
        <v>12.345000000000001</v>
      </c>
      <c r="AB1236">
        <f t="shared" si="199"/>
        <v>0</v>
      </c>
      <c r="AC1236" s="14">
        <f>VLOOKUP(X1236,Rates!$A$2:$B$36,2)</f>
        <v>7.49</v>
      </c>
    </row>
    <row r="1237" spans="1:29">
      <c r="A1237">
        <v>466869</v>
      </c>
      <c r="B1237" t="s">
        <v>11</v>
      </c>
      <c r="C1237" s="1">
        <v>0.14610000000000001</v>
      </c>
      <c r="D1237">
        <v>172.38</v>
      </c>
      <c r="E1237" t="s">
        <v>23</v>
      </c>
      <c r="F1237" t="s">
        <v>24</v>
      </c>
      <c r="G1237" t="s">
        <v>14</v>
      </c>
      <c r="I1237" s="4">
        <v>35886</v>
      </c>
      <c r="J1237" s="5">
        <v>40909</v>
      </c>
      <c r="K1237" s="3">
        <v>5000</v>
      </c>
      <c r="L1237" s="3">
        <v>36000</v>
      </c>
      <c r="M1237" s="3">
        <v>0</v>
      </c>
      <c r="N1237" s="3">
        <f t="shared" si="190"/>
        <v>0</v>
      </c>
      <c r="O1237" s="3">
        <f t="shared" si="191"/>
        <v>0</v>
      </c>
      <c r="P1237" s="3">
        <f t="shared" si="192"/>
        <v>1</v>
      </c>
      <c r="Q1237" s="6">
        <v>16.57</v>
      </c>
      <c r="R1237" s="3">
        <v>0</v>
      </c>
      <c r="S1237" s="3">
        <v>3</v>
      </c>
      <c r="T1237" s="3">
        <v>5</v>
      </c>
      <c r="U1237" s="3">
        <f t="shared" si="193"/>
        <v>5023</v>
      </c>
      <c r="V1237" s="3" t="str">
        <f t="shared" si="194"/>
        <v xml:space="preserve"> 36</v>
      </c>
      <c r="W1237" s="3">
        <f t="shared" si="195"/>
        <v>5</v>
      </c>
      <c r="X1237" s="3">
        <v>16</v>
      </c>
      <c r="Y1237" s="6">
        <f t="shared" si="196"/>
        <v>0</v>
      </c>
      <c r="Z1237" s="3">
        <f t="shared" si="197"/>
        <v>36</v>
      </c>
      <c r="AA1237" s="3">
        <f t="shared" si="198"/>
        <v>0</v>
      </c>
      <c r="AB1237">
        <f t="shared" si="199"/>
        <v>0</v>
      </c>
      <c r="AC1237" s="14">
        <f>VLOOKUP(X1237,Rates!$A$2:$B$36,2)</f>
        <v>16.989999999999998</v>
      </c>
    </row>
    <row r="1238" spans="1:29">
      <c r="A1238">
        <v>855311</v>
      </c>
      <c r="B1238" t="s">
        <v>11</v>
      </c>
      <c r="C1238" s="1">
        <v>9.9900000000000003E-2</v>
      </c>
      <c r="D1238">
        <v>232.29</v>
      </c>
      <c r="E1238" t="s">
        <v>16</v>
      </c>
      <c r="F1238" t="s">
        <v>13</v>
      </c>
      <c r="G1238" t="s">
        <v>14</v>
      </c>
      <c r="H1238" s="1">
        <v>0.20399999999999999</v>
      </c>
      <c r="I1238" s="4">
        <v>35370</v>
      </c>
      <c r="J1238" s="5">
        <v>40909</v>
      </c>
      <c r="K1238" s="3">
        <v>7200</v>
      </c>
      <c r="L1238" s="3">
        <v>35004</v>
      </c>
      <c r="M1238" s="3">
        <v>5584</v>
      </c>
      <c r="N1238" s="3">
        <f t="shared" si="190"/>
        <v>1</v>
      </c>
      <c r="O1238" s="3">
        <f t="shared" si="191"/>
        <v>0</v>
      </c>
      <c r="P1238" s="3">
        <f t="shared" si="192"/>
        <v>0</v>
      </c>
      <c r="Q1238" s="6">
        <v>17.420000000000002</v>
      </c>
      <c r="R1238" s="3">
        <v>0</v>
      </c>
      <c r="S1238" s="3">
        <v>11</v>
      </c>
      <c r="T1238" s="3">
        <v>13</v>
      </c>
      <c r="U1238" s="3">
        <f t="shared" si="193"/>
        <v>5539</v>
      </c>
      <c r="V1238" s="3" t="str">
        <f t="shared" si="194"/>
        <v xml:space="preserve"> 36</v>
      </c>
      <c r="W1238" s="3">
        <f t="shared" si="195"/>
        <v>7.2</v>
      </c>
      <c r="X1238" s="3">
        <v>6</v>
      </c>
      <c r="Y1238" s="6">
        <f t="shared" si="196"/>
        <v>20.399999999999999</v>
      </c>
      <c r="Z1238" s="3">
        <f t="shared" si="197"/>
        <v>35.003999999999998</v>
      </c>
      <c r="AA1238" s="3">
        <f t="shared" si="198"/>
        <v>5.5839999999999996</v>
      </c>
      <c r="AB1238">
        <f t="shared" si="199"/>
        <v>0</v>
      </c>
      <c r="AC1238" s="14">
        <f>VLOOKUP(X1238,Rates!$A$2:$B$36,2)</f>
        <v>8.24</v>
      </c>
    </row>
    <row r="1239" spans="1:29">
      <c r="A1239">
        <v>400693</v>
      </c>
      <c r="B1239" t="s">
        <v>11</v>
      </c>
      <c r="C1239" s="1">
        <v>0.1095</v>
      </c>
      <c r="D1239">
        <v>425.28</v>
      </c>
      <c r="E1239" t="s">
        <v>12</v>
      </c>
      <c r="F1239" t="s">
        <v>26</v>
      </c>
      <c r="G1239" t="s">
        <v>14</v>
      </c>
      <c r="H1239" s="1">
        <v>0.41199999999999998</v>
      </c>
      <c r="I1239" s="4">
        <v>36831</v>
      </c>
      <c r="J1239" s="5">
        <v>40909</v>
      </c>
      <c r="K1239" s="3">
        <v>13000</v>
      </c>
      <c r="L1239" s="3">
        <v>51072</v>
      </c>
      <c r="M1239" s="3">
        <v>13625</v>
      </c>
      <c r="N1239" s="3">
        <f t="shared" si="190"/>
        <v>0</v>
      </c>
      <c r="O1239" s="3">
        <f t="shared" si="191"/>
        <v>1</v>
      </c>
      <c r="P1239" s="3">
        <f t="shared" si="192"/>
        <v>1</v>
      </c>
      <c r="Q1239" s="6">
        <v>5.69</v>
      </c>
      <c r="R1239" s="3">
        <v>0</v>
      </c>
      <c r="S1239" s="3">
        <v>5</v>
      </c>
      <c r="T1239" s="3">
        <v>27</v>
      </c>
      <c r="U1239" s="3">
        <f t="shared" si="193"/>
        <v>4078</v>
      </c>
      <c r="V1239" s="3" t="str">
        <f t="shared" si="194"/>
        <v xml:space="preserve"> 36</v>
      </c>
      <c r="W1239" s="3">
        <f t="shared" si="195"/>
        <v>13</v>
      </c>
      <c r="X1239" s="3">
        <v>6</v>
      </c>
      <c r="Y1239" s="6">
        <f t="shared" si="196"/>
        <v>41.199999999999996</v>
      </c>
      <c r="Z1239" s="3">
        <f t="shared" si="197"/>
        <v>51.072000000000003</v>
      </c>
      <c r="AA1239" s="3">
        <f t="shared" si="198"/>
        <v>13.625</v>
      </c>
      <c r="AB1239">
        <f t="shared" si="199"/>
        <v>0</v>
      </c>
      <c r="AC1239" s="14">
        <f>VLOOKUP(X1239,Rates!$A$2:$B$36,2)</f>
        <v>8.24</v>
      </c>
    </row>
    <row r="1240" spans="1:29">
      <c r="A1240">
        <v>1014776</v>
      </c>
      <c r="B1240" t="s">
        <v>15</v>
      </c>
      <c r="C1240" s="1">
        <v>0.1825</v>
      </c>
      <c r="D1240">
        <v>638.25</v>
      </c>
      <c r="E1240" t="s">
        <v>27</v>
      </c>
      <c r="F1240" t="s">
        <v>26</v>
      </c>
      <c r="G1240" t="s">
        <v>14</v>
      </c>
      <c r="H1240" s="1">
        <v>0.84199999999999997</v>
      </c>
      <c r="I1240" s="4">
        <v>32964</v>
      </c>
      <c r="J1240" s="5">
        <v>40909</v>
      </c>
      <c r="K1240" s="3">
        <v>25000</v>
      </c>
      <c r="L1240" s="3">
        <v>80000</v>
      </c>
      <c r="M1240" s="3">
        <v>25185</v>
      </c>
      <c r="N1240" s="3">
        <f t="shared" si="190"/>
        <v>0</v>
      </c>
      <c r="O1240" s="3">
        <f t="shared" si="191"/>
        <v>1</v>
      </c>
      <c r="P1240" s="3">
        <f t="shared" si="192"/>
        <v>1</v>
      </c>
      <c r="Q1240" s="6">
        <v>15.31</v>
      </c>
      <c r="R1240" s="3">
        <v>0</v>
      </c>
      <c r="S1240" s="3">
        <v>11</v>
      </c>
      <c r="T1240" s="3">
        <v>38</v>
      </c>
      <c r="U1240" s="3">
        <f t="shared" si="193"/>
        <v>7945</v>
      </c>
      <c r="V1240" s="3" t="str">
        <f t="shared" si="194"/>
        <v xml:space="preserve"> 60</v>
      </c>
      <c r="W1240" s="3">
        <f t="shared" si="195"/>
        <v>25</v>
      </c>
      <c r="X1240" s="3">
        <v>20</v>
      </c>
      <c r="Y1240" s="6">
        <f t="shared" si="196"/>
        <v>84.2</v>
      </c>
      <c r="Z1240" s="3">
        <f t="shared" si="197"/>
        <v>80</v>
      </c>
      <c r="AA1240" s="3">
        <f t="shared" si="198"/>
        <v>25.184999999999999</v>
      </c>
      <c r="AB1240">
        <f t="shared" si="199"/>
        <v>0</v>
      </c>
      <c r="AC1240" s="14">
        <f>VLOOKUP(X1240,Rates!$A$2:$B$36,2)</f>
        <v>21.49</v>
      </c>
    </row>
    <row r="1241" spans="1:29">
      <c r="A1241">
        <v>841046</v>
      </c>
      <c r="B1241" t="s">
        <v>11</v>
      </c>
      <c r="C1241" s="1">
        <v>9.9900000000000003E-2</v>
      </c>
      <c r="D1241">
        <v>232.29</v>
      </c>
      <c r="E1241" t="s">
        <v>12</v>
      </c>
      <c r="F1241" t="s">
        <v>26</v>
      </c>
      <c r="G1241" t="s">
        <v>17</v>
      </c>
      <c r="H1241" s="1">
        <v>0.48099999999999998</v>
      </c>
      <c r="I1241" s="4">
        <v>33848</v>
      </c>
      <c r="J1241" s="5">
        <v>40909</v>
      </c>
      <c r="K1241" s="3">
        <v>7200</v>
      </c>
      <c r="L1241" s="3">
        <v>50000</v>
      </c>
      <c r="M1241" s="3">
        <v>1829</v>
      </c>
      <c r="N1241" s="3">
        <f t="shared" si="190"/>
        <v>0</v>
      </c>
      <c r="O1241" s="3">
        <f t="shared" si="191"/>
        <v>1</v>
      </c>
      <c r="P1241" s="3">
        <f t="shared" si="192"/>
        <v>1</v>
      </c>
      <c r="Q1241" s="6">
        <v>6.5</v>
      </c>
      <c r="R1241" s="3">
        <v>0</v>
      </c>
      <c r="S1241" s="3">
        <v>7</v>
      </c>
      <c r="T1241" s="3">
        <v>24</v>
      </c>
      <c r="U1241" s="3">
        <f t="shared" si="193"/>
        <v>7061</v>
      </c>
      <c r="V1241" s="3" t="str">
        <f t="shared" si="194"/>
        <v xml:space="preserve"> 36</v>
      </c>
      <c r="W1241" s="3">
        <f t="shared" si="195"/>
        <v>7.2</v>
      </c>
      <c r="X1241" s="3">
        <v>6</v>
      </c>
      <c r="Y1241" s="6">
        <f t="shared" si="196"/>
        <v>48.1</v>
      </c>
      <c r="Z1241" s="3">
        <f t="shared" si="197"/>
        <v>50</v>
      </c>
      <c r="AA1241" s="3">
        <f t="shared" si="198"/>
        <v>1.829</v>
      </c>
      <c r="AB1241">
        <f t="shared" si="199"/>
        <v>1</v>
      </c>
      <c r="AC1241" s="14">
        <f>VLOOKUP(X1241,Rates!$A$2:$B$36,2)</f>
        <v>8.24</v>
      </c>
    </row>
    <row r="1242" spans="1:29">
      <c r="A1242">
        <v>807617</v>
      </c>
      <c r="B1242" t="s">
        <v>11</v>
      </c>
      <c r="C1242" s="1">
        <v>7.4899999999999994E-2</v>
      </c>
      <c r="D1242">
        <v>212.27</v>
      </c>
      <c r="E1242" t="s">
        <v>16</v>
      </c>
      <c r="F1242" t="s">
        <v>13</v>
      </c>
      <c r="G1242" t="s">
        <v>14</v>
      </c>
      <c r="H1242" s="1">
        <v>0.63900000000000001</v>
      </c>
      <c r="I1242" s="4">
        <v>34881</v>
      </c>
      <c r="J1242" s="5">
        <v>40909</v>
      </c>
      <c r="K1242" s="3">
        <v>6825</v>
      </c>
      <c r="L1242" s="3">
        <v>37000</v>
      </c>
      <c r="M1242" s="3">
        <v>22238</v>
      </c>
      <c r="N1242" s="3">
        <f t="shared" si="190"/>
        <v>1</v>
      </c>
      <c r="O1242" s="3">
        <f t="shared" si="191"/>
        <v>0</v>
      </c>
      <c r="P1242" s="3">
        <f t="shared" si="192"/>
        <v>0</v>
      </c>
      <c r="Q1242" s="6">
        <v>22.15</v>
      </c>
      <c r="R1242" s="3">
        <v>0</v>
      </c>
      <c r="S1242" s="3">
        <v>7</v>
      </c>
      <c r="T1242" s="3">
        <v>9</v>
      </c>
      <c r="U1242" s="3">
        <f t="shared" si="193"/>
        <v>6028</v>
      </c>
      <c r="V1242" s="3" t="str">
        <f t="shared" si="194"/>
        <v xml:space="preserve"> 36</v>
      </c>
      <c r="W1242" s="3">
        <f t="shared" si="195"/>
        <v>6.8250000000000002</v>
      </c>
      <c r="X1242" s="3">
        <v>4</v>
      </c>
      <c r="Y1242" s="6">
        <f t="shared" si="196"/>
        <v>63.9</v>
      </c>
      <c r="Z1242" s="3">
        <f t="shared" si="197"/>
        <v>37</v>
      </c>
      <c r="AA1242" s="3">
        <f t="shared" si="198"/>
        <v>22.238</v>
      </c>
      <c r="AB1242">
        <f t="shared" si="199"/>
        <v>0</v>
      </c>
      <c r="AC1242" s="14">
        <f>VLOOKUP(X1242,Rates!$A$2:$B$36,2)</f>
        <v>7.49</v>
      </c>
    </row>
    <row r="1243" spans="1:29">
      <c r="A1243">
        <v>638508</v>
      </c>
      <c r="B1243" t="s">
        <v>11</v>
      </c>
      <c r="C1243" s="1">
        <v>5.79E-2</v>
      </c>
      <c r="D1243">
        <v>545.89</v>
      </c>
      <c r="E1243" t="s">
        <v>18</v>
      </c>
      <c r="F1243" t="s">
        <v>13</v>
      </c>
      <c r="G1243" t="s">
        <v>14</v>
      </c>
      <c r="H1243" s="1">
        <v>0.16900000000000001</v>
      </c>
      <c r="I1243" s="4">
        <v>36281</v>
      </c>
      <c r="J1243" s="5">
        <v>40909</v>
      </c>
      <c r="K1243" s="3">
        <v>18000</v>
      </c>
      <c r="L1243" s="3">
        <v>175000</v>
      </c>
      <c r="M1243" s="3">
        <v>4015</v>
      </c>
      <c r="N1243" s="3">
        <f t="shared" si="190"/>
        <v>1</v>
      </c>
      <c r="O1243" s="3">
        <f t="shared" si="191"/>
        <v>0</v>
      </c>
      <c r="P1243" s="3">
        <f t="shared" si="192"/>
        <v>1</v>
      </c>
      <c r="Q1243" s="6">
        <v>13.54</v>
      </c>
      <c r="R1243" s="3">
        <v>0</v>
      </c>
      <c r="S1243" s="3">
        <v>14</v>
      </c>
      <c r="T1243" s="3">
        <v>26</v>
      </c>
      <c r="U1243" s="3">
        <f t="shared" si="193"/>
        <v>4628</v>
      </c>
      <c r="V1243" s="3" t="str">
        <f t="shared" si="194"/>
        <v xml:space="preserve"> 36</v>
      </c>
      <c r="W1243" s="3">
        <f t="shared" si="195"/>
        <v>18</v>
      </c>
      <c r="X1243" s="3">
        <v>2</v>
      </c>
      <c r="Y1243" s="6">
        <f t="shared" si="196"/>
        <v>16.900000000000002</v>
      </c>
      <c r="Z1243" s="3">
        <f t="shared" si="197"/>
        <v>175</v>
      </c>
      <c r="AA1243" s="3">
        <f t="shared" si="198"/>
        <v>4.0149999999999997</v>
      </c>
      <c r="AB1243">
        <f t="shared" si="199"/>
        <v>0</v>
      </c>
      <c r="AC1243" s="14">
        <f>VLOOKUP(X1243,Rates!$A$2:$B$36,2)</f>
        <v>6.99</v>
      </c>
    </row>
    <row r="1244" spans="1:29">
      <c r="A1244">
        <v>630804</v>
      </c>
      <c r="B1244" t="s">
        <v>11</v>
      </c>
      <c r="C1244" s="1">
        <v>0.12230000000000001</v>
      </c>
      <c r="D1244">
        <v>466.54</v>
      </c>
      <c r="E1244" t="s">
        <v>29</v>
      </c>
      <c r="F1244" t="s">
        <v>13</v>
      </c>
      <c r="G1244" t="s">
        <v>14</v>
      </c>
      <c r="H1244" s="1">
        <v>0.65200000000000002</v>
      </c>
      <c r="I1244" s="4">
        <v>38838</v>
      </c>
      <c r="J1244" s="5">
        <v>40909</v>
      </c>
      <c r="K1244" s="3">
        <v>14000</v>
      </c>
      <c r="L1244" s="3">
        <v>32000</v>
      </c>
      <c r="M1244" s="3">
        <v>11281</v>
      </c>
      <c r="N1244" s="3">
        <f t="shared" si="190"/>
        <v>1</v>
      </c>
      <c r="O1244" s="3">
        <f t="shared" si="191"/>
        <v>0</v>
      </c>
      <c r="P1244" s="3">
        <f t="shared" si="192"/>
        <v>1</v>
      </c>
      <c r="Q1244" s="6">
        <v>16.73</v>
      </c>
      <c r="R1244" s="3">
        <v>0</v>
      </c>
      <c r="S1244" s="3">
        <v>8</v>
      </c>
      <c r="T1244" s="3">
        <v>11</v>
      </c>
      <c r="U1244" s="3">
        <f t="shared" si="193"/>
        <v>2071</v>
      </c>
      <c r="V1244" s="3" t="str">
        <f t="shared" si="194"/>
        <v xml:space="preserve"> 36</v>
      </c>
      <c r="W1244" s="3">
        <f t="shared" si="195"/>
        <v>14</v>
      </c>
      <c r="X1244" s="3">
        <v>11</v>
      </c>
      <c r="Y1244" s="6">
        <f t="shared" si="196"/>
        <v>65.2</v>
      </c>
      <c r="Z1244" s="3">
        <f t="shared" si="197"/>
        <v>32</v>
      </c>
      <c r="AA1244" s="3">
        <f t="shared" si="198"/>
        <v>11.281000000000001</v>
      </c>
      <c r="AB1244">
        <f t="shared" si="199"/>
        <v>0</v>
      </c>
      <c r="AC1244" s="14">
        <f>VLOOKUP(X1244,Rates!$A$2:$B$36,2)</f>
        <v>12.74</v>
      </c>
    </row>
    <row r="1245" spans="1:29">
      <c r="A1245">
        <v>1016424</v>
      </c>
      <c r="B1245" t="s">
        <v>11</v>
      </c>
      <c r="C1245" s="1">
        <v>7.9000000000000001E-2</v>
      </c>
      <c r="D1245">
        <v>125.17</v>
      </c>
      <c r="E1245" t="s">
        <v>27</v>
      </c>
      <c r="F1245" t="s">
        <v>13</v>
      </c>
      <c r="G1245" t="s">
        <v>14</v>
      </c>
      <c r="H1245" s="1">
        <v>0.313</v>
      </c>
      <c r="I1245" s="4">
        <v>31625</v>
      </c>
      <c r="J1245" s="5">
        <v>40909</v>
      </c>
      <c r="K1245" s="3">
        <v>4000</v>
      </c>
      <c r="L1245" s="3">
        <v>45000</v>
      </c>
      <c r="M1245" s="3">
        <v>3908</v>
      </c>
      <c r="N1245" s="3">
        <f t="shared" si="190"/>
        <v>1</v>
      </c>
      <c r="O1245" s="3">
        <f t="shared" si="191"/>
        <v>0</v>
      </c>
      <c r="P1245" s="3">
        <f t="shared" si="192"/>
        <v>1</v>
      </c>
      <c r="Q1245" s="6">
        <v>4.96</v>
      </c>
      <c r="R1245" s="3">
        <v>0</v>
      </c>
      <c r="S1245" s="3">
        <v>4</v>
      </c>
      <c r="T1245" s="3">
        <v>9</v>
      </c>
      <c r="U1245" s="3">
        <f t="shared" si="193"/>
        <v>9284</v>
      </c>
      <c r="V1245" s="3" t="str">
        <f t="shared" si="194"/>
        <v xml:space="preserve"> 36</v>
      </c>
      <c r="W1245" s="3">
        <f t="shared" si="195"/>
        <v>4</v>
      </c>
      <c r="X1245" s="3">
        <v>4</v>
      </c>
      <c r="Y1245" s="6">
        <f t="shared" si="196"/>
        <v>31.3</v>
      </c>
      <c r="Z1245" s="3">
        <f t="shared" si="197"/>
        <v>45</v>
      </c>
      <c r="AA1245" s="3">
        <f t="shared" si="198"/>
        <v>3.9079999999999999</v>
      </c>
      <c r="AB1245">
        <f t="shared" si="199"/>
        <v>0</v>
      </c>
      <c r="AC1245" s="14">
        <f>VLOOKUP(X1245,Rates!$A$2:$B$36,2)</f>
        <v>7.49</v>
      </c>
    </row>
    <row r="1246" spans="1:29">
      <c r="A1246">
        <v>350412</v>
      </c>
      <c r="B1246" t="s">
        <v>11</v>
      </c>
      <c r="C1246" s="1">
        <v>9.7600000000000006E-2</v>
      </c>
      <c r="D1246">
        <v>64.31</v>
      </c>
      <c r="E1246" t="s">
        <v>12</v>
      </c>
      <c r="F1246" t="s">
        <v>13</v>
      </c>
      <c r="G1246" t="s">
        <v>14</v>
      </c>
      <c r="H1246" s="1">
        <v>0.374</v>
      </c>
      <c r="I1246" s="4">
        <v>28307</v>
      </c>
      <c r="J1246" s="5">
        <v>40909</v>
      </c>
      <c r="K1246" s="3">
        <v>2000</v>
      </c>
      <c r="L1246" s="3">
        <v>80004</v>
      </c>
      <c r="M1246" s="3">
        <v>29889</v>
      </c>
      <c r="N1246" s="3">
        <f t="shared" si="190"/>
        <v>1</v>
      </c>
      <c r="O1246" s="3">
        <f t="shared" si="191"/>
        <v>0</v>
      </c>
      <c r="P1246" s="3">
        <f t="shared" si="192"/>
        <v>1</v>
      </c>
      <c r="Q1246" s="6">
        <v>17.010000000000002</v>
      </c>
      <c r="R1246" s="3">
        <v>0</v>
      </c>
      <c r="S1246" s="3">
        <v>18</v>
      </c>
      <c r="T1246" s="3">
        <v>24</v>
      </c>
      <c r="U1246" s="3">
        <f t="shared" si="193"/>
        <v>12602</v>
      </c>
      <c r="V1246" s="3" t="str">
        <f t="shared" si="194"/>
        <v xml:space="preserve"> 36</v>
      </c>
      <c r="W1246" s="3">
        <f t="shared" si="195"/>
        <v>2</v>
      </c>
      <c r="X1246" s="3">
        <v>7</v>
      </c>
      <c r="Y1246" s="6">
        <f t="shared" si="196"/>
        <v>37.4</v>
      </c>
      <c r="Z1246" s="3">
        <f t="shared" si="197"/>
        <v>80.004000000000005</v>
      </c>
      <c r="AA1246" s="3">
        <f t="shared" si="198"/>
        <v>29.888999999999999</v>
      </c>
      <c r="AB1246">
        <f t="shared" si="199"/>
        <v>0</v>
      </c>
      <c r="AC1246" s="14">
        <f>VLOOKUP(X1246,Rates!$A$2:$B$36,2)</f>
        <v>10.49</v>
      </c>
    </row>
    <row r="1247" spans="1:29">
      <c r="A1247">
        <v>665270</v>
      </c>
      <c r="B1247" t="s">
        <v>11</v>
      </c>
      <c r="C1247" s="1">
        <v>7.6600000000000001E-2</v>
      </c>
      <c r="D1247">
        <v>311.8</v>
      </c>
      <c r="E1247" t="s">
        <v>23</v>
      </c>
      <c r="F1247" t="s">
        <v>13</v>
      </c>
      <c r="G1247" t="s">
        <v>14</v>
      </c>
      <c r="H1247" s="1">
        <v>0.48699999999999999</v>
      </c>
      <c r="I1247" s="4">
        <v>35551</v>
      </c>
      <c r="J1247" s="5">
        <v>40909</v>
      </c>
      <c r="K1247" s="3">
        <v>10000</v>
      </c>
      <c r="L1247" s="3">
        <v>43000</v>
      </c>
      <c r="M1247" s="3">
        <v>10607</v>
      </c>
      <c r="N1247" s="3">
        <f t="shared" si="190"/>
        <v>1</v>
      </c>
      <c r="O1247" s="3">
        <f t="shared" si="191"/>
        <v>0</v>
      </c>
      <c r="P1247" s="3">
        <f t="shared" si="192"/>
        <v>1</v>
      </c>
      <c r="Q1247" s="6">
        <v>14.4</v>
      </c>
      <c r="R1247" s="3">
        <v>0</v>
      </c>
      <c r="S1247" s="3">
        <v>7</v>
      </c>
      <c r="T1247" s="3">
        <v>26</v>
      </c>
      <c r="U1247" s="3">
        <f t="shared" si="193"/>
        <v>5358</v>
      </c>
      <c r="V1247" s="3" t="str">
        <f t="shared" si="194"/>
        <v xml:space="preserve"> 36</v>
      </c>
      <c r="W1247" s="3">
        <f t="shared" si="195"/>
        <v>10</v>
      </c>
      <c r="X1247" s="3">
        <v>5</v>
      </c>
      <c r="Y1247" s="6">
        <f t="shared" si="196"/>
        <v>48.699999999999996</v>
      </c>
      <c r="Z1247" s="3">
        <f t="shared" si="197"/>
        <v>43</v>
      </c>
      <c r="AA1247" s="3">
        <f t="shared" si="198"/>
        <v>10.606999999999999</v>
      </c>
      <c r="AB1247">
        <f t="shared" si="199"/>
        <v>0</v>
      </c>
      <c r="AC1247" s="14">
        <f>VLOOKUP(X1247,Rates!$A$2:$B$36,2)</f>
        <v>7.99</v>
      </c>
    </row>
    <row r="1248" spans="1:29">
      <c r="A1248">
        <v>436915</v>
      </c>
      <c r="B1248" t="s">
        <v>11</v>
      </c>
      <c r="C1248" s="1">
        <v>0.1183</v>
      </c>
      <c r="D1248">
        <v>106.03</v>
      </c>
      <c r="E1248" t="s">
        <v>28</v>
      </c>
      <c r="F1248" t="s">
        <v>13</v>
      </c>
      <c r="G1248" t="s">
        <v>14</v>
      </c>
      <c r="H1248" s="1">
        <v>0.83499999999999996</v>
      </c>
      <c r="I1248" s="4">
        <v>35370</v>
      </c>
      <c r="J1248" s="5">
        <v>40909</v>
      </c>
      <c r="K1248" s="3">
        <v>3200</v>
      </c>
      <c r="L1248" s="3">
        <v>54731</v>
      </c>
      <c r="M1248" s="3">
        <v>16948</v>
      </c>
      <c r="N1248" s="3">
        <f t="shared" si="190"/>
        <v>1</v>
      </c>
      <c r="O1248" s="3">
        <f t="shared" si="191"/>
        <v>0</v>
      </c>
      <c r="P1248" s="3">
        <f t="shared" si="192"/>
        <v>1</v>
      </c>
      <c r="Q1248" s="6">
        <v>20.96</v>
      </c>
      <c r="R1248" s="3">
        <v>0</v>
      </c>
      <c r="S1248" s="3">
        <v>8</v>
      </c>
      <c r="T1248" s="3">
        <v>19</v>
      </c>
      <c r="U1248" s="3">
        <f t="shared" si="193"/>
        <v>5539</v>
      </c>
      <c r="V1248" s="3" t="str">
        <f t="shared" si="194"/>
        <v xml:space="preserve"> 36</v>
      </c>
      <c r="W1248" s="3">
        <f t="shared" si="195"/>
        <v>3.2</v>
      </c>
      <c r="X1248" s="3">
        <v>8</v>
      </c>
      <c r="Y1248" s="6">
        <f t="shared" si="196"/>
        <v>83.5</v>
      </c>
      <c r="Z1248" s="3">
        <f t="shared" si="197"/>
        <v>54.731000000000002</v>
      </c>
      <c r="AA1248" s="3">
        <f t="shared" si="198"/>
        <v>16.948</v>
      </c>
      <c r="AB1248">
        <f t="shared" si="199"/>
        <v>0</v>
      </c>
      <c r="AC1248" s="14">
        <f>VLOOKUP(X1248,Rates!$A$2:$B$36,2)</f>
        <v>11.39</v>
      </c>
    </row>
    <row r="1249" spans="1:29">
      <c r="A1249">
        <v>523228</v>
      </c>
      <c r="B1249" t="s">
        <v>15</v>
      </c>
      <c r="C1249" s="1">
        <v>0.1186</v>
      </c>
      <c r="D1249">
        <v>153</v>
      </c>
      <c r="E1249" t="s">
        <v>28</v>
      </c>
      <c r="F1249" t="s">
        <v>13</v>
      </c>
      <c r="G1249" t="s">
        <v>17</v>
      </c>
      <c r="H1249" s="1">
        <v>0.45300000000000001</v>
      </c>
      <c r="I1249" s="4">
        <v>35490</v>
      </c>
      <c r="J1249" s="5">
        <v>40909</v>
      </c>
      <c r="K1249" s="3">
        <v>10000</v>
      </c>
      <c r="L1249" s="3">
        <v>72000</v>
      </c>
      <c r="M1249" s="3">
        <v>6386</v>
      </c>
      <c r="N1249" s="3">
        <f t="shared" si="190"/>
        <v>1</v>
      </c>
      <c r="O1249" s="3">
        <f t="shared" si="191"/>
        <v>0</v>
      </c>
      <c r="P1249" s="3">
        <f t="shared" si="192"/>
        <v>1</v>
      </c>
      <c r="Q1249" s="6">
        <v>19.100000000000001</v>
      </c>
      <c r="R1249" s="3">
        <v>0</v>
      </c>
      <c r="S1249" s="3">
        <v>11</v>
      </c>
      <c r="T1249" s="3">
        <v>29</v>
      </c>
      <c r="U1249" s="3">
        <f t="shared" si="193"/>
        <v>5419</v>
      </c>
      <c r="V1249" s="3" t="str">
        <f t="shared" si="194"/>
        <v xml:space="preserve"> 60</v>
      </c>
      <c r="W1249" s="3">
        <f t="shared" si="195"/>
        <v>10</v>
      </c>
      <c r="X1249" s="3">
        <v>10</v>
      </c>
      <c r="Y1249" s="6">
        <f t="shared" si="196"/>
        <v>45.300000000000004</v>
      </c>
      <c r="Z1249" s="3">
        <f t="shared" si="197"/>
        <v>72</v>
      </c>
      <c r="AA1249" s="3">
        <f t="shared" si="198"/>
        <v>6.3860000000000001</v>
      </c>
      <c r="AB1249">
        <f t="shared" si="199"/>
        <v>1</v>
      </c>
      <c r="AC1249" s="14">
        <f>VLOOKUP(X1249,Rates!$A$2:$B$36,2)</f>
        <v>11.49</v>
      </c>
    </row>
    <row r="1250" spans="1:29">
      <c r="A1250">
        <v>673721</v>
      </c>
      <c r="B1250" t="s">
        <v>11</v>
      </c>
      <c r="C1250" s="1">
        <v>0.1074</v>
      </c>
      <c r="D1250">
        <v>652.32000000000005</v>
      </c>
      <c r="E1250" t="s">
        <v>20</v>
      </c>
      <c r="F1250" t="s">
        <v>26</v>
      </c>
      <c r="G1250" t="s">
        <v>14</v>
      </c>
      <c r="H1250" s="1">
        <v>0.379</v>
      </c>
      <c r="I1250" s="4">
        <v>31199</v>
      </c>
      <c r="J1250" s="5">
        <v>40909</v>
      </c>
      <c r="K1250" s="3">
        <v>20000</v>
      </c>
      <c r="L1250" s="3">
        <v>60000</v>
      </c>
      <c r="M1250" s="3">
        <v>26947</v>
      </c>
      <c r="N1250" s="3">
        <f t="shared" si="190"/>
        <v>0</v>
      </c>
      <c r="O1250" s="3">
        <f t="shared" si="191"/>
        <v>1</v>
      </c>
      <c r="P1250" s="3">
        <f t="shared" si="192"/>
        <v>1</v>
      </c>
      <c r="Q1250" s="6">
        <v>13.96</v>
      </c>
      <c r="R1250" s="3">
        <v>0</v>
      </c>
      <c r="S1250" s="3">
        <v>18</v>
      </c>
      <c r="T1250" s="3">
        <v>30</v>
      </c>
      <c r="U1250" s="3">
        <f t="shared" si="193"/>
        <v>9710</v>
      </c>
      <c r="V1250" s="3" t="str">
        <f t="shared" si="194"/>
        <v xml:space="preserve"> 36</v>
      </c>
      <c r="W1250" s="3">
        <f t="shared" si="195"/>
        <v>20</v>
      </c>
      <c r="X1250" s="3">
        <v>9</v>
      </c>
      <c r="Y1250" s="6">
        <f t="shared" si="196"/>
        <v>37.9</v>
      </c>
      <c r="Z1250" s="3">
        <f t="shared" si="197"/>
        <v>60</v>
      </c>
      <c r="AA1250" s="3">
        <f t="shared" si="198"/>
        <v>26.946999999999999</v>
      </c>
      <c r="AB1250">
        <f t="shared" si="199"/>
        <v>0</v>
      </c>
      <c r="AC1250" s="14">
        <f>VLOOKUP(X1250,Rates!$A$2:$B$36,2)</f>
        <v>11.44</v>
      </c>
    </row>
    <row r="1251" spans="1:29">
      <c r="A1251">
        <v>531908</v>
      </c>
      <c r="B1251" t="s">
        <v>11</v>
      </c>
      <c r="C1251" s="1">
        <v>0.1323</v>
      </c>
      <c r="D1251">
        <v>270.44</v>
      </c>
      <c r="E1251" t="s">
        <v>29</v>
      </c>
      <c r="F1251" t="s">
        <v>13</v>
      </c>
      <c r="G1251" t="s">
        <v>14</v>
      </c>
      <c r="H1251" s="2">
        <v>0.21</v>
      </c>
      <c r="I1251" s="4">
        <v>29495</v>
      </c>
      <c r="J1251" s="5">
        <v>40909</v>
      </c>
      <c r="K1251" s="3">
        <v>8000</v>
      </c>
      <c r="L1251" s="3">
        <v>48000</v>
      </c>
      <c r="M1251" s="3">
        <v>3536</v>
      </c>
      <c r="N1251" s="3">
        <f t="shared" si="190"/>
        <v>1</v>
      </c>
      <c r="O1251" s="3">
        <f t="shared" si="191"/>
        <v>0</v>
      </c>
      <c r="P1251" s="3">
        <f t="shared" si="192"/>
        <v>1</v>
      </c>
      <c r="Q1251" s="6">
        <v>0.88</v>
      </c>
      <c r="R1251" s="3">
        <v>0</v>
      </c>
      <c r="S1251" s="3">
        <v>4</v>
      </c>
      <c r="T1251" s="3">
        <v>4</v>
      </c>
      <c r="U1251" s="3">
        <f t="shared" si="193"/>
        <v>11414</v>
      </c>
      <c r="V1251" s="3" t="str">
        <f t="shared" si="194"/>
        <v xml:space="preserve"> 36</v>
      </c>
      <c r="W1251" s="3">
        <f t="shared" si="195"/>
        <v>8</v>
      </c>
      <c r="X1251" s="3">
        <v>11</v>
      </c>
      <c r="Y1251" s="6">
        <f t="shared" si="196"/>
        <v>21</v>
      </c>
      <c r="Z1251" s="3">
        <f t="shared" si="197"/>
        <v>48</v>
      </c>
      <c r="AA1251" s="3">
        <f t="shared" si="198"/>
        <v>3.536</v>
      </c>
      <c r="AB1251">
        <f t="shared" si="199"/>
        <v>0</v>
      </c>
      <c r="AC1251" s="14">
        <f>VLOOKUP(X1251,Rates!$A$2:$B$36,2)</f>
        <v>12.74</v>
      </c>
    </row>
    <row r="1252" spans="1:29">
      <c r="A1252">
        <v>981809</v>
      </c>
      <c r="B1252" t="s">
        <v>11</v>
      </c>
      <c r="C1252" s="1">
        <v>0.14269999999999999</v>
      </c>
      <c r="D1252">
        <v>686.18</v>
      </c>
      <c r="E1252" t="s">
        <v>28</v>
      </c>
      <c r="F1252" t="s">
        <v>26</v>
      </c>
      <c r="G1252" t="s">
        <v>14</v>
      </c>
      <c r="H1252" s="1">
        <v>0.32500000000000001</v>
      </c>
      <c r="I1252" s="4">
        <v>38200</v>
      </c>
      <c r="J1252" s="5">
        <v>40909</v>
      </c>
      <c r="K1252" s="3">
        <v>20000</v>
      </c>
      <c r="L1252" s="3">
        <v>68808</v>
      </c>
      <c r="M1252" s="3">
        <v>12348</v>
      </c>
      <c r="N1252" s="3">
        <f t="shared" si="190"/>
        <v>0</v>
      </c>
      <c r="O1252" s="3">
        <f t="shared" si="191"/>
        <v>1</v>
      </c>
      <c r="P1252" s="3">
        <f t="shared" si="192"/>
        <v>1</v>
      </c>
      <c r="Q1252" s="6">
        <v>11.74</v>
      </c>
      <c r="R1252" s="3">
        <v>0</v>
      </c>
      <c r="S1252" s="3">
        <v>22</v>
      </c>
      <c r="T1252" s="3">
        <v>27</v>
      </c>
      <c r="U1252" s="3">
        <f t="shared" si="193"/>
        <v>2709</v>
      </c>
      <c r="V1252" s="3" t="str">
        <f t="shared" si="194"/>
        <v xml:space="preserve"> 36</v>
      </c>
      <c r="W1252" s="3">
        <f t="shared" si="195"/>
        <v>20</v>
      </c>
      <c r="X1252" s="3">
        <v>12</v>
      </c>
      <c r="Y1252" s="6">
        <f t="shared" si="196"/>
        <v>32.5</v>
      </c>
      <c r="Z1252" s="3">
        <f t="shared" si="197"/>
        <v>68.808000000000007</v>
      </c>
      <c r="AA1252" s="3">
        <f t="shared" si="198"/>
        <v>12.348000000000001</v>
      </c>
      <c r="AB1252">
        <f t="shared" si="199"/>
        <v>0</v>
      </c>
      <c r="AC1252" s="14">
        <f>VLOOKUP(X1252,Rates!$A$2:$B$36,2)</f>
        <v>13.49</v>
      </c>
    </row>
    <row r="1253" spans="1:29">
      <c r="A1253">
        <v>1051845</v>
      </c>
      <c r="B1253" t="s">
        <v>11</v>
      </c>
      <c r="C1253" s="1">
        <v>0.1171</v>
      </c>
      <c r="D1253">
        <v>264.61</v>
      </c>
      <c r="E1253" t="s">
        <v>20</v>
      </c>
      <c r="F1253" t="s">
        <v>26</v>
      </c>
      <c r="G1253" t="s">
        <v>14</v>
      </c>
      <c r="H1253" s="1">
        <v>0.96199999999999997</v>
      </c>
      <c r="I1253" s="4">
        <v>37926</v>
      </c>
      <c r="J1253" s="5">
        <v>40909</v>
      </c>
      <c r="K1253" s="3">
        <v>8000</v>
      </c>
      <c r="L1253" s="3">
        <v>140000</v>
      </c>
      <c r="M1253" s="3">
        <v>13943</v>
      </c>
      <c r="N1253" s="3">
        <f t="shared" si="190"/>
        <v>0</v>
      </c>
      <c r="O1253" s="3">
        <f t="shared" si="191"/>
        <v>1</v>
      </c>
      <c r="P1253" s="3">
        <f t="shared" si="192"/>
        <v>1</v>
      </c>
      <c r="Q1253" s="6">
        <v>9.84</v>
      </c>
      <c r="R1253" s="3">
        <v>0</v>
      </c>
      <c r="S1253" s="3">
        <v>8</v>
      </c>
      <c r="T1253" s="3">
        <v>18</v>
      </c>
      <c r="U1253" s="3">
        <f t="shared" si="193"/>
        <v>2983</v>
      </c>
      <c r="V1253" s="3" t="str">
        <f t="shared" si="194"/>
        <v xml:space="preserve"> 36</v>
      </c>
      <c r="W1253" s="3">
        <f t="shared" si="195"/>
        <v>8</v>
      </c>
      <c r="X1253" s="3">
        <v>8</v>
      </c>
      <c r="Y1253" s="6">
        <f t="shared" si="196"/>
        <v>96.2</v>
      </c>
      <c r="Z1253" s="3">
        <f t="shared" si="197"/>
        <v>140</v>
      </c>
      <c r="AA1253" s="3">
        <f t="shared" si="198"/>
        <v>13.943</v>
      </c>
      <c r="AB1253">
        <f t="shared" si="199"/>
        <v>0</v>
      </c>
      <c r="AC1253" s="14">
        <f>VLOOKUP(X1253,Rates!$A$2:$B$36,2)</f>
        <v>11.39</v>
      </c>
    </row>
    <row r="1254" spans="1:29">
      <c r="A1254">
        <v>781375</v>
      </c>
      <c r="B1254" t="s">
        <v>15</v>
      </c>
      <c r="C1254" s="1">
        <v>0.12620000000000001</v>
      </c>
      <c r="D1254">
        <v>225.6</v>
      </c>
      <c r="E1254" t="s">
        <v>12</v>
      </c>
      <c r="F1254" t="s">
        <v>26</v>
      </c>
      <c r="G1254" t="s">
        <v>14</v>
      </c>
      <c r="H1254" s="2">
        <v>0.1</v>
      </c>
      <c r="I1254" s="4">
        <v>35400</v>
      </c>
      <c r="J1254" s="5">
        <v>40909</v>
      </c>
      <c r="K1254" s="3">
        <v>10000</v>
      </c>
      <c r="L1254" s="3">
        <v>44004</v>
      </c>
      <c r="M1254" s="3">
        <v>5286</v>
      </c>
      <c r="N1254" s="3">
        <f t="shared" si="190"/>
        <v>0</v>
      </c>
      <c r="O1254" s="3">
        <f t="shared" si="191"/>
        <v>1</v>
      </c>
      <c r="P1254" s="3">
        <f t="shared" si="192"/>
        <v>1</v>
      </c>
      <c r="Q1254" s="6">
        <v>8.2899999999999991</v>
      </c>
      <c r="R1254" s="3">
        <v>0</v>
      </c>
      <c r="S1254" s="3">
        <v>21</v>
      </c>
      <c r="T1254" s="3">
        <v>56</v>
      </c>
      <c r="U1254" s="3">
        <f t="shared" si="193"/>
        <v>5509</v>
      </c>
      <c r="V1254" s="3" t="str">
        <f t="shared" si="194"/>
        <v xml:space="preserve"> 60</v>
      </c>
      <c r="W1254" s="3">
        <f t="shared" si="195"/>
        <v>10</v>
      </c>
      <c r="X1254" s="3">
        <v>10</v>
      </c>
      <c r="Y1254" s="6">
        <f t="shared" si="196"/>
        <v>10</v>
      </c>
      <c r="Z1254" s="3">
        <f t="shared" si="197"/>
        <v>44.003999999999998</v>
      </c>
      <c r="AA1254" s="3">
        <f t="shared" si="198"/>
        <v>5.2859999999999996</v>
      </c>
      <c r="AB1254">
        <f t="shared" si="199"/>
        <v>0</v>
      </c>
      <c r="AC1254" s="14">
        <f>VLOOKUP(X1254,Rates!$A$2:$B$36,2)</f>
        <v>11.49</v>
      </c>
    </row>
    <row r="1255" spans="1:29">
      <c r="A1255">
        <v>824696</v>
      </c>
      <c r="B1255" t="s">
        <v>11</v>
      </c>
      <c r="C1255" s="1">
        <v>9.9900000000000003E-2</v>
      </c>
      <c r="D1255">
        <v>183.9</v>
      </c>
      <c r="E1255" t="s">
        <v>16</v>
      </c>
      <c r="F1255" t="s">
        <v>13</v>
      </c>
      <c r="G1255" t="s">
        <v>14</v>
      </c>
      <c r="H1255" s="2">
        <v>0.56000000000000005</v>
      </c>
      <c r="I1255" s="4">
        <v>37956</v>
      </c>
      <c r="J1255" s="5">
        <v>40909</v>
      </c>
      <c r="K1255" s="3">
        <v>5700</v>
      </c>
      <c r="L1255" s="3">
        <v>53000</v>
      </c>
      <c r="M1255" s="3">
        <v>12313</v>
      </c>
      <c r="N1255" s="3">
        <f t="shared" si="190"/>
        <v>1</v>
      </c>
      <c r="O1255" s="3">
        <f t="shared" si="191"/>
        <v>0</v>
      </c>
      <c r="P1255" s="3">
        <f t="shared" si="192"/>
        <v>0</v>
      </c>
      <c r="Q1255" s="6">
        <v>10.01</v>
      </c>
      <c r="R1255" s="3">
        <v>0</v>
      </c>
      <c r="S1255" s="3">
        <v>7</v>
      </c>
      <c r="T1255" s="3">
        <v>24</v>
      </c>
      <c r="U1255" s="3">
        <f t="shared" si="193"/>
        <v>2953</v>
      </c>
      <c r="V1255" s="3" t="str">
        <f t="shared" si="194"/>
        <v xml:space="preserve"> 36</v>
      </c>
      <c r="W1255" s="3">
        <f t="shared" si="195"/>
        <v>5.7</v>
      </c>
      <c r="X1255" s="3">
        <v>6</v>
      </c>
      <c r="Y1255" s="6">
        <f t="shared" si="196"/>
        <v>56.000000000000007</v>
      </c>
      <c r="Z1255" s="3">
        <f t="shared" si="197"/>
        <v>53</v>
      </c>
      <c r="AA1255" s="3">
        <f t="shared" si="198"/>
        <v>12.313000000000001</v>
      </c>
      <c r="AB1255">
        <f t="shared" si="199"/>
        <v>0</v>
      </c>
      <c r="AC1255" s="14">
        <f>VLOOKUP(X1255,Rates!$A$2:$B$36,2)</f>
        <v>8.24</v>
      </c>
    </row>
    <row r="1256" spans="1:29">
      <c r="A1256">
        <v>541068</v>
      </c>
      <c r="B1256" t="s">
        <v>11</v>
      </c>
      <c r="C1256" s="1">
        <v>0.1149</v>
      </c>
      <c r="D1256">
        <v>107.16</v>
      </c>
      <c r="E1256" t="s">
        <v>27</v>
      </c>
      <c r="F1256" t="s">
        <v>26</v>
      </c>
      <c r="G1256" t="s">
        <v>14</v>
      </c>
      <c r="H1256" s="1">
        <v>0.86399999999999999</v>
      </c>
      <c r="I1256" s="4">
        <v>35855</v>
      </c>
      <c r="J1256" s="5">
        <v>40909</v>
      </c>
      <c r="K1256" s="3">
        <v>3250</v>
      </c>
      <c r="L1256" s="3">
        <v>67200</v>
      </c>
      <c r="M1256" s="3">
        <v>19190</v>
      </c>
      <c r="N1256" s="3">
        <f t="shared" si="190"/>
        <v>0</v>
      </c>
      <c r="O1256" s="3">
        <f t="shared" si="191"/>
        <v>1</v>
      </c>
      <c r="P1256" s="3">
        <f t="shared" si="192"/>
        <v>1</v>
      </c>
      <c r="Q1256" s="6">
        <v>16.93</v>
      </c>
      <c r="R1256" s="3">
        <v>0</v>
      </c>
      <c r="S1256" s="3">
        <v>10</v>
      </c>
      <c r="T1256" s="3">
        <v>24</v>
      </c>
      <c r="U1256" s="3">
        <f t="shared" si="193"/>
        <v>5054</v>
      </c>
      <c r="V1256" s="3" t="str">
        <f t="shared" si="194"/>
        <v xml:space="preserve"> 36</v>
      </c>
      <c r="W1256" s="3">
        <f t="shared" si="195"/>
        <v>3.25</v>
      </c>
      <c r="X1256" s="3">
        <v>9</v>
      </c>
      <c r="Y1256" s="6">
        <f t="shared" si="196"/>
        <v>86.4</v>
      </c>
      <c r="Z1256" s="3">
        <f t="shared" si="197"/>
        <v>67.2</v>
      </c>
      <c r="AA1256" s="3">
        <f t="shared" si="198"/>
        <v>19.190000000000001</v>
      </c>
      <c r="AB1256">
        <f t="shared" si="199"/>
        <v>0</v>
      </c>
      <c r="AC1256" s="14">
        <f>VLOOKUP(X1256,Rates!$A$2:$B$36,2)</f>
        <v>11.44</v>
      </c>
    </row>
    <row r="1257" spans="1:29">
      <c r="A1257">
        <v>1012584</v>
      </c>
      <c r="B1257" t="s">
        <v>11</v>
      </c>
      <c r="C1257" s="1">
        <v>7.9000000000000001E-2</v>
      </c>
      <c r="D1257">
        <v>233.9</v>
      </c>
      <c r="E1257" t="s">
        <v>20</v>
      </c>
      <c r="F1257" t="s">
        <v>24</v>
      </c>
      <c r="G1257" t="s">
        <v>17</v>
      </c>
      <c r="H1257" s="1">
        <v>0.60699999999999998</v>
      </c>
      <c r="I1257" s="4">
        <v>34366</v>
      </c>
      <c r="J1257" s="5">
        <v>40909</v>
      </c>
      <c r="K1257" s="3">
        <v>7475</v>
      </c>
      <c r="L1257" s="3">
        <v>53000</v>
      </c>
      <c r="M1257" s="3">
        <v>9657</v>
      </c>
      <c r="N1257" s="3">
        <f t="shared" si="190"/>
        <v>0</v>
      </c>
      <c r="O1257" s="3">
        <f t="shared" si="191"/>
        <v>0</v>
      </c>
      <c r="P1257" s="3">
        <f t="shared" si="192"/>
        <v>1</v>
      </c>
      <c r="Q1257" s="6">
        <v>14.29</v>
      </c>
      <c r="R1257" s="3">
        <v>0</v>
      </c>
      <c r="S1257" s="3">
        <v>9</v>
      </c>
      <c r="T1257" s="3">
        <v>35</v>
      </c>
      <c r="U1257" s="3">
        <f t="shared" si="193"/>
        <v>6543</v>
      </c>
      <c r="V1257" s="3" t="str">
        <f t="shared" si="194"/>
        <v xml:space="preserve"> 36</v>
      </c>
      <c r="W1257" s="3">
        <f t="shared" si="195"/>
        <v>7.4749999999999996</v>
      </c>
      <c r="X1257" s="3">
        <v>4</v>
      </c>
      <c r="Y1257" s="6">
        <f t="shared" si="196"/>
        <v>60.699999999999996</v>
      </c>
      <c r="Z1257" s="3">
        <f t="shared" si="197"/>
        <v>53</v>
      </c>
      <c r="AA1257" s="3">
        <f t="shared" si="198"/>
        <v>9.657</v>
      </c>
      <c r="AB1257">
        <f t="shared" si="199"/>
        <v>1</v>
      </c>
      <c r="AC1257" s="14">
        <f>VLOOKUP(X1257,Rates!$A$2:$B$36,2)</f>
        <v>7.49</v>
      </c>
    </row>
    <row r="1258" spans="1:29">
      <c r="A1258">
        <v>868305</v>
      </c>
      <c r="B1258" t="s">
        <v>11</v>
      </c>
      <c r="C1258" s="1">
        <v>5.4199999999999998E-2</v>
      </c>
      <c r="D1258">
        <v>126.68</v>
      </c>
      <c r="E1258" t="s">
        <v>21</v>
      </c>
      <c r="F1258" t="s">
        <v>26</v>
      </c>
      <c r="G1258" t="s">
        <v>14</v>
      </c>
      <c r="H1258" s="1">
        <v>0.161</v>
      </c>
      <c r="I1258" s="4">
        <v>36739</v>
      </c>
      <c r="J1258" s="5">
        <v>40909</v>
      </c>
      <c r="K1258" s="3">
        <v>4200</v>
      </c>
      <c r="L1258" s="3">
        <v>75000</v>
      </c>
      <c r="M1258" s="3">
        <v>3429</v>
      </c>
      <c r="N1258" s="3">
        <f t="shared" si="190"/>
        <v>0</v>
      </c>
      <c r="O1258" s="3">
        <f t="shared" si="191"/>
        <v>1</v>
      </c>
      <c r="P1258" s="3">
        <f t="shared" si="192"/>
        <v>1</v>
      </c>
      <c r="Q1258" s="6">
        <v>4.13</v>
      </c>
      <c r="R1258" s="3">
        <v>0</v>
      </c>
      <c r="S1258" s="3">
        <v>8</v>
      </c>
      <c r="T1258" s="3">
        <v>34</v>
      </c>
      <c r="U1258" s="3">
        <f t="shared" si="193"/>
        <v>4170</v>
      </c>
      <c r="V1258" s="3" t="str">
        <f t="shared" si="194"/>
        <v xml:space="preserve"> 36</v>
      </c>
      <c r="W1258" s="3">
        <f t="shared" si="195"/>
        <v>4.2</v>
      </c>
      <c r="X1258" s="3">
        <v>1</v>
      </c>
      <c r="Y1258" s="6">
        <f t="shared" si="196"/>
        <v>16.100000000000001</v>
      </c>
      <c r="Z1258" s="3">
        <f t="shared" si="197"/>
        <v>75</v>
      </c>
      <c r="AA1258" s="3">
        <f t="shared" si="198"/>
        <v>3.4289999999999998</v>
      </c>
      <c r="AB1258">
        <f t="shared" si="199"/>
        <v>0</v>
      </c>
      <c r="AC1258" s="14">
        <f>VLOOKUP(X1258,Rates!$A$2:$B$36,2)</f>
        <v>5.32</v>
      </c>
    </row>
    <row r="1259" spans="1:29">
      <c r="A1259">
        <v>733498</v>
      </c>
      <c r="B1259" t="s">
        <v>15</v>
      </c>
      <c r="C1259" s="1">
        <v>0.14910000000000001</v>
      </c>
      <c r="D1259">
        <v>284.92</v>
      </c>
      <c r="E1259" t="s">
        <v>18</v>
      </c>
      <c r="F1259" t="s">
        <v>13</v>
      </c>
      <c r="G1259" t="s">
        <v>19</v>
      </c>
      <c r="H1259" s="2">
        <v>0.21</v>
      </c>
      <c r="I1259" s="4">
        <v>38565</v>
      </c>
      <c r="J1259" s="5">
        <v>40909</v>
      </c>
      <c r="K1259" s="3">
        <v>12000</v>
      </c>
      <c r="L1259" s="3">
        <v>51000</v>
      </c>
      <c r="M1259" s="3">
        <v>7662</v>
      </c>
      <c r="N1259" s="3">
        <f t="shared" si="190"/>
        <v>1</v>
      </c>
      <c r="O1259" s="3">
        <f t="shared" si="191"/>
        <v>0</v>
      </c>
      <c r="P1259" s="3">
        <f t="shared" si="192"/>
        <v>1</v>
      </c>
      <c r="Q1259" s="6">
        <v>22.75</v>
      </c>
      <c r="R1259" s="3">
        <v>0</v>
      </c>
      <c r="S1259" s="3">
        <v>13</v>
      </c>
      <c r="T1259" s="3">
        <v>19</v>
      </c>
      <c r="U1259" s="3">
        <f t="shared" si="193"/>
        <v>2344</v>
      </c>
      <c r="V1259" s="3" t="str">
        <f t="shared" si="194"/>
        <v xml:space="preserve"> 60</v>
      </c>
      <c r="W1259" s="3">
        <f t="shared" si="195"/>
        <v>12</v>
      </c>
      <c r="X1259" s="3">
        <v>17</v>
      </c>
      <c r="Y1259" s="6">
        <f t="shared" si="196"/>
        <v>21</v>
      </c>
      <c r="Z1259" s="3">
        <f t="shared" si="197"/>
        <v>51</v>
      </c>
      <c r="AA1259" s="3">
        <f t="shared" si="198"/>
        <v>7.6619999999999999</v>
      </c>
      <c r="AB1259">
        <f t="shared" si="199"/>
        <v>0</v>
      </c>
      <c r="AC1259" s="14">
        <f>VLOOKUP(X1259,Rates!$A$2:$B$36,2)</f>
        <v>17.989999999999998</v>
      </c>
    </row>
    <row r="1260" spans="1:29">
      <c r="A1260">
        <v>451705</v>
      </c>
      <c r="B1260" t="s">
        <v>11</v>
      </c>
      <c r="C1260" s="1">
        <v>0.13919999999999999</v>
      </c>
      <c r="D1260">
        <v>348.2</v>
      </c>
      <c r="E1260" t="s">
        <v>12</v>
      </c>
      <c r="F1260" t="s">
        <v>26</v>
      </c>
      <c r="G1260" t="s">
        <v>14</v>
      </c>
      <c r="H1260" s="1">
        <v>0.71599999999999997</v>
      </c>
      <c r="I1260" s="4">
        <v>36251</v>
      </c>
      <c r="J1260" s="5">
        <v>40909</v>
      </c>
      <c r="K1260" s="3">
        <v>10200</v>
      </c>
      <c r="L1260" s="3">
        <v>60000</v>
      </c>
      <c r="M1260" s="3">
        <v>18393</v>
      </c>
      <c r="N1260" s="3">
        <f t="shared" si="190"/>
        <v>0</v>
      </c>
      <c r="O1260" s="3">
        <f t="shared" si="191"/>
        <v>1</v>
      </c>
      <c r="P1260" s="3">
        <f t="shared" si="192"/>
        <v>1</v>
      </c>
      <c r="Q1260" s="6">
        <v>9.48</v>
      </c>
      <c r="R1260" s="3">
        <v>0</v>
      </c>
      <c r="S1260" s="3">
        <v>5</v>
      </c>
      <c r="T1260" s="3">
        <v>29</v>
      </c>
      <c r="U1260" s="3">
        <f t="shared" si="193"/>
        <v>4658</v>
      </c>
      <c r="V1260" s="3" t="str">
        <f t="shared" si="194"/>
        <v xml:space="preserve"> 36</v>
      </c>
      <c r="W1260" s="3">
        <f t="shared" si="195"/>
        <v>10.199999999999999</v>
      </c>
      <c r="X1260" s="3">
        <v>14</v>
      </c>
      <c r="Y1260" s="6">
        <f t="shared" si="196"/>
        <v>71.599999999999994</v>
      </c>
      <c r="Z1260" s="3">
        <f t="shared" si="197"/>
        <v>60</v>
      </c>
      <c r="AA1260" s="3">
        <f t="shared" si="198"/>
        <v>18.393000000000001</v>
      </c>
      <c r="AB1260">
        <f t="shared" si="199"/>
        <v>0</v>
      </c>
      <c r="AC1260" s="14">
        <f>VLOOKUP(X1260,Rates!$A$2:$B$36,2)</f>
        <v>14.99</v>
      </c>
    </row>
    <row r="1261" spans="1:29">
      <c r="A1261">
        <v>514306</v>
      </c>
      <c r="B1261" t="s">
        <v>11</v>
      </c>
      <c r="C1261" s="1">
        <v>7.8799999999999995E-2</v>
      </c>
      <c r="D1261">
        <v>93.85</v>
      </c>
      <c r="E1261" t="s">
        <v>20</v>
      </c>
      <c r="F1261" t="s">
        <v>13</v>
      </c>
      <c r="G1261" t="s">
        <v>14</v>
      </c>
      <c r="H1261" s="1">
        <v>0.94399999999999995</v>
      </c>
      <c r="I1261" s="4">
        <v>37865</v>
      </c>
      <c r="J1261" s="5">
        <v>40909</v>
      </c>
      <c r="K1261" s="3">
        <v>3000</v>
      </c>
      <c r="L1261" s="3">
        <v>142000</v>
      </c>
      <c r="M1261" s="3">
        <v>13221</v>
      </c>
      <c r="N1261" s="3">
        <f t="shared" si="190"/>
        <v>1</v>
      </c>
      <c r="O1261" s="3">
        <f t="shared" si="191"/>
        <v>0</v>
      </c>
      <c r="P1261" s="3">
        <f t="shared" si="192"/>
        <v>1</v>
      </c>
      <c r="Q1261" s="6">
        <v>7.34</v>
      </c>
      <c r="R1261" s="3">
        <v>0</v>
      </c>
      <c r="S1261" s="3">
        <v>5</v>
      </c>
      <c r="T1261" s="3">
        <v>5</v>
      </c>
      <c r="U1261" s="3">
        <f t="shared" si="193"/>
        <v>3044</v>
      </c>
      <c r="V1261" s="3" t="str">
        <f t="shared" si="194"/>
        <v xml:space="preserve"> 36</v>
      </c>
      <c r="W1261" s="3">
        <f t="shared" si="195"/>
        <v>3</v>
      </c>
      <c r="X1261" s="3">
        <v>5</v>
      </c>
      <c r="Y1261" s="6">
        <f t="shared" si="196"/>
        <v>94.399999999999991</v>
      </c>
      <c r="Z1261" s="3">
        <f t="shared" si="197"/>
        <v>142</v>
      </c>
      <c r="AA1261" s="3">
        <f t="shared" si="198"/>
        <v>13.221</v>
      </c>
      <c r="AB1261">
        <f t="shared" si="199"/>
        <v>0</v>
      </c>
      <c r="AC1261" s="14">
        <f>VLOOKUP(X1261,Rates!$A$2:$B$36,2)</f>
        <v>7.99</v>
      </c>
    </row>
    <row r="1262" spans="1:29">
      <c r="A1262">
        <v>849784</v>
      </c>
      <c r="B1262" t="s">
        <v>11</v>
      </c>
      <c r="C1262" s="1">
        <v>7.4899999999999994E-2</v>
      </c>
      <c r="D1262">
        <v>202.17</v>
      </c>
      <c r="E1262" t="s">
        <v>12</v>
      </c>
      <c r="F1262" t="s">
        <v>26</v>
      </c>
      <c r="G1262" t="s">
        <v>14</v>
      </c>
      <c r="H1262" s="1">
        <v>0.67400000000000004</v>
      </c>
      <c r="I1262" s="4">
        <v>36161</v>
      </c>
      <c r="J1262" s="5">
        <v>40909</v>
      </c>
      <c r="K1262" s="3">
        <v>6500</v>
      </c>
      <c r="L1262" s="3">
        <v>55000</v>
      </c>
      <c r="M1262" s="3">
        <v>25004</v>
      </c>
      <c r="N1262" s="3">
        <f t="shared" si="190"/>
        <v>0</v>
      </c>
      <c r="O1262" s="3">
        <f t="shared" si="191"/>
        <v>1</v>
      </c>
      <c r="P1262" s="3">
        <f t="shared" si="192"/>
        <v>1</v>
      </c>
      <c r="Q1262" s="6">
        <v>20.2</v>
      </c>
      <c r="R1262" s="3">
        <v>0</v>
      </c>
      <c r="S1262" s="3">
        <v>8</v>
      </c>
      <c r="T1262" s="3">
        <v>16</v>
      </c>
      <c r="U1262" s="3">
        <f t="shared" si="193"/>
        <v>4748</v>
      </c>
      <c r="V1262" s="3" t="str">
        <f t="shared" si="194"/>
        <v xml:space="preserve"> 36</v>
      </c>
      <c r="W1262" s="3">
        <f t="shared" si="195"/>
        <v>6.5</v>
      </c>
      <c r="X1262" s="3">
        <v>4</v>
      </c>
      <c r="Y1262" s="6">
        <f t="shared" si="196"/>
        <v>67.400000000000006</v>
      </c>
      <c r="Z1262" s="3">
        <f t="shared" si="197"/>
        <v>55</v>
      </c>
      <c r="AA1262" s="3">
        <f t="shared" si="198"/>
        <v>25.004000000000001</v>
      </c>
      <c r="AB1262">
        <f t="shared" si="199"/>
        <v>0</v>
      </c>
      <c r="AC1262" s="14">
        <f>VLOOKUP(X1262,Rates!$A$2:$B$36,2)</f>
        <v>7.49</v>
      </c>
    </row>
    <row r="1263" spans="1:29">
      <c r="A1263">
        <v>520669</v>
      </c>
      <c r="B1263" t="s">
        <v>15</v>
      </c>
      <c r="C1263" s="1">
        <v>0.1719</v>
      </c>
      <c r="D1263">
        <v>398.66</v>
      </c>
      <c r="E1263" t="s">
        <v>12</v>
      </c>
      <c r="F1263" t="s">
        <v>26</v>
      </c>
      <c r="G1263" t="s">
        <v>14</v>
      </c>
      <c r="H1263" s="1">
        <v>0.81299999999999994</v>
      </c>
      <c r="I1263" s="4">
        <v>36678</v>
      </c>
      <c r="J1263" s="5">
        <v>40909</v>
      </c>
      <c r="K1263" s="3">
        <v>25000</v>
      </c>
      <c r="L1263" s="3">
        <v>116765</v>
      </c>
      <c r="M1263" s="3">
        <v>71338</v>
      </c>
      <c r="N1263" s="3">
        <f t="shared" si="190"/>
        <v>0</v>
      </c>
      <c r="O1263" s="3">
        <f t="shared" si="191"/>
        <v>1</v>
      </c>
      <c r="P1263" s="3">
        <f t="shared" si="192"/>
        <v>1</v>
      </c>
      <c r="Q1263" s="6">
        <v>15.75</v>
      </c>
      <c r="R1263" s="3">
        <v>0</v>
      </c>
      <c r="S1263" s="3">
        <v>7</v>
      </c>
      <c r="T1263" s="3">
        <v>10</v>
      </c>
      <c r="U1263" s="3">
        <f t="shared" si="193"/>
        <v>4231</v>
      </c>
      <c r="V1263" s="3" t="str">
        <f t="shared" si="194"/>
        <v xml:space="preserve"> 60</v>
      </c>
      <c r="W1263" s="3">
        <f t="shared" si="195"/>
        <v>25</v>
      </c>
      <c r="X1263" s="3">
        <v>23</v>
      </c>
      <c r="Y1263" s="6">
        <f t="shared" si="196"/>
        <v>81.3</v>
      </c>
      <c r="Z1263" s="3">
        <f t="shared" si="197"/>
        <v>116.765</v>
      </c>
      <c r="AA1263" s="3">
        <f t="shared" si="198"/>
        <v>71.337999999999994</v>
      </c>
      <c r="AB1263">
        <f t="shared" si="199"/>
        <v>0</v>
      </c>
      <c r="AC1263" s="14">
        <f>VLOOKUP(X1263,Rates!$A$2:$B$36,2)</f>
        <v>24.74</v>
      </c>
    </row>
    <row r="1264" spans="1:29">
      <c r="A1264">
        <v>557491</v>
      </c>
      <c r="B1264" t="s">
        <v>11</v>
      </c>
      <c r="C1264" s="1">
        <v>7.8799999999999995E-2</v>
      </c>
      <c r="D1264">
        <v>484.86</v>
      </c>
      <c r="E1264" t="s">
        <v>12</v>
      </c>
      <c r="F1264" t="s">
        <v>13</v>
      </c>
      <c r="G1264" t="s">
        <v>14</v>
      </c>
      <c r="H1264" s="1">
        <v>0.14799999999999999</v>
      </c>
      <c r="I1264" s="4">
        <v>33270</v>
      </c>
      <c r="J1264" s="5">
        <v>40909</v>
      </c>
      <c r="K1264" s="3">
        <v>15500</v>
      </c>
      <c r="L1264" s="3">
        <v>71760</v>
      </c>
      <c r="M1264" s="3">
        <v>7402</v>
      </c>
      <c r="N1264" s="3">
        <f t="shared" si="190"/>
        <v>1</v>
      </c>
      <c r="O1264" s="3">
        <f t="shared" si="191"/>
        <v>0</v>
      </c>
      <c r="P1264" s="3">
        <f t="shared" si="192"/>
        <v>1</v>
      </c>
      <c r="Q1264" s="6">
        <v>3.58</v>
      </c>
      <c r="R1264" s="3">
        <v>0</v>
      </c>
      <c r="S1264" s="3">
        <v>12</v>
      </c>
      <c r="T1264" s="3">
        <v>22</v>
      </c>
      <c r="U1264" s="3">
        <f t="shared" si="193"/>
        <v>7639</v>
      </c>
      <c r="V1264" s="3" t="str">
        <f t="shared" si="194"/>
        <v xml:space="preserve"> 36</v>
      </c>
      <c r="W1264" s="3">
        <f t="shared" si="195"/>
        <v>15.5</v>
      </c>
      <c r="X1264" s="3">
        <v>5</v>
      </c>
      <c r="Y1264" s="6">
        <f t="shared" si="196"/>
        <v>14.799999999999999</v>
      </c>
      <c r="Z1264" s="3">
        <f t="shared" si="197"/>
        <v>71.760000000000005</v>
      </c>
      <c r="AA1264" s="3">
        <f t="shared" si="198"/>
        <v>7.4020000000000001</v>
      </c>
      <c r="AB1264">
        <f t="shared" si="199"/>
        <v>0</v>
      </c>
      <c r="AC1264" s="14">
        <f>VLOOKUP(X1264,Rates!$A$2:$B$36,2)</f>
        <v>7.99</v>
      </c>
    </row>
    <row r="1265" spans="1:29">
      <c r="A1265">
        <v>504066</v>
      </c>
      <c r="B1265" t="s">
        <v>11</v>
      </c>
      <c r="C1265" s="1">
        <v>7.8799999999999995E-2</v>
      </c>
      <c r="D1265">
        <v>437.93</v>
      </c>
      <c r="E1265" t="s">
        <v>28</v>
      </c>
      <c r="F1265" t="s">
        <v>13</v>
      </c>
      <c r="G1265" t="s">
        <v>14</v>
      </c>
      <c r="H1265" s="2">
        <v>0.43</v>
      </c>
      <c r="I1265" s="4">
        <v>36434</v>
      </c>
      <c r="J1265" s="5">
        <v>40909</v>
      </c>
      <c r="K1265" s="3">
        <v>14000</v>
      </c>
      <c r="L1265" s="3">
        <v>64000</v>
      </c>
      <c r="M1265" s="3">
        <v>13719</v>
      </c>
      <c r="N1265" s="3">
        <f t="shared" si="190"/>
        <v>1</v>
      </c>
      <c r="O1265" s="3">
        <f t="shared" si="191"/>
        <v>0</v>
      </c>
      <c r="P1265" s="3">
        <f t="shared" si="192"/>
        <v>1</v>
      </c>
      <c r="Q1265" s="6">
        <v>9.3800000000000008</v>
      </c>
      <c r="R1265" s="3">
        <v>0</v>
      </c>
      <c r="S1265" s="3">
        <v>8</v>
      </c>
      <c r="T1265" s="3">
        <v>19</v>
      </c>
      <c r="U1265" s="3">
        <f t="shared" si="193"/>
        <v>4475</v>
      </c>
      <c r="V1265" s="3" t="str">
        <f t="shared" si="194"/>
        <v xml:space="preserve"> 36</v>
      </c>
      <c r="W1265" s="3">
        <f t="shared" si="195"/>
        <v>14</v>
      </c>
      <c r="X1265" s="3">
        <v>5</v>
      </c>
      <c r="Y1265" s="6">
        <f t="shared" si="196"/>
        <v>43</v>
      </c>
      <c r="Z1265" s="3">
        <f t="shared" si="197"/>
        <v>64</v>
      </c>
      <c r="AA1265" s="3">
        <f t="shared" si="198"/>
        <v>13.718999999999999</v>
      </c>
      <c r="AB1265">
        <f t="shared" si="199"/>
        <v>0</v>
      </c>
      <c r="AC1265" s="14">
        <f>VLOOKUP(X1265,Rates!$A$2:$B$36,2)</f>
        <v>7.99</v>
      </c>
    </row>
    <row r="1266" spans="1:29">
      <c r="A1266">
        <v>641349</v>
      </c>
      <c r="B1266" t="s">
        <v>15</v>
      </c>
      <c r="C1266" s="1">
        <v>0.14829999999999999</v>
      </c>
      <c r="D1266">
        <v>142.21</v>
      </c>
      <c r="E1266" t="s">
        <v>18</v>
      </c>
      <c r="F1266" t="s">
        <v>13</v>
      </c>
      <c r="G1266" t="s">
        <v>14</v>
      </c>
      <c r="H1266" s="1">
        <v>0.69199999999999995</v>
      </c>
      <c r="I1266" s="4">
        <v>31837</v>
      </c>
      <c r="J1266" s="5">
        <v>40909</v>
      </c>
      <c r="K1266" s="3">
        <v>6000</v>
      </c>
      <c r="L1266" s="3">
        <v>63000</v>
      </c>
      <c r="M1266" s="3">
        <v>5744</v>
      </c>
      <c r="N1266" s="3">
        <f t="shared" si="190"/>
        <v>1</v>
      </c>
      <c r="O1266" s="3">
        <f t="shared" si="191"/>
        <v>0</v>
      </c>
      <c r="P1266" s="3">
        <f t="shared" si="192"/>
        <v>1</v>
      </c>
      <c r="Q1266" s="6">
        <v>10.93</v>
      </c>
      <c r="R1266" s="3">
        <v>0</v>
      </c>
      <c r="S1266" s="3">
        <v>4</v>
      </c>
      <c r="T1266" s="3">
        <v>11</v>
      </c>
      <c r="U1266" s="3">
        <f t="shared" si="193"/>
        <v>9072</v>
      </c>
      <c r="V1266" s="3" t="str">
        <f t="shared" si="194"/>
        <v xml:space="preserve"> 60</v>
      </c>
      <c r="W1266" s="3">
        <f t="shared" si="195"/>
        <v>6</v>
      </c>
      <c r="X1266" s="3">
        <v>18</v>
      </c>
      <c r="Y1266" s="6">
        <f t="shared" si="196"/>
        <v>69.199999999999989</v>
      </c>
      <c r="Z1266" s="3">
        <f t="shared" si="197"/>
        <v>63</v>
      </c>
      <c r="AA1266" s="3">
        <f t="shared" si="198"/>
        <v>5.7439999999999998</v>
      </c>
      <c r="AB1266">
        <f t="shared" si="199"/>
        <v>0</v>
      </c>
      <c r="AC1266" s="14">
        <f>VLOOKUP(X1266,Rates!$A$2:$B$36,2)</f>
        <v>18.989999999999998</v>
      </c>
    </row>
    <row r="1267" spans="1:29">
      <c r="A1267">
        <v>752622</v>
      </c>
      <c r="B1267" t="s">
        <v>11</v>
      </c>
      <c r="C1267" s="1">
        <v>5.4199999999999998E-2</v>
      </c>
      <c r="D1267">
        <v>120.64</v>
      </c>
      <c r="E1267" t="s">
        <v>18</v>
      </c>
      <c r="F1267" t="s">
        <v>26</v>
      </c>
      <c r="G1267" t="s">
        <v>14</v>
      </c>
      <c r="H1267" s="1">
        <v>0.216</v>
      </c>
      <c r="I1267" s="4">
        <v>33970</v>
      </c>
      <c r="J1267" s="5">
        <v>40909</v>
      </c>
      <c r="K1267" s="3">
        <v>4000</v>
      </c>
      <c r="L1267" s="3">
        <v>90000</v>
      </c>
      <c r="M1267" s="3">
        <v>1165</v>
      </c>
      <c r="N1267" s="3">
        <f t="shared" si="190"/>
        <v>0</v>
      </c>
      <c r="O1267" s="3">
        <f t="shared" si="191"/>
        <v>1</v>
      </c>
      <c r="P1267" s="3">
        <f t="shared" si="192"/>
        <v>1</v>
      </c>
      <c r="Q1267" s="6">
        <v>6.15</v>
      </c>
      <c r="R1267" s="3">
        <v>0</v>
      </c>
      <c r="S1267" s="3">
        <v>6</v>
      </c>
      <c r="T1267" s="3">
        <v>25</v>
      </c>
      <c r="U1267" s="3">
        <f t="shared" si="193"/>
        <v>6939</v>
      </c>
      <c r="V1267" s="3" t="str">
        <f t="shared" si="194"/>
        <v xml:space="preserve"> 36</v>
      </c>
      <c r="W1267" s="3">
        <f t="shared" si="195"/>
        <v>4</v>
      </c>
      <c r="X1267" s="3">
        <v>1</v>
      </c>
      <c r="Y1267" s="6">
        <f t="shared" si="196"/>
        <v>21.6</v>
      </c>
      <c r="Z1267" s="3">
        <f t="shared" si="197"/>
        <v>90</v>
      </c>
      <c r="AA1267" s="3">
        <f t="shared" si="198"/>
        <v>1.165</v>
      </c>
      <c r="AB1267">
        <f t="shared" si="199"/>
        <v>0</v>
      </c>
      <c r="AC1267" s="14">
        <f>VLOOKUP(X1267,Rates!$A$2:$B$36,2)</f>
        <v>5.32</v>
      </c>
    </row>
    <row r="1268" spans="1:29">
      <c r="A1268">
        <v>380184</v>
      </c>
      <c r="B1268" t="s">
        <v>11</v>
      </c>
      <c r="C1268" s="1">
        <v>0.13469999999999999</v>
      </c>
      <c r="D1268">
        <v>308.7</v>
      </c>
      <c r="E1268" t="s">
        <v>12</v>
      </c>
      <c r="F1268" t="s">
        <v>26</v>
      </c>
      <c r="G1268" t="s">
        <v>14</v>
      </c>
      <c r="H1268" s="1">
        <v>0.309</v>
      </c>
      <c r="I1268" s="4">
        <v>34759</v>
      </c>
      <c r="J1268" s="5">
        <v>40909</v>
      </c>
      <c r="K1268" s="3">
        <v>15000</v>
      </c>
      <c r="L1268" s="3">
        <v>62004</v>
      </c>
      <c r="M1268" s="3">
        <v>22493</v>
      </c>
      <c r="N1268" s="3">
        <f t="shared" si="190"/>
        <v>0</v>
      </c>
      <c r="O1268" s="3">
        <f t="shared" si="191"/>
        <v>1</v>
      </c>
      <c r="P1268" s="3">
        <f t="shared" si="192"/>
        <v>1</v>
      </c>
      <c r="Q1268" s="6">
        <v>7.61</v>
      </c>
      <c r="R1268" s="3">
        <v>0</v>
      </c>
      <c r="S1268" s="3">
        <v>18</v>
      </c>
      <c r="T1268" s="3">
        <v>54</v>
      </c>
      <c r="U1268" s="3">
        <f t="shared" si="193"/>
        <v>6150</v>
      </c>
      <c r="V1268" s="3" t="str">
        <f t="shared" si="194"/>
        <v xml:space="preserve"> 36</v>
      </c>
      <c r="W1268" s="3">
        <f t="shared" si="195"/>
        <v>15</v>
      </c>
      <c r="X1268" s="3">
        <v>14</v>
      </c>
      <c r="Y1268" s="6">
        <f t="shared" si="196"/>
        <v>30.9</v>
      </c>
      <c r="Z1268" s="3">
        <f t="shared" si="197"/>
        <v>62.003999999999998</v>
      </c>
      <c r="AA1268" s="3">
        <f t="shared" si="198"/>
        <v>22.492999999999999</v>
      </c>
      <c r="AB1268">
        <f t="shared" si="199"/>
        <v>0</v>
      </c>
      <c r="AC1268" s="14">
        <f>VLOOKUP(X1268,Rates!$A$2:$B$36,2)</f>
        <v>14.99</v>
      </c>
    </row>
    <row r="1269" spans="1:29">
      <c r="A1269">
        <v>702097</v>
      </c>
      <c r="B1269" t="s">
        <v>11</v>
      </c>
      <c r="C1269" s="1">
        <v>0.1343</v>
      </c>
      <c r="D1269">
        <v>271.22000000000003</v>
      </c>
      <c r="E1269" t="s">
        <v>25</v>
      </c>
      <c r="F1269" t="s">
        <v>13</v>
      </c>
      <c r="G1269" t="s">
        <v>14</v>
      </c>
      <c r="H1269" s="1">
        <v>0.63300000000000001</v>
      </c>
      <c r="I1269" s="4">
        <v>34973</v>
      </c>
      <c r="J1269" s="5">
        <v>40909</v>
      </c>
      <c r="K1269" s="3">
        <v>8000</v>
      </c>
      <c r="L1269" s="3">
        <v>50000</v>
      </c>
      <c r="M1269" s="3">
        <v>18361</v>
      </c>
      <c r="N1269" s="3">
        <f t="shared" si="190"/>
        <v>1</v>
      </c>
      <c r="O1269" s="3">
        <f t="shared" si="191"/>
        <v>0</v>
      </c>
      <c r="P1269" s="3">
        <f t="shared" si="192"/>
        <v>1</v>
      </c>
      <c r="Q1269" s="6">
        <v>24.55</v>
      </c>
      <c r="R1269" s="3">
        <v>0</v>
      </c>
      <c r="S1269" s="3">
        <v>12</v>
      </c>
      <c r="T1269" s="3">
        <v>35</v>
      </c>
      <c r="U1269" s="3">
        <f t="shared" si="193"/>
        <v>5936</v>
      </c>
      <c r="V1269" s="3" t="str">
        <f t="shared" si="194"/>
        <v xml:space="preserve"> 36</v>
      </c>
      <c r="W1269" s="3">
        <f t="shared" si="195"/>
        <v>8</v>
      </c>
      <c r="X1269" s="3">
        <v>13</v>
      </c>
      <c r="Y1269" s="6">
        <f t="shared" si="196"/>
        <v>63.3</v>
      </c>
      <c r="Z1269" s="3">
        <f t="shared" si="197"/>
        <v>50</v>
      </c>
      <c r="AA1269" s="3">
        <f t="shared" si="198"/>
        <v>18.361000000000001</v>
      </c>
      <c r="AB1269">
        <f t="shared" si="199"/>
        <v>0</v>
      </c>
      <c r="AC1269" s="14">
        <f>VLOOKUP(X1269,Rates!$A$2:$B$36,2)</f>
        <v>13.99</v>
      </c>
    </row>
    <row r="1270" spans="1:29">
      <c r="A1270">
        <v>520065</v>
      </c>
      <c r="B1270" t="s">
        <v>11</v>
      </c>
      <c r="C1270" s="1">
        <v>0.10249999999999999</v>
      </c>
      <c r="D1270">
        <v>388.62</v>
      </c>
      <c r="E1270" t="s">
        <v>20</v>
      </c>
      <c r="F1270" t="s">
        <v>26</v>
      </c>
      <c r="G1270" t="s">
        <v>14</v>
      </c>
      <c r="H1270" s="1">
        <v>2.3E-2</v>
      </c>
      <c r="I1270" s="4">
        <v>35278</v>
      </c>
      <c r="J1270" s="5">
        <v>40909</v>
      </c>
      <c r="K1270" s="3">
        <v>12000</v>
      </c>
      <c r="L1270" s="3">
        <v>116000</v>
      </c>
      <c r="M1270" s="3">
        <v>989</v>
      </c>
      <c r="N1270" s="3">
        <f t="shared" si="190"/>
        <v>0</v>
      </c>
      <c r="O1270" s="3">
        <f t="shared" si="191"/>
        <v>1</v>
      </c>
      <c r="P1270" s="3">
        <f t="shared" si="192"/>
        <v>1</v>
      </c>
      <c r="Q1270" s="6">
        <v>0.78</v>
      </c>
      <c r="R1270" s="3">
        <v>0</v>
      </c>
      <c r="S1270" s="3">
        <v>13</v>
      </c>
      <c r="T1270" s="3">
        <v>30</v>
      </c>
      <c r="U1270" s="3">
        <f t="shared" si="193"/>
        <v>5631</v>
      </c>
      <c r="V1270" s="3" t="str">
        <f t="shared" si="194"/>
        <v xml:space="preserve"> 36</v>
      </c>
      <c r="W1270" s="3">
        <f t="shared" si="195"/>
        <v>12</v>
      </c>
      <c r="X1270" s="3">
        <v>7</v>
      </c>
      <c r="Y1270" s="6">
        <f t="shared" si="196"/>
        <v>2.2999999999999998</v>
      </c>
      <c r="Z1270" s="3">
        <f t="shared" si="197"/>
        <v>116</v>
      </c>
      <c r="AA1270" s="3">
        <f t="shared" si="198"/>
        <v>0.98899999999999999</v>
      </c>
      <c r="AB1270">
        <f t="shared" si="199"/>
        <v>0</v>
      </c>
      <c r="AC1270" s="14">
        <f>VLOOKUP(X1270,Rates!$A$2:$B$36,2)</f>
        <v>10.49</v>
      </c>
    </row>
    <row r="1271" spans="1:29">
      <c r="A1271">
        <v>867354</v>
      </c>
      <c r="B1271" t="s">
        <v>11</v>
      </c>
      <c r="C1271" s="1">
        <v>0.12690000000000001</v>
      </c>
      <c r="D1271">
        <v>838.63</v>
      </c>
      <c r="E1271" t="s">
        <v>12</v>
      </c>
      <c r="F1271" t="s">
        <v>26</v>
      </c>
      <c r="G1271" t="s">
        <v>14</v>
      </c>
      <c r="H1271" s="1">
        <v>0.50600000000000001</v>
      </c>
      <c r="I1271" s="4">
        <v>33086</v>
      </c>
      <c r="J1271" s="5">
        <v>40909</v>
      </c>
      <c r="K1271" s="3">
        <v>25000</v>
      </c>
      <c r="L1271" s="3">
        <v>74000</v>
      </c>
      <c r="M1271" s="3">
        <v>20584</v>
      </c>
      <c r="N1271" s="3">
        <f t="shared" si="190"/>
        <v>0</v>
      </c>
      <c r="O1271" s="3">
        <f t="shared" si="191"/>
        <v>1</v>
      </c>
      <c r="P1271" s="3">
        <f t="shared" si="192"/>
        <v>1</v>
      </c>
      <c r="Q1271" s="6">
        <v>16.149999999999999</v>
      </c>
      <c r="R1271" s="3">
        <v>0</v>
      </c>
      <c r="S1271" s="3">
        <v>16</v>
      </c>
      <c r="T1271" s="3">
        <v>24</v>
      </c>
      <c r="U1271" s="3">
        <f t="shared" si="193"/>
        <v>7823</v>
      </c>
      <c r="V1271" s="3" t="str">
        <f t="shared" si="194"/>
        <v xml:space="preserve"> 36</v>
      </c>
      <c r="W1271" s="3">
        <f t="shared" si="195"/>
        <v>25</v>
      </c>
      <c r="X1271" s="3">
        <v>10</v>
      </c>
      <c r="Y1271" s="6">
        <f t="shared" si="196"/>
        <v>50.6</v>
      </c>
      <c r="Z1271" s="3">
        <f t="shared" si="197"/>
        <v>74</v>
      </c>
      <c r="AA1271" s="3">
        <f t="shared" si="198"/>
        <v>20.584</v>
      </c>
      <c r="AB1271">
        <f t="shared" si="199"/>
        <v>0</v>
      </c>
      <c r="AC1271" s="14">
        <f>VLOOKUP(X1271,Rates!$A$2:$B$36,2)</f>
        <v>11.49</v>
      </c>
    </row>
    <row r="1272" spans="1:29">
      <c r="A1272">
        <v>783017</v>
      </c>
      <c r="B1272" t="s">
        <v>11</v>
      </c>
      <c r="C1272" s="1">
        <v>0.1149</v>
      </c>
      <c r="D1272">
        <v>197.01</v>
      </c>
      <c r="E1272" t="s">
        <v>23</v>
      </c>
      <c r="F1272" t="s">
        <v>26</v>
      </c>
      <c r="G1272" t="s">
        <v>14</v>
      </c>
      <c r="H1272" s="2">
        <v>0</v>
      </c>
      <c r="I1272" s="4">
        <v>36892</v>
      </c>
      <c r="J1272" s="5">
        <v>40909</v>
      </c>
      <c r="K1272" s="3">
        <v>5975</v>
      </c>
      <c r="L1272" s="3">
        <v>34800</v>
      </c>
      <c r="M1272" s="3">
        <v>0</v>
      </c>
      <c r="N1272" s="3">
        <f t="shared" si="190"/>
        <v>0</v>
      </c>
      <c r="O1272" s="3">
        <f t="shared" si="191"/>
        <v>1</v>
      </c>
      <c r="P1272" s="3">
        <f t="shared" si="192"/>
        <v>1</v>
      </c>
      <c r="Q1272" s="6">
        <v>7.69</v>
      </c>
      <c r="R1272" s="3">
        <v>0</v>
      </c>
      <c r="S1272" s="3">
        <v>5</v>
      </c>
      <c r="T1272" s="3">
        <v>17</v>
      </c>
      <c r="U1272" s="3">
        <f t="shared" si="193"/>
        <v>4017</v>
      </c>
      <c r="V1272" s="3" t="str">
        <f t="shared" si="194"/>
        <v xml:space="preserve"> 36</v>
      </c>
      <c r="W1272" s="3">
        <f t="shared" si="195"/>
        <v>5.9749999999999996</v>
      </c>
      <c r="X1272" s="3">
        <v>9</v>
      </c>
      <c r="Y1272" s="6">
        <f t="shared" si="196"/>
        <v>0</v>
      </c>
      <c r="Z1272" s="3">
        <f t="shared" si="197"/>
        <v>34.799999999999997</v>
      </c>
      <c r="AA1272" s="3">
        <f t="shared" si="198"/>
        <v>0</v>
      </c>
      <c r="AB1272">
        <f t="shared" si="199"/>
        <v>0</v>
      </c>
      <c r="AC1272" s="14">
        <f>VLOOKUP(X1272,Rates!$A$2:$B$36,2)</f>
        <v>11.44</v>
      </c>
    </row>
    <row r="1273" spans="1:29">
      <c r="A1273">
        <v>971178</v>
      </c>
      <c r="B1273" t="s">
        <v>11</v>
      </c>
      <c r="C1273" s="1">
        <v>0.19420000000000001</v>
      </c>
      <c r="D1273">
        <v>884.85</v>
      </c>
      <c r="E1273" t="s">
        <v>12</v>
      </c>
      <c r="F1273" t="s">
        <v>26</v>
      </c>
      <c r="G1273" t="s">
        <v>14</v>
      </c>
      <c r="H1273" s="1">
        <v>0.93300000000000005</v>
      </c>
      <c r="I1273" s="4">
        <v>35796</v>
      </c>
      <c r="J1273" s="5">
        <v>40909</v>
      </c>
      <c r="K1273" s="3">
        <v>24000</v>
      </c>
      <c r="L1273" s="3">
        <v>96000</v>
      </c>
      <c r="M1273" s="3">
        <v>33012</v>
      </c>
      <c r="N1273" s="3">
        <f t="shared" si="190"/>
        <v>0</v>
      </c>
      <c r="O1273" s="3">
        <f t="shared" si="191"/>
        <v>1</v>
      </c>
      <c r="P1273" s="3">
        <f t="shared" si="192"/>
        <v>1</v>
      </c>
      <c r="Q1273" s="6">
        <v>23.66</v>
      </c>
      <c r="R1273" s="3">
        <v>0</v>
      </c>
      <c r="S1273" s="3">
        <v>15</v>
      </c>
      <c r="T1273" s="3">
        <v>32</v>
      </c>
      <c r="U1273" s="3">
        <f t="shared" si="193"/>
        <v>5113</v>
      </c>
      <c r="V1273" s="3" t="str">
        <f t="shared" si="194"/>
        <v xml:space="preserve"> 36</v>
      </c>
      <c r="W1273" s="3">
        <f t="shared" si="195"/>
        <v>24</v>
      </c>
      <c r="X1273" s="3">
        <v>23</v>
      </c>
      <c r="Y1273" s="6">
        <f t="shared" si="196"/>
        <v>93.300000000000011</v>
      </c>
      <c r="Z1273" s="3">
        <f t="shared" si="197"/>
        <v>96</v>
      </c>
      <c r="AA1273" s="3">
        <f t="shared" si="198"/>
        <v>33.012</v>
      </c>
      <c r="AB1273">
        <f t="shared" si="199"/>
        <v>0</v>
      </c>
      <c r="AC1273" s="14">
        <f>VLOOKUP(X1273,Rates!$A$2:$B$36,2)</f>
        <v>24.74</v>
      </c>
    </row>
    <row r="1274" spans="1:29">
      <c r="A1274">
        <v>1067102</v>
      </c>
      <c r="B1274" t="s">
        <v>11</v>
      </c>
      <c r="C1274" s="1">
        <v>0.17269999999999999</v>
      </c>
      <c r="D1274">
        <v>536.80999999999995</v>
      </c>
      <c r="E1274" t="s">
        <v>21</v>
      </c>
      <c r="F1274" t="s">
        <v>13</v>
      </c>
      <c r="G1274" t="s">
        <v>17</v>
      </c>
      <c r="H1274" s="1">
        <v>0.75900000000000001</v>
      </c>
      <c r="I1274" s="4">
        <v>37773</v>
      </c>
      <c r="J1274" s="5">
        <v>40909</v>
      </c>
      <c r="K1274" s="3">
        <v>15000</v>
      </c>
      <c r="L1274" s="3">
        <v>75000</v>
      </c>
      <c r="M1274" s="3">
        <v>13505</v>
      </c>
      <c r="N1274" s="3">
        <f t="shared" si="190"/>
        <v>1</v>
      </c>
      <c r="O1274" s="3">
        <f t="shared" si="191"/>
        <v>0</v>
      </c>
      <c r="P1274" s="3">
        <f t="shared" si="192"/>
        <v>1</v>
      </c>
      <c r="Q1274" s="6">
        <v>16.03</v>
      </c>
      <c r="R1274" s="3">
        <v>0</v>
      </c>
      <c r="S1274" s="3">
        <v>10</v>
      </c>
      <c r="T1274" s="3">
        <v>17</v>
      </c>
      <c r="U1274" s="3">
        <f t="shared" si="193"/>
        <v>3136</v>
      </c>
      <c r="V1274" s="3" t="str">
        <f t="shared" si="194"/>
        <v xml:space="preserve"> 36</v>
      </c>
      <c r="W1274" s="3">
        <f t="shared" si="195"/>
        <v>15</v>
      </c>
      <c r="X1274" s="3">
        <v>18</v>
      </c>
      <c r="Y1274" s="6">
        <f t="shared" si="196"/>
        <v>75.900000000000006</v>
      </c>
      <c r="Z1274" s="3">
        <f t="shared" si="197"/>
        <v>75</v>
      </c>
      <c r="AA1274" s="3">
        <f t="shared" si="198"/>
        <v>13.505000000000001</v>
      </c>
      <c r="AB1274">
        <f t="shared" si="199"/>
        <v>1</v>
      </c>
      <c r="AC1274" s="14">
        <f>VLOOKUP(X1274,Rates!$A$2:$B$36,2)</f>
        <v>18.989999999999998</v>
      </c>
    </row>
    <row r="1275" spans="1:29">
      <c r="A1275">
        <v>539132</v>
      </c>
      <c r="B1275" t="s">
        <v>11</v>
      </c>
      <c r="C1275" s="1">
        <v>0.1323</v>
      </c>
      <c r="D1275">
        <v>81.14</v>
      </c>
      <c r="E1275" t="s">
        <v>12</v>
      </c>
      <c r="F1275" t="s">
        <v>26</v>
      </c>
      <c r="G1275" t="s">
        <v>14</v>
      </c>
      <c r="H1275" s="1">
        <v>0.78500000000000003</v>
      </c>
      <c r="I1275" s="4">
        <v>38565</v>
      </c>
      <c r="J1275" s="5">
        <v>40909</v>
      </c>
      <c r="K1275" s="3">
        <v>2400</v>
      </c>
      <c r="L1275" s="3">
        <v>64800</v>
      </c>
      <c r="M1275" s="3">
        <v>13036</v>
      </c>
      <c r="N1275" s="3">
        <f t="shared" si="190"/>
        <v>0</v>
      </c>
      <c r="O1275" s="3">
        <f t="shared" si="191"/>
        <v>1</v>
      </c>
      <c r="P1275" s="3">
        <f t="shared" si="192"/>
        <v>1</v>
      </c>
      <c r="Q1275" s="6">
        <v>11.11</v>
      </c>
      <c r="R1275" s="3">
        <v>0</v>
      </c>
      <c r="S1275" s="3">
        <v>8</v>
      </c>
      <c r="T1275" s="3">
        <v>24</v>
      </c>
      <c r="U1275" s="3">
        <f t="shared" si="193"/>
        <v>2344</v>
      </c>
      <c r="V1275" s="3" t="str">
        <f t="shared" si="194"/>
        <v xml:space="preserve"> 36</v>
      </c>
      <c r="W1275" s="3">
        <f t="shared" si="195"/>
        <v>2.4</v>
      </c>
      <c r="X1275" s="3">
        <v>11</v>
      </c>
      <c r="Y1275" s="6">
        <f t="shared" si="196"/>
        <v>78.5</v>
      </c>
      <c r="Z1275" s="3">
        <f t="shared" si="197"/>
        <v>64.8</v>
      </c>
      <c r="AA1275" s="3">
        <f t="shared" si="198"/>
        <v>13.036</v>
      </c>
      <c r="AB1275">
        <f t="shared" si="199"/>
        <v>0</v>
      </c>
      <c r="AC1275" s="14">
        <f>VLOOKUP(X1275,Rates!$A$2:$B$36,2)</f>
        <v>12.74</v>
      </c>
    </row>
    <row r="1276" spans="1:29">
      <c r="A1276">
        <v>448514</v>
      </c>
      <c r="B1276" t="s">
        <v>11</v>
      </c>
      <c r="C1276" s="1">
        <v>0.13569999999999999</v>
      </c>
      <c r="D1276">
        <v>67.94</v>
      </c>
      <c r="E1276" t="s">
        <v>12</v>
      </c>
      <c r="F1276" t="s">
        <v>13</v>
      </c>
      <c r="G1276" t="s">
        <v>14</v>
      </c>
      <c r="H1276" s="1">
        <v>0.97599999999999998</v>
      </c>
      <c r="I1276" s="4">
        <v>33390</v>
      </c>
      <c r="J1276" s="5">
        <v>40909</v>
      </c>
      <c r="K1276" s="3">
        <v>2000</v>
      </c>
      <c r="L1276" s="3">
        <v>99996</v>
      </c>
      <c r="M1276" s="3">
        <v>44489</v>
      </c>
      <c r="N1276" s="3">
        <f t="shared" si="190"/>
        <v>1</v>
      </c>
      <c r="O1276" s="3">
        <f t="shared" si="191"/>
        <v>0</v>
      </c>
      <c r="P1276" s="3">
        <f t="shared" si="192"/>
        <v>1</v>
      </c>
      <c r="Q1276" s="6">
        <v>14.04</v>
      </c>
      <c r="R1276" s="3">
        <v>0</v>
      </c>
      <c r="S1276" s="3">
        <v>8</v>
      </c>
      <c r="T1276" s="3">
        <v>17</v>
      </c>
      <c r="U1276" s="3">
        <f t="shared" si="193"/>
        <v>7519</v>
      </c>
      <c r="V1276" s="3" t="str">
        <f t="shared" si="194"/>
        <v xml:space="preserve"> 36</v>
      </c>
      <c r="W1276" s="3">
        <f t="shared" si="195"/>
        <v>2</v>
      </c>
      <c r="X1276" s="3">
        <v>13</v>
      </c>
      <c r="Y1276" s="6">
        <f t="shared" si="196"/>
        <v>97.6</v>
      </c>
      <c r="Z1276" s="3">
        <f t="shared" si="197"/>
        <v>99.995999999999995</v>
      </c>
      <c r="AA1276" s="3">
        <f t="shared" si="198"/>
        <v>44.488999999999997</v>
      </c>
      <c r="AB1276">
        <f t="shared" si="199"/>
        <v>0</v>
      </c>
      <c r="AC1276" s="14">
        <f>VLOOKUP(X1276,Rates!$A$2:$B$36,2)</f>
        <v>13.99</v>
      </c>
    </row>
    <row r="1277" spans="1:29">
      <c r="A1277">
        <v>619904</v>
      </c>
      <c r="B1277" t="s">
        <v>11</v>
      </c>
      <c r="C1277" s="1">
        <v>6.9099999999999995E-2</v>
      </c>
      <c r="D1277">
        <v>61.68</v>
      </c>
      <c r="E1277" t="s">
        <v>27</v>
      </c>
      <c r="F1277" t="s">
        <v>26</v>
      </c>
      <c r="G1277" t="s">
        <v>14</v>
      </c>
      <c r="H1277" s="2">
        <v>0</v>
      </c>
      <c r="I1277" s="4">
        <v>29403</v>
      </c>
      <c r="J1277" s="5">
        <v>40909</v>
      </c>
      <c r="K1277" s="3">
        <v>2000</v>
      </c>
      <c r="L1277" s="3">
        <v>80000</v>
      </c>
      <c r="M1277" s="3">
        <v>0</v>
      </c>
      <c r="N1277" s="3">
        <f t="shared" si="190"/>
        <v>0</v>
      </c>
      <c r="O1277" s="3">
        <f t="shared" si="191"/>
        <v>1</v>
      </c>
      <c r="P1277" s="3">
        <f t="shared" si="192"/>
        <v>1</v>
      </c>
      <c r="Q1277" s="6">
        <v>21.25</v>
      </c>
      <c r="R1277" s="3">
        <v>1</v>
      </c>
      <c r="S1277" s="3">
        <v>7</v>
      </c>
      <c r="T1277" s="3">
        <v>30</v>
      </c>
      <c r="U1277" s="3">
        <f t="shared" si="193"/>
        <v>11506</v>
      </c>
      <c r="V1277" s="3" t="str">
        <f t="shared" si="194"/>
        <v xml:space="preserve"> 36</v>
      </c>
      <c r="W1277" s="3">
        <f t="shared" si="195"/>
        <v>2</v>
      </c>
      <c r="X1277" s="3">
        <v>5</v>
      </c>
      <c r="Y1277" s="6">
        <f t="shared" si="196"/>
        <v>0</v>
      </c>
      <c r="Z1277" s="3">
        <f t="shared" si="197"/>
        <v>80</v>
      </c>
      <c r="AA1277" s="3">
        <f t="shared" si="198"/>
        <v>0</v>
      </c>
      <c r="AB1277">
        <f t="shared" si="199"/>
        <v>0</v>
      </c>
      <c r="AC1277" s="14">
        <f>VLOOKUP(X1277,Rates!$A$2:$B$36,2)</f>
        <v>7.99</v>
      </c>
    </row>
    <row r="1278" spans="1:29">
      <c r="A1278">
        <v>455306</v>
      </c>
      <c r="B1278" t="s">
        <v>11</v>
      </c>
      <c r="C1278" s="1">
        <v>7.3999999999999996E-2</v>
      </c>
      <c r="D1278">
        <v>77.650000000000006</v>
      </c>
      <c r="E1278" t="s">
        <v>29</v>
      </c>
      <c r="F1278" t="s">
        <v>26</v>
      </c>
      <c r="G1278" t="s">
        <v>14</v>
      </c>
      <c r="H1278" s="1">
        <v>0.58499999999999996</v>
      </c>
      <c r="I1278" s="4">
        <v>35827</v>
      </c>
      <c r="J1278" s="5">
        <v>40909</v>
      </c>
      <c r="K1278" s="3">
        <v>2500</v>
      </c>
      <c r="L1278" s="3">
        <v>53000</v>
      </c>
      <c r="M1278" s="3">
        <v>23331</v>
      </c>
      <c r="N1278" s="3">
        <f t="shared" si="190"/>
        <v>0</v>
      </c>
      <c r="O1278" s="3">
        <f t="shared" si="191"/>
        <v>1</v>
      </c>
      <c r="P1278" s="3">
        <f t="shared" si="192"/>
        <v>1</v>
      </c>
      <c r="Q1278" s="6">
        <v>14.9</v>
      </c>
      <c r="R1278" s="3">
        <v>0</v>
      </c>
      <c r="S1278" s="3">
        <v>12</v>
      </c>
      <c r="T1278" s="3">
        <v>42</v>
      </c>
      <c r="U1278" s="3">
        <f t="shared" si="193"/>
        <v>5082</v>
      </c>
      <c r="V1278" s="3" t="str">
        <f t="shared" si="194"/>
        <v xml:space="preserve"> 36</v>
      </c>
      <c r="W1278" s="3">
        <f t="shared" si="195"/>
        <v>2.5</v>
      </c>
      <c r="X1278" s="3">
        <v>2</v>
      </c>
      <c r="Y1278" s="6">
        <f t="shared" si="196"/>
        <v>58.5</v>
      </c>
      <c r="Z1278" s="3">
        <f t="shared" si="197"/>
        <v>53</v>
      </c>
      <c r="AA1278" s="3">
        <f t="shared" si="198"/>
        <v>23.331</v>
      </c>
      <c r="AB1278">
        <f t="shared" si="199"/>
        <v>0</v>
      </c>
      <c r="AC1278" s="14">
        <f>VLOOKUP(X1278,Rates!$A$2:$B$36,2)</f>
        <v>6.99</v>
      </c>
    </row>
    <row r="1279" spans="1:29">
      <c r="A1279">
        <v>1016476</v>
      </c>
      <c r="B1279" t="s">
        <v>15</v>
      </c>
      <c r="C1279" s="1">
        <v>0.14269999999999999</v>
      </c>
      <c r="D1279">
        <v>580.53</v>
      </c>
      <c r="E1279" t="s">
        <v>29</v>
      </c>
      <c r="F1279" t="s">
        <v>13</v>
      </c>
      <c r="G1279" t="s">
        <v>19</v>
      </c>
      <c r="H1279" s="1">
        <v>4.8000000000000001E-2</v>
      </c>
      <c r="I1279" s="4">
        <v>37104</v>
      </c>
      <c r="J1279" s="5">
        <v>40909</v>
      </c>
      <c r="K1279" s="3">
        <v>24800</v>
      </c>
      <c r="L1279" s="3">
        <v>95000</v>
      </c>
      <c r="M1279" s="3">
        <v>1083</v>
      </c>
      <c r="N1279" s="3">
        <f t="shared" si="190"/>
        <v>1</v>
      </c>
      <c r="O1279" s="3">
        <f t="shared" si="191"/>
        <v>0</v>
      </c>
      <c r="P1279" s="3">
        <f t="shared" si="192"/>
        <v>1</v>
      </c>
      <c r="Q1279" s="6">
        <v>3.89</v>
      </c>
      <c r="R1279" s="3">
        <v>0</v>
      </c>
      <c r="S1279" s="3">
        <v>3</v>
      </c>
      <c r="T1279" s="3">
        <v>5</v>
      </c>
      <c r="U1279" s="3">
        <f t="shared" si="193"/>
        <v>3805</v>
      </c>
      <c r="V1279" s="3" t="str">
        <f t="shared" si="194"/>
        <v xml:space="preserve"> 60</v>
      </c>
      <c r="W1279" s="3">
        <f t="shared" si="195"/>
        <v>24.8</v>
      </c>
      <c r="X1279" s="3">
        <v>12</v>
      </c>
      <c r="Y1279" s="6">
        <f t="shared" si="196"/>
        <v>4.8</v>
      </c>
      <c r="Z1279" s="3">
        <f t="shared" si="197"/>
        <v>95</v>
      </c>
      <c r="AA1279" s="3">
        <f t="shared" si="198"/>
        <v>1.083</v>
      </c>
      <c r="AB1279">
        <f t="shared" si="199"/>
        <v>0</v>
      </c>
      <c r="AC1279" s="14">
        <f>VLOOKUP(X1279,Rates!$A$2:$B$36,2)</f>
        <v>13.49</v>
      </c>
    </row>
    <row r="1280" spans="1:29">
      <c r="A1280">
        <v>586116</v>
      </c>
      <c r="B1280" t="s">
        <v>15</v>
      </c>
      <c r="C1280" s="1">
        <v>0.1149</v>
      </c>
      <c r="D1280">
        <v>158.32</v>
      </c>
      <c r="E1280" t="s">
        <v>27</v>
      </c>
      <c r="F1280" t="s">
        <v>13</v>
      </c>
      <c r="G1280" t="s">
        <v>14</v>
      </c>
      <c r="H1280" s="1">
        <v>0.35199999999999998</v>
      </c>
      <c r="I1280" s="4">
        <v>38749</v>
      </c>
      <c r="J1280" s="5">
        <v>40909</v>
      </c>
      <c r="K1280" s="3">
        <v>7200</v>
      </c>
      <c r="L1280" s="3">
        <v>35328</v>
      </c>
      <c r="M1280" s="3">
        <v>5459</v>
      </c>
      <c r="N1280" s="3">
        <f t="shared" si="190"/>
        <v>1</v>
      </c>
      <c r="O1280" s="3">
        <f t="shared" si="191"/>
        <v>0</v>
      </c>
      <c r="P1280" s="3">
        <f t="shared" si="192"/>
        <v>1</v>
      </c>
      <c r="Q1280" s="6">
        <v>16.78</v>
      </c>
      <c r="R1280" s="3">
        <v>0</v>
      </c>
      <c r="S1280" s="3">
        <v>11</v>
      </c>
      <c r="T1280" s="3">
        <v>22</v>
      </c>
      <c r="U1280" s="3">
        <f t="shared" si="193"/>
        <v>2160</v>
      </c>
      <c r="V1280" s="3" t="str">
        <f t="shared" si="194"/>
        <v xml:space="preserve"> 60</v>
      </c>
      <c r="W1280" s="3">
        <f t="shared" si="195"/>
        <v>7.2</v>
      </c>
      <c r="X1280" s="3">
        <v>9</v>
      </c>
      <c r="Y1280" s="6">
        <f t="shared" si="196"/>
        <v>35.199999999999996</v>
      </c>
      <c r="Z1280" s="3">
        <f t="shared" si="197"/>
        <v>35.328000000000003</v>
      </c>
      <c r="AA1280" s="3">
        <f t="shared" si="198"/>
        <v>5.4589999999999996</v>
      </c>
      <c r="AB1280">
        <f t="shared" si="199"/>
        <v>0</v>
      </c>
      <c r="AC1280" s="14">
        <f>VLOOKUP(X1280,Rates!$A$2:$B$36,2)</f>
        <v>11.44</v>
      </c>
    </row>
    <row r="1281" spans="1:29">
      <c r="A1281">
        <v>774252</v>
      </c>
      <c r="B1281" t="s">
        <v>11</v>
      </c>
      <c r="C1281" s="1">
        <v>0.13489999999999999</v>
      </c>
      <c r="D1281">
        <v>203.59</v>
      </c>
      <c r="E1281" t="s">
        <v>12</v>
      </c>
      <c r="F1281" t="s">
        <v>26</v>
      </c>
      <c r="G1281" t="s">
        <v>14</v>
      </c>
      <c r="H1281" s="1">
        <v>0.875</v>
      </c>
      <c r="I1281" s="4">
        <v>38534</v>
      </c>
      <c r="J1281" s="5">
        <v>40909</v>
      </c>
      <c r="K1281" s="3">
        <v>6000</v>
      </c>
      <c r="L1281" s="3">
        <v>72000</v>
      </c>
      <c r="M1281" s="3">
        <v>6122</v>
      </c>
      <c r="N1281" s="3">
        <f t="shared" si="190"/>
        <v>0</v>
      </c>
      <c r="O1281" s="3">
        <f t="shared" si="191"/>
        <v>1</v>
      </c>
      <c r="P1281" s="3">
        <f t="shared" si="192"/>
        <v>1</v>
      </c>
      <c r="Q1281" s="6">
        <v>20.58</v>
      </c>
      <c r="R1281" s="3">
        <v>0</v>
      </c>
      <c r="S1281" s="3">
        <v>10</v>
      </c>
      <c r="T1281" s="3">
        <v>29</v>
      </c>
      <c r="U1281" s="3">
        <f t="shared" si="193"/>
        <v>2375</v>
      </c>
      <c r="V1281" s="3" t="str">
        <f t="shared" si="194"/>
        <v xml:space="preserve"> 36</v>
      </c>
      <c r="W1281" s="3">
        <f t="shared" si="195"/>
        <v>6</v>
      </c>
      <c r="X1281" s="3">
        <v>12</v>
      </c>
      <c r="Y1281" s="6">
        <f t="shared" si="196"/>
        <v>87.5</v>
      </c>
      <c r="Z1281" s="3">
        <f t="shared" si="197"/>
        <v>72</v>
      </c>
      <c r="AA1281" s="3">
        <f t="shared" si="198"/>
        <v>6.1219999999999999</v>
      </c>
      <c r="AB1281">
        <f t="shared" si="199"/>
        <v>0</v>
      </c>
      <c r="AC1281" s="14">
        <f>VLOOKUP(X1281,Rates!$A$2:$B$36,2)</f>
        <v>13.49</v>
      </c>
    </row>
    <row r="1282" spans="1:29">
      <c r="A1282">
        <v>438692</v>
      </c>
      <c r="B1282" t="s">
        <v>11</v>
      </c>
      <c r="C1282" s="1">
        <v>8.5900000000000004E-2</v>
      </c>
      <c r="D1282">
        <v>72.709999999999994</v>
      </c>
      <c r="E1282" t="s">
        <v>18</v>
      </c>
      <c r="F1282" t="s">
        <v>13</v>
      </c>
      <c r="G1282" t="s">
        <v>14</v>
      </c>
      <c r="H1282" s="1">
        <v>0.22800000000000001</v>
      </c>
      <c r="I1282" s="4">
        <v>37561</v>
      </c>
      <c r="J1282" s="5">
        <v>40909</v>
      </c>
      <c r="K1282" s="3">
        <v>2300</v>
      </c>
      <c r="L1282" s="3">
        <v>39000</v>
      </c>
      <c r="M1282" s="3">
        <v>1868</v>
      </c>
      <c r="N1282" s="3">
        <f t="shared" ref="N1282:N1345" si="200">IF(F1282="RENT",1,0)</f>
        <v>1</v>
      </c>
      <c r="O1282" s="3">
        <f t="shared" ref="O1282:O1345" si="201">IF(F1282="MORTGAGE",1,0)</f>
        <v>0</v>
      </c>
      <c r="P1282" s="3">
        <f t="shared" ref="P1282:P1345" si="202">IF(E1282="&lt; 1 year",0,1)</f>
        <v>1</v>
      </c>
      <c r="Q1282" s="6">
        <v>0.98</v>
      </c>
      <c r="R1282" s="3">
        <v>0</v>
      </c>
      <c r="S1282" s="3">
        <v>5</v>
      </c>
      <c r="T1282" s="3">
        <v>11</v>
      </c>
      <c r="U1282" s="3">
        <f t="shared" ref="U1282:U1345" si="203">_xlfn.DAYS(J1282,I1282)</f>
        <v>3348</v>
      </c>
      <c r="V1282" s="3" t="str">
        <f t="shared" ref="V1282:V1345" si="204">LEFT(B1282,3)</f>
        <v xml:space="preserve"> 36</v>
      </c>
      <c r="W1282" s="3">
        <f t="shared" ref="W1282:W1345" si="205">K1282/1000</f>
        <v>2.2999999999999998</v>
      </c>
      <c r="X1282" s="3">
        <v>4</v>
      </c>
      <c r="Y1282" s="6">
        <f t="shared" ref="Y1282:Y1345" si="206">H1282*100</f>
        <v>22.8</v>
      </c>
      <c r="Z1282" s="3">
        <f t="shared" ref="Z1282:Z1345" si="207">L1282/1000</f>
        <v>39</v>
      </c>
      <c r="AA1282" s="3">
        <f t="shared" ref="AA1282:AA1345" si="208">M1282/1000</f>
        <v>1.8680000000000001</v>
      </c>
      <c r="AB1282">
        <f t="shared" ref="AB1282:AB1345" si="209">IF(G1282="Charged Off",1,0)</f>
        <v>0</v>
      </c>
      <c r="AC1282" s="14">
        <f>VLOOKUP(X1282,Rates!$A$2:$B$36,2)</f>
        <v>7.49</v>
      </c>
    </row>
    <row r="1283" spans="1:29">
      <c r="A1283">
        <v>600099</v>
      </c>
      <c r="B1283" t="s">
        <v>11</v>
      </c>
      <c r="C1283" s="1">
        <v>5.79E-2</v>
      </c>
      <c r="D1283">
        <v>363.93</v>
      </c>
      <c r="E1283" t="s">
        <v>25</v>
      </c>
      <c r="F1283" t="s">
        <v>26</v>
      </c>
      <c r="G1283" t="s">
        <v>14</v>
      </c>
      <c r="H1283" s="1">
        <v>0.31900000000000001</v>
      </c>
      <c r="I1283" s="4">
        <v>34366</v>
      </c>
      <c r="J1283" s="5">
        <v>40909</v>
      </c>
      <c r="K1283" s="3">
        <v>12000</v>
      </c>
      <c r="L1283" s="3">
        <v>125000</v>
      </c>
      <c r="M1283" s="3">
        <v>13221</v>
      </c>
      <c r="N1283" s="3">
        <f t="shared" si="200"/>
        <v>0</v>
      </c>
      <c r="O1283" s="3">
        <f t="shared" si="201"/>
        <v>1</v>
      </c>
      <c r="P1283" s="3">
        <f t="shared" si="202"/>
        <v>1</v>
      </c>
      <c r="Q1283" s="6">
        <v>12.93</v>
      </c>
      <c r="R1283" s="3">
        <v>0</v>
      </c>
      <c r="S1283" s="3">
        <v>8</v>
      </c>
      <c r="T1283" s="3">
        <v>26</v>
      </c>
      <c r="U1283" s="3">
        <f t="shared" si="203"/>
        <v>6543</v>
      </c>
      <c r="V1283" s="3" t="str">
        <f t="shared" si="204"/>
        <v xml:space="preserve"> 36</v>
      </c>
      <c r="W1283" s="3">
        <f t="shared" si="205"/>
        <v>12</v>
      </c>
      <c r="X1283" s="3">
        <v>2</v>
      </c>
      <c r="Y1283" s="6">
        <f t="shared" si="206"/>
        <v>31.900000000000002</v>
      </c>
      <c r="Z1283" s="3">
        <f t="shared" si="207"/>
        <v>125</v>
      </c>
      <c r="AA1283" s="3">
        <f t="shared" si="208"/>
        <v>13.221</v>
      </c>
      <c r="AB1283">
        <f t="shared" si="209"/>
        <v>0</v>
      </c>
      <c r="AC1283" s="14">
        <f>VLOOKUP(X1283,Rates!$A$2:$B$36,2)</f>
        <v>6.99</v>
      </c>
    </row>
    <row r="1284" spans="1:29">
      <c r="A1284">
        <v>816411</v>
      </c>
      <c r="B1284" t="s">
        <v>15</v>
      </c>
      <c r="C1284" s="1">
        <v>0.15229999999999999</v>
      </c>
      <c r="D1284">
        <v>185.91</v>
      </c>
      <c r="E1284" t="s">
        <v>18</v>
      </c>
      <c r="F1284" t="s">
        <v>26</v>
      </c>
      <c r="G1284" t="s">
        <v>14</v>
      </c>
      <c r="H1284" s="1">
        <v>9.8000000000000004E-2</v>
      </c>
      <c r="I1284" s="4">
        <v>35370</v>
      </c>
      <c r="J1284" s="5">
        <v>40909</v>
      </c>
      <c r="K1284" s="3">
        <v>12000</v>
      </c>
      <c r="L1284" s="3">
        <v>34320</v>
      </c>
      <c r="M1284" s="3">
        <v>946</v>
      </c>
      <c r="N1284" s="3">
        <f t="shared" si="200"/>
        <v>0</v>
      </c>
      <c r="O1284" s="3">
        <f t="shared" si="201"/>
        <v>1</v>
      </c>
      <c r="P1284" s="3">
        <f t="shared" si="202"/>
        <v>1</v>
      </c>
      <c r="Q1284" s="6">
        <v>11.89</v>
      </c>
      <c r="R1284" s="3">
        <v>1</v>
      </c>
      <c r="S1284" s="3">
        <v>13</v>
      </c>
      <c r="T1284" s="3">
        <v>29</v>
      </c>
      <c r="U1284" s="3">
        <f t="shared" si="203"/>
        <v>5539</v>
      </c>
      <c r="V1284" s="3" t="str">
        <f t="shared" si="204"/>
        <v xml:space="preserve"> 60</v>
      </c>
      <c r="W1284" s="3">
        <f t="shared" si="205"/>
        <v>12</v>
      </c>
      <c r="X1284" s="3">
        <v>15</v>
      </c>
      <c r="Y1284" s="6">
        <f t="shared" si="206"/>
        <v>9.8000000000000007</v>
      </c>
      <c r="Z1284" s="3">
        <f t="shared" si="207"/>
        <v>34.32</v>
      </c>
      <c r="AA1284" s="3">
        <f t="shared" si="208"/>
        <v>0.94599999999999995</v>
      </c>
      <c r="AB1284">
        <f t="shared" si="209"/>
        <v>0</v>
      </c>
      <c r="AC1284" s="14">
        <f>VLOOKUP(X1284,Rates!$A$2:$B$36,2)</f>
        <v>15.99</v>
      </c>
    </row>
    <row r="1285" spans="1:29">
      <c r="A1285">
        <v>658390</v>
      </c>
      <c r="B1285" t="s">
        <v>11</v>
      </c>
      <c r="C1285" s="1">
        <v>5.79E-2</v>
      </c>
      <c r="D1285">
        <v>272.95</v>
      </c>
      <c r="E1285" t="s">
        <v>16</v>
      </c>
      <c r="F1285" t="s">
        <v>13</v>
      </c>
      <c r="G1285" t="s">
        <v>14</v>
      </c>
      <c r="H1285" s="1">
        <v>0.76100000000000001</v>
      </c>
      <c r="I1285" s="4">
        <v>34973</v>
      </c>
      <c r="J1285" s="5">
        <v>40909</v>
      </c>
      <c r="K1285" s="3">
        <v>9000</v>
      </c>
      <c r="L1285" s="3">
        <v>36000</v>
      </c>
      <c r="M1285" s="3">
        <v>9660</v>
      </c>
      <c r="N1285" s="3">
        <f t="shared" si="200"/>
        <v>1</v>
      </c>
      <c r="O1285" s="3">
        <f t="shared" si="201"/>
        <v>0</v>
      </c>
      <c r="P1285" s="3">
        <f t="shared" si="202"/>
        <v>0</v>
      </c>
      <c r="Q1285" s="6">
        <v>14.9</v>
      </c>
      <c r="R1285" s="3">
        <v>0</v>
      </c>
      <c r="S1285" s="3">
        <v>9</v>
      </c>
      <c r="T1285" s="3">
        <v>20</v>
      </c>
      <c r="U1285" s="3">
        <f t="shared" si="203"/>
        <v>5936</v>
      </c>
      <c r="V1285" s="3" t="str">
        <f t="shared" si="204"/>
        <v xml:space="preserve"> 36</v>
      </c>
      <c r="W1285" s="3">
        <f t="shared" si="205"/>
        <v>9</v>
      </c>
      <c r="X1285" s="3">
        <v>2</v>
      </c>
      <c r="Y1285" s="6">
        <f t="shared" si="206"/>
        <v>76.099999999999994</v>
      </c>
      <c r="Z1285" s="3">
        <f t="shared" si="207"/>
        <v>36</v>
      </c>
      <c r="AA1285" s="3">
        <f t="shared" si="208"/>
        <v>9.66</v>
      </c>
      <c r="AB1285">
        <f t="shared" si="209"/>
        <v>0</v>
      </c>
      <c r="AC1285" s="14">
        <f>VLOOKUP(X1285,Rates!$A$2:$B$36,2)</f>
        <v>6.99</v>
      </c>
    </row>
    <row r="1286" spans="1:29">
      <c r="A1286">
        <v>503416</v>
      </c>
      <c r="B1286" t="s">
        <v>11</v>
      </c>
      <c r="C1286" s="1">
        <v>0.17929999999999999</v>
      </c>
      <c r="D1286">
        <v>144.47</v>
      </c>
      <c r="E1286" t="s">
        <v>28</v>
      </c>
      <c r="F1286" t="s">
        <v>13</v>
      </c>
      <c r="G1286" t="s">
        <v>14</v>
      </c>
      <c r="H1286" s="1">
        <v>0.81499999999999995</v>
      </c>
      <c r="I1286" s="4">
        <v>33939</v>
      </c>
      <c r="J1286" s="5">
        <v>40909</v>
      </c>
      <c r="K1286" s="3">
        <v>4000</v>
      </c>
      <c r="L1286" s="3">
        <v>32000</v>
      </c>
      <c r="M1286" s="3">
        <v>3262</v>
      </c>
      <c r="N1286" s="3">
        <f t="shared" si="200"/>
        <v>1</v>
      </c>
      <c r="O1286" s="3">
        <f t="shared" si="201"/>
        <v>0</v>
      </c>
      <c r="P1286" s="3">
        <f t="shared" si="202"/>
        <v>1</v>
      </c>
      <c r="Q1286" s="6">
        <v>3.49</v>
      </c>
      <c r="R1286" s="3">
        <v>0</v>
      </c>
      <c r="S1286" s="3">
        <v>3</v>
      </c>
      <c r="T1286" s="3">
        <v>4</v>
      </c>
      <c r="U1286" s="3">
        <f t="shared" si="203"/>
        <v>6970</v>
      </c>
      <c r="V1286" s="3" t="str">
        <f t="shared" si="204"/>
        <v xml:space="preserve"> 36</v>
      </c>
      <c r="W1286" s="3">
        <f t="shared" si="205"/>
        <v>4</v>
      </c>
      <c r="X1286" s="3">
        <v>25</v>
      </c>
      <c r="Y1286" s="6">
        <f t="shared" si="206"/>
        <v>81.5</v>
      </c>
      <c r="Z1286" s="3">
        <f t="shared" si="207"/>
        <v>32</v>
      </c>
      <c r="AA1286" s="3">
        <f t="shared" si="208"/>
        <v>3.262</v>
      </c>
      <c r="AB1286">
        <f t="shared" si="209"/>
        <v>0</v>
      </c>
      <c r="AC1286" s="14">
        <f>VLOOKUP(X1286,Rates!$A$2:$B$36,2)</f>
        <v>26.24</v>
      </c>
    </row>
    <row r="1287" spans="1:29">
      <c r="A1287">
        <v>574645</v>
      </c>
      <c r="B1287" t="s">
        <v>11</v>
      </c>
      <c r="C1287" s="1">
        <v>0.14349999999999999</v>
      </c>
      <c r="D1287">
        <v>824.35</v>
      </c>
      <c r="E1287" t="s">
        <v>12</v>
      </c>
      <c r="F1287" t="s">
        <v>26</v>
      </c>
      <c r="G1287" t="s">
        <v>14</v>
      </c>
      <c r="H1287" s="1">
        <v>0.50600000000000001</v>
      </c>
      <c r="I1287" s="4">
        <v>32112</v>
      </c>
      <c r="J1287" s="5">
        <v>40909</v>
      </c>
      <c r="K1287" s="3">
        <v>24000</v>
      </c>
      <c r="L1287" s="3">
        <v>80000</v>
      </c>
      <c r="M1287" s="3">
        <v>11587</v>
      </c>
      <c r="N1287" s="3">
        <f t="shared" si="200"/>
        <v>0</v>
      </c>
      <c r="O1287" s="3">
        <f t="shared" si="201"/>
        <v>1</v>
      </c>
      <c r="P1287" s="3">
        <f t="shared" si="202"/>
        <v>1</v>
      </c>
      <c r="Q1287" s="6">
        <v>15.45</v>
      </c>
      <c r="R1287" s="3">
        <v>1</v>
      </c>
      <c r="S1287" s="3">
        <v>13</v>
      </c>
      <c r="T1287" s="3">
        <v>34</v>
      </c>
      <c r="U1287" s="3">
        <f t="shared" si="203"/>
        <v>8797</v>
      </c>
      <c r="V1287" s="3" t="str">
        <f t="shared" si="204"/>
        <v xml:space="preserve"> 36</v>
      </c>
      <c r="W1287" s="3">
        <f t="shared" si="205"/>
        <v>24</v>
      </c>
      <c r="X1287" s="3">
        <v>14</v>
      </c>
      <c r="Y1287" s="6">
        <f t="shared" si="206"/>
        <v>50.6</v>
      </c>
      <c r="Z1287" s="3">
        <f t="shared" si="207"/>
        <v>80</v>
      </c>
      <c r="AA1287" s="3">
        <f t="shared" si="208"/>
        <v>11.587</v>
      </c>
      <c r="AB1287">
        <f t="shared" si="209"/>
        <v>0</v>
      </c>
      <c r="AC1287" s="14">
        <f>VLOOKUP(X1287,Rates!$A$2:$B$36,2)</f>
        <v>14.99</v>
      </c>
    </row>
    <row r="1288" spans="1:29">
      <c r="A1288">
        <v>644012</v>
      </c>
      <c r="B1288" t="s">
        <v>11</v>
      </c>
      <c r="C1288" s="1">
        <v>0.1298</v>
      </c>
      <c r="D1288">
        <v>336.85</v>
      </c>
      <c r="E1288" t="s">
        <v>16</v>
      </c>
      <c r="F1288" t="s">
        <v>13</v>
      </c>
      <c r="G1288" t="s">
        <v>14</v>
      </c>
      <c r="H1288" s="1">
        <v>0.96299999999999997</v>
      </c>
      <c r="I1288" s="4">
        <v>38838</v>
      </c>
      <c r="J1288" s="5">
        <v>40909</v>
      </c>
      <c r="K1288" s="3">
        <v>10000</v>
      </c>
      <c r="L1288" s="3">
        <v>45000</v>
      </c>
      <c r="M1288" s="3">
        <v>8182</v>
      </c>
      <c r="N1288" s="3">
        <f t="shared" si="200"/>
        <v>1</v>
      </c>
      <c r="O1288" s="3">
        <f t="shared" si="201"/>
        <v>0</v>
      </c>
      <c r="P1288" s="3">
        <f t="shared" si="202"/>
        <v>0</v>
      </c>
      <c r="Q1288" s="6">
        <v>11.44</v>
      </c>
      <c r="R1288" s="3">
        <v>0</v>
      </c>
      <c r="S1288" s="3">
        <v>2</v>
      </c>
      <c r="T1288" s="3">
        <v>8</v>
      </c>
      <c r="U1288" s="3">
        <f t="shared" si="203"/>
        <v>2071</v>
      </c>
      <c r="V1288" s="3" t="str">
        <f t="shared" si="204"/>
        <v xml:space="preserve"> 36</v>
      </c>
      <c r="W1288" s="3">
        <f t="shared" si="205"/>
        <v>10</v>
      </c>
      <c r="X1288" s="3">
        <v>13</v>
      </c>
      <c r="Y1288" s="6">
        <f t="shared" si="206"/>
        <v>96.3</v>
      </c>
      <c r="Z1288" s="3">
        <f t="shared" si="207"/>
        <v>45</v>
      </c>
      <c r="AA1288" s="3">
        <f t="shared" si="208"/>
        <v>8.1820000000000004</v>
      </c>
      <c r="AB1288">
        <f t="shared" si="209"/>
        <v>0</v>
      </c>
      <c r="AC1288" s="14">
        <f>VLOOKUP(X1288,Rates!$A$2:$B$36,2)</f>
        <v>13.99</v>
      </c>
    </row>
    <row r="1289" spans="1:29">
      <c r="A1289">
        <v>417986</v>
      </c>
      <c r="B1289" t="s">
        <v>11</v>
      </c>
      <c r="C1289" s="1">
        <v>0.19159999999999999</v>
      </c>
      <c r="D1289">
        <v>58.78</v>
      </c>
      <c r="E1289" t="s">
        <v>23</v>
      </c>
      <c r="F1289" t="s">
        <v>13</v>
      </c>
      <c r="G1289" t="s">
        <v>14</v>
      </c>
      <c r="H1289" s="1">
        <v>0.71699999999999997</v>
      </c>
      <c r="I1289" s="4">
        <v>37803</v>
      </c>
      <c r="J1289" s="5">
        <v>40909</v>
      </c>
      <c r="K1289" s="3">
        <v>1600</v>
      </c>
      <c r="L1289" s="3">
        <v>42000</v>
      </c>
      <c r="M1289" s="3">
        <v>215</v>
      </c>
      <c r="N1289" s="3">
        <f t="shared" si="200"/>
        <v>1</v>
      </c>
      <c r="O1289" s="3">
        <f t="shared" si="201"/>
        <v>0</v>
      </c>
      <c r="P1289" s="3">
        <f t="shared" si="202"/>
        <v>1</v>
      </c>
      <c r="Q1289" s="6">
        <v>14.6</v>
      </c>
      <c r="R1289" s="3">
        <v>0</v>
      </c>
      <c r="S1289" s="3">
        <v>4</v>
      </c>
      <c r="T1289" s="3">
        <v>6</v>
      </c>
      <c r="U1289" s="3">
        <f t="shared" si="203"/>
        <v>3106</v>
      </c>
      <c r="V1289" s="3" t="str">
        <f t="shared" si="204"/>
        <v xml:space="preserve"> 36</v>
      </c>
      <c r="W1289" s="3">
        <f t="shared" si="205"/>
        <v>1.6</v>
      </c>
      <c r="X1289" s="3">
        <v>32</v>
      </c>
      <c r="Y1289" s="6">
        <f t="shared" si="206"/>
        <v>71.7</v>
      </c>
      <c r="Z1289" s="3">
        <f t="shared" si="207"/>
        <v>42</v>
      </c>
      <c r="AA1289" s="3">
        <f t="shared" si="208"/>
        <v>0.215</v>
      </c>
      <c r="AB1289">
        <f t="shared" si="209"/>
        <v>0</v>
      </c>
      <c r="AC1289" s="14">
        <f>VLOOKUP(X1289,Rates!$A$2:$B$36,2)</f>
        <v>30.84</v>
      </c>
    </row>
    <row r="1290" spans="1:29">
      <c r="A1290">
        <v>969059</v>
      </c>
      <c r="B1290" t="s">
        <v>15</v>
      </c>
      <c r="C1290" s="1">
        <v>0.1527</v>
      </c>
      <c r="D1290">
        <v>402.06</v>
      </c>
      <c r="E1290" t="s">
        <v>27</v>
      </c>
      <c r="F1290" t="s">
        <v>26</v>
      </c>
      <c r="G1290" t="s">
        <v>14</v>
      </c>
      <c r="H1290" s="1">
        <v>0.57799999999999996</v>
      </c>
      <c r="I1290" s="4">
        <v>34669</v>
      </c>
      <c r="J1290" s="5">
        <v>40909</v>
      </c>
      <c r="K1290" s="3">
        <v>16800</v>
      </c>
      <c r="L1290" s="3">
        <v>68500</v>
      </c>
      <c r="M1290" s="3">
        <v>15661</v>
      </c>
      <c r="N1290" s="3">
        <f t="shared" si="200"/>
        <v>0</v>
      </c>
      <c r="O1290" s="3">
        <f t="shared" si="201"/>
        <v>1</v>
      </c>
      <c r="P1290" s="3">
        <f t="shared" si="202"/>
        <v>1</v>
      </c>
      <c r="Q1290" s="6">
        <v>12.91</v>
      </c>
      <c r="R1290" s="3">
        <v>0</v>
      </c>
      <c r="S1290" s="3">
        <v>13</v>
      </c>
      <c r="T1290" s="3">
        <v>20</v>
      </c>
      <c r="U1290" s="3">
        <f t="shared" si="203"/>
        <v>6240</v>
      </c>
      <c r="V1290" s="3" t="str">
        <f t="shared" si="204"/>
        <v xml:space="preserve"> 60</v>
      </c>
      <c r="W1290" s="3">
        <f t="shared" si="205"/>
        <v>16.8</v>
      </c>
      <c r="X1290" s="3">
        <v>14</v>
      </c>
      <c r="Y1290" s="6">
        <f t="shared" si="206"/>
        <v>57.8</v>
      </c>
      <c r="Z1290" s="3">
        <f t="shared" si="207"/>
        <v>68.5</v>
      </c>
      <c r="AA1290" s="3">
        <f t="shared" si="208"/>
        <v>15.661</v>
      </c>
      <c r="AB1290">
        <f t="shared" si="209"/>
        <v>0</v>
      </c>
      <c r="AC1290" s="14">
        <f>VLOOKUP(X1290,Rates!$A$2:$B$36,2)</f>
        <v>14.99</v>
      </c>
    </row>
    <row r="1291" spans="1:29">
      <c r="A1291">
        <v>751706</v>
      </c>
      <c r="B1291" t="s">
        <v>15</v>
      </c>
      <c r="C1291" s="1">
        <v>0.11990000000000001</v>
      </c>
      <c r="D1291">
        <v>355.84</v>
      </c>
      <c r="E1291" t="s">
        <v>12</v>
      </c>
      <c r="F1291" t="s">
        <v>26</v>
      </c>
      <c r="G1291" t="s">
        <v>14</v>
      </c>
      <c r="H1291" s="1">
        <v>0.57499999999999996</v>
      </c>
      <c r="I1291" s="4">
        <v>35855</v>
      </c>
      <c r="J1291" s="5">
        <v>40909</v>
      </c>
      <c r="K1291" s="3">
        <v>16000</v>
      </c>
      <c r="L1291" s="3">
        <v>36600</v>
      </c>
      <c r="M1291" s="3">
        <v>23312</v>
      </c>
      <c r="N1291" s="3">
        <f t="shared" si="200"/>
        <v>0</v>
      </c>
      <c r="O1291" s="3">
        <f t="shared" si="201"/>
        <v>1</v>
      </c>
      <c r="P1291" s="3">
        <f t="shared" si="202"/>
        <v>1</v>
      </c>
      <c r="Q1291" s="6">
        <v>22.2</v>
      </c>
      <c r="R1291" s="3">
        <v>0</v>
      </c>
      <c r="S1291" s="3">
        <v>10</v>
      </c>
      <c r="T1291" s="3">
        <v>25</v>
      </c>
      <c r="U1291" s="3">
        <f t="shared" si="203"/>
        <v>5054</v>
      </c>
      <c r="V1291" s="3" t="str">
        <f t="shared" si="204"/>
        <v xml:space="preserve"> 60</v>
      </c>
      <c r="W1291" s="3">
        <f t="shared" si="205"/>
        <v>16</v>
      </c>
      <c r="X1291" s="3">
        <v>10</v>
      </c>
      <c r="Y1291" s="6">
        <f t="shared" si="206"/>
        <v>57.499999999999993</v>
      </c>
      <c r="Z1291" s="3">
        <f t="shared" si="207"/>
        <v>36.6</v>
      </c>
      <c r="AA1291" s="3">
        <f t="shared" si="208"/>
        <v>23.312000000000001</v>
      </c>
      <c r="AB1291">
        <f t="shared" si="209"/>
        <v>0</v>
      </c>
      <c r="AC1291" s="14">
        <f>VLOOKUP(X1291,Rates!$A$2:$B$36,2)</f>
        <v>11.49</v>
      </c>
    </row>
    <row r="1292" spans="1:29">
      <c r="A1292">
        <v>379290</v>
      </c>
      <c r="B1292" t="s">
        <v>11</v>
      </c>
      <c r="C1292" s="1">
        <v>0.13469999999999999</v>
      </c>
      <c r="D1292">
        <v>339.23</v>
      </c>
      <c r="E1292" t="s">
        <v>12</v>
      </c>
      <c r="F1292" t="s">
        <v>13</v>
      </c>
      <c r="G1292" t="s">
        <v>14</v>
      </c>
      <c r="H1292" s="1">
        <v>0.77900000000000003</v>
      </c>
      <c r="I1292" s="4">
        <v>33695</v>
      </c>
      <c r="J1292" s="5">
        <v>40909</v>
      </c>
      <c r="K1292" s="3">
        <v>10000</v>
      </c>
      <c r="L1292" s="3">
        <v>65000</v>
      </c>
      <c r="M1292" s="3">
        <v>15351</v>
      </c>
      <c r="N1292" s="3">
        <f t="shared" si="200"/>
        <v>1</v>
      </c>
      <c r="O1292" s="3">
        <f t="shared" si="201"/>
        <v>0</v>
      </c>
      <c r="P1292" s="3">
        <f t="shared" si="202"/>
        <v>1</v>
      </c>
      <c r="Q1292" s="6">
        <v>8.51</v>
      </c>
      <c r="R1292" s="3">
        <v>0</v>
      </c>
      <c r="S1292" s="3">
        <v>7</v>
      </c>
      <c r="T1292" s="3">
        <v>18</v>
      </c>
      <c r="U1292" s="3">
        <f t="shared" si="203"/>
        <v>7214</v>
      </c>
      <c r="V1292" s="3" t="str">
        <f t="shared" si="204"/>
        <v xml:space="preserve"> 36</v>
      </c>
      <c r="W1292" s="3">
        <f t="shared" si="205"/>
        <v>10</v>
      </c>
      <c r="X1292" s="3">
        <v>14</v>
      </c>
      <c r="Y1292" s="6">
        <f t="shared" si="206"/>
        <v>77.900000000000006</v>
      </c>
      <c r="Z1292" s="3">
        <f t="shared" si="207"/>
        <v>65</v>
      </c>
      <c r="AA1292" s="3">
        <f t="shared" si="208"/>
        <v>15.351000000000001</v>
      </c>
      <c r="AB1292">
        <f t="shared" si="209"/>
        <v>0</v>
      </c>
      <c r="AC1292" s="14">
        <f>VLOOKUP(X1292,Rates!$A$2:$B$36,2)</f>
        <v>14.99</v>
      </c>
    </row>
    <row r="1293" spans="1:29">
      <c r="A1293">
        <v>1023522</v>
      </c>
      <c r="B1293" t="s">
        <v>11</v>
      </c>
      <c r="C1293" s="1">
        <v>0.16289999999999999</v>
      </c>
      <c r="D1293">
        <v>247.11</v>
      </c>
      <c r="E1293" t="s">
        <v>18</v>
      </c>
      <c r="F1293" t="s">
        <v>24</v>
      </c>
      <c r="G1293" t="s">
        <v>14</v>
      </c>
      <c r="H1293" s="1">
        <v>0.74299999999999999</v>
      </c>
      <c r="I1293" s="4">
        <v>36708</v>
      </c>
      <c r="J1293" s="5">
        <v>40909</v>
      </c>
      <c r="K1293" s="3">
        <v>7000</v>
      </c>
      <c r="L1293" s="3">
        <v>35000</v>
      </c>
      <c r="M1293" s="3">
        <v>7285</v>
      </c>
      <c r="N1293" s="3">
        <f t="shared" si="200"/>
        <v>0</v>
      </c>
      <c r="O1293" s="3">
        <f t="shared" si="201"/>
        <v>0</v>
      </c>
      <c r="P1293" s="3">
        <f t="shared" si="202"/>
        <v>1</v>
      </c>
      <c r="Q1293" s="6">
        <v>20.399999999999999</v>
      </c>
      <c r="R1293" s="3">
        <v>0</v>
      </c>
      <c r="S1293" s="3">
        <v>8</v>
      </c>
      <c r="T1293" s="3">
        <v>14</v>
      </c>
      <c r="U1293" s="3">
        <f t="shared" si="203"/>
        <v>4201</v>
      </c>
      <c r="V1293" s="3" t="str">
        <f t="shared" si="204"/>
        <v xml:space="preserve"> 36</v>
      </c>
      <c r="W1293" s="3">
        <f t="shared" si="205"/>
        <v>7</v>
      </c>
      <c r="X1293" s="3">
        <v>16</v>
      </c>
      <c r="Y1293" s="6">
        <f t="shared" si="206"/>
        <v>74.3</v>
      </c>
      <c r="Z1293" s="3">
        <f t="shared" si="207"/>
        <v>35</v>
      </c>
      <c r="AA1293" s="3">
        <f t="shared" si="208"/>
        <v>7.2850000000000001</v>
      </c>
      <c r="AB1293">
        <f t="shared" si="209"/>
        <v>0</v>
      </c>
      <c r="AC1293" s="14">
        <f>VLOOKUP(X1293,Rates!$A$2:$B$36,2)</f>
        <v>16.989999999999998</v>
      </c>
    </row>
    <row r="1294" spans="1:29">
      <c r="A1294">
        <v>641983</v>
      </c>
      <c r="B1294" t="s">
        <v>15</v>
      </c>
      <c r="C1294" s="1">
        <v>0.15279999999999999</v>
      </c>
      <c r="D1294">
        <v>322.56</v>
      </c>
      <c r="E1294" t="s">
        <v>23</v>
      </c>
      <c r="F1294" t="s">
        <v>26</v>
      </c>
      <c r="G1294" t="s">
        <v>14</v>
      </c>
      <c r="H1294" s="2">
        <v>0.56999999999999995</v>
      </c>
      <c r="I1294" s="4">
        <v>38473</v>
      </c>
      <c r="J1294" s="5">
        <v>40909</v>
      </c>
      <c r="K1294" s="3">
        <v>13475</v>
      </c>
      <c r="L1294" s="3">
        <v>41529.599999999999</v>
      </c>
      <c r="M1294" s="3">
        <v>12037</v>
      </c>
      <c r="N1294" s="3">
        <f t="shared" si="200"/>
        <v>0</v>
      </c>
      <c r="O1294" s="3">
        <f t="shared" si="201"/>
        <v>1</v>
      </c>
      <c r="P1294" s="3">
        <f t="shared" si="202"/>
        <v>1</v>
      </c>
      <c r="Q1294" s="6">
        <v>15.11</v>
      </c>
      <c r="R1294" s="3">
        <v>1</v>
      </c>
      <c r="S1294" s="3">
        <v>8</v>
      </c>
      <c r="T1294" s="3">
        <v>15</v>
      </c>
      <c r="U1294" s="3">
        <f t="shared" si="203"/>
        <v>2436</v>
      </c>
      <c r="V1294" s="3" t="str">
        <f t="shared" si="204"/>
        <v xml:space="preserve"> 60</v>
      </c>
      <c r="W1294" s="3">
        <f t="shared" si="205"/>
        <v>13.475</v>
      </c>
      <c r="X1294" s="3">
        <v>18</v>
      </c>
      <c r="Y1294" s="6">
        <f t="shared" si="206"/>
        <v>56.999999999999993</v>
      </c>
      <c r="Z1294" s="3">
        <f t="shared" si="207"/>
        <v>41.529600000000002</v>
      </c>
      <c r="AA1294" s="3">
        <f t="shared" si="208"/>
        <v>12.037000000000001</v>
      </c>
      <c r="AB1294">
        <f t="shared" si="209"/>
        <v>0</v>
      </c>
      <c r="AC1294" s="14">
        <f>VLOOKUP(X1294,Rates!$A$2:$B$36,2)</f>
        <v>18.989999999999998</v>
      </c>
    </row>
    <row r="1295" spans="1:29">
      <c r="A1295">
        <v>629480</v>
      </c>
      <c r="B1295" t="s">
        <v>11</v>
      </c>
      <c r="C1295" s="1">
        <v>6.54E-2</v>
      </c>
      <c r="D1295">
        <v>214.68</v>
      </c>
      <c r="E1295" t="s">
        <v>20</v>
      </c>
      <c r="F1295" t="s">
        <v>13</v>
      </c>
      <c r="G1295" t="s">
        <v>14</v>
      </c>
      <c r="H1295" s="1">
        <v>0.46800000000000003</v>
      </c>
      <c r="I1295" s="4">
        <v>35065</v>
      </c>
      <c r="J1295" s="5">
        <v>40909</v>
      </c>
      <c r="K1295" s="3">
        <v>7000</v>
      </c>
      <c r="L1295" s="3">
        <v>47000</v>
      </c>
      <c r="M1295" s="3">
        <v>5522</v>
      </c>
      <c r="N1295" s="3">
        <f t="shared" si="200"/>
        <v>1</v>
      </c>
      <c r="O1295" s="3">
        <f t="shared" si="201"/>
        <v>0</v>
      </c>
      <c r="P1295" s="3">
        <f t="shared" si="202"/>
        <v>1</v>
      </c>
      <c r="Q1295" s="6">
        <v>10.16</v>
      </c>
      <c r="R1295" s="3">
        <v>0</v>
      </c>
      <c r="S1295" s="3">
        <v>6</v>
      </c>
      <c r="T1295" s="3">
        <v>15</v>
      </c>
      <c r="U1295" s="3">
        <f t="shared" si="203"/>
        <v>5844</v>
      </c>
      <c r="V1295" s="3" t="str">
        <f t="shared" si="204"/>
        <v xml:space="preserve"> 36</v>
      </c>
      <c r="W1295" s="3">
        <f t="shared" si="205"/>
        <v>7</v>
      </c>
      <c r="X1295" s="3">
        <v>4</v>
      </c>
      <c r="Y1295" s="6">
        <f t="shared" si="206"/>
        <v>46.800000000000004</v>
      </c>
      <c r="Z1295" s="3">
        <f t="shared" si="207"/>
        <v>47</v>
      </c>
      <c r="AA1295" s="3">
        <f t="shared" si="208"/>
        <v>5.5220000000000002</v>
      </c>
      <c r="AB1295">
        <f t="shared" si="209"/>
        <v>0</v>
      </c>
      <c r="AC1295" s="14">
        <f>VLOOKUP(X1295,Rates!$A$2:$B$36,2)</f>
        <v>7.49</v>
      </c>
    </row>
    <row r="1296" spans="1:29">
      <c r="A1296">
        <v>832185</v>
      </c>
      <c r="B1296" t="s">
        <v>11</v>
      </c>
      <c r="C1296" s="1">
        <v>0.1099</v>
      </c>
      <c r="D1296">
        <v>982.02</v>
      </c>
      <c r="E1296" t="s">
        <v>12</v>
      </c>
      <c r="F1296" t="s">
        <v>26</v>
      </c>
      <c r="G1296" t="s">
        <v>14</v>
      </c>
      <c r="H1296" s="1">
        <v>0.53900000000000003</v>
      </c>
      <c r="I1296" s="4">
        <v>35096</v>
      </c>
      <c r="J1296" s="5">
        <v>40909</v>
      </c>
      <c r="K1296" s="3">
        <v>30000</v>
      </c>
      <c r="L1296" s="3">
        <v>125000</v>
      </c>
      <c r="M1296" s="3">
        <v>7652</v>
      </c>
      <c r="N1296" s="3">
        <f t="shared" si="200"/>
        <v>0</v>
      </c>
      <c r="O1296" s="3">
        <f t="shared" si="201"/>
        <v>1</v>
      </c>
      <c r="P1296" s="3">
        <f t="shared" si="202"/>
        <v>1</v>
      </c>
      <c r="Q1296" s="6">
        <v>14.46</v>
      </c>
      <c r="R1296" s="3">
        <v>0</v>
      </c>
      <c r="S1296" s="3">
        <v>13</v>
      </c>
      <c r="T1296" s="3">
        <v>45</v>
      </c>
      <c r="U1296" s="3">
        <f t="shared" si="203"/>
        <v>5813</v>
      </c>
      <c r="V1296" s="3" t="str">
        <f t="shared" si="204"/>
        <v xml:space="preserve"> 36</v>
      </c>
      <c r="W1296" s="3">
        <f t="shared" si="205"/>
        <v>30</v>
      </c>
      <c r="X1296" s="3">
        <v>8</v>
      </c>
      <c r="Y1296" s="6">
        <f t="shared" si="206"/>
        <v>53.900000000000006</v>
      </c>
      <c r="Z1296" s="3">
        <f t="shared" si="207"/>
        <v>125</v>
      </c>
      <c r="AA1296" s="3">
        <f t="shared" si="208"/>
        <v>7.6520000000000001</v>
      </c>
      <c r="AB1296">
        <f t="shared" si="209"/>
        <v>0</v>
      </c>
      <c r="AC1296" s="14">
        <f>VLOOKUP(X1296,Rates!$A$2:$B$36,2)</f>
        <v>11.39</v>
      </c>
    </row>
    <row r="1297" spans="1:29">
      <c r="A1297">
        <v>531767</v>
      </c>
      <c r="B1297" t="s">
        <v>11</v>
      </c>
      <c r="C1297" s="1">
        <v>0.1323</v>
      </c>
      <c r="D1297">
        <v>338.05</v>
      </c>
      <c r="E1297" t="s">
        <v>12</v>
      </c>
      <c r="F1297" t="s">
        <v>26</v>
      </c>
      <c r="G1297" t="s">
        <v>14</v>
      </c>
      <c r="H1297" s="1">
        <v>0.80700000000000005</v>
      </c>
      <c r="I1297" s="4">
        <v>29952</v>
      </c>
      <c r="J1297" s="5">
        <v>40909</v>
      </c>
      <c r="K1297" s="3">
        <v>10000</v>
      </c>
      <c r="L1297" s="3">
        <v>97800</v>
      </c>
      <c r="M1297" s="3">
        <v>11777</v>
      </c>
      <c r="N1297" s="3">
        <f t="shared" si="200"/>
        <v>0</v>
      </c>
      <c r="O1297" s="3">
        <f t="shared" si="201"/>
        <v>1</v>
      </c>
      <c r="P1297" s="3">
        <f t="shared" si="202"/>
        <v>1</v>
      </c>
      <c r="Q1297" s="6">
        <v>7.13</v>
      </c>
      <c r="R1297" s="3">
        <v>0</v>
      </c>
      <c r="S1297" s="3">
        <v>9</v>
      </c>
      <c r="T1297" s="3">
        <v>22</v>
      </c>
      <c r="U1297" s="3">
        <f t="shared" si="203"/>
        <v>10957</v>
      </c>
      <c r="V1297" s="3" t="str">
        <f t="shared" si="204"/>
        <v xml:space="preserve"> 36</v>
      </c>
      <c r="W1297" s="3">
        <f t="shared" si="205"/>
        <v>10</v>
      </c>
      <c r="X1297" s="3">
        <v>11</v>
      </c>
      <c r="Y1297" s="6">
        <f t="shared" si="206"/>
        <v>80.7</v>
      </c>
      <c r="Z1297" s="3">
        <f t="shared" si="207"/>
        <v>97.8</v>
      </c>
      <c r="AA1297" s="3">
        <f t="shared" si="208"/>
        <v>11.776999999999999</v>
      </c>
      <c r="AB1297">
        <f t="shared" si="209"/>
        <v>0</v>
      </c>
      <c r="AC1297" s="14">
        <f>VLOOKUP(X1297,Rates!$A$2:$B$36,2)</f>
        <v>12.74</v>
      </c>
    </row>
    <row r="1298" spans="1:29">
      <c r="A1298">
        <v>349679</v>
      </c>
      <c r="B1298" t="s">
        <v>11</v>
      </c>
      <c r="C1298" s="1">
        <v>0.10390000000000001</v>
      </c>
      <c r="D1298">
        <v>243.38</v>
      </c>
      <c r="E1298" t="s">
        <v>18</v>
      </c>
      <c r="F1298" t="s">
        <v>26</v>
      </c>
      <c r="G1298" t="s">
        <v>14</v>
      </c>
      <c r="H1298" s="1">
        <v>0.61599999999999999</v>
      </c>
      <c r="I1298" s="4">
        <v>31533</v>
      </c>
      <c r="J1298" s="5">
        <v>40909</v>
      </c>
      <c r="K1298" s="3">
        <v>7500</v>
      </c>
      <c r="L1298" s="3">
        <v>50000</v>
      </c>
      <c r="M1298" s="3">
        <v>12742</v>
      </c>
      <c r="N1298" s="3">
        <f t="shared" si="200"/>
        <v>0</v>
      </c>
      <c r="O1298" s="3">
        <f t="shared" si="201"/>
        <v>1</v>
      </c>
      <c r="P1298" s="3">
        <f t="shared" si="202"/>
        <v>1</v>
      </c>
      <c r="Q1298" s="6">
        <v>6.86</v>
      </c>
      <c r="R1298" s="3">
        <v>0</v>
      </c>
      <c r="S1298" s="3">
        <v>7</v>
      </c>
      <c r="T1298" s="3">
        <v>12</v>
      </c>
      <c r="U1298" s="3">
        <f t="shared" si="203"/>
        <v>9376</v>
      </c>
      <c r="V1298" s="3" t="str">
        <f t="shared" si="204"/>
        <v xml:space="preserve"> 36</v>
      </c>
      <c r="W1298" s="3">
        <f t="shared" si="205"/>
        <v>7.5</v>
      </c>
      <c r="X1298" s="3">
        <v>9</v>
      </c>
      <c r="Y1298" s="6">
        <f t="shared" si="206"/>
        <v>61.6</v>
      </c>
      <c r="Z1298" s="3">
        <f t="shared" si="207"/>
        <v>50</v>
      </c>
      <c r="AA1298" s="3">
        <f t="shared" si="208"/>
        <v>12.742000000000001</v>
      </c>
      <c r="AB1298">
        <f t="shared" si="209"/>
        <v>0</v>
      </c>
      <c r="AC1298" s="14">
        <f>VLOOKUP(X1298,Rates!$A$2:$B$36,2)</f>
        <v>11.44</v>
      </c>
    </row>
    <row r="1299" spans="1:29">
      <c r="A1299">
        <v>799149</v>
      </c>
      <c r="B1299" t="s">
        <v>11</v>
      </c>
      <c r="C1299" s="1">
        <v>0.10589999999999999</v>
      </c>
      <c r="D1299">
        <v>292.91000000000003</v>
      </c>
      <c r="E1299" t="s">
        <v>22</v>
      </c>
      <c r="F1299" t="s">
        <v>26</v>
      </c>
      <c r="G1299" t="s">
        <v>14</v>
      </c>
      <c r="H1299" s="1">
        <v>0.58799999999999997</v>
      </c>
      <c r="I1299" s="4">
        <v>36220</v>
      </c>
      <c r="J1299" s="5">
        <v>40909</v>
      </c>
      <c r="K1299" s="3">
        <v>9000</v>
      </c>
      <c r="L1299" s="3">
        <v>72396</v>
      </c>
      <c r="M1299" s="3">
        <v>25240</v>
      </c>
      <c r="N1299" s="3">
        <f t="shared" si="200"/>
        <v>0</v>
      </c>
      <c r="O1299" s="3">
        <f t="shared" si="201"/>
        <v>1</v>
      </c>
      <c r="P1299" s="3">
        <f t="shared" si="202"/>
        <v>1</v>
      </c>
      <c r="Q1299" s="6">
        <v>8.77</v>
      </c>
      <c r="R1299" s="3">
        <v>0</v>
      </c>
      <c r="S1299" s="3">
        <v>10</v>
      </c>
      <c r="T1299" s="3">
        <v>27</v>
      </c>
      <c r="U1299" s="3">
        <f t="shared" si="203"/>
        <v>4689</v>
      </c>
      <c r="V1299" s="3" t="str">
        <f t="shared" si="204"/>
        <v xml:space="preserve"> 36</v>
      </c>
      <c r="W1299" s="3">
        <f t="shared" si="205"/>
        <v>9</v>
      </c>
      <c r="X1299" s="3">
        <v>7</v>
      </c>
      <c r="Y1299" s="6">
        <f t="shared" si="206"/>
        <v>58.8</v>
      </c>
      <c r="Z1299" s="3">
        <f t="shared" si="207"/>
        <v>72.396000000000001</v>
      </c>
      <c r="AA1299" s="3">
        <f t="shared" si="208"/>
        <v>25.24</v>
      </c>
      <c r="AB1299">
        <f t="shared" si="209"/>
        <v>0</v>
      </c>
      <c r="AC1299" s="14">
        <f>VLOOKUP(X1299,Rates!$A$2:$B$36,2)</f>
        <v>10.49</v>
      </c>
    </row>
    <row r="1300" spans="1:29">
      <c r="A1300">
        <v>1007103</v>
      </c>
      <c r="B1300" t="s">
        <v>11</v>
      </c>
      <c r="C1300" s="1">
        <v>0.1171</v>
      </c>
      <c r="D1300">
        <v>231.54</v>
      </c>
      <c r="E1300" t="s">
        <v>28</v>
      </c>
      <c r="F1300" t="s">
        <v>26</v>
      </c>
      <c r="G1300" t="s">
        <v>14</v>
      </c>
      <c r="H1300" s="2">
        <v>0.84</v>
      </c>
      <c r="I1300" s="4">
        <v>33848</v>
      </c>
      <c r="J1300" s="5">
        <v>40909</v>
      </c>
      <c r="K1300" s="3">
        <v>7000</v>
      </c>
      <c r="L1300" s="3">
        <v>90000</v>
      </c>
      <c r="M1300" s="3">
        <v>6465</v>
      </c>
      <c r="N1300" s="3">
        <f t="shared" si="200"/>
        <v>0</v>
      </c>
      <c r="O1300" s="3">
        <f t="shared" si="201"/>
        <v>1</v>
      </c>
      <c r="P1300" s="3">
        <f t="shared" si="202"/>
        <v>1</v>
      </c>
      <c r="Q1300" s="6">
        <v>5.25</v>
      </c>
      <c r="R1300" s="3">
        <v>1</v>
      </c>
      <c r="S1300" s="3">
        <v>4</v>
      </c>
      <c r="T1300" s="3">
        <v>11</v>
      </c>
      <c r="U1300" s="3">
        <f t="shared" si="203"/>
        <v>7061</v>
      </c>
      <c r="V1300" s="3" t="str">
        <f t="shared" si="204"/>
        <v xml:space="preserve"> 36</v>
      </c>
      <c r="W1300" s="3">
        <f t="shared" si="205"/>
        <v>7</v>
      </c>
      <c r="X1300" s="3">
        <v>8</v>
      </c>
      <c r="Y1300" s="6">
        <f t="shared" si="206"/>
        <v>84</v>
      </c>
      <c r="Z1300" s="3">
        <f t="shared" si="207"/>
        <v>90</v>
      </c>
      <c r="AA1300" s="3">
        <f t="shared" si="208"/>
        <v>6.4649999999999999</v>
      </c>
      <c r="AB1300">
        <f t="shared" si="209"/>
        <v>0</v>
      </c>
      <c r="AC1300" s="14">
        <f>VLOOKUP(X1300,Rates!$A$2:$B$36,2)</f>
        <v>11.39</v>
      </c>
    </row>
    <row r="1301" spans="1:29">
      <c r="A1301">
        <v>454105</v>
      </c>
      <c r="B1301" t="s">
        <v>11</v>
      </c>
      <c r="C1301" s="1">
        <v>0.12870000000000001</v>
      </c>
      <c r="D1301">
        <v>201.8</v>
      </c>
      <c r="E1301" t="s">
        <v>20</v>
      </c>
      <c r="F1301" t="s">
        <v>13</v>
      </c>
      <c r="G1301" t="s">
        <v>14</v>
      </c>
      <c r="H1301" s="1">
        <v>0.85899999999999999</v>
      </c>
      <c r="I1301" s="4">
        <v>36130</v>
      </c>
      <c r="J1301" s="5">
        <v>40909</v>
      </c>
      <c r="K1301" s="3">
        <v>6000</v>
      </c>
      <c r="L1301" s="3">
        <v>58000</v>
      </c>
      <c r="M1301" s="3">
        <v>6184</v>
      </c>
      <c r="N1301" s="3">
        <f t="shared" si="200"/>
        <v>1</v>
      </c>
      <c r="O1301" s="3">
        <f t="shared" si="201"/>
        <v>0</v>
      </c>
      <c r="P1301" s="3">
        <f t="shared" si="202"/>
        <v>1</v>
      </c>
      <c r="Q1301" s="6">
        <v>18.12</v>
      </c>
      <c r="R1301" s="3">
        <v>0</v>
      </c>
      <c r="S1301" s="3">
        <v>6</v>
      </c>
      <c r="T1301" s="3">
        <v>11</v>
      </c>
      <c r="U1301" s="3">
        <f t="shared" si="203"/>
        <v>4779</v>
      </c>
      <c r="V1301" s="3" t="str">
        <f t="shared" si="204"/>
        <v xml:space="preserve"> 36</v>
      </c>
      <c r="W1301" s="3">
        <f t="shared" si="205"/>
        <v>6</v>
      </c>
      <c r="X1301" s="3">
        <v>11</v>
      </c>
      <c r="Y1301" s="6">
        <f t="shared" si="206"/>
        <v>85.9</v>
      </c>
      <c r="Z1301" s="3">
        <f t="shared" si="207"/>
        <v>58</v>
      </c>
      <c r="AA1301" s="3">
        <f t="shared" si="208"/>
        <v>6.1840000000000002</v>
      </c>
      <c r="AB1301">
        <f t="shared" si="209"/>
        <v>0</v>
      </c>
      <c r="AC1301" s="14">
        <f>VLOOKUP(X1301,Rates!$A$2:$B$36,2)</f>
        <v>12.74</v>
      </c>
    </row>
    <row r="1302" spans="1:29">
      <c r="A1302">
        <v>991280</v>
      </c>
      <c r="B1302" t="s">
        <v>15</v>
      </c>
      <c r="C1302" s="1">
        <v>7.9000000000000001E-2</v>
      </c>
      <c r="D1302">
        <v>256.91000000000003</v>
      </c>
      <c r="E1302" t="s">
        <v>12</v>
      </c>
      <c r="F1302" t="s">
        <v>26</v>
      </c>
      <c r="G1302" t="s">
        <v>14</v>
      </c>
      <c r="H1302" s="1">
        <v>0.34300000000000003</v>
      </c>
      <c r="I1302" s="4">
        <v>33909</v>
      </c>
      <c r="J1302" s="5">
        <v>40909</v>
      </c>
      <c r="K1302" s="3">
        <v>12700</v>
      </c>
      <c r="L1302" s="3">
        <v>70000</v>
      </c>
      <c r="M1302" s="3">
        <v>14787</v>
      </c>
      <c r="N1302" s="3">
        <f t="shared" si="200"/>
        <v>0</v>
      </c>
      <c r="O1302" s="3">
        <f t="shared" si="201"/>
        <v>1</v>
      </c>
      <c r="P1302" s="3">
        <f t="shared" si="202"/>
        <v>1</v>
      </c>
      <c r="Q1302" s="6">
        <v>19.47</v>
      </c>
      <c r="R1302" s="3">
        <v>0</v>
      </c>
      <c r="S1302" s="3">
        <v>12</v>
      </c>
      <c r="T1302" s="3">
        <v>40</v>
      </c>
      <c r="U1302" s="3">
        <f t="shared" si="203"/>
        <v>7000</v>
      </c>
      <c r="V1302" s="3" t="str">
        <f t="shared" si="204"/>
        <v xml:space="preserve"> 60</v>
      </c>
      <c r="W1302" s="3">
        <f t="shared" si="205"/>
        <v>12.7</v>
      </c>
      <c r="X1302" s="3">
        <v>4</v>
      </c>
      <c r="Y1302" s="6">
        <f t="shared" si="206"/>
        <v>34.300000000000004</v>
      </c>
      <c r="Z1302" s="3">
        <f t="shared" si="207"/>
        <v>70</v>
      </c>
      <c r="AA1302" s="3">
        <f t="shared" si="208"/>
        <v>14.787000000000001</v>
      </c>
      <c r="AB1302">
        <f t="shared" si="209"/>
        <v>0</v>
      </c>
      <c r="AC1302" s="14">
        <f>VLOOKUP(X1302,Rates!$A$2:$B$36,2)</f>
        <v>7.49</v>
      </c>
    </row>
    <row r="1303" spans="1:29">
      <c r="A1303">
        <v>684790</v>
      </c>
      <c r="B1303" t="s">
        <v>15</v>
      </c>
      <c r="C1303" s="1">
        <v>0.16769999999999999</v>
      </c>
      <c r="D1303">
        <v>123.65</v>
      </c>
      <c r="E1303" t="s">
        <v>29</v>
      </c>
      <c r="F1303" t="s">
        <v>13</v>
      </c>
      <c r="G1303" t="s">
        <v>14</v>
      </c>
      <c r="H1303" s="2">
        <v>0.34</v>
      </c>
      <c r="I1303" s="4">
        <v>37742</v>
      </c>
      <c r="J1303" s="5">
        <v>40909</v>
      </c>
      <c r="K1303" s="3">
        <v>5000</v>
      </c>
      <c r="L1303" s="3">
        <v>51600</v>
      </c>
      <c r="M1303" s="3">
        <v>883</v>
      </c>
      <c r="N1303" s="3">
        <f t="shared" si="200"/>
        <v>1</v>
      </c>
      <c r="O1303" s="3">
        <f t="shared" si="201"/>
        <v>0</v>
      </c>
      <c r="P1303" s="3">
        <f t="shared" si="202"/>
        <v>1</v>
      </c>
      <c r="Q1303" s="6">
        <v>9.65</v>
      </c>
      <c r="R1303" s="3">
        <v>0</v>
      </c>
      <c r="S1303" s="3">
        <v>3</v>
      </c>
      <c r="T1303" s="3">
        <v>10</v>
      </c>
      <c r="U1303" s="3">
        <f t="shared" si="203"/>
        <v>3167</v>
      </c>
      <c r="V1303" s="3" t="str">
        <f t="shared" si="204"/>
        <v xml:space="preserve"> 60</v>
      </c>
      <c r="W1303" s="3">
        <f t="shared" si="205"/>
        <v>5</v>
      </c>
      <c r="X1303" s="3">
        <v>22</v>
      </c>
      <c r="Y1303" s="6">
        <f t="shared" si="206"/>
        <v>34</v>
      </c>
      <c r="Z1303" s="3">
        <f t="shared" si="207"/>
        <v>51.6</v>
      </c>
      <c r="AA1303" s="3">
        <f t="shared" si="208"/>
        <v>0.88300000000000001</v>
      </c>
      <c r="AB1303">
        <f t="shared" si="209"/>
        <v>0</v>
      </c>
      <c r="AC1303" s="14">
        <f>VLOOKUP(X1303,Rates!$A$2:$B$36,2)</f>
        <v>23.99</v>
      </c>
    </row>
    <row r="1304" spans="1:29">
      <c r="A1304">
        <v>871158</v>
      </c>
      <c r="B1304" t="s">
        <v>15</v>
      </c>
      <c r="C1304" s="1">
        <v>0.16489999999999999</v>
      </c>
      <c r="D1304">
        <v>245.8</v>
      </c>
      <c r="E1304" t="s">
        <v>27</v>
      </c>
      <c r="F1304" t="s">
        <v>24</v>
      </c>
      <c r="G1304" t="s">
        <v>17</v>
      </c>
      <c r="H1304" s="1">
        <v>8.9999999999999993E-3</v>
      </c>
      <c r="I1304" s="4">
        <v>35886</v>
      </c>
      <c r="J1304" s="5">
        <v>40909</v>
      </c>
      <c r="K1304" s="3">
        <v>10000</v>
      </c>
      <c r="L1304" s="3">
        <v>72280</v>
      </c>
      <c r="M1304" s="3">
        <v>43</v>
      </c>
      <c r="N1304" s="3">
        <f t="shared" si="200"/>
        <v>0</v>
      </c>
      <c r="O1304" s="3">
        <f t="shared" si="201"/>
        <v>0</v>
      </c>
      <c r="P1304" s="3">
        <f t="shared" si="202"/>
        <v>1</v>
      </c>
      <c r="Q1304" s="6">
        <v>2.36</v>
      </c>
      <c r="R1304" s="3">
        <v>0</v>
      </c>
      <c r="S1304" s="3">
        <v>3</v>
      </c>
      <c r="T1304" s="3">
        <v>8</v>
      </c>
      <c r="U1304" s="3">
        <f t="shared" si="203"/>
        <v>5023</v>
      </c>
      <c r="V1304" s="3" t="str">
        <f t="shared" si="204"/>
        <v xml:space="preserve"> 60</v>
      </c>
      <c r="W1304" s="3">
        <f t="shared" si="205"/>
        <v>10</v>
      </c>
      <c r="X1304" s="3">
        <v>18</v>
      </c>
      <c r="Y1304" s="6">
        <f t="shared" si="206"/>
        <v>0.89999999999999991</v>
      </c>
      <c r="Z1304" s="3">
        <f t="shared" si="207"/>
        <v>72.28</v>
      </c>
      <c r="AA1304" s="3">
        <f t="shared" si="208"/>
        <v>4.2999999999999997E-2</v>
      </c>
      <c r="AB1304">
        <f t="shared" si="209"/>
        <v>1</v>
      </c>
      <c r="AC1304" s="14">
        <f>VLOOKUP(X1304,Rates!$A$2:$B$36,2)</f>
        <v>18.989999999999998</v>
      </c>
    </row>
    <row r="1305" spans="1:29">
      <c r="A1305">
        <v>690900</v>
      </c>
      <c r="B1305" t="s">
        <v>11</v>
      </c>
      <c r="C1305" s="1">
        <v>7.2900000000000006E-2</v>
      </c>
      <c r="D1305">
        <v>198.47</v>
      </c>
      <c r="E1305" t="s">
        <v>21</v>
      </c>
      <c r="F1305" t="s">
        <v>26</v>
      </c>
      <c r="G1305" t="s">
        <v>14</v>
      </c>
      <c r="H1305" s="1">
        <v>0.84599999999999997</v>
      </c>
      <c r="I1305" s="4">
        <v>33664</v>
      </c>
      <c r="J1305" s="5">
        <v>40909</v>
      </c>
      <c r="K1305" s="3">
        <v>6400</v>
      </c>
      <c r="L1305" s="3">
        <v>100000</v>
      </c>
      <c r="M1305" s="3">
        <v>24081</v>
      </c>
      <c r="N1305" s="3">
        <f t="shared" si="200"/>
        <v>0</v>
      </c>
      <c r="O1305" s="3">
        <f t="shared" si="201"/>
        <v>1</v>
      </c>
      <c r="P1305" s="3">
        <f t="shared" si="202"/>
        <v>1</v>
      </c>
      <c r="Q1305" s="6">
        <v>6.56</v>
      </c>
      <c r="R1305" s="3">
        <v>0</v>
      </c>
      <c r="S1305" s="3">
        <v>4</v>
      </c>
      <c r="T1305" s="3">
        <v>23</v>
      </c>
      <c r="U1305" s="3">
        <f t="shared" si="203"/>
        <v>7245</v>
      </c>
      <c r="V1305" s="3" t="str">
        <f t="shared" si="204"/>
        <v xml:space="preserve"> 36</v>
      </c>
      <c r="W1305" s="3">
        <f t="shared" si="205"/>
        <v>6.4</v>
      </c>
      <c r="X1305" s="3">
        <v>4</v>
      </c>
      <c r="Y1305" s="6">
        <f t="shared" si="206"/>
        <v>84.6</v>
      </c>
      <c r="Z1305" s="3">
        <f t="shared" si="207"/>
        <v>100</v>
      </c>
      <c r="AA1305" s="3">
        <f t="shared" si="208"/>
        <v>24.081</v>
      </c>
      <c r="AB1305">
        <f t="shared" si="209"/>
        <v>0</v>
      </c>
      <c r="AC1305" s="14">
        <f>VLOOKUP(X1305,Rates!$A$2:$B$36,2)</f>
        <v>7.49</v>
      </c>
    </row>
    <row r="1306" spans="1:29">
      <c r="A1306">
        <v>984147</v>
      </c>
      <c r="B1306" t="s">
        <v>15</v>
      </c>
      <c r="C1306" s="1">
        <v>0.16769999999999999</v>
      </c>
      <c r="D1306">
        <v>445.13</v>
      </c>
      <c r="E1306" t="s">
        <v>27</v>
      </c>
      <c r="F1306" t="s">
        <v>26</v>
      </c>
      <c r="G1306" t="s">
        <v>14</v>
      </c>
      <c r="H1306" s="1">
        <v>0.57299999999999995</v>
      </c>
      <c r="I1306" s="4">
        <v>31656</v>
      </c>
      <c r="J1306" s="5">
        <v>40909</v>
      </c>
      <c r="K1306" s="3">
        <v>18000</v>
      </c>
      <c r="L1306" s="3">
        <v>100000</v>
      </c>
      <c r="M1306" s="3">
        <v>15588</v>
      </c>
      <c r="N1306" s="3">
        <f t="shared" si="200"/>
        <v>0</v>
      </c>
      <c r="O1306" s="3">
        <f t="shared" si="201"/>
        <v>1</v>
      </c>
      <c r="P1306" s="3">
        <f t="shared" si="202"/>
        <v>1</v>
      </c>
      <c r="Q1306" s="6">
        <v>6.91</v>
      </c>
      <c r="R1306" s="3">
        <v>0</v>
      </c>
      <c r="S1306" s="3">
        <v>14</v>
      </c>
      <c r="T1306" s="3">
        <v>23</v>
      </c>
      <c r="U1306" s="3">
        <f t="shared" si="203"/>
        <v>9253</v>
      </c>
      <c r="V1306" s="3" t="str">
        <f t="shared" si="204"/>
        <v xml:space="preserve"> 60</v>
      </c>
      <c r="W1306" s="3">
        <f t="shared" si="205"/>
        <v>18</v>
      </c>
      <c r="X1306" s="3">
        <v>17</v>
      </c>
      <c r="Y1306" s="6">
        <f t="shared" si="206"/>
        <v>57.3</v>
      </c>
      <c r="Z1306" s="3">
        <f t="shared" si="207"/>
        <v>100</v>
      </c>
      <c r="AA1306" s="3">
        <f t="shared" si="208"/>
        <v>15.587999999999999</v>
      </c>
      <c r="AB1306">
        <f t="shared" si="209"/>
        <v>0</v>
      </c>
      <c r="AC1306" s="14">
        <f>VLOOKUP(X1306,Rates!$A$2:$B$36,2)</f>
        <v>17.989999999999998</v>
      </c>
    </row>
    <row r="1307" spans="1:29">
      <c r="A1307">
        <v>743368</v>
      </c>
      <c r="B1307" t="s">
        <v>15</v>
      </c>
      <c r="C1307" s="1">
        <v>0.1479</v>
      </c>
      <c r="D1307">
        <v>142.08000000000001</v>
      </c>
      <c r="E1307" t="s">
        <v>23</v>
      </c>
      <c r="F1307" t="s">
        <v>13</v>
      </c>
      <c r="G1307" t="s">
        <v>14</v>
      </c>
      <c r="H1307" s="1">
        <v>0.26700000000000002</v>
      </c>
      <c r="I1307" s="4">
        <v>38412</v>
      </c>
      <c r="J1307" s="5">
        <v>40909</v>
      </c>
      <c r="K1307" s="3">
        <v>6000</v>
      </c>
      <c r="L1307" s="3">
        <v>84996</v>
      </c>
      <c r="M1307" s="3">
        <v>4510</v>
      </c>
      <c r="N1307" s="3">
        <f t="shared" si="200"/>
        <v>1</v>
      </c>
      <c r="O1307" s="3">
        <f t="shared" si="201"/>
        <v>0</v>
      </c>
      <c r="P1307" s="3">
        <f t="shared" si="202"/>
        <v>1</v>
      </c>
      <c r="Q1307" s="6">
        <v>9.61</v>
      </c>
      <c r="R1307" s="3">
        <v>0</v>
      </c>
      <c r="S1307" s="3">
        <v>7</v>
      </c>
      <c r="T1307" s="3">
        <v>26</v>
      </c>
      <c r="U1307" s="3">
        <f t="shared" si="203"/>
        <v>2497</v>
      </c>
      <c r="V1307" s="3" t="str">
        <f t="shared" si="204"/>
        <v xml:space="preserve"> 60</v>
      </c>
      <c r="W1307" s="3">
        <f t="shared" si="205"/>
        <v>6</v>
      </c>
      <c r="X1307" s="3">
        <v>14</v>
      </c>
      <c r="Y1307" s="6">
        <f t="shared" si="206"/>
        <v>26.700000000000003</v>
      </c>
      <c r="Z1307" s="3">
        <f t="shared" si="207"/>
        <v>84.995999999999995</v>
      </c>
      <c r="AA1307" s="3">
        <f t="shared" si="208"/>
        <v>4.51</v>
      </c>
      <c r="AB1307">
        <f t="shared" si="209"/>
        <v>0</v>
      </c>
      <c r="AC1307" s="14">
        <f>VLOOKUP(X1307,Rates!$A$2:$B$36,2)</f>
        <v>14.99</v>
      </c>
    </row>
    <row r="1308" spans="1:29">
      <c r="A1308">
        <v>868012</v>
      </c>
      <c r="B1308" t="s">
        <v>15</v>
      </c>
      <c r="C1308" s="1">
        <v>0.21740000000000001</v>
      </c>
      <c r="D1308">
        <v>131.87</v>
      </c>
      <c r="E1308" t="s">
        <v>20</v>
      </c>
      <c r="F1308" t="s">
        <v>24</v>
      </c>
      <c r="G1308" t="s">
        <v>17</v>
      </c>
      <c r="H1308" s="2">
        <v>0</v>
      </c>
      <c r="I1308" s="4">
        <v>32082</v>
      </c>
      <c r="J1308" s="5">
        <v>40909</v>
      </c>
      <c r="K1308" s="3">
        <v>4800</v>
      </c>
      <c r="L1308" s="3">
        <v>48960</v>
      </c>
      <c r="M1308" s="3">
        <v>0</v>
      </c>
      <c r="N1308" s="3">
        <f t="shared" si="200"/>
        <v>0</v>
      </c>
      <c r="O1308" s="3">
        <f t="shared" si="201"/>
        <v>0</v>
      </c>
      <c r="P1308" s="3">
        <f t="shared" si="202"/>
        <v>1</v>
      </c>
      <c r="Q1308" s="6">
        <v>6.37</v>
      </c>
      <c r="R1308" s="3">
        <v>1</v>
      </c>
      <c r="S1308" s="3">
        <v>4</v>
      </c>
      <c r="T1308" s="3">
        <v>9</v>
      </c>
      <c r="U1308" s="3">
        <f t="shared" si="203"/>
        <v>8827</v>
      </c>
      <c r="V1308" s="3" t="str">
        <f t="shared" si="204"/>
        <v xml:space="preserve"> 60</v>
      </c>
      <c r="W1308" s="3">
        <f t="shared" si="205"/>
        <v>4.8</v>
      </c>
      <c r="X1308" s="3">
        <v>30</v>
      </c>
      <c r="Y1308" s="6">
        <f t="shared" si="206"/>
        <v>0</v>
      </c>
      <c r="Z1308" s="3">
        <f t="shared" si="207"/>
        <v>48.96</v>
      </c>
      <c r="AA1308" s="3">
        <f t="shared" si="208"/>
        <v>0</v>
      </c>
      <c r="AB1308">
        <f t="shared" si="209"/>
        <v>1</v>
      </c>
      <c r="AC1308" s="14">
        <f>VLOOKUP(X1308,Rates!$A$2:$B$36,2)</f>
        <v>30.74</v>
      </c>
    </row>
    <row r="1309" spans="1:29">
      <c r="A1309">
        <v>664288</v>
      </c>
      <c r="B1309" t="s">
        <v>11</v>
      </c>
      <c r="C1309" s="1">
        <v>0.1037</v>
      </c>
      <c r="D1309">
        <v>194.65</v>
      </c>
      <c r="E1309" t="s">
        <v>28</v>
      </c>
      <c r="F1309" t="s">
        <v>13</v>
      </c>
      <c r="G1309" t="s">
        <v>14</v>
      </c>
      <c r="H1309" s="1">
        <v>0.152</v>
      </c>
      <c r="I1309" s="4">
        <v>34335</v>
      </c>
      <c r="J1309" s="5">
        <v>40909</v>
      </c>
      <c r="K1309" s="3">
        <v>6000</v>
      </c>
      <c r="L1309" s="3">
        <v>48000</v>
      </c>
      <c r="M1309" s="3">
        <v>3274</v>
      </c>
      <c r="N1309" s="3">
        <f t="shared" si="200"/>
        <v>1</v>
      </c>
      <c r="O1309" s="3">
        <f t="shared" si="201"/>
        <v>0</v>
      </c>
      <c r="P1309" s="3">
        <f t="shared" si="202"/>
        <v>1</v>
      </c>
      <c r="Q1309" s="6">
        <v>9.9499999999999993</v>
      </c>
      <c r="R1309" s="3">
        <v>0</v>
      </c>
      <c r="S1309" s="3">
        <v>8</v>
      </c>
      <c r="T1309" s="3">
        <v>9</v>
      </c>
      <c r="U1309" s="3">
        <f t="shared" si="203"/>
        <v>6574</v>
      </c>
      <c r="V1309" s="3" t="str">
        <f t="shared" si="204"/>
        <v xml:space="preserve"> 36</v>
      </c>
      <c r="W1309" s="3">
        <f t="shared" si="205"/>
        <v>6</v>
      </c>
      <c r="X1309" s="3">
        <v>8</v>
      </c>
      <c r="Y1309" s="6">
        <f t="shared" si="206"/>
        <v>15.2</v>
      </c>
      <c r="Z1309" s="3">
        <f t="shared" si="207"/>
        <v>48</v>
      </c>
      <c r="AA1309" s="3">
        <f t="shared" si="208"/>
        <v>3.274</v>
      </c>
      <c r="AB1309">
        <f t="shared" si="209"/>
        <v>0</v>
      </c>
      <c r="AC1309" s="14">
        <f>VLOOKUP(X1309,Rates!$A$2:$B$36,2)</f>
        <v>11.39</v>
      </c>
    </row>
    <row r="1310" spans="1:29">
      <c r="A1310">
        <v>773111</v>
      </c>
      <c r="B1310" t="s">
        <v>11</v>
      </c>
      <c r="C1310" s="1">
        <v>8.4900000000000003E-2</v>
      </c>
      <c r="D1310">
        <v>75.760000000000005</v>
      </c>
      <c r="E1310" t="s">
        <v>20</v>
      </c>
      <c r="F1310" t="s">
        <v>13</v>
      </c>
      <c r="G1310" t="s">
        <v>17</v>
      </c>
      <c r="H1310" s="2">
        <v>0.05</v>
      </c>
      <c r="I1310" s="4">
        <v>35704</v>
      </c>
      <c r="J1310" s="5">
        <v>40909</v>
      </c>
      <c r="K1310" s="3">
        <v>2400</v>
      </c>
      <c r="L1310" s="3">
        <v>22800</v>
      </c>
      <c r="M1310" s="3">
        <v>797</v>
      </c>
      <c r="N1310" s="3">
        <f t="shared" si="200"/>
        <v>1</v>
      </c>
      <c r="O1310" s="3">
        <f t="shared" si="201"/>
        <v>0</v>
      </c>
      <c r="P1310" s="3">
        <f t="shared" si="202"/>
        <v>1</v>
      </c>
      <c r="Q1310" s="6">
        <v>5.26</v>
      </c>
      <c r="R1310" s="3">
        <v>0</v>
      </c>
      <c r="S1310" s="3">
        <v>3</v>
      </c>
      <c r="T1310" s="3">
        <v>3</v>
      </c>
      <c r="U1310" s="3">
        <f t="shared" si="203"/>
        <v>5205</v>
      </c>
      <c r="V1310" s="3" t="str">
        <f t="shared" si="204"/>
        <v xml:space="preserve"> 36</v>
      </c>
      <c r="W1310" s="3">
        <f t="shared" si="205"/>
        <v>2.4</v>
      </c>
      <c r="X1310" s="3">
        <v>5</v>
      </c>
      <c r="Y1310" s="6">
        <f t="shared" si="206"/>
        <v>5</v>
      </c>
      <c r="Z1310" s="3">
        <f t="shared" si="207"/>
        <v>22.8</v>
      </c>
      <c r="AA1310" s="3">
        <f t="shared" si="208"/>
        <v>0.79700000000000004</v>
      </c>
      <c r="AB1310">
        <f t="shared" si="209"/>
        <v>1</v>
      </c>
      <c r="AC1310" s="14">
        <f>VLOOKUP(X1310,Rates!$A$2:$B$36,2)</f>
        <v>7.99</v>
      </c>
    </row>
    <row r="1311" spans="1:29">
      <c r="A1311">
        <v>1034746</v>
      </c>
      <c r="B1311" t="s">
        <v>11</v>
      </c>
      <c r="C1311" s="1">
        <v>0.1065</v>
      </c>
      <c r="D1311">
        <v>234.53</v>
      </c>
      <c r="E1311" t="s">
        <v>12</v>
      </c>
      <c r="F1311" t="s">
        <v>13</v>
      </c>
      <c r="G1311" t="s">
        <v>14</v>
      </c>
      <c r="H1311" s="1">
        <v>0.81899999999999995</v>
      </c>
      <c r="I1311" s="4">
        <v>34274</v>
      </c>
      <c r="J1311" s="5">
        <v>40909</v>
      </c>
      <c r="K1311" s="3">
        <v>7200</v>
      </c>
      <c r="L1311" s="3">
        <v>50000</v>
      </c>
      <c r="M1311" s="3">
        <v>14330</v>
      </c>
      <c r="N1311" s="3">
        <f t="shared" si="200"/>
        <v>1</v>
      </c>
      <c r="O1311" s="3">
        <f t="shared" si="201"/>
        <v>0</v>
      </c>
      <c r="P1311" s="3">
        <f t="shared" si="202"/>
        <v>1</v>
      </c>
      <c r="Q1311" s="6">
        <v>24.55</v>
      </c>
      <c r="R1311" s="3">
        <v>0</v>
      </c>
      <c r="S1311" s="3">
        <v>8</v>
      </c>
      <c r="T1311" s="3">
        <v>15</v>
      </c>
      <c r="U1311" s="3">
        <f t="shared" si="203"/>
        <v>6635</v>
      </c>
      <c r="V1311" s="3" t="str">
        <f t="shared" si="204"/>
        <v xml:space="preserve"> 36</v>
      </c>
      <c r="W1311" s="3">
        <f t="shared" si="205"/>
        <v>7.2</v>
      </c>
      <c r="X1311" s="3">
        <v>7</v>
      </c>
      <c r="Y1311" s="6">
        <f t="shared" si="206"/>
        <v>81.899999999999991</v>
      </c>
      <c r="Z1311" s="3">
        <f t="shared" si="207"/>
        <v>50</v>
      </c>
      <c r="AA1311" s="3">
        <f t="shared" si="208"/>
        <v>14.33</v>
      </c>
      <c r="AB1311">
        <f t="shared" si="209"/>
        <v>0</v>
      </c>
      <c r="AC1311" s="14">
        <f>VLOOKUP(X1311,Rates!$A$2:$B$36,2)</f>
        <v>10.49</v>
      </c>
    </row>
    <row r="1312" spans="1:29">
      <c r="A1312">
        <v>1002861</v>
      </c>
      <c r="B1312" t="s">
        <v>11</v>
      </c>
      <c r="C1312" s="1">
        <v>0.15959999999999999</v>
      </c>
      <c r="D1312">
        <v>702.75</v>
      </c>
      <c r="E1312" t="s">
        <v>27</v>
      </c>
      <c r="F1312" t="s">
        <v>26</v>
      </c>
      <c r="G1312" t="s">
        <v>14</v>
      </c>
      <c r="H1312" s="2">
        <v>0</v>
      </c>
      <c r="I1312" s="4">
        <v>36800</v>
      </c>
      <c r="J1312" s="5">
        <v>40909</v>
      </c>
      <c r="K1312" s="3">
        <v>20000</v>
      </c>
      <c r="L1312" s="3">
        <v>78000</v>
      </c>
      <c r="M1312" s="3">
        <v>0</v>
      </c>
      <c r="N1312" s="3">
        <f t="shared" si="200"/>
        <v>0</v>
      </c>
      <c r="O1312" s="3">
        <f t="shared" si="201"/>
        <v>1</v>
      </c>
      <c r="P1312" s="3">
        <f t="shared" si="202"/>
        <v>1</v>
      </c>
      <c r="Q1312" s="6">
        <v>10.52</v>
      </c>
      <c r="R1312" s="3">
        <v>0</v>
      </c>
      <c r="S1312" s="3">
        <v>4</v>
      </c>
      <c r="T1312" s="3">
        <v>17</v>
      </c>
      <c r="U1312" s="3">
        <f t="shared" si="203"/>
        <v>4109</v>
      </c>
      <c r="V1312" s="3" t="str">
        <f t="shared" si="204"/>
        <v xml:space="preserve"> 36</v>
      </c>
      <c r="W1312" s="3">
        <f t="shared" si="205"/>
        <v>20</v>
      </c>
      <c r="X1312" s="3">
        <v>15</v>
      </c>
      <c r="Y1312" s="6">
        <f t="shared" si="206"/>
        <v>0</v>
      </c>
      <c r="Z1312" s="3">
        <f t="shared" si="207"/>
        <v>78</v>
      </c>
      <c r="AA1312" s="3">
        <f t="shared" si="208"/>
        <v>0</v>
      </c>
      <c r="AB1312">
        <f t="shared" si="209"/>
        <v>0</v>
      </c>
      <c r="AC1312" s="14">
        <f>VLOOKUP(X1312,Rates!$A$2:$B$36,2)</f>
        <v>15.99</v>
      </c>
    </row>
    <row r="1313" spans="1:29">
      <c r="A1313">
        <v>837635</v>
      </c>
      <c r="B1313" t="s">
        <v>11</v>
      </c>
      <c r="C1313" s="1">
        <v>8.4900000000000003E-2</v>
      </c>
      <c r="D1313">
        <v>56.82</v>
      </c>
      <c r="E1313" t="s">
        <v>23</v>
      </c>
      <c r="F1313" t="s">
        <v>26</v>
      </c>
      <c r="G1313" t="s">
        <v>14</v>
      </c>
      <c r="H1313" s="1">
        <v>0.68700000000000006</v>
      </c>
      <c r="I1313" s="4">
        <v>34243</v>
      </c>
      <c r="J1313" s="5">
        <v>40909</v>
      </c>
      <c r="K1313" s="3">
        <v>1800</v>
      </c>
      <c r="L1313" s="3">
        <v>25000</v>
      </c>
      <c r="M1313" s="3">
        <v>3297</v>
      </c>
      <c r="N1313" s="3">
        <f t="shared" si="200"/>
        <v>0</v>
      </c>
      <c r="O1313" s="3">
        <f t="shared" si="201"/>
        <v>1</v>
      </c>
      <c r="P1313" s="3">
        <f t="shared" si="202"/>
        <v>1</v>
      </c>
      <c r="Q1313" s="6">
        <v>9.1199999999999992</v>
      </c>
      <c r="R1313" s="3">
        <v>0</v>
      </c>
      <c r="S1313" s="3">
        <v>7</v>
      </c>
      <c r="T1313" s="3">
        <v>9</v>
      </c>
      <c r="U1313" s="3">
        <f t="shared" si="203"/>
        <v>6666</v>
      </c>
      <c r="V1313" s="3" t="str">
        <f t="shared" si="204"/>
        <v xml:space="preserve"> 36</v>
      </c>
      <c r="W1313" s="3">
        <f t="shared" si="205"/>
        <v>1.8</v>
      </c>
      <c r="X1313" s="3">
        <v>5</v>
      </c>
      <c r="Y1313" s="6">
        <f t="shared" si="206"/>
        <v>68.7</v>
      </c>
      <c r="Z1313" s="3">
        <f t="shared" si="207"/>
        <v>25</v>
      </c>
      <c r="AA1313" s="3">
        <f t="shared" si="208"/>
        <v>3.2970000000000002</v>
      </c>
      <c r="AB1313">
        <f t="shared" si="209"/>
        <v>0</v>
      </c>
      <c r="AC1313" s="14">
        <f>VLOOKUP(X1313,Rates!$A$2:$B$36,2)</f>
        <v>7.99</v>
      </c>
    </row>
    <row r="1314" spans="1:29">
      <c r="A1314">
        <v>968759</v>
      </c>
      <c r="B1314" t="s">
        <v>15</v>
      </c>
      <c r="C1314" s="1">
        <v>0.2089</v>
      </c>
      <c r="D1314">
        <v>944.71</v>
      </c>
      <c r="E1314" t="s">
        <v>12</v>
      </c>
      <c r="F1314" t="s">
        <v>13</v>
      </c>
      <c r="G1314" t="s">
        <v>14</v>
      </c>
      <c r="H1314" s="1">
        <v>0.92400000000000004</v>
      </c>
      <c r="I1314" s="4">
        <v>36465</v>
      </c>
      <c r="J1314" s="5">
        <v>40909</v>
      </c>
      <c r="K1314" s="3">
        <v>35000</v>
      </c>
      <c r="L1314" s="3">
        <v>100000</v>
      </c>
      <c r="M1314" s="3">
        <v>70717</v>
      </c>
      <c r="N1314" s="3">
        <f t="shared" si="200"/>
        <v>1</v>
      </c>
      <c r="O1314" s="3">
        <f t="shared" si="201"/>
        <v>0</v>
      </c>
      <c r="P1314" s="3">
        <f t="shared" si="202"/>
        <v>1</v>
      </c>
      <c r="Q1314" s="6">
        <v>15.44</v>
      </c>
      <c r="R1314" s="3">
        <v>0</v>
      </c>
      <c r="S1314" s="3">
        <v>11</v>
      </c>
      <c r="T1314" s="3">
        <v>28</v>
      </c>
      <c r="U1314" s="3">
        <f t="shared" si="203"/>
        <v>4444</v>
      </c>
      <c r="V1314" s="3" t="str">
        <f t="shared" si="204"/>
        <v xml:space="preserve"> 60</v>
      </c>
      <c r="W1314" s="3">
        <f t="shared" si="205"/>
        <v>35</v>
      </c>
      <c r="X1314" s="3">
        <v>26</v>
      </c>
      <c r="Y1314" s="6">
        <f t="shared" si="206"/>
        <v>92.4</v>
      </c>
      <c r="Z1314" s="3">
        <f t="shared" si="207"/>
        <v>100</v>
      </c>
      <c r="AA1314" s="3">
        <f t="shared" si="208"/>
        <v>70.716999999999999</v>
      </c>
      <c r="AB1314">
        <f t="shared" si="209"/>
        <v>0</v>
      </c>
      <c r="AC1314" s="14">
        <f>VLOOKUP(X1314,Rates!$A$2:$B$36,2)</f>
        <v>28.69</v>
      </c>
    </row>
    <row r="1315" spans="1:29">
      <c r="A1315">
        <v>975798</v>
      </c>
      <c r="B1315" t="s">
        <v>11</v>
      </c>
      <c r="C1315" s="1">
        <v>0.14649999999999999</v>
      </c>
      <c r="D1315">
        <v>310.45</v>
      </c>
      <c r="E1315" t="s">
        <v>16</v>
      </c>
      <c r="F1315" t="s">
        <v>13</v>
      </c>
      <c r="G1315" t="s">
        <v>17</v>
      </c>
      <c r="H1315" s="1">
        <v>0.57899999999999996</v>
      </c>
      <c r="I1315" s="4">
        <v>36800</v>
      </c>
      <c r="J1315" s="5">
        <v>40909</v>
      </c>
      <c r="K1315" s="3">
        <v>9000</v>
      </c>
      <c r="L1315" s="3">
        <v>115000</v>
      </c>
      <c r="M1315" s="3">
        <v>6544</v>
      </c>
      <c r="N1315" s="3">
        <f t="shared" si="200"/>
        <v>1</v>
      </c>
      <c r="O1315" s="3">
        <f t="shared" si="201"/>
        <v>0</v>
      </c>
      <c r="P1315" s="3">
        <f t="shared" si="202"/>
        <v>0</v>
      </c>
      <c r="Q1315" s="6">
        <v>1.37</v>
      </c>
      <c r="R1315" s="3">
        <v>0</v>
      </c>
      <c r="S1315" s="3">
        <v>5</v>
      </c>
      <c r="T1315" s="3">
        <v>7</v>
      </c>
      <c r="U1315" s="3">
        <f t="shared" si="203"/>
        <v>4109</v>
      </c>
      <c r="V1315" s="3" t="str">
        <f t="shared" si="204"/>
        <v xml:space="preserve"> 36</v>
      </c>
      <c r="W1315" s="3">
        <f t="shared" si="205"/>
        <v>9</v>
      </c>
      <c r="X1315" s="3">
        <v>13</v>
      </c>
      <c r="Y1315" s="6">
        <f t="shared" si="206"/>
        <v>57.9</v>
      </c>
      <c r="Z1315" s="3">
        <f t="shared" si="207"/>
        <v>115</v>
      </c>
      <c r="AA1315" s="3">
        <f t="shared" si="208"/>
        <v>6.5439999999999996</v>
      </c>
      <c r="AB1315">
        <f t="shared" si="209"/>
        <v>1</v>
      </c>
      <c r="AC1315" s="14">
        <f>VLOOKUP(X1315,Rates!$A$2:$B$36,2)</f>
        <v>13.99</v>
      </c>
    </row>
    <row r="1316" spans="1:29">
      <c r="A1316">
        <v>195655</v>
      </c>
      <c r="B1316" t="s">
        <v>11</v>
      </c>
      <c r="C1316" s="1">
        <v>9.3299999999999994E-2</v>
      </c>
      <c r="D1316">
        <v>575.16999999999996</v>
      </c>
      <c r="E1316" t="s">
        <v>12</v>
      </c>
      <c r="F1316" t="s">
        <v>24</v>
      </c>
      <c r="G1316" t="s">
        <v>14</v>
      </c>
      <c r="H1316" s="1">
        <v>8.2000000000000003E-2</v>
      </c>
      <c r="I1316" s="4">
        <v>36586</v>
      </c>
      <c r="J1316" s="5">
        <v>40909</v>
      </c>
      <c r="K1316" s="3">
        <v>18000</v>
      </c>
      <c r="L1316" s="3">
        <v>102000</v>
      </c>
      <c r="M1316" s="3">
        <v>10463</v>
      </c>
      <c r="N1316" s="3">
        <f t="shared" si="200"/>
        <v>0</v>
      </c>
      <c r="O1316" s="3">
        <f t="shared" si="201"/>
        <v>0</v>
      </c>
      <c r="P1316" s="3">
        <f t="shared" si="202"/>
        <v>1</v>
      </c>
      <c r="Q1316" s="6">
        <v>16.95</v>
      </c>
      <c r="R1316" s="3">
        <v>0</v>
      </c>
      <c r="S1316" s="3">
        <v>30</v>
      </c>
      <c r="T1316" s="3">
        <v>63</v>
      </c>
      <c r="U1316" s="3">
        <f t="shared" si="203"/>
        <v>4323</v>
      </c>
      <c r="V1316" s="3" t="str">
        <f t="shared" si="204"/>
        <v xml:space="preserve"> 36</v>
      </c>
      <c r="W1316" s="3">
        <f t="shared" si="205"/>
        <v>18</v>
      </c>
      <c r="X1316" s="3">
        <v>8</v>
      </c>
      <c r="Y1316" s="6">
        <f t="shared" si="206"/>
        <v>8.2000000000000011</v>
      </c>
      <c r="Z1316" s="3">
        <f t="shared" si="207"/>
        <v>102</v>
      </c>
      <c r="AA1316" s="3">
        <f t="shared" si="208"/>
        <v>10.462999999999999</v>
      </c>
      <c r="AB1316">
        <f t="shared" si="209"/>
        <v>0</v>
      </c>
      <c r="AC1316" s="14">
        <f>VLOOKUP(X1316,Rates!$A$2:$B$36,2)</f>
        <v>11.39</v>
      </c>
    </row>
    <row r="1317" spans="1:29">
      <c r="A1317">
        <v>1052625</v>
      </c>
      <c r="B1317" t="s">
        <v>11</v>
      </c>
      <c r="C1317" s="1">
        <v>9.9099999999999994E-2</v>
      </c>
      <c r="D1317">
        <v>451.15</v>
      </c>
      <c r="E1317" t="s">
        <v>25</v>
      </c>
      <c r="F1317" t="s">
        <v>24</v>
      </c>
      <c r="G1317" t="s">
        <v>14</v>
      </c>
      <c r="H1317" s="1">
        <v>0.41399999999999998</v>
      </c>
      <c r="I1317" s="4">
        <v>36586</v>
      </c>
      <c r="J1317" s="5">
        <v>40909</v>
      </c>
      <c r="K1317" s="3">
        <v>14000</v>
      </c>
      <c r="L1317" s="3">
        <v>38000</v>
      </c>
      <c r="M1317" s="3">
        <v>14089</v>
      </c>
      <c r="N1317" s="3">
        <f t="shared" si="200"/>
        <v>0</v>
      </c>
      <c r="O1317" s="3">
        <f t="shared" si="201"/>
        <v>0</v>
      </c>
      <c r="P1317" s="3">
        <f t="shared" si="202"/>
        <v>1</v>
      </c>
      <c r="Q1317" s="6">
        <v>22.48</v>
      </c>
      <c r="R1317" s="3">
        <v>0</v>
      </c>
      <c r="S1317" s="3">
        <v>10</v>
      </c>
      <c r="T1317" s="3">
        <v>16</v>
      </c>
      <c r="U1317" s="3">
        <f t="shared" si="203"/>
        <v>4323</v>
      </c>
      <c r="V1317" s="3" t="str">
        <f t="shared" si="204"/>
        <v xml:space="preserve"> 36</v>
      </c>
      <c r="W1317" s="3">
        <f t="shared" si="205"/>
        <v>14</v>
      </c>
      <c r="X1317" s="3">
        <v>6</v>
      </c>
      <c r="Y1317" s="6">
        <f t="shared" si="206"/>
        <v>41.4</v>
      </c>
      <c r="Z1317" s="3">
        <f t="shared" si="207"/>
        <v>38</v>
      </c>
      <c r="AA1317" s="3">
        <f t="shared" si="208"/>
        <v>14.089</v>
      </c>
      <c r="AB1317">
        <f t="shared" si="209"/>
        <v>0</v>
      </c>
      <c r="AC1317" s="14">
        <f>VLOOKUP(X1317,Rates!$A$2:$B$36,2)</f>
        <v>8.24</v>
      </c>
    </row>
    <row r="1318" spans="1:29">
      <c r="A1318">
        <v>508719</v>
      </c>
      <c r="B1318" t="s">
        <v>11</v>
      </c>
      <c r="C1318" s="1">
        <v>7.51E-2</v>
      </c>
      <c r="D1318">
        <v>140</v>
      </c>
      <c r="E1318" t="s">
        <v>25</v>
      </c>
      <c r="F1318" t="s">
        <v>26</v>
      </c>
      <c r="G1318" t="s">
        <v>14</v>
      </c>
      <c r="H1318" s="1">
        <v>0.42199999999999999</v>
      </c>
      <c r="I1318" s="4">
        <v>37653</v>
      </c>
      <c r="J1318" s="5">
        <v>40909</v>
      </c>
      <c r="K1318" s="3">
        <v>4500</v>
      </c>
      <c r="L1318" s="3">
        <v>70000</v>
      </c>
      <c r="M1318" s="3">
        <v>26649</v>
      </c>
      <c r="N1318" s="3">
        <f t="shared" si="200"/>
        <v>0</v>
      </c>
      <c r="O1318" s="3">
        <f t="shared" si="201"/>
        <v>1</v>
      </c>
      <c r="P1318" s="3">
        <f t="shared" si="202"/>
        <v>1</v>
      </c>
      <c r="Q1318" s="6">
        <v>16.440000000000001</v>
      </c>
      <c r="R1318" s="3">
        <v>0</v>
      </c>
      <c r="S1318" s="3">
        <v>12</v>
      </c>
      <c r="T1318" s="3">
        <v>35</v>
      </c>
      <c r="U1318" s="3">
        <f t="shared" si="203"/>
        <v>3256</v>
      </c>
      <c r="V1318" s="3" t="str">
        <f t="shared" si="204"/>
        <v xml:space="preserve"> 36</v>
      </c>
      <c r="W1318" s="3">
        <f t="shared" si="205"/>
        <v>4.5</v>
      </c>
      <c r="X1318" s="3">
        <v>4</v>
      </c>
      <c r="Y1318" s="6">
        <f t="shared" si="206"/>
        <v>42.199999999999996</v>
      </c>
      <c r="Z1318" s="3">
        <f t="shared" si="207"/>
        <v>70</v>
      </c>
      <c r="AA1318" s="3">
        <f t="shared" si="208"/>
        <v>26.649000000000001</v>
      </c>
      <c r="AB1318">
        <f t="shared" si="209"/>
        <v>0</v>
      </c>
      <c r="AC1318" s="14">
        <f>VLOOKUP(X1318,Rates!$A$2:$B$36,2)</f>
        <v>7.49</v>
      </c>
    </row>
    <row r="1319" spans="1:29">
      <c r="A1319">
        <v>411477</v>
      </c>
      <c r="B1319" t="s">
        <v>11</v>
      </c>
      <c r="C1319" s="1">
        <v>0.13919999999999999</v>
      </c>
      <c r="D1319">
        <v>491.58</v>
      </c>
      <c r="E1319" t="s">
        <v>23</v>
      </c>
      <c r="F1319" t="s">
        <v>26</v>
      </c>
      <c r="G1319" t="s">
        <v>14</v>
      </c>
      <c r="H1319" s="1">
        <v>0.58899999999999997</v>
      </c>
      <c r="I1319" s="4">
        <v>38534</v>
      </c>
      <c r="J1319" s="5">
        <v>40909</v>
      </c>
      <c r="K1319" s="3">
        <v>14400</v>
      </c>
      <c r="L1319" s="3">
        <v>75000</v>
      </c>
      <c r="M1319" s="3">
        <v>9950</v>
      </c>
      <c r="N1319" s="3">
        <f t="shared" si="200"/>
        <v>0</v>
      </c>
      <c r="O1319" s="3">
        <f t="shared" si="201"/>
        <v>1</v>
      </c>
      <c r="P1319" s="3">
        <f t="shared" si="202"/>
        <v>1</v>
      </c>
      <c r="Q1319" s="6">
        <v>16.239999999999998</v>
      </c>
      <c r="R1319" s="3">
        <v>0</v>
      </c>
      <c r="S1319" s="3">
        <v>11</v>
      </c>
      <c r="T1319" s="3">
        <v>30</v>
      </c>
      <c r="U1319" s="3">
        <f t="shared" si="203"/>
        <v>2375</v>
      </c>
      <c r="V1319" s="3" t="str">
        <f t="shared" si="204"/>
        <v xml:space="preserve"> 36</v>
      </c>
      <c r="W1319" s="3">
        <f t="shared" si="205"/>
        <v>14.4</v>
      </c>
      <c r="X1319" s="3">
        <v>14</v>
      </c>
      <c r="Y1319" s="6">
        <f t="shared" si="206"/>
        <v>58.9</v>
      </c>
      <c r="Z1319" s="3">
        <f t="shared" si="207"/>
        <v>75</v>
      </c>
      <c r="AA1319" s="3">
        <f t="shared" si="208"/>
        <v>9.9499999999999993</v>
      </c>
      <c r="AB1319">
        <f t="shared" si="209"/>
        <v>0</v>
      </c>
      <c r="AC1319" s="14">
        <f>VLOOKUP(X1319,Rates!$A$2:$B$36,2)</f>
        <v>14.99</v>
      </c>
    </row>
    <row r="1320" spans="1:29">
      <c r="A1320">
        <v>800111</v>
      </c>
      <c r="B1320" t="s">
        <v>11</v>
      </c>
      <c r="C1320" s="1">
        <v>6.9900000000000004E-2</v>
      </c>
      <c r="D1320">
        <v>154.37</v>
      </c>
      <c r="E1320" t="s">
        <v>25</v>
      </c>
      <c r="F1320" t="s">
        <v>13</v>
      </c>
      <c r="G1320" t="s">
        <v>14</v>
      </c>
      <c r="H1320" s="1">
        <v>1.7999999999999999E-2</v>
      </c>
      <c r="I1320" s="4">
        <v>38261</v>
      </c>
      <c r="J1320" s="5">
        <v>40909</v>
      </c>
      <c r="K1320" s="3">
        <v>5000</v>
      </c>
      <c r="L1320" s="3">
        <v>35000</v>
      </c>
      <c r="M1320" s="3">
        <v>245</v>
      </c>
      <c r="N1320" s="3">
        <f t="shared" si="200"/>
        <v>1</v>
      </c>
      <c r="O1320" s="3">
        <f t="shared" si="201"/>
        <v>0</v>
      </c>
      <c r="P1320" s="3">
        <f t="shared" si="202"/>
        <v>1</v>
      </c>
      <c r="Q1320" s="6">
        <v>17.79</v>
      </c>
      <c r="R1320" s="3">
        <v>0</v>
      </c>
      <c r="S1320" s="3">
        <v>12</v>
      </c>
      <c r="T1320" s="3">
        <v>39</v>
      </c>
      <c r="U1320" s="3">
        <f t="shared" si="203"/>
        <v>2648</v>
      </c>
      <c r="V1320" s="3" t="str">
        <f t="shared" si="204"/>
        <v xml:space="preserve"> 36</v>
      </c>
      <c r="W1320" s="3">
        <f t="shared" si="205"/>
        <v>5</v>
      </c>
      <c r="X1320" s="3">
        <v>3</v>
      </c>
      <c r="Y1320" s="6">
        <f t="shared" si="206"/>
        <v>1.7999999999999998</v>
      </c>
      <c r="Z1320" s="3">
        <f t="shared" si="207"/>
        <v>35</v>
      </c>
      <c r="AA1320" s="3">
        <f t="shared" si="208"/>
        <v>0.245</v>
      </c>
      <c r="AB1320">
        <f t="shared" si="209"/>
        <v>0</v>
      </c>
      <c r="AC1320" s="14">
        <f>VLOOKUP(X1320,Rates!$A$2:$B$36,2)</f>
        <v>7.24</v>
      </c>
    </row>
    <row r="1321" spans="1:29">
      <c r="A1321">
        <v>557395</v>
      </c>
      <c r="B1321" t="s">
        <v>11</v>
      </c>
      <c r="C1321" s="1">
        <v>0.1038</v>
      </c>
      <c r="D1321">
        <v>467.23</v>
      </c>
      <c r="E1321" t="s">
        <v>18</v>
      </c>
      <c r="F1321" t="s">
        <v>24</v>
      </c>
      <c r="G1321" t="s">
        <v>14</v>
      </c>
      <c r="H1321" s="1">
        <v>0.68600000000000005</v>
      </c>
      <c r="I1321" s="4">
        <v>37926</v>
      </c>
      <c r="J1321" s="5">
        <v>40909</v>
      </c>
      <c r="K1321" s="3">
        <v>14400</v>
      </c>
      <c r="L1321" s="3">
        <v>41604</v>
      </c>
      <c r="M1321" s="3">
        <v>8982</v>
      </c>
      <c r="N1321" s="3">
        <f t="shared" si="200"/>
        <v>0</v>
      </c>
      <c r="O1321" s="3">
        <f t="shared" si="201"/>
        <v>0</v>
      </c>
      <c r="P1321" s="3">
        <f t="shared" si="202"/>
        <v>1</v>
      </c>
      <c r="Q1321" s="6">
        <v>18.14</v>
      </c>
      <c r="R1321" s="3">
        <v>0</v>
      </c>
      <c r="S1321" s="3">
        <v>5</v>
      </c>
      <c r="T1321" s="3">
        <v>7</v>
      </c>
      <c r="U1321" s="3">
        <f t="shared" si="203"/>
        <v>2983</v>
      </c>
      <c r="V1321" s="3" t="str">
        <f t="shared" si="204"/>
        <v xml:space="preserve"> 36</v>
      </c>
      <c r="W1321" s="3">
        <f t="shared" si="205"/>
        <v>14.4</v>
      </c>
      <c r="X1321" s="3">
        <v>6</v>
      </c>
      <c r="Y1321" s="6">
        <f t="shared" si="206"/>
        <v>68.600000000000009</v>
      </c>
      <c r="Z1321" s="3">
        <f t="shared" si="207"/>
        <v>41.603999999999999</v>
      </c>
      <c r="AA1321" s="3">
        <f t="shared" si="208"/>
        <v>8.9819999999999993</v>
      </c>
      <c r="AB1321">
        <f t="shared" si="209"/>
        <v>0</v>
      </c>
      <c r="AC1321" s="14">
        <f>VLOOKUP(X1321,Rates!$A$2:$B$36,2)</f>
        <v>8.24</v>
      </c>
    </row>
    <row r="1322" spans="1:29">
      <c r="A1322">
        <v>117794</v>
      </c>
      <c r="B1322" t="s">
        <v>11</v>
      </c>
      <c r="C1322" s="1">
        <v>8.0699999999999994E-2</v>
      </c>
      <c r="D1322">
        <v>235.25</v>
      </c>
      <c r="E1322" t="s">
        <v>18</v>
      </c>
      <c r="F1322" t="s">
        <v>26</v>
      </c>
      <c r="G1322" t="s">
        <v>14</v>
      </c>
      <c r="H1322" s="1">
        <v>0.24399999999999999</v>
      </c>
      <c r="I1322" s="4">
        <v>30590</v>
      </c>
      <c r="J1322" s="5">
        <v>40909</v>
      </c>
      <c r="K1322" s="3">
        <v>7500</v>
      </c>
      <c r="L1322" s="3">
        <v>150000</v>
      </c>
      <c r="M1322" s="3">
        <v>23678</v>
      </c>
      <c r="N1322" s="3">
        <f t="shared" si="200"/>
        <v>0</v>
      </c>
      <c r="O1322" s="3">
        <f t="shared" si="201"/>
        <v>1</v>
      </c>
      <c r="P1322" s="3">
        <f t="shared" si="202"/>
        <v>1</v>
      </c>
      <c r="Q1322" s="6">
        <v>2.72</v>
      </c>
      <c r="R1322" s="3">
        <v>0</v>
      </c>
      <c r="S1322" s="3">
        <v>15</v>
      </c>
      <c r="T1322" s="3">
        <v>60</v>
      </c>
      <c r="U1322" s="3">
        <f t="shared" si="203"/>
        <v>10319</v>
      </c>
      <c r="V1322" s="3" t="str">
        <f t="shared" si="204"/>
        <v xml:space="preserve"> 36</v>
      </c>
      <c r="W1322" s="3">
        <f t="shared" si="205"/>
        <v>7.5</v>
      </c>
      <c r="X1322" s="3">
        <v>4</v>
      </c>
      <c r="Y1322" s="6">
        <f t="shared" si="206"/>
        <v>24.4</v>
      </c>
      <c r="Z1322" s="3">
        <f t="shared" si="207"/>
        <v>150</v>
      </c>
      <c r="AA1322" s="3">
        <f t="shared" si="208"/>
        <v>23.678000000000001</v>
      </c>
      <c r="AB1322">
        <f t="shared" si="209"/>
        <v>0</v>
      </c>
      <c r="AC1322" s="14">
        <f>VLOOKUP(X1322,Rates!$A$2:$B$36,2)</f>
        <v>7.49</v>
      </c>
    </row>
    <row r="1323" spans="1:29">
      <c r="A1323">
        <v>893562</v>
      </c>
      <c r="B1323" t="s">
        <v>11</v>
      </c>
      <c r="C1323" s="1">
        <v>0.12690000000000001</v>
      </c>
      <c r="D1323">
        <v>295.2</v>
      </c>
      <c r="E1323" t="s">
        <v>20</v>
      </c>
      <c r="F1323" t="s">
        <v>26</v>
      </c>
      <c r="G1323" t="s">
        <v>14</v>
      </c>
      <c r="H1323" s="1">
        <v>0.91400000000000003</v>
      </c>
      <c r="I1323" s="4">
        <v>39264</v>
      </c>
      <c r="J1323" s="5">
        <v>40909</v>
      </c>
      <c r="K1323" s="3">
        <v>8800</v>
      </c>
      <c r="L1323" s="3">
        <v>109000</v>
      </c>
      <c r="M1323" s="3">
        <v>13895</v>
      </c>
      <c r="N1323" s="3">
        <f t="shared" si="200"/>
        <v>0</v>
      </c>
      <c r="O1323" s="3">
        <f t="shared" si="201"/>
        <v>1</v>
      </c>
      <c r="P1323" s="3">
        <f t="shared" si="202"/>
        <v>1</v>
      </c>
      <c r="Q1323" s="6">
        <v>7.98</v>
      </c>
      <c r="R1323" s="3">
        <v>1</v>
      </c>
      <c r="S1323" s="3">
        <v>4</v>
      </c>
      <c r="T1323" s="3">
        <v>13</v>
      </c>
      <c r="U1323" s="3">
        <f t="shared" si="203"/>
        <v>1645</v>
      </c>
      <c r="V1323" s="3" t="str">
        <f t="shared" si="204"/>
        <v xml:space="preserve"> 36</v>
      </c>
      <c r="W1323" s="3">
        <f t="shared" si="205"/>
        <v>8.8000000000000007</v>
      </c>
      <c r="X1323" s="3">
        <v>10</v>
      </c>
      <c r="Y1323" s="6">
        <f t="shared" si="206"/>
        <v>91.4</v>
      </c>
      <c r="Z1323" s="3">
        <f t="shared" si="207"/>
        <v>109</v>
      </c>
      <c r="AA1323" s="3">
        <f t="shared" si="208"/>
        <v>13.895</v>
      </c>
      <c r="AB1323">
        <f t="shared" si="209"/>
        <v>0</v>
      </c>
      <c r="AC1323" s="14">
        <f>VLOOKUP(X1323,Rates!$A$2:$B$36,2)</f>
        <v>11.49</v>
      </c>
    </row>
    <row r="1324" spans="1:29">
      <c r="A1324">
        <v>1008431</v>
      </c>
      <c r="B1324" t="s">
        <v>11</v>
      </c>
      <c r="C1324" s="1">
        <v>6.0299999999999999E-2</v>
      </c>
      <c r="D1324">
        <v>304.36</v>
      </c>
      <c r="E1324" t="s">
        <v>23</v>
      </c>
      <c r="F1324" t="s">
        <v>26</v>
      </c>
      <c r="G1324" t="s">
        <v>14</v>
      </c>
      <c r="H1324" s="1">
        <v>0.27200000000000002</v>
      </c>
      <c r="I1324" s="4">
        <v>34547</v>
      </c>
      <c r="J1324" s="5">
        <v>40909</v>
      </c>
      <c r="K1324" s="3">
        <v>10000</v>
      </c>
      <c r="L1324" s="3">
        <v>86000</v>
      </c>
      <c r="M1324" s="3">
        <v>9606</v>
      </c>
      <c r="N1324" s="3">
        <f t="shared" si="200"/>
        <v>0</v>
      </c>
      <c r="O1324" s="3">
        <f t="shared" si="201"/>
        <v>1</v>
      </c>
      <c r="P1324" s="3">
        <f t="shared" si="202"/>
        <v>1</v>
      </c>
      <c r="Q1324" s="6">
        <v>10.029999999999999</v>
      </c>
      <c r="R1324" s="3">
        <v>0</v>
      </c>
      <c r="S1324" s="3">
        <v>15</v>
      </c>
      <c r="T1324" s="3">
        <v>45</v>
      </c>
      <c r="U1324" s="3">
        <f t="shared" si="203"/>
        <v>6362</v>
      </c>
      <c r="V1324" s="3" t="str">
        <f t="shared" si="204"/>
        <v xml:space="preserve"> 36</v>
      </c>
      <c r="W1324" s="3">
        <f t="shared" si="205"/>
        <v>10</v>
      </c>
      <c r="X1324" s="3">
        <v>1</v>
      </c>
      <c r="Y1324" s="6">
        <f t="shared" si="206"/>
        <v>27.200000000000003</v>
      </c>
      <c r="Z1324" s="3">
        <f t="shared" si="207"/>
        <v>86</v>
      </c>
      <c r="AA1324" s="3">
        <f t="shared" si="208"/>
        <v>9.6059999999999999</v>
      </c>
      <c r="AB1324">
        <f t="shared" si="209"/>
        <v>0</v>
      </c>
      <c r="AC1324" s="14">
        <f>VLOOKUP(X1324,Rates!$A$2:$B$36,2)</f>
        <v>5.32</v>
      </c>
    </row>
    <row r="1325" spans="1:29">
      <c r="A1325">
        <v>542043</v>
      </c>
      <c r="B1325" t="s">
        <v>15</v>
      </c>
      <c r="C1325" s="1">
        <v>0.1186</v>
      </c>
      <c r="D1325">
        <v>375.3</v>
      </c>
      <c r="E1325" t="s">
        <v>22</v>
      </c>
      <c r="F1325" t="s">
        <v>26</v>
      </c>
      <c r="G1325" t="s">
        <v>14</v>
      </c>
      <c r="H1325" s="1">
        <v>0.38300000000000001</v>
      </c>
      <c r="I1325" s="4">
        <v>33573</v>
      </c>
      <c r="J1325" s="5">
        <v>40909</v>
      </c>
      <c r="K1325" s="3">
        <v>25000</v>
      </c>
      <c r="L1325" s="3">
        <v>75600</v>
      </c>
      <c r="M1325" s="3">
        <v>20579</v>
      </c>
      <c r="N1325" s="3">
        <f t="shared" si="200"/>
        <v>0</v>
      </c>
      <c r="O1325" s="3">
        <f t="shared" si="201"/>
        <v>1</v>
      </c>
      <c r="P1325" s="3">
        <f t="shared" si="202"/>
        <v>1</v>
      </c>
      <c r="Q1325" s="6">
        <v>23.92</v>
      </c>
      <c r="R1325" s="3">
        <v>0</v>
      </c>
      <c r="S1325" s="3">
        <v>19</v>
      </c>
      <c r="T1325" s="3">
        <v>51</v>
      </c>
      <c r="U1325" s="3">
        <f t="shared" si="203"/>
        <v>7336</v>
      </c>
      <c r="V1325" s="3" t="str">
        <f t="shared" si="204"/>
        <v xml:space="preserve"> 60</v>
      </c>
      <c r="W1325" s="3">
        <f t="shared" si="205"/>
        <v>25</v>
      </c>
      <c r="X1325" s="3">
        <v>10</v>
      </c>
      <c r="Y1325" s="6">
        <f t="shared" si="206"/>
        <v>38.299999999999997</v>
      </c>
      <c r="Z1325" s="3">
        <f t="shared" si="207"/>
        <v>75.599999999999994</v>
      </c>
      <c r="AA1325" s="3">
        <f t="shared" si="208"/>
        <v>20.579000000000001</v>
      </c>
      <c r="AB1325">
        <f t="shared" si="209"/>
        <v>0</v>
      </c>
      <c r="AC1325" s="14">
        <f>VLOOKUP(X1325,Rates!$A$2:$B$36,2)</f>
        <v>11.49</v>
      </c>
    </row>
    <row r="1326" spans="1:29">
      <c r="A1326">
        <v>518220</v>
      </c>
      <c r="B1326" t="s">
        <v>11</v>
      </c>
      <c r="C1326" s="1">
        <v>0.1099</v>
      </c>
      <c r="D1326">
        <v>519.66</v>
      </c>
      <c r="E1326" t="s">
        <v>28</v>
      </c>
      <c r="F1326" t="s">
        <v>26</v>
      </c>
      <c r="G1326" t="s">
        <v>14</v>
      </c>
      <c r="H1326" s="1">
        <v>0.435</v>
      </c>
      <c r="I1326" s="4">
        <v>36800</v>
      </c>
      <c r="J1326" s="5">
        <v>40909</v>
      </c>
      <c r="K1326" s="3">
        <v>25000</v>
      </c>
      <c r="L1326" s="3">
        <v>83000</v>
      </c>
      <c r="M1326" s="3">
        <v>24013</v>
      </c>
      <c r="N1326" s="3">
        <f t="shared" si="200"/>
        <v>0</v>
      </c>
      <c r="O1326" s="3">
        <f t="shared" si="201"/>
        <v>1</v>
      </c>
      <c r="P1326" s="3">
        <f t="shared" si="202"/>
        <v>1</v>
      </c>
      <c r="Q1326" s="6">
        <v>11.9</v>
      </c>
      <c r="R1326" s="3">
        <v>0</v>
      </c>
      <c r="S1326" s="3">
        <v>19</v>
      </c>
      <c r="T1326" s="3">
        <v>35</v>
      </c>
      <c r="U1326" s="3">
        <f t="shared" si="203"/>
        <v>4109</v>
      </c>
      <c r="V1326" s="3" t="str">
        <f t="shared" si="204"/>
        <v xml:space="preserve"> 36</v>
      </c>
      <c r="W1326" s="3">
        <f t="shared" si="205"/>
        <v>25</v>
      </c>
      <c r="X1326" s="3">
        <v>9</v>
      </c>
      <c r="Y1326" s="6">
        <f t="shared" si="206"/>
        <v>43.5</v>
      </c>
      <c r="Z1326" s="3">
        <f t="shared" si="207"/>
        <v>83</v>
      </c>
      <c r="AA1326" s="3">
        <f t="shared" si="208"/>
        <v>24.013000000000002</v>
      </c>
      <c r="AB1326">
        <f t="shared" si="209"/>
        <v>0</v>
      </c>
      <c r="AC1326" s="14">
        <f>VLOOKUP(X1326,Rates!$A$2:$B$36,2)</f>
        <v>11.44</v>
      </c>
    </row>
    <row r="1327" spans="1:29">
      <c r="A1327">
        <v>1037702</v>
      </c>
      <c r="B1327" t="s">
        <v>11</v>
      </c>
      <c r="C1327" s="1">
        <v>6.0299999999999999E-2</v>
      </c>
      <c r="D1327">
        <v>91.31</v>
      </c>
      <c r="E1327" t="s">
        <v>12</v>
      </c>
      <c r="F1327" t="s">
        <v>26</v>
      </c>
      <c r="G1327" t="s">
        <v>14</v>
      </c>
      <c r="H1327" s="1">
        <v>5.7000000000000002E-2</v>
      </c>
      <c r="I1327" s="4">
        <v>36617</v>
      </c>
      <c r="J1327" s="5">
        <v>40909</v>
      </c>
      <c r="K1327" s="3">
        <v>3000</v>
      </c>
      <c r="L1327" s="3">
        <v>50000</v>
      </c>
      <c r="M1327" s="3">
        <v>631</v>
      </c>
      <c r="N1327" s="3">
        <f t="shared" si="200"/>
        <v>0</v>
      </c>
      <c r="O1327" s="3">
        <f t="shared" si="201"/>
        <v>1</v>
      </c>
      <c r="P1327" s="3">
        <f t="shared" si="202"/>
        <v>1</v>
      </c>
      <c r="Q1327" s="6">
        <v>11.93</v>
      </c>
      <c r="R1327" s="3">
        <v>0</v>
      </c>
      <c r="S1327" s="3">
        <v>6</v>
      </c>
      <c r="T1327" s="3">
        <v>15</v>
      </c>
      <c r="U1327" s="3">
        <f t="shared" si="203"/>
        <v>4292</v>
      </c>
      <c r="V1327" s="3" t="str">
        <f t="shared" si="204"/>
        <v xml:space="preserve"> 36</v>
      </c>
      <c r="W1327" s="3">
        <f t="shared" si="205"/>
        <v>3</v>
      </c>
      <c r="X1327" s="3">
        <v>1</v>
      </c>
      <c r="Y1327" s="6">
        <f t="shared" si="206"/>
        <v>5.7</v>
      </c>
      <c r="Z1327" s="3">
        <f t="shared" si="207"/>
        <v>50</v>
      </c>
      <c r="AA1327" s="3">
        <f t="shared" si="208"/>
        <v>0.63100000000000001</v>
      </c>
      <c r="AB1327">
        <f t="shared" si="209"/>
        <v>0</v>
      </c>
      <c r="AC1327" s="14">
        <f>VLOOKUP(X1327,Rates!$A$2:$B$36,2)</f>
        <v>5.32</v>
      </c>
    </row>
    <row r="1328" spans="1:29">
      <c r="A1328">
        <v>689589</v>
      </c>
      <c r="B1328" t="s">
        <v>11</v>
      </c>
      <c r="C1328" s="1">
        <v>9.6299999999999997E-2</v>
      </c>
      <c r="D1328">
        <v>269.58999999999997</v>
      </c>
      <c r="E1328" t="s">
        <v>29</v>
      </c>
      <c r="F1328" t="s">
        <v>26</v>
      </c>
      <c r="G1328" t="s">
        <v>14</v>
      </c>
      <c r="H1328" s="1">
        <v>0.29299999999999998</v>
      </c>
      <c r="I1328" s="4">
        <v>34121</v>
      </c>
      <c r="J1328" s="5">
        <v>40909</v>
      </c>
      <c r="K1328" s="3">
        <v>8400</v>
      </c>
      <c r="L1328" s="3">
        <v>28800</v>
      </c>
      <c r="M1328" s="3">
        <v>3955</v>
      </c>
      <c r="N1328" s="3">
        <f t="shared" si="200"/>
        <v>0</v>
      </c>
      <c r="O1328" s="3">
        <f t="shared" si="201"/>
        <v>1</v>
      </c>
      <c r="P1328" s="3">
        <f t="shared" si="202"/>
        <v>1</v>
      </c>
      <c r="Q1328" s="6">
        <v>7.71</v>
      </c>
      <c r="R1328" s="3">
        <v>0</v>
      </c>
      <c r="S1328" s="3">
        <v>4</v>
      </c>
      <c r="T1328" s="3">
        <v>12</v>
      </c>
      <c r="U1328" s="3">
        <f t="shared" si="203"/>
        <v>6788</v>
      </c>
      <c r="V1328" s="3" t="str">
        <f t="shared" si="204"/>
        <v xml:space="preserve"> 36</v>
      </c>
      <c r="W1328" s="3">
        <f t="shared" si="205"/>
        <v>8.4</v>
      </c>
      <c r="X1328" s="3">
        <v>6</v>
      </c>
      <c r="Y1328" s="6">
        <f t="shared" si="206"/>
        <v>29.299999999999997</v>
      </c>
      <c r="Z1328" s="3">
        <f t="shared" si="207"/>
        <v>28.8</v>
      </c>
      <c r="AA1328" s="3">
        <f t="shared" si="208"/>
        <v>3.9550000000000001</v>
      </c>
      <c r="AB1328">
        <f t="shared" si="209"/>
        <v>0</v>
      </c>
      <c r="AC1328" s="14">
        <f>VLOOKUP(X1328,Rates!$A$2:$B$36,2)</f>
        <v>8.24</v>
      </c>
    </row>
    <row r="1329" spans="1:29">
      <c r="A1329">
        <v>1023459</v>
      </c>
      <c r="B1329" t="s">
        <v>11</v>
      </c>
      <c r="C1329" s="1">
        <v>7.9000000000000001E-2</v>
      </c>
      <c r="D1329">
        <v>93.88</v>
      </c>
      <c r="E1329" t="s">
        <v>20</v>
      </c>
      <c r="F1329" t="s">
        <v>26</v>
      </c>
      <c r="G1329" t="s">
        <v>14</v>
      </c>
      <c r="H1329" s="1">
        <v>0.71599999999999997</v>
      </c>
      <c r="I1329" s="4">
        <v>37012</v>
      </c>
      <c r="J1329" s="5">
        <v>40909</v>
      </c>
      <c r="K1329" s="3">
        <v>3000</v>
      </c>
      <c r="L1329" s="3">
        <v>67000</v>
      </c>
      <c r="M1329" s="3">
        <v>12968</v>
      </c>
      <c r="N1329" s="3">
        <f t="shared" si="200"/>
        <v>0</v>
      </c>
      <c r="O1329" s="3">
        <f t="shared" si="201"/>
        <v>1</v>
      </c>
      <c r="P1329" s="3">
        <f t="shared" si="202"/>
        <v>1</v>
      </c>
      <c r="Q1329" s="6">
        <v>22.03</v>
      </c>
      <c r="R1329" s="3">
        <v>0</v>
      </c>
      <c r="S1329" s="3">
        <v>15</v>
      </c>
      <c r="T1329" s="3">
        <v>59</v>
      </c>
      <c r="U1329" s="3">
        <f t="shared" si="203"/>
        <v>3897</v>
      </c>
      <c r="V1329" s="3" t="str">
        <f t="shared" si="204"/>
        <v xml:space="preserve"> 36</v>
      </c>
      <c r="W1329" s="3">
        <f t="shared" si="205"/>
        <v>3</v>
      </c>
      <c r="X1329" s="3">
        <v>4</v>
      </c>
      <c r="Y1329" s="6">
        <f t="shared" si="206"/>
        <v>71.599999999999994</v>
      </c>
      <c r="Z1329" s="3">
        <f t="shared" si="207"/>
        <v>67</v>
      </c>
      <c r="AA1329" s="3">
        <f t="shared" si="208"/>
        <v>12.968</v>
      </c>
      <c r="AB1329">
        <f t="shared" si="209"/>
        <v>0</v>
      </c>
      <c r="AC1329" s="14">
        <f>VLOOKUP(X1329,Rates!$A$2:$B$36,2)</f>
        <v>7.49</v>
      </c>
    </row>
    <row r="1330" spans="1:29">
      <c r="A1330">
        <v>549583</v>
      </c>
      <c r="B1330" t="s">
        <v>15</v>
      </c>
      <c r="C1330" s="1">
        <v>0.1186</v>
      </c>
      <c r="D1330">
        <v>532.17999999999995</v>
      </c>
      <c r="E1330" t="s">
        <v>23</v>
      </c>
      <c r="F1330" t="s">
        <v>13</v>
      </c>
      <c r="G1330" t="s">
        <v>14</v>
      </c>
      <c r="H1330" s="1">
        <v>0.629</v>
      </c>
      <c r="I1330" s="4">
        <v>31990</v>
      </c>
      <c r="J1330" s="5">
        <v>40909</v>
      </c>
      <c r="K1330" s="3">
        <v>24000</v>
      </c>
      <c r="L1330" s="3">
        <v>85000</v>
      </c>
      <c r="M1330" s="3">
        <v>22676</v>
      </c>
      <c r="N1330" s="3">
        <f t="shared" si="200"/>
        <v>1</v>
      </c>
      <c r="O1330" s="3">
        <f t="shared" si="201"/>
        <v>0</v>
      </c>
      <c r="P1330" s="3">
        <f t="shared" si="202"/>
        <v>1</v>
      </c>
      <c r="Q1330" s="6">
        <v>13.45</v>
      </c>
      <c r="R1330" s="3">
        <v>0</v>
      </c>
      <c r="S1330" s="3">
        <v>16</v>
      </c>
      <c r="T1330" s="3">
        <v>40</v>
      </c>
      <c r="U1330" s="3">
        <f t="shared" si="203"/>
        <v>8919</v>
      </c>
      <c r="V1330" s="3" t="str">
        <f t="shared" si="204"/>
        <v xml:space="preserve"> 60</v>
      </c>
      <c r="W1330" s="3">
        <f t="shared" si="205"/>
        <v>24</v>
      </c>
      <c r="X1330" s="3">
        <v>10</v>
      </c>
      <c r="Y1330" s="6">
        <f t="shared" si="206"/>
        <v>62.9</v>
      </c>
      <c r="Z1330" s="3">
        <f t="shared" si="207"/>
        <v>85</v>
      </c>
      <c r="AA1330" s="3">
        <f t="shared" si="208"/>
        <v>22.675999999999998</v>
      </c>
      <c r="AB1330">
        <f t="shared" si="209"/>
        <v>0</v>
      </c>
      <c r="AC1330" s="14">
        <f>VLOOKUP(X1330,Rates!$A$2:$B$36,2)</f>
        <v>11.49</v>
      </c>
    </row>
    <row r="1331" spans="1:29">
      <c r="A1331">
        <v>870510</v>
      </c>
      <c r="B1331" t="s">
        <v>11</v>
      </c>
      <c r="C1331" s="1">
        <v>0.15620000000000001</v>
      </c>
      <c r="D1331">
        <v>349.7</v>
      </c>
      <c r="E1331" t="s">
        <v>22</v>
      </c>
      <c r="F1331" t="s">
        <v>26</v>
      </c>
      <c r="G1331" t="s">
        <v>14</v>
      </c>
      <c r="H1331" s="2">
        <v>0.94</v>
      </c>
      <c r="I1331" s="4">
        <v>38869</v>
      </c>
      <c r="J1331" s="5">
        <v>40909</v>
      </c>
      <c r="K1331" s="3">
        <v>10000</v>
      </c>
      <c r="L1331" s="3">
        <v>135000</v>
      </c>
      <c r="M1331" s="3">
        <v>22570</v>
      </c>
      <c r="N1331" s="3">
        <f t="shared" si="200"/>
        <v>0</v>
      </c>
      <c r="O1331" s="3">
        <f t="shared" si="201"/>
        <v>1</v>
      </c>
      <c r="P1331" s="3">
        <f t="shared" si="202"/>
        <v>1</v>
      </c>
      <c r="Q1331" s="6">
        <v>11.13</v>
      </c>
      <c r="R1331" s="3">
        <v>0</v>
      </c>
      <c r="S1331" s="3">
        <v>7</v>
      </c>
      <c r="T1331" s="3">
        <v>27</v>
      </c>
      <c r="U1331" s="3">
        <f t="shared" si="203"/>
        <v>2040</v>
      </c>
      <c r="V1331" s="3" t="str">
        <f t="shared" si="204"/>
        <v xml:space="preserve"> 36</v>
      </c>
      <c r="W1331" s="3">
        <f t="shared" si="205"/>
        <v>10</v>
      </c>
      <c r="X1331" s="3">
        <v>16</v>
      </c>
      <c r="Y1331" s="6">
        <f t="shared" si="206"/>
        <v>94</v>
      </c>
      <c r="Z1331" s="3">
        <f t="shared" si="207"/>
        <v>135</v>
      </c>
      <c r="AA1331" s="3">
        <f t="shared" si="208"/>
        <v>22.57</v>
      </c>
      <c r="AB1331">
        <f t="shared" si="209"/>
        <v>0</v>
      </c>
      <c r="AC1331" s="14">
        <f>VLOOKUP(X1331,Rates!$A$2:$B$36,2)</f>
        <v>16.989999999999998</v>
      </c>
    </row>
    <row r="1332" spans="1:29">
      <c r="A1332">
        <v>112216</v>
      </c>
      <c r="B1332" t="s">
        <v>11</v>
      </c>
      <c r="C1332" s="1">
        <v>0.1186</v>
      </c>
      <c r="D1332">
        <v>397.75</v>
      </c>
      <c r="E1332" t="s">
        <v>18</v>
      </c>
      <c r="F1332" t="s">
        <v>13</v>
      </c>
      <c r="G1332" t="s">
        <v>14</v>
      </c>
      <c r="H1332" s="1">
        <v>0.71899999999999997</v>
      </c>
      <c r="I1332" s="4">
        <v>36434</v>
      </c>
      <c r="J1332" s="5">
        <v>40909</v>
      </c>
      <c r="K1332" s="3">
        <v>12000</v>
      </c>
      <c r="L1332" s="3">
        <v>65000</v>
      </c>
      <c r="M1332" s="3">
        <v>11868</v>
      </c>
      <c r="N1332" s="3">
        <f t="shared" si="200"/>
        <v>1</v>
      </c>
      <c r="O1332" s="3">
        <f t="shared" si="201"/>
        <v>0</v>
      </c>
      <c r="P1332" s="3">
        <f t="shared" si="202"/>
        <v>1</v>
      </c>
      <c r="Q1332" s="6">
        <v>7.14</v>
      </c>
      <c r="R1332" s="3">
        <v>2</v>
      </c>
      <c r="S1332" s="3">
        <v>6</v>
      </c>
      <c r="T1332" s="3">
        <v>23</v>
      </c>
      <c r="U1332" s="3">
        <f t="shared" si="203"/>
        <v>4475</v>
      </c>
      <c r="V1332" s="3" t="str">
        <f t="shared" si="204"/>
        <v xml:space="preserve"> 36</v>
      </c>
      <c r="W1332" s="3">
        <f t="shared" si="205"/>
        <v>12</v>
      </c>
      <c r="X1332" s="3">
        <v>16</v>
      </c>
      <c r="Y1332" s="6">
        <f t="shared" si="206"/>
        <v>71.899999999999991</v>
      </c>
      <c r="Z1332" s="3">
        <f t="shared" si="207"/>
        <v>65</v>
      </c>
      <c r="AA1332" s="3">
        <f t="shared" si="208"/>
        <v>11.868</v>
      </c>
      <c r="AB1332">
        <f t="shared" si="209"/>
        <v>0</v>
      </c>
      <c r="AC1332" s="14">
        <f>VLOOKUP(X1332,Rates!$A$2:$B$36,2)</f>
        <v>16.989999999999998</v>
      </c>
    </row>
    <row r="1333" spans="1:29">
      <c r="A1333">
        <v>674448</v>
      </c>
      <c r="B1333" t="s">
        <v>15</v>
      </c>
      <c r="C1333" s="1">
        <v>0.20480000000000001</v>
      </c>
      <c r="D1333">
        <v>936.66</v>
      </c>
      <c r="E1333" t="s">
        <v>12</v>
      </c>
      <c r="F1333" t="s">
        <v>26</v>
      </c>
      <c r="G1333" t="s">
        <v>19</v>
      </c>
      <c r="H1333" s="1">
        <v>0.84799999999999998</v>
      </c>
      <c r="I1333" s="4">
        <v>35765</v>
      </c>
      <c r="J1333" s="5">
        <v>40909</v>
      </c>
      <c r="K1333" s="3">
        <v>35000</v>
      </c>
      <c r="L1333" s="3">
        <v>101000</v>
      </c>
      <c r="M1333" s="3">
        <v>33483</v>
      </c>
      <c r="N1333" s="3">
        <f t="shared" si="200"/>
        <v>0</v>
      </c>
      <c r="O1333" s="3">
        <f t="shared" si="201"/>
        <v>1</v>
      </c>
      <c r="P1333" s="3">
        <f t="shared" si="202"/>
        <v>1</v>
      </c>
      <c r="Q1333" s="6">
        <v>20.28</v>
      </c>
      <c r="R1333" s="3">
        <v>0</v>
      </c>
      <c r="S1333" s="3">
        <v>14</v>
      </c>
      <c r="T1333" s="3">
        <v>31</v>
      </c>
      <c r="U1333" s="3">
        <f t="shared" si="203"/>
        <v>5144</v>
      </c>
      <c r="V1333" s="3" t="str">
        <f t="shared" si="204"/>
        <v xml:space="preserve"> 60</v>
      </c>
      <c r="W1333" s="3">
        <f t="shared" si="205"/>
        <v>35</v>
      </c>
      <c r="X1333" s="3">
        <v>32</v>
      </c>
      <c r="Y1333" s="6">
        <f t="shared" si="206"/>
        <v>84.8</v>
      </c>
      <c r="Z1333" s="3">
        <f t="shared" si="207"/>
        <v>101</v>
      </c>
      <c r="AA1333" s="3">
        <f t="shared" si="208"/>
        <v>33.482999999999997</v>
      </c>
      <c r="AB1333">
        <f t="shared" si="209"/>
        <v>0</v>
      </c>
      <c r="AC1333" s="14">
        <f>VLOOKUP(X1333,Rates!$A$2:$B$36,2)</f>
        <v>30.84</v>
      </c>
    </row>
    <row r="1334" spans="1:29">
      <c r="A1334">
        <v>653722</v>
      </c>
      <c r="B1334" t="s">
        <v>11</v>
      </c>
      <c r="C1334" s="1">
        <v>0.1454</v>
      </c>
      <c r="D1334">
        <v>172.21</v>
      </c>
      <c r="E1334" t="s">
        <v>28</v>
      </c>
      <c r="F1334" t="s">
        <v>13</v>
      </c>
      <c r="G1334" t="s">
        <v>17</v>
      </c>
      <c r="H1334" s="1">
        <v>0.95599999999999996</v>
      </c>
      <c r="I1334" s="4">
        <v>37073</v>
      </c>
      <c r="J1334" s="5">
        <v>40909</v>
      </c>
      <c r="K1334" s="3">
        <v>5000</v>
      </c>
      <c r="L1334" s="3">
        <v>36000</v>
      </c>
      <c r="M1334" s="3">
        <v>1912</v>
      </c>
      <c r="N1334" s="3">
        <f t="shared" si="200"/>
        <v>1</v>
      </c>
      <c r="O1334" s="3">
        <f t="shared" si="201"/>
        <v>0</v>
      </c>
      <c r="P1334" s="3">
        <f t="shared" si="202"/>
        <v>1</v>
      </c>
      <c r="Q1334" s="6">
        <v>6.37</v>
      </c>
      <c r="R1334" s="3">
        <v>0</v>
      </c>
      <c r="S1334" s="3">
        <v>22</v>
      </c>
      <c r="T1334" s="3">
        <v>28</v>
      </c>
      <c r="U1334" s="3">
        <f t="shared" si="203"/>
        <v>3836</v>
      </c>
      <c r="V1334" s="3" t="str">
        <f t="shared" si="204"/>
        <v xml:space="preserve"> 36</v>
      </c>
      <c r="W1334" s="3">
        <f t="shared" si="205"/>
        <v>5</v>
      </c>
      <c r="X1334" s="3">
        <v>16</v>
      </c>
      <c r="Y1334" s="6">
        <f t="shared" si="206"/>
        <v>95.6</v>
      </c>
      <c r="Z1334" s="3">
        <f t="shared" si="207"/>
        <v>36</v>
      </c>
      <c r="AA1334" s="3">
        <f t="shared" si="208"/>
        <v>1.9119999999999999</v>
      </c>
      <c r="AB1334">
        <f t="shared" si="209"/>
        <v>1</v>
      </c>
      <c r="AC1334" s="14">
        <f>VLOOKUP(X1334,Rates!$A$2:$B$36,2)</f>
        <v>16.989999999999998</v>
      </c>
    </row>
    <row r="1335" spans="1:29">
      <c r="A1335">
        <v>1048813</v>
      </c>
      <c r="B1335" t="s">
        <v>15</v>
      </c>
      <c r="C1335" s="1">
        <v>0.14649999999999999</v>
      </c>
      <c r="D1335">
        <v>590.16999999999996</v>
      </c>
      <c r="E1335" t="s">
        <v>30</v>
      </c>
      <c r="F1335" t="s">
        <v>13</v>
      </c>
      <c r="G1335" t="s">
        <v>19</v>
      </c>
      <c r="H1335" s="1">
        <v>0.47799999999999998</v>
      </c>
      <c r="I1335" s="4">
        <v>36465</v>
      </c>
      <c r="J1335" s="5">
        <v>40909</v>
      </c>
      <c r="K1335" s="3">
        <v>25000</v>
      </c>
      <c r="L1335" s="3">
        <v>60000</v>
      </c>
      <c r="M1335" s="3">
        <v>26863</v>
      </c>
      <c r="N1335" s="3">
        <f t="shared" si="200"/>
        <v>1</v>
      </c>
      <c r="O1335" s="3">
        <f t="shared" si="201"/>
        <v>0</v>
      </c>
      <c r="P1335" s="3">
        <f t="shared" si="202"/>
        <v>1</v>
      </c>
      <c r="Q1335" s="6">
        <v>18.14</v>
      </c>
      <c r="R1335" s="3">
        <v>0</v>
      </c>
      <c r="S1335" s="3">
        <v>15</v>
      </c>
      <c r="T1335" s="3">
        <v>34</v>
      </c>
      <c r="U1335" s="3">
        <f t="shared" si="203"/>
        <v>4444</v>
      </c>
      <c r="V1335" s="3" t="str">
        <f t="shared" si="204"/>
        <v xml:space="preserve"> 60</v>
      </c>
      <c r="W1335" s="3">
        <f t="shared" si="205"/>
        <v>25</v>
      </c>
      <c r="X1335" s="3">
        <v>13</v>
      </c>
      <c r="Y1335" s="6">
        <f t="shared" si="206"/>
        <v>47.8</v>
      </c>
      <c r="Z1335" s="3">
        <f t="shared" si="207"/>
        <v>60</v>
      </c>
      <c r="AA1335" s="3">
        <f t="shared" si="208"/>
        <v>26.863</v>
      </c>
      <c r="AB1335">
        <f t="shared" si="209"/>
        <v>0</v>
      </c>
      <c r="AC1335" s="14">
        <f>VLOOKUP(X1335,Rates!$A$2:$B$36,2)</f>
        <v>13.99</v>
      </c>
    </row>
    <row r="1336" spans="1:29">
      <c r="A1336">
        <v>760833</v>
      </c>
      <c r="B1336" t="s">
        <v>15</v>
      </c>
      <c r="C1336" s="1">
        <v>0.1479</v>
      </c>
      <c r="D1336">
        <v>496.1</v>
      </c>
      <c r="E1336" t="s">
        <v>28</v>
      </c>
      <c r="F1336" t="s">
        <v>26</v>
      </c>
      <c r="G1336" t="s">
        <v>14</v>
      </c>
      <c r="H1336" s="1">
        <v>0.66100000000000003</v>
      </c>
      <c r="I1336" s="4">
        <v>34578</v>
      </c>
      <c r="J1336" s="5">
        <v>40909</v>
      </c>
      <c r="K1336" s="3">
        <v>20950</v>
      </c>
      <c r="L1336" s="3">
        <v>75000</v>
      </c>
      <c r="M1336" s="3">
        <v>24907</v>
      </c>
      <c r="N1336" s="3">
        <f t="shared" si="200"/>
        <v>0</v>
      </c>
      <c r="O1336" s="3">
        <f t="shared" si="201"/>
        <v>1</v>
      </c>
      <c r="P1336" s="3">
        <f t="shared" si="202"/>
        <v>1</v>
      </c>
      <c r="Q1336" s="6">
        <v>14.37</v>
      </c>
      <c r="R1336" s="3">
        <v>0</v>
      </c>
      <c r="S1336" s="3">
        <v>10</v>
      </c>
      <c r="T1336" s="3">
        <v>37</v>
      </c>
      <c r="U1336" s="3">
        <f t="shared" si="203"/>
        <v>6331</v>
      </c>
      <c r="V1336" s="3" t="str">
        <f t="shared" si="204"/>
        <v xml:space="preserve"> 60</v>
      </c>
      <c r="W1336" s="3">
        <f t="shared" si="205"/>
        <v>20.95</v>
      </c>
      <c r="X1336" s="3">
        <v>14</v>
      </c>
      <c r="Y1336" s="6">
        <f t="shared" si="206"/>
        <v>66.100000000000009</v>
      </c>
      <c r="Z1336" s="3">
        <f t="shared" si="207"/>
        <v>75</v>
      </c>
      <c r="AA1336" s="3">
        <f t="shared" si="208"/>
        <v>24.907</v>
      </c>
      <c r="AB1336">
        <f t="shared" si="209"/>
        <v>0</v>
      </c>
      <c r="AC1336" s="14">
        <f>VLOOKUP(X1336,Rates!$A$2:$B$36,2)</f>
        <v>14.99</v>
      </c>
    </row>
    <row r="1337" spans="1:29">
      <c r="A1337">
        <v>366533</v>
      </c>
      <c r="B1337" t="s">
        <v>11</v>
      </c>
      <c r="C1337" s="1">
        <v>0.1221</v>
      </c>
      <c r="D1337">
        <v>168.24</v>
      </c>
      <c r="E1337" t="s">
        <v>16</v>
      </c>
      <c r="F1337" t="s">
        <v>26</v>
      </c>
      <c r="G1337" t="s">
        <v>14</v>
      </c>
      <c r="H1337" s="1">
        <v>0.85399999999999998</v>
      </c>
      <c r="I1337" s="4">
        <v>34669</v>
      </c>
      <c r="J1337" s="5">
        <v>40909</v>
      </c>
      <c r="K1337" s="3">
        <v>18500</v>
      </c>
      <c r="L1337" s="3">
        <v>66000</v>
      </c>
      <c r="M1337" s="3">
        <v>17088</v>
      </c>
      <c r="N1337" s="3">
        <f t="shared" si="200"/>
        <v>0</v>
      </c>
      <c r="O1337" s="3">
        <f t="shared" si="201"/>
        <v>1</v>
      </c>
      <c r="P1337" s="3">
        <f t="shared" si="202"/>
        <v>0</v>
      </c>
      <c r="Q1337" s="6">
        <v>7.75</v>
      </c>
      <c r="R1337" s="3">
        <v>0</v>
      </c>
      <c r="S1337" s="3">
        <v>5</v>
      </c>
      <c r="T1337" s="3">
        <v>12</v>
      </c>
      <c r="U1337" s="3">
        <f t="shared" si="203"/>
        <v>6240</v>
      </c>
      <c r="V1337" s="3" t="str">
        <f t="shared" si="204"/>
        <v xml:space="preserve"> 36</v>
      </c>
      <c r="W1337" s="3">
        <f t="shared" si="205"/>
        <v>18.5</v>
      </c>
      <c r="X1337" s="3">
        <v>10</v>
      </c>
      <c r="Y1337" s="6">
        <f t="shared" si="206"/>
        <v>85.399999999999991</v>
      </c>
      <c r="Z1337" s="3">
        <f t="shared" si="207"/>
        <v>66</v>
      </c>
      <c r="AA1337" s="3">
        <f t="shared" si="208"/>
        <v>17.088000000000001</v>
      </c>
      <c r="AB1337">
        <f t="shared" si="209"/>
        <v>0</v>
      </c>
      <c r="AC1337" s="14">
        <f>VLOOKUP(X1337,Rates!$A$2:$B$36,2)</f>
        <v>11.49</v>
      </c>
    </row>
    <row r="1338" spans="1:29">
      <c r="A1338">
        <v>1000483</v>
      </c>
      <c r="B1338" t="s">
        <v>11</v>
      </c>
      <c r="C1338" s="1">
        <v>6.0299999999999999E-2</v>
      </c>
      <c r="D1338">
        <v>416.97</v>
      </c>
      <c r="E1338" t="s">
        <v>12</v>
      </c>
      <c r="F1338" t="s">
        <v>26</v>
      </c>
      <c r="G1338" t="s">
        <v>14</v>
      </c>
      <c r="H1338" s="1">
        <v>0.26500000000000001</v>
      </c>
      <c r="I1338" s="4">
        <v>37926</v>
      </c>
      <c r="J1338" s="5">
        <v>40909</v>
      </c>
      <c r="K1338" s="3">
        <v>13700</v>
      </c>
      <c r="L1338" s="3">
        <v>50000</v>
      </c>
      <c r="M1338" s="3">
        <v>14965</v>
      </c>
      <c r="N1338" s="3">
        <f t="shared" si="200"/>
        <v>0</v>
      </c>
      <c r="O1338" s="3">
        <f t="shared" si="201"/>
        <v>1</v>
      </c>
      <c r="P1338" s="3">
        <f t="shared" si="202"/>
        <v>1</v>
      </c>
      <c r="Q1338" s="6">
        <v>25.13</v>
      </c>
      <c r="R1338" s="3">
        <v>0</v>
      </c>
      <c r="S1338" s="3">
        <v>11</v>
      </c>
      <c r="T1338" s="3">
        <v>22</v>
      </c>
      <c r="U1338" s="3">
        <f t="shared" si="203"/>
        <v>2983</v>
      </c>
      <c r="V1338" s="3" t="str">
        <f t="shared" si="204"/>
        <v xml:space="preserve"> 36</v>
      </c>
      <c r="W1338" s="3">
        <f t="shared" si="205"/>
        <v>13.7</v>
      </c>
      <c r="X1338" s="3">
        <v>1</v>
      </c>
      <c r="Y1338" s="6">
        <f t="shared" si="206"/>
        <v>26.5</v>
      </c>
      <c r="Z1338" s="3">
        <f t="shared" si="207"/>
        <v>50</v>
      </c>
      <c r="AA1338" s="3">
        <f t="shared" si="208"/>
        <v>14.965</v>
      </c>
      <c r="AB1338">
        <f t="shared" si="209"/>
        <v>0</v>
      </c>
      <c r="AC1338" s="14">
        <f>VLOOKUP(X1338,Rates!$A$2:$B$36,2)</f>
        <v>5.32</v>
      </c>
    </row>
    <row r="1339" spans="1:29">
      <c r="A1339">
        <v>738145</v>
      </c>
      <c r="B1339" t="s">
        <v>11</v>
      </c>
      <c r="C1339" s="1">
        <v>7.6600000000000001E-2</v>
      </c>
      <c r="D1339">
        <v>294.64999999999998</v>
      </c>
      <c r="E1339" t="s">
        <v>28</v>
      </c>
      <c r="F1339" t="s">
        <v>13</v>
      </c>
      <c r="G1339" t="s">
        <v>17</v>
      </c>
      <c r="H1339" s="1">
        <v>0.29399999999999998</v>
      </c>
      <c r="I1339" s="4">
        <v>37438</v>
      </c>
      <c r="J1339" s="5">
        <v>40909</v>
      </c>
      <c r="K1339" s="3">
        <v>9450</v>
      </c>
      <c r="L1339" s="3">
        <v>33600</v>
      </c>
      <c r="M1339" s="3">
        <v>9348</v>
      </c>
      <c r="N1339" s="3">
        <f t="shared" si="200"/>
        <v>1</v>
      </c>
      <c r="O1339" s="3">
        <f t="shared" si="201"/>
        <v>0</v>
      </c>
      <c r="P1339" s="3">
        <f t="shared" si="202"/>
        <v>1</v>
      </c>
      <c r="Q1339" s="6">
        <v>29.18</v>
      </c>
      <c r="R1339" s="3">
        <v>0</v>
      </c>
      <c r="S1339" s="3">
        <v>12</v>
      </c>
      <c r="T1339" s="3">
        <v>23</v>
      </c>
      <c r="U1339" s="3">
        <f t="shared" si="203"/>
        <v>3471</v>
      </c>
      <c r="V1339" s="3" t="str">
        <f t="shared" si="204"/>
        <v xml:space="preserve"> 36</v>
      </c>
      <c r="W1339" s="3">
        <f t="shared" si="205"/>
        <v>9.4499999999999993</v>
      </c>
      <c r="X1339" s="3">
        <v>5</v>
      </c>
      <c r="Y1339" s="6">
        <f t="shared" si="206"/>
        <v>29.4</v>
      </c>
      <c r="Z1339" s="3">
        <f t="shared" si="207"/>
        <v>33.6</v>
      </c>
      <c r="AA1339" s="3">
        <f t="shared" si="208"/>
        <v>9.3480000000000008</v>
      </c>
      <c r="AB1339">
        <f t="shared" si="209"/>
        <v>1</v>
      </c>
      <c r="AC1339" s="14">
        <f>VLOOKUP(X1339,Rates!$A$2:$B$36,2)</f>
        <v>7.99</v>
      </c>
    </row>
    <row r="1340" spans="1:29">
      <c r="A1340">
        <v>799199</v>
      </c>
      <c r="B1340" t="s">
        <v>11</v>
      </c>
      <c r="C1340" s="1">
        <v>0.1099</v>
      </c>
      <c r="D1340">
        <v>229.14</v>
      </c>
      <c r="E1340" t="s">
        <v>27</v>
      </c>
      <c r="F1340" t="s">
        <v>26</v>
      </c>
      <c r="G1340" t="s">
        <v>14</v>
      </c>
      <c r="H1340" s="1">
        <v>0.48799999999999999</v>
      </c>
      <c r="I1340" s="4">
        <v>36800</v>
      </c>
      <c r="J1340" s="5">
        <v>40909</v>
      </c>
      <c r="K1340" s="3">
        <v>7000</v>
      </c>
      <c r="L1340" s="3">
        <v>64500</v>
      </c>
      <c r="M1340" s="3">
        <v>6292</v>
      </c>
      <c r="N1340" s="3">
        <f t="shared" si="200"/>
        <v>0</v>
      </c>
      <c r="O1340" s="3">
        <f t="shared" si="201"/>
        <v>1</v>
      </c>
      <c r="P1340" s="3">
        <f t="shared" si="202"/>
        <v>1</v>
      </c>
      <c r="Q1340" s="6">
        <v>14.1</v>
      </c>
      <c r="R1340" s="3">
        <v>1</v>
      </c>
      <c r="S1340" s="3">
        <v>14</v>
      </c>
      <c r="T1340" s="3">
        <v>32</v>
      </c>
      <c r="U1340" s="3">
        <f t="shared" si="203"/>
        <v>4109</v>
      </c>
      <c r="V1340" s="3" t="str">
        <f t="shared" si="204"/>
        <v xml:space="preserve"> 36</v>
      </c>
      <c r="W1340" s="3">
        <f t="shared" si="205"/>
        <v>7</v>
      </c>
      <c r="X1340" s="3">
        <v>8</v>
      </c>
      <c r="Y1340" s="6">
        <f t="shared" si="206"/>
        <v>48.8</v>
      </c>
      <c r="Z1340" s="3">
        <f t="shared" si="207"/>
        <v>64.5</v>
      </c>
      <c r="AA1340" s="3">
        <f t="shared" si="208"/>
        <v>6.2919999999999998</v>
      </c>
      <c r="AB1340">
        <f t="shared" si="209"/>
        <v>0</v>
      </c>
      <c r="AC1340" s="14">
        <f>VLOOKUP(X1340,Rates!$A$2:$B$36,2)</f>
        <v>11.39</v>
      </c>
    </row>
    <row r="1341" spans="1:29">
      <c r="A1341">
        <v>496055</v>
      </c>
      <c r="B1341" t="s">
        <v>11</v>
      </c>
      <c r="C1341" s="1">
        <v>9.8799999999999999E-2</v>
      </c>
      <c r="D1341">
        <v>483.16</v>
      </c>
      <c r="E1341" t="s">
        <v>12</v>
      </c>
      <c r="F1341" t="s">
        <v>24</v>
      </c>
      <c r="G1341" t="s">
        <v>14</v>
      </c>
      <c r="H1341" s="2">
        <v>0</v>
      </c>
      <c r="I1341" s="4">
        <v>36130</v>
      </c>
      <c r="J1341" s="5">
        <v>40909</v>
      </c>
      <c r="K1341" s="3">
        <v>15000</v>
      </c>
      <c r="L1341" s="3">
        <v>51600</v>
      </c>
      <c r="M1341" s="3">
        <v>0</v>
      </c>
      <c r="N1341" s="3">
        <f t="shared" si="200"/>
        <v>0</v>
      </c>
      <c r="O1341" s="3">
        <f t="shared" si="201"/>
        <v>0</v>
      </c>
      <c r="P1341" s="3">
        <f t="shared" si="202"/>
        <v>1</v>
      </c>
      <c r="Q1341" s="6">
        <v>21.6</v>
      </c>
      <c r="R1341" s="3">
        <v>0</v>
      </c>
      <c r="S1341" s="3">
        <v>8</v>
      </c>
      <c r="T1341" s="3">
        <v>25</v>
      </c>
      <c r="U1341" s="3">
        <f t="shared" si="203"/>
        <v>4779</v>
      </c>
      <c r="V1341" s="3" t="str">
        <f t="shared" si="204"/>
        <v xml:space="preserve"> 36</v>
      </c>
      <c r="W1341" s="3">
        <f t="shared" si="205"/>
        <v>15</v>
      </c>
      <c r="X1341" s="3">
        <v>6</v>
      </c>
      <c r="Y1341" s="6">
        <f t="shared" si="206"/>
        <v>0</v>
      </c>
      <c r="Z1341" s="3">
        <f t="shared" si="207"/>
        <v>51.6</v>
      </c>
      <c r="AA1341" s="3">
        <f t="shared" si="208"/>
        <v>0</v>
      </c>
      <c r="AB1341">
        <f t="shared" si="209"/>
        <v>0</v>
      </c>
      <c r="AC1341" s="14">
        <f>VLOOKUP(X1341,Rates!$A$2:$B$36,2)</f>
        <v>8.24</v>
      </c>
    </row>
    <row r="1342" spans="1:29">
      <c r="A1342">
        <v>975995</v>
      </c>
      <c r="B1342" t="s">
        <v>11</v>
      </c>
      <c r="C1342" s="1">
        <v>7.51E-2</v>
      </c>
      <c r="D1342">
        <v>186.67</v>
      </c>
      <c r="E1342" t="s">
        <v>27</v>
      </c>
      <c r="F1342" t="s">
        <v>26</v>
      </c>
      <c r="G1342" t="s">
        <v>14</v>
      </c>
      <c r="H1342" s="1">
        <v>0.755</v>
      </c>
      <c r="I1342" s="4">
        <v>34213</v>
      </c>
      <c r="J1342" s="5">
        <v>40909</v>
      </c>
      <c r="K1342" s="3">
        <v>6000</v>
      </c>
      <c r="L1342" s="3">
        <v>75000</v>
      </c>
      <c r="M1342" s="3">
        <v>24391</v>
      </c>
      <c r="N1342" s="3">
        <f t="shared" si="200"/>
        <v>0</v>
      </c>
      <c r="O1342" s="3">
        <f t="shared" si="201"/>
        <v>1</v>
      </c>
      <c r="P1342" s="3">
        <f t="shared" si="202"/>
        <v>1</v>
      </c>
      <c r="Q1342" s="6">
        <v>8.74</v>
      </c>
      <c r="R1342" s="3">
        <v>0</v>
      </c>
      <c r="S1342" s="3">
        <v>7</v>
      </c>
      <c r="T1342" s="3">
        <v>18</v>
      </c>
      <c r="U1342" s="3">
        <f t="shared" si="203"/>
        <v>6696</v>
      </c>
      <c r="V1342" s="3" t="str">
        <f t="shared" si="204"/>
        <v xml:space="preserve"> 36</v>
      </c>
      <c r="W1342" s="3">
        <f t="shared" si="205"/>
        <v>6</v>
      </c>
      <c r="X1342" s="3">
        <v>3</v>
      </c>
      <c r="Y1342" s="6">
        <f t="shared" si="206"/>
        <v>75.5</v>
      </c>
      <c r="Z1342" s="3">
        <f t="shared" si="207"/>
        <v>75</v>
      </c>
      <c r="AA1342" s="3">
        <f t="shared" si="208"/>
        <v>24.390999999999998</v>
      </c>
      <c r="AB1342">
        <f t="shared" si="209"/>
        <v>0</v>
      </c>
      <c r="AC1342" s="14">
        <f>VLOOKUP(X1342,Rates!$A$2:$B$36,2)</f>
        <v>7.24</v>
      </c>
    </row>
    <row r="1343" spans="1:29">
      <c r="A1343">
        <v>472830</v>
      </c>
      <c r="B1343" t="s">
        <v>11</v>
      </c>
      <c r="C1343" s="1">
        <v>0.12529999999999999</v>
      </c>
      <c r="D1343">
        <v>836.66</v>
      </c>
      <c r="E1343" t="s">
        <v>12</v>
      </c>
      <c r="F1343" t="s">
        <v>13</v>
      </c>
      <c r="G1343" t="s">
        <v>14</v>
      </c>
      <c r="H1343" s="1">
        <v>1E-3</v>
      </c>
      <c r="I1343" s="4">
        <v>34425</v>
      </c>
      <c r="J1343" s="5">
        <v>40909</v>
      </c>
      <c r="K1343" s="3">
        <v>25000</v>
      </c>
      <c r="L1343" s="3">
        <v>135660</v>
      </c>
      <c r="M1343" s="3">
        <v>74</v>
      </c>
      <c r="N1343" s="3">
        <f t="shared" si="200"/>
        <v>1</v>
      </c>
      <c r="O1343" s="3">
        <f t="shared" si="201"/>
        <v>0</v>
      </c>
      <c r="P1343" s="3">
        <f t="shared" si="202"/>
        <v>1</v>
      </c>
      <c r="Q1343" s="6">
        <v>0.02</v>
      </c>
      <c r="R1343" s="3">
        <v>0</v>
      </c>
      <c r="S1343" s="3">
        <v>4</v>
      </c>
      <c r="T1343" s="3">
        <v>16</v>
      </c>
      <c r="U1343" s="3">
        <f t="shared" si="203"/>
        <v>6484</v>
      </c>
      <c r="V1343" s="3" t="str">
        <f t="shared" si="204"/>
        <v xml:space="preserve"> 36</v>
      </c>
      <c r="W1343" s="3">
        <f t="shared" si="205"/>
        <v>25</v>
      </c>
      <c r="X1343" s="3">
        <v>10</v>
      </c>
      <c r="Y1343" s="6">
        <f t="shared" si="206"/>
        <v>0.1</v>
      </c>
      <c r="Z1343" s="3">
        <f t="shared" si="207"/>
        <v>135.66</v>
      </c>
      <c r="AA1343" s="3">
        <f t="shared" si="208"/>
        <v>7.3999999999999996E-2</v>
      </c>
      <c r="AB1343">
        <f t="shared" si="209"/>
        <v>0</v>
      </c>
      <c r="AC1343" s="14">
        <f>VLOOKUP(X1343,Rates!$A$2:$B$36,2)</f>
        <v>11.49</v>
      </c>
    </row>
    <row r="1344" spans="1:29">
      <c r="A1344">
        <v>857617</v>
      </c>
      <c r="B1344" t="s">
        <v>11</v>
      </c>
      <c r="C1344" s="1">
        <v>0.1099</v>
      </c>
      <c r="D1344">
        <v>392.81</v>
      </c>
      <c r="E1344" t="s">
        <v>12</v>
      </c>
      <c r="F1344" t="s">
        <v>13</v>
      </c>
      <c r="G1344" t="s">
        <v>14</v>
      </c>
      <c r="H1344" s="1">
        <v>0.63200000000000001</v>
      </c>
      <c r="I1344" s="4">
        <v>36982</v>
      </c>
      <c r="J1344" s="5">
        <v>40909</v>
      </c>
      <c r="K1344" s="3">
        <v>12000</v>
      </c>
      <c r="L1344" s="3">
        <v>84000</v>
      </c>
      <c r="M1344" s="3">
        <v>12393</v>
      </c>
      <c r="N1344" s="3">
        <f t="shared" si="200"/>
        <v>1</v>
      </c>
      <c r="O1344" s="3">
        <f t="shared" si="201"/>
        <v>0</v>
      </c>
      <c r="P1344" s="3">
        <f t="shared" si="202"/>
        <v>1</v>
      </c>
      <c r="Q1344" s="6">
        <v>6.67</v>
      </c>
      <c r="R1344" s="3">
        <v>0</v>
      </c>
      <c r="S1344" s="3">
        <v>8</v>
      </c>
      <c r="T1344" s="3">
        <v>22</v>
      </c>
      <c r="U1344" s="3">
        <f t="shared" si="203"/>
        <v>3927</v>
      </c>
      <c r="V1344" s="3" t="str">
        <f t="shared" si="204"/>
        <v xml:space="preserve"> 36</v>
      </c>
      <c r="W1344" s="3">
        <f t="shared" si="205"/>
        <v>12</v>
      </c>
      <c r="X1344" s="3">
        <v>8</v>
      </c>
      <c r="Y1344" s="6">
        <f t="shared" si="206"/>
        <v>63.2</v>
      </c>
      <c r="Z1344" s="3">
        <f t="shared" si="207"/>
        <v>84</v>
      </c>
      <c r="AA1344" s="3">
        <f t="shared" si="208"/>
        <v>12.393000000000001</v>
      </c>
      <c r="AB1344">
        <f t="shared" si="209"/>
        <v>0</v>
      </c>
      <c r="AC1344" s="14">
        <f>VLOOKUP(X1344,Rates!$A$2:$B$36,2)</f>
        <v>11.39</v>
      </c>
    </row>
    <row r="1345" spans="1:29">
      <c r="A1345">
        <v>536096</v>
      </c>
      <c r="B1345" t="s">
        <v>11</v>
      </c>
      <c r="C1345" s="1">
        <v>0.11119999999999999</v>
      </c>
      <c r="D1345">
        <v>819.89</v>
      </c>
      <c r="E1345" t="s">
        <v>27</v>
      </c>
      <c r="F1345" t="s">
        <v>26</v>
      </c>
      <c r="G1345" t="s">
        <v>14</v>
      </c>
      <c r="H1345" s="1">
        <v>0.67300000000000004</v>
      </c>
      <c r="I1345" s="4">
        <v>28887</v>
      </c>
      <c r="J1345" s="5">
        <v>40909</v>
      </c>
      <c r="K1345" s="3">
        <v>25000</v>
      </c>
      <c r="L1345" s="3">
        <v>83004</v>
      </c>
      <c r="M1345" s="3">
        <v>52466</v>
      </c>
      <c r="N1345" s="3">
        <f t="shared" si="200"/>
        <v>0</v>
      </c>
      <c r="O1345" s="3">
        <f t="shared" si="201"/>
        <v>1</v>
      </c>
      <c r="P1345" s="3">
        <f t="shared" si="202"/>
        <v>1</v>
      </c>
      <c r="Q1345" s="6">
        <v>15.98</v>
      </c>
      <c r="R1345" s="3">
        <v>0</v>
      </c>
      <c r="S1345" s="3">
        <v>14</v>
      </c>
      <c r="T1345" s="3">
        <v>27</v>
      </c>
      <c r="U1345" s="3">
        <f t="shared" si="203"/>
        <v>12022</v>
      </c>
      <c r="V1345" s="3" t="str">
        <f t="shared" si="204"/>
        <v xml:space="preserve"> 36</v>
      </c>
      <c r="W1345" s="3">
        <f t="shared" si="205"/>
        <v>25</v>
      </c>
      <c r="X1345" s="3">
        <v>8</v>
      </c>
      <c r="Y1345" s="6">
        <f t="shared" si="206"/>
        <v>67.300000000000011</v>
      </c>
      <c r="Z1345" s="3">
        <f t="shared" si="207"/>
        <v>83.004000000000005</v>
      </c>
      <c r="AA1345" s="3">
        <f t="shared" si="208"/>
        <v>52.466000000000001</v>
      </c>
      <c r="AB1345">
        <f t="shared" si="209"/>
        <v>0</v>
      </c>
      <c r="AC1345" s="14">
        <f>VLOOKUP(X1345,Rates!$A$2:$B$36,2)</f>
        <v>11.39</v>
      </c>
    </row>
    <row r="1346" spans="1:29">
      <c r="A1346">
        <v>764963</v>
      </c>
      <c r="B1346" t="s">
        <v>15</v>
      </c>
      <c r="C1346" s="1">
        <v>0.16489999999999999</v>
      </c>
      <c r="D1346">
        <v>88.49</v>
      </c>
      <c r="E1346" t="s">
        <v>25</v>
      </c>
      <c r="F1346" t="s">
        <v>24</v>
      </c>
      <c r="G1346" t="s">
        <v>17</v>
      </c>
      <c r="H1346" s="2">
        <v>0.28999999999999998</v>
      </c>
      <c r="I1346" s="4">
        <v>36039</v>
      </c>
      <c r="J1346" s="5">
        <v>40909</v>
      </c>
      <c r="K1346" s="3">
        <v>3600</v>
      </c>
      <c r="L1346" s="3">
        <v>31243</v>
      </c>
      <c r="M1346" s="3">
        <v>2988</v>
      </c>
      <c r="N1346" s="3">
        <f t="shared" ref="N1346:N1409" si="210">IF(F1346="RENT",1,0)</f>
        <v>0</v>
      </c>
      <c r="O1346" s="3">
        <f t="shared" ref="O1346:O1409" si="211">IF(F1346="MORTGAGE",1,0)</f>
        <v>0</v>
      </c>
      <c r="P1346" s="3">
        <f t="shared" ref="P1346:P1409" si="212">IF(E1346="&lt; 1 year",0,1)</f>
        <v>1</v>
      </c>
      <c r="Q1346" s="6">
        <v>5.03</v>
      </c>
      <c r="R1346" s="3">
        <v>0</v>
      </c>
      <c r="S1346" s="3">
        <v>5</v>
      </c>
      <c r="T1346" s="3">
        <v>5</v>
      </c>
      <c r="U1346" s="3">
        <f t="shared" ref="U1346:U1409" si="213">_xlfn.DAYS(J1346,I1346)</f>
        <v>4870</v>
      </c>
      <c r="V1346" s="3" t="str">
        <f t="shared" ref="V1346:V1409" si="214">LEFT(B1346,3)</f>
        <v xml:space="preserve"> 60</v>
      </c>
      <c r="W1346" s="3">
        <f t="shared" ref="W1346:W1409" si="215">K1346/1000</f>
        <v>3.6</v>
      </c>
      <c r="X1346" s="3">
        <v>18</v>
      </c>
      <c r="Y1346" s="6">
        <f t="shared" ref="Y1346:Y1409" si="216">H1346*100</f>
        <v>28.999999999999996</v>
      </c>
      <c r="Z1346" s="3">
        <f t="shared" ref="Z1346:Z1409" si="217">L1346/1000</f>
        <v>31.242999999999999</v>
      </c>
      <c r="AA1346" s="3">
        <f t="shared" ref="AA1346:AA1409" si="218">M1346/1000</f>
        <v>2.988</v>
      </c>
      <c r="AB1346">
        <f t="shared" ref="AB1346:AB1409" si="219">IF(G1346="Charged Off",1,0)</f>
        <v>1</v>
      </c>
      <c r="AC1346" s="14">
        <f>VLOOKUP(X1346,Rates!$A$2:$B$36,2)</f>
        <v>18.989999999999998</v>
      </c>
    </row>
    <row r="1347" spans="1:29">
      <c r="A1347">
        <v>454264</v>
      </c>
      <c r="B1347" t="s">
        <v>11</v>
      </c>
      <c r="C1347" s="1">
        <v>0.1183</v>
      </c>
      <c r="D1347">
        <v>298.20999999999998</v>
      </c>
      <c r="E1347" t="s">
        <v>16</v>
      </c>
      <c r="F1347" t="s">
        <v>26</v>
      </c>
      <c r="G1347" t="s">
        <v>14</v>
      </c>
      <c r="H1347" s="1">
        <v>0.90800000000000003</v>
      </c>
      <c r="I1347" s="4">
        <v>35370</v>
      </c>
      <c r="J1347" s="5">
        <v>40909</v>
      </c>
      <c r="K1347" s="3">
        <v>9000</v>
      </c>
      <c r="L1347" s="3">
        <v>72000</v>
      </c>
      <c r="M1347" s="3">
        <v>12893</v>
      </c>
      <c r="N1347" s="3">
        <f t="shared" si="210"/>
        <v>0</v>
      </c>
      <c r="O1347" s="3">
        <f t="shared" si="211"/>
        <v>1</v>
      </c>
      <c r="P1347" s="3">
        <f t="shared" si="212"/>
        <v>0</v>
      </c>
      <c r="Q1347" s="6">
        <v>19.5</v>
      </c>
      <c r="R1347" s="3">
        <v>0</v>
      </c>
      <c r="S1347" s="3">
        <v>5</v>
      </c>
      <c r="T1347" s="3">
        <v>11</v>
      </c>
      <c r="U1347" s="3">
        <f t="shared" si="213"/>
        <v>5539</v>
      </c>
      <c r="V1347" s="3" t="str">
        <f t="shared" si="214"/>
        <v xml:space="preserve"> 36</v>
      </c>
      <c r="W1347" s="3">
        <f t="shared" si="215"/>
        <v>9</v>
      </c>
      <c r="X1347" s="3">
        <v>8</v>
      </c>
      <c r="Y1347" s="6">
        <f t="shared" si="216"/>
        <v>90.8</v>
      </c>
      <c r="Z1347" s="3">
        <f t="shared" si="217"/>
        <v>72</v>
      </c>
      <c r="AA1347" s="3">
        <f t="shared" si="218"/>
        <v>12.893000000000001</v>
      </c>
      <c r="AB1347">
        <f t="shared" si="219"/>
        <v>0</v>
      </c>
      <c r="AC1347" s="14">
        <f>VLOOKUP(X1347,Rates!$A$2:$B$36,2)</f>
        <v>11.39</v>
      </c>
    </row>
    <row r="1348" spans="1:29">
      <c r="A1348">
        <v>1059311</v>
      </c>
      <c r="B1348" t="s">
        <v>15</v>
      </c>
      <c r="C1348" s="1">
        <v>0.17269999999999999</v>
      </c>
      <c r="D1348">
        <v>329.98</v>
      </c>
      <c r="E1348" t="s">
        <v>29</v>
      </c>
      <c r="F1348" t="s">
        <v>13</v>
      </c>
      <c r="G1348" t="s">
        <v>14</v>
      </c>
      <c r="H1348" s="2">
        <v>0.61</v>
      </c>
      <c r="I1348" s="4">
        <v>35947</v>
      </c>
      <c r="J1348" s="5">
        <v>40909</v>
      </c>
      <c r="K1348" s="3">
        <v>13200</v>
      </c>
      <c r="L1348" s="3">
        <v>40000</v>
      </c>
      <c r="M1348" s="3">
        <v>18251</v>
      </c>
      <c r="N1348" s="3">
        <f t="shared" si="210"/>
        <v>1</v>
      </c>
      <c r="O1348" s="3">
        <f t="shared" si="211"/>
        <v>0</v>
      </c>
      <c r="P1348" s="3">
        <f t="shared" si="212"/>
        <v>1</v>
      </c>
      <c r="Q1348" s="6">
        <v>24.36</v>
      </c>
      <c r="R1348" s="3">
        <v>0</v>
      </c>
      <c r="S1348" s="3">
        <v>11</v>
      </c>
      <c r="T1348" s="3">
        <v>20</v>
      </c>
      <c r="U1348" s="3">
        <f t="shared" si="213"/>
        <v>4962</v>
      </c>
      <c r="V1348" s="3" t="str">
        <f t="shared" si="214"/>
        <v xml:space="preserve"> 60</v>
      </c>
      <c r="W1348" s="3">
        <f t="shared" si="215"/>
        <v>13.2</v>
      </c>
      <c r="X1348" s="3">
        <v>18</v>
      </c>
      <c r="Y1348" s="6">
        <f t="shared" si="216"/>
        <v>61</v>
      </c>
      <c r="Z1348" s="3">
        <f t="shared" si="217"/>
        <v>40</v>
      </c>
      <c r="AA1348" s="3">
        <f t="shared" si="218"/>
        <v>18.251000000000001</v>
      </c>
      <c r="AB1348">
        <f t="shared" si="219"/>
        <v>0</v>
      </c>
      <c r="AC1348" s="14">
        <f>VLOOKUP(X1348,Rates!$A$2:$B$36,2)</f>
        <v>18.989999999999998</v>
      </c>
    </row>
    <row r="1349" spans="1:29">
      <c r="A1349">
        <v>783011</v>
      </c>
      <c r="B1349" t="s">
        <v>11</v>
      </c>
      <c r="C1349" s="1">
        <v>7.4899999999999994E-2</v>
      </c>
      <c r="D1349">
        <v>31.11</v>
      </c>
      <c r="E1349" t="s">
        <v>20</v>
      </c>
      <c r="F1349" t="s">
        <v>13</v>
      </c>
      <c r="G1349" t="s">
        <v>14</v>
      </c>
      <c r="H1349" s="1">
        <v>0.309</v>
      </c>
      <c r="I1349" s="4">
        <v>38169</v>
      </c>
      <c r="J1349" s="5">
        <v>40909</v>
      </c>
      <c r="K1349" s="3">
        <v>1000</v>
      </c>
      <c r="L1349" s="3">
        <v>21000</v>
      </c>
      <c r="M1349" s="3">
        <v>1824</v>
      </c>
      <c r="N1349" s="3">
        <f t="shared" si="210"/>
        <v>1</v>
      </c>
      <c r="O1349" s="3">
        <f t="shared" si="211"/>
        <v>0</v>
      </c>
      <c r="P1349" s="3">
        <f t="shared" si="212"/>
        <v>1</v>
      </c>
      <c r="Q1349" s="6">
        <v>12.11</v>
      </c>
      <c r="R1349" s="3">
        <v>0</v>
      </c>
      <c r="S1349" s="3">
        <v>7</v>
      </c>
      <c r="T1349" s="3">
        <v>8</v>
      </c>
      <c r="U1349" s="3">
        <f t="shared" si="213"/>
        <v>2740</v>
      </c>
      <c r="V1349" s="3" t="str">
        <f t="shared" si="214"/>
        <v xml:space="preserve"> 36</v>
      </c>
      <c r="W1349" s="3">
        <f t="shared" si="215"/>
        <v>1</v>
      </c>
      <c r="X1349" s="3">
        <v>4</v>
      </c>
      <c r="Y1349" s="6">
        <f t="shared" si="216"/>
        <v>30.9</v>
      </c>
      <c r="Z1349" s="3">
        <f t="shared" si="217"/>
        <v>21</v>
      </c>
      <c r="AA1349" s="3">
        <f t="shared" si="218"/>
        <v>1.8240000000000001</v>
      </c>
      <c r="AB1349">
        <f t="shared" si="219"/>
        <v>0</v>
      </c>
      <c r="AC1349" s="14">
        <f>VLOOKUP(X1349,Rates!$A$2:$B$36,2)</f>
        <v>7.49</v>
      </c>
    </row>
    <row r="1350" spans="1:29">
      <c r="A1350">
        <v>535285</v>
      </c>
      <c r="B1350" t="s">
        <v>15</v>
      </c>
      <c r="C1350" s="1">
        <v>0.183</v>
      </c>
      <c r="D1350">
        <v>159.74</v>
      </c>
      <c r="E1350" t="s">
        <v>12</v>
      </c>
      <c r="F1350" t="s">
        <v>13</v>
      </c>
      <c r="G1350" t="s">
        <v>17</v>
      </c>
      <c r="H1350" s="1">
        <v>0.83899999999999997</v>
      </c>
      <c r="I1350" s="4">
        <v>37135</v>
      </c>
      <c r="J1350" s="5">
        <v>40909</v>
      </c>
      <c r="K1350" s="3">
        <v>6250</v>
      </c>
      <c r="L1350" s="3">
        <v>26400</v>
      </c>
      <c r="M1350" s="3">
        <v>4279</v>
      </c>
      <c r="N1350" s="3">
        <f t="shared" si="210"/>
        <v>1</v>
      </c>
      <c r="O1350" s="3">
        <f t="shared" si="211"/>
        <v>0</v>
      </c>
      <c r="P1350" s="3">
        <f t="shared" si="212"/>
        <v>1</v>
      </c>
      <c r="Q1350" s="6">
        <v>16.95</v>
      </c>
      <c r="R1350" s="3">
        <v>3</v>
      </c>
      <c r="S1350" s="3">
        <v>2</v>
      </c>
      <c r="T1350" s="3">
        <v>7</v>
      </c>
      <c r="U1350" s="3">
        <f t="shared" si="213"/>
        <v>3774</v>
      </c>
      <c r="V1350" s="3" t="str">
        <f t="shared" si="214"/>
        <v xml:space="preserve"> 60</v>
      </c>
      <c r="W1350" s="3">
        <f t="shared" si="215"/>
        <v>6.25</v>
      </c>
      <c r="X1350" s="3">
        <v>26</v>
      </c>
      <c r="Y1350" s="6">
        <f t="shared" si="216"/>
        <v>83.899999999999991</v>
      </c>
      <c r="Z1350" s="3">
        <f t="shared" si="217"/>
        <v>26.4</v>
      </c>
      <c r="AA1350" s="3">
        <f t="shared" si="218"/>
        <v>4.2789999999999999</v>
      </c>
      <c r="AB1350">
        <f t="shared" si="219"/>
        <v>1</v>
      </c>
      <c r="AC1350" s="14">
        <f>VLOOKUP(X1350,Rates!$A$2:$B$36,2)</f>
        <v>28.69</v>
      </c>
    </row>
    <row r="1351" spans="1:29">
      <c r="A1351">
        <v>1055800</v>
      </c>
      <c r="B1351" t="s">
        <v>11</v>
      </c>
      <c r="C1351" s="1">
        <v>7.9000000000000001E-2</v>
      </c>
      <c r="D1351">
        <v>312.91000000000003</v>
      </c>
      <c r="E1351" t="s">
        <v>25</v>
      </c>
      <c r="F1351" t="s">
        <v>26</v>
      </c>
      <c r="G1351" t="s">
        <v>14</v>
      </c>
      <c r="H1351" s="1">
        <v>0.501</v>
      </c>
      <c r="I1351" s="4">
        <v>36770</v>
      </c>
      <c r="J1351" s="5">
        <v>40909</v>
      </c>
      <c r="K1351" s="3">
        <v>10000</v>
      </c>
      <c r="L1351" s="3">
        <v>46000</v>
      </c>
      <c r="M1351" s="3">
        <v>10763</v>
      </c>
      <c r="N1351" s="3">
        <f t="shared" si="210"/>
        <v>0</v>
      </c>
      <c r="O1351" s="3">
        <f t="shared" si="211"/>
        <v>1</v>
      </c>
      <c r="P1351" s="3">
        <f t="shared" si="212"/>
        <v>1</v>
      </c>
      <c r="Q1351" s="6">
        <v>10.46</v>
      </c>
      <c r="R1351" s="3">
        <v>0</v>
      </c>
      <c r="S1351" s="3">
        <v>12</v>
      </c>
      <c r="T1351" s="3">
        <v>17</v>
      </c>
      <c r="U1351" s="3">
        <f t="shared" si="213"/>
        <v>4139</v>
      </c>
      <c r="V1351" s="3" t="str">
        <f t="shared" si="214"/>
        <v xml:space="preserve"> 36</v>
      </c>
      <c r="W1351" s="3">
        <f t="shared" si="215"/>
        <v>10</v>
      </c>
      <c r="X1351" s="3">
        <v>4</v>
      </c>
      <c r="Y1351" s="6">
        <f t="shared" si="216"/>
        <v>50.1</v>
      </c>
      <c r="Z1351" s="3">
        <f t="shared" si="217"/>
        <v>46</v>
      </c>
      <c r="AA1351" s="3">
        <f t="shared" si="218"/>
        <v>10.763</v>
      </c>
      <c r="AB1351">
        <f t="shared" si="219"/>
        <v>0</v>
      </c>
      <c r="AC1351" s="14">
        <f>VLOOKUP(X1351,Rates!$A$2:$B$36,2)</f>
        <v>7.49</v>
      </c>
    </row>
    <row r="1352" spans="1:29">
      <c r="A1352">
        <v>458679</v>
      </c>
      <c r="B1352" t="s">
        <v>11</v>
      </c>
      <c r="C1352" s="1">
        <v>0.12529999999999999</v>
      </c>
      <c r="D1352">
        <v>60.24</v>
      </c>
      <c r="E1352" t="s">
        <v>16</v>
      </c>
      <c r="F1352" t="s">
        <v>13</v>
      </c>
      <c r="G1352" t="s">
        <v>14</v>
      </c>
      <c r="H1352" s="1">
        <v>0.56699999999999995</v>
      </c>
      <c r="I1352" s="4">
        <v>35704</v>
      </c>
      <c r="J1352" s="5">
        <v>40909</v>
      </c>
      <c r="K1352" s="3">
        <v>1800</v>
      </c>
      <c r="L1352" s="3">
        <v>39240</v>
      </c>
      <c r="M1352" s="3">
        <v>2496</v>
      </c>
      <c r="N1352" s="3">
        <f t="shared" si="210"/>
        <v>1</v>
      </c>
      <c r="O1352" s="3">
        <f t="shared" si="211"/>
        <v>0</v>
      </c>
      <c r="P1352" s="3">
        <f t="shared" si="212"/>
        <v>0</v>
      </c>
      <c r="Q1352" s="6">
        <v>11.9</v>
      </c>
      <c r="R1352" s="3">
        <v>0</v>
      </c>
      <c r="S1352" s="3">
        <v>6</v>
      </c>
      <c r="T1352" s="3">
        <v>19</v>
      </c>
      <c r="U1352" s="3">
        <f t="shared" si="213"/>
        <v>5205</v>
      </c>
      <c r="V1352" s="3" t="str">
        <f t="shared" si="214"/>
        <v xml:space="preserve"> 36</v>
      </c>
      <c r="W1352" s="3">
        <f t="shared" si="215"/>
        <v>1.8</v>
      </c>
      <c r="X1352" s="3">
        <v>10</v>
      </c>
      <c r="Y1352" s="6">
        <f t="shared" si="216"/>
        <v>56.699999999999996</v>
      </c>
      <c r="Z1352" s="3">
        <f t="shared" si="217"/>
        <v>39.24</v>
      </c>
      <c r="AA1352" s="3">
        <f t="shared" si="218"/>
        <v>2.496</v>
      </c>
      <c r="AB1352">
        <f t="shared" si="219"/>
        <v>0</v>
      </c>
      <c r="AC1352" s="14">
        <f>VLOOKUP(X1352,Rates!$A$2:$B$36,2)</f>
        <v>11.49</v>
      </c>
    </row>
    <row r="1353" spans="1:29">
      <c r="A1353">
        <v>610101</v>
      </c>
      <c r="B1353" t="s">
        <v>15</v>
      </c>
      <c r="C1353" s="1">
        <v>0.19289999999999999</v>
      </c>
      <c r="D1353">
        <v>522.01</v>
      </c>
      <c r="E1353" t="s">
        <v>21</v>
      </c>
      <c r="F1353" t="s">
        <v>13</v>
      </c>
      <c r="G1353" t="s">
        <v>17</v>
      </c>
      <c r="H1353" s="2">
        <v>0.53</v>
      </c>
      <c r="I1353" s="4">
        <v>26330</v>
      </c>
      <c r="J1353" s="5">
        <v>40909</v>
      </c>
      <c r="K1353" s="3">
        <v>20000</v>
      </c>
      <c r="L1353" s="3">
        <v>72396</v>
      </c>
      <c r="M1353" s="3">
        <v>9441</v>
      </c>
      <c r="N1353" s="3">
        <f t="shared" si="210"/>
        <v>1</v>
      </c>
      <c r="O1353" s="3">
        <f t="shared" si="211"/>
        <v>0</v>
      </c>
      <c r="P1353" s="3">
        <f t="shared" si="212"/>
        <v>1</v>
      </c>
      <c r="Q1353" s="6">
        <v>12.46</v>
      </c>
      <c r="R1353" s="3">
        <v>2</v>
      </c>
      <c r="S1353" s="3">
        <v>8</v>
      </c>
      <c r="T1353" s="3">
        <v>19</v>
      </c>
      <c r="U1353" s="3">
        <f t="shared" si="213"/>
        <v>14579</v>
      </c>
      <c r="V1353" s="3" t="str">
        <f t="shared" si="214"/>
        <v xml:space="preserve"> 60</v>
      </c>
      <c r="W1353" s="3">
        <f t="shared" si="215"/>
        <v>20</v>
      </c>
      <c r="X1353" s="3">
        <v>30</v>
      </c>
      <c r="Y1353" s="6">
        <f t="shared" si="216"/>
        <v>53</v>
      </c>
      <c r="Z1353" s="3">
        <f t="shared" si="217"/>
        <v>72.396000000000001</v>
      </c>
      <c r="AA1353" s="3">
        <f t="shared" si="218"/>
        <v>9.4410000000000007</v>
      </c>
      <c r="AB1353">
        <f t="shared" si="219"/>
        <v>1</v>
      </c>
      <c r="AC1353" s="14">
        <f>VLOOKUP(X1353,Rates!$A$2:$B$36,2)</f>
        <v>30.74</v>
      </c>
    </row>
    <row r="1354" spans="1:29">
      <c r="A1354">
        <v>538444</v>
      </c>
      <c r="B1354" t="s">
        <v>15</v>
      </c>
      <c r="C1354" s="1">
        <v>0.13980000000000001</v>
      </c>
      <c r="D1354">
        <v>162.81</v>
      </c>
      <c r="E1354" t="s">
        <v>25</v>
      </c>
      <c r="F1354" t="s">
        <v>24</v>
      </c>
      <c r="G1354" t="s">
        <v>14</v>
      </c>
      <c r="H1354" s="1">
        <v>0.85699999999999998</v>
      </c>
      <c r="I1354" s="4">
        <v>35370</v>
      </c>
      <c r="J1354" s="5">
        <v>40909</v>
      </c>
      <c r="K1354" s="3">
        <v>7000</v>
      </c>
      <c r="L1354" s="3">
        <v>25000</v>
      </c>
      <c r="M1354" s="3">
        <v>4968</v>
      </c>
      <c r="N1354" s="3">
        <f t="shared" si="210"/>
        <v>0</v>
      </c>
      <c r="O1354" s="3">
        <f t="shared" si="211"/>
        <v>0</v>
      </c>
      <c r="P1354" s="3">
        <f t="shared" si="212"/>
        <v>1</v>
      </c>
      <c r="Q1354" s="6">
        <v>12.91</v>
      </c>
      <c r="R1354" s="3">
        <v>0</v>
      </c>
      <c r="S1354" s="3">
        <v>3</v>
      </c>
      <c r="T1354" s="3">
        <v>4</v>
      </c>
      <c r="U1354" s="3">
        <f t="shared" si="213"/>
        <v>5539</v>
      </c>
      <c r="V1354" s="3" t="str">
        <f t="shared" si="214"/>
        <v xml:space="preserve"> 60</v>
      </c>
      <c r="W1354" s="3">
        <f t="shared" si="215"/>
        <v>7</v>
      </c>
      <c r="X1354" s="3">
        <v>13</v>
      </c>
      <c r="Y1354" s="6">
        <f t="shared" si="216"/>
        <v>85.7</v>
      </c>
      <c r="Z1354" s="3">
        <f t="shared" si="217"/>
        <v>25</v>
      </c>
      <c r="AA1354" s="3">
        <f t="shared" si="218"/>
        <v>4.968</v>
      </c>
      <c r="AB1354">
        <f t="shared" si="219"/>
        <v>0</v>
      </c>
      <c r="AC1354" s="14">
        <f>VLOOKUP(X1354,Rates!$A$2:$B$36,2)</f>
        <v>13.99</v>
      </c>
    </row>
    <row r="1355" spans="1:29">
      <c r="A1355">
        <v>639489</v>
      </c>
      <c r="B1355" t="s">
        <v>15</v>
      </c>
      <c r="C1355" s="1">
        <v>0.15570000000000001</v>
      </c>
      <c r="D1355">
        <v>352.93</v>
      </c>
      <c r="E1355" t="s">
        <v>12</v>
      </c>
      <c r="F1355" t="s">
        <v>13</v>
      </c>
      <c r="G1355" t="s">
        <v>19</v>
      </c>
      <c r="H1355" s="1">
        <v>0.88600000000000001</v>
      </c>
      <c r="I1355" s="4">
        <v>36192</v>
      </c>
      <c r="J1355" s="5">
        <v>40909</v>
      </c>
      <c r="K1355" s="3">
        <v>14650</v>
      </c>
      <c r="L1355" s="3">
        <v>37500</v>
      </c>
      <c r="M1355" s="3">
        <v>15851</v>
      </c>
      <c r="N1355" s="3">
        <f t="shared" si="210"/>
        <v>1</v>
      </c>
      <c r="O1355" s="3">
        <f t="shared" si="211"/>
        <v>0</v>
      </c>
      <c r="P1355" s="3">
        <f t="shared" si="212"/>
        <v>1</v>
      </c>
      <c r="Q1355" s="6">
        <v>14.56</v>
      </c>
      <c r="R1355" s="3">
        <v>0</v>
      </c>
      <c r="S1355" s="3">
        <v>3</v>
      </c>
      <c r="T1355" s="3">
        <v>8</v>
      </c>
      <c r="U1355" s="3">
        <f t="shared" si="213"/>
        <v>4717</v>
      </c>
      <c r="V1355" s="3" t="str">
        <f t="shared" si="214"/>
        <v xml:space="preserve"> 60</v>
      </c>
      <c r="W1355" s="3">
        <f t="shared" si="215"/>
        <v>14.65</v>
      </c>
      <c r="X1355" s="3">
        <v>20</v>
      </c>
      <c r="Y1355" s="6">
        <f t="shared" si="216"/>
        <v>88.6</v>
      </c>
      <c r="Z1355" s="3">
        <f t="shared" si="217"/>
        <v>37.5</v>
      </c>
      <c r="AA1355" s="3">
        <f t="shared" si="218"/>
        <v>15.851000000000001</v>
      </c>
      <c r="AB1355">
        <f t="shared" si="219"/>
        <v>0</v>
      </c>
      <c r="AC1355" s="14">
        <f>VLOOKUP(X1355,Rates!$A$2:$B$36,2)</f>
        <v>21.49</v>
      </c>
    </row>
    <row r="1356" spans="1:29">
      <c r="A1356">
        <v>978851</v>
      </c>
      <c r="B1356" t="s">
        <v>11</v>
      </c>
      <c r="C1356" s="1">
        <v>0.14269999999999999</v>
      </c>
      <c r="D1356">
        <v>583.26</v>
      </c>
      <c r="E1356" t="s">
        <v>12</v>
      </c>
      <c r="F1356" t="s">
        <v>26</v>
      </c>
      <c r="G1356" t="s">
        <v>14</v>
      </c>
      <c r="H1356" s="1">
        <v>0.69199999999999995</v>
      </c>
      <c r="I1356" s="4">
        <v>35096</v>
      </c>
      <c r="J1356" s="5">
        <v>40909</v>
      </c>
      <c r="K1356" s="3">
        <v>17000</v>
      </c>
      <c r="L1356" s="3">
        <v>74000</v>
      </c>
      <c r="M1356" s="3">
        <v>6920</v>
      </c>
      <c r="N1356" s="3">
        <f t="shared" si="210"/>
        <v>0</v>
      </c>
      <c r="O1356" s="3">
        <f t="shared" si="211"/>
        <v>1</v>
      </c>
      <c r="P1356" s="3">
        <f t="shared" si="212"/>
        <v>1</v>
      </c>
      <c r="Q1356" s="6">
        <v>8.5299999999999994</v>
      </c>
      <c r="R1356" s="3">
        <v>1</v>
      </c>
      <c r="S1356" s="3">
        <v>11</v>
      </c>
      <c r="T1356" s="3">
        <v>39</v>
      </c>
      <c r="U1356" s="3">
        <f t="shared" si="213"/>
        <v>5813</v>
      </c>
      <c r="V1356" s="3" t="str">
        <f t="shared" si="214"/>
        <v xml:space="preserve"> 36</v>
      </c>
      <c r="W1356" s="3">
        <f t="shared" si="215"/>
        <v>17</v>
      </c>
      <c r="X1356" s="3">
        <v>12</v>
      </c>
      <c r="Y1356" s="6">
        <f t="shared" si="216"/>
        <v>69.199999999999989</v>
      </c>
      <c r="Z1356" s="3">
        <f t="shared" si="217"/>
        <v>74</v>
      </c>
      <c r="AA1356" s="3">
        <f t="shared" si="218"/>
        <v>6.92</v>
      </c>
      <c r="AB1356">
        <f t="shared" si="219"/>
        <v>0</v>
      </c>
      <c r="AC1356" s="14">
        <f>VLOOKUP(X1356,Rates!$A$2:$B$36,2)</f>
        <v>13.49</v>
      </c>
    </row>
    <row r="1357" spans="1:29">
      <c r="A1357">
        <v>650882</v>
      </c>
      <c r="B1357" t="s">
        <v>11</v>
      </c>
      <c r="C1357" s="1">
        <v>0.1268</v>
      </c>
      <c r="D1357">
        <v>80.5</v>
      </c>
      <c r="E1357" t="s">
        <v>16</v>
      </c>
      <c r="F1357" t="s">
        <v>13</v>
      </c>
      <c r="G1357" t="s">
        <v>14</v>
      </c>
      <c r="H1357" s="1">
        <v>0.17399999999999999</v>
      </c>
      <c r="I1357" s="4">
        <v>36982</v>
      </c>
      <c r="J1357" s="5">
        <v>40909</v>
      </c>
      <c r="K1357" s="3">
        <v>2400</v>
      </c>
      <c r="L1357" s="3">
        <v>12000</v>
      </c>
      <c r="M1357" s="3">
        <v>1340</v>
      </c>
      <c r="N1357" s="3">
        <f t="shared" si="210"/>
        <v>1</v>
      </c>
      <c r="O1357" s="3">
        <f t="shared" si="211"/>
        <v>0</v>
      </c>
      <c r="P1357" s="3">
        <f t="shared" si="212"/>
        <v>0</v>
      </c>
      <c r="Q1357" s="6">
        <v>7</v>
      </c>
      <c r="R1357" s="3">
        <v>0</v>
      </c>
      <c r="S1357" s="3">
        <v>4</v>
      </c>
      <c r="T1357" s="3">
        <v>7</v>
      </c>
      <c r="U1357" s="3">
        <f t="shared" si="213"/>
        <v>3927</v>
      </c>
      <c r="V1357" s="3" t="str">
        <f t="shared" si="214"/>
        <v xml:space="preserve"> 36</v>
      </c>
      <c r="W1357" s="3">
        <f t="shared" si="215"/>
        <v>2.4</v>
      </c>
      <c r="X1357" s="3">
        <v>11</v>
      </c>
      <c r="Y1357" s="6">
        <f t="shared" si="216"/>
        <v>17.399999999999999</v>
      </c>
      <c r="Z1357" s="3">
        <f t="shared" si="217"/>
        <v>12</v>
      </c>
      <c r="AA1357" s="3">
        <f t="shared" si="218"/>
        <v>1.34</v>
      </c>
      <c r="AB1357">
        <f t="shared" si="219"/>
        <v>0</v>
      </c>
      <c r="AC1357" s="14">
        <f>VLOOKUP(X1357,Rates!$A$2:$B$36,2)</f>
        <v>12.74</v>
      </c>
    </row>
    <row r="1358" spans="1:29">
      <c r="A1358">
        <v>648006</v>
      </c>
      <c r="B1358" t="s">
        <v>11</v>
      </c>
      <c r="C1358" s="1">
        <v>6.1699999999999998E-2</v>
      </c>
      <c r="D1358">
        <v>186.81</v>
      </c>
      <c r="E1358" t="s">
        <v>12</v>
      </c>
      <c r="F1358" t="s">
        <v>26</v>
      </c>
      <c r="G1358" t="s">
        <v>14</v>
      </c>
      <c r="H1358" s="1">
        <v>0.32200000000000001</v>
      </c>
      <c r="I1358" s="4">
        <v>35947</v>
      </c>
      <c r="J1358" s="5">
        <v>40909</v>
      </c>
      <c r="K1358" s="3">
        <v>6125</v>
      </c>
      <c r="L1358" s="3">
        <v>60000</v>
      </c>
      <c r="M1358" s="3">
        <v>6475</v>
      </c>
      <c r="N1358" s="3">
        <f t="shared" si="210"/>
        <v>0</v>
      </c>
      <c r="O1358" s="3">
        <f t="shared" si="211"/>
        <v>1</v>
      </c>
      <c r="P1358" s="3">
        <f t="shared" si="212"/>
        <v>1</v>
      </c>
      <c r="Q1358" s="6">
        <v>12.92</v>
      </c>
      <c r="R1358" s="3">
        <v>0</v>
      </c>
      <c r="S1358" s="3">
        <v>8</v>
      </c>
      <c r="T1358" s="3">
        <v>18</v>
      </c>
      <c r="U1358" s="3">
        <f t="shared" si="213"/>
        <v>4962</v>
      </c>
      <c r="V1358" s="3" t="str">
        <f t="shared" si="214"/>
        <v xml:space="preserve"> 36</v>
      </c>
      <c r="W1358" s="3">
        <f t="shared" si="215"/>
        <v>6.125</v>
      </c>
      <c r="X1358" s="3">
        <v>3</v>
      </c>
      <c r="Y1358" s="6">
        <f t="shared" si="216"/>
        <v>32.200000000000003</v>
      </c>
      <c r="Z1358" s="3">
        <f t="shared" si="217"/>
        <v>60</v>
      </c>
      <c r="AA1358" s="3">
        <f t="shared" si="218"/>
        <v>6.4749999999999996</v>
      </c>
      <c r="AB1358">
        <f t="shared" si="219"/>
        <v>0</v>
      </c>
      <c r="AC1358" s="14">
        <f>VLOOKUP(X1358,Rates!$A$2:$B$36,2)</f>
        <v>7.24</v>
      </c>
    </row>
    <row r="1359" spans="1:29">
      <c r="A1359">
        <v>819238</v>
      </c>
      <c r="B1359" t="s">
        <v>11</v>
      </c>
      <c r="C1359" s="1">
        <v>6.9900000000000004E-2</v>
      </c>
      <c r="D1359">
        <v>192.96</v>
      </c>
      <c r="E1359" t="s">
        <v>20</v>
      </c>
      <c r="F1359" t="s">
        <v>13</v>
      </c>
      <c r="G1359" t="s">
        <v>14</v>
      </c>
      <c r="H1359" s="1">
        <v>0.13800000000000001</v>
      </c>
      <c r="I1359" s="4">
        <v>36130</v>
      </c>
      <c r="J1359" s="5">
        <v>40909</v>
      </c>
      <c r="K1359" s="3">
        <v>6250</v>
      </c>
      <c r="L1359" s="3">
        <v>54000</v>
      </c>
      <c r="M1359" s="3">
        <v>1575</v>
      </c>
      <c r="N1359" s="3">
        <f t="shared" si="210"/>
        <v>1</v>
      </c>
      <c r="O1359" s="3">
        <f t="shared" si="211"/>
        <v>0</v>
      </c>
      <c r="P1359" s="3">
        <f t="shared" si="212"/>
        <v>1</v>
      </c>
      <c r="Q1359" s="6">
        <v>1.44</v>
      </c>
      <c r="R1359" s="3">
        <v>0</v>
      </c>
      <c r="S1359" s="3">
        <v>10</v>
      </c>
      <c r="T1359" s="3">
        <v>20</v>
      </c>
      <c r="U1359" s="3">
        <f t="shared" si="213"/>
        <v>4779</v>
      </c>
      <c r="V1359" s="3" t="str">
        <f t="shared" si="214"/>
        <v xml:space="preserve"> 36</v>
      </c>
      <c r="W1359" s="3">
        <f t="shared" si="215"/>
        <v>6.25</v>
      </c>
      <c r="X1359" s="3">
        <v>3</v>
      </c>
      <c r="Y1359" s="6">
        <f t="shared" si="216"/>
        <v>13.8</v>
      </c>
      <c r="Z1359" s="3">
        <f t="shared" si="217"/>
        <v>54</v>
      </c>
      <c r="AA1359" s="3">
        <f t="shared" si="218"/>
        <v>1.575</v>
      </c>
      <c r="AB1359">
        <f t="shared" si="219"/>
        <v>0</v>
      </c>
      <c r="AC1359" s="14">
        <f>VLOOKUP(X1359,Rates!$A$2:$B$36,2)</f>
        <v>7.24</v>
      </c>
    </row>
    <row r="1360" spans="1:29">
      <c r="A1360">
        <v>878770</v>
      </c>
      <c r="B1360" t="s">
        <v>11</v>
      </c>
      <c r="C1360" s="1">
        <v>0.15229999999999999</v>
      </c>
      <c r="D1360">
        <v>1112.9000000000001</v>
      </c>
      <c r="E1360" t="s">
        <v>29</v>
      </c>
      <c r="F1360" t="s">
        <v>26</v>
      </c>
      <c r="G1360" t="s">
        <v>17</v>
      </c>
      <c r="H1360" s="1">
        <v>0.40300000000000002</v>
      </c>
      <c r="I1360" s="4">
        <v>34608</v>
      </c>
      <c r="J1360" s="5">
        <v>40909</v>
      </c>
      <c r="K1360" s="3">
        <v>32000</v>
      </c>
      <c r="L1360" s="3">
        <v>60000</v>
      </c>
      <c r="M1360" s="3">
        <v>5798</v>
      </c>
      <c r="N1360" s="3">
        <f t="shared" si="210"/>
        <v>0</v>
      </c>
      <c r="O1360" s="3">
        <f t="shared" si="211"/>
        <v>1</v>
      </c>
      <c r="P1360" s="3">
        <f t="shared" si="212"/>
        <v>1</v>
      </c>
      <c r="Q1360" s="6">
        <v>7.2</v>
      </c>
      <c r="R1360" s="3">
        <v>0</v>
      </c>
      <c r="S1360" s="3">
        <v>7</v>
      </c>
      <c r="T1360" s="3">
        <v>32</v>
      </c>
      <c r="U1360" s="3">
        <f t="shared" si="213"/>
        <v>6301</v>
      </c>
      <c r="V1360" s="3" t="str">
        <f t="shared" si="214"/>
        <v xml:space="preserve"> 36</v>
      </c>
      <c r="W1360" s="3">
        <f t="shared" si="215"/>
        <v>32</v>
      </c>
      <c r="X1360" s="3">
        <v>15</v>
      </c>
      <c r="Y1360" s="6">
        <f t="shared" si="216"/>
        <v>40.300000000000004</v>
      </c>
      <c r="Z1360" s="3">
        <f t="shared" si="217"/>
        <v>60</v>
      </c>
      <c r="AA1360" s="3">
        <f t="shared" si="218"/>
        <v>5.798</v>
      </c>
      <c r="AB1360">
        <f t="shared" si="219"/>
        <v>1</v>
      </c>
      <c r="AC1360" s="14">
        <f>VLOOKUP(X1360,Rates!$A$2:$B$36,2)</f>
        <v>15.99</v>
      </c>
    </row>
    <row r="1361" spans="1:29">
      <c r="A1361">
        <v>882293</v>
      </c>
      <c r="B1361" t="s">
        <v>11</v>
      </c>
      <c r="C1361" s="1">
        <v>9.9099999999999994E-2</v>
      </c>
      <c r="D1361">
        <v>418.93</v>
      </c>
      <c r="E1361" t="s">
        <v>23</v>
      </c>
      <c r="F1361" t="s">
        <v>13</v>
      </c>
      <c r="G1361" t="s">
        <v>14</v>
      </c>
      <c r="H1361" s="1">
        <v>0.57199999999999995</v>
      </c>
      <c r="I1361" s="4">
        <v>35947</v>
      </c>
      <c r="J1361" s="5">
        <v>40909</v>
      </c>
      <c r="K1361" s="3">
        <v>13000</v>
      </c>
      <c r="L1361" s="3">
        <v>38400</v>
      </c>
      <c r="M1361" s="3">
        <v>8010</v>
      </c>
      <c r="N1361" s="3">
        <f t="shared" si="210"/>
        <v>1</v>
      </c>
      <c r="O1361" s="3">
        <f t="shared" si="211"/>
        <v>0</v>
      </c>
      <c r="P1361" s="3">
        <f t="shared" si="212"/>
        <v>1</v>
      </c>
      <c r="Q1361" s="6">
        <v>19.13</v>
      </c>
      <c r="R1361" s="3">
        <v>0</v>
      </c>
      <c r="S1361" s="3">
        <v>4</v>
      </c>
      <c r="T1361" s="3">
        <v>8</v>
      </c>
      <c r="U1361" s="3">
        <f t="shared" si="213"/>
        <v>4962</v>
      </c>
      <c r="V1361" s="3" t="str">
        <f t="shared" si="214"/>
        <v xml:space="preserve"> 36</v>
      </c>
      <c r="W1361" s="3">
        <f t="shared" si="215"/>
        <v>13</v>
      </c>
      <c r="X1361" s="3">
        <v>6</v>
      </c>
      <c r="Y1361" s="6">
        <f t="shared" si="216"/>
        <v>57.199999999999996</v>
      </c>
      <c r="Z1361" s="3">
        <f t="shared" si="217"/>
        <v>38.4</v>
      </c>
      <c r="AA1361" s="3">
        <f t="shared" si="218"/>
        <v>8.01</v>
      </c>
      <c r="AB1361">
        <f t="shared" si="219"/>
        <v>0</v>
      </c>
      <c r="AC1361" s="14">
        <f>VLOOKUP(X1361,Rates!$A$2:$B$36,2)</f>
        <v>8.24</v>
      </c>
    </row>
    <row r="1362" spans="1:29">
      <c r="A1362">
        <v>506492</v>
      </c>
      <c r="B1362" t="s">
        <v>11</v>
      </c>
      <c r="C1362" s="1">
        <v>0.1459</v>
      </c>
      <c r="D1362">
        <v>163.71</v>
      </c>
      <c r="E1362" t="s">
        <v>20</v>
      </c>
      <c r="F1362" t="s">
        <v>13</v>
      </c>
      <c r="G1362" t="s">
        <v>17</v>
      </c>
      <c r="H1362" s="1">
        <v>0.66900000000000004</v>
      </c>
      <c r="I1362" s="4">
        <v>38808</v>
      </c>
      <c r="J1362" s="5">
        <v>40909</v>
      </c>
      <c r="K1362" s="3">
        <v>4750</v>
      </c>
      <c r="L1362" s="3">
        <v>14400</v>
      </c>
      <c r="M1362" s="3">
        <v>937</v>
      </c>
      <c r="N1362" s="3">
        <f t="shared" si="210"/>
        <v>1</v>
      </c>
      <c r="O1362" s="3">
        <f t="shared" si="211"/>
        <v>0</v>
      </c>
      <c r="P1362" s="3">
        <f t="shared" si="212"/>
        <v>1</v>
      </c>
      <c r="Q1362" s="6">
        <v>11.92</v>
      </c>
      <c r="R1362" s="3">
        <v>0</v>
      </c>
      <c r="S1362" s="3">
        <v>2</v>
      </c>
      <c r="T1362" s="3">
        <v>8</v>
      </c>
      <c r="U1362" s="3">
        <f t="shared" si="213"/>
        <v>2101</v>
      </c>
      <c r="V1362" s="3" t="str">
        <f t="shared" si="214"/>
        <v xml:space="preserve"> 36</v>
      </c>
      <c r="W1362" s="3">
        <f t="shared" si="215"/>
        <v>4.75</v>
      </c>
      <c r="X1362" s="3">
        <v>16</v>
      </c>
      <c r="Y1362" s="6">
        <f t="shared" si="216"/>
        <v>66.900000000000006</v>
      </c>
      <c r="Z1362" s="3">
        <f t="shared" si="217"/>
        <v>14.4</v>
      </c>
      <c r="AA1362" s="3">
        <f t="shared" si="218"/>
        <v>0.93700000000000006</v>
      </c>
      <c r="AB1362">
        <f t="shared" si="219"/>
        <v>1</v>
      </c>
      <c r="AC1362" s="14">
        <f>VLOOKUP(X1362,Rates!$A$2:$B$36,2)</f>
        <v>16.989999999999998</v>
      </c>
    </row>
    <row r="1363" spans="1:29">
      <c r="A1363">
        <v>588789</v>
      </c>
      <c r="B1363" t="s">
        <v>15</v>
      </c>
      <c r="C1363" s="1">
        <v>0.1149</v>
      </c>
      <c r="D1363">
        <v>241.87</v>
      </c>
      <c r="E1363" t="s">
        <v>23</v>
      </c>
      <c r="F1363" t="s">
        <v>26</v>
      </c>
      <c r="G1363" t="s">
        <v>14</v>
      </c>
      <c r="H1363" s="1">
        <v>0.45400000000000001</v>
      </c>
      <c r="I1363" s="4">
        <v>36557</v>
      </c>
      <c r="J1363" s="5">
        <v>40909</v>
      </c>
      <c r="K1363" s="3">
        <v>11000</v>
      </c>
      <c r="L1363" s="3">
        <v>51000</v>
      </c>
      <c r="M1363" s="3">
        <v>9743</v>
      </c>
      <c r="N1363" s="3">
        <f t="shared" si="210"/>
        <v>0</v>
      </c>
      <c r="O1363" s="3">
        <f t="shared" si="211"/>
        <v>1</v>
      </c>
      <c r="P1363" s="3">
        <f t="shared" si="212"/>
        <v>1</v>
      </c>
      <c r="Q1363" s="6">
        <v>17.579999999999998</v>
      </c>
      <c r="R1363" s="3">
        <v>0</v>
      </c>
      <c r="S1363" s="3">
        <v>7</v>
      </c>
      <c r="T1363" s="3">
        <v>26</v>
      </c>
      <c r="U1363" s="3">
        <f t="shared" si="213"/>
        <v>4352</v>
      </c>
      <c r="V1363" s="3" t="str">
        <f t="shared" si="214"/>
        <v xml:space="preserve"> 60</v>
      </c>
      <c r="W1363" s="3">
        <f t="shared" si="215"/>
        <v>11</v>
      </c>
      <c r="X1363" s="3">
        <v>9</v>
      </c>
      <c r="Y1363" s="6">
        <f t="shared" si="216"/>
        <v>45.4</v>
      </c>
      <c r="Z1363" s="3">
        <f t="shared" si="217"/>
        <v>51</v>
      </c>
      <c r="AA1363" s="3">
        <f t="shared" si="218"/>
        <v>9.7430000000000003</v>
      </c>
      <c r="AB1363">
        <f t="shared" si="219"/>
        <v>0</v>
      </c>
      <c r="AC1363" s="14">
        <f>VLOOKUP(X1363,Rates!$A$2:$B$36,2)</f>
        <v>11.44</v>
      </c>
    </row>
    <row r="1364" spans="1:29">
      <c r="A1364">
        <v>508198</v>
      </c>
      <c r="B1364" t="s">
        <v>11</v>
      </c>
      <c r="C1364" s="1">
        <v>7.8799999999999995E-2</v>
      </c>
      <c r="D1364">
        <v>437.93</v>
      </c>
      <c r="E1364" t="s">
        <v>25</v>
      </c>
      <c r="F1364" t="s">
        <v>26</v>
      </c>
      <c r="G1364" t="s">
        <v>14</v>
      </c>
      <c r="H1364" s="1">
        <v>0.22500000000000001</v>
      </c>
      <c r="I1364" s="4">
        <v>37104</v>
      </c>
      <c r="J1364" s="5">
        <v>40909</v>
      </c>
      <c r="K1364" s="3">
        <v>14000</v>
      </c>
      <c r="L1364" s="3">
        <v>54000</v>
      </c>
      <c r="M1364" s="3">
        <v>8934</v>
      </c>
      <c r="N1364" s="3">
        <f t="shared" si="210"/>
        <v>0</v>
      </c>
      <c r="O1364" s="3">
        <f t="shared" si="211"/>
        <v>1</v>
      </c>
      <c r="P1364" s="3">
        <f t="shared" si="212"/>
        <v>1</v>
      </c>
      <c r="Q1364" s="6">
        <v>11.42</v>
      </c>
      <c r="R1364" s="3">
        <v>0</v>
      </c>
      <c r="S1364" s="3">
        <v>6</v>
      </c>
      <c r="T1364" s="3">
        <v>13</v>
      </c>
      <c r="U1364" s="3">
        <f t="shared" si="213"/>
        <v>3805</v>
      </c>
      <c r="V1364" s="3" t="str">
        <f t="shared" si="214"/>
        <v xml:space="preserve"> 36</v>
      </c>
      <c r="W1364" s="3">
        <f t="shared" si="215"/>
        <v>14</v>
      </c>
      <c r="X1364" s="3">
        <v>5</v>
      </c>
      <c r="Y1364" s="6">
        <f t="shared" si="216"/>
        <v>22.5</v>
      </c>
      <c r="Z1364" s="3">
        <f t="shared" si="217"/>
        <v>54</v>
      </c>
      <c r="AA1364" s="3">
        <f t="shared" si="218"/>
        <v>8.9339999999999993</v>
      </c>
      <c r="AB1364">
        <f t="shared" si="219"/>
        <v>0</v>
      </c>
      <c r="AC1364" s="14">
        <f>VLOOKUP(X1364,Rates!$A$2:$B$36,2)</f>
        <v>7.99</v>
      </c>
    </row>
    <row r="1365" spans="1:29">
      <c r="A1365">
        <v>505651</v>
      </c>
      <c r="B1365" t="s">
        <v>11</v>
      </c>
      <c r="C1365" s="1">
        <v>0.13109999999999999</v>
      </c>
      <c r="D1365">
        <v>336.61</v>
      </c>
      <c r="E1365" t="s">
        <v>28</v>
      </c>
      <c r="F1365" t="s">
        <v>13</v>
      </c>
      <c r="G1365" t="s">
        <v>14</v>
      </c>
      <c r="H1365" s="2">
        <v>0</v>
      </c>
      <c r="I1365" s="4">
        <v>34547</v>
      </c>
      <c r="J1365" s="5">
        <v>40909</v>
      </c>
      <c r="K1365" s="3">
        <v>9975</v>
      </c>
      <c r="L1365" s="3">
        <v>46000</v>
      </c>
      <c r="M1365" s="3">
        <v>0</v>
      </c>
      <c r="N1365" s="3">
        <f t="shared" si="210"/>
        <v>1</v>
      </c>
      <c r="O1365" s="3">
        <f t="shared" si="211"/>
        <v>0</v>
      </c>
      <c r="P1365" s="3">
        <f t="shared" si="212"/>
        <v>1</v>
      </c>
      <c r="Q1365" s="6">
        <v>6.87</v>
      </c>
      <c r="R1365" s="3">
        <v>1</v>
      </c>
      <c r="S1365" s="3">
        <v>5</v>
      </c>
      <c r="T1365" s="3">
        <v>18</v>
      </c>
      <c r="U1365" s="3">
        <f t="shared" si="213"/>
        <v>6362</v>
      </c>
      <c r="V1365" s="3" t="str">
        <f t="shared" si="214"/>
        <v xml:space="preserve"> 36</v>
      </c>
      <c r="W1365" s="3">
        <f t="shared" si="215"/>
        <v>9.9749999999999996</v>
      </c>
      <c r="X1365" s="3">
        <v>12</v>
      </c>
      <c r="Y1365" s="6">
        <f t="shared" si="216"/>
        <v>0</v>
      </c>
      <c r="Z1365" s="3">
        <f t="shared" si="217"/>
        <v>46</v>
      </c>
      <c r="AA1365" s="3">
        <f t="shared" si="218"/>
        <v>0</v>
      </c>
      <c r="AB1365">
        <f t="shared" si="219"/>
        <v>0</v>
      </c>
      <c r="AC1365" s="14">
        <f>VLOOKUP(X1365,Rates!$A$2:$B$36,2)</f>
        <v>13.49</v>
      </c>
    </row>
    <row r="1366" spans="1:29">
      <c r="A1366">
        <v>877599</v>
      </c>
      <c r="B1366" t="s">
        <v>15</v>
      </c>
      <c r="C1366" s="1">
        <v>0.10589999999999999</v>
      </c>
      <c r="D1366">
        <v>260.08</v>
      </c>
      <c r="E1366" t="s">
        <v>12</v>
      </c>
      <c r="F1366" t="s">
        <v>26</v>
      </c>
      <c r="G1366" t="s">
        <v>19</v>
      </c>
      <c r="H1366" s="1">
        <v>0.33600000000000002</v>
      </c>
      <c r="I1366" s="4">
        <v>31472</v>
      </c>
      <c r="J1366" s="5">
        <v>40909</v>
      </c>
      <c r="K1366" s="3">
        <v>12075</v>
      </c>
      <c r="L1366" s="3">
        <v>60000</v>
      </c>
      <c r="M1366" s="3">
        <v>20452</v>
      </c>
      <c r="N1366" s="3">
        <f t="shared" si="210"/>
        <v>0</v>
      </c>
      <c r="O1366" s="3">
        <f t="shared" si="211"/>
        <v>1</v>
      </c>
      <c r="P1366" s="3">
        <f t="shared" si="212"/>
        <v>1</v>
      </c>
      <c r="Q1366" s="6">
        <v>27.99</v>
      </c>
      <c r="R1366" s="3">
        <v>0</v>
      </c>
      <c r="S1366" s="3">
        <v>13</v>
      </c>
      <c r="T1366" s="3">
        <v>21</v>
      </c>
      <c r="U1366" s="3">
        <f t="shared" si="213"/>
        <v>9437</v>
      </c>
      <c r="V1366" s="3" t="str">
        <f t="shared" si="214"/>
        <v xml:space="preserve"> 60</v>
      </c>
      <c r="W1366" s="3">
        <f t="shared" si="215"/>
        <v>12.074999999999999</v>
      </c>
      <c r="X1366" s="3">
        <v>7</v>
      </c>
      <c r="Y1366" s="6">
        <f t="shared" si="216"/>
        <v>33.6</v>
      </c>
      <c r="Z1366" s="3">
        <f t="shared" si="217"/>
        <v>60</v>
      </c>
      <c r="AA1366" s="3">
        <f t="shared" si="218"/>
        <v>20.452000000000002</v>
      </c>
      <c r="AB1366">
        <f t="shared" si="219"/>
        <v>0</v>
      </c>
      <c r="AC1366" s="14">
        <f>VLOOKUP(X1366,Rates!$A$2:$B$36,2)</f>
        <v>10.49</v>
      </c>
    </row>
    <row r="1367" spans="1:29">
      <c r="A1367">
        <v>1060630</v>
      </c>
      <c r="B1367" t="s">
        <v>15</v>
      </c>
      <c r="C1367" s="1">
        <v>0.1903</v>
      </c>
      <c r="D1367">
        <v>500.33</v>
      </c>
      <c r="E1367" t="s">
        <v>12</v>
      </c>
      <c r="F1367" t="s">
        <v>26</v>
      </c>
      <c r="G1367" t="s">
        <v>14</v>
      </c>
      <c r="H1367" s="1">
        <v>0.85099999999999998</v>
      </c>
      <c r="I1367" s="4">
        <v>37773</v>
      </c>
      <c r="J1367" s="5">
        <v>40909</v>
      </c>
      <c r="K1367" s="3">
        <v>30000</v>
      </c>
      <c r="L1367" s="3">
        <v>80000</v>
      </c>
      <c r="M1367" s="3">
        <v>26710</v>
      </c>
      <c r="N1367" s="3">
        <f t="shared" si="210"/>
        <v>0</v>
      </c>
      <c r="O1367" s="3">
        <f t="shared" si="211"/>
        <v>1</v>
      </c>
      <c r="P1367" s="3">
        <f t="shared" si="212"/>
        <v>1</v>
      </c>
      <c r="Q1367" s="6">
        <v>26.82</v>
      </c>
      <c r="R1367" s="3">
        <v>0</v>
      </c>
      <c r="S1367" s="3">
        <v>8</v>
      </c>
      <c r="T1367" s="3">
        <v>29</v>
      </c>
      <c r="U1367" s="3">
        <f t="shared" si="213"/>
        <v>3136</v>
      </c>
      <c r="V1367" s="3" t="str">
        <f t="shared" si="214"/>
        <v xml:space="preserve"> 60</v>
      </c>
      <c r="W1367" s="3">
        <f t="shared" si="215"/>
        <v>30</v>
      </c>
      <c r="X1367" s="3">
        <v>22</v>
      </c>
      <c r="Y1367" s="6">
        <f t="shared" si="216"/>
        <v>85.1</v>
      </c>
      <c r="Z1367" s="3">
        <f t="shared" si="217"/>
        <v>80</v>
      </c>
      <c r="AA1367" s="3">
        <f t="shared" si="218"/>
        <v>26.71</v>
      </c>
      <c r="AB1367">
        <f t="shared" si="219"/>
        <v>0</v>
      </c>
      <c r="AC1367" s="14">
        <f>VLOOKUP(X1367,Rates!$A$2:$B$36,2)</f>
        <v>23.99</v>
      </c>
    </row>
    <row r="1368" spans="1:29">
      <c r="A1368">
        <v>599975</v>
      </c>
      <c r="B1368" t="s">
        <v>15</v>
      </c>
      <c r="C1368" s="1">
        <v>0.1595</v>
      </c>
      <c r="D1368">
        <v>239.88</v>
      </c>
      <c r="E1368" t="s">
        <v>28</v>
      </c>
      <c r="F1368" t="s">
        <v>26</v>
      </c>
      <c r="G1368" t="s">
        <v>14</v>
      </c>
      <c r="H1368" s="1">
        <v>0.80700000000000005</v>
      </c>
      <c r="I1368" s="4">
        <v>34274</v>
      </c>
      <c r="J1368" s="5">
        <v>40909</v>
      </c>
      <c r="K1368" s="3">
        <v>15000</v>
      </c>
      <c r="L1368" s="3">
        <v>133900</v>
      </c>
      <c r="M1368" s="3">
        <v>15414</v>
      </c>
      <c r="N1368" s="3">
        <f t="shared" si="210"/>
        <v>0</v>
      </c>
      <c r="O1368" s="3">
        <f t="shared" si="211"/>
        <v>1</v>
      </c>
      <c r="P1368" s="3">
        <f t="shared" si="212"/>
        <v>1</v>
      </c>
      <c r="Q1368" s="6">
        <v>10.69</v>
      </c>
      <c r="R1368" s="3">
        <v>0</v>
      </c>
      <c r="S1368" s="3">
        <v>9</v>
      </c>
      <c r="T1368" s="3">
        <v>18</v>
      </c>
      <c r="U1368" s="3">
        <f t="shared" si="213"/>
        <v>6635</v>
      </c>
      <c r="V1368" s="3" t="str">
        <f t="shared" si="214"/>
        <v xml:space="preserve"> 60</v>
      </c>
      <c r="W1368" s="3">
        <f t="shared" si="215"/>
        <v>15</v>
      </c>
      <c r="X1368" s="3">
        <v>21</v>
      </c>
      <c r="Y1368" s="6">
        <f t="shared" si="216"/>
        <v>80.7</v>
      </c>
      <c r="Z1368" s="3">
        <f t="shared" si="217"/>
        <v>133.9</v>
      </c>
      <c r="AA1368" s="3">
        <f t="shared" si="218"/>
        <v>15.414</v>
      </c>
      <c r="AB1368">
        <f t="shared" si="219"/>
        <v>0</v>
      </c>
      <c r="AC1368" s="14">
        <f>VLOOKUP(X1368,Rates!$A$2:$B$36,2)</f>
        <v>22.74</v>
      </c>
    </row>
    <row r="1369" spans="1:29">
      <c r="A1369">
        <v>790863</v>
      </c>
      <c r="B1369" t="s">
        <v>11</v>
      </c>
      <c r="C1369" s="1">
        <v>0.1479</v>
      </c>
      <c r="D1369">
        <v>172.82</v>
      </c>
      <c r="E1369" t="s">
        <v>27</v>
      </c>
      <c r="F1369" t="s">
        <v>13</v>
      </c>
      <c r="G1369" t="s">
        <v>17</v>
      </c>
      <c r="H1369" s="1">
        <v>0.89400000000000002</v>
      </c>
      <c r="I1369" s="4">
        <v>37104</v>
      </c>
      <c r="J1369" s="5">
        <v>40909</v>
      </c>
      <c r="K1369" s="3">
        <v>5000</v>
      </c>
      <c r="L1369" s="3">
        <v>41000</v>
      </c>
      <c r="M1369" s="3">
        <v>6396</v>
      </c>
      <c r="N1369" s="3">
        <f t="shared" si="210"/>
        <v>1</v>
      </c>
      <c r="O1369" s="3">
        <f t="shared" si="211"/>
        <v>0</v>
      </c>
      <c r="P1369" s="3">
        <f t="shared" si="212"/>
        <v>1</v>
      </c>
      <c r="Q1369" s="6">
        <v>8.34</v>
      </c>
      <c r="R1369" s="3">
        <v>0</v>
      </c>
      <c r="S1369" s="3">
        <v>7</v>
      </c>
      <c r="T1369" s="3">
        <v>12</v>
      </c>
      <c r="U1369" s="3">
        <f t="shared" si="213"/>
        <v>3805</v>
      </c>
      <c r="V1369" s="3" t="str">
        <f t="shared" si="214"/>
        <v xml:space="preserve"> 36</v>
      </c>
      <c r="W1369" s="3">
        <f t="shared" si="215"/>
        <v>5</v>
      </c>
      <c r="X1369" s="3">
        <v>14</v>
      </c>
      <c r="Y1369" s="6">
        <f t="shared" si="216"/>
        <v>89.4</v>
      </c>
      <c r="Z1369" s="3">
        <f t="shared" si="217"/>
        <v>41</v>
      </c>
      <c r="AA1369" s="3">
        <f t="shared" si="218"/>
        <v>6.3959999999999999</v>
      </c>
      <c r="AB1369">
        <f t="shared" si="219"/>
        <v>1</v>
      </c>
      <c r="AC1369" s="14">
        <f>VLOOKUP(X1369,Rates!$A$2:$B$36,2)</f>
        <v>14.99</v>
      </c>
    </row>
    <row r="1370" spans="1:29">
      <c r="A1370">
        <v>1017526</v>
      </c>
      <c r="B1370" t="s">
        <v>15</v>
      </c>
      <c r="C1370" s="1">
        <v>0.1065</v>
      </c>
      <c r="D1370">
        <v>539.21</v>
      </c>
      <c r="E1370" t="s">
        <v>12</v>
      </c>
      <c r="F1370" t="s">
        <v>13</v>
      </c>
      <c r="G1370" t="s">
        <v>19</v>
      </c>
      <c r="H1370" s="1">
        <v>0.35299999999999998</v>
      </c>
      <c r="I1370" s="4">
        <v>38534</v>
      </c>
      <c r="J1370" s="5">
        <v>40909</v>
      </c>
      <c r="K1370" s="3">
        <v>25000</v>
      </c>
      <c r="L1370" s="3">
        <v>79000</v>
      </c>
      <c r="M1370" s="3">
        <v>10985</v>
      </c>
      <c r="N1370" s="3">
        <f t="shared" si="210"/>
        <v>1</v>
      </c>
      <c r="O1370" s="3">
        <f t="shared" si="211"/>
        <v>0</v>
      </c>
      <c r="P1370" s="3">
        <f t="shared" si="212"/>
        <v>1</v>
      </c>
      <c r="Q1370" s="6">
        <v>14.92</v>
      </c>
      <c r="R1370" s="3">
        <v>0</v>
      </c>
      <c r="S1370" s="3">
        <v>10</v>
      </c>
      <c r="T1370" s="3">
        <v>24</v>
      </c>
      <c r="U1370" s="3">
        <f t="shared" si="213"/>
        <v>2375</v>
      </c>
      <c r="V1370" s="3" t="str">
        <f t="shared" si="214"/>
        <v xml:space="preserve"> 60</v>
      </c>
      <c r="W1370" s="3">
        <f t="shared" si="215"/>
        <v>25</v>
      </c>
      <c r="X1370" s="3">
        <v>7</v>
      </c>
      <c r="Y1370" s="6">
        <f t="shared" si="216"/>
        <v>35.299999999999997</v>
      </c>
      <c r="Z1370" s="3">
        <f t="shared" si="217"/>
        <v>79</v>
      </c>
      <c r="AA1370" s="3">
        <f t="shared" si="218"/>
        <v>10.984999999999999</v>
      </c>
      <c r="AB1370">
        <f t="shared" si="219"/>
        <v>0</v>
      </c>
      <c r="AC1370" s="14">
        <f>VLOOKUP(X1370,Rates!$A$2:$B$36,2)</f>
        <v>10.49</v>
      </c>
    </row>
    <row r="1371" spans="1:29">
      <c r="A1371">
        <v>422385</v>
      </c>
      <c r="B1371" t="s">
        <v>11</v>
      </c>
      <c r="C1371" s="1">
        <v>0.08</v>
      </c>
      <c r="D1371">
        <v>188.02</v>
      </c>
      <c r="E1371" t="s">
        <v>22</v>
      </c>
      <c r="F1371" t="s">
        <v>26</v>
      </c>
      <c r="G1371" t="s">
        <v>14</v>
      </c>
      <c r="H1371" s="1">
        <v>0.16800000000000001</v>
      </c>
      <c r="I1371" s="4">
        <v>37895</v>
      </c>
      <c r="J1371" s="5">
        <v>40909</v>
      </c>
      <c r="K1371" s="3">
        <v>6000</v>
      </c>
      <c r="L1371" s="3">
        <v>39996</v>
      </c>
      <c r="M1371" s="3">
        <v>3812</v>
      </c>
      <c r="N1371" s="3">
        <f t="shared" si="210"/>
        <v>0</v>
      </c>
      <c r="O1371" s="3">
        <f t="shared" si="211"/>
        <v>1</v>
      </c>
      <c r="P1371" s="3">
        <f t="shared" si="212"/>
        <v>1</v>
      </c>
      <c r="Q1371" s="6">
        <v>14.58</v>
      </c>
      <c r="R1371" s="3">
        <v>0</v>
      </c>
      <c r="S1371" s="3">
        <v>14</v>
      </c>
      <c r="T1371" s="3">
        <v>24</v>
      </c>
      <c r="U1371" s="3">
        <f t="shared" si="213"/>
        <v>3014</v>
      </c>
      <c r="V1371" s="3" t="str">
        <f t="shared" si="214"/>
        <v xml:space="preserve"> 36</v>
      </c>
      <c r="W1371" s="3">
        <f t="shared" si="215"/>
        <v>6</v>
      </c>
      <c r="X1371" s="3">
        <v>3</v>
      </c>
      <c r="Y1371" s="6">
        <f t="shared" si="216"/>
        <v>16.8</v>
      </c>
      <c r="Z1371" s="3">
        <f t="shared" si="217"/>
        <v>39.996000000000002</v>
      </c>
      <c r="AA1371" s="3">
        <f t="shared" si="218"/>
        <v>3.8119999999999998</v>
      </c>
      <c r="AB1371">
        <f t="shared" si="219"/>
        <v>0</v>
      </c>
      <c r="AC1371" s="14">
        <f>VLOOKUP(X1371,Rates!$A$2:$B$36,2)</f>
        <v>7.24</v>
      </c>
    </row>
    <row r="1372" spans="1:29">
      <c r="A1372">
        <v>755761</v>
      </c>
      <c r="B1372" t="s">
        <v>11</v>
      </c>
      <c r="C1372" s="1">
        <v>7.4899999999999994E-2</v>
      </c>
      <c r="D1372">
        <v>77.760000000000005</v>
      </c>
      <c r="E1372" t="s">
        <v>20</v>
      </c>
      <c r="F1372" t="s">
        <v>24</v>
      </c>
      <c r="G1372" t="s">
        <v>14</v>
      </c>
      <c r="H1372" s="1">
        <v>1E-3</v>
      </c>
      <c r="I1372" s="4">
        <v>38838</v>
      </c>
      <c r="J1372" s="5">
        <v>40909</v>
      </c>
      <c r="K1372" s="3">
        <v>2500</v>
      </c>
      <c r="L1372" s="3">
        <v>26000</v>
      </c>
      <c r="M1372" s="3">
        <v>20</v>
      </c>
      <c r="N1372" s="3">
        <f t="shared" si="210"/>
        <v>0</v>
      </c>
      <c r="O1372" s="3">
        <f t="shared" si="211"/>
        <v>0</v>
      </c>
      <c r="P1372" s="3">
        <f t="shared" si="212"/>
        <v>1</v>
      </c>
      <c r="Q1372" s="6">
        <v>1.71</v>
      </c>
      <c r="R1372" s="3">
        <v>0</v>
      </c>
      <c r="S1372" s="3">
        <v>5</v>
      </c>
      <c r="T1372" s="3">
        <v>41</v>
      </c>
      <c r="U1372" s="3">
        <f t="shared" si="213"/>
        <v>2071</v>
      </c>
      <c r="V1372" s="3" t="str">
        <f t="shared" si="214"/>
        <v xml:space="preserve"> 36</v>
      </c>
      <c r="W1372" s="3">
        <f t="shared" si="215"/>
        <v>2.5</v>
      </c>
      <c r="X1372" s="3">
        <v>4</v>
      </c>
      <c r="Y1372" s="6">
        <f t="shared" si="216"/>
        <v>0.1</v>
      </c>
      <c r="Z1372" s="3">
        <f t="shared" si="217"/>
        <v>26</v>
      </c>
      <c r="AA1372" s="3">
        <f t="shared" si="218"/>
        <v>0.02</v>
      </c>
      <c r="AB1372">
        <f t="shared" si="219"/>
        <v>0</v>
      </c>
      <c r="AC1372" s="14">
        <f>VLOOKUP(X1372,Rates!$A$2:$B$36,2)</f>
        <v>7.49</v>
      </c>
    </row>
    <row r="1373" spans="1:29">
      <c r="A1373">
        <v>717746</v>
      </c>
      <c r="B1373" t="s">
        <v>15</v>
      </c>
      <c r="C1373" s="1">
        <v>0.1268</v>
      </c>
      <c r="D1373">
        <v>677.69</v>
      </c>
      <c r="E1373" t="s">
        <v>18</v>
      </c>
      <c r="F1373" t="s">
        <v>26</v>
      </c>
      <c r="G1373" t="s">
        <v>19</v>
      </c>
      <c r="H1373" s="1">
        <v>0.47199999999999998</v>
      </c>
      <c r="I1373" s="4">
        <v>36495</v>
      </c>
      <c r="J1373" s="5">
        <v>40909</v>
      </c>
      <c r="K1373" s="3">
        <v>30000</v>
      </c>
      <c r="L1373" s="3">
        <v>84000</v>
      </c>
      <c r="M1373" s="3">
        <v>53635</v>
      </c>
      <c r="N1373" s="3">
        <f t="shared" si="210"/>
        <v>0</v>
      </c>
      <c r="O1373" s="3">
        <f t="shared" si="211"/>
        <v>1</v>
      </c>
      <c r="P1373" s="3">
        <f t="shared" si="212"/>
        <v>1</v>
      </c>
      <c r="Q1373" s="6">
        <v>16.61</v>
      </c>
      <c r="R1373" s="3">
        <v>0</v>
      </c>
      <c r="S1373" s="3">
        <v>5</v>
      </c>
      <c r="T1373" s="3">
        <v>20</v>
      </c>
      <c r="U1373" s="3">
        <f t="shared" si="213"/>
        <v>4414</v>
      </c>
      <c r="V1373" s="3" t="str">
        <f t="shared" si="214"/>
        <v xml:space="preserve"> 60</v>
      </c>
      <c r="W1373" s="3">
        <f t="shared" si="215"/>
        <v>30</v>
      </c>
      <c r="X1373" s="3">
        <v>11</v>
      </c>
      <c r="Y1373" s="6">
        <f t="shared" si="216"/>
        <v>47.199999999999996</v>
      </c>
      <c r="Z1373" s="3">
        <f t="shared" si="217"/>
        <v>84</v>
      </c>
      <c r="AA1373" s="3">
        <f t="shared" si="218"/>
        <v>53.634999999999998</v>
      </c>
      <c r="AB1373">
        <f t="shared" si="219"/>
        <v>0</v>
      </c>
      <c r="AC1373" s="14">
        <f>VLOOKUP(X1373,Rates!$A$2:$B$36,2)</f>
        <v>12.74</v>
      </c>
    </row>
    <row r="1374" spans="1:29">
      <c r="A1374">
        <v>693629</v>
      </c>
      <c r="B1374" t="s">
        <v>15</v>
      </c>
      <c r="C1374" s="1">
        <v>0.1037</v>
      </c>
      <c r="D1374">
        <v>214.3</v>
      </c>
      <c r="E1374" t="s">
        <v>27</v>
      </c>
      <c r="F1374" t="s">
        <v>26</v>
      </c>
      <c r="G1374" t="s">
        <v>14</v>
      </c>
      <c r="H1374" s="1">
        <v>0.83499999999999996</v>
      </c>
      <c r="I1374" s="4">
        <v>35827</v>
      </c>
      <c r="J1374" s="5">
        <v>40909</v>
      </c>
      <c r="K1374" s="3">
        <v>10000</v>
      </c>
      <c r="L1374" s="3">
        <v>48000</v>
      </c>
      <c r="M1374" s="3">
        <v>17537</v>
      </c>
      <c r="N1374" s="3">
        <f t="shared" si="210"/>
        <v>0</v>
      </c>
      <c r="O1374" s="3">
        <f t="shared" si="211"/>
        <v>1</v>
      </c>
      <c r="P1374" s="3">
        <f t="shared" si="212"/>
        <v>1</v>
      </c>
      <c r="Q1374" s="6">
        <v>12.47</v>
      </c>
      <c r="R1374" s="3">
        <v>0</v>
      </c>
      <c r="S1374" s="3">
        <v>5</v>
      </c>
      <c r="T1374" s="3">
        <v>18</v>
      </c>
      <c r="U1374" s="3">
        <f t="shared" si="213"/>
        <v>5082</v>
      </c>
      <c r="V1374" s="3" t="str">
        <f t="shared" si="214"/>
        <v xml:space="preserve"> 60</v>
      </c>
      <c r="W1374" s="3">
        <f t="shared" si="215"/>
        <v>10</v>
      </c>
      <c r="X1374" s="3">
        <v>8</v>
      </c>
      <c r="Y1374" s="6">
        <f t="shared" si="216"/>
        <v>83.5</v>
      </c>
      <c r="Z1374" s="3">
        <f t="shared" si="217"/>
        <v>48</v>
      </c>
      <c r="AA1374" s="3">
        <f t="shared" si="218"/>
        <v>17.536999999999999</v>
      </c>
      <c r="AB1374">
        <f t="shared" si="219"/>
        <v>0</v>
      </c>
      <c r="AC1374" s="14">
        <f>VLOOKUP(X1374,Rates!$A$2:$B$36,2)</f>
        <v>11.39</v>
      </c>
    </row>
    <row r="1375" spans="1:29">
      <c r="A1375">
        <v>834690</v>
      </c>
      <c r="B1375" t="s">
        <v>15</v>
      </c>
      <c r="C1375" s="1">
        <v>0.1399</v>
      </c>
      <c r="D1375">
        <v>279.16000000000003</v>
      </c>
      <c r="E1375" t="s">
        <v>12</v>
      </c>
      <c r="F1375" t="s">
        <v>13</v>
      </c>
      <c r="G1375" t="s">
        <v>19</v>
      </c>
      <c r="H1375" s="1">
        <v>0.13500000000000001</v>
      </c>
      <c r="I1375" s="4">
        <v>35156</v>
      </c>
      <c r="J1375" s="5">
        <v>40909</v>
      </c>
      <c r="K1375" s="3">
        <v>12000</v>
      </c>
      <c r="L1375" s="3">
        <v>42000</v>
      </c>
      <c r="M1375" s="3">
        <v>501</v>
      </c>
      <c r="N1375" s="3">
        <f t="shared" si="210"/>
        <v>1</v>
      </c>
      <c r="O1375" s="3">
        <f t="shared" si="211"/>
        <v>0</v>
      </c>
      <c r="P1375" s="3">
        <f t="shared" si="212"/>
        <v>1</v>
      </c>
      <c r="Q1375" s="6">
        <v>7.4</v>
      </c>
      <c r="R1375" s="3">
        <v>0</v>
      </c>
      <c r="S1375" s="3">
        <v>9</v>
      </c>
      <c r="T1375" s="3">
        <v>31</v>
      </c>
      <c r="U1375" s="3">
        <f t="shared" si="213"/>
        <v>5753</v>
      </c>
      <c r="V1375" s="3" t="str">
        <f t="shared" si="214"/>
        <v xml:space="preserve"> 60</v>
      </c>
      <c r="W1375" s="3">
        <f t="shared" si="215"/>
        <v>12</v>
      </c>
      <c r="X1375" s="3">
        <v>13</v>
      </c>
      <c r="Y1375" s="6">
        <f t="shared" si="216"/>
        <v>13.5</v>
      </c>
      <c r="Z1375" s="3">
        <f t="shared" si="217"/>
        <v>42</v>
      </c>
      <c r="AA1375" s="3">
        <f t="shared" si="218"/>
        <v>0.501</v>
      </c>
      <c r="AB1375">
        <f t="shared" si="219"/>
        <v>0</v>
      </c>
      <c r="AC1375" s="14">
        <f>VLOOKUP(X1375,Rates!$A$2:$B$36,2)</f>
        <v>13.99</v>
      </c>
    </row>
    <row r="1376" spans="1:29">
      <c r="A1376">
        <v>585470</v>
      </c>
      <c r="B1376" t="s">
        <v>11</v>
      </c>
      <c r="C1376" s="1">
        <v>0.11119999999999999</v>
      </c>
      <c r="D1376">
        <v>327.96</v>
      </c>
      <c r="E1376" t="s">
        <v>28</v>
      </c>
      <c r="F1376" t="s">
        <v>24</v>
      </c>
      <c r="G1376" t="s">
        <v>14</v>
      </c>
      <c r="H1376" s="1">
        <v>2.8000000000000001E-2</v>
      </c>
      <c r="I1376" s="4">
        <v>36586</v>
      </c>
      <c r="J1376" s="5">
        <v>40909</v>
      </c>
      <c r="K1376" s="3">
        <v>10000</v>
      </c>
      <c r="L1376" s="3">
        <v>50004</v>
      </c>
      <c r="M1376" s="3">
        <v>172</v>
      </c>
      <c r="N1376" s="3">
        <f t="shared" si="210"/>
        <v>0</v>
      </c>
      <c r="O1376" s="3">
        <f t="shared" si="211"/>
        <v>0</v>
      </c>
      <c r="P1376" s="3">
        <f t="shared" si="212"/>
        <v>1</v>
      </c>
      <c r="Q1376" s="6">
        <v>12.69</v>
      </c>
      <c r="R1376" s="3">
        <v>0</v>
      </c>
      <c r="S1376" s="3">
        <v>11</v>
      </c>
      <c r="T1376" s="3">
        <v>18</v>
      </c>
      <c r="U1376" s="3">
        <f t="shared" si="213"/>
        <v>4323</v>
      </c>
      <c r="V1376" s="3" t="str">
        <f t="shared" si="214"/>
        <v xml:space="preserve"> 36</v>
      </c>
      <c r="W1376" s="3">
        <f t="shared" si="215"/>
        <v>10</v>
      </c>
      <c r="X1376" s="3">
        <v>8</v>
      </c>
      <c r="Y1376" s="6">
        <f t="shared" si="216"/>
        <v>2.8000000000000003</v>
      </c>
      <c r="Z1376" s="3">
        <f t="shared" si="217"/>
        <v>50.003999999999998</v>
      </c>
      <c r="AA1376" s="3">
        <f t="shared" si="218"/>
        <v>0.17199999999999999</v>
      </c>
      <c r="AB1376">
        <f t="shared" si="219"/>
        <v>0</v>
      </c>
      <c r="AC1376" s="14">
        <f>VLOOKUP(X1376,Rates!$A$2:$B$36,2)</f>
        <v>11.39</v>
      </c>
    </row>
    <row r="1377" spans="1:29">
      <c r="A1377">
        <v>604967</v>
      </c>
      <c r="B1377" t="s">
        <v>11</v>
      </c>
      <c r="C1377" s="1">
        <v>7.2900000000000006E-2</v>
      </c>
      <c r="D1377">
        <v>434.14</v>
      </c>
      <c r="E1377" t="s">
        <v>12</v>
      </c>
      <c r="F1377" t="s">
        <v>26</v>
      </c>
      <c r="G1377" t="s">
        <v>14</v>
      </c>
      <c r="H1377" s="2">
        <v>0.66</v>
      </c>
      <c r="I1377" s="4">
        <v>37377</v>
      </c>
      <c r="J1377" s="5">
        <v>40909</v>
      </c>
      <c r="K1377" s="3">
        <v>14000</v>
      </c>
      <c r="L1377" s="3">
        <v>86500</v>
      </c>
      <c r="M1377" s="3">
        <v>31966</v>
      </c>
      <c r="N1377" s="3">
        <f t="shared" si="210"/>
        <v>0</v>
      </c>
      <c r="O1377" s="3">
        <f t="shared" si="211"/>
        <v>1</v>
      </c>
      <c r="P1377" s="3">
        <f t="shared" si="212"/>
        <v>1</v>
      </c>
      <c r="Q1377" s="6">
        <v>27.46</v>
      </c>
      <c r="R1377" s="3">
        <v>0</v>
      </c>
      <c r="S1377" s="3">
        <v>16</v>
      </c>
      <c r="T1377" s="3">
        <v>29</v>
      </c>
      <c r="U1377" s="3">
        <f t="shared" si="213"/>
        <v>3532</v>
      </c>
      <c r="V1377" s="3" t="str">
        <f t="shared" si="214"/>
        <v xml:space="preserve"> 36</v>
      </c>
      <c r="W1377" s="3">
        <f t="shared" si="215"/>
        <v>14</v>
      </c>
      <c r="X1377" s="3">
        <v>4</v>
      </c>
      <c r="Y1377" s="6">
        <f t="shared" si="216"/>
        <v>66</v>
      </c>
      <c r="Z1377" s="3">
        <f t="shared" si="217"/>
        <v>86.5</v>
      </c>
      <c r="AA1377" s="3">
        <f t="shared" si="218"/>
        <v>31.966000000000001</v>
      </c>
      <c r="AB1377">
        <f t="shared" si="219"/>
        <v>0</v>
      </c>
      <c r="AC1377" s="14">
        <f>VLOOKUP(X1377,Rates!$A$2:$B$36,2)</f>
        <v>7.49</v>
      </c>
    </row>
    <row r="1378" spans="1:29">
      <c r="A1378">
        <v>440756</v>
      </c>
      <c r="B1378" t="s">
        <v>11</v>
      </c>
      <c r="C1378" s="1">
        <v>0.13569999999999999</v>
      </c>
      <c r="D1378">
        <v>322.70999999999998</v>
      </c>
      <c r="E1378" t="s">
        <v>25</v>
      </c>
      <c r="F1378" t="s">
        <v>13</v>
      </c>
      <c r="G1378" t="s">
        <v>14</v>
      </c>
      <c r="H1378" s="1">
        <v>7.0999999999999994E-2</v>
      </c>
      <c r="I1378" s="4">
        <v>37196</v>
      </c>
      <c r="J1378" s="5">
        <v>40909</v>
      </c>
      <c r="K1378" s="3">
        <v>9500</v>
      </c>
      <c r="L1378" s="3">
        <v>32000</v>
      </c>
      <c r="M1378" s="3">
        <v>1479</v>
      </c>
      <c r="N1378" s="3">
        <f t="shared" si="210"/>
        <v>1</v>
      </c>
      <c r="O1378" s="3">
        <f t="shared" si="211"/>
        <v>0</v>
      </c>
      <c r="P1378" s="3">
        <f t="shared" si="212"/>
        <v>1</v>
      </c>
      <c r="Q1378" s="6">
        <v>0.56000000000000005</v>
      </c>
      <c r="R1378" s="3">
        <v>0</v>
      </c>
      <c r="S1378" s="3">
        <v>3</v>
      </c>
      <c r="T1378" s="3">
        <v>4</v>
      </c>
      <c r="U1378" s="3">
        <f t="shared" si="213"/>
        <v>3713</v>
      </c>
      <c r="V1378" s="3" t="str">
        <f t="shared" si="214"/>
        <v xml:space="preserve"> 36</v>
      </c>
      <c r="W1378" s="3">
        <f t="shared" si="215"/>
        <v>9.5</v>
      </c>
      <c r="X1378" s="3">
        <v>13</v>
      </c>
      <c r="Y1378" s="6">
        <f t="shared" si="216"/>
        <v>7.1</v>
      </c>
      <c r="Z1378" s="3">
        <f t="shared" si="217"/>
        <v>32</v>
      </c>
      <c r="AA1378" s="3">
        <f t="shared" si="218"/>
        <v>1.4790000000000001</v>
      </c>
      <c r="AB1378">
        <f t="shared" si="219"/>
        <v>0</v>
      </c>
      <c r="AC1378" s="14">
        <f>VLOOKUP(X1378,Rates!$A$2:$B$36,2)</f>
        <v>13.99</v>
      </c>
    </row>
    <row r="1379" spans="1:29">
      <c r="A1379">
        <v>724118</v>
      </c>
      <c r="B1379" t="s">
        <v>15</v>
      </c>
      <c r="C1379" s="1">
        <v>0.16889999999999999</v>
      </c>
      <c r="D1379">
        <v>533.05999999999995</v>
      </c>
      <c r="E1379" t="s">
        <v>20</v>
      </c>
      <c r="F1379" t="s">
        <v>13</v>
      </c>
      <c r="G1379" t="s">
        <v>14</v>
      </c>
      <c r="H1379" s="2">
        <v>0.2</v>
      </c>
      <c r="I1379" s="4">
        <v>34912</v>
      </c>
      <c r="J1379" s="5">
        <v>40909</v>
      </c>
      <c r="K1379" s="3">
        <v>21500</v>
      </c>
      <c r="L1379" s="3">
        <v>100000</v>
      </c>
      <c r="M1379" s="3">
        <v>9613</v>
      </c>
      <c r="N1379" s="3">
        <f t="shared" si="210"/>
        <v>1</v>
      </c>
      <c r="O1379" s="3">
        <f t="shared" si="211"/>
        <v>0</v>
      </c>
      <c r="P1379" s="3">
        <f t="shared" si="212"/>
        <v>1</v>
      </c>
      <c r="Q1379" s="6">
        <v>13.97</v>
      </c>
      <c r="R1379" s="3">
        <v>0</v>
      </c>
      <c r="S1379" s="3">
        <v>8</v>
      </c>
      <c r="T1379" s="3">
        <v>20</v>
      </c>
      <c r="U1379" s="3">
        <f t="shared" si="213"/>
        <v>5997</v>
      </c>
      <c r="V1379" s="3" t="str">
        <f t="shared" si="214"/>
        <v xml:space="preserve"> 60</v>
      </c>
      <c r="W1379" s="3">
        <f t="shared" si="215"/>
        <v>21.5</v>
      </c>
      <c r="X1379" s="3">
        <v>19</v>
      </c>
      <c r="Y1379" s="6">
        <f t="shared" si="216"/>
        <v>20</v>
      </c>
      <c r="Z1379" s="3">
        <f t="shared" si="217"/>
        <v>100</v>
      </c>
      <c r="AA1379" s="3">
        <f t="shared" si="218"/>
        <v>9.6129999999999995</v>
      </c>
      <c r="AB1379">
        <f t="shared" si="219"/>
        <v>0</v>
      </c>
      <c r="AC1379" s="14">
        <f>VLOOKUP(X1379,Rates!$A$2:$B$36,2)</f>
        <v>19.989999999999998</v>
      </c>
    </row>
    <row r="1380" spans="1:29">
      <c r="A1380">
        <v>821466</v>
      </c>
      <c r="B1380" t="s">
        <v>11</v>
      </c>
      <c r="C1380" s="1">
        <v>0.1399</v>
      </c>
      <c r="D1380">
        <v>123.03</v>
      </c>
      <c r="E1380" t="s">
        <v>28</v>
      </c>
      <c r="F1380" t="s">
        <v>13</v>
      </c>
      <c r="G1380" t="s">
        <v>17</v>
      </c>
      <c r="H1380" s="1">
        <v>0.36399999999999999</v>
      </c>
      <c r="I1380" s="4">
        <v>36130</v>
      </c>
      <c r="J1380" s="5">
        <v>40909</v>
      </c>
      <c r="K1380" s="3">
        <v>3600</v>
      </c>
      <c r="L1380" s="3">
        <v>67000</v>
      </c>
      <c r="M1380" s="3">
        <v>3202</v>
      </c>
      <c r="N1380" s="3">
        <f t="shared" si="210"/>
        <v>1</v>
      </c>
      <c r="O1380" s="3">
        <f t="shared" si="211"/>
        <v>0</v>
      </c>
      <c r="P1380" s="3">
        <f t="shared" si="212"/>
        <v>1</v>
      </c>
      <c r="Q1380" s="6">
        <v>16.100000000000001</v>
      </c>
      <c r="R1380" s="3">
        <v>0</v>
      </c>
      <c r="S1380" s="3">
        <v>5</v>
      </c>
      <c r="T1380" s="3">
        <v>16</v>
      </c>
      <c r="U1380" s="3">
        <f t="shared" si="213"/>
        <v>4779</v>
      </c>
      <c r="V1380" s="3" t="str">
        <f t="shared" si="214"/>
        <v xml:space="preserve"> 36</v>
      </c>
      <c r="W1380" s="3">
        <f t="shared" si="215"/>
        <v>3.6</v>
      </c>
      <c r="X1380" s="3">
        <v>13</v>
      </c>
      <c r="Y1380" s="6">
        <f t="shared" si="216"/>
        <v>36.4</v>
      </c>
      <c r="Z1380" s="3">
        <f t="shared" si="217"/>
        <v>67</v>
      </c>
      <c r="AA1380" s="3">
        <f t="shared" si="218"/>
        <v>3.202</v>
      </c>
      <c r="AB1380">
        <f t="shared" si="219"/>
        <v>1</v>
      </c>
      <c r="AC1380" s="14">
        <f>VLOOKUP(X1380,Rates!$A$2:$B$36,2)</f>
        <v>13.99</v>
      </c>
    </row>
    <row r="1381" spans="1:29">
      <c r="A1381">
        <v>450963</v>
      </c>
      <c r="B1381" t="s">
        <v>11</v>
      </c>
      <c r="C1381" s="1">
        <v>0.1565</v>
      </c>
      <c r="D1381">
        <v>104.96</v>
      </c>
      <c r="E1381" t="s">
        <v>23</v>
      </c>
      <c r="F1381" t="s">
        <v>24</v>
      </c>
      <c r="G1381" t="s">
        <v>14</v>
      </c>
      <c r="H1381" s="2">
        <v>0.39</v>
      </c>
      <c r="I1381" s="4">
        <v>37653</v>
      </c>
      <c r="J1381" s="5">
        <v>40909</v>
      </c>
      <c r="K1381" s="3">
        <v>3000</v>
      </c>
      <c r="L1381" s="3">
        <v>30000</v>
      </c>
      <c r="M1381" s="3">
        <v>2654</v>
      </c>
      <c r="N1381" s="3">
        <f t="shared" si="210"/>
        <v>0</v>
      </c>
      <c r="O1381" s="3">
        <f t="shared" si="211"/>
        <v>0</v>
      </c>
      <c r="P1381" s="3">
        <f t="shared" si="212"/>
        <v>1</v>
      </c>
      <c r="Q1381" s="6">
        <v>1.68</v>
      </c>
      <c r="R1381" s="3">
        <v>1</v>
      </c>
      <c r="S1381" s="3">
        <v>6</v>
      </c>
      <c r="T1381" s="3">
        <v>14</v>
      </c>
      <c r="U1381" s="3">
        <f t="shared" si="213"/>
        <v>3256</v>
      </c>
      <c r="V1381" s="3" t="str">
        <f t="shared" si="214"/>
        <v xml:space="preserve"> 36</v>
      </c>
      <c r="W1381" s="3">
        <f t="shared" si="215"/>
        <v>3</v>
      </c>
      <c r="X1381" s="3">
        <v>19</v>
      </c>
      <c r="Y1381" s="6">
        <f t="shared" si="216"/>
        <v>39</v>
      </c>
      <c r="Z1381" s="3">
        <f t="shared" si="217"/>
        <v>30</v>
      </c>
      <c r="AA1381" s="3">
        <f t="shared" si="218"/>
        <v>2.6539999999999999</v>
      </c>
      <c r="AB1381">
        <f t="shared" si="219"/>
        <v>0</v>
      </c>
      <c r="AC1381" s="14">
        <f>VLOOKUP(X1381,Rates!$A$2:$B$36,2)</f>
        <v>19.989999999999998</v>
      </c>
    </row>
    <row r="1382" spans="1:29">
      <c r="A1382">
        <v>477797</v>
      </c>
      <c r="B1382" t="s">
        <v>11</v>
      </c>
      <c r="C1382" s="1">
        <v>0.12870000000000001</v>
      </c>
      <c r="D1382">
        <v>815.61</v>
      </c>
      <c r="E1382" t="s">
        <v>16</v>
      </c>
      <c r="F1382" t="s">
        <v>13</v>
      </c>
      <c r="G1382" t="s">
        <v>14</v>
      </c>
      <c r="H1382" s="2">
        <v>0.56999999999999995</v>
      </c>
      <c r="I1382" s="4">
        <v>36526</v>
      </c>
      <c r="J1382" s="5">
        <v>40909</v>
      </c>
      <c r="K1382" s="3">
        <v>24250</v>
      </c>
      <c r="L1382" s="3">
        <v>100000</v>
      </c>
      <c r="M1382" s="3">
        <v>28056</v>
      </c>
      <c r="N1382" s="3">
        <f t="shared" si="210"/>
        <v>1</v>
      </c>
      <c r="O1382" s="3">
        <f t="shared" si="211"/>
        <v>0</v>
      </c>
      <c r="P1382" s="3">
        <f t="shared" si="212"/>
        <v>0</v>
      </c>
      <c r="Q1382" s="6">
        <v>13.52</v>
      </c>
      <c r="R1382" s="3">
        <v>0</v>
      </c>
      <c r="S1382" s="3">
        <v>13</v>
      </c>
      <c r="T1382" s="3">
        <v>23</v>
      </c>
      <c r="U1382" s="3">
        <f t="shared" si="213"/>
        <v>4383</v>
      </c>
      <c r="V1382" s="3" t="str">
        <f t="shared" si="214"/>
        <v xml:space="preserve"> 36</v>
      </c>
      <c r="W1382" s="3">
        <f t="shared" si="215"/>
        <v>24.25</v>
      </c>
      <c r="X1382" s="3">
        <v>11</v>
      </c>
      <c r="Y1382" s="6">
        <f t="shared" si="216"/>
        <v>56.999999999999993</v>
      </c>
      <c r="Z1382" s="3">
        <f t="shared" si="217"/>
        <v>100</v>
      </c>
      <c r="AA1382" s="3">
        <f t="shared" si="218"/>
        <v>28.056000000000001</v>
      </c>
      <c r="AB1382">
        <f t="shared" si="219"/>
        <v>0</v>
      </c>
      <c r="AC1382" s="14">
        <f>VLOOKUP(X1382,Rates!$A$2:$B$36,2)</f>
        <v>12.74</v>
      </c>
    </row>
    <row r="1383" spans="1:29">
      <c r="A1383">
        <v>436438</v>
      </c>
      <c r="B1383" t="s">
        <v>11</v>
      </c>
      <c r="C1383" s="1">
        <v>0.1114</v>
      </c>
      <c r="D1383">
        <v>82.01</v>
      </c>
      <c r="E1383" t="s">
        <v>27</v>
      </c>
      <c r="F1383" t="s">
        <v>13</v>
      </c>
      <c r="G1383" t="s">
        <v>14</v>
      </c>
      <c r="H1383" s="1">
        <v>0.113</v>
      </c>
      <c r="I1383" s="4">
        <v>36039</v>
      </c>
      <c r="J1383" s="5">
        <v>40909</v>
      </c>
      <c r="K1383" s="3">
        <v>2500</v>
      </c>
      <c r="L1383" s="3">
        <v>54924</v>
      </c>
      <c r="M1383" s="3">
        <v>1882</v>
      </c>
      <c r="N1383" s="3">
        <f t="shared" si="210"/>
        <v>1</v>
      </c>
      <c r="O1383" s="3">
        <f t="shared" si="211"/>
        <v>0</v>
      </c>
      <c r="P1383" s="3">
        <f t="shared" si="212"/>
        <v>1</v>
      </c>
      <c r="Q1383" s="6">
        <v>6.34</v>
      </c>
      <c r="R1383" s="3">
        <v>0</v>
      </c>
      <c r="S1383" s="3">
        <v>5</v>
      </c>
      <c r="T1383" s="3">
        <v>13</v>
      </c>
      <c r="U1383" s="3">
        <f t="shared" si="213"/>
        <v>4870</v>
      </c>
      <c r="V1383" s="3" t="str">
        <f t="shared" si="214"/>
        <v xml:space="preserve"> 36</v>
      </c>
      <c r="W1383" s="3">
        <f t="shared" si="215"/>
        <v>2.5</v>
      </c>
      <c r="X1383" s="3">
        <v>6</v>
      </c>
      <c r="Y1383" s="6">
        <f t="shared" si="216"/>
        <v>11.3</v>
      </c>
      <c r="Z1383" s="3">
        <f t="shared" si="217"/>
        <v>54.923999999999999</v>
      </c>
      <c r="AA1383" s="3">
        <f t="shared" si="218"/>
        <v>1.8819999999999999</v>
      </c>
      <c r="AB1383">
        <f t="shared" si="219"/>
        <v>0</v>
      </c>
      <c r="AC1383" s="14">
        <f>VLOOKUP(X1383,Rates!$A$2:$B$36,2)</f>
        <v>8.24</v>
      </c>
    </row>
    <row r="1384" spans="1:29">
      <c r="A1384">
        <v>695087</v>
      </c>
      <c r="B1384" t="s">
        <v>11</v>
      </c>
      <c r="C1384" s="1">
        <v>0.1454</v>
      </c>
      <c r="D1384">
        <v>275.52999999999997</v>
      </c>
      <c r="E1384" t="s">
        <v>12</v>
      </c>
      <c r="F1384" t="s">
        <v>13</v>
      </c>
      <c r="G1384" t="s">
        <v>14</v>
      </c>
      <c r="H1384" s="1">
        <v>0.90500000000000003</v>
      </c>
      <c r="I1384" s="4">
        <v>36312</v>
      </c>
      <c r="J1384" s="5">
        <v>40909</v>
      </c>
      <c r="K1384" s="3">
        <v>8000</v>
      </c>
      <c r="L1384" s="3">
        <v>35000</v>
      </c>
      <c r="M1384" s="3">
        <v>22904</v>
      </c>
      <c r="N1384" s="3">
        <f t="shared" si="210"/>
        <v>1</v>
      </c>
      <c r="O1384" s="3">
        <f t="shared" si="211"/>
        <v>0</v>
      </c>
      <c r="P1384" s="3">
        <f t="shared" si="212"/>
        <v>1</v>
      </c>
      <c r="Q1384" s="6">
        <v>21.33</v>
      </c>
      <c r="R1384" s="3">
        <v>0</v>
      </c>
      <c r="S1384" s="3">
        <v>14</v>
      </c>
      <c r="T1384" s="3">
        <v>24</v>
      </c>
      <c r="U1384" s="3">
        <f t="shared" si="213"/>
        <v>4597</v>
      </c>
      <c r="V1384" s="3" t="str">
        <f t="shared" si="214"/>
        <v xml:space="preserve"> 36</v>
      </c>
      <c r="W1384" s="3">
        <f t="shared" si="215"/>
        <v>8</v>
      </c>
      <c r="X1384" s="3">
        <v>16</v>
      </c>
      <c r="Y1384" s="6">
        <f t="shared" si="216"/>
        <v>90.5</v>
      </c>
      <c r="Z1384" s="3">
        <f t="shared" si="217"/>
        <v>35</v>
      </c>
      <c r="AA1384" s="3">
        <f t="shared" si="218"/>
        <v>22.904</v>
      </c>
      <c r="AB1384">
        <f t="shared" si="219"/>
        <v>0</v>
      </c>
      <c r="AC1384" s="14">
        <f>VLOOKUP(X1384,Rates!$A$2:$B$36,2)</f>
        <v>16.989999999999998</v>
      </c>
    </row>
    <row r="1385" spans="1:29">
      <c r="A1385">
        <v>784952</v>
      </c>
      <c r="B1385" t="s">
        <v>11</v>
      </c>
      <c r="C1385" s="1">
        <v>0.15989999999999999</v>
      </c>
      <c r="D1385">
        <v>281.22000000000003</v>
      </c>
      <c r="E1385" t="s">
        <v>21</v>
      </c>
      <c r="F1385" t="s">
        <v>26</v>
      </c>
      <c r="G1385" t="s">
        <v>14</v>
      </c>
      <c r="H1385" s="2">
        <v>0.79</v>
      </c>
      <c r="I1385" s="4">
        <v>35855</v>
      </c>
      <c r="J1385" s="5">
        <v>40909</v>
      </c>
      <c r="K1385" s="3">
        <v>8000</v>
      </c>
      <c r="L1385" s="3">
        <v>88000</v>
      </c>
      <c r="M1385" s="3">
        <v>18665</v>
      </c>
      <c r="N1385" s="3">
        <f t="shared" si="210"/>
        <v>0</v>
      </c>
      <c r="O1385" s="3">
        <f t="shared" si="211"/>
        <v>1</v>
      </c>
      <c r="P1385" s="3">
        <f t="shared" si="212"/>
        <v>1</v>
      </c>
      <c r="Q1385" s="6">
        <v>17.84</v>
      </c>
      <c r="R1385" s="3">
        <v>0</v>
      </c>
      <c r="S1385" s="3">
        <v>19</v>
      </c>
      <c r="T1385" s="3">
        <v>49</v>
      </c>
      <c r="U1385" s="3">
        <f t="shared" si="213"/>
        <v>5054</v>
      </c>
      <c r="V1385" s="3" t="str">
        <f t="shared" si="214"/>
        <v xml:space="preserve"> 36</v>
      </c>
      <c r="W1385" s="3">
        <f t="shared" si="215"/>
        <v>8</v>
      </c>
      <c r="X1385" s="3">
        <v>17</v>
      </c>
      <c r="Y1385" s="6">
        <f t="shared" si="216"/>
        <v>79</v>
      </c>
      <c r="Z1385" s="3">
        <f t="shared" si="217"/>
        <v>88</v>
      </c>
      <c r="AA1385" s="3">
        <f t="shared" si="218"/>
        <v>18.664999999999999</v>
      </c>
      <c r="AB1385">
        <f t="shared" si="219"/>
        <v>0</v>
      </c>
      <c r="AC1385" s="14">
        <f>VLOOKUP(X1385,Rates!$A$2:$B$36,2)</f>
        <v>17.989999999999998</v>
      </c>
    </row>
    <row r="1386" spans="1:29">
      <c r="A1386">
        <v>833663</v>
      </c>
      <c r="B1386" t="s">
        <v>11</v>
      </c>
      <c r="C1386" s="1">
        <v>0.1099</v>
      </c>
      <c r="D1386">
        <v>327.33999999999997</v>
      </c>
      <c r="E1386" t="s">
        <v>20</v>
      </c>
      <c r="F1386" t="s">
        <v>26</v>
      </c>
      <c r="G1386" t="s">
        <v>14</v>
      </c>
      <c r="H1386" s="1">
        <v>0.33500000000000002</v>
      </c>
      <c r="I1386" s="4">
        <v>37530</v>
      </c>
      <c r="J1386" s="5">
        <v>40909</v>
      </c>
      <c r="K1386" s="3">
        <v>10000</v>
      </c>
      <c r="L1386" s="3">
        <v>50000</v>
      </c>
      <c r="M1386" s="3">
        <v>10753</v>
      </c>
      <c r="N1386" s="3">
        <f t="shared" si="210"/>
        <v>0</v>
      </c>
      <c r="O1386" s="3">
        <f t="shared" si="211"/>
        <v>1</v>
      </c>
      <c r="P1386" s="3">
        <f t="shared" si="212"/>
        <v>1</v>
      </c>
      <c r="Q1386" s="6">
        <v>16.510000000000002</v>
      </c>
      <c r="R1386" s="3">
        <v>1</v>
      </c>
      <c r="S1386" s="3">
        <v>15</v>
      </c>
      <c r="T1386" s="3">
        <v>36</v>
      </c>
      <c r="U1386" s="3">
        <f t="shared" si="213"/>
        <v>3379</v>
      </c>
      <c r="V1386" s="3" t="str">
        <f t="shared" si="214"/>
        <v xml:space="preserve"> 36</v>
      </c>
      <c r="W1386" s="3">
        <f t="shared" si="215"/>
        <v>10</v>
      </c>
      <c r="X1386" s="3">
        <v>8</v>
      </c>
      <c r="Y1386" s="6">
        <f t="shared" si="216"/>
        <v>33.5</v>
      </c>
      <c r="Z1386" s="3">
        <f t="shared" si="217"/>
        <v>50</v>
      </c>
      <c r="AA1386" s="3">
        <f t="shared" si="218"/>
        <v>10.753</v>
      </c>
      <c r="AB1386">
        <f t="shared" si="219"/>
        <v>0</v>
      </c>
      <c r="AC1386" s="14">
        <f>VLOOKUP(X1386,Rates!$A$2:$B$36,2)</f>
        <v>11.39</v>
      </c>
    </row>
    <row r="1387" spans="1:29">
      <c r="A1387">
        <v>437923</v>
      </c>
      <c r="B1387" t="s">
        <v>11</v>
      </c>
      <c r="C1387" s="1">
        <v>0.14960000000000001</v>
      </c>
      <c r="D1387">
        <v>110.87</v>
      </c>
      <c r="E1387" t="s">
        <v>28</v>
      </c>
      <c r="F1387" t="s">
        <v>13</v>
      </c>
      <c r="G1387" t="s">
        <v>14</v>
      </c>
      <c r="H1387" s="1">
        <v>0.95399999999999996</v>
      </c>
      <c r="I1387" s="4">
        <v>34700</v>
      </c>
      <c r="J1387" s="5">
        <v>40909</v>
      </c>
      <c r="K1387" s="3">
        <v>3200</v>
      </c>
      <c r="L1387" s="3">
        <v>57500</v>
      </c>
      <c r="M1387" s="3">
        <v>6552</v>
      </c>
      <c r="N1387" s="3">
        <f t="shared" si="210"/>
        <v>1</v>
      </c>
      <c r="O1387" s="3">
        <f t="shared" si="211"/>
        <v>0</v>
      </c>
      <c r="P1387" s="3">
        <f t="shared" si="212"/>
        <v>1</v>
      </c>
      <c r="Q1387" s="6">
        <v>20.43</v>
      </c>
      <c r="R1387" s="3">
        <v>1</v>
      </c>
      <c r="S1387" s="3">
        <v>9</v>
      </c>
      <c r="T1387" s="3">
        <v>29</v>
      </c>
      <c r="U1387" s="3">
        <f t="shared" si="213"/>
        <v>6209</v>
      </c>
      <c r="V1387" s="3" t="str">
        <f t="shared" si="214"/>
        <v xml:space="preserve"> 36</v>
      </c>
      <c r="W1387" s="3">
        <f t="shared" si="215"/>
        <v>3.2</v>
      </c>
      <c r="X1387" s="3">
        <v>17</v>
      </c>
      <c r="Y1387" s="6">
        <f t="shared" si="216"/>
        <v>95.399999999999991</v>
      </c>
      <c r="Z1387" s="3">
        <f t="shared" si="217"/>
        <v>57.5</v>
      </c>
      <c r="AA1387" s="3">
        <f t="shared" si="218"/>
        <v>6.5519999999999996</v>
      </c>
      <c r="AB1387">
        <f t="shared" si="219"/>
        <v>0</v>
      </c>
      <c r="AC1387" s="14">
        <f>VLOOKUP(X1387,Rates!$A$2:$B$36,2)</f>
        <v>17.989999999999998</v>
      </c>
    </row>
    <row r="1388" spans="1:29">
      <c r="A1388">
        <v>782285</v>
      </c>
      <c r="B1388" t="s">
        <v>11</v>
      </c>
      <c r="C1388" s="1">
        <v>0.1719</v>
      </c>
      <c r="D1388">
        <v>178.74</v>
      </c>
      <c r="E1388" t="s">
        <v>16</v>
      </c>
      <c r="F1388" t="s">
        <v>13</v>
      </c>
      <c r="G1388" t="s">
        <v>14</v>
      </c>
      <c r="H1388" s="1">
        <v>0.80800000000000005</v>
      </c>
      <c r="I1388" s="4">
        <v>37012</v>
      </c>
      <c r="J1388" s="5">
        <v>40909</v>
      </c>
      <c r="K1388" s="3">
        <v>5000</v>
      </c>
      <c r="L1388" s="3">
        <v>15000</v>
      </c>
      <c r="M1388" s="3">
        <v>2020</v>
      </c>
      <c r="N1388" s="3">
        <f t="shared" si="210"/>
        <v>1</v>
      </c>
      <c r="O1388" s="3">
        <f t="shared" si="211"/>
        <v>0</v>
      </c>
      <c r="P1388" s="3">
        <f t="shared" si="212"/>
        <v>0</v>
      </c>
      <c r="Q1388" s="6">
        <v>4.6399999999999997</v>
      </c>
      <c r="R1388" s="3">
        <v>0</v>
      </c>
      <c r="S1388" s="3">
        <v>4</v>
      </c>
      <c r="T1388" s="3">
        <v>7</v>
      </c>
      <c r="U1388" s="3">
        <f t="shared" si="213"/>
        <v>3897</v>
      </c>
      <c r="V1388" s="3" t="str">
        <f t="shared" si="214"/>
        <v xml:space="preserve"> 36</v>
      </c>
      <c r="W1388" s="3">
        <f t="shared" si="215"/>
        <v>5</v>
      </c>
      <c r="X1388" s="3">
        <v>17</v>
      </c>
      <c r="Y1388" s="6">
        <f t="shared" si="216"/>
        <v>80.800000000000011</v>
      </c>
      <c r="Z1388" s="3">
        <f t="shared" si="217"/>
        <v>15</v>
      </c>
      <c r="AA1388" s="3">
        <f t="shared" si="218"/>
        <v>2.02</v>
      </c>
      <c r="AB1388">
        <f t="shared" si="219"/>
        <v>0</v>
      </c>
      <c r="AC1388" s="14">
        <f>VLOOKUP(X1388,Rates!$A$2:$B$36,2)</f>
        <v>17.989999999999998</v>
      </c>
    </row>
    <row r="1389" spans="1:29">
      <c r="A1389">
        <v>636676</v>
      </c>
      <c r="B1389" t="s">
        <v>11</v>
      </c>
      <c r="C1389" s="1">
        <v>5.79E-2</v>
      </c>
      <c r="D1389">
        <v>181.97</v>
      </c>
      <c r="E1389" t="s">
        <v>27</v>
      </c>
      <c r="F1389" t="s">
        <v>26</v>
      </c>
      <c r="G1389" t="s">
        <v>14</v>
      </c>
      <c r="H1389" s="1">
        <v>0.11600000000000001</v>
      </c>
      <c r="I1389" s="4">
        <v>37895</v>
      </c>
      <c r="J1389" s="5">
        <v>40909</v>
      </c>
      <c r="K1389" s="3">
        <v>6000</v>
      </c>
      <c r="L1389" s="3">
        <v>51000</v>
      </c>
      <c r="M1389" s="3">
        <v>1926</v>
      </c>
      <c r="N1389" s="3">
        <f t="shared" si="210"/>
        <v>0</v>
      </c>
      <c r="O1389" s="3">
        <f t="shared" si="211"/>
        <v>1</v>
      </c>
      <c r="P1389" s="3">
        <f t="shared" si="212"/>
        <v>1</v>
      </c>
      <c r="Q1389" s="6">
        <v>1.37</v>
      </c>
      <c r="R1389" s="3">
        <v>0</v>
      </c>
      <c r="S1389" s="3">
        <v>6</v>
      </c>
      <c r="T1389" s="3">
        <v>10</v>
      </c>
      <c r="U1389" s="3">
        <f t="shared" si="213"/>
        <v>3014</v>
      </c>
      <c r="V1389" s="3" t="str">
        <f t="shared" si="214"/>
        <v xml:space="preserve"> 36</v>
      </c>
      <c r="W1389" s="3">
        <f t="shared" si="215"/>
        <v>6</v>
      </c>
      <c r="X1389" s="3">
        <v>2</v>
      </c>
      <c r="Y1389" s="6">
        <f t="shared" si="216"/>
        <v>11.600000000000001</v>
      </c>
      <c r="Z1389" s="3">
        <f t="shared" si="217"/>
        <v>51</v>
      </c>
      <c r="AA1389" s="3">
        <f t="shared" si="218"/>
        <v>1.9259999999999999</v>
      </c>
      <c r="AB1389">
        <f t="shared" si="219"/>
        <v>0</v>
      </c>
      <c r="AC1389" s="14">
        <f>VLOOKUP(X1389,Rates!$A$2:$B$36,2)</f>
        <v>6.99</v>
      </c>
    </row>
    <row r="1390" spans="1:29">
      <c r="A1390">
        <v>655822</v>
      </c>
      <c r="B1390" t="s">
        <v>15</v>
      </c>
      <c r="C1390" s="1">
        <v>0.14169999999999999</v>
      </c>
      <c r="D1390">
        <v>163.5</v>
      </c>
      <c r="E1390" t="s">
        <v>21</v>
      </c>
      <c r="F1390" t="s">
        <v>13</v>
      </c>
      <c r="G1390" t="s">
        <v>19</v>
      </c>
      <c r="H1390" s="1">
        <v>0.83899999999999997</v>
      </c>
      <c r="I1390" s="4">
        <v>37530</v>
      </c>
      <c r="J1390" s="5">
        <v>40909</v>
      </c>
      <c r="K1390" s="3">
        <v>7000</v>
      </c>
      <c r="L1390" s="3">
        <v>84000</v>
      </c>
      <c r="M1390" s="3">
        <v>34971</v>
      </c>
      <c r="N1390" s="3">
        <f t="shared" si="210"/>
        <v>1</v>
      </c>
      <c r="O1390" s="3">
        <f t="shared" si="211"/>
        <v>0</v>
      </c>
      <c r="P1390" s="3">
        <f t="shared" si="212"/>
        <v>1</v>
      </c>
      <c r="Q1390" s="6">
        <v>19.71</v>
      </c>
      <c r="R1390" s="3">
        <v>0</v>
      </c>
      <c r="S1390" s="3">
        <v>24</v>
      </c>
      <c r="T1390" s="3">
        <v>46</v>
      </c>
      <c r="U1390" s="3">
        <f t="shared" si="213"/>
        <v>3379</v>
      </c>
      <c r="V1390" s="3" t="str">
        <f t="shared" si="214"/>
        <v xml:space="preserve"> 60</v>
      </c>
      <c r="W1390" s="3">
        <f t="shared" si="215"/>
        <v>7</v>
      </c>
      <c r="X1390" s="3">
        <v>15</v>
      </c>
      <c r="Y1390" s="6">
        <f t="shared" si="216"/>
        <v>83.899999999999991</v>
      </c>
      <c r="Z1390" s="3">
        <f t="shared" si="217"/>
        <v>84</v>
      </c>
      <c r="AA1390" s="3">
        <f t="shared" si="218"/>
        <v>34.970999999999997</v>
      </c>
      <c r="AB1390">
        <f t="shared" si="219"/>
        <v>0</v>
      </c>
      <c r="AC1390" s="14">
        <f>VLOOKUP(X1390,Rates!$A$2:$B$36,2)</f>
        <v>15.99</v>
      </c>
    </row>
    <row r="1391" spans="1:29">
      <c r="A1391">
        <v>1068091</v>
      </c>
      <c r="B1391" t="s">
        <v>11</v>
      </c>
      <c r="C1391" s="1">
        <v>9.9099999999999994E-2</v>
      </c>
      <c r="D1391">
        <v>386.7</v>
      </c>
      <c r="E1391" t="s">
        <v>28</v>
      </c>
      <c r="F1391" t="s">
        <v>13</v>
      </c>
      <c r="G1391" t="s">
        <v>17</v>
      </c>
      <c r="H1391" s="1">
        <v>0.65400000000000003</v>
      </c>
      <c r="I1391" s="4">
        <v>32933</v>
      </c>
      <c r="J1391" s="5">
        <v>40909</v>
      </c>
      <c r="K1391" s="3">
        <v>12000</v>
      </c>
      <c r="L1391" s="3">
        <v>42000</v>
      </c>
      <c r="M1391" s="3">
        <v>9749</v>
      </c>
      <c r="N1391" s="3">
        <f t="shared" si="210"/>
        <v>1</v>
      </c>
      <c r="O1391" s="3">
        <f t="shared" si="211"/>
        <v>0</v>
      </c>
      <c r="P1391" s="3">
        <f t="shared" si="212"/>
        <v>1</v>
      </c>
      <c r="Q1391" s="6">
        <v>7.83</v>
      </c>
      <c r="R1391" s="3">
        <v>0</v>
      </c>
      <c r="S1391" s="3">
        <v>8</v>
      </c>
      <c r="T1391" s="3">
        <v>16</v>
      </c>
      <c r="U1391" s="3">
        <f t="shared" si="213"/>
        <v>7976</v>
      </c>
      <c r="V1391" s="3" t="str">
        <f t="shared" si="214"/>
        <v xml:space="preserve"> 36</v>
      </c>
      <c r="W1391" s="3">
        <f t="shared" si="215"/>
        <v>12</v>
      </c>
      <c r="X1391" s="3">
        <v>6</v>
      </c>
      <c r="Y1391" s="6">
        <f t="shared" si="216"/>
        <v>65.400000000000006</v>
      </c>
      <c r="Z1391" s="3">
        <f t="shared" si="217"/>
        <v>42</v>
      </c>
      <c r="AA1391" s="3">
        <f t="shared" si="218"/>
        <v>9.7490000000000006</v>
      </c>
      <c r="AB1391">
        <f t="shared" si="219"/>
        <v>1</v>
      </c>
      <c r="AC1391" s="14">
        <f>VLOOKUP(X1391,Rates!$A$2:$B$36,2)</f>
        <v>8.24</v>
      </c>
    </row>
    <row r="1392" spans="1:29">
      <c r="A1392">
        <v>889684</v>
      </c>
      <c r="B1392" t="s">
        <v>15</v>
      </c>
      <c r="C1392" s="1">
        <v>0.19420000000000001</v>
      </c>
      <c r="D1392">
        <v>57.58</v>
      </c>
      <c r="E1392" t="s">
        <v>16</v>
      </c>
      <c r="F1392" t="s">
        <v>13</v>
      </c>
      <c r="G1392" t="s">
        <v>17</v>
      </c>
      <c r="H1392" s="1">
        <v>0.83899999999999997</v>
      </c>
      <c r="I1392" s="4">
        <v>37226</v>
      </c>
      <c r="J1392" s="5">
        <v>40909</v>
      </c>
      <c r="K1392" s="3">
        <v>2200</v>
      </c>
      <c r="L1392" s="3">
        <v>63000</v>
      </c>
      <c r="M1392" s="3">
        <v>2014</v>
      </c>
      <c r="N1392" s="3">
        <f t="shared" si="210"/>
        <v>1</v>
      </c>
      <c r="O1392" s="3">
        <f t="shared" si="211"/>
        <v>0</v>
      </c>
      <c r="P1392" s="3">
        <f t="shared" si="212"/>
        <v>0</v>
      </c>
      <c r="Q1392" s="6">
        <v>11.9</v>
      </c>
      <c r="R1392" s="3">
        <v>0</v>
      </c>
      <c r="S1392" s="3">
        <v>8</v>
      </c>
      <c r="T1392" s="3">
        <v>11</v>
      </c>
      <c r="U1392" s="3">
        <f t="shared" si="213"/>
        <v>3683</v>
      </c>
      <c r="V1392" s="3" t="str">
        <f t="shared" si="214"/>
        <v xml:space="preserve"> 60</v>
      </c>
      <c r="W1392" s="3">
        <f t="shared" si="215"/>
        <v>2.2000000000000002</v>
      </c>
      <c r="X1392" s="3">
        <v>23</v>
      </c>
      <c r="Y1392" s="6">
        <f t="shared" si="216"/>
        <v>83.899999999999991</v>
      </c>
      <c r="Z1392" s="3">
        <f t="shared" si="217"/>
        <v>63</v>
      </c>
      <c r="AA1392" s="3">
        <f t="shared" si="218"/>
        <v>2.0139999999999998</v>
      </c>
      <c r="AB1392">
        <f t="shared" si="219"/>
        <v>1</v>
      </c>
      <c r="AC1392" s="14">
        <f>VLOOKUP(X1392,Rates!$A$2:$B$36,2)</f>
        <v>24.74</v>
      </c>
    </row>
    <row r="1393" spans="1:29">
      <c r="A1393">
        <v>508234</v>
      </c>
      <c r="B1393" t="s">
        <v>11</v>
      </c>
      <c r="C1393" s="1">
        <v>0.14219999999999999</v>
      </c>
      <c r="D1393">
        <v>239.99</v>
      </c>
      <c r="E1393" t="s">
        <v>16</v>
      </c>
      <c r="F1393" t="s">
        <v>13</v>
      </c>
      <c r="G1393" t="s">
        <v>14</v>
      </c>
      <c r="H1393" s="1">
        <v>0.35399999999999998</v>
      </c>
      <c r="I1393" s="4">
        <v>38626</v>
      </c>
      <c r="J1393" s="5">
        <v>40909</v>
      </c>
      <c r="K1393" s="3">
        <v>7000</v>
      </c>
      <c r="L1393" s="3">
        <v>36120</v>
      </c>
      <c r="M1393" s="3">
        <v>3047</v>
      </c>
      <c r="N1393" s="3">
        <f t="shared" si="210"/>
        <v>1</v>
      </c>
      <c r="O1393" s="3">
        <f t="shared" si="211"/>
        <v>0</v>
      </c>
      <c r="P1393" s="3">
        <f t="shared" si="212"/>
        <v>0</v>
      </c>
      <c r="Q1393" s="6">
        <v>7.04</v>
      </c>
      <c r="R1393" s="3">
        <v>0</v>
      </c>
      <c r="S1393" s="3">
        <v>5</v>
      </c>
      <c r="T1393" s="3">
        <v>9</v>
      </c>
      <c r="U1393" s="3">
        <f t="shared" si="213"/>
        <v>2283</v>
      </c>
      <c r="V1393" s="3" t="str">
        <f t="shared" si="214"/>
        <v xml:space="preserve"> 36</v>
      </c>
      <c r="W1393" s="3">
        <f t="shared" si="215"/>
        <v>7</v>
      </c>
      <c r="X1393" s="3">
        <v>15</v>
      </c>
      <c r="Y1393" s="6">
        <f t="shared" si="216"/>
        <v>35.4</v>
      </c>
      <c r="Z1393" s="3">
        <f t="shared" si="217"/>
        <v>36.119999999999997</v>
      </c>
      <c r="AA1393" s="3">
        <f t="shared" si="218"/>
        <v>3.0470000000000002</v>
      </c>
      <c r="AB1393">
        <f t="shared" si="219"/>
        <v>0</v>
      </c>
      <c r="AC1393" s="14">
        <f>VLOOKUP(X1393,Rates!$A$2:$B$36,2)</f>
        <v>15.99</v>
      </c>
    </row>
    <row r="1394" spans="1:29">
      <c r="A1394">
        <v>598736</v>
      </c>
      <c r="B1394" t="s">
        <v>15</v>
      </c>
      <c r="C1394" s="1">
        <v>0.2114</v>
      </c>
      <c r="D1394">
        <v>412.41</v>
      </c>
      <c r="E1394" t="s">
        <v>12</v>
      </c>
      <c r="F1394" t="s">
        <v>26</v>
      </c>
      <c r="G1394" t="s">
        <v>14</v>
      </c>
      <c r="H1394" s="1">
        <v>0.93100000000000005</v>
      </c>
      <c r="I1394" s="4">
        <v>35217</v>
      </c>
      <c r="J1394" s="5">
        <v>40909</v>
      </c>
      <c r="K1394" s="3">
        <v>25000</v>
      </c>
      <c r="L1394" s="3">
        <v>110000</v>
      </c>
      <c r="M1394" s="3">
        <v>68051</v>
      </c>
      <c r="N1394" s="3">
        <f t="shared" si="210"/>
        <v>0</v>
      </c>
      <c r="O1394" s="3">
        <f t="shared" si="211"/>
        <v>1</v>
      </c>
      <c r="P1394" s="3">
        <f t="shared" si="212"/>
        <v>1</v>
      </c>
      <c r="Q1394" s="6">
        <v>22.41</v>
      </c>
      <c r="R1394" s="3">
        <v>0</v>
      </c>
      <c r="S1394" s="3">
        <v>9</v>
      </c>
      <c r="T1394" s="3">
        <v>19</v>
      </c>
      <c r="U1394" s="3">
        <f t="shared" si="213"/>
        <v>5692</v>
      </c>
      <c r="V1394" s="3" t="str">
        <f t="shared" si="214"/>
        <v xml:space="preserve"> 60</v>
      </c>
      <c r="W1394" s="3">
        <f t="shared" si="215"/>
        <v>25</v>
      </c>
      <c r="X1394" s="3">
        <v>35</v>
      </c>
      <c r="Y1394" s="6">
        <f t="shared" si="216"/>
        <v>93.100000000000009</v>
      </c>
      <c r="Z1394" s="3">
        <f t="shared" si="217"/>
        <v>110</v>
      </c>
      <c r="AA1394" s="3">
        <f t="shared" si="218"/>
        <v>68.051000000000002</v>
      </c>
      <c r="AB1394">
        <f t="shared" si="219"/>
        <v>0</v>
      </c>
      <c r="AC1394" s="14">
        <f>VLOOKUP(X1394,Rates!$A$2:$B$36,2)</f>
        <v>30.99</v>
      </c>
    </row>
    <row r="1395" spans="1:29">
      <c r="A1395">
        <v>777671</v>
      </c>
      <c r="B1395" t="s">
        <v>11</v>
      </c>
      <c r="C1395" s="1">
        <v>9.9900000000000003E-2</v>
      </c>
      <c r="D1395">
        <v>1064.67</v>
      </c>
      <c r="E1395" t="s">
        <v>16</v>
      </c>
      <c r="F1395" t="s">
        <v>26</v>
      </c>
      <c r="G1395" t="s">
        <v>14</v>
      </c>
      <c r="H1395" s="1">
        <v>0.14899999999999999</v>
      </c>
      <c r="I1395" s="4">
        <v>36923</v>
      </c>
      <c r="J1395" s="5">
        <v>40909</v>
      </c>
      <c r="K1395" s="3">
        <v>33000</v>
      </c>
      <c r="L1395" s="3">
        <v>70000</v>
      </c>
      <c r="M1395" s="3">
        <v>12762</v>
      </c>
      <c r="N1395" s="3">
        <f t="shared" si="210"/>
        <v>0</v>
      </c>
      <c r="O1395" s="3">
        <f t="shared" si="211"/>
        <v>1</v>
      </c>
      <c r="P1395" s="3">
        <f t="shared" si="212"/>
        <v>0</v>
      </c>
      <c r="Q1395" s="6">
        <v>21.15</v>
      </c>
      <c r="R1395" s="3">
        <v>0</v>
      </c>
      <c r="S1395" s="3">
        <v>8</v>
      </c>
      <c r="T1395" s="3">
        <v>48</v>
      </c>
      <c r="U1395" s="3">
        <f t="shared" si="213"/>
        <v>3986</v>
      </c>
      <c r="V1395" s="3" t="str">
        <f t="shared" si="214"/>
        <v xml:space="preserve"> 36</v>
      </c>
      <c r="W1395" s="3">
        <f t="shared" si="215"/>
        <v>33</v>
      </c>
      <c r="X1395" s="3">
        <v>6</v>
      </c>
      <c r="Y1395" s="6">
        <f t="shared" si="216"/>
        <v>14.899999999999999</v>
      </c>
      <c r="Z1395" s="3">
        <f t="shared" si="217"/>
        <v>70</v>
      </c>
      <c r="AA1395" s="3">
        <f t="shared" si="218"/>
        <v>12.762</v>
      </c>
      <c r="AB1395">
        <f t="shared" si="219"/>
        <v>0</v>
      </c>
      <c r="AC1395" s="14">
        <f>VLOOKUP(X1395,Rates!$A$2:$B$36,2)</f>
        <v>8.24</v>
      </c>
    </row>
    <row r="1396" spans="1:29">
      <c r="A1396">
        <v>785813</v>
      </c>
      <c r="B1396" t="s">
        <v>11</v>
      </c>
      <c r="C1396" s="1">
        <v>8.4900000000000003E-2</v>
      </c>
      <c r="D1396">
        <v>101.01</v>
      </c>
      <c r="E1396" t="s">
        <v>18</v>
      </c>
      <c r="F1396" t="s">
        <v>13</v>
      </c>
      <c r="G1396" t="s">
        <v>14</v>
      </c>
      <c r="H1396" s="1">
        <v>0.94299999999999995</v>
      </c>
      <c r="I1396" s="4">
        <v>35704</v>
      </c>
      <c r="J1396" s="5">
        <v>40909</v>
      </c>
      <c r="K1396" s="3">
        <v>3200</v>
      </c>
      <c r="L1396" s="3">
        <v>55000</v>
      </c>
      <c r="M1396" s="3">
        <v>12073</v>
      </c>
      <c r="N1396" s="3">
        <f t="shared" si="210"/>
        <v>1</v>
      </c>
      <c r="O1396" s="3">
        <f t="shared" si="211"/>
        <v>0</v>
      </c>
      <c r="P1396" s="3">
        <f t="shared" si="212"/>
        <v>1</v>
      </c>
      <c r="Q1396" s="6">
        <v>17.41</v>
      </c>
      <c r="R1396" s="3">
        <v>0</v>
      </c>
      <c r="S1396" s="3">
        <v>6</v>
      </c>
      <c r="T1396" s="3">
        <v>12</v>
      </c>
      <c r="U1396" s="3">
        <f t="shared" si="213"/>
        <v>5205</v>
      </c>
      <c r="V1396" s="3" t="str">
        <f t="shared" si="214"/>
        <v xml:space="preserve"> 36</v>
      </c>
      <c r="W1396" s="3">
        <f t="shared" si="215"/>
        <v>3.2</v>
      </c>
      <c r="X1396" s="3">
        <v>5</v>
      </c>
      <c r="Y1396" s="6">
        <f t="shared" si="216"/>
        <v>94.3</v>
      </c>
      <c r="Z1396" s="3">
        <f t="shared" si="217"/>
        <v>55</v>
      </c>
      <c r="AA1396" s="3">
        <f t="shared" si="218"/>
        <v>12.073</v>
      </c>
      <c r="AB1396">
        <f t="shared" si="219"/>
        <v>0</v>
      </c>
      <c r="AC1396" s="14">
        <f>VLOOKUP(X1396,Rates!$A$2:$B$36,2)</f>
        <v>7.99</v>
      </c>
    </row>
    <row r="1397" spans="1:29">
      <c r="A1397">
        <v>402690</v>
      </c>
      <c r="B1397" t="s">
        <v>11</v>
      </c>
      <c r="C1397" s="1">
        <v>0.08</v>
      </c>
      <c r="D1397">
        <v>156.69</v>
      </c>
      <c r="E1397" t="s">
        <v>20</v>
      </c>
      <c r="F1397" t="s">
        <v>26</v>
      </c>
      <c r="G1397" t="s">
        <v>14</v>
      </c>
      <c r="H1397" s="1">
        <v>0.24399999999999999</v>
      </c>
      <c r="I1397" s="4">
        <v>35034</v>
      </c>
      <c r="J1397" s="5">
        <v>40909</v>
      </c>
      <c r="K1397" s="3">
        <v>5000</v>
      </c>
      <c r="L1397" s="3">
        <v>119000</v>
      </c>
      <c r="M1397" s="3">
        <v>54960</v>
      </c>
      <c r="N1397" s="3">
        <f t="shared" si="210"/>
        <v>0</v>
      </c>
      <c r="O1397" s="3">
        <f t="shared" si="211"/>
        <v>1</v>
      </c>
      <c r="P1397" s="3">
        <f t="shared" si="212"/>
        <v>1</v>
      </c>
      <c r="Q1397" s="6">
        <v>15.76</v>
      </c>
      <c r="R1397" s="3">
        <v>0</v>
      </c>
      <c r="S1397" s="3">
        <v>8</v>
      </c>
      <c r="T1397" s="3">
        <v>49</v>
      </c>
      <c r="U1397" s="3">
        <f t="shared" si="213"/>
        <v>5875</v>
      </c>
      <c r="V1397" s="3" t="str">
        <f t="shared" si="214"/>
        <v xml:space="preserve"> 36</v>
      </c>
      <c r="W1397" s="3">
        <f t="shared" si="215"/>
        <v>5</v>
      </c>
      <c r="X1397" s="3">
        <v>3</v>
      </c>
      <c r="Y1397" s="6">
        <f t="shared" si="216"/>
        <v>24.4</v>
      </c>
      <c r="Z1397" s="3">
        <f t="shared" si="217"/>
        <v>119</v>
      </c>
      <c r="AA1397" s="3">
        <f t="shared" si="218"/>
        <v>54.96</v>
      </c>
      <c r="AB1397">
        <f t="shared" si="219"/>
        <v>0</v>
      </c>
      <c r="AC1397" s="14">
        <f>VLOOKUP(X1397,Rates!$A$2:$B$36,2)</f>
        <v>7.24</v>
      </c>
    </row>
    <row r="1398" spans="1:29">
      <c r="A1398">
        <v>1077430</v>
      </c>
      <c r="B1398" t="s">
        <v>15</v>
      </c>
      <c r="C1398" s="1">
        <v>0.1527</v>
      </c>
      <c r="D1398">
        <v>59.83</v>
      </c>
      <c r="E1398" t="s">
        <v>16</v>
      </c>
      <c r="F1398" t="s">
        <v>13</v>
      </c>
      <c r="G1398" t="s">
        <v>17</v>
      </c>
      <c r="H1398" s="1">
        <v>9.4E-2</v>
      </c>
      <c r="I1398" s="4">
        <v>36800</v>
      </c>
      <c r="J1398" s="5">
        <v>40909</v>
      </c>
      <c r="K1398" s="3">
        <v>2500</v>
      </c>
      <c r="L1398" s="3">
        <v>30000</v>
      </c>
      <c r="M1398" s="3">
        <v>1687</v>
      </c>
      <c r="N1398" s="3">
        <f t="shared" si="210"/>
        <v>1</v>
      </c>
      <c r="O1398" s="3">
        <f t="shared" si="211"/>
        <v>0</v>
      </c>
      <c r="P1398" s="3">
        <f t="shared" si="212"/>
        <v>0</v>
      </c>
      <c r="Q1398" s="6">
        <v>1</v>
      </c>
      <c r="R1398" s="3">
        <v>0</v>
      </c>
      <c r="S1398" s="3">
        <v>3</v>
      </c>
      <c r="T1398" s="3">
        <v>4</v>
      </c>
      <c r="U1398" s="3">
        <f t="shared" si="213"/>
        <v>4109</v>
      </c>
      <c r="V1398" s="3" t="str">
        <f t="shared" si="214"/>
        <v xml:space="preserve"> 60</v>
      </c>
      <c r="W1398" s="3">
        <f t="shared" si="215"/>
        <v>2.5</v>
      </c>
      <c r="X1398" s="3">
        <v>14</v>
      </c>
      <c r="Y1398" s="6">
        <f t="shared" si="216"/>
        <v>9.4</v>
      </c>
      <c r="Z1398" s="3">
        <f t="shared" si="217"/>
        <v>30</v>
      </c>
      <c r="AA1398" s="3">
        <f t="shared" si="218"/>
        <v>1.6870000000000001</v>
      </c>
      <c r="AB1398">
        <f t="shared" si="219"/>
        <v>1</v>
      </c>
      <c r="AC1398" s="14">
        <f>VLOOKUP(X1398,Rates!$A$2:$B$36,2)</f>
        <v>14.99</v>
      </c>
    </row>
    <row r="1399" spans="1:29">
      <c r="A1399">
        <v>595659</v>
      </c>
      <c r="B1399" t="s">
        <v>11</v>
      </c>
      <c r="C1399" s="1">
        <v>7.8799999999999995E-2</v>
      </c>
      <c r="D1399">
        <v>469.22</v>
      </c>
      <c r="E1399" t="s">
        <v>12</v>
      </c>
      <c r="F1399" t="s">
        <v>26</v>
      </c>
      <c r="G1399" t="s">
        <v>14</v>
      </c>
      <c r="H1399" s="1">
        <v>0.33500000000000002</v>
      </c>
      <c r="I1399" s="4">
        <v>38139</v>
      </c>
      <c r="J1399" s="5">
        <v>40909</v>
      </c>
      <c r="K1399" s="3">
        <v>15000</v>
      </c>
      <c r="L1399" s="3">
        <v>60000</v>
      </c>
      <c r="M1399" s="3">
        <v>24225</v>
      </c>
      <c r="N1399" s="3">
        <f t="shared" si="210"/>
        <v>0</v>
      </c>
      <c r="O1399" s="3">
        <f t="shared" si="211"/>
        <v>1</v>
      </c>
      <c r="P1399" s="3">
        <f t="shared" si="212"/>
        <v>1</v>
      </c>
      <c r="Q1399" s="6">
        <v>16.66</v>
      </c>
      <c r="R1399" s="3">
        <v>0</v>
      </c>
      <c r="S1399" s="3">
        <v>16</v>
      </c>
      <c r="T1399" s="3">
        <v>49</v>
      </c>
      <c r="U1399" s="3">
        <f t="shared" si="213"/>
        <v>2770</v>
      </c>
      <c r="V1399" s="3" t="str">
        <f t="shared" si="214"/>
        <v xml:space="preserve"> 36</v>
      </c>
      <c r="W1399" s="3">
        <f t="shared" si="215"/>
        <v>15</v>
      </c>
      <c r="X1399" s="3">
        <v>5</v>
      </c>
      <c r="Y1399" s="6">
        <f t="shared" si="216"/>
        <v>33.5</v>
      </c>
      <c r="Z1399" s="3">
        <f t="shared" si="217"/>
        <v>60</v>
      </c>
      <c r="AA1399" s="3">
        <f t="shared" si="218"/>
        <v>24.225000000000001</v>
      </c>
      <c r="AB1399">
        <f t="shared" si="219"/>
        <v>0</v>
      </c>
      <c r="AC1399" s="14">
        <f>VLOOKUP(X1399,Rates!$A$2:$B$36,2)</f>
        <v>7.99</v>
      </c>
    </row>
    <row r="1400" spans="1:29">
      <c r="A1400">
        <v>755161</v>
      </c>
      <c r="B1400" t="s">
        <v>15</v>
      </c>
      <c r="C1400" s="1">
        <v>0.21740000000000001</v>
      </c>
      <c r="D1400">
        <v>131.87</v>
      </c>
      <c r="E1400" t="s">
        <v>28</v>
      </c>
      <c r="F1400" t="s">
        <v>13</v>
      </c>
      <c r="G1400" t="s">
        <v>14</v>
      </c>
      <c r="H1400" s="1">
        <v>0.34100000000000003</v>
      </c>
      <c r="I1400" s="4">
        <v>37895</v>
      </c>
      <c r="J1400" s="5">
        <v>40909</v>
      </c>
      <c r="K1400" s="3">
        <v>4800</v>
      </c>
      <c r="L1400" s="3">
        <v>24000</v>
      </c>
      <c r="M1400" s="3">
        <v>6156</v>
      </c>
      <c r="N1400" s="3">
        <f t="shared" si="210"/>
        <v>1</v>
      </c>
      <c r="O1400" s="3">
        <f t="shared" si="211"/>
        <v>0</v>
      </c>
      <c r="P1400" s="3">
        <f t="shared" si="212"/>
        <v>1</v>
      </c>
      <c r="Q1400" s="6">
        <v>18.149999999999999</v>
      </c>
      <c r="R1400" s="3">
        <v>0</v>
      </c>
      <c r="S1400" s="3">
        <v>28</v>
      </c>
      <c r="T1400" s="3">
        <v>34</v>
      </c>
      <c r="U1400" s="3">
        <f t="shared" si="213"/>
        <v>3014</v>
      </c>
      <c r="V1400" s="3" t="str">
        <f t="shared" si="214"/>
        <v xml:space="preserve"> 60</v>
      </c>
      <c r="W1400" s="3">
        <f t="shared" si="215"/>
        <v>4.8</v>
      </c>
      <c r="X1400" s="3">
        <v>30</v>
      </c>
      <c r="Y1400" s="6">
        <f t="shared" si="216"/>
        <v>34.1</v>
      </c>
      <c r="Z1400" s="3">
        <f t="shared" si="217"/>
        <v>24</v>
      </c>
      <c r="AA1400" s="3">
        <f t="shared" si="218"/>
        <v>6.1559999999999997</v>
      </c>
      <c r="AB1400">
        <f t="shared" si="219"/>
        <v>0</v>
      </c>
      <c r="AC1400" s="14">
        <f>VLOOKUP(X1400,Rates!$A$2:$B$36,2)</f>
        <v>30.74</v>
      </c>
    </row>
    <row r="1401" spans="1:29">
      <c r="A1401">
        <v>592738</v>
      </c>
      <c r="B1401" t="s">
        <v>11</v>
      </c>
      <c r="C1401" s="1">
        <v>0.1038</v>
      </c>
      <c r="D1401">
        <v>162.22999999999999</v>
      </c>
      <c r="E1401" t="s">
        <v>20</v>
      </c>
      <c r="F1401" t="s">
        <v>26</v>
      </c>
      <c r="G1401" t="s">
        <v>14</v>
      </c>
      <c r="H1401" s="1">
        <v>0.80700000000000005</v>
      </c>
      <c r="I1401" s="4">
        <v>38626</v>
      </c>
      <c r="J1401" s="5">
        <v>40909</v>
      </c>
      <c r="K1401" s="3">
        <v>5000</v>
      </c>
      <c r="L1401" s="3">
        <v>140000</v>
      </c>
      <c r="M1401" s="3">
        <v>62952</v>
      </c>
      <c r="N1401" s="3">
        <f t="shared" si="210"/>
        <v>0</v>
      </c>
      <c r="O1401" s="3">
        <f t="shared" si="211"/>
        <v>1</v>
      </c>
      <c r="P1401" s="3">
        <f t="shared" si="212"/>
        <v>1</v>
      </c>
      <c r="Q1401" s="6">
        <v>15.99</v>
      </c>
      <c r="R1401" s="3">
        <v>0</v>
      </c>
      <c r="S1401" s="3">
        <v>11</v>
      </c>
      <c r="T1401" s="3">
        <v>39</v>
      </c>
      <c r="U1401" s="3">
        <f t="shared" si="213"/>
        <v>2283</v>
      </c>
      <c r="V1401" s="3" t="str">
        <f t="shared" si="214"/>
        <v xml:space="preserve"> 36</v>
      </c>
      <c r="W1401" s="3">
        <f t="shared" si="215"/>
        <v>5</v>
      </c>
      <c r="X1401" s="3">
        <v>6</v>
      </c>
      <c r="Y1401" s="6">
        <f t="shared" si="216"/>
        <v>80.7</v>
      </c>
      <c r="Z1401" s="3">
        <f t="shared" si="217"/>
        <v>140</v>
      </c>
      <c r="AA1401" s="3">
        <f t="shared" si="218"/>
        <v>62.951999999999998</v>
      </c>
      <c r="AB1401">
        <f t="shared" si="219"/>
        <v>0</v>
      </c>
      <c r="AC1401" s="14">
        <f>VLOOKUP(X1401,Rates!$A$2:$B$36,2)</f>
        <v>8.24</v>
      </c>
    </row>
    <row r="1402" spans="1:29">
      <c r="A1402">
        <v>751239</v>
      </c>
      <c r="B1402" t="s">
        <v>15</v>
      </c>
      <c r="C1402" s="1">
        <v>0.15989999999999999</v>
      </c>
      <c r="D1402">
        <v>155.61000000000001</v>
      </c>
      <c r="E1402" t="s">
        <v>23</v>
      </c>
      <c r="F1402" t="s">
        <v>13</v>
      </c>
      <c r="G1402" t="s">
        <v>14</v>
      </c>
      <c r="H1402" s="1">
        <v>0.245</v>
      </c>
      <c r="I1402" s="4">
        <v>37591</v>
      </c>
      <c r="J1402" s="5">
        <v>40909</v>
      </c>
      <c r="K1402" s="3">
        <v>6400</v>
      </c>
      <c r="L1402" s="3">
        <v>42000</v>
      </c>
      <c r="M1402" s="3">
        <v>973</v>
      </c>
      <c r="N1402" s="3">
        <f t="shared" si="210"/>
        <v>1</v>
      </c>
      <c r="O1402" s="3">
        <f t="shared" si="211"/>
        <v>0</v>
      </c>
      <c r="P1402" s="3">
        <f t="shared" si="212"/>
        <v>1</v>
      </c>
      <c r="Q1402" s="6">
        <v>24.43</v>
      </c>
      <c r="R1402" s="3">
        <v>0</v>
      </c>
      <c r="S1402" s="3">
        <v>9</v>
      </c>
      <c r="T1402" s="3">
        <v>19</v>
      </c>
      <c r="U1402" s="3">
        <f t="shared" si="213"/>
        <v>3318</v>
      </c>
      <c r="V1402" s="3" t="str">
        <f t="shared" si="214"/>
        <v xml:space="preserve"> 60</v>
      </c>
      <c r="W1402" s="3">
        <f t="shared" si="215"/>
        <v>6.4</v>
      </c>
      <c r="X1402" s="3">
        <v>17</v>
      </c>
      <c r="Y1402" s="6">
        <f t="shared" si="216"/>
        <v>24.5</v>
      </c>
      <c r="Z1402" s="3">
        <f t="shared" si="217"/>
        <v>42</v>
      </c>
      <c r="AA1402" s="3">
        <f t="shared" si="218"/>
        <v>0.97299999999999998</v>
      </c>
      <c r="AB1402">
        <f t="shared" si="219"/>
        <v>0</v>
      </c>
      <c r="AC1402" s="14">
        <f>VLOOKUP(X1402,Rates!$A$2:$B$36,2)</f>
        <v>17.989999999999998</v>
      </c>
    </row>
    <row r="1403" spans="1:29">
      <c r="A1403">
        <v>609322</v>
      </c>
      <c r="B1403" t="s">
        <v>11</v>
      </c>
      <c r="C1403" s="1">
        <v>6.54E-2</v>
      </c>
      <c r="D1403">
        <v>246.11</v>
      </c>
      <c r="E1403" t="s">
        <v>20</v>
      </c>
      <c r="F1403" t="s">
        <v>26</v>
      </c>
      <c r="G1403" t="s">
        <v>14</v>
      </c>
      <c r="H1403" s="1">
        <v>0.219</v>
      </c>
      <c r="I1403" s="4">
        <v>36069</v>
      </c>
      <c r="J1403" s="5">
        <v>40909</v>
      </c>
      <c r="K1403" s="3">
        <v>11000</v>
      </c>
      <c r="L1403" s="3">
        <v>42000</v>
      </c>
      <c r="M1403" s="3">
        <v>4168</v>
      </c>
      <c r="N1403" s="3">
        <f t="shared" si="210"/>
        <v>0</v>
      </c>
      <c r="O1403" s="3">
        <f t="shared" si="211"/>
        <v>1</v>
      </c>
      <c r="P1403" s="3">
        <f t="shared" si="212"/>
        <v>1</v>
      </c>
      <c r="Q1403" s="6">
        <v>3.74</v>
      </c>
      <c r="R1403" s="3">
        <v>0</v>
      </c>
      <c r="S1403" s="3">
        <v>4</v>
      </c>
      <c r="T1403" s="3">
        <v>9</v>
      </c>
      <c r="U1403" s="3">
        <f t="shared" si="213"/>
        <v>4840</v>
      </c>
      <c r="V1403" s="3" t="str">
        <f t="shared" si="214"/>
        <v xml:space="preserve"> 36</v>
      </c>
      <c r="W1403" s="3">
        <f t="shared" si="215"/>
        <v>11</v>
      </c>
      <c r="X1403" s="3">
        <v>4</v>
      </c>
      <c r="Y1403" s="6">
        <f t="shared" si="216"/>
        <v>21.9</v>
      </c>
      <c r="Z1403" s="3">
        <f t="shared" si="217"/>
        <v>42</v>
      </c>
      <c r="AA1403" s="3">
        <f t="shared" si="218"/>
        <v>4.1680000000000001</v>
      </c>
      <c r="AB1403">
        <f t="shared" si="219"/>
        <v>0</v>
      </c>
      <c r="AC1403" s="14">
        <f>VLOOKUP(X1403,Rates!$A$2:$B$36,2)</f>
        <v>7.49</v>
      </c>
    </row>
    <row r="1404" spans="1:29">
      <c r="A1404">
        <v>852085</v>
      </c>
      <c r="B1404" t="s">
        <v>11</v>
      </c>
      <c r="C1404" s="1">
        <v>7.4899999999999994E-2</v>
      </c>
      <c r="D1404">
        <v>46.66</v>
      </c>
      <c r="E1404" t="s">
        <v>28</v>
      </c>
      <c r="F1404" t="s">
        <v>13</v>
      </c>
      <c r="G1404" t="s">
        <v>14</v>
      </c>
      <c r="H1404" s="1">
        <v>0.53200000000000003</v>
      </c>
      <c r="I1404" s="4">
        <v>37165</v>
      </c>
      <c r="J1404" s="5">
        <v>40909</v>
      </c>
      <c r="K1404" s="3">
        <v>1500</v>
      </c>
      <c r="L1404" s="3">
        <v>32000</v>
      </c>
      <c r="M1404" s="3">
        <v>5856</v>
      </c>
      <c r="N1404" s="3">
        <f t="shared" si="210"/>
        <v>1</v>
      </c>
      <c r="O1404" s="3">
        <f t="shared" si="211"/>
        <v>0</v>
      </c>
      <c r="P1404" s="3">
        <f t="shared" si="212"/>
        <v>1</v>
      </c>
      <c r="Q1404" s="6">
        <v>18.53</v>
      </c>
      <c r="R1404" s="3">
        <v>0</v>
      </c>
      <c r="S1404" s="3">
        <v>4</v>
      </c>
      <c r="T1404" s="3">
        <v>10</v>
      </c>
      <c r="U1404" s="3">
        <f t="shared" si="213"/>
        <v>3744</v>
      </c>
      <c r="V1404" s="3" t="str">
        <f t="shared" si="214"/>
        <v xml:space="preserve"> 36</v>
      </c>
      <c r="W1404" s="3">
        <f t="shared" si="215"/>
        <v>1.5</v>
      </c>
      <c r="X1404" s="3">
        <v>4</v>
      </c>
      <c r="Y1404" s="6">
        <f t="shared" si="216"/>
        <v>53.2</v>
      </c>
      <c r="Z1404" s="3">
        <f t="shared" si="217"/>
        <v>32</v>
      </c>
      <c r="AA1404" s="3">
        <f t="shared" si="218"/>
        <v>5.8559999999999999</v>
      </c>
      <c r="AB1404">
        <f t="shared" si="219"/>
        <v>0</v>
      </c>
      <c r="AC1404" s="14">
        <f>VLOOKUP(X1404,Rates!$A$2:$B$36,2)</f>
        <v>7.49</v>
      </c>
    </row>
    <row r="1405" spans="1:29">
      <c r="A1405">
        <v>657622</v>
      </c>
      <c r="B1405" t="s">
        <v>11</v>
      </c>
      <c r="C1405" s="1">
        <v>0.14910000000000001</v>
      </c>
      <c r="D1405">
        <v>214.66</v>
      </c>
      <c r="E1405" t="s">
        <v>20</v>
      </c>
      <c r="F1405" t="s">
        <v>13</v>
      </c>
      <c r="G1405" t="s">
        <v>14</v>
      </c>
      <c r="H1405" s="1">
        <v>0.60899999999999999</v>
      </c>
      <c r="I1405" s="4">
        <v>35065</v>
      </c>
      <c r="J1405" s="5">
        <v>40909</v>
      </c>
      <c r="K1405" s="3">
        <v>6200</v>
      </c>
      <c r="L1405" s="3">
        <v>30000</v>
      </c>
      <c r="M1405" s="3">
        <v>10531</v>
      </c>
      <c r="N1405" s="3">
        <f t="shared" si="210"/>
        <v>1</v>
      </c>
      <c r="O1405" s="3">
        <f t="shared" si="211"/>
        <v>0</v>
      </c>
      <c r="P1405" s="3">
        <f t="shared" si="212"/>
        <v>1</v>
      </c>
      <c r="Q1405" s="6">
        <v>23.64</v>
      </c>
      <c r="R1405" s="3">
        <v>0</v>
      </c>
      <c r="S1405" s="3">
        <v>13</v>
      </c>
      <c r="T1405" s="3">
        <v>17</v>
      </c>
      <c r="U1405" s="3">
        <f t="shared" si="213"/>
        <v>5844</v>
      </c>
      <c r="V1405" s="3" t="str">
        <f t="shared" si="214"/>
        <v xml:space="preserve"> 36</v>
      </c>
      <c r="W1405" s="3">
        <f t="shared" si="215"/>
        <v>6.2</v>
      </c>
      <c r="X1405" s="3">
        <v>17</v>
      </c>
      <c r="Y1405" s="6">
        <f t="shared" si="216"/>
        <v>60.9</v>
      </c>
      <c r="Z1405" s="3">
        <f t="shared" si="217"/>
        <v>30</v>
      </c>
      <c r="AA1405" s="3">
        <f t="shared" si="218"/>
        <v>10.531000000000001</v>
      </c>
      <c r="AB1405">
        <f t="shared" si="219"/>
        <v>0</v>
      </c>
      <c r="AC1405" s="14">
        <f>VLOOKUP(X1405,Rates!$A$2:$B$36,2)</f>
        <v>17.989999999999998</v>
      </c>
    </row>
    <row r="1406" spans="1:29">
      <c r="A1406">
        <v>505763</v>
      </c>
      <c r="B1406" t="s">
        <v>11</v>
      </c>
      <c r="C1406" s="1">
        <v>0.13850000000000001</v>
      </c>
      <c r="D1406">
        <v>341.04</v>
      </c>
      <c r="E1406" t="s">
        <v>16</v>
      </c>
      <c r="F1406" t="s">
        <v>26</v>
      </c>
      <c r="G1406" t="s">
        <v>14</v>
      </c>
      <c r="H1406" s="1">
        <v>0.97899999999999998</v>
      </c>
      <c r="I1406" s="4">
        <v>27638</v>
      </c>
      <c r="J1406" s="5">
        <v>40909</v>
      </c>
      <c r="K1406" s="3">
        <v>10000</v>
      </c>
      <c r="L1406" s="3">
        <v>60000</v>
      </c>
      <c r="M1406" s="3">
        <v>19975</v>
      </c>
      <c r="N1406" s="3">
        <f t="shared" si="210"/>
        <v>0</v>
      </c>
      <c r="O1406" s="3">
        <f t="shared" si="211"/>
        <v>1</v>
      </c>
      <c r="P1406" s="3">
        <f t="shared" si="212"/>
        <v>0</v>
      </c>
      <c r="Q1406" s="6">
        <v>21.52</v>
      </c>
      <c r="R1406" s="3">
        <v>0</v>
      </c>
      <c r="S1406" s="3">
        <v>13</v>
      </c>
      <c r="T1406" s="3">
        <v>37</v>
      </c>
      <c r="U1406" s="3">
        <f t="shared" si="213"/>
        <v>13271</v>
      </c>
      <c r="V1406" s="3" t="str">
        <f t="shared" si="214"/>
        <v xml:space="preserve"> 36</v>
      </c>
      <c r="W1406" s="3">
        <f t="shared" si="215"/>
        <v>10</v>
      </c>
      <c r="X1406" s="3">
        <v>14</v>
      </c>
      <c r="Y1406" s="6">
        <f t="shared" si="216"/>
        <v>97.899999999999991</v>
      </c>
      <c r="Z1406" s="3">
        <f t="shared" si="217"/>
        <v>60</v>
      </c>
      <c r="AA1406" s="3">
        <f t="shared" si="218"/>
        <v>19.975000000000001</v>
      </c>
      <c r="AB1406">
        <f t="shared" si="219"/>
        <v>0</v>
      </c>
      <c r="AC1406" s="14">
        <f>VLOOKUP(X1406,Rates!$A$2:$B$36,2)</f>
        <v>14.99</v>
      </c>
    </row>
    <row r="1407" spans="1:29">
      <c r="A1407">
        <v>518047</v>
      </c>
      <c r="B1407" t="s">
        <v>11</v>
      </c>
      <c r="C1407" s="1">
        <v>7.1400000000000005E-2</v>
      </c>
      <c r="D1407">
        <v>297.04000000000002</v>
      </c>
      <c r="E1407" t="s">
        <v>27</v>
      </c>
      <c r="F1407" t="s">
        <v>26</v>
      </c>
      <c r="G1407" t="s">
        <v>14</v>
      </c>
      <c r="H1407" s="1">
        <v>0.16900000000000001</v>
      </c>
      <c r="I1407" s="4">
        <v>34639</v>
      </c>
      <c r="J1407" s="5">
        <v>40909</v>
      </c>
      <c r="K1407" s="3">
        <v>9600</v>
      </c>
      <c r="L1407" s="3">
        <v>51996</v>
      </c>
      <c r="M1407" s="3">
        <v>8179</v>
      </c>
      <c r="N1407" s="3">
        <f t="shared" si="210"/>
        <v>0</v>
      </c>
      <c r="O1407" s="3">
        <f t="shared" si="211"/>
        <v>1</v>
      </c>
      <c r="P1407" s="3">
        <f t="shared" si="212"/>
        <v>1</v>
      </c>
      <c r="Q1407" s="6">
        <v>24.6</v>
      </c>
      <c r="R1407" s="3">
        <v>0</v>
      </c>
      <c r="S1407" s="3">
        <v>18</v>
      </c>
      <c r="T1407" s="3">
        <v>28</v>
      </c>
      <c r="U1407" s="3">
        <f t="shared" si="213"/>
        <v>6270</v>
      </c>
      <c r="V1407" s="3" t="str">
        <f t="shared" si="214"/>
        <v xml:space="preserve"> 36</v>
      </c>
      <c r="W1407" s="3">
        <f t="shared" si="215"/>
        <v>9.6</v>
      </c>
      <c r="X1407" s="3">
        <v>3</v>
      </c>
      <c r="Y1407" s="6">
        <f t="shared" si="216"/>
        <v>16.900000000000002</v>
      </c>
      <c r="Z1407" s="3">
        <f t="shared" si="217"/>
        <v>51.996000000000002</v>
      </c>
      <c r="AA1407" s="3">
        <f t="shared" si="218"/>
        <v>8.1790000000000003</v>
      </c>
      <c r="AB1407">
        <f t="shared" si="219"/>
        <v>0</v>
      </c>
      <c r="AC1407" s="14">
        <f>VLOOKUP(X1407,Rates!$A$2:$B$36,2)</f>
        <v>7.24</v>
      </c>
    </row>
    <row r="1408" spans="1:29">
      <c r="A1408">
        <v>979827</v>
      </c>
      <c r="B1408" t="s">
        <v>15</v>
      </c>
      <c r="C1408" s="1">
        <v>0.1065</v>
      </c>
      <c r="D1408">
        <v>297.64999999999998</v>
      </c>
      <c r="E1408" t="s">
        <v>12</v>
      </c>
      <c r="F1408" t="s">
        <v>26</v>
      </c>
      <c r="G1408" t="s">
        <v>14</v>
      </c>
      <c r="H1408" s="1">
        <v>0.46400000000000002</v>
      </c>
      <c r="I1408" s="4">
        <v>35674</v>
      </c>
      <c r="J1408" s="5">
        <v>40909</v>
      </c>
      <c r="K1408" s="3">
        <v>13800</v>
      </c>
      <c r="L1408" s="3">
        <v>60000</v>
      </c>
      <c r="M1408" s="3">
        <v>16476</v>
      </c>
      <c r="N1408" s="3">
        <f t="shared" si="210"/>
        <v>0</v>
      </c>
      <c r="O1408" s="3">
        <f t="shared" si="211"/>
        <v>1</v>
      </c>
      <c r="P1408" s="3">
        <f t="shared" si="212"/>
        <v>1</v>
      </c>
      <c r="Q1408" s="6">
        <v>6.74</v>
      </c>
      <c r="R1408" s="3">
        <v>0</v>
      </c>
      <c r="S1408" s="3">
        <v>9</v>
      </c>
      <c r="T1408" s="3">
        <v>33</v>
      </c>
      <c r="U1408" s="3">
        <f t="shared" si="213"/>
        <v>5235</v>
      </c>
      <c r="V1408" s="3" t="str">
        <f t="shared" si="214"/>
        <v xml:space="preserve"> 60</v>
      </c>
      <c r="W1408" s="3">
        <f t="shared" si="215"/>
        <v>13.8</v>
      </c>
      <c r="X1408" s="3">
        <v>7</v>
      </c>
      <c r="Y1408" s="6">
        <f t="shared" si="216"/>
        <v>46.400000000000006</v>
      </c>
      <c r="Z1408" s="3">
        <f t="shared" si="217"/>
        <v>60</v>
      </c>
      <c r="AA1408" s="3">
        <f t="shared" si="218"/>
        <v>16.475999999999999</v>
      </c>
      <c r="AB1408">
        <f t="shared" si="219"/>
        <v>0</v>
      </c>
      <c r="AC1408" s="14">
        <f>VLOOKUP(X1408,Rates!$A$2:$B$36,2)</f>
        <v>10.49</v>
      </c>
    </row>
    <row r="1409" spans="1:29">
      <c r="A1409">
        <v>879378</v>
      </c>
      <c r="B1409" t="s">
        <v>11</v>
      </c>
      <c r="C1409" s="1">
        <v>0.1242</v>
      </c>
      <c r="D1409">
        <v>100.25</v>
      </c>
      <c r="E1409" t="s">
        <v>23</v>
      </c>
      <c r="F1409" t="s">
        <v>26</v>
      </c>
      <c r="G1409" t="s">
        <v>14</v>
      </c>
      <c r="H1409" s="1">
        <v>0.86399999999999999</v>
      </c>
      <c r="I1409" s="4">
        <v>34943</v>
      </c>
      <c r="J1409" s="5">
        <v>40909</v>
      </c>
      <c r="K1409" s="3">
        <v>3000</v>
      </c>
      <c r="L1409" s="3">
        <v>66000</v>
      </c>
      <c r="M1409" s="3">
        <v>3887</v>
      </c>
      <c r="N1409" s="3">
        <f t="shared" si="210"/>
        <v>0</v>
      </c>
      <c r="O1409" s="3">
        <f t="shared" si="211"/>
        <v>1</v>
      </c>
      <c r="P1409" s="3">
        <f t="shared" si="212"/>
        <v>1</v>
      </c>
      <c r="Q1409" s="6">
        <v>19.78</v>
      </c>
      <c r="R1409" s="3">
        <v>0</v>
      </c>
      <c r="S1409" s="3">
        <v>10</v>
      </c>
      <c r="T1409" s="3">
        <v>22</v>
      </c>
      <c r="U1409" s="3">
        <f t="shared" si="213"/>
        <v>5966</v>
      </c>
      <c r="V1409" s="3" t="str">
        <f t="shared" si="214"/>
        <v xml:space="preserve"> 36</v>
      </c>
      <c r="W1409" s="3">
        <f t="shared" si="215"/>
        <v>3</v>
      </c>
      <c r="X1409" s="3">
        <v>9</v>
      </c>
      <c r="Y1409" s="6">
        <f t="shared" si="216"/>
        <v>86.4</v>
      </c>
      <c r="Z1409" s="3">
        <f t="shared" si="217"/>
        <v>66</v>
      </c>
      <c r="AA1409" s="3">
        <f t="shared" si="218"/>
        <v>3.887</v>
      </c>
      <c r="AB1409">
        <f t="shared" si="219"/>
        <v>0</v>
      </c>
      <c r="AC1409" s="14">
        <f>VLOOKUP(X1409,Rates!$A$2:$B$36,2)</f>
        <v>11.44</v>
      </c>
    </row>
    <row r="1410" spans="1:29">
      <c r="A1410">
        <v>745183</v>
      </c>
      <c r="B1410" t="s">
        <v>15</v>
      </c>
      <c r="C1410" s="1">
        <v>0.1749</v>
      </c>
      <c r="D1410">
        <v>345.36</v>
      </c>
      <c r="E1410" t="s">
        <v>12</v>
      </c>
      <c r="F1410" t="s">
        <v>26</v>
      </c>
      <c r="G1410" t="s">
        <v>14</v>
      </c>
      <c r="H1410" s="1">
        <v>0.76400000000000001</v>
      </c>
      <c r="I1410" s="4">
        <v>34759</v>
      </c>
      <c r="J1410" s="5">
        <v>40909</v>
      </c>
      <c r="K1410" s="3">
        <v>20000</v>
      </c>
      <c r="L1410" s="3">
        <v>70800</v>
      </c>
      <c r="M1410" s="3">
        <v>16281</v>
      </c>
      <c r="N1410" s="3">
        <f t="shared" ref="N1410:N1473" si="220">IF(F1410="RENT",1,0)</f>
        <v>0</v>
      </c>
      <c r="O1410" s="3">
        <f t="shared" ref="O1410:O1473" si="221">IF(F1410="MORTGAGE",1,0)</f>
        <v>1</v>
      </c>
      <c r="P1410" s="3">
        <f t="shared" ref="P1410:P1473" si="222">IF(E1410="&lt; 1 year",0,1)</f>
        <v>1</v>
      </c>
      <c r="Q1410" s="6">
        <v>13.34</v>
      </c>
      <c r="R1410" s="3">
        <v>0</v>
      </c>
      <c r="S1410" s="3">
        <v>11</v>
      </c>
      <c r="T1410" s="3">
        <v>35</v>
      </c>
      <c r="U1410" s="3">
        <f t="shared" ref="U1410:U1473" si="223">_xlfn.DAYS(J1410,I1410)</f>
        <v>6150</v>
      </c>
      <c r="V1410" s="3" t="str">
        <f t="shared" ref="V1410:V1473" si="224">LEFT(B1410,3)</f>
        <v xml:space="preserve"> 60</v>
      </c>
      <c r="W1410" s="3">
        <f t="shared" ref="W1410:W1473" si="225">K1410/1000</f>
        <v>20</v>
      </c>
      <c r="X1410" s="3">
        <v>20</v>
      </c>
      <c r="Y1410" s="6">
        <f t="shared" ref="Y1410:Y1473" si="226">H1410*100</f>
        <v>76.400000000000006</v>
      </c>
      <c r="Z1410" s="3">
        <f t="shared" ref="Z1410:Z1473" si="227">L1410/1000</f>
        <v>70.8</v>
      </c>
      <c r="AA1410" s="3">
        <f t="shared" ref="AA1410:AA1473" si="228">M1410/1000</f>
        <v>16.280999999999999</v>
      </c>
      <c r="AB1410">
        <f t="shared" ref="AB1410:AB1473" si="229">IF(G1410="Charged Off",1,0)</f>
        <v>0</v>
      </c>
      <c r="AC1410" s="14">
        <f>VLOOKUP(X1410,Rates!$A$2:$B$36,2)</f>
        <v>21.49</v>
      </c>
    </row>
    <row r="1411" spans="1:29">
      <c r="A1411">
        <v>1041757</v>
      </c>
      <c r="B1411" t="s">
        <v>15</v>
      </c>
      <c r="C1411" s="1">
        <v>0.17580000000000001</v>
      </c>
      <c r="D1411">
        <v>503.32</v>
      </c>
      <c r="E1411" t="s">
        <v>29</v>
      </c>
      <c r="F1411" t="s">
        <v>13</v>
      </c>
      <c r="G1411" t="s">
        <v>14</v>
      </c>
      <c r="H1411" s="1">
        <v>0.89100000000000001</v>
      </c>
      <c r="I1411" s="4">
        <v>34486</v>
      </c>
      <c r="J1411" s="5">
        <v>40909</v>
      </c>
      <c r="K1411" s="3">
        <v>20000</v>
      </c>
      <c r="L1411" s="3">
        <v>48000</v>
      </c>
      <c r="M1411" s="3">
        <v>17115</v>
      </c>
      <c r="N1411" s="3">
        <f t="shared" si="220"/>
        <v>1</v>
      </c>
      <c r="O1411" s="3">
        <f t="shared" si="221"/>
        <v>0</v>
      </c>
      <c r="P1411" s="3">
        <f t="shared" si="222"/>
        <v>1</v>
      </c>
      <c r="Q1411" s="6">
        <v>17.149999999999999</v>
      </c>
      <c r="R1411" s="3">
        <v>1</v>
      </c>
      <c r="S1411" s="3">
        <v>5</v>
      </c>
      <c r="T1411" s="3">
        <v>8</v>
      </c>
      <c r="U1411" s="3">
        <f t="shared" si="223"/>
        <v>6423</v>
      </c>
      <c r="V1411" s="3" t="str">
        <f t="shared" si="224"/>
        <v xml:space="preserve"> 60</v>
      </c>
      <c r="W1411" s="3">
        <f t="shared" si="225"/>
        <v>20</v>
      </c>
      <c r="X1411" s="3">
        <v>19</v>
      </c>
      <c r="Y1411" s="6">
        <f t="shared" si="226"/>
        <v>89.1</v>
      </c>
      <c r="Z1411" s="3">
        <f t="shared" si="227"/>
        <v>48</v>
      </c>
      <c r="AA1411" s="3">
        <f t="shared" si="228"/>
        <v>17.114999999999998</v>
      </c>
      <c r="AB1411">
        <f t="shared" si="229"/>
        <v>0</v>
      </c>
      <c r="AC1411" s="14">
        <f>VLOOKUP(X1411,Rates!$A$2:$B$36,2)</f>
        <v>19.989999999999998</v>
      </c>
    </row>
    <row r="1412" spans="1:29">
      <c r="A1412">
        <v>562589</v>
      </c>
      <c r="B1412" t="s">
        <v>15</v>
      </c>
      <c r="C1412" s="1">
        <v>0.13980000000000001</v>
      </c>
      <c r="D1412">
        <v>186.07</v>
      </c>
      <c r="E1412" t="s">
        <v>23</v>
      </c>
      <c r="F1412" t="s">
        <v>13</v>
      </c>
      <c r="G1412" t="s">
        <v>14</v>
      </c>
      <c r="H1412" s="1">
        <v>0.86699999999999999</v>
      </c>
      <c r="I1412" s="4">
        <v>36373</v>
      </c>
      <c r="J1412" s="5">
        <v>40909</v>
      </c>
      <c r="K1412" s="3">
        <v>8000</v>
      </c>
      <c r="L1412" s="3">
        <v>80584.56</v>
      </c>
      <c r="M1412" s="3">
        <v>42896</v>
      </c>
      <c r="N1412" s="3">
        <f t="shared" si="220"/>
        <v>1</v>
      </c>
      <c r="O1412" s="3">
        <f t="shared" si="221"/>
        <v>0</v>
      </c>
      <c r="P1412" s="3">
        <f t="shared" si="222"/>
        <v>1</v>
      </c>
      <c r="Q1412" s="6">
        <v>20.09</v>
      </c>
      <c r="R1412" s="3">
        <v>0</v>
      </c>
      <c r="S1412" s="3">
        <v>3</v>
      </c>
      <c r="T1412" s="3">
        <v>21</v>
      </c>
      <c r="U1412" s="3">
        <f t="shared" si="223"/>
        <v>4536</v>
      </c>
      <c r="V1412" s="3" t="str">
        <f t="shared" si="224"/>
        <v xml:space="preserve"> 60</v>
      </c>
      <c r="W1412" s="3">
        <f t="shared" si="225"/>
        <v>8</v>
      </c>
      <c r="X1412" s="3">
        <v>13</v>
      </c>
      <c r="Y1412" s="6">
        <f t="shared" si="226"/>
        <v>86.7</v>
      </c>
      <c r="Z1412" s="3">
        <f t="shared" si="227"/>
        <v>80.584559999999996</v>
      </c>
      <c r="AA1412" s="3">
        <f t="shared" si="228"/>
        <v>42.896000000000001</v>
      </c>
      <c r="AB1412">
        <f t="shared" si="229"/>
        <v>0</v>
      </c>
      <c r="AC1412" s="14">
        <f>VLOOKUP(X1412,Rates!$A$2:$B$36,2)</f>
        <v>13.99</v>
      </c>
    </row>
    <row r="1413" spans="1:29">
      <c r="A1413">
        <v>910917</v>
      </c>
      <c r="B1413" t="s">
        <v>11</v>
      </c>
      <c r="C1413" s="1">
        <v>0.16769999999999999</v>
      </c>
      <c r="D1413">
        <v>383.82</v>
      </c>
      <c r="E1413" t="s">
        <v>27</v>
      </c>
      <c r="F1413" t="s">
        <v>13</v>
      </c>
      <c r="G1413" t="s">
        <v>17</v>
      </c>
      <c r="H1413" s="1">
        <v>0.59499999999999997</v>
      </c>
      <c r="I1413" s="4">
        <v>34060</v>
      </c>
      <c r="J1413" s="5">
        <v>40909</v>
      </c>
      <c r="K1413" s="3">
        <v>10800</v>
      </c>
      <c r="L1413" s="3">
        <v>63000</v>
      </c>
      <c r="M1413" s="3">
        <v>22141</v>
      </c>
      <c r="N1413" s="3">
        <f t="shared" si="220"/>
        <v>1</v>
      </c>
      <c r="O1413" s="3">
        <f t="shared" si="221"/>
        <v>0</v>
      </c>
      <c r="P1413" s="3">
        <f t="shared" si="222"/>
        <v>1</v>
      </c>
      <c r="Q1413" s="6">
        <v>18.23</v>
      </c>
      <c r="R1413" s="3">
        <v>0</v>
      </c>
      <c r="S1413" s="3">
        <v>11</v>
      </c>
      <c r="T1413" s="3">
        <v>16</v>
      </c>
      <c r="U1413" s="3">
        <f t="shared" si="223"/>
        <v>6849</v>
      </c>
      <c r="V1413" s="3" t="str">
        <f t="shared" si="224"/>
        <v xml:space="preserve"> 36</v>
      </c>
      <c r="W1413" s="3">
        <f t="shared" si="225"/>
        <v>10.8</v>
      </c>
      <c r="X1413" s="3">
        <v>17</v>
      </c>
      <c r="Y1413" s="6">
        <f t="shared" si="226"/>
        <v>59.5</v>
      </c>
      <c r="Z1413" s="3">
        <f t="shared" si="227"/>
        <v>63</v>
      </c>
      <c r="AA1413" s="3">
        <f t="shared" si="228"/>
        <v>22.140999999999998</v>
      </c>
      <c r="AB1413">
        <f t="shared" si="229"/>
        <v>1</v>
      </c>
      <c r="AC1413" s="14">
        <f>VLOOKUP(X1413,Rates!$A$2:$B$36,2)</f>
        <v>17.989999999999998</v>
      </c>
    </row>
    <row r="1414" spans="1:29">
      <c r="A1414">
        <v>486632</v>
      </c>
      <c r="B1414" t="s">
        <v>11</v>
      </c>
      <c r="C1414" s="1">
        <v>9.8799999999999999E-2</v>
      </c>
      <c r="D1414">
        <v>322.11</v>
      </c>
      <c r="E1414" t="s">
        <v>23</v>
      </c>
      <c r="F1414" t="s">
        <v>26</v>
      </c>
      <c r="G1414" t="s">
        <v>14</v>
      </c>
      <c r="H1414" s="1">
        <v>0.55400000000000005</v>
      </c>
      <c r="I1414" s="4">
        <v>35674</v>
      </c>
      <c r="J1414" s="5">
        <v>40909</v>
      </c>
      <c r="K1414" s="3">
        <v>10000</v>
      </c>
      <c r="L1414" s="3">
        <v>60000</v>
      </c>
      <c r="M1414" s="3">
        <v>12841</v>
      </c>
      <c r="N1414" s="3">
        <f t="shared" si="220"/>
        <v>0</v>
      </c>
      <c r="O1414" s="3">
        <f t="shared" si="221"/>
        <v>1</v>
      </c>
      <c r="P1414" s="3">
        <f t="shared" si="222"/>
        <v>1</v>
      </c>
      <c r="Q1414" s="6">
        <v>17.46</v>
      </c>
      <c r="R1414" s="3">
        <v>0</v>
      </c>
      <c r="S1414" s="3">
        <v>14</v>
      </c>
      <c r="T1414" s="3">
        <v>27</v>
      </c>
      <c r="U1414" s="3">
        <f t="shared" si="223"/>
        <v>5235</v>
      </c>
      <c r="V1414" s="3" t="str">
        <f t="shared" si="224"/>
        <v xml:space="preserve"> 36</v>
      </c>
      <c r="W1414" s="3">
        <f t="shared" si="225"/>
        <v>10</v>
      </c>
      <c r="X1414" s="3">
        <v>6</v>
      </c>
      <c r="Y1414" s="6">
        <f t="shared" si="226"/>
        <v>55.400000000000006</v>
      </c>
      <c r="Z1414" s="3">
        <f t="shared" si="227"/>
        <v>60</v>
      </c>
      <c r="AA1414" s="3">
        <f t="shared" si="228"/>
        <v>12.840999999999999</v>
      </c>
      <c r="AB1414">
        <f t="shared" si="229"/>
        <v>0</v>
      </c>
      <c r="AC1414" s="14">
        <f>VLOOKUP(X1414,Rates!$A$2:$B$36,2)</f>
        <v>8.24</v>
      </c>
    </row>
    <row r="1415" spans="1:29">
      <c r="A1415">
        <v>777661</v>
      </c>
      <c r="B1415" t="s">
        <v>15</v>
      </c>
      <c r="C1415" s="1">
        <v>0.1479</v>
      </c>
      <c r="D1415">
        <v>439.27</v>
      </c>
      <c r="E1415" t="s">
        <v>28</v>
      </c>
      <c r="F1415" t="s">
        <v>13</v>
      </c>
      <c r="G1415" t="s">
        <v>17</v>
      </c>
      <c r="H1415" s="1">
        <v>0.159</v>
      </c>
      <c r="I1415" s="4">
        <v>37653</v>
      </c>
      <c r="J1415" s="5">
        <v>40909</v>
      </c>
      <c r="K1415" s="3">
        <v>18550</v>
      </c>
      <c r="L1415" s="3">
        <v>35000</v>
      </c>
      <c r="M1415" s="3">
        <v>2259</v>
      </c>
      <c r="N1415" s="3">
        <f t="shared" si="220"/>
        <v>1</v>
      </c>
      <c r="O1415" s="3">
        <f t="shared" si="221"/>
        <v>0</v>
      </c>
      <c r="P1415" s="3">
        <f t="shared" si="222"/>
        <v>1</v>
      </c>
      <c r="Q1415" s="6">
        <v>24.79</v>
      </c>
      <c r="R1415" s="3">
        <v>0</v>
      </c>
      <c r="S1415" s="3">
        <v>7</v>
      </c>
      <c r="T1415" s="3">
        <v>8</v>
      </c>
      <c r="U1415" s="3">
        <f t="shared" si="223"/>
        <v>3256</v>
      </c>
      <c r="V1415" s="3" t="str">
        <f t="shared" si="224"/>
        <v xml:space="preserve"> 60</v>
      </c>
      <c r="W1415" s="3">
        <f t="shared" si="225"/>
        <v>18.55</v>
      </c>
      <c r="X1415" s="3">
        <v>14</v>
      </c>
      <c r="Y1415" s="6">
        <f t="shared" si="226"/>
        <v>15.9</v>
      </c>
      <c r="Z1415" s="3">
        <f t="shared" si="227"/>
        <v>35</v>
      </c>
      <c r="AA1415" s="3">
        <f t="shared" si="228"/>
        <v>2.2589999999999999</v>
      </c>
      <c r="AB1415">
        <f t="shared" si="229"/>
        <v>1</v>
      </c>
      <c r="AC1415" s="14">
        <f>VLOOKUP(X1415,Rates!$A$2:$B$36,2)</f>
        <v>14.99</v>
      </c>
    </row>
    <row r="1416" spans="1:29">
      <c r="A1416">
        <v>1034255</v>
      </c>
      <c r="B1416" t="s">
        <v>15</v>
      </c>
      <c r="C1416" s="1">
        <v>0.13489999999999999</v>
      </c>
      <c r="D1416">
        <v>276.06</v>
      </c>
      <c r="E1416" t="s">
        <v>22</v>
      </c>
      <c r="F1416" t="s">
        <v>13</v>
      </c>
      <c r="G1416" t="s">
        <v>19</v>
      </c>
      <c r="H1416" s="1">
        <v>0.81200000000000006</v>
      </c>
      <c r="I1416" s="4">
        <v>34001</v>
      </c>
      <c r="J1416" s="5">
        <v>40909</v>
      </c>
      <c r="K1416" s="3">
        <v>12000</v>
      </c>
      <c r="L1416" s="3">
        <v>50000</v>
      </c>
      <c r="M1416" s="3">
        <v>20535</v>
      </c>
      <c r="N1416" s="3">
        <f t="shared" si="220"/>
        <v>1</v>
      </c>
      <c r="O1416" s="3">
        <f t="shared" si="221"/>
        <v>0</v>
      </c>
      <c r="P1416" s="3">
        <f t="shared" si="222"/>
        <v>1</v>
      </c>
      <c r="Q1416" s="6">
        <v>24.82</v>
      </c>
      <c r="R1416" s="3">
        <v>0</v>
      </c>
      <c r="S1416" s="3">
        <v>14</v>
      </c>
      <c r="T1416" s="3">
        <v>31</v>
      </c>
      <c r="U1416" s="3">
        <f t="shared" si="223"/>
        <v>6908</v>
      </c>
      <c r="V1416" s="3" t="str">
        <f t="shared" si="224"/>
        <v xml:space="preserve"> 60</v>
      </c>
      <c r="W1416" s="3">
        <f t="shared" si="225"/>
        <v>12</v>
      </c>
      <c r="X1416" s="3">
        <v>11</v>
      </c>
      <c r="Y1416" s="6">
        <f t="shared" si="226"/>
        <v>81.2</v>
      </c>
      <c r="Z1416" s="3">
        <f t="shared" si="227"/>
        <v>50</v>
      </c>
      <c r="AA1416" s="3">
        <f t="shared" si="228"/>
        <v>20.535</v>
      </c>
      <c r="AB1416">
        <f t="shared" si="229"/>
        <v>0</v>
      </c>
      <c r="AC1416" s="14">
        <f>VLOOKUP(X1416,Rates!$A$2:$B$36,2)</f>
        <v>12.74</v>
      </c>
    </row>
    <row r="1417" spans="1:29">
      <c r="A1417">
        <v>818342</v>
      </c>
      <c r="B1417" t="s">
        <v>11</v>
      </c>
      <c r="C1417" s="1">
        <v>7.4899999999999994E-2</v>
      </c>
      <c r="D1417">
        <v>311.02</v>
      </c>
      <c r="E1417" t="s">
        <v>12</v>
      </c>
      <c r="F1417" t="s">
        <v>26</v>
      </c>
      <c r="G1417" t="s">
        <v>14</v>
      </c>
      <c r="H1417" s="1">
        <v>0.312</v>
      </c>
      <c r="I1417" s="4">
        <v>27364</v>
      </c>
      <c r="J1417" s="5">
        <v>40909</v>
      </c>
      <c r="K1417" s="3">
        <v>10000</v>
      </c>
      <c r="L1417" s="3">
        <v>62000</v>
      </c>
      <c r="M1417" s="3">
        <v>20823</v>
      </c>
      <c r="N1417" s="3">
        <f t="shared" si="220"/>
        <v>0</v>
      </c>
      <c r="O1417" s="3">
        <f t="shared" si="221"/>
        <v>1</v>
      </c>
      <c r="P1417" s="3">
        <f t="shared" si="222"/>
        <v>1</v>
      </c>
      <c r="Q1417" s="6">
        <v>12.17</v>
      </c>
      <c r="R1417" s="3">
        <v>0</v>
      </c>
      <c r="S1417" s="3">
        <v>10</v>
      </c>
      <c r="T1417" s="3">
        <v>26</v>
      </c>
      <c r="U1417" s="3">
        <f t="shared" si="223"/>
        <v>13545</v>
      </c>
      <c r="V1417" s="3" t="str">
        <f t="shared" si="224"/>
        <v xml:space="preserve"> 36</v>
      </c>
      <c r="W1417" s="3">
        <f t="shared" si="225"/>
        <v>10</v>
      </c>
      <c r="X1417" s="3">
        <v>4</v>
      </c>
      <c r="Y1417" s="6">
        <f t="shared" si="226"/>
        <v>31.2</v>
      </c>
      <c r="Z1417" s="3">
        <f t="shared" si="227"/>
        <v>62</v>
      </c>
      <c r="AA1417" s="3">
        <f t="shared" si="228"/>
        <v>20.823</v>
      </c>
      <c r="AB1417">
        <f t="shared" si="229"/>
        <v>0</v>
      </c>
      <c r="AC1417" s="14">
        <f>VLOOKUP(X1417,Rates!$A$2:$B$36,2)</f>
        <v>7.49</v>
      </c>
    </row>
    <row r="1418" spans="1:29">
      <c r="A1418">
        <v>611331</v>
      </c>
      <c r="B1418" t="s">
        <v>15</v>
      </c>
      <c r="C1418" s="1">
        <v>0.13350000000000001</v>
      </c>
      <c r="D1418">
        <v>160.53</v>
      </c>
      <c r="E1418" t="s">
        <v>20</v>
      </c>
      <c r="F1418" t="s">
        <v>13</v>
      </c>
      <c r="G1418" t="s">
        <v>17</v>
      </c>
      <c r="H1418" s="1">
        <v>0.33200000000000002</v>
      </c>
      <c r="I1418" s="4">
        <v>32387</v>
      </c>
      <c r="J1418" s="5">
        <v>40909</v>
      </c>
      <c r="K1418" s="3">
        <v>7000</v>
      </c>
      <c r="L1418" s="3">
        <v>29550</v>
      </c>
      <c r="M1418" s="3">
        <v>2388</v>
      </c>
      <c r="N1418" s="3">
        <f t="shared" si="220"/>
        <v>1</v>
      </c>
      <c r="O1418" s="3">
        <f t="shared" si="221"/>
        <v>0</v>
      </c>
      <c r="P1418" s="3">
        <f t="shared" si="222"/>
        <v>1</v>
      </c>
      <c r="Q1418" s="6">
        <v>19.440000000000001</v>
      </c>
      <c r="R1418" s="3">
        <v>0</v>
      </c>
      <c r="S1418" s="3">
        <v>14</v>
      </c>
      <c r="T1418" s="3">
        <v>28</v>
      </c>
      <c r="U1418" s="3">
        <f t="shared" si="223"/>
        <v>8522</v>
      </c>
      <c r="V1418" s="3" t="str">
        <f t="shared" si="224"/>
        <v xml:space="preserve"> 60</v>
      </c>
      <c r="W1418" s="3">
        <f t="shared" si="225"/>
        <v>7</v>
      </c>
      <c r="X1418" s="3">
        <v>14</v>
      </c>
      <c r="Y1418" s="6">
        <f t="shared" si="226"/>
        <v>33.200000000000003</v>
      </c>
      <c r="Z1418" s="3">
        <f t="shared" si="227"/>
        <v>29.55</v>
      </c>
      <c r="AA1418" s="3">
        <f t="shared" si="228"/>
        <v>2.3879999999999999</v>
      </c>
      <c r="AB1418">
        <f t="shared" si="229"/>
        <v>1</v>
      </c>
      <c r="AC1418" s="14">
        <f>VLOOKUP(X1418,Rates!$A$2:$B$36,2)</f>
        <v>14.99</v>
      </c>
    </row>
    <row r="1419" spans="1:29">
      <c r="A1419">
        <v>876428</v>
      </c>
      <c r="B1419" t="s">
        <v>11</v>
      </c>
      <c r="C1419" s="1">
        <v>0.1479</v>
      </c>
      <c r="D1419">
        <v>172.82</v>
      </c>
      <c r="E1419" t="s">
        <v>20</v>
      </c>
      <c r="F1419" t="s">
        <v>13</v>
      </c>
      <c r="G1419" t="s">
        <v>14</v>
      </c>
      <c r="H1419" s="1">
        <v>0.497</v>
      </c>
      <c r="I1419" s="4">
        <v>34394</v>
      </c>
      <c r="J1419" s="5">
        <v>40909</v>
      </c>
      <c r="K1419" s="3">
        <v>5000</v>
      </c>
      <c r="L1419" s="3">
        <v>35550</v>
      </c>
      <c r="M1419" s="3">
        <v>1491</v>
      </c>
      <c r="N1419" s="3">
        <f t="shared" si="220"/>
        <v>1</v>
      </c>
      <c r="O1419" s="3">
        <f t="shared" si="221"/>
        <v>0</v>
      </c>
      <c r="P1419" s="3">
        <f t="shared" si="222"/>
        <v>1</v>
      </c>
      <c r="Q1419" s="6">
        <v>10.63</v>
      </c>
      <c r="R1419" s="3">
        <v>0</v>
      </c>
      <c r="S1419" s="3">
        <v>12</v>
      </c>
      <c r="T1419" s="3">
        <v>37</v>
      </c>
      <c r="U1419" s="3">
        <f t="shared" si="223"/>
        <v>6515</v>
      </c>
      <c r="V1419" s="3" t="str">
        <f t="shared" si="224"/>
        <v xml:space="preserve"> 36</v>
      </c>
      <c r="W1419" s="3">
        <f t="shared" si="225"/>
        <v>5</v>
      </c>
      <c r="X1419" s="3">
        <v>14</v>
      </c>
      <c r="Y1419" s="6">
        <f t="shared" si="226"/>
        <v>49.7</v>
      </c>
      <c r="Z1419" s="3">
        <f t="shared" si="227"/>
        <v>35.549999999999997</v>
      </c>
      <c r="AA1419" s="3">
        <f t="shared" si="228"/>
        <v>1.4910000000000001</v>
      </c>
      <c r="AB1419">
        <f t="shared" si="229"/>
        <v>0</v>
      </c>
      <c r="AC1419" s="14">
        <f>VLOOKUP(X1419,Rates!$A$2:$B$36,2)</f>
        <v>14.99</v>
      </c>
    </row>
    <row r="1420" spans="1:29">
      <c r="A1420">
        <v>1052492</v>
      </c>
      <c r="B1420" t="s">
        <v>11</v>
      </c>
      <c r="C1420" s="1">
        <v>0.14269999999999999</v>
      </c>
      <c r="D1420">
        <v>296.77999999999997</v>
      </c>
      <c r="E1420" t="s">
        <v>23</v>
      </c>
      <c r="F1420" t="s">
        <v>26</v>
      </c>
      <c r="G1420" t="s">
        <v>14</v>
      </c>
      <c r="H1420" s="1">
        <v>0.58899999999999997</v>
      </c>
      <c r="I1420" s="4">
        <v>35704</v>
      </c>
      <c r="J1420" s="5">
        <v>40909</v>
      </c>
      <c r="K1420" s="3">
        <v>8650</v>
      </c>
      <c r="L1420" s="3">
        <v>45000</v>
      </c>
      <c r="M1420" s="3">
        <v>6602</v>
      </c>
      <c r="N1420" s="3">
        <f t="shared" si="220"/>
        <v>0</v>
      </c>
      <c r="O1420" s="3">
        <f t="shared" si="221"/>
        <v>1</v>
      </c>
      <c r="P1420" s="3">
        <f t="shared" si="222"/>
        <v>1</v>
      </c>
      <c r="Q1420" s="6">
        <v>7.6</v>
      </c>
      <c r="R1420" s="3">
        <v>0</v>
      </c>
      <c r="S1420" s="3">
        <v>14</v>
      </c>
      <c r="T1420" s="3">
        <v>23</v>
      </c>
      <c r="U1420" s="3">
        <f t="shared" si="223"/>
        <v>5205</v>
      </c>
      <c r="V1420" s="3" t="str">
        <f t="shared" si="224"/>
        <v xml:space="preserve"> 36</v>
      </c>
      <c r="W1420" s="3">
        <f t="shared" si="225"/>
        <v>8.65</v>
      </c>
      <c r="X1420" s="3">
        <v>12</v>
      </c>
      <c r="Y1420" s="6">
        <f t="shared" si="226"/>
        <v>58.9</v>
      </c>
      <c r="Z1420" s="3">
        <f t="shared" si="227"/>
        <v>45</v>
      </c>
      <c r="AA1420" s="3">
        <f t="shared" si="228"/>
        <v>6.6020000000000003</v>
      </c>
      <c r="AB1420">
        <f t="shared" si="229"/>
        <v>0</v>
      </c>
      <c r="AC1420" s="14">
        <f>VLOOKUP(X1420,Rates!$A$2:$B$36,2)</f>
        <v>13.49</v>
      </c>
    </row>
    <row r="1421" spans="1:29">
      <c r="A1421">
        <v>1047368</v>
      </c>
      <c r="B1421" t="s">
        <v>15</v>
      </c>
      <c r="C1421" s="1">
        <v>0.14649999999999999</v>
      </c>
      <c r="D1421">
        <v>566.55999999999995</v>
      </c>
      <c r="E1421" t="s">
        <v>27</v>
      </c>
      <c r="F1421" t="s">
        <v>26</v>
      </c>
      <c r="G1421" t="s">
        <v>17</v>
      </c>
      <c r="H1421" s="1">
        <v>0.56299999999999994</v>
      </c>
      <c r="I1421" s="4">
        <v>34700</v>
      </c>
      <c r="J1421" s="5">
        <v>40909</v>
      </c>
      <c r="K1421" s="3">
        <v>24000</v>
      </c>
      <c r="L1421" s="3">
        <v>90000</v>
      </c>
      <c r="M1421" s="3">
        <v>17948</v>
      </c>
      <c r="N1421" s="3">
        <f t="shared" si="220"/>
        <v>0</v>
      </c>
      <c r="O1421" s="3">
        <f t="shared" si="221"/>
        <v>1</v>
      </c>
      <c r="P1421" s="3">
        <f t="shared" si="222"/>
        <v>1</v>
      </c>
      <c r="Q1421" s="6">
        <v>17.149999999999999</v>
      </c>
      <c r="R1421" s="3">
        <v>0</v>
      </c>
      <c r="S1421" s="3">
        <v>13</v>
      </c>
      <c r="T1421" s="3">
        <v>26</v>
      </c>
      <c r="U1421" s="3">
        <f t="shared" si="223"/>
        <v>6209</v>
      </c>
      <c r="V1421" s="3" t="str">
        <f t="shared" si="224"/>
        <v xml:space="preserve"> 60</v>
      </c>
      <c r="W1421" s="3">
        <f t="shared" si="225"/>
        <v>24</v>
      </c>
      <c r="X1421" s="3">
        <v>13</v>
      </c>
      <c r="Y1421" s="6">
        <f t="shared" si="226"/>
        <v>56.3</v>
      </c>
      <c r="Z1421" s="3">
        <f t="shared" si="227"/>
        <v>90</v>
      </c>
      <c r="AA1421" s="3">
        <f t="shared" si="228"/>
        <v>17.948</v>
      </c>
      <c r="AB1421">
        <f t="shared" si="229"/>
        <v>1</v>
      </c>
      <c r="AC1421" s="14">
        <f>VLOOKUP(X1421,Rates!$A$2:$B$36,2)</f>
        <v>13.99</v>
      </c>
    </row>
    <row r="1422" spans="1:29">
      <c r="A1422">
        <v>362523</v>
      </c>
      <c r="B1422" t="s">
        <v>11</v>
      </c>
      <c r="C1422" s="1">
        <v>0.1178</v>
      </c>
      <c r="D1422">
        <v>198.66</v>
      </c>
      <c r="E1422" t="s">
        <v>23</v>
      </c>
      <c r="F1422" t="s">
        <v>13</v>
      </c>
      <c r="G1422" t="s">
        <v>14</v>
      </c>
      <c r="H1422" s="1">
        <v>0.81699999999999995</v>
      </c>
      <c r="I1422" s="4">
        <v>35643</v>
      </c>
      <c r="J1422" s="5">
        <v>40909</v>
      </c>
      <c r="K1422" s="3">
        <v>6000</v>
      </c>
      <c r="L1422" s="3">
        <v>42000</v>
      </c>
      <c r="M1422" s="3">
        <v>1878</v>
      </c>
      <c r="N1422" s="3">
        <f t="shared" si="220"/>
        <v>1</v>
      </c>
      <c r="O1422" s="3">
        <f t="shared" si="221"/>
        <v>0</v>
      </c>
      <c r="P1422" s="3">
        <f t="shared" si="222"/>
        <v>1</v>
      </c>
      <c r="Q1422" s="6">
        <v>10.6</v>
      </c>
      <c r="R1422" s="3">
        <v>0</v>
      </c>
      <c r="S1422" s="3">
        <v>4</v>
      </c>
      <c r="T1422" s="3">
        <v>14</v>
      </c>
      <c r="U1422" s="3">
        <f t="shared" si="223"/>
        <v>5266</v>
      </c>
      <c r="V1422" s="3" t="str">
        <f t="shared" si="224"/>
        <v xml:space="preserve"> 36</v>
      </c>
      <c r="W1422" s="3">
        <f t="shared" si="225"/>
        <v>6</v>
      </c>
      <c r="X1422" s="3">
        <v>11</v>
      </c>
      <c r="Y1422" s="6">
        <f t="shared" si="226"/>
        <v>81.699999999999989</v>
      </c>
      <c r="Z1422" s="3">
        <f t="shared" si="227"/>
        <v>42</v>
      </c>
      <c r="AA1422" s="3">
        <f t="shared" si="228"/>
        <v>1.8779999999999999</v>
      </c>
      <c r="AB1422">
        <f t="shared" si="229"/>
        <v>0</v>
      </c>
      <c r="AC1422" s="14">
        <f>VLOOKUP(X1422,Rates!$A$2:$B$36,2)</f>
        <v>12.74</v>
      </c>
    </row>
    <row r="1423" spans="1:29">
      <c r="A1423">
        <v>585825</v>
      </c>
      <c r="B1423" t="s">
        <v>11</v>
      </c>
      <c r="C1423" s="1">
        <v>0.15210000000000001</v>
      </c>
      <c r="D1423">
        <v>97.36</v>
      </c>
      <c r="E1423" t="s">
        <v>20</v>
      </c>
      <c r="F1423" t="s">
        <v>13</v>
      </c>
      <c r="G1423" t="s">
        <v>14</v>
      </c>
      <c r="H1423" s="1">
        <v>0.437</v>
      </c>
      <c r="I1423" s="4">
        <v>35735</v>
      </c>
      <c r="J1423" s="5">
        <v>40909</v>
      </c>
      <c r="K1423" s="3">
        <v>2800</v>
      </c>
      <c r="L1423" s="3">
        <v>13000</v>
      </c>
      <c r="M1423" s="3">
        <v>656</v>
      </c>
      <c r="N1423" s="3">
        <f t="shared" si="220"/>
        <v>1</v>
      </c>
      <c r="O1423" s="3">
        <f t="shared" si="221"/>
        <v>0</v>
      </c>
      <c r="P1423" s="3">
        <f t="shared" si="222"/>
        <v>1</v>
      </c>
      <c r="Q1423" s="6">
        <v>1.57</v>
      </c>
      <c r="R1423" s="3">
        <v>0</v>
      </c>
      <c r="S1423" s="3">
        <v>3</v>
      </c>
      <c r="T1423" s="3">
        <v>10</v>
      </c>
      <c r="U1423" s="3">
        <f t="shared" si="223"/>
        <v>5174</v>
      </c>
      <c r="V1423" s="3" t="str">
        <f t="shared" si="224"/>
        <v xml:space="preserve"> 36</v>
      </c>
      <c r="W1423" s="3">
        <f t="shared" si="225"/>
        <v>2.8</v>
      </c>
      <c r="X1423" s="3">
        <v>17</v>
      </c>
      <c r="Y1423" s="6">
        <f t="shared" si="226"/>
        <v>43.7</v>
      </c>
      <c r="Z1423" s="3">
        <f t="shared" si="227"/>
        <v>13</v>
      </c>
      <c r="AA1423" s="3">
        <f t="shared" si="228"/>
        <v>0.65600000000000003</v>
      </c>
      <c r="AB1423">
        <f t="shared" si="229"/>
        <v>0</v>
      </c>
      <c r="AC1423" s="14">
        <f>VLOOKUP(X1423,Rates!$A$2:$B$36,2)</f>
        <v>17.989999999999998</v>
      </c>
    </row>
    <row r="1424" spans="1:29">
      <c r="A1424">
        <v>970226</v>
      </c>
      <c r="B1424" t="s">
        <v>15</v>
      </c>
      <c r="C1424" s="1">
        <v>0.1825</v>
      </c>
      <c r="D1424">
        <v>191.48</v>
      </c>
      <c r="E1424" t="s">
        <v>25</v>
      </c>
      <c r="F1424" t="s">
        <v>26</v>
      </c>
      <c r="G1424" t="s">
        <v>14</v>
      </c>
      <c r="H1424" s="1">
        <v>0.56399999999999995</v>
      </c>
      <c r="I1424" s="4">
        <v>36586</v>
      </c>
      <c r="J1424" s="5">
        <v>40909</v>
      </c>
      <c r="K1424" s="3">
        <v>7500</v>
      </c>
      <c r="L1424" s="3">
        <v>81996</v>
      </c>
      <c r="M1424" s="3">
        <v>10372</v>
      </c>
      <c r="N1424" s="3">
        <f t="shared" si="220"/>
        <v>0</v>
      </c>
      <c r="O1424" s="3">
        <f t="shared" si="221"/>
        <v>1</v>
      </c>
      <c r="P1424" s="3">
        <f t="shared" si="222"/>
        <v>1</v>
      </c>
      <c r="Q1424" s="6">
        <v>13.84</v>
      </c>
      <c r="R1424" s="3">
        <v>0</v>
      </c>
      <c r="S1424" s="3">
        <v>10</v>
      </c>
      <c r="T1424" s="3">
        <v>25</v>
      </c>
      <c r="U1424" s="3">
        <f t="shared" si="223"/>
        <v>4323</v>
      </c>
      <c r="V1424" s="3" t="str">
        <f t="shared" si="224"/>
        <v xml:space="preserve"> 60</v>
      </c>
      <c r="W1424" s="3">
        <f t="shared" si="225"/>
        <v>7.5</v>
      </c>
      <c r="X1424" s="3">
        <v>20</v>
      </c>
      <c r="Y1424" s="6">
        <f t="shared" si="226"/>
        <v>56.399999999999991</v>
      </c>
      <c r="Z1424" s="3">
        <f t="shared" si="227"/>
        <v>81.995999999999995</v>
      </c>
      <c r="AA1424" s="3">
        <f t="shared" si="228"/>
        <v>10.372</v>
      </c>
      <c r="AB1424">
        <f t="shared" si="229"/>
        <v>0</v>
      </c>
      <c r="AC1424" s="14">
        <f>VLOOKUP(X1424,Rates!$A$2:$B$36,2)</f>
        <v>21.49</v>
      </c>
    </row>
    <row r="1425" spans="1:29">
      <c r="A1425">
        <v>549183</v>
      </c>
      <c r="B1425" t="s">
        <v>11</v>
      </c>
      <c r="C1425" s="1">
        <v>0.1186</v>
      </c>
      <c r="D1425">
        <v>497.22</v>
      </c>
      <c r="E1425" t="s">
        <v>12</v>
      </c>
      <c r="F1425" t="s">
        <v>26</v>
      </c>
      <c r="G1425" t="s">
        <v>14</v>
      </c>
      <c r="H1425" s="1">
        <v>0.17599999999999999</v>
      </c>
      <c r="I1425" s="4">
        <v>38443</v>
      </c>
      <c r="J1425" s="5">
        <v>40909</v>
      </c>
      <c r="K1425" s="3">
        <v>15000</v>
      </c>
      <c r="L1425" s="3">
        <v>60000</v>
      </c>
      <c r="M1425" s="3">
        <v>3470</v>
      </c>
      <c r="N1425" s="3">
        <f t="shared" si="220"/>
        <v>0</v>
      </c>
      <c r="O1425" s="3">
        <f t="shared" si="221"/>
        <v>1</v>
      </c>
      <c r="P1425" s="3">
        <f t="shared" si="222"/>
        <v>1</v>
      </c>
      <c r="Q1425" s="6">
        <v>12.2</v>
      </c>
      <c r="R1425" s="3">
        <v>0</v>
      </c>
      <c r="S1425" s="3">
        <v>9</v>
      </c>
      <c r="T1425" s="3">
        <v>42</v>
      </c>
      <c r="U1425" s="3">
        <f t="shared" si="223"/>
        <v>2466</v>
      </c>
      <c r="V1425" s="3" t="str">
        <f t="shared" si="224"/>
        <v xml:space="preserve"> 36</v>
      </c>
      <c r="W1425" s="3">
        <f t="shared" si="225"/>
        <v>15</v>
      </c>
      <c r="X1425" s="3">
        <v>10</v>
      </c>
      <c r="Y1425" s="6">
        <f t="shared" si="226"/>
        <v>17.599999999999998</v>
      </c>
      <c r="Z1425" s="3">
        <f t="shared" si="227"/>
        <v>60</v>
      </c>
      <c r="AA1425" s="3">
        <f t="shared" si="228"/>
        <v>3.47</v>
      </c>
      <c r="AB1425">
        <f t="shared" si="229"/>
        <v>0</v>
      </c>
      <c r="AC1425" s="14">
        <f>VLOOKUP(X1425,Rates!$A$2:$B$36,2)</f>
        <v>11.49</v>
      </c>
    </row>
    <row r="1426" spans="1:29">
      <c r="A1426">
        <v>626313</v>
      </c>
      <c r="B1426" t="s">
        <v>11</v>
      </c>
      <c r="C1426" s="1">
        <v>0.1036</v>
      </c>
      <c r="D1426">
        <v>129.75</v>
      </c>
      <c r="E1426" t="s">
        <v>12</v>
      </c>
      <c r="F1426" t="s">
        <v>26</v>
      </c>
      <c r="G1426" t="s">
        <v>14</v>
      </c>
      <c r="H1426" s="1">
        <v>0.626</v>
      </c>
      <c r="I1426" s="4">
        <v>33270</v>
      </c>
      <c r="J1426" s="5">
        <v>40909</v>
      </c>
      <c r="K1426" s="3">
        <v>4000</v>
      </c>
      <c r="L1426" s="3">
        <v>40000</v>
      </c>
      <c r="M1426" s="3">
        <v>1001</v>
      </c>
      <c r="N1426" s="3">
        <f t="shared" si="220"/>
        <v>0</v>
      </c>
      <c r="O1426" s="3">
        <f t="shared" si="221"/>
        <v>1</v>
      </c>
      <c r="P1426" s="3">
        <f t="shared" si="222"/>
        <v>1</v>
      </c>
      <c r="Q1426" s="6">
        <v>19.29</v>
      </c>
      <c r="R1426" s="3">
        <v>0</v>
      </c>
      <c r="S1426" s="3">
        <v>5</v>
      </c>
      <c r="T1426" s="3">
        <v>13</v>
      </c>
      <c r="U1426" s="3">
        <f t="shared" si="223"/>
        <v>7639</v>
      </c>
      <c r="V1426" s="3" t="str">
        <f t="shared" si="224"/>
        <v xml:space="preserve"> 36</v>
      </c>
      <c r="W1426" s="3">
        <f t="shared" si="225"/>
        <v>4</v>
      </c>
      <c r="X1426" s="3">
        <v>10</v>
      </c>
      <c r="Y1426" s="6">
        <f t="shared" si="226"/>
        <v>62.6</v>
      </c>
      <c r="Z1426" s="3">
        <f t="shared" si="227"/>
        <v>40</v>
      </c>
      <c r="AA1426" s="3">
        <f t="shared" si="228"/>
        <v>1.0009999999999999</v>
      </c>
      <c r="AB1426">
        <f t="shared" si="229"/>
        <v>0</v>
      </c>
      <c r="AC1426" s="14">
        <f>VLOOKUP(X1426,Rates!$A$2:$B$36,2)</f>
        <v>11.49</v>
      </c>
    </row>
    <row r="1427" spans="1:29">
      <c r="A1427">
        <v>968130</v>
      </c>
      <c r="B1427" t="s">
        <v>15</v>
      </c>
      <c r="C1427" s="1">
        <v>0.1903</v>
      </c>
      <c r="D1427">
        <v>164.83</v>
      </c>
      <c r="E1427" t="s">
        <v>16</v>
      </c>
      <c r="F1427" t="s">
        <v>26</v>
      </c>
      <c r="G1427" t="s">
        <v>17</v>
      </c>
      <c r="H1427" s="1">
        <v>0.98399999999999999</v>
      </c>
      <c r="I1427" s="4">
        <v>32752</v>
      </c>
      <c r="J1427" s="5">
        <v>40909</v>
      </c>
      <c r="K1427" s="3">
        <v>6350</v>
      </c>
      <c r="L1427" s="3">
        <v>25000</v>
      </c>
      <c r="M1427" s="3">
        <v>17813</v>
      </c>
      <c r="N1427" s="3">
        <f t="shared" si="220"/>
        <v>0</v>
      </c>
      <c r="O1427" s="3">
        <f t="shared" si="221"/>
        <v>1</v>
      </c>
      <c r="P1427" s="3">
        <f t="shared" si="222"/>
        <v>0</v>
      </c>
      <c r="Q1427" s="6">
        <v>24.72</v>
      </c>
      <c r="R1427" s="3">
        <v>0</v>
      </c>
      <c r="S1427" s="3">
        <v>11</v>
      </c>
      <c r="T1427" s="3">
        <v>19</v>
      </c>
      <c r="U1427" s="3">
        <f t="shared" si="223"/>
        <v>8157</v>
      </c>
      <c r="V1427" s="3" t="str">
        <f t="shared" si="224"/>
        <v xml:space="preserve"> 60</v>
      </c>
      <c r="W1427" s="3">
        <f t="shared" si="225"/>
        <v>6.35</v>
      </c>
      <c r="X1427" s="3">
        <v>22</v>
      </c>
      <c r="Y1427" s="6">
        <f t="shared" si="226"/>
        <v>98.4</v>
      </c>
      <c r="Z1427" s="3">
        <f t="shared" si="227"/>
        <v>25</v>
      </c>
      <c r="AA1427" s="3">
        <f t="shared" si="228"/>
        <v>17.812999999999999</v>
      </c>
      <c r="AB1427">
        <f t="shared" si="229"/>
        <v>1</v>
      </c>
      <c r="AC1427" s="14">
        <f>VLOOKUP(X1427,Rates!$A$2:$B$36,2)</f>
        <v>23.99</v>
      </c>
    </row>
    <row r="1428" spans="1:29">
      <c r="A1428">
        <v>576177</v>
      </c>
      <c r="B1428" t="s">
        <v>11</v>
      </c>
      <c r="C1428" s="1">
        <v>0.1595</v>
      </c>
      <c r="D1428">
        <v>245.93</v>
      </c>
      <c r="E1428" t="s">
        <v>12</v>
      </c>
      <c r="F1428" t="s">
        <v>13</v>
      </c>
      <c r="G1428" t="s">
        <v>14</v>
      </c>
      <c r="H1428" s="1">
        <v>0.78900000000000003</v>
      </c>
      <c r="I1428" s="4">
        <v>37773</v>
      </c>
      <c r="J1428" s="5">
        <v>40909</v>
      </c>
      <c r="K1428" s="3">
        <v>7000</v>
      </c>
      <c r="L1428" s="3">
        <v>61392</v>
      </c>
      <c r="M1428" s="3">
        <v>1894</v>
      </c>
      <c r="N1428" s="3">
        <f t="shared" si="220"/>
        <v>1</v>
      </c>
      <c r="O1428" s="3">
        <f t="shared" si="221"/>
        <v>0</v>
      </c>
      <c r="P1428" s="3">
        <f t="shared" si="222"/>
        <v>1</v>
      </c>
      <c r="Q1428" s="6">
        <v>14.43</v>
      </c>
      <c r="R1428" s="3">
        <v>0</v>
      </c>
      <c r="S1428" s="3">
        <v>5</v>
      </c>
      <c r="T1428" s="3">
        <v>11</v>
      </c>
      <c r="U1428" s="3">
        <f t="shared" si="223"/>
        <v>3136</v>
      </c>
      <c r="V1428" s="3" t="str">
        <f t="shared" si="224"/>
        <v xml:space="preserve"> 36</v>
      </c>
      <c r="W1428" s="3">
        <f t="shared" si="225"/>
        <v>7</v>
      </c>
      <c r="X1428" s="3">
        <v>19</v>
      </c>
      <c r="Y1428" s="6">
        <f t="shared" si="226"/>
        <v>78.900000000000006</v>
      </c>
      <c r="Z1428" s="3">
        <f t="shared" si="227"/>
        <v>61.392000000000003</v>
      </c>
      <c r="AA1428" s="3">
        <f t="shared" si="228"/>
        <v>1.8939999999999999</v>
      </c>
      <c r="AB1428">
        <f t="shared" si="229"/>
        <v>0</v>
      </c>
      <c r="AC1428" s="14">
        <f>VLOOKUP(X1428,Rates!$A$2:$B$36,2)</f>
        <v>19.989999999999998</v>
      </c>
    </row>
    <row r="1429" spans="1:29">
      <c r="A1429">
        <v>433202</v>
      </c>
      <c r="B1429" t="s">
        <v>11</v>
      </c>
      <c r="C1429" s="1">
        <v>0.14960000000000001</v>
      </c>
      <c r="D1429">
        <v>692.9</v>
      </c>
      <c r="E1429" t="s">
        <v>18</v>
      </c>
      <c r="F1429" t="s">
        <v>26</v>
      </c>
      <c r="G1429" t="s">
        <v>14</v>
      </c>
      <c r="H1429" s="1">
        <v>0.48099999999999998</v>
      </c>
      <c r="I1429" s="4">
        <v>38139</v>
      </c>
      <c r="J1429" s="5">
        <v>40909</v>
      </c>
      <c r="K1429" s="3">
        <v>20000</v>
      </c>
      <c r="L1429" s="3">
        <v>101000</v>
      </c>
      <c r="M1429" s="3">
        <v>21076</v>
      </c>
      <c r="N1429" s="3">
        <f t="shared" si="220"/>
        <v>0</v>
      </c>
      <c r="O1429" s="3">
        <f t="shared" si="221"/>
        <v>1</v>
      </c>
      <c r="P1429" s="3">
        <f t="shared" si="222"/>
        <v>1</v>
      </c>
      <c r="Q1429" s="6">
        <v>14.48</v>
      </c>
      <c r="R1429" s="3">
        <v>0</v>
      </c>
      <c r="S1429" s="3">
        <v>18</v>
      </c>
      <c r="T1429" s="3">
        <v>52</v>
      </c>
      <c r="U1429" s="3">
        <f t="shared" si="223"/>
        <v>2770</v>
      </c>
      <c r="V1429" s="3" t="str">
        <f t="shared" si="224"/>
        <v xml:space="preserve"> 36</v>
      </c>
      <c r="W1429" s="3">
        <f t="shared" si="225"/>
        <v>20</v>
      </c>
      <c r="X1429" s="3">
        <v>17</v>
      </c>
      <c r="Y1429" s="6">
        <f t="shared" si="226"/>
        <v>48.1</v>
      </c>
      <c r="Z1429" s="3">
        <f t="shared" si="227"/>
        <v>101</v>
      </c>
      <c r="AA1429" s="3">
        <f t="shared" si="228"/>
        <v>21.076000000000001</v>
      </c>
      <c r="AB1429">
        <f t="shared" si="229"/>
        <v>0</v>
      </c>
      <c r="AC1429" s="14">
        <f>VLOOKUP(X1429,Rates!$A$2:$B$36,2)</f>
        <v>17.989999999999998</v>
      </c>
    </row>
    <row r="1430" spans="1:29">
      <c r="A1430">
        <v>505793</v>
      </c>
      <c r="B1430" t="s">
        <v>11</v>
      </c>
      <c r="C1430" s="1">
        <v>0.10249999999999999</v>
      </c>
      <c r="D1430">
        <v>113.35</v>
      </c>
      <c r="E1430" t="s">
        <v>18</v>
      </c>
      <c r="F1430" t="s">
        <v>26</v>
      </c>
      <c r="G1430" t="s">
        <v>17</v>
      </c>
      <c r="H1430" s="1">
        <v>0.78600000000000003</v>
      </c>
      <c r="I1430" s="4">
        <v>35309</v>
      </c>
      <c r="J1430" s="5">
        <v>40909</v>
      </c>
      <c r="K1430" s="3">
        <v>3500</v>
      </c>
      <c r="L1430" s="3">
        <v>54000</v>
      </c>
      <c r="M1430" s="3">
        <v>41811</v>
      </c>
      <c r="N1430" s="3">
        <f t="shared" si="220"/>
        <v>0</v>
      </c>
      <c r="O1430" s="3">
        <f t="shared" si="221"/>
        <v>1</v>
      </c>
      <c r="P1430" s="3">
        <f t="shared" si="222"/>
        <v>1</v>
      </c>
      <c r="Q1430" s="6">
        <v>21.69</v>
      </c>
      <c r="R1430" s="3">
        <v>0</v>
      </c>
      <c r="S1430" s="3">
        <v>7</v>
      </c>
      <c r="T1430" s="3">
        <v>25</v>
      </c>
      <c r="U1430" s="3">
        <f t="shared" si="223"/>
        <v>5600</v>
      </c>
      <c r="V1430" s="3" t="str">
        <f t="shared" si="224"/>
        <v xml:space="preserve"> 36</v>
      </c>
      <c r="W1430" s="3">
        <f t="shared" si="225"/>
        <v>3.5</v>
      </c>
      <c r="X1430" s="3">
        <v>7</v>
      </c>
      <c r="Y1430" s="6">
        <f t="shared" si="226"/>
        <v>78.600000000000009</v>
      </c>
      <c r="Z1430" s="3">
        <f t="shared" si="227"/>
        <v>54</v>
      </c>
      <c r="AA1430" s="3">
        <f t="shared" si="228"/>
        <v>41.811</v>
      </c>
      <c r="AB1430">
        <f t="shared" si="229"/>
        <v>1</v>
      </c>
      <c r="AC1430" s="14">
        <f>VLOOKUP(X1430,Rates!$A$2:$B$36,2)</f>
        <v>10.49</v>
      </c>
    </row>
    <row r="1431" spans="1:29">
      <c r="A1431">
        <v>728956</v>
      </c>
      <c r="B1431" t="s">
        <v>15</v>
      </c>
      <c r="C1431" s="1">
        <v>7.2900000000000006E-2</v>
      </c>
      <c r="D1431">
        <v>79.760000000000005</v>
      </c>
      <c r="E1431" t="s">
        <v>12</v>
      </c>
      <c r="F1431" t="s">
        <v>26</v>
      </c>
      <c r="G1431" t="s">
        <v>19</v>
      </c>
      <c r="H1431" s="1">
        <v>0.121</v>
      </c>
      <c r="I1431" s="4">
        <v>37561</v>
      </c>
      <c r="J1431" s="5">
        <v>40909</v>
      </c>
      <c r="K1431" s="3">
        <v>4000</v>
      </c>
      <c r="L1431" s="3">
        <v>50000</v>
      </c>
      <c r="M1431" s="3">
        <v>12087</v>
      </c>
      <c r="N1431" s="3">
        <f t="shared" si="220"/>
        <v>0</v>
      </c>
      <c r="O1431" s="3">
        <f t="shared" si="221"/>
        <v>1</v>
      </c>
      <c r="P1431" s="3">
        <f t="shared" si="222"/>
        <v>1</v>
      </c>
      <c r="Q1431" s="6">
        <v>10.87</v>
      </c>
      <c r="R1431" s="3">
        <v>0</v>
      </c>
      <c r="S1431" s="3">
        <v>15</v>
      </c>
      <c r="T1431" s="3">
        <v>44</v>
      </c>
      <c r="U1431" s="3">
        <f t="shared" si="223"/>
        <v>3348</v>
      </c>
      <c r="V1431" s="3" t="str">
        <f t="shared" si="224"/>
        <v xml:space="preserve"> 60</v>
      </c>
      <c r="W1431" s="3">
        <f t="shared" si="225"/>
        <v>4</v>
      </c>
      <c r="X1431" s="3">
        <v>4</v>
      </c>
      <c r="Y1431" s="6">
        <f t="shared" si="226"/>
        <v>12.1</v>
      </c>
      <c r="Z1431" s="3">
        <f t="shared" si="227"/>
        <v>50</v>
      </c>
      <c r="AA1431" s="3">
        <f t="shared" si="228"/>
        <v>12.087</v>
      </c>
      <c r="AB1431">
        <f t="shared" si="229"/>
        <v>0</v>
      </c>
      <c r="AC1431" s="14">
        <f>VLOOKUP(X1431,Rates!$A$2:$B$36,2)</f>
        <v>7.49</v>
      </c>
    </row>
    <row r="1432" spans="1:29">
      <c r="A1432">
        <v>798504</v>
      </c>
      <c r="B1432" t="s">
        <v>11</v>
      </c>
      <c r="C1432" s="1">
        <v>0.10589999999999999</v>
      </c>
      <c r="D1432">
        <v>195.27</v>
      </c>
      <c r="E1432" t="s">
        <v>12</v>
      </c>
      <c r="F1432" t="s">
        <v>26</v>
      </c>
      <c r="G1432" t="s">
        <v>14</v>
      </c>
      <c r="H1432" s="2">
        <v>0.49</v>
      </c>
      <c r="I1432" s="4">
        <v>38412</v>
      </c>
      <c r="J1432" s="5">
        <v>40909</v>
      </c>
      <c r="K1432" s="3">
        <v>6000</v>
      </c>
      <c r="L1432" s="3">
        <v>130000</v>
      </c>
      <c r="M1432" s="3">
        <v>61007</v>
      </c>
      <c r="N1432" s="3">
        <f t="shared" si="220"/>
        <v>0</v>
      </c>
      <c r="O1432" s="3">
        <f t="shared" si="221"/>
        <v>1</v>
      </c>
      <c r="P1432" s="3">
        <f t="shared" si="222"/>
        <v>1</v>
      </c>
      <c r="Q1432" s="6">
        <v>18.75</v>
      </c>
      <c r="R1432" s="3">
        <v>0</v>
      </c>
      <c r="S1432" s="3">
        <v>9</v>
      </c>
      <c r="T1432" s="3">
        <v>18</v>
      </c>
      <c r="U1432" s="3">
        <f t="shared" si="223"/>
        <v>2497</v>
      </c>
      <c r="V1432" s="3" t="str">
        <f t="shared" si="224"/>
        <v xml:space="preserve"> 36</v>
      </c>
      <c r="W1432" s="3">
        <f t="shared" si="225"/>
        <v>6</v>
      </c>
      <c r="X1432" s="3">
        <v>7</v>
      </c>
      <c r="Y1432" s="6">
        <f t="shared" si="226"/>
        <v>49</v>
      </c>
      <c r="Z1432" s="3">
        <f t="shared" si="227"/>
        <v>130</v>
      </c>
      <c r="AA1432" s="3">
        <f t="shared" si="228"/>
        <v>61.006999999999998</v>
      </c>
      <c r="AB1432">
        <f t="shared" si="229"/>
        <v>0</v>
      </c>
      <c r="AC1432" s="14">
        <f>VLOOKUP(X1432,Rates!$A$2:$B$36,2)</f>
        <v>10.49</v>
      </c>
    </row>
    <row r="1433" spans="1:29">
      <c r="A1433">
        <v>706448</v>
      </c>
      <c r="B1433" t="s">
        <v>11</v>
      </c>
      <c r="C1433" s="1">
        <v>0.1037</v>
      </c>
      <c r="D1433">
        <v>778.59</v>
      </c>
      <c r="E1433" t="s">
        <v>22</v>
      </c>
      <c r="F1433" t="s">
        <v>13</v>
      </c>
      <c r="G1433" t="s">
        <v>14</v>
      </c>
      <c r="H1433" s="1">
        <v>0.63700000000000001</v>
      </c>
      <c r="I1433" s="4">
        <v>38384</v>
      </c>
      <c r="J1433" s="5">
        <v>40909</v>
      </c>
      <c r="K1433" s="3">
        <v>24000</v>
      </c>
      <c r="L1433" s="3">
        <v>75000</v>
      </c>
      <c r="M1433" s="3">
        <v>8593</v>
      </c>
      <c r="N1433" s="3">
        <f t="shared" si="220"/>
        <v>1</v>
      </c>
      <c r="O1433" s="3">
        <f t="shared" si="221"/>
        <v>0</v>
      </c>
      <c r="P1433" s="3">
        <f t="shared" si="222"/>
        <v>1</v>
      </c>
      <c r="Q1433" s="6">
        <v>11.7</v>
      </c>
      <c r="R1433" s="3">
        <v>0</v>
      </c>
      <c r="S1433" s="3">
        <v>4</v>
      </c>
      <c r="T1433" s="3">
        <v>17</v>
      </c>
      <c r="U1433" s="3">
        <f t="shared" si="223"/>
        <v>2525</v>
      </c>
      <c r="V1433" s="3" t="str">
        <f t="shared" si="224"/>
        <v xml:space="preserve"> 36</v>
      </c>
      <c r="W1433" s="3">
        <f t="shared" si="225"/>
        <v>24</v>
      </c>
      <c r="X1433" s="3">
        <v>8</v>
      </c>
      <c r="Y1433" s="6">
        <f t="shared" si="226"/>
        <v>63.7</v>
      </c>
      <c r="Z1433" s="3">
        <f t="shared" si="227"/>
        <v>75</v>
      </c>
      <c r="AA1433" s="3">
        <f t="shared" si="228"/>
        <v>8.593</v>
      </c>
      <c r="AB1433">
        <f t="shared" si="229"/>
        <v>0</v>
      </c>
      <c r="AC1433" s="14">
        <f>VLOOKUP(X1433,Rates!$A$2:$B$36,2)</f>
        <v>11.39</v>
      </c>
    </row>
    <row r="1434" spans="1:29">
      <c r="A1434">
        <v>891891</v>
      </c>
      <c r="B1434" t="s">
        <v>11</v>
      </c>
      <c r="C1434" s="1">
        <v>0.14269999999999999</v>
      </c>
      <c r="D1434">
        <v>131.24</v>
      </c>
      <c r="E1434" t="s">
        <v>23</v>
      </c>
      <c r="F1434" t="s">
        <v>13</v>
      </c>
      <c r="G1434" t="s">
        <v>14</v>
      </c>
      <c r="H1434" s="2">
        <v>0.53</v>
      </c>
      <c r="I1434" s="4">
        <v>36951</v>
      </c>
      <c r="J1434" s="5">
        <v>40909</v>
      </c>
      <c r="K1434" s="3">
        <v>3825</v>
      </c>
      <c r="L1434" s="3">
        <v>29950</v>
      </c>
      <c r="M1434" s="3">
        <v>4560</v>
      </c>
      <c r="N1434" s="3">
        <f t="shared" si="220"/>
        <v>1</v>
      </c>
      <c r="O1434" s="3">
        <f t="shared" si="221"/>
        <v>0</v>
      </c>
      <c r="P1434" s="3">
        <f t="shared" si="222"/>
        <v>1</v>
      </c>
      <c r="Q1434" s="6">
        <v>24.68</v>
      </c>
      <c r="R1434" s="3">
        <v>0</v>
      </c>
      <c r="S1434" s="3">
        <v>8</v>
      </c>
      <c r="T1434" s="3">
        <v>11</v>
      </c>
      <c r="U1434" s="3">
        <f t="shared" si="223"/>
        <v>3958</v>
      </c>
      <c r="V1434" s="3" t="str">
        <f t="shared" si="224"/>
        <v xml:space="preserve"> 36</v>
      </c>
      <c r="W1434" s="3">
        <f t="shared" si="225"/>
        <v>3.8250000000000002</v>
      </c>
      <c r="X1434" s="3">
        <v>12</v>
      </c>
      <c r="Y1434" s="6">
        <f t="shared" si="226"/>
        <v>53</v>
      </c>
      <c r="Z1434" s="3">
        <f t="shared" si="227"/>
        <v>29.95</v>
      </c>
      <c r="AA1434" s="3">
        <f t="shared" si="228"/>
        <v>4.5599999999999996</v>
      </c>
      <c r="AB1434">
        <f t="shared" si="229"/>
        <v>0</v>
      </c>
      <c r="AC1434" s="14">
        <f>VLOOKUP(X1434,Rates!$A$2:$B$36,2)</f>
        <v>13.49</v>
      </c>
    </row>
    <row r="1435" spans="1:29">
      <c r="A1435">
        <v>577350</v>
      </c>
      <c r="B1435" t="s">
        <v>15</v>
      </c>
      <c r="C1435" s="1">
        <v>0.1361</v>
      </c>
      <c r="D1435">
        <v>388.68</v>
      </c>
      <c r="E1435" t="s">
        <v>20</v>
      </c>
      <c r="F1435" t="s">
        <v>26</v>
      </c>
      <c r="G1435" t="s">
        <v>17</v>
      </c>
      <c r="H1435" s="1">
        <v>0.32300000000000001</v>
      </c>
      <c r="I1435" s="4">
        <v>35186</v>
      </c>
      <c r="J1435" s="5">
        <v>40909</v>
      </c>
      <c r="K1435" s="3">
        <v>20000</v>
      </c>
      <c r="L1435" s="3">
        <v>42000</v>
      </c>
      <c r="M1435" s="3">
        <v>13541</v>
      </c>
      <c r="N1435" s="3">
        <f t="shared" si="220"/>
        <v>0</v>
      </c>
      <c r="O1435" s="3">
        <f t="shared" si="221"/>
        <v>1</v>
      </c>
      <c r="P1435" s="3">
        <f t="shared" si="222"/>
        <v>1</v>
      </c>
      <c r="Q1435" s="6">
        <v>9.89</v>
      </c>
      <c r="R1435" s="3">
        <v>1</v>
      </c>
      <c r="S1435" s="3">
        <v>8</v>
      </c>
      <c r="T1435" s="3">
        <v>22</v>
      </c>
      <c r="U1435" s="3">
        <f t="shared" si="223"/>
        <v>5723</v>
      </c>
      <c r="V1435" s="3" t="str">
        <f t="shared" si="224"/>
        <v xml:space="preserve"> 60</v>
      </c>
      <c r="W1435" s="3">
        <f t="shared" si="225"/>
        <v>20</v>
      </c>
      <c r="X1435" s="3">
        <v>12</v>
      </c>
      <c r="Y1435" s="6">
        <f t="shared" si="226"/>
        <v>32.300000000000004</v>
      </c>
      <c r="Z1435" s="3">
        <f t="shared" si="227"/>
        <v>42</v>
      </c>
      <c r="AA1435" s="3">
        <f t="shared" si="228"/>
        <v>13.541</v>
      </c>
      <c r="AB1435">
        <f t="shared" si="229"/>
        <v>1</v>
      </c>
      <c r="AC1435" s="14">
        <f>VLOOKUP(X1435,Rates!$A$2:$B$36,2)</f>
        <v>13.49</v>
      </c>
    </row>
    <row r="1436" spans="1:29">
      <c r="A1436">
        <v>814714</v>
      </c>
      <c r="B1436" t="s">
        <v>15</v>
      </c>
      <c r="C1436" s="1">
        <v>0.18790000000000001</v>
      </c>
      <c r="D1436">
        <v>206.61</v>
      </c>
      <c r="E1436" t="s">
        <v>29</v>
      </c>
      <c r="F1436" t="s">
        <v>26</v>
      </c>
      <c r="G1436" t="s">
        <v>19</v>
      </c>
      <c r="H1436" s="1">
        <v>0.317</v>
      </c>
      <c r="I1436" s="4">
        <v>37408</v>
      </c>
      <c r="J1436" s="5">
        <v>40909</v>
      </c>
      <c r="K1436" s="3">
        <v>8000</v>
      </c>
      <c r="L1436" s="3">
        <v>54996</v>
      </c>
      <c r="M1436" s="3">
        <v>3704</v>
      </c>
      <c r="N1436" s="3">
        <f t="shared" si="220"/>
        <v>0</v>
      </c>
      <c r="O1436" s="3">
        <f t="shared" si="221"/>
        <v>1</v>
      </c>
      <c r="P1436" s="3">
        <f t="shared" si="222"/>
        <v>1</v>
      </c>
      <c r="Q1436" s="6">
        <v>18.420000000000002</v>
      </c>
      <c r="R1436" s="3">
        <v>0</v>
      </c>
      <c r="S1436" s="3">
        <v>6</v>
      </c>
      <c r="T1436" s="3">
        <v>29</v>
      </c>
      <c r="U1436" s="3">
        <f t="shared" si="223"/>
        <v>3501</v>
      </c>
      <c r="V1436" s="3" t="str">
        <f t="shared" si="224"/>
        <v xml:space="preserve"> 60</v>
      </c>
      <c r="W1436" s="3">
        <f t="shared" si="225"/>
        <v>8</v>
      </c>
      <c r="X1436" s="3">
        <v>23</v>
      </c>
      <c r="Y1436" s="6">
        <f t="shared" si="226"/>
        <v>31.7</v>
      </c>
      <c r="Z1436" s="3">
        <f t="shared" si="227"/>
        <v>54.996000000000002</v>
      </c>
      <c r="AA1436" s="3">
        <f t="shared" si="228"/>
        <v>3.7040000000000002</v>
      </c>
      <c r="AB1436">
        <f t="shared" si="229"/>
        <v>0</v>
      </c>
      <c r="AC1436" s="14">
        <f>VLOOKUP(X1436,Rates!$A$2:$B$36,2)</f>
        <v>24.74</v>
      </c>
    </row>
    <row r="1437" spans="1:29">
      <c r="A1437">
        <v>1002202</v>
      </c>
      <c r="B1437" t="s">
        <v>11</v>
      </c>
      <c r="C1437" s="1">
        <v>0.16289999999999999</v>
      </c>
      <c r="D1437">
        <v>105.91</v>
      </c>
      <c r="E1437" t="s">
        <v>16</v>
      </c>
      <c r="F1437" t="s">
        <v>13</v>
      </c>
      <c r="G1437" t="s">
        <v>14</v>
      </c>
      <c r="H1437" s="1">
        <v>0.79200000000000004</v>
      </c>
      <c r="I1437" s="4">
        <v>32690</v>
      </c>
      <c r="J1437" s="5">
        <v>40909</v>
      </c>
      <c r="K1437" s="3">
        <v>3000</v>
      </c>
      <c r="L1437" s="3">
        <v>52000</v>
      </c>
      <c r="M1437" s="3">
        <v>2929</v>
      </c>
      <c r="N1437" s="3">
        <f t="shared" si="220"/>
        <v>1</v>
      </c>
      <c r="O1437" s="3">
        <f t="shared" si="221"/>
        <v>0</v>
      </c>
      <c r="P1437" s="3">
        <f t="shared" si="222"/>
        <v>0</v>
      </c>
      <c r="Q1437" s="6">
        <v>16.62</v>
      </c>
      <c r="R1437" s="3">
        <v>0</v>
      </c>
      <c r="S1437" s="3">
        <v>5</v>
      </c>
      <c r="T1437" s="3">
        <v>26</v>
      </c>
      <c r="U1437" s="3">
        <f t="shared" si="223"/>
        <v>8219</v>
      </c>
      <c r="V1437" s="3" t="str">
        <f t="shared" si="224"/>
        <v xml:space="preserve"> 36</v>
      </c>
      <c r="W1437" s="3">
        <f t="shared" si="225"/>
        <v>3</v>
      </c>
      <c r="X1437" s="3">
        <v>16</v>
      </c>
      <c r="Y1437" s="6">
        <f t="shared" si="226"/>
        <v>79.2</v>
      </c>
      <c r="Z1437" s="3">
        <f t="shared" si="227"/>
        <v>52</v>
      </c>
      <c r="AA1437" s="3">
        <f t="shared" si="228"/>
        <v>2.9289999999999998</v>
      </c>
      <c r="AB1437">
        <f t="shared" si="229"/>
        <v>0</v>
      </c>
      <c r="AC1437" s="14">
        <f>VLOOKUP(X1437,Rates!$A$2:$B$36,2)</f>
        <v>16.989999999999998</v>
      </c>
    </row>
    <row r="1438" spans="1:29">
      <c r="A1438">
        <v>473923</v>
      </c>
      <c r="B1438" t="s">
        <v>11</v>
      </c>
      <c r="C1438" s="1">
        <v>0.16700000000000001</v>
      </c>
      <c r="D1438">
        <v>170.41</v>
      </c>
      <c r="E1438" t="s">
        <v>12</v>
      </c>
      <c r="F1438" t="s">
        <v>13</v>
      </c>
      <c r="G1438" t="s">
        <v>17</v>
      </c>
      <c r="H1438" s="2">
        <v>0.99</v>
      </c>
      <c r="I1438" s="4">
        <v>36770</v>
      </c>
      <c r="J1438" s="5">
        <v>40909</v>
      </c>
      <c r="K1438" s="3">
        <v>4800</v>
      </c>
      <c r="L1438" s="3">
        <v>73200</v>
      </c>
      <c r="M1438" s="3">
        <v>15934</v>
      </c>
      <c r="N1438" s="3">
        <f t="shared" si="220"/>
        <v>1</v>
      </c>
      <c r="O1438" s="3">
        <f t="shared" si="221"/>
        <v>0</v>
      </c>
      <c r="P1438" s="3">
        <f t="shared" si="222"/>
        <v>1</v>
      </c>
      <c r="Q1438" s="6">
        <v>19.98</v>
      </c>
      <c r="R1438" s="3">
        <v>0</v>
      </c>
      <c r="S1438" s="3">
        <v>3</v>
      </c>
      <c r="T1438" s="3">
        <v>14</v>
      </c>
      <c r="U1438" s="3">
        <f t="shared" si="223"/>
        <v>4139</v>
      </c>
      <c r="V1438" s="3" t="str">
        <f t="shared" si="224"/>
        <v xml:space="preserve"> 36</v>
      </c>
      <c r="W1438" s="3">
        <f t="shared" si="225"/>
        <v>4.8</v>
      </c>
      <c r="X1438" s="3">
        <v>22</v>
      </c>
      <c r="Y1438" s="6">
        <f t="shared" si="226"/>
        <v>99</v>
      </c>
      <c r="Z1438" s="3">
        <f t="shared" si="227"/>
        <v>73.2</v>
      </c>
      <c r="AA1438" s="3">
        <f t="shared" si="228"/>
        <v>15.933999999999999</v>
      </c>
      <c r="AB1438">
        <f t="shared" si="229"/>
        <v>1</v>
      </c>
      <c r="AC1438" s="14">
        <f>VLOOKUP(X1438,Rates!$A$2:$B$36,2)</f>
        <v>23.99</v>
      </c>
    </row>
    <row r="1439" spans="1:29">
      <c r="A1439">
        <v>725914</v>
      </c>
      <c r="B1439" t="s">
        <v>11</v>
      </c>
      <c r="C1439" s="1">
        <v>0.1074</v>
      </c>
      <c r="D1439">
        <v>326.16000000000003</v>
      </c>
      <c r="E1439" t="s">
        <v>29</v>
      </c>
      <c r="F1439" t="s">
        <v>26</v>
      </c>
      <c r="G1439" t="s">
        <v>14</v>
      </c>
      <c r="H1439" s="1">
        <v>0.46200000000000002</v>
      </c>
      <c r="I1439" s="4">
        <v>34851</v>
      </c>
      <c r="J1439" s="5">
        <v>40909</v>
      </c>
      <c r="K1439" s="3">
        <v>10000</v>
      </c>
      <c r="L1439" s="3">
        <v>74000</v>
      </c>
      <c r="M1439" s="3">
        <v>54095</v>
      </c>
      <c r="N1439" s="3">
        <f t="shared" si="220"/>
        <v>0</v>
      </c>
      <c r="O1439" s="3">
        <f t="shared" si="221"/>
        <v>1</v>
      </c>
      <c r="P1439" s="3">
        <f t="shared" si="222"/>
        <v>1</v>
      </c>
      <c r="Q1439" s="6">
        <v>17.97</v>
      </c>
      <c r="R1439" s="3">
        <v>0</v>
      </c>
      <c r="S1439" s="3">
        <v>11</v>
      </c>
      <c r="T1439" s="3">
        <v>19</v>
      </c>
      <c r="U1439" s="3">
        <f t="shared" si="223"/>
        <v>6058</v>
      </c>
      <c r="V1439" s="3" t="str">
        <f t="shared" si="224"/>
        <v xml:space="preserve"> 36</v>
      </c>
      <c r="W1439" s="3">
        <f t="shared" si="225"/>
        <v>10</v>
      </c>
      <c r="X1439" s="3">
        <v>9</v>
      </c>
      <c r="Y1439" s="6">
        <f t="shared" si="226"/>
        <v>46.2</v>
      </c>
      <c r="Z1439" s="3">
        <f t="shared" si="227"/>
        <v>74</v>
      </c>
      <c r="AA1439" s="3">
        <f t="shared" si="228"/>
        <v>54.094999999999999</v>
      </c>
      <c r="AB1439">
        <f t="shared" si="229"/>
        <v>0</v>
      </c>
      <c r="AC1439" s="14">
        <f>VLOOKUP(X1439,Rates!$A$2:$B$36,2)</f>
        <v>11.44</v>
      </c>
    </row>
    <row r="1440" spans="1:29">
      <c r="A1440">
        <v>654074</v>
      </c>
      <c r="B1440" t="s">
        <v>15</v>
      </c>
      <c r="C1440" s="1">
        <v>0.14169999999999999</v>
      </c>
      <c r="D1440">
        <v>408.74</v>
      </c>
      <c r="E1440" t="s">
        <v>12</v>
      </c>
      <c r="F1440" t="s">
        <v>26</v>
      </c>
      <c r="G1440" t="s">
        <v>14</v>
      </c>
      <c r="H1440" s="1">
        <v>0.56599999999999995</v>
      </c>
      <c r="I1440" s="4">
        <v>38961</v>
      </c>
      <c r="J1440" s="5">
        <v>40909</v>
      </c>
      <c r="K1440" s="3">
        <v>17500</v>
      </c>
      <c r="L1440" s="3">
        <v>50757</v>
      </c>
      <c r="M1440" s="3">
        <v>32641</v>
      </c>
      <c r="N1440" s="3">
        <f t="shared" si="220"/>
        <v>0</v>
      </c>
      <c r="O1440" s="3">
        <f t="shared" si="221"/>
        <v>1</v>
      </c>
      <c r="P1440" s="3">
        <f t="shared" si="222"/>
        <v>1</v>
      </c>
      <c r="Q1440" s="6">
        <v>26.2</v>
      </c>
      <c r="R1440" s="3">
        <v>0</v>
      </c>
      <c r="S1440" s="3">
        <v>10</v>
      </c>
      <c r="T1440" s="3">
        <v>21</v>
      </c>
      <c r="U1440" s="3">
        <f t="shared" si="223"/>
        <v>1948</v>
      </c>
      <c r="V1440" s="3" t="str">
        <f t="shared" si="224"/>
        <v xml:space="preserve"> 60</v>
      </c>
      <c r="W1440" s="3">
        <f t="shared" si="225"/>
        <v>17.5</v>
      </c>
      <c r="X1440" s="3">
        <v>15</v>
      </c>
      <c r="Y1440" s="6">
        <f t="shared" si="226"/>
        <v>56.599999999999994</v>
      </c>
      <c r="Z1440" s="3">
        <f t="shared" si="227"/>
        <v>50.756999999999998</v>
      </c>
      <c r="AA1440" s="3">
        <f t="shared" si="228"/>
        <v>32.640999999999998</v>
      </c>
      <c r="AB1440">
        <f t="shared" si="229"/>
        <v>0</v>
      </c>
      <c r="AC1440" s="14">
        <f>VLOOKUP(X1440,Rates!$A$2:$B$36,2)</f>
        <v>15.99</v>
      </c>
    </row>
    <row r="1441" spans="1:29">
      <c r="A1441">
        <v>793575</v>
      </c>
      <c r="B1441" t="s">
        <v>11</v>
      </c>
      <c r="C1441" s="1">
        <v>9.9900000000000003E-2</v>
      </c>
      <c r="D1441">
        <v>419.42</v>
      </c>
      <c r="E1441" t="s">
        <v>29</v>
      </c>
      <c r="F1441" t="s">
        <v>26</v>
      </c>
      <c r="G1441" t="s">
        <v>17</v>
      </c>
      <c r="H1441" s="1">
        <v>0.58699999999999997</v>
      </c>
      <c r="I1441" s="4">
        <v>34455</v>
      </c>
      <c r="J1441" s="5">
        <v>40909</v>
      </c>
      <c r="K1441" s="3">
        <v>13000</v>
      </c>
      <c r="L1441" s="3">
        <v>40000</v>
      </c>
      <c r="M1441" s="3">
        <v>26778</v>
      </c>
      <c r="N1441" s="3">
        <f t="shared" si="220"/>
        <v>0</v>
      </c>
      <c r="O1441" s="3">
        <f t="shared" si="221"/>
        <v>1</v>
      </c>
      <c r="P1441" s="3">
        <f t="shared" si="222"/>
        <v>1</v>
      </c>
      <c r="Q1441" s="6">
        <v>18.3</v>
      </c>
      <c r="R1441" s="3">
        <v>0</v>
      </c>
      <c r="S1441" s="3">
        <v>7</v>
      </c>
      <c r="T1441" s="3">
        <v>19</v>
      </c>
      <c r="U1441" s="3">
        <f t="shared" si="223"/>
        <v>6454</v>
      </c>
      <c r="V1441" s="3" t="str">
        <f t="shared" si="224"/>
        <v xml:space="preserve"> 36</v>
      </c>
      <c r="W1441" s="3">
        <f t="shared" si="225"/>
        <v>13</v>
      </c>
      <c r="X1441" s="3">
        <v>6</v>
      </c>
      <c r="Y1441" s="6">
        <f t="shared" si="226"/>
        <v>58.699999999999996</v>
      </c>
      <c r="Z1441" s="3">
        <f t="shared" si="227"/>
        <v>40</v>
      </c>
      <c r="AA1441" s="3">
        <f t="shared" si="228"/>
        <v>26.777999999999999</v>
      </c>
      <c r="AB1441">
        <f t="shared" si="229"/>
        <v>1</v>
      </c>
      <c r="AC1441" s="14">
        <f>VLOOKUP(X1441,Rates!$A$2:$B$36,2)</f>
        <v>8.24</v>
      </c>
    </row>
    <row r="1442" spans="1:29">
      <c r="A1442">
        <v>515981</v>
      </c>
      <c r="B1442" t="s">
        <v>11</v>
      </c>
      <c r="C1442" s="1">
        <v>0.13850000000000001</v>
      </c>
      <c r="D1442">
        <v>163.71</v>
      </c>
      <c r="E1442" t="s">
        <v>25</v>
      </c>
      <c r="F1442" t="s">
        <v>13</v>
      </c>
      <c r="G1442" t="s">
        <v>14</v>
      </c>
      <c r="H1442" s="1">
        <v>0.998</v>
      </c>
      <c r="I1442" s="4">
        <v>35400</v>
      </c>
      <c r="J1442" s="5">
        <v>40909</v>
      </c>
      <c r="K1442" s="3">
        <v>4800</v>
      </c>
      <c r="L1442" s="3">
        <v>40800</v>
      </c>
      <c r="M1442" s="3">
        <v>9484</v>
      </c>
      <c r="N1442" s="3">
        <f t="shared" si="220"/>
        <v>1</v>
      </c>
      <c r="O1442" s="3">
        <f t="shared" si="221"/>
        <v>0</v>
      </c>
      <c r="P1442" s="3">
        <f t="shared" si="222"/>
        <v>1</v>
      </c>
      <c r="Q1442" s="6">
        <v>24.94</v>
      </c>
      <c r="R1442" s="3">
        <v>0</v>
      </c>
      <c r="S1442" s="3">
        <v>5</v>
      </c>
      <c r="T1442" s="3">
        <v>15</v>
      </c>
      <c r="U1442" s="3">
        <f t="shared" si="223"/>
        <v>5509</v>
      </c>
      <c r="V1442" s="3" t="str">
        <f t="shared" si="224"/>
        <v xml:space="preserve"> 36</v>
      </c>
      <c r="W1442" s="3">
        <f t="shared" si="225"/>
        <v>4.8</v>
      </c>
      <c r="X1442" s="3">
        <v>14</v>
      </c>
      <c r="Y1442" s="6">
        <f t="shared" si="226"/>
        <v>99.8</v>
      </c>
      <c r="Z1442" s="3">
        <f t="shared" si="227"/>
        <v>40.799999999999997</v>
      </c>
      <c r="AA1442" s="3">
        <f t="shared" si="228"/>
        <v>9.484</v>
      </c>
      <c r="AB1442">
        <f t="shared" si="229"/>
        <v>0</v>
      </c>
      <c r="AC1442" s="14">
        <f>VLOOKUP(X1442,Rates!$A$2:$B$36,2)</f>
        <v>14.99</v>
      </c>
    </row>
    <row r="1443" spans="1:29">
      <c r="A1443">
        <v>827721</v>
      </c>
      <c r="B1443" t="s">
        <v>11</v>
      </c>
      <c r="C1443" s="1">
        <v>0.1749</v>
      </c>
      <c r="D1443">
        <v>71.8</v>
      </c>
      <c r="E1443" t="s">
        <v>18</v>
      </c>
      <c r="F1443" t="s">
        <v>13</v>
      </c>
      <c r="G1443" t="s">
        <v>14</v>
      </c>
      <c r="H1443" s="1">
        <v>0.84799999999999998</v>
      </c>
      <c r="I1443" s="4">
        <v>34366</v>
      </c>
      <c r="J1443" s="5">
        <v>40909</v>
      </c>
      <c r="K1443" s="3">
        <v>2000</v>
      </c>
      <c r="L1443" s="3">
        <v>14400</v>
      </c>
      <c r="M1443" s="3">
        <v>1527</v>
      </c>
      <c r="N1443" s="3">
        <f t="shared" si="220"/>
        <v>1</v>
      </c>
      <c r="O1443" s="3">
        <f t="shared" si="221"/>
        <v>0</v>
      </c>
      <c r="P1443" s="3">
        <f t="shared" si="222"/>
        <v>1</v>
      </c>
      <c r="Q1443" s="6">
        <v>9.58</v>
      </c>
      <c r="R1443" s="3">
        <v>0</v>
      </c>
      <c r="S1443" s="3">
        <v>3</v>
      </c>
      <c r="T1443" s="3">
        <v>4</v>
      </c>
      <c r="U1443" s="3">
        <f t="shared" si="223"/>
        <v>6543</v>
      </c>
      <c r="V1443" s="3" t="str">
        <f t="shared" si="224"/>
        <v xml:space="preserve"> 36</v>
      </c>
      <c r="W1443" s="3">
        <f t="shared" si="225"/>
        <v>2</v>
      </c>
      <c r="X1443" s="3">
        <v>20</v>
      </c>
      <c r="Y1443" s="6">
        <f t="shared" si="226"/>
        <v>84.8</v>
      </c>
      <c r="Z1443" s="3">
        <f t="shared" si="227"/>
        <v>14.4</v>
      </c>
      <c r="AA1443" s="3">
        <f t="shared" si="228"/>
        <v>1.5269999999999999</v>
      </c>
      <c r="AB1443">
        <f t="shared" si="229"/>
        <v>0</v>
      </c>
      <c r="AC1443" s="14">
        <f>VLOOKUP(X1443,Rates!$A$2:$B$36,2)</f>
        <v>21.49</v>
      </c>
    </row>
    <row r="1444" spans="1:29">
      <c r="A1444">
        <v>404709</v>
      </c>
      <c r="B1444" t="s">
        <v>11</v>
      </c>
      <c r="C1444" s="1">
        <v>0.11260000000000001</v>
      </c>
      <c r="D1444">
        <v>407.51</v>
      </c>
      <c r="E1444" t="s">
        <v>16</v>
      </c>
      <c r="F1444" t="s">
        <v>13</v>
      </c>
      <c r="G1444" t="s">
        <v>14</v>
      </c>
      <c r="H1444" s="1">
        <v>0.71899999999999997</v>
      </c>
      <c r="I1444" s="4">
        <v>37742</v>
      </c>
      <c r="J1444" s="5">
        <v>40909</v>
      </c>
      <c r="K1444" s="3">
        <v>12400</v>
      </c>
      <c r="L1444" s="3">
        <v>44196</v>
      </c>
      <c r="M1444" s="3">
        <v>12656</v>
      </c>
      <c r="N1444" s="3">
        <f t="shared" si="220"/>
        <v>1</v>
      </c>
      <c r="O1444" s="3">
        <f t="shared" si="221"/>
        <v>0</v>
      </c>
      <c r="P1444" s="3">
        <f t="shared" si="222"/>
        <v>0</v>
      </c>
      <c r="Q1444" s="6">
        <v>7.96</v>
      </c>
      <c r="R1444" s="3">
        <v>0</v>
      </c>
      <c r="S1444" s="3">
        <v>9</v>
      </c>
      <c r="T1444" s="3">
        <v>34</v>
      </c>
      <c r="U1444" s="3">
        <f t="shared" si="223"/>
        <v>3167</v>
      </c>
      <c r="V1444" s="3" t="str">
        <f t="shared" si="224"/>
        <v xml:space="preserve"> 36</v>
      </c>
      <c r="W1444" s="3">
        <f t="shared" si="225"/>
        <v>12.4</v>
      </c>
      <c r="X1444" s="3">
        <v>7</v>
      </c>
      <c r="Y1444" s="6">
        <f t="shared" si="226"/>
        <v>71.899999999999991</v>
      </c>
      <c r="Z1444" s="3">
        <f t="shared" si="227"/>
        <v>44.195999999999998</v>
      </c>
      <c r="AA1444" s="3">
        <f t="shared" si="228"/>
        <v>12.656000000000001</v>
      </c>
      <c r="AB1444">
        <f t="shared" si="229"/>
        <v>0</v>
      </c>
      <c r="AC1444" s="14">
        <f>VLOOKUP(X1444,Rates!$A$2:$B$36,2)</f>
        <v>10.49</v>
      </c>
    </row>
    <row r="1445" spans="1:29">
      <c r="A1445">
        <v>882675</v>
      </c>
      <c r="B1445" t="s">
        <v>15</v>
      </c>
      <c r="C1445" s="1">
        <v>0.1065</v>
      </c>
      <c r="D1445">
        <v>474.51</v>
      </c>
      <c r="E1445" t="s">
        <v>27</v>
      </c>
      <c r="F1445" t="s">
        <v>24</v>
      </c>
      <c r="G1445" t="s">
        <v>14</v>
      </c>
      <c r="H1445" s="1">
        <v>8.7999999999999995E-2</v>
      </c>
      <c r="I1445" s="4">
        <v>33573</v>
      </c>
      <c r="J1445" s="5">
        <v>40909</v>
      </c>
      <c r="K1445" s="3">
        <v>22000</v>
      </c>
      <c r="L1445" s="3">
        <v>38000</v>
      </c>
      <c r="M1445" s="3">
        <v>1475</v>
      </c>
      <c r="N1445" s="3">
        <f t="shared" si="220"/>
        <v>0</v>
      </c>
      <c r="O1445" s="3">
        <f t="shared" si="221"/>
        <v>0</v>
      </c>
      <c r="P1445" s="3">
        <f t="shared" si="222"/>
        <v>1</v>
      </c>
      <c r="Q1445" s="6">
        <v>9.4700000000000006</v>
      </c>
      <c r="R1445" s="3">
        <v>0</v>
      </c>
      <c r="S1445" s="3">
        <v>5</v>
      </c>
      <c r="T1445" s="3">
        <v>7</v>
      </c>
      <c r="U1445" s="3">
        <f t="shared" si="223"/>
        <v>7336</v>
      </c>
      <c r="V1445" s="3" t="str">
        <f t="shared" si="224"/>
        <v xml:space="preserve"> 60</v>
      </c>
      <c r="W1445" s="3">
        <f t="shared" si="225"/>
        <v>22</v>
      </c>
      <c r="X1445" s="3">
        <v>7</v>
      </c>
      <c r="Y1445" s="6">
        <f t="shared" si="226"/>
        <v>8.7999999999999989</v>
      </c>
      <c r="Z1445" s="3">
        <f t="shared" si="227"/>
        <v>38</v>
      </c>
      <c r="AA1445" s="3">
        <f t="shared" si="228"/>
        <v>1.4750000000000001</v>
      </c>
      <c r="AB1445">
        <f t="shared" si="229"/>
        <v>0</v>
      </c>
      <c r="AC1445" s="14">
        <f>VLOOKUP(X1445,Rates!$A$2:$B$36,2)</f>
        <v>10.49</v>
      </c>
    </row>
    <row r="1446" spans="1:29">
      <c r="A1446">
        <v>983758</v>
      </c>
      <c r="B1446" t="s">
        <v>11</v>
      </c>
      <c r="C1446" s="1">
        <v>6.0299999999999999E-2</v>
      </c>
      <c r="D1446">
        <v>273.92</v>
      </c>
      <c r="E1446" t="s">
        <v>25</v>
      </c>
      <c r="F1446" t="s">
        <v>13</v>
      </c>
      <c r="G1446" t="s">
        <v>14</v>
      </c>
      <c r="H1446" s="1">
        <v>0.218</v>
      </c>
      <c r="I1446" s="4">
        <v>36130</v>
      </c>
      <c r="J1446" s="5">
        <v>40909</v>
      </c>
      <c r="K1446" s="3">
        <v>9000</v>
      </c>
      <c r="L1446" s="3">
        <v>65000</v>
      </c>
      <c r="M1446" s="3">
        <v>11997</v>
      </c>
      <c r="N1446" s="3">
        <f t="shared" si="220"/>
        <v>1</v>
      </c>
      <c r="O1446" s="3">
        <f t="shared" si="221"/>
        <v>0</v>
      </c>
      <c r="P1446" s="3">
        <f t="shared" si="222"/>
        <v>1</v>
      </c>
      <c r="Q1446" s="6">
        <v>15.03</v>
      </c>
      <c r="R1446" s="3">
        <v>0</v>
      </c>
      <c r="S1446" s="3">
        <v>10</v>
      </c>
      <c r="T1446" s="3">
        <v>30</v>
      </c>
      <c r="U1446" s="3">
        <f t="shared" si="223"/>
        <v>4779</v>
      </c>
      <c r="V1446" s="3" t="str">
        <f t="shared" si="224"/>
        <v xml:space="preserve"> 36</v>
      </c>
      <c r="W1446" s="3">
        <f t="shared" si="225"/>
        <v>9</v>
      </c>
      <c r="X1446" s="3">
        <v>1</v>
      </c>
      <c r="Y1446" s="6">
        <f t="shared" si="226"/>
        <v>21.8</v>
      </c>
      <c r="Z1446" s="3">
        <f t="shared" si="227"/>
        <v>65</v>
      </c>
      <c r="AA1446" s="3">
        <f t="shared" si="228"/>
        <v>11.997</v>
      </c>
      <c r="AB1446">
        <f t="shared" si="229"/>
        <v>0</v>
      </c>
      <c r="AC1446" s="14">
        <f>VLOOKUP(X1446,Rates!$A$2:$B$36,2)</f>
        <v>5.32</v>
      </c>
    </row>
    <row r="1447" spans="1:29">
      <c r="A1447">
        <v>746272</v>
      </c>
      <c r="B1447" t="s">
        <v>15</v>
      </c>
      <c r="C1447" s="1">
        <v>0.1749</v>
      </c>
      <c r="D1447">
        <v>125.59</v>
      </c>
      <c r="E1447" t="s">
        <v>23</v>
      </c>
      <c r="F1447" t="s">
        <v>24</v>
      </c>
      <c r="G1447" t="s">
        <v>19</v>
      </c>
      <c r="H1447" s="1">
        <v>0.53300000000000003</v>
      </c>
      <c r="I1447" s="4">
        <v>31656</v>
      </c>
      <c r="J1447" s="5">
        <v>40909</v>
      </c>
      <c r="K1447" s="3">
        <v>5000</v>
      </c>
      <c r="L1447" s="3">
        <v>40896</v>
      </c>
      <c r="M1447" s="3">
        <v>3679</v>
      </c>
      <c r="N1447" s="3">
        <f t="shared" si="220"/>
        <v>0</v>
      </c>
      <c r="O1447" s="3">
        <f t="shared" si="221"/>
        <v>0</v>
      </c>
      <c r="P1447" s="3">
        <f t="shared" si="222"/>
        <v>1</v>
      </c>
      <c r="Q1447" s="6">
        <v>4.08</v>
      </c>
      <c r="R1447" s="3">
        <v>0</v>
      </c>
      <c r="S1447" s="3">
        <v>5</v>
      </c>
      <c r="T1447" s="3">
        <v>10</v>
      </c>
      <c r="U1447" s="3">
        <f t="shared" si="223"/>
        <v>9253</v>
      </c>
      <c r="V1447" s="3" t="str">
        <f t="shared" si="224"/>
        <v xml:space="preserve"> 60</v>
      </c>
      <c r="W1447" s="3">
        <f t="shared" si="225"/>
        <v>5</v>
      </c>
      <c r="X1447" s="3">
        <v>20</v>
      </c>
      <c r="Y1447" s="6">
        <f t="shared" si="226"/>
        <v>53.300000000000004</v>
      </c>
      <c r="Z1447" s="3">
        <f t="shared" si="227"/>
        <v>40.896000000000001</v>
      </c>
      <c r="AA1447" s="3">
        <f t="shared" si="228"/>
        <v>3.6789999999999998</v>
      </c>
      <c r="AB1447">
        <f t="shared" si="229"/>
        <v>0</v>
      </c>
      <c r="AC1447" s="14">
        <f>VLOOKUP(X1447,Rates!$A$2:$B$36,2)</f>
        <v>21.49</v>
      </c>
    </row>
    <row r="1448" spans="1:29">
      <c r="A1448">
        <v>981667</v>
      </c>
      <c r="B1448" t="s">
        <v>11</v>
      </c>
      <c r="C1448" s="1">
        <v>0.14649999999999999</v>
      </c>
      <c r="D1448">
        <v>293.20999999999998</v>
      </c>
      <c r="E1448" t="s">
        <v>25</v>
      </c>
      <c r="F1448" t="s">
        <v>26</v>
      </c>
      <c r="G1448" t="s">
        <v>17</v>
      </c>
      <c r="H1448" s="1">
        <v>0.48899999999999999</v>
      </c>
      <c r="I1448" s="4">
        <v>36800</v>
      </c>
      <c r="J1448" s="5">
        <v>40909</v>
      </c>
      <c r="K1448" s="3">
        <v>8500</v>
      </c>
      <c r="L1448" s="3">
        <v>45000</v>
      </c>
      <c r="M1448" s="3">
        <v>12765</v>
      </c>
      <c r="N1448" s="3">
        <f t="shared" si="220"/>
        <v>0</v>
      </c>
      <c r="O1448" s="3">
        <f t="shared" si="221"/>
        <v>1</v>
      </c>
      <c r="P1448" s="3">
        <f t="shared" si="222"/>
        <v>1</v>
      </c>
      <c r="Q1448" s="6">
        <v>21.47</v>
      </c>
      <c r="R1448" s="3">
        <v>0</v>
      </c>
      <c r="S1448" s="3">
        <v>9</v>
      </c>
      <c r="T1448" s="3">
        <v>12</v>
      </c>
      <c r="U1448" s="3">
        <f t="shared" si="223"/>
        <v>4109</v>
      </c>
      <c r="V1448" s="3" t="str">
        <f t="shared" si="224"/>
        <v xml:space="preserve"> 36</v>
      </c>
      <c r="W1448" s="3">
        <f t="shared" si="225"/>
        <v>8.5</v>
      </c>
      <c r="X1448" s="3">
        <v>13</v>
      </c>
      <c r="Y1448" s="6">
        <f t="shared" si="226"/>
        <v>48.9</v>
      </c>
      <c r="Z1448" s="3">
        <f t="shared" si="227"/>
        <v>45</v>
      </c>
      <c r="AA1448" s="3">
        <f t="shared" si="228"/>
        <v>12.765000000000001</v>
      </c>
      <c r="AB1448">
        <f t="shared" si="229"/>
        <v>1</v>
      </c>
      <c r="AC1448" s="14">
        <f>VLOOKUP(X1448,Rates!$A$2:$B$36,2)</f>
        <v>13.99</v>
      </c>
    </row>
    <row r="1449" spans="1:29">
      <c r="A1449">
        <v>490839</v>
      </c>
      <c r="B1449" t="s">
        <v>11</v>
      </c>
      <c r="C1449" s="1">
        <v>9.8799999999999999E-2</v>
      </c>
      <c r="D1449">
        <v>322.11</v>
      </c>
      <c r="E1449" t="s">
        <v>12</v>
      </c>
      <c r="F1449" t="s">
        <v>26</v>
      </c>
      <c r="G1449" t="s">
        <v>14</v>
      </c>
      <c r="H1449" s="1">
        <v>0.22500000000000001</v>
      </c>
      <c r="I1449" s="4">
        <v>39508</v>
      </c>
      <c r="J1449" s="5">
        <v>40909</v>
      </c>
      <c r="K1449" s="3">
        <v>10000</v>
      </c>
      <c r="L1449" s="3">
        <v>69000</v>
      </c>
      <c r="M1449" s="3">
        <v>14197</v>
      </c>
      <c r="N1449" s="3">
        <f t="shared" si="220"/>
        <v>0</v>
      </c>
      <c r="O1449" s="3">
        <f t="shared" si="221"/>
        <v>1</v>
      </c>
      <c r="P1449" s="3">
        <f t="shared" si="222"/>
        <v>1</v>
      </c>
      <c r="Q1449" s="6">
        <v>10.57</v>
      </c>
      <c r="R1449" s="3">
        <v>0</v>
      </c>
      <c r="S1449" s="3">
        <v>9</v>
      </c>
      <c r="T1449" s="3">
        <v>15</v>
      </c>
      <c r="U1449" s="3">
        <f t="shared" si="223"/>
        <v>1401</v>
      </c>
      <c r="V1449" s="3" t="str">
        <f t="shared" si="224"/>
        <v xml:space="preserve"> 36</v>
      </c>
      <c r="W1449" s="3">
        <f t="shared" si="225"/>
        <v>10</v>
      </c>
      <c r="X1449" s="3">
        <v>6</v>
      </c>
      <c r="Y1449" s="6">
        <f t="shared" si="226"/>
        <v>22.5</v>
      </c>
      <c r="Z1449" s="3">
        <f t="shared" si="227"/>
        <v>69</v>
      </c>
      <c r="AA1449" s="3">
        <f t="shared" si="228"/>
        <v>14.196999999999999</v>
      </c>
      <c r="AB1449">
        <f t="shared" si="229"/>
        <v>0</v>
      </c>
      <c r="AC1449" s="14">
        <f>VLOOKUP(X1449,Rates!$A$2:$B$36,2)</f>
        <v>8.24</v>
      </c>
    </row>
    <row r="1450" spans="1:29">
      <c r="A1450">
        <v>782531</v>
      </c>
      <c r="B1450" t="s">
        <v>15</v>
      </c>
      <c r="C1450" s="1">
        <v>0.22639999999999999</v>
      </c>
      <c r="D1450">
        <v>370.79</v>
      </c>
      <c r="E1450" t="s">
        <v>28</v>
      </c>
      <c r="F1450" t="s">
        <v>13</v>
      </c>
      <c r="G1450" t="s">
        <v>17</v>
      </c>
      <c r="H1450" s="2">
        <v>0.9</v>
      </c>
      <c r="I1450" s="4">
        <v>36495</v>
      </c>
      <c r="J1450" s="5">
        <v>40909</v>
      </c>
      <c r="K1450" s="3">
        <v>18000</v>
      </c>
      <c r="L1450" s="3">
        <v>60000</v>
      </c>
      <c r="M1450" s="3">
        <v>18635</v>
      </c>
      <c r="N1450" s="3">
        <f t="shared" si="220"/>
        <v>1</v>
      </c>
      <c r="O1450" s="3">
        <f t="shared" si="221"/>
        <v>0</v>
      </c>
      <c r="P1450" s="3">
        <f t="shared" si="222"/>
        <v>1</v>
      </c>
      <c r="Q1450" s="6">
        <v>18</v>
      </c>
      <c r="R1450" s="3">
        <v>0</v>
      </c>
      <c r="S1450" s="3">
        <v>11</v>
      </c>
      <c r="T1450" s="3">
        <v>32</v>
      </c>
      <c r="U1450" s="3">
        <f t="shared" si="223"/>
        <v>4414</v>
      </c>
      <c r="V1450" s="3" t="str">
        <f t="shared" si="224"/>
        <v xml:space="preserve"> 60</v>
      </c>
      <c r="W1450" s="3">
        <f t="shared" si="225"/>
        <v>18</v>
      </c>
      <c r="X1450" s="3">
        <v>29</v>
      </c>
      <c r="Y1450" s="6">
        <f t="shared" si="226"/>
        <v>90</v>
      </c>
      <c r="Z1450" s="3">
        <f t="shared" si="227"/>
        <v>60</v>
      </c>
      <c r="AA1450" s="3">
        <f t="shared" si="228"/>
        <v>18.635000000000002</v>
      </c>
      <c r="AB1450">
        <f t="shared" si="229"/>
        <v>1</v>
      </c>
      <c r="AC1450" s="14">
        <f>VLOOKUP(X1450,Rates!$A$2:$B$36,2)</f>
        <v>30.49</v>
      </c>
    </row>
    <row r="1451" spans="1:29">
      <c r="A1451">
        <v>750811</v>
      </c>
      <c r="B1451" t="s">
        <v>11</v>
      </c>
      <c r="C1451" s="1">
        <v>0.10589999999999999</v>
      </c>
      <c r="D1451">
        <v>488.18</v>
      </c>
      <c r="E1451" t="s">
        <v>23</v>
      </c>
      <c r="F1451" t="s">
        <v>26</v>
      </c>
      <c r="G1451" t="s">
        <v>14</v>
      </c>
      <c r="H1451" s="1">
        <v>0.30599999999999999</v>
      </c>
      <c r="I1451" s="4">
        <v>35034</v>
      </c>
      <c r="J1451" s="5">
        <v>40909</v>
      </c>
      <c r="K1451" s="3">
        <v>15000</v>
      </c>
      <c r="L1451" s="3">
        <v>72000</v>
      </c>
      <c r="M1451" s="3">
        <v>3657</v>
      </c>
      <c r="N1451" s="3">
        <f t="shared" si="220"/>
        <v>0</v>
      </c>
      <c r="O1451" s="3">
        <f t="shared" si="221"/>
        <v>1</v>
      </c>
      <c r="P1451" s="3">
        <f t="shared" si="222"/>
        <v>1</v>
      </c>
      <c r="Q1451" s="6">
        <v>19.52</v>
      </c>
      <c r="R1451" s="3">
        <v>0</v>
      </c>
      <c r="S1451" s="3">
        <v>9</v>
      </c>
      <c r="T1451" s="3">
        <v>17</v>
      </c>
      <c r="U1451" s="3">
        <f t="shared" si="223"/>
        <v>5875</v>
      </c>
      <c r="V1451" s="3" t="str">
        <f t="shared" si="224"/>
        <v xml:space="preserve"> 36</v>
      </c>
      <c r="W1451" s="3">
        <f t="shared" si="225"/>
        <v>15</v>
      </c>
      <c r="X1451" s="3">
        <v>7</v>
      </c>
      <c r="Y1451" s="6">
        <f t="shared" si="226"/>
        <v>30.599999999999998</v>
      </c>
      <c r="Z1451" s="3">
        <f t="shared" si="227"/>
        <v>72</v>
      </c>
      <c r="AA1451" s="3">
        <f t="shared" si="228"/>
        <v>3.657</v>
      </c>
      <c r="AB1451">
        <f t="shared" si="229"/>
        <v>0</v>
      </c>
      <c r="AC1451" s="14">
        <f>VLOOKUP(X1451,Rates!$A$2:$B$36,2)</f>
        <v>10.49</v>
      </c>
    </row>
    <row r="1452" spans="1:29">
      <c r="A1452">
        <v>846167</v>
      </c>
      <c r="B1452" t="s">
        <v>11</v>
      </c>
      <c r="C1452" s="1">
        <v>7.4899999999999994E-2</v>
      </c>
      <c r="D1452">
        <v>485.19</v>
      </c>
      <c r="E1452" t="s">
        <v>29</v>
      </c>
      <c r="F1452" t="s">
        <v>13</v>
      </c>
      <c r="G1452" t="s">
        <v>14</v>
      </c>
      <c r="H1452" s="1">
        <v>0.45500000000000002</v>
      </c>
      <c r="I1452" s="4">
        <v>37712</v>
      </c>
      <c r="J1452" s="5">
        <v>40909</v>
      </c>
      <c r="K1452" s="3">
        <v>15600</v>
      </c>
      <c r="L1452" s="3">
        <v>62000</v>
      </c>
      <c r="M1452" s="3">
        <v>5280</v>
      </c>
      <c r="N1452" s="3">
        <f t="shared" si="220"/>
        <v>1</v>
      </c>
      <c r="O1452" s="3">
        <f t="shared" si="221"/>
        <v>0</v>
      </c>
      <c r="P1452" s="3">
        <f t="shared" si="222"/>
        <v>1</v>
      </c>
      <c r="Q1452" s="6">
        <v>23.85</v>
      </c>
      <c r="R1452" s="3">
        <v>0</v>
      </c>
      <c r="S1452" s="3">
        <v>8</v>
      </c>
      <c r="T1452" s="3">
        <v>42</v>
      </c>
      <c r="U1452" s="3">
        <f t="shared" si="223"/>
        <v>3197</v>
      </c>
      <c r="V1452" s="3" t="str">
        <f t="shared" si="224"/>
        <v xml:space="preserve"> 36</v>
      </c>
      <c r="W1452" s="3">
        <f t="shared" si="225"/>
        <v>15.6</v>
      </c>
      <c r="X1452" s="3">
        <v>4</v>
      </c>
      <c r="Y1452" s="6">
        <f t="shared" si="226"/>
        <v>45.5</v>
      </c>
      <c r="Z1452" s="3">
        <f t="shared" si="227"/>
        <v>62</v>
      </c>
      <c r="AA1452" s="3">
        <f t="shared" si="228"/>
        <v>5.28</v>
      </c>
      <c r="AB1452">
        <f t="shared" si="229"/>
        <v>0</v>
      </c>
      <c r="AC1452" s="14">
        <f>VLOOKUP(X1452,Rates!$A$2:$B$36,2)</f>
        <v>7.49</v>
      </c>
    </row>
    <row r="1453" spans="1:29">
      <c r="A1453">
        <v>1022929</v>
      </c>
      <c r="B1453" t="s">
        <v>15</v>
      </c>
      <c r="C1453" s="1">
        <v>0.14269999999999999</v>
      </c>
      <c r="D1453">
        <v>224.73</v>
      </c>
      <c r="E1453" t="s">
        <v>12</v>
      </c>
      <c r="F1453" t="s">
        <v>26</v>
      </c>
      <c r="G1453" t="s">
        <v>14</v>
      </c>
      <c r="H1453" s="1">
        <v>0.496</v>
      </c>
      <c r="I1453" s="4">
        <v>36342</v>
      </c>
      <c r="J1453" s="5">
        <v>40909</v>
      </c>
      <c r="K1453" s="3">
        <v>9600</v>
      </c>
      <c r="L1453" s="3">
        <v>65196</v>
      </c>
      <c r="M1453" s="3">
        <v>3571</v>
      </c>
      <c r="N1453" s="3">
        <f t="shared" si="220"/>
        <v>0</v>
      </c>
      <c r="O1453" s="3">
        <f t="shared" si="221"/>
        <v>1</v>
      </c>
      <c r="P1453" s="3">
        <f t="shared" si="222"/>
        <v>1</v>
      </c>
      <c r="Q1453" s="6">
        <v>9.35</v>
      </c>
      <c r="R1453" s="3">
        <v>0</v>
      </c>
      <c r="S1453" s="3">
        <v>8</v>
      </c>
      <c r="T1453" s="3">
        <v>29</v>
      </c>
      <c r="U1453" s="3">
        <f t="shared" si="223"/>
        <v>4567</v>
      </c>
      <c r="V1453" s="3" t="str">
        <f t="shared" si="224"/>
        <v xml:space="preserve"> 60</v>
      </c>
      <c r="W1453" s="3">
        <f t="shared" si="225"/>
        <v>9.6</v>
      </c>
      <c r="X1453" s="3">
        <v>12</v>
      </c>
      <c r="Y1453" s="6">
        <f t="shared" si="226"/>
        <v>49.6</v>
      </c>
      <c r="Z1453" s="3">
        <f t="shared" si="227"/>
        <v>65.195999999999998</v>
      </c>
      <c r="AA1453" s="3">
        <f t="shared" si="228"/>
        <v>3.5710000000000002</v>
      </c>
      <c r="AB1453">
        <f t="shared" si="229"/>
        <v>0</v>
      </c>
      <c r="AC1453" s="14">
        <f>VLOOKUP(X1453,Rates!$A$2:$B$36,2)</f>
        <v>13.49</v>
      </c>
    </row>
    <row r="1454" spans="1:29">
      <c r="A1454">
        <v>1058242</v>
      </c>
      <c r="B1454" t="s">
        <v>11</v>
      </c>
      <c r="C1454" s="1">
        <v>0.1242</v>
      </c>
      <c r="D1454">
        <v>336.66</v>
      </c>
      <c r="E1454" t="s">
        <v>28</v>
      </c>
      <c r="F1454" t="s">
        <v>26</v>
      </c>
      <c r="G1454" t="s">
        <v>14</v>
      </c>
      <c r="H1454" s="1">
        <v>0.55900000000000005</v>
      </c>
      <c r="I1454" s="4">
        <v>37956</v>
      </c>
      <c r="J1454" s="5">
        <v>40909</v>
      </c>
      <c r="K1454" s="3">
        <v>10075</v>
      </c>
      <c r="L1454" s="3">
        <v>46000</v>
      </c>
      <c r="M1454" s="3">
        <v>17072</v>
      </c>
      <c r="N1454" s="3">
        <f t="shared" si="220"/>
        <v>0</v>
      </c>
      <c r="O1454" s="3">
        <f t="shared" si="221"/>
        <v>1</v>
      </c>
      <c r="P1454" s="3">
        <f t="shared" si="222"/>
        <v>1</v>
      </c>
      <c r="Q1454" s="6">
        <v>18.63</v>
      </c>
      <c r="R1454" s="3">
        <v>0</v>
      </c>
      <c r="S1454" s="3">
        <v>8</v>
      </c>
      <c r="T1454" s="3">
        <v>21</v>
      </c>
      <c r="U1454" s="3">
        <f t="shared" si="223"/>
        <v>2953</v>
      </c>
      <c r="V1454" s="3" t="str">
        <f t="shared" si="224"/>
        <v xml:space="preserve"> 36</v>
      </c>
      <c r="W1454" s="3">
        <f t="shared" si="225"/>
        <v>10.074999999999999</v>
      </c>
      <c r="X1454" s="3">
        <v>9</v>
      </c>
      <c r="Y1454" s="6">
        <f t="shared" si="226"/>
        <v>55.900000000000006</v>
      </c>
      <c r="Z1454" s="3">
        <f t="shared" si="227"/>
        <v>46</v>
      </c>
      <c r="AA1454" s="3">
        <f t="shared" si="228"/>
        <v>17.071999999999999</v>
      </c>
      <c r="AB1454">
        <f t="shared" si="229"/>
        <v>0</v>
      </c>
      <c r="AC1454" s="14">
        <f>VLOOKUP(X1454,Rates!$A$2:$B$36,2)</f>
        <v>11.44</v>
      </c>
    </row>
    <row r="1455" spans="1:29">
      <c r="A1455">
        <v>727982</v>
      </c>
      <c r="B1455" t="s">
        <v>15</v>
      </c>
      <c r="C1455" s="1">
        <v>0.1565</v>
      </c>
      <c r="D1455">
        <v>120.67</v>
      </c>
      <c r="E1455" t="s">
        <v>23</v>
      </c>
      <c r="F1455" t="s">
        <v>13</v>
      </c>
      <c r="G1455" t="s">
        <v>14</v>
      </c>
      <c r="H1455" s="1">
        <v>0.50700000000000001</v>
      </c>
      <c r="I1455" s="4">
        <v>36373</v>
      </c>
      <c r="J1455" s="5">
        <v>40909</v>
      </c>
      <c r="K1455" s="3">
        <v>5000</v>
      </c>
      <c r="L1455" s="3">
        <v>48000</v>
      </c>
      <c r="M1455" s="3">
        <v>2433</v>
      </c>
      <c r="N1455" s="3">
        <f t="shared" si="220"/>
        <v>1</v>
      </c>
      <c r="O1455" s="3">
        <f t="shared" si="221"/>
        <v>0</v>
      </c>
      <c r="P1455" s="3">
        <f t="shared" si="222"/>
        <v>1</v>
      </c>
      <c r="Q1455" s="6">
        <v>2.88</v>
      </c>
      <c r="R1455" s="3">
        <v>0</v>
      </c>
      <c r="S1455" s="3">
        <v>3</v>
      </c>
      <c r="T1455" s="3">
        <v>5</v>
      </c>
      <c r="U1455" s="3">
        <f t="shared" si="223"/>
        <v>4536</v>
      </c>
      <c r="V1455" s="3" t="str">
        <f t="shared" si="224"/>
        <v xml:space="preserve"> 60</v>
      </c>
      <c r="W1455" s="3">
        <f t="shared" si="225"/>
        <v>5</v>
      </c>
      <c r="X1455" s="3">
        <v>19</v>
      </c>
      <c r="Y1455" s="6">
        <f t="shared" si="226"/>
        <v>50.7</v>
      </c>
      <c r="Z1455" s="3">
        <f t="shared" si="227"/>
        <v>48</v>
      </c>
      <c r="AA1455" s="3">
        <f t="shared" si="228"/>
        <v>2.4329999999999998</v>
      </c>
      <c r="AB1455">
        <f t="shared" si="229"/>
        <v>0</v>
      </c>
      <c r="AC1455" s="14">
        <f>VLOOKUP(X1455,Rates!$A$2:$B$36,2)</f>
        <v>19.989999999999998</v>
      </c>
    </row>
    <row r="1456" spans="1:29">
      <c r="A1456">
        <v>573788</v>
      </c>
      <c r="B1456" t="s">
        <v>15</v>
      </c>
      <c r="C1456" s="1">
        <v>0.183</v>
      </c>
      <c r="D1456">
        <v>217.24</v>
      </c>
      <c r="E1456" t="s">
        <v>18</v>
      </c>
      <c r="F1456" t="s">
        <v>26</v>
      </c>
      <c r="G1456" t="s">
        <v>17</v>
      </c>
      <c r="H1456" s="1">
        <v>0.94399999999999995</v>
      </c>
      <c r="I1456" s="4">
        <v>38139</v>
      </c>
      <c r="J1456" s="5">
        <v>40909</v>
      </c>
      <c r="K1456" s="3">
        <v>8500</v>
      </c>
      <c r="L1456" s="3">
        <v>60000</v>
      </c>
      <c r="M1456" s="3">
        <v>30884</v>
      </c>
      <c r="N1456" s="3">
        <f t="shared" si="220"/>
        <v>0</v>
      </c>
      <c r="O1456" s="3">
        <f t="shared" si="221"/>
        <v>1</v>
      </c>
      <c r="P1456" s="3">
        <f t="shared" si="222"/>
        <v>1</v>
      </c>
      <c r="Q1456" s="6">
        <v>14.74</v>
      </c>
      <c r="R1456" s="3">
        <v>0</v>
      </c>
      <c r="S1456" s="3">
        <v>7</v>
      </c>
      <c r="T1456" s="3">
        <v>10</v>
      </c>
      <c r="U1456" s="3">
        <f t="shared" si="223"/>
        <v>2770</v>
      </c>
      <c r="V1456" s="3" t="str">
        <f t="shared" si="224"/>
        <v xml:space="preserve"> 60</v>
      </c>
      <c r="W1456" s="3">
        <f t="shared" si="225"/>
        <v>8.5</v>
      </c>
      <c r="X1456" s="3">
        <v>26</v>
      </c>
      <c r="Y1456" s="6">
        <f t="shared" si="226"/>
        <v>94.399999999999991</v>
      </c>
      <c r="Z1456" s="3">
        <f t="shared" si="227"/>
        <v>60</v>
      </c>
      <c r="AA1456" s="3">
        <f t="shared" si="228"/>
        <v>30.884</v>
      </c>
      <c r="AB1456">
        <f t="shared" si="229"/>
        <v>1</v>
      </c>
      <c r="AC1456" s="14">
        <f>VLOOKUP(X1456,Rates!$A$2:$B$36,2)</f>
        <v>28.69</v>
      </c>
    </row>
    <row r="1457" spans="1:29">
      <c r="A1457">
        <v>636405</v>
      </c>
      <c r="B1457" t="s">
        <v>11</v>
      </c>
      <c r="C1457" s="1">
        <v>6.1699999999999998E-2</v>
      </c>
      <c r="D1457">
        <v>213.5</v>
      </c>
      <c r="E1457" t="s">
        <v>27</v>
      </c>
      <c r="F1457" t="s">
        <v>13</v>
      </c>
      <c r="G1457" t="s">
        <v>14</v>
      </c>
      <c r="H1457" s="1">
        <v>0.14899999999999999</v>
      </c>
      <c r="I1457" s="4">
        <v>36739</v>
      </c>
      <c r="J1457" s="5">
        <v>40909</v>
      </c>
      <c r="K1457" s="3">
        <v>7000</v>
      </c>
      <c r="L1457" s="3">
        <v>50400</v>
      </c>
      <c r="M1457" s="3">
        <v>2345</v>
      </c>
      <c r="N1457" s="3">
        <f t="shared" si="220"/>
        <v>1</v>
      </c>
      <c r="O1457" s="3">
        <f t="shared" si="221"/>
        <v>0</v>
      </c>
      <c r="P1457" s="3">
        <f t="shared" si="222"/>
        <v>1</v>
      </c>
      <c r="Q1457" s="6">
        <v>15.45</v>
      </c>
      <c r="R1457" s="3">
        <v>0</v>
      </c>
      <c r="S1457" s="3">
        <v>10</v>
      </c>
      <c r="T1457" s="3">
        <v>17</v>
      </c>
      <c r="U1457" s="3">
        <f t="shared" si="223"/>
        <v>4170</v>
      </c>
      <c r="V1457" s="3" t="str">
        <f t="shared" si="224"/>
        <v xml:space="preserve"> 36</v>
      </c>
      <c r="W1457" s="3">
        <f t="shared" si="225"/>
        <v>7</v>
      </c>
      <c r="X1457" s="3">
        <v>3</v>
      </c>
      <c r="Y1457" s="6">
        <f t="shared" si="226"/>
        <v>14.899999999999999</v>
      </c>
      <c r="Z1457" s="3">
        <f t="shared" si="227"/>
        <v>50.4</v>
      </c>
      <c r="AA1457" s="3">
        <f t="shared" si="228"/>
        <v>2.3450000000000002</v>
      </c>
      <c r="AB1457">
        <f t="shared" si="229"/>
        <v>0</v>
      </c>
      <c r="AC1457" s="14">
        <f>VLOOKUP(X1457,Rates!$A$2:$B$36,2)</f>
        <v>7.24</v>
      </c>
    </row>
    <row r="1458" spans="1:29">
      <c r="A1458">
        <v>561530</v>
      </c>
      <c r="B1458" t="s">
        <v>11</v>
      </c>
      <c r="C1458" s="1">
        <v>7.51E-2</v>
      </c>
      <c r="D1458">
        <v>198.34</v>
      </c>
      <c r="E1458" t="s">
        <v>27</v>
      </c>
      <c r="F1458" t="s">
        <v>26</v>
      </c>
      <c r="G1458" t="s">
        <v>14</v>
      </c>
      <c r="H1458" s="1">
        <v>0.40699999999999997</v>
      </c>
      <c r="I1458" s="4">
        <v>37895</v>
      </c>
      <c r="J1458" s="5">
        <v>40909</v>
      </c>
      <c r="K1458" s="3">
        <v>6375</v>
      </c>
      <c r="L1458" s="3">
        <v>45000</v>
      </c>
      <c r="M1458" s="3">
        <v>9655</v>
      </c>
      <c r="N1458" s="3">
        <f t="shared" si="220"/>
        <v>0</v>
      </c>
      <c r="O1458" s="3">
        <f t="shared" si="221"/>
        <v>1</v>
      </c>
      <c r="P1458" s="3">
        <f t="shared" si="222"/>
        <v>1</v>
      </c>
      <c r="Q1458" s="6">
        <v>24.41</v>
      </c>
      <c r="R1458" s="3">
        <v>0</v>
      </c>
      <c r="S1458" s="3">
        <v>16</v>
      </c>
      <c r="T1458" s="3">
        <v>40</v>
      </c>
      <c r="U1458" s="3">
        <f t="shared" si="223"/>
        <v>3014</v>
      </c>
      <c r="V1458" s="3" t="str">
        <f t="shared" si="224"/>
        <v xml:space="preserve"> 36</v>
      </c>
      <c r="W1458" s="3">
        <f t="shared" si="225"/>
        <v>6.375</v>
      </c>
      <c r="X1458" s="3">
        <v>4</v>
      </c>
      <c r="Y1458" s="6">
        <f t="shared" si="226"/>
        <v>40.699999999999996</v>
      </c>
      <c r="Z1458" s="3">
        <f t="shared" si="227"/>
        <v>45</v>
      </c>
      <c r="AA1458" s="3">
        <f t="shared" si="228"/>
        <v>9.6549999999999994</v>
      </c>
      <c r="AB1458">
        <f t="shared" si="229"/>
        <v>0</v>
      </c>
      <c r="AC1458" s="14">
        <f>VLOOKUP(X1458,Rates!$A$2:$B$36,2)</f>
        <v>7.49</v>
      </c>
    </row>
    <row r="1459" spans="1:29">
      <c r="A1459">
        <v>430237</v>
      </c>
      <c r="B1459" t="s">
        <v>11</v>
      </c>
      <c r="C1459" s="1">
        <v>0.1221</v>
      </c>
      <c r="D1459">
        <v>133.26</v>
      </c>
      <c r="E1459" t="s">
        <v>28</v>
      </c>
      <c r="F1459" t="s">
        <v>13</v>
      </c>
      <c r="G1459" t="s">
        <v>17</v>
      </c>
      <c r="H1459" s="1">
        <v>0.57899999999999996</v>
      </c>
      <c r="I1459" s="4">
        <v>38565</v>
      </c>
      <c r="J1459" s="5">
        <v>40909</v>
      </c>
      <c r="K1459" s="3">
        <v>4000</v>
      </c>
      <c r="L1459" s="3">
        <v>39000</v>
      </c>
      <c r="M1459" s="3">
        <v>6714</v>
      </c>
      <c r="N1459" s="3">
        <f t="shared" si="220"/>
        <v>1</v>
      </c>
      <c r="O1459" s="3">
        <f t="shared" si="221"/>
        <v>0</v>
      </c>
      <c r="P1459" s="3">
        <f t="shared" si="222"/>
        <v>1</v>
      </c>
      <c r="Q1459" s="6">
        <v>24.98</v>
      </c>
      <c r="R1459" s="3">
        <v>0</v>
      </c>
      <c r="S1459" s="3">
        <v>10</v>
      </c>
      <c r="T1459" s="3">
        <v>10</v>
      </c>
      <c r="U1459" s="3">
        <f t="shared" si="223"/>
        <v>2344</v>
      </c>
      <c r="V1459" s="3" t="str">
        <f t="shared" si="224"/>
        <v xml:space="preserve"> 36</v>
      </c>
      <c r="W1459" s="3">
        <f t="shared" si="225"/>
        <v>4</v>
      </c>
      <c r="X1459" s="3">
        <v>10</v>
      </c>
      <c r="Y1459" s="6">
        <f t="shared" si="226"/>
        <v>57.9</v>
      </c>
      <c r="Z1459" s="3">
        <f t="shared" si="227"/>
        <v>39</v>
      </c>
      <c r="AA1459" s="3">
        <f t="shared" si="228"/>
        <v>6.7140000000000004</v>
      </c>
      <c r="AB1459">
        <f t="shared" si="229"/>
        <v>1</v>
      </c>
      <c r="AC1459" s="14">
        <f>VLOOKUP(X1459,Rates!$A$2:$B$36,2)</f>
        <v>11.49</v>
      </c>
    </row>
    <row r="1460" spans="1:29">
      <c r="A1460">
        <v>558594</v>
      </c>
      <c r="B1460" t="s">
        <v>11</v>
      </c>
      <c r="C1460" s="1">
        <v>7.1400000000000005E-2</v>
      </c>
      <c r="D1460">
        <v>77.36</v>
      </c>
      <c r="E1460" t="s">
        <v>28</v>
      </c>
      <c r="F1460" t="s">
        <v>13</v>
      </c>
      <c r="G1460" t="s">
        <v>14</v>
      </c>
      <c r="H1460" s="1">
        <v>0.29499999999999998</v>
      </c>
      <c r="I1460" s="4">
        <v>36434</v>
      </c>
      <c r="J1460" s="5">
        <v>40909</v>
      </c>
      <c r="K1460" s="3">
        <v>2500</v>
      </c>
      <c r="L1460" s="3">
        <v>37000</v>
      </c>
      <c r="M1460" s="3">
        <v>2476</v>
      </c>
      <c r="N1460" s="3">
        <f t="shared" si="220"/>
        <v>1</v>
      </c>
      <c r="O1460" s="3">
        <f t="shared" si="221"/>
        <v>0</v>
      </c>
      <c r="P1460" s="3">
        <f t="shared" si="222"/>
        <v>1</v>
      </c>
      <c r="Q1460" s="6">
        <v>24.13</v>
      </c>
      <c r="R1460" s="3">
        <v>0</v>
      </c>
      <c r="S1460" s="3">
        <v>7</v>
      </c>
      <c r="T1460" s="3">
        <v>13</v>
      </c>
      <c r="U1460" s="3">
        <f t="shared" si="223"/>
        <v>4475</v>
      </c>
      <c r="V1460" s="3" t="str">
        <f t="shared" si="224"/>
        <v xml:space="preserve"> 36</v>
      </c>
      <c r="W1460" s="3">
        <f t="shared" si="225"/>
        <v>2.5</v>
      </c>
      <c r="X1460" s="3">
        <v>3</v>
      </c>
      <c r="Y1460" s="6">
        <f t="shared" si="226"/>
        <v>29.5</v>
      </c>
      <c r="Z1460" s="3">
        <f t="shared" si="227"/>
        <v>37</v>
      </c>
      <c r="AA1460" s="3">
        <f t="shared" si="228"/>
        <v>2.476</v>
      </c>
      <c r="AB1460">
        <f t="shared" si="229"/>
        <v>0</v>
      </c>
      <c r="AC1460" s="14">
        <f>VLOOKUP(X1460,Rates!$A$2:$B$36,2)</f>
        <v>7.24</v>
      </c>
    </row>
    <row r="1461" spans="1:29">
      <c r="A1461">
        <v>528914</v>
      </c>
      <c r="B1461" t="s">
        <v>11</v>
      </c>
      <c r="C1461" s="1">
        <v>0.1149</v>
      </c>
      <c r="D1461">
        <v>98.92</v>
      </c>
      <c r="E1461" t="s">
        <v>16</v>
      </c>
      <c r="F1461" t="s">
        <v>13</v>
      </c>
      <c r="G1461" t="s">
        <v>14</v>
      </c>
      <c r="H1461" s="1">
        <v>0.58799999999999997</v>
      </c>
      <c r="I1461" s="4">
        <v>38353</v>
      </c>
      <c r="J1461" s="5">
        <v>40909</v>
      </c>
      <c r="K1461" s="3">
        <v>3000</v>
      </c>
      <c r="L1461" s="3">
        <v>24996</v>
      </c>
      <c r="M1461" s="3">
        <v>9172</v>
      </c>
      <c r="N1461" s="3">
        <f t="shared" si="220"/>
        <v>1</v>
      </c>
      <c r="O1461" s="3">
        <f t="shared" si="221"/>
        <v>0</v>
      </c>
      <c r="P1461" s="3">
        <f t="shared" si="222"/>
        <v>0</v>
      </c>
      <c r="Q1461" s="6">
        <v>5.38</v>
      </c>
      <c r="R1461" s="3">
        <v>0</v>
      </c>
      <c r="S1461" s="3">
        <v>10</v>
      </c>
      <c r="T1461" s="3">
        <v>10</v>
      </c>
      <c r="U1461" s="3">
        <f t="shared" si="223"/>
        <v>2556</v>
      </c>
      <c r="V1461" s="3" t="str">
        <f t="shared" si="224"/>
        <v xml:space="preserve"> 36</v>
      </c>
      <c r="W1461" s="3">
        <f t="shared" si="225"/>
        <v>3</v>
      </c>
      <c r="X1461" s="3">
        <v>9</v>
      </c>
      <c r="Y1461" s="6">
        <f t="shared" si="226"/>
        <v>58.8</v>
      </c>
      <c r="Z1461" s="3">
        <f t="shared" si="227"/>
        <v>24.995999999999999</v>
      </c>
      <c r="AA1461" s="3">
        <f t="shared" si="228"/>
        <v>9.1720000000000006</v>
      </c>
      <c r="AB1461">
        <f t="shared" si="229"/>
        <v>0</v>
      </c>
      <c r="AC1461" s="14">
        <f>VLOOKUP(X1461,Rates!$A$2:$B$36,2)</f>
        <v>11.44</v>
      </c>
    </row>
    <row r="1462" spans="1:29">
      <c r="A1462">
        <v>529274</v>
      </c>
      <c r="B1462" t="s">
        <v>11</v>
      </c>
      <c r="C1462" s="1">
        <v>0.17560000000000001</v>
      </c>
      <c r="D1462">
        <v>43.12</v>
      </c>
      <c r="E1462" t="s">
        <v>23</v>
      </c>
      <c r="F1462" t="s">
        <v>13</v>
      </c>
      <c r="G1462" t="s">
        <v>14</v>
      </c>
      <c r="H1462" s="1">
        <v>0.996</v>
      </c>
      <c r="I1462" s="4">
        <v>37803</v>
      </c>
      <c r="J1462" s="5">
        <v>40909</v>
      </c>
      <c r="K1462" s="3">
        <v>1200</v>
      </c>
      <c r="L1462" s="3">
        <v>54096</v>
      </c>
      <c r="M1462" s="3">
        <v>498</v>
      </c>
      <c r="N1462" s="3">
        <f t="shared" si="220"/>
        <v>1</v>
      </c>
      <c r="O1462" s="3">
        <f t="shared" si="221"/>
        <v>0</v>
      </c>
      <c r="P1462" s="3">
        <f t="shared" si="222"/>
        <v>1</v>
      </c>
      <c r="Q1462" s="6">
        <v>9.36</v>
      </c>
      <c r="R1462" s="3">
        <v>0</v>
      </c>
      <c r="S1462" s="3">
        <v>5</v>
      </c>
      <c r="T1462" s="3">
        <v>15</v>
      </c>
      <c r="U1462" s="3">
        <f t="shared" si="223"/>
        <v>3106</v>
      </c>
      <c r="V1462" s="3" t="str">
        <f t="shared" si="224"/>
        <v xml:space="preserve"> 36</v>
      </c>
      <c r="W1462" s="3">
        <f t="shared" si="225"/>
        <v>1.2</v>
      </c>
      <c r="X1462" s="3">
        <v>24</v>
      </c>
      <c r="Y1462" s="6">
        <f t="shared" si="226"/>
        <v>99.6</v>
      </c>
      <c r="Z1462" s="3">
        <f t="shared" si="227"/>
        <v>54.095999999999997</v>
      </c>
      <c r="AA1462" s="3">
        <f t="shared" si="228"/>
        <v>0.498</v>
      </c>
      <c r="AB1462">
        <f t="shared" si="229"/>
        <v>0</v>
      </c>
      <c r="AC1462" s="14">
        <f>VLOOKUP(X1462,Rates!$A$2:$B$36,2)</f>
        <v>25.49</v>
      </c>
    </row>
    <row r="1463" spans="1:29">
      <c r="A1463">
        <v>653170</v>
      </c>
      <c r="B1463" t="s">
        <v>15</v>
      </c>
      <c r="C1463" s="1">
        <v>0.16400000000000001</v>
      </c>
      <c r="D1463">
        <v>176.63</v>
      </c>
      <c r="E1463" t="s">
        <v>12</v>
      </c>
      <c r="F1463" t="s">
        <v>26</v>
      </c>
      <c r="G1463" t="s">
        <v>14</v>
      </c>
      <c r="H1463" s="1">
        <v>0.216</v>
      </c>
      <c r="I1463" s="4">
        <v>32660</v>
      </c>
      <c r="J1463" s="5">
        <v>40909</v>
      </c>
      <c r="K1463" s="3">
        <v>7200</v>
      </c>
      <c r="L1463" s="3">
        <v>42307.199999999997</v>
      </c>
      <c r="M1463" s="3">
        <v>1644</v>
      </c>
      <c r="N1463" s="3">
        <f t="shared" si="220"/>
        <v>0</v>
      </c>
      <c r="O1463" s="3">
        <f t="shared" si="221"/>
        <v>1</v>
      </c>
      <c r="P1463" s="3">
        <f t="shared" si="222"/>
        <v>1</v>
      </c>
      <c r="Q1463" s="6">
        <v>1.67</v>
      </c>
      <c r="R1463" s="3">
        <v>0</v>
      </c>
      <c r="S1463" s="3">
        <v>8</v>
      </c>
      <c r="T1463" s="3">
        <v>29</v>
      </c>
      <c r="U1463" s="3">
        <f t="shared" si="223"/>
        <v>8249</v>
      </c>
      <c r="V1463" s="3" t="str">
        <f t="shared" si="224"/>
        <v xml:space="preserve"> 60</v>
      </c>
      <c r="W1463" s="3">
        <f t="shared" si="225"/>
        <v>7.2</v>
      </c>
      <c r="X1463" s="3">
        <v>21</v>
      </c>
      <c r="Y1463" s="6">
        <f t="shared" si="226"/>
        <v>21.6</v>
      </c>
      <c r="Z1463" s="3">
        <f t="shared" si="227"/>
        <v>42.307199999999995</v>
      </c>
      <c r="AA1463" s="3">
        <f t="shared" si="228"/>
        <v>1.6439999999999999</v>
      </c>
      <c r="AB1463">
        <f t="shared" si="229"/>
        <v>0</v>
      </c>
      <c r="AC1463" s="14">
        <f>VLOOKUP(X1463,Rates!$A$2:$B$36,2)</f>
        <v>22.74</v>
      </c>
    </row>
    <row r="1464" spans="1:29">
      <c r="A1464">
        <v>602710</v>
      </c>
      <c r="B1464" t="s">
        <v>11</v>
      </c>
      <c r="C1464" s="1">
        <v>6.9099999999999995E-2</v>
      </c>
      <c r="D1464">
        <v>211.23</v>
      </c>
      <c r="E1464" t="s">
        <v>20</v>
      </c>
      <c r="F1464" t="s">
        <v>13</v>
      </c>
      <c r="G1464" t="s">
        <v>14</v>
      </c>
      <c r="H1464" s="2">
        <v>0</v>
      </c>
      <c r="I1464" s="4">
        <v>27454</v>
      </c>
      <c r="J1464" s="5">
        <v>40909</v>
      </c>
      <c r="K1464" s="3">
        <v>10000</v>
      </c>
      <c r="L1464" s="3">
        <v>81004</v>
      </c>
      <c r="M1464" s="3">
        <v>0</v>
      </c>
      <c r="N1464" s="3">
        <f t="shared" si="220"/>
        <v>1</v>
      </c>
      <c r="O1464" s="3">
        <f t="shared" si="221"/>
        <v>0</v>
      </c>
      <c r="P1464" s="3">
        <f t="shared" si="222"/>
        <v>1</v>
      </c>
      <c r="Q1464" s="6">
        <v>9.14</v>
      </c>
      <c r="R1464" s="3">
        <v>0</v>
      </c>
      <c r="S1464" s="3">
        <v>6</v>
      </c>
      <c r="T1464" s="3">
        <v>41</v>
      </c>
      <c r="U1464" s="3">
        <f t="shared" si="223"/>
        <v>13455</v>
      </c>
      <c r="V1464" s="3" t="str">
        <f t="shared" si="224"/>
        <v xml:space="preserve"> 36</v>
      </c>
      <c r="W1464" s="3">
        <f t="shared" si="225"/>
        <v>10</v>
      </c>
      <c r="X1464" s="3">
        <v>5</v>
      </c>
      <c r="Y1464" s="6">
        <f t="shared" si="226"/>
        <v>0</v>
      </c>
      <c r="Z1464" s="3">
        <f t="shared" si="227"/>
        <v>81.004000000000005</v>
      </c>
      <c r="AA1464" s="3">
        <f t="shared" si="228"/>
        <v>0</v>
      </c>
      <c r="AB1464">
        <f t="shared" si="229"/>
        <v>0</v>
      </c>
      <c r="AC1464" s="14">
        <f>VLOOKUP(X1464,Rates!$A$2:$B$36,2)</f>
        <v>7.99</v>
      </c>
    </row>
    <row r="1465" spans="1:29">
      <c r="A1465">
        <v>717990</v>
      </c>
      <c r="B1465" t="s">
        <v>15</v>
      </c>
      <c r="C1465" s="1">
        <v>0.1268</v>
      </c>
      <c r="D1465">
        <v>180.72</v>
      </c>
      <c r="E1465" t="s">
        <v>12</v>
      </c>
      <c r="F1465" t="s">
        <v>26</v>
      </c>
      <c r="G1465" t="s">
        <v>17</v>
      </c>
      <c r="H1465" s="1">
        <v>0.443</v>
      </c>
      <c r="I1465" s="4">
        <v>36647</v>
      </c>
      <c r="J1465" s="5">
        <v>40909</v>
      </c>
      <c r="K1465" s="3">
        <v>8000</v>
      </c>
      <c r="L1465" s="3">
        <v>60000</v>
      </c>
      <c r="M1465" s="3">
        <v>24548</v>
      </c>
      <c r="N1465" s="3">
        <f t="shared" si="220"/>
        <v>0</v>
      </c>
      <c r="O1465" s="3">
        <f t="shared" si="221"/>
        <v>1</v>
      </c>
      <c r="P1465" s="3">
        <f t="shared" si="222"/>
        <v>1</v>
      </c>
      <c r="Q1465" s="6">
        <v>20.34</v>
      </c>
      <c r="R1465" s="3">
        <v>0</v>
      </c>
      <c r="S1465" s="3">
        <v>17</v>
      </c>
      <c r="T1465" s="3">
        <v>43</v>
      </c>
      <c r="U1465" s="3">
        <f t="shared" si="223"/>
        <v>4262</v>
      </c>
      <c r="V1465" s="3" t="str">
        <f t="shared" si="224"/>
        <v xml:space="preserve"> 60</v>
      </c>
      <c r="W1465" s="3">
        <f t="shared" si="225"/>
        <v>8</v>
      </c>
      <c r="X1465" s="3">
        <v>11</v>
      </c>
      <c r="Y1465" s="6">
        <f t="shared" si="226"/>
        <v>44.3</v>
      </c>
      <c r="Z1465" s="3">
        <f t="shared" si="227"/>
        <v>60</v>
      </c>
      <c r="AA1465" s="3">
        <f t="shared" si="228"/>
        <v>24.547999999999998</v>
      </c>
      <c r="AB1465">
        <f t="shared" si="229"/>
        <v>1</v>
      </c>
      <c r="AC1465" s="14">
        <f>VLOOKUP(X1465,Rates!$A$2:$B$36,2)</f>
        <v>12.74</v>
      </c>
    </row>
    <row r="1466" spans="1:29">
      <c r="A1466">
        <v>759441</v>
      </c>
      <c r="B1466" t="s">
        <v>11</v>
      </c>
      <c r="C1466" s="1">
        <v>7.4899999999999994E-2</v>
      </c>
      <c r="D1466">
        <v>248.82</v>
      </c>
      <c r="E1466" t="s">
        <v>18</v>
      </c>
      <c r="F1466" t="s">
        <v>13</v>
      </c>
      <c r="G1466" t="s">
        <v>14</v>
      </c>
      <c r="H1466" s="2">
        <v>0.7</v>
      </c>
      <c r="I1466" s="4">
        <v>32782</v>
      </c>
      <c r="J1466" s="5">
        <v>40909</v>
      </c>
      <c r="K1466" s="3">
        <v>8000</v>
      </c>
      <c r="L1466" s="3">
        <v>93000</v>
      </c>
      <c r="M1466" s="3">
        <v>12384</v>
      </c>
      <c r="N1466" s="3">
        <f t="shared" si="220"/>
        <v>1</v>
      </c>
      <c r="O1466" s="3">
        <f t="shared" si="221"/>
        <v>0</v>
      </c>
      <c r="P1466" s="3">
        <f t="shared" si="222"/>
        <v>1</v>
      </c>
      <c r="Q1466" s="6">
        <v>13.47</v>
      </c>
      <c r="R1466" s="3">
        <v>0</v>
      </c>
      <c r="S1466" s="3">
        <v>7</v>
      </c>
      <c r="T1466" s="3">
        <v>33</v>
      </c>
      <c r="U1466" s="3">
        <f t="shared" si="223"/>
        <v>8127</v>
      </c>
      <c r="V1466" s="3" t="str">
        <f t="shared" si="224"/>
        <v xml:space="preserve"> 36</v>
      </c>
      <c r="W1466" s="3">
        <f t="shared" si="225"/>
        <v>8</v>
      </c>
      <c r="X1466" s="3">
        <v>4</v>
      </c>
      <c r="Y1466" s="6">
        <f t="shared" si="226"/>
        <v>70</v>
      </c>
      <c r="Z1466" s="3">
        <f t="shared" si="227"/>
        <v>93</v>
      </c>
      <c r="AA1466" s="3">
        <f t="shared" si="228"/>
        <v>12.384</v>
      </c>
      <c r="AB1466">
        <f t="shared" si="229"/>
        <v>0</v>
      </c>
      <c r="AC1466" s="14">
        <f>VLOOKUP(X1466,Rates!$A$2:$B$36,2)</f>
        <v>7.49</v>
      </c>
    </row>
    <row r="1467" spans="1:29">
      <c r="A1467">
        <v>694259</v>
      </c>
      <c r="B1467" t="s">
        <v>15</v>
      </c>
      <c r="C1467" s="1">
        <v>0.14169999999999999</v>
      </c>
      <c r="D1467">
        <v>186.86</v>
      </c>
      <c r="E1467" t="s">
        <v>23</v>
      </c>
      <c r="F1467" t="s">
        <v>13</v>
      </c>
      <c r="G1467" t="s">
        <v>14</v>
      </c>
      <c r="H1467" s="1">
        <v>0.33300000000000002</v>
      </c>
      <c r="I1467" s="4">
        <v>38718</v>
      </c>
      <c r="J1467" s="5">
        <v>40909</v>
      </c>
      <c r="K1467" s="3">
        <v>8000</v>
      </c>
      <c r="L1467" s="3">
        <v>49000</v>
      </c>
      <c r="M1467" s="3">
        <v>4195</v>
      </c>
      <c r="N1467" s="3">
        <f t="shared" si="220"/>
        <v>1</v>
      </c>
      <c r="O1467" s="3">
        <f t="shared" si="221"/>
        <v>0</v>
      </c>
      <c r="P1467" s="3">
        <f t="shared" si="222"/>
        <v>1</v>
      </c>
      <c r="Q1467" s="6">
        <v>8.5</v>
      </c>
      <c r="R1467" s="3">
        <v>0</v>
      </c>
      <c r="S1467" s="3">
        <v>6</v>
      </c>
      <c r="T1467" s="3">
        <v>14</v>
      </c>
      <c r="U1467" s="3">
        <f t="shared" si="223"/>
        <v>2191</v>
      </c>
      <c r="V1467" s="3" t="str">
        <f t="shared" si="224"/>
        <v xml:space="preserve"> 60</v>
      </c>
      <c r="W1467" s="3">
        <f t="shared" si="225"/>
        <v>8</v>
      </c>
      <c r="X1467" s="3">
        <v>15</v>
      </c>
      <c r="Y1467" s="6">
        <f t="shared" si="226"/>
        <v>33.300000000000004</v>
      </c>
      <c r="Z1467" s="3">
        <f t="shared" si="227"/>
        <v>49</v>
      </c>
      <c r="AA1467" s="3">
        <f t="shared" si="228"/>
        <v>4.1950000000000003</v>
      </c>
      <c r="AB1467">
        <f t="shared" si="229"/>
        <v>0</v>
      </c>
      <c r="AC1467" s="14">
        <f>VLOOKUP(X1467,Rates!$A$2:$B$36,2)</f>
        <v>15.99</v>
      </c>
    </row>
    <row r="1468" spans="1:29">
      <c r="A1468">
        <v>722518</v>
      </c>
      <c r="B1468" t="s">
        <v>15</v>
      </c>
      <c r="C1468" s="1">
        <v>0.18990000000000001</v>
      </c>
      <c r="D1468">
        <v>518.71</v>
      </c>
      <c r="E1468" t="s">
        <v>12</v>
      </c>
      <c r="F1468" t="s">
        <v>26</v>
      </c>
      <c r="G1468" t="s">
        <v>19</v>
      </c>
      <c r="H1468" s="1">
        <v>0.30399999999999999</v>
      </c>
      <c r="I1468" s="4">
        <v>36647</v>
      </c>
      <c r="J1468" s="5">
        <v>40909</v>
      </c>
      <c r="K1468" s="3">
        <v>20000</v>
      </c>
      <c r="L1468" s="3">
        <v>98000</v>
      </c>
      <c r="M1468" s="3">
        <v>10934</v>
      </c>
      <c r="N1468" s="3">
        <f t="shared" si="220"/>
        <v>0</v>
      </c>
      <c r="O1468" s="3">
        <f t="shared" si="221"/>
        <v>1</v>
      </c>
      <c r="P1468" s="3">
        <f t="shared" si="222"/>
        <v>1</v>
      </c>
      <c r="Q1468" s="6">
        <v>24.37</v>
      </c>
      <c r="R1468" s="3">
        <v>0</v>
      </c>
      <c r="S1468" s="3">
        <v>26</v>
      </c>
      <c r="T1468" s="3">
        <v>62</v>
      </c>
      <c r="U1468" s="3">
        <f t="shared" si="223"/>
        <v>4262</v>
      </c>
      <c r="V1468" s="3" t="str">
        <f t="shared" si="224"/>
        <v xml:space="preserve"> 60</v>
      </c>
      <c r="W1468" s="3">
        <f t="shared" si="225"/>
        <v>20</v>
      </c>
      <c r="X1468" s="3">
        <v>28</v>
      </c>
      <c r="Y1468" s="6">
        <f t="shared" si="226"/>
        <v>30.4</v>
      </c>
      <c r="Z1468" s="3">
        <f t="shared" si="227"/>
        <v>98</v>
      </c>
      <c r="AA1468" s="3">
        <f t="shared" si="228"/>
        <v>10.933999999999999</v>
      </c>
      <c r="AB1468">
        <f t="shared" si="229"/>
        <v>0</v>
      </c>
      <c r="AC1468" s="14">
        <f>VLOOKUP(X1468,Rates!$A$2:$B$36,2)</f>
        <v>29.99</v>
      </c>
    </row>
    <row r="1469" spans="1:29">
      <c r="A1469">
        <v>430340</v>
      </c>
      <c r="B1469" t="s">
        <v>11</v>
      </c>
      <c r="C1469" s="1">
        <v>9.6299999999999997E-2</v>
      </c>
      <c r="D1469">
        <v>144.43</v>
      </c>
      <c r="E1469" t="s">
        <v>28</v>
      </c>
      <c r="F1469" t="s">
        <v>33</v>
      </c>
      <c r="G1469" t="s">
        <v>14</v>
      </c>
      <c r="H1469" s="1">
        <v>0.17799999999999999</v>
      </c>
      <c r="I1469" s="4">
        <v>36861</v>
      </c>
      <c r="J1469" s="5">
        <v>40909</v>
      </c>
      <c r="K1469" s="3">
        <v>4500</v>
      </c>
      <c r="L1469" s="3">
        <v>63000</v>
      </c>
      <c r="M1469" s="3">
        <v>4004</v>
      </c>
      <c r="N1469" s="3">
        <f t="shared" si="220"/>
        <v>0</v>
      </c>
      <c r="O1469" s="3">
        <f t="shared" si="221"/>
        <v>0</v>
      </c>
      <c r="P1469" s="3">
        <f t="shared" si="222"/>
        <v>1</v>
      </c>
      <c r="Q1469" s="6">
        <v>13.33</v>
      </c>
      <c r="R1469" s="3">
        <v>0</v>
      </c>
      <c r="S1469" s="3">
        <v>13</v>
      </c>
      <c r="T1469" s="3">
        <v>17</v>
      </c>
      <c r="U1469" s="3">
        <f t="shared" si="223"/>
        <v>4048</v>
      </c>
      <c r="V1469" s="3" t="str">
        <f t="shared" si="224"/>
        <v xml:space="preserve"> 36</v>
      </c>
      <c r="W1469" s="3">
        <f t="shared" si="225"/>
        <v>4.5</v>
      </c>
      <c r="X1469" s="3">
        <v>5</v>
      </c>
      <c r="Y1469" s="6">
        <f t="shared" si="226"/>
        <v>17.8</v>
      </c>
      <c r="Z1469" s="3">
        <f t="shared" si="227"/>
        <v>63</v>
      </c>
      <c r="AA1469" s="3">
        <f t="shared" si="228"/>
        <v>4.0039999999999996</v>
      </c>
      <c r="AB1469">
        <f t="shared" si="229"/>
        <v>0</v>
      </c>
      <c r="AC1469" s="14">
        <f>VLOOKUP(X1469,Rates!$A$2:$B$36,2)</f>
        <v>7.99</v>
      </c>
    </row>
    <row r="1470" spans="1:29">
      <c r="A1470">
        <v>714792</v>
      </c>
      <c r="B1470" t="s">
        <v>15</v>
      </c>
      <c r="C1470" s="1">
        <v>0.1343</v>
      </c>
      <c r="D1470">
        <v>367.59</v>
      </c>
      <c r="E1470" t="s">
        <v>27</v>
      </c>
      <c r="F1470" t="s">
        <v>13</v>
      </c>
      <c r="G1470" t="s">
        <v>14</v>
      </c>
      <c r="H1470" s="1">
        <v>0.30299999999999999</v>
      </c>
      <c r="I1470" s="4">
        <v>37165</v>
      </c>
      <c r="J1470" s="5">
        <v>40909</v>
      </c>
      <c r="K1470" s="3">
        <v>16000</v>
      </c>
      <c r="L1470" s="3">
        <v>68000</v>
      </c>
      <c r="M1470" s="3">
        <v>5871</v>
      </c>
      <c r="N1470" s="3">
        <f t="shared" si="220"/>
        <v>1</v>
      </c>
      <c r="O1470" s="3">
        <f t="shared" si="221"/>
        <v>0</v>
      </c>
      <c r="P1470" s="3">
        <f t="shared" si="222"/>
        <v>1</v>
      </c>
      <c r="Q1470" s="6">
        <v>8.06</v>
      </c>
      <c r="R1470" s="3">
        <v>0</v>
      </c>
      <c r="S1470" s="3">
        <v>20</v>
      </c>
      <c r="T1470" s="3">
        <v>49</v>
      </c>
      <c r="U1470" s="3">
        <f t="shared" si="223"/>
        <v>3744</v>
      </c>
      <c r="V1470" s="3" t="str">
        <f t="shared" si="224"/>
        <v xml:space="preserve"> 60</v>
      </c>
      <c r="W1470" s="3">
        <f t="shared" si="225"/>
        <v>16</v>
      </c>
      <c r="X1470" s="3">
        <v>13</v>
      </c>
      <c r="Y1470" s="6">
        <f t="shared" si="226"/>
        <v>30.3</v>
      </c>
      <c r="Z1470" s="3">
        <f t="shared" si="227"/>
        <v>68</v>
      </c>
      <c r="AA1470" s="3">
        <f t="shared" si="228"/>
        <v>5.8710000000000004</v>
      </c>
      <c r="AB1470">
        <f t="shared" si="229"/>
        <v>0</v>
      </c>
      <c r="AC1470" s="14">
        <f>VLOOKUP(X1470,Rates!$A$2:$B$36,2)</f>
        <v>13.99</v>
      </c>
    </row>
    <row r="1471" spans="1:29">
      <c r="A1471">
        <v>860289</v>
      </c>
      <c r="B1471" t="s">
        <v>11</v>
      </c>
      <c r="C1471" s="1">
        <v>9.9900000000000003E-2</v>
      </c>
      <c r="D1471">
        <v>677.52</v>
      </c>
      <c r="E1471" t="s">
        <v>21</v>
      </c>
      <c r="F1471" t="s">
        <v>26</v>
      </c>
      <c r="G1471" t="s">
        <v>14</v>
      </c>
      <c r="H1471" s="1">
        <v>0.502</v>
      </c>
      <c r="I1471" s="4">
        <v>36739</v>
      </c>
      <c r="J1471" s="5">
        <v>40909</v>
      </c>
      <c r="K1471" s="3">
        <v>21000</v>
      </c>
      <c r="L1471" s="3">
        <v>60000</v>
      </c>
      <c r="M1471" s="3">
        <v>13850</v>
      </c>
      <c r="N1471" s="3">
        <f t="shared" si="220"/>
        <v>0</v>
      </c>
      <c r="O1471" s="3">
        <f t="shared" si="221"/>
        <v>1</v>
      </c>
      <c r="P1471" s="3">
        <f t="shared" si="222"/>
        <v>1</v>
      </c>
      <c r="Q1471" s="6">
        <v>17.8</v>
      </c>
      <c r="R1471" s="3">
        <v>0</v>
      </c>
      <c r="S1471" s="3">
        <v>11</v>
      </c>
      <c r="T1471" s="3">
        <v>41</v>
      </c>
      <c r="U1471" s="3">
        <f t="shared" si="223"/>
        <v>4170</v>
      </c>
      <c r="V1471" s="3" t="str">
        <f t="shared" si="224"/>
        <v xml:space="preserve"> 36</v>
      </c>
      <c r="W1471" s="3">
        <f t="shared" si="225"/>
        <v>21</v>
      </c>
      <c r="X1471" s="3">
        <v>6</v>
      </c>
      <c r="Y1471" s="6">
        <f t="shared" si="226"/>
        <v>50.2</v>
      </c>
      <c r="Z1471" s="3">
        <f t="shared" si="227"/>
        <v>60</v>
      </c>
      <c r="AA1471" s="3">
        <f t="shared" si="228"/>
        <v>13.85</v>
      </c>
      <c r="AB1471">
        <f t="shared" si="229"/>
        <v>0</v>
      </c>
      <c r="AC1471" s="14">
        <f>VLOOKUP(X1471,Rates!$A$2:$B$36,2)</f>
        <v>8.24</v>
      </c>
    </row>
    <row r="1472" spans="1:29">
      <c r="A1472">
        <v>887952</v>
      </c>
      <c r="B1472" t="s">
        <v>11</v>
      </c>
      <c r="C1472" s="1">
        <v>0.16289999999999999</v>
      </c>
      <c r="D1472">
        <v>70.61</v>
      </c>
      <c r="E1472" t="s">
        <v>12</v>
      </c>
      <c r="F1472" t="s">
        <v>24</v>
      </c>
      <c r="G1472" t="s">
        <v>14</v>
      </c>
      <c r="H1472" s="1">
        <v>0.85199999999999998</v>
      </c>
      <c r="I1472" s="4">
        <v>33970</v>
      </c>
      <c r="J1472" s="5">
        <v>40909</v>
      </c>
      <c r="K1472" s="3">
        <v>2000</v>
      </c>
      <c r="L1472" s="3">
        <v>24000</v>
      </c>
      <c r="M1472" s="3">
        <v>4262</v>
      </c>
      <c r="N1472" s="3">
        <f t="shared" si="220"/>
        <v>0</v>
      </c>
      <c r="O1472" s="3">
        <f t="shared" si="221"/>
        <v>0</v>
      </c>
      <c r="P1472" s="3">
        <f t="shared" si="222"/>
        <v>1</v>
      </c>
      <c r="Q1472" s="6">
        <v>12.15</v>
      </c>
      <c r="R1472" s="3">
        <v>0</v>
      </c>
      <c r="S1472" s="3">
        <v>7</v>
      </c>
      <c r="T1472" s="3">
        <v>28</v>
      </c>
      <c r="U1472" s="3">
        <f t="shared" si="223"/>
        <v>6939</v>
      </c>
      <c r="V1472" s="3" t="str">
        <f t="shared" si="224"/>
        <v xml:space="preserve"> 36</v>
      </c>
      <c r="W1472" s="3">
        <f t="shared" si="225"/>
        <v>2</v>
      </c>
      <c r="X1472" s="3">
        <v>16</v>
      </c>
      <c r="Y1472" s="6">
        <f t="shared" si="226"/>
        <v>85.2</v>
      </c>
      <c r="Z1472" s="3">
        <f t="shared" si="227"/>
        <v>24</v>
      </c>
      <c r="AA1472" s="3">
        <f t="shared" si="228"/>
        <v>4.2619999999999996</v>
      </c>
      <c r="AB1472">
        <f t="shared" si="229"/>
        <v>0</v>
      </c>
      <c r="AC1472" s="14">
        <f>VLOOKUP(X1472,Rates!$A$2:$B$36,2)</f>
        <v>16.989999999999998</v>
      </c>
    </row>
    <row r="1473" spans="1:29">
      <c r="A1473">
        <v>375077</v>
      </c>
      <c r="B1473" t="s">
        <v>11</v>
      </c>
      <c r="C1473" s="1">
        <v>0.11890000000000001</v>
      </c>
      <c r="D1473">
        <v>497.46</v>
      </c>
      <c r="E1473" t="s">
        <v>20</v>
      </c>
      <c r="F1473" t="s">
        <v>13</v>
      </c>
      <c r="G1473" t="s">
        <v>14</v>
      </c>
      <c r="H1473" s="1">
        <v>2.9000000000000001E-2</v>
      </c>
      <c r="I1473" s="4">
        <v>38139</v>
      </c>
      <c r="J1473" s="5">
        <v>40909</v>
      </c>
      <c r="K1473" s="3">
        <v>15000</v>
      </c>
      <c r="L1473" s="3">
        <v>73500</v>
      </c>
      <c r="M1473" s="3">
        <v>552</v>
      </c>
      <c r="N1473" s="3">
        <f t="shared" si="220"/>
        <v>1</v>
      </c>
      <c r="O1473" s="3">
        <f t="shared" si="221"/>
        <v>0</v>
      </c>
      <c r="P1473" s="3">
        <f t="shared" si="222"/>
        <v>1</v>
      </c>
      <c r="Q1473" s="6">
        <v>4.05</v>
      </c>
      <c r="R1473" s="3">
        <v>0</v>
      </c>
      <c r="S1473" s="3">
        <v>7</v>
      </c>
      <c r="T1473" s="3">
        <v>9</v>
      </c>
      <c r="U1473" s="3">
        <f t="shared" si="223"/>
        <v>2770</v>
      </c>
      <c r="V1473" s="3" t="str">
        <f t="shared" si="224"/>
        <v xml:space="preserve"> 36</v>
      </c>
      <c r="W1473" s="3">
        <f t="shared" si="225"/>
        <v>15</v>
      </c>
      <c r="X1473" s="3">
        <v>9</v>
      </c>
      <c r="Y1473" s="6">
        <f t="shared" si="226"/>
        <v>2.9000000000000004</v>
      </c>
      <c r="Z1473" s="3">
        <f t="shared" si="227"/>
        <v>73.5</v>
      </c>
      <c r="AA1473" s="3">
        <f t="shared" si="228"/>
        <v>0.55200000000000005</v>
      </c>
      <c r="AB1473">
        <f t="shared" si="229"/>
        <v>0</v>
      </c>
      <c r="AC1473" s="14">
        <f>VLOOKUP(X1473,Rates!$A$2:$B$36,2)</f>
        <v>11.44</v>
      </c>
    </row>
    <row r="1474" spans="1:29">
      <c r="A1474">
        <v>587945</v>
      </c>
      <c r="B1474" t="s">
        <v>11</v>
      </c>
      <c r="C1474" s="1">
        <v>0.1075</v>
      </c>
      <c r="D1474">
        <v>391.45</v>
      </c>
      <c r="E1474" t="s">
        <v>28</v>
      </c>
      <c r="F1474" t="s">
        <v>13</v>
      </c>
      <c r="G1474" t="s">
        <v>14</v>
      </c>
      <c r="H1474" s="1">
        <v>0.17199999999999999</v>
      </c>
      <c r="I1474" s="4">
        <v>36861</v>
      </c>
      <c r="J1474" s="5">
        <v>40909</v>
      </c>
      <c r="K1474" s="3">
        <v>12000</v>
      </c>
      <c r="L1474" s="3">
        <v>123144</v>
      </c>
      <c r="M1474" s="3">
        <v>15576</v>
      </c>
      <c r="N1474" s="3">
        <f t="shared" ref="N1474:N1537" si="230">IF(F1474="RENT",1,0)</f>
        <v>1</v>
      </c>
      <c r="O1474" s="3">
        <f t="shared" ref="O1474:O1537" si="231">IF(F1474="MORTGAGE",1,0)</f>
        <v>0</v>
      </c>
      <c r="P1474" s="3">
        <f t="shared" ref="P1474:P1537" si="232">IF(E1474="&lt; 1 year",0,1)</f>
        <v>1</v>
      </c>
      <c r="Q1474" s="6">
        <v>8.34</v>
      </c>
      <c r="R1474" s="3">
        <v>1</v>
      </c>
      <c r="S1474" s="3">
        <v>11</v>
      </c>
      <c r="T1474" s="3">
        <v>25</v>
      </c>
      <c r="U1474" s="3">
        <f t="shared" ref="U1474:U1537" si="233">_xlfn.DAYS(J1474,I1474)</f>
        <v>4048</v>
      </c>
      <c r="V1474" s="3" t="str">
        <f t="shared" ref="V1474:V1537" si="234">LEFT(B1474,3)</f>
        <v xml:space="preserve"> 36</v>
      </c>
      <c r="W1474" s="3">
        <f t="shared" ref="W1474:W1537" si="235">K1474/1000</f>
        <v>12</v>
      </c>
      <c r="X1474" s="3">
        <v>7</v>
      </c>
      <c r="Y1474" s="6">
        <f t="shared" ref="Y1474:Y1537" si="236">H1474*100</f>
        <v>17.2</v>
      </c>
      <c r="Z1474" s="3">
        <f t="shared" ref="Z1474:Z1537" si="237">L1474/1000</f>
        <v>123.14400000000001</v>
      </c>
      <c r="AA1474" s="3">
        <f t="shared" ref="AA1474:AA1537" si="238">M1474/1000</f>
        <v>15.576000000000001</v>
      </c>
      <c r="AB1474">
        <f t="shared" ref="AB1474:AB1537" si="239">IF(G1474="Charged Off",1,0)</f>
        <v>0</v>
      </c>
      <c r="AC1474" s="14">
        <f>VLOOKUP(X1474,Rates!$A$2:$B$36,2)</f>
        <v>10.49</v>
      </c>
    </row>
    <row r="1475" spans="1:29">
      <c r="A1475">
        <v>1053142</v>
      </c>
      <c r="B1475" t="s">
        <v>11</v>
      </c>
      <c r="C1475" s="1">
        <v>7.9000000000000001E-2</v>
      </c>
      <c r="D1475">
        <v>187.75</v>
      </c>
      <c r="E1475" t="s">
        <v>12</v>
      </c>
      <c r="F1475" t="s">
        <v>26</v>
      </c>
      <c r="G1475" t="s">
        <v>14</v>
      </c>
      <c r="H1475" s="1">
        <v>0.70699999999999996</v>
      </c>
      <c r="I1475" s="4">
        <v>31868</v>
      </c>
      <c r="J1475" s="5">
        <v>40909</v>
      </c>
      <c r="K1475" s="3">
        <v>6000</v>
      </c>
      <c r="L1475" s="3">
        <v>44720</v>
      </c>
      <c r="M1475" s="3">
        <v>21168</v>
      </c>
      <c r="N1475" s="3">
        <f t="shared" si="230"/>
        <v>0</v>
      </c>
      <c r="O1475" s="3">
        <f t="shared" si="231"/>
        <v>1</v>
      </c>
      <c r="P1475" s="3">
        <f t="shared" si="232"/>
        <v>1</v>
      </c>
      <c r="Q1475" s="6">
        <v>11.81</v>
      </c>
      <c r="R1475" s="3">
        <v>0</v>
      </c>
      <c r="S1475" s="3">
        <v>8</v>
      </c>
      <c r="T1475" s="3">
        <v>12</v>
      </c>
      <c r="U1475" s="3">
        <f t="shared" si="233"/>
        <v>9041</v>
      </c>
      <c r="V1475" s="3" t="str">
        <f t="shared" si="234"/>
        <v xml:space="preserve"> 36</v>
      </c>
      <c r="W1475" s="3">
        <f t="shared" si="235"/>
        <v>6</v>
      </c>
      <c r="X1475" s="3">
        <v>4</v>
      </c>
      <c r="Y1475" s="6">
        <f t="shared" si="236"/>
        <v>70.7</v>
      </c>
      <c r="Z1475" s="3">
        <f t="shared" si="237"/>
        <v>44.72</v>
      </c>
      <c r="AA1475" s="3">
        <f t="shared" si="238"/>
        <v>21.167999999999999</v>
      </c>
      <c r="AB1475">
        <f t="shared" si="239"/>
        <v>0</v>
      </c>
      <c r="AC1475" s="14">
        <f>VLOOKUP(X1475,Rates!$A$2:$B$36,2)</f>
        <v>7.49</v>
      </c>
    </row>
    <row r="1476" spans="1:29">
      <c r="A1476">
        <v>473626</v>
      </c>
      <c r="B1476" t="s">
        <v>11</v>
      </c>
      <c r="C1476" s="1">
        <v>0.1183</v>
      </c>
      <c r="D1476">
        <v>331.34</v>
      </c>
      <c r="E1476" t="s">
        <v>16</v>
      </c>
      <c r="F1476" t="s">
        <v>13</v>
      </c>
      <c r="G1476" t="s">
        <v>14</v>
      </c>
      <c r="H1476" s="1">
        <v>0.82799999999999996</v>
      </c>
      <c r="I1476" s="4">
        <v>36100</v>
      </c>
      <c r="J1476" s="5">
        <v>40909</v>
      </c>
      <c r="K1476" s="3">
        <v>10000</v>
      </c>
      <c r="L1476" s="3">
        <v>68000</v>
      </c>
      <c r="M1476" s="3">
        <v>14078</v>
      </c>
      <c r="N1476" s="3">
        <f t="shared" si="230"/>
        <v>1</v>
      </c>
      <c r="O1476" s="3">
        <f t="shared" si="231"/>
        <v>0</v>
      </c>
      <c r="P1476" s="3">
        <f t="shared" si="232"/>
        <v>0</v>
      </c>
      <c r="Q1476" s="6">
        <v>16.940000000000001</v>
      </c>
      <c r="R1476" s="3">
        <v>0</v>
      </c>
      <c r="S1476" s="3">
        <v>5</v>
      </c>
      <c r="T1476" s="3">
        <v>16</v>
      </c>
      <c r="U1476" s="3">
        <f t="shared" si="233"/>
        <v>4809</v>
      </c>
      <c r="V1476" s="3" t="str">
        <f t="shared" si="234"/>
        <v xml:space="preserve"> 36</v>
      </c>
      <c r="W1476" s="3">
        <f t="shared" si="235"/>
        <v>10</v>
      </c>
      <c r="X1476" s="3">
        <v>8</v>
      </c>
      <c r="Y1476" s="6">
        <f t="shared" si="236"/>
        <v>82.8</v>
      </c>
      <c r="Z1476" s="3">
        <f t="shared" si="237"/>
        <v>68</v>
      </c>
      <c r="AA1476" s="3">
        <f t="shared" si="238"/>
        <v>14.077999999999999</v>
      </c>
      <c r="AB1476">
        <f t="shared" si="239"/>
        <v>0</v>
      </c>
      <c r="AC1476" s="14">
        <f>VLOOKUP(X1476,Rates!$A$2:$B$36,2)</f>
        <v>11.39</v>
      </c>
    </row>
    <row r="1477" spans="1:29">
      <c r="A1477">
        <v>734825</v>
      </c>
      <c r="B1477" t="s">
        <v>15</v>
      </c>
      <c r="C1477" s="1">
        <v>0.1714</v>
      </c>
      <c r="D1477">
        <v>731.02</v>
      </c>
      <c r="E1477" t="s">
        <v>12</v>
      </c>
      <c r="F1477" t="s">
        <v>26</v>
      </c>
      <c r="G1477" t="s">
        <v>14</v>
      </c>
      <c r="H1477" s="1">
        <v>0.80100000000000005</v>
      </c>
      <c r="I1477" s="4">
        <v>34547</v>
      </c>
      <c r="J1477" s="5">
        <v>40909</v>
      </c>
      <c r="K1477" s="3">
        <v>30000</v>
      </c>
      <c r="L1477" s="3">
        <v>129000</v>
      </c>
      <c r="M1477" s="3">
        <v>1763</v>
      </c>
      <c r="N1477" s="3">
        <f t="shared" si="230"/>
        <v>0</v>
      </c>
      <c r="O1477" s="3">
        <f t="shared" si="231"/>
        <v>1</v>
      </c>
      <c r="P1477" s="3">
        <f t="shared" si="232"/>
        <v>1</v>
      </c>
      <c r="Q1477" s="6">
        <v>10.96</v>
      </c>
      <c r="R1477" s="3">
        <v>0</v>
      </c>
      <c r="S1477" s="3">
        <v>9</v>
      </c>
      <c r="T1477" s="3">
        <v>30</v>
      </c>
      <c r="U1477" s="3">
        <f t="shared" si="233"/>
        <v>6362</v>
      </c>
      <c r="V1477" s="3" t="str">
        <f t="shared" si="234"/>
        <v xml:space="preserve"> 60</v>
      </c>
      <c r="W1477" s="3">
        <f t="shared" si="235"/>
        <v>30</v>
      </c>
      <c r="X1477" s="3">
        <v>23</v>
      </c>
      <c r="Y1477" s="6">
        <f t="shared" si="236"/>
        <v>80.100000000000009</v>
      </c>
      <c r="Z1477" s="3">
        <f t="shared" si="237"/>
        <v>129</v>
      </c>
      <c r="AA1477" s="3">
        <f t="shared" si="238"/>
        <v>1.7629999999999999</v>
      </c>
      <c r="AB1477">
        <f t="shared" si="239"/>
        <v>0</v>
      </c>
      <c r="AC1477" s="14">
        <f>VLOOKUP(X1477,Rates!$A$2:$B$36,2)</f>
        <v>24.74</v>
      </c>
    </row>
    <row r="1478" spans="1:29">
      <c r="A1478">
        <v>613031</v>
      </c>
      <c r="B1478" t="s">
        <v>11</v>
      </c>
      <c r="C1478" s="1">
        <v>6.54E-2</v>
      </c>
      <c r="D1478">
        <v>239.98</v>
      </c>
      <c r="E1478" t="s">
        <v>28</v>
      </c>
      <c r="F1478" t="s">
        <v>26</v>
      </c>
      <c r="G1478" t="s">
        <v>14</v>
      </c>
      <c r="H1478" s="1">
        <v>0.497</v>
      </c>
      <c r="I1478" s="4">
        <v>38687</v>
      </c>
      <c r="J1478" s="5">
        <v>40909</v>
      </c>
      <c r="K1478" s="3">
        <v>12000</v>
      </c>
      <c r="L1478" s="3">
        <v>55000</v>
      </c>
      <c r="M1478" s="3">
        <v>3728</v>
      </c>
      <c r="N1478" s="3">
        <f t="shared" si="230"/>
        <v>0</v>
      </c>
      <c r="O1478" s="3">
        <f t="shared" si="231"/>
        <v>1</v>
      </c>
      <c r="P1478" s="3">
        <f t="shared" si="232"/>
        <v>1</v>
      </c>
      <c r="Q1478" s="6">
        <v>4.45</v>
      </c>
      <c r="R1478" s="3">
        <v>0</v>
      </c>
      <c r="S1478" s="3">
        <v>4</v>
      </c>
      <c r="T1478" s="3">
        <v>13</v>
      </c>
      <c r="U1478" s="3">
        <f t="shared" si="233"/>
        <v>2222</v>
      </c>
      <c r="V1478" s="3" t="str">
        <f t="shared" si="234"/>
        <v xml:space="preserve"> 36</v>
      </c>
      <c r="W1478" s="3">
        <f t="shared" si="235"/>
        <v>12</v>
      </c>
      <c r="X1478" s="3">
        <v>4</v>
      </c>
      <c r="Y1478" s="6">
        <f t="shared" si="236"/>
        <v>49.7</v>
      </c>
      <c r="Z1478" s="3">
        <f t="shared" si="237"/>
        <v>55</v>
      </c>
      <c r="AA1478" s="3">
        <f t="shared" si="238"/>
        <v>3.7280000000000002</v>
      </c>
      <c r="AB1478">
        <f t="shared" si="239"/>
        <v>0</v>
      </c>
      <c r="AC1478" s="14">
        <f>VLOOKUP(X1478,Rates!$A$2:$B$36,2)</f>
        <v>7.49</v>
      </c>
    </row>
    <row r="1479" spans="1:29">
      <c r="A1479">
        <v>1001552</v>
      </c>
      <c r="B1479" t="s">
        <v>11</v>
      </c>
      <c r="C1479" s="1">
        <v>0.12690000000000001</v>
      </c>
      <c r="D1479">
        <v>268.36</v>
      </c>
      <c r="E1479" t="s">
        <v>18</v>
      </c>
      <c r="F1479" t="s">
        <v>24</v>
      </c>
      <c r="G1479" t="s">
        <v>14</v>
      </c>
      <c r="H1479" s="1">
        <v>0.54300000000000004</v>
      </c>
      <c r="I1479" s="4">
        <v>30864</v>
      </c>
      <c r="J1479" s="5">
        <v>40909</v>
      </c>
      <c r="K1479" s="3">
        <v>8000</v>
      </c>
      <c r="L1479" s="3">
        <v>35000</v>
      </c>
      <c r="M1479" s="3">
        <v>10324</v>
      </c>
      <c r="N1479" s="3">
        <f t="shared" si="230"/>
        <v>0</v>
      </c>
      <c r="O1479" s="3">
        <f t="shared" si="231"/>
        <v>0</v>
      </c>
      <c r="P1479" s="3">
        <f t="shared" si="232"/>
        <v>1</v>
      </c>
      <c r="Q1479" s="6">
        <v>13.75</v>
      </c>
      <c r="R1479" s="3">
        <v>0</v>
      </c>
      <c r="S1479" s="3">
        <v>10</v>
      </c>
      <c r="T1479" s="3">
        <v>10</v>
      </c>
      <c r="U1479" s="3">
        <f t="shared" si="233"/>
        <v>10045</v>
      </c>
      <c r="V1479" s="3" t="str">
        <f t="shared" si="234"/>
        <v xml:space="preserve"> 36</v>
      </c>
      <c r="W1479" s="3">
        <f t="shared" si="235"/>
        <v>8</v>
      </c>
      <c r="X1479" s="3">
        <v>10</v>
      </c>
      <c r="Y1479" s="6">
        <f t="shared" si="236"/>
        <v>54.300000000000004</v>
      </c>
      <c r="Z1479" s="3">
        <f t="shared" si="237"/>
        <v>35</v>
      </c>
      <c r="AA1479" s="3">
        <f t="shared" si="238"/>
        <v>10.324</v>
      </c>
      <c r="AB1479">
        <f t="shared" si="239"/>
        <v>0</v>
      </c>
      <c r="AC1479" s="14">
        <f>VLOOKUP(X1479,Rates!$A$2:$B$36,2)</f>
        <v>11.49</v>
      </c>
    </row>
    <row r="1480" spans="1:29">
      <c r="A1480">
        <v>580248</v>
      </c>
      <c r="B1480" t="s">
        <v>11</v>
      </c>
      <c r="C1480" s="1">
        <v>0.1149</v>
      </c>
      <c r="D1480">
        <v>158.27000000000001</v>
      </c>
      <c r="E1480" t="s">
        <v>18</v>
      </c>
      <c r="F1480" t="s">
        <v>13</v>
      </c>
      <c r="G1480" t="s">
        <v>14</v>
      </c>
      <c r="H1480" s="1">
        <v>0.23699999999999999</v>
      </c>
      <c r="I1480" s="4">
        <v>36708</v>
      </c>
      <c r="J1480" s="5">
        <v>40909</v>
      </c>
      <c r="K1480" s="3">
        <v>4800</v>
      </c>
      <c r="L1480" s="3">
        <v>34000</v>
      </c>
      <c r="M1480" s="3">
        <v>4864</v>
      </c>
      <c r="N1480" s="3">
        <f t="shared" si="230"/>
        <v>1</v>
      </c>
      <c r="O1480" s="3">
        <f t="shared" si="231"/>
        <v>0</v>
      </c>
      <c r="P1480" s="3">
        <f t="shared" si="232"/>
        <v>1</v>
      </c>
      <c r="Q1480" s="6">
        <v>21.85</v>
      </c>
      <c r="R1480" s="3">
        <v>1</v>
      </c>
      <c r="S1480" s="3">
        <v>8</v>
      </c>
      <c r="T1480" s="3">
        <v>9</v>
      </c>
      <c r="U1480" s="3">
        <f t="shared" si="233"/>
        <v>4201</v>
      </c>
      <c r="V1480" s="3" t="str">
        <f t="shared" si="234"/>
        <v xml:space="preserve"> 36</v>
      </c>
      <c r="W1480" s="3">
        <f t="shared" si="235"/>
        <v>4.8</v>
      </c>
      <c r="X1480" s="3">
        <v>9</v>
      </c>
      <c r="Y1480" s="6">
        <f t="shared" si="236"/>
        <v>23.7</v>
      </c>
      <c r="Z1480" s="3">
        <f t="shared" si="237"/>
        <v>34</v>
      </c>
      <c r="AA1480" s="3">
        <f t="shared" si="238"/>
        <v>4.8639999999999999</v>
      </c>
      <c r="AB1480">
        <f t="shared" si="239"/>
        <v>0</v>
      </c>
      <c r="AC1480" s="14">
        <f>VLOOKUP(X1480,Rates!$A$2:$B$36,2)</f>
        <v>11.44</v>
      </c>
    </row>
    <row r="1481" spans="1:29">
      <c r="A1481">
        <v>788322</v>
      </c>
      <c r="B1481" t="s">
        <v>11</v>
      </c>
      <c r="C1481" s="1">
        <v>0.1149</v>
      </c>
      <c r="D1481">
        <v>296.75</v>
      </c>
      <c r="E1481" t="s">
        <v>27</v>
      </c>
      <c r="F1481" t="s">
        <v>26</v>
      </c>
      <c r="G1481" t="s">
        <v>17</v>
      </c>
      <c r="H1481" s="2">
        <v>0.55000000000000004</v>
      </c>
      <c r="I1481" s="4">
        <v>38412</v>
      </c>
      <c r="J1481" s="5">
        <v>40909</v>
      </c>
      <c r="K1481" s="3">
        <v>9000</v>
      </c>
      <c r="L1481" s="3">
        <v>141000</v>
      </c>
      <c r="M1481" s="3">
        <v>4840</v>
      </c>
      <c r="N1481" s="3">
        <f t="shared" si="230"/>
        <v>0</v>
      </c>
      <c r="O1481" s="3">
        <f t="shared" si="231"/>
        <v>1</v>
      </c>
      <c r="P1481" s="3">
        <f t="shared" si="232"/>
        <v>1</v>
      </c>
      <c r="Q1481" s="6">
        <v>13.4</v>
      </c>
      <c r="R1481" s="3">
        <v>0</v>
      </c>
      <c r="S1481" s="3">
        <v>13</v>
      </c>
      <c r="T1481" s="3">
        <v>43</v>
      </c>
      <c r="U1481" s="3">
        <f t="shared" si="233"/>
        <v>2497</v>
      </c>
      <c r="V1481" s="3" t="str">
        <f t="shared" si="234"/>
        <v xml:space="preserve"> 36</v>
      </c>
      <c r="W1481" s="3">
        <f t="shared" si="235"/>
        <v>9</v>
      </c>
      <c r="X1481" s="3">
        <v>9</v>
      </c>
      <c r="Y1481" s="6">
        <f t="shared" si="236"/>
        <v>55.000000000000007</v>
      </c>
      <c r="Z1481" s="3">
        <f t="shared" si="237"/>
        <v>141</v>
      </c>
      <c r="AA1481" s="3">
        <f t="shared" si="238"/>
        <v>4.84</v>
      </c>
      <c r="AB1481">
        <f t="shared" si="239"/>
        <v>1</v>
      </c>
      <c r="AC1481" s="14">
        <f>VLOOKUP(X1481,Rates!$A$2:$B$36,2)</f>
        <v>11.44</v>
      </c>
    </row>
    <row r="1482" spans="1:29">
      <c r="A1482">
        <v>733566</v>
      </c>
      <c r="B1482" t="s">
        <v>15</v>
      </c>
      <c r="C1482" s="1">
        <v>0.1037</v>
      </c>
      <c r="D1482">
        <v>160.72999999999999</v>
      </c>
      <c r="E1482" t="s">
        <v>18</v>
      </c>
      <c r="F1482" t="s">
        <v>13</v>
      </c>
      <c r="G1482" t="s">
        <v>14</v>
      </c>
      <c r="H1482" s="1">
        <v>0.55600000000000005</v>
      </c>
      <c r="I1482" s="4">
        <v>34243</v>
      </c>
      <c r="J1482" s="5">
        <v>40909</v>
      </c>
      <c r="K1482" s="3">
        <v>7500</v>
      </c>
      <c r="L1482" s="3">
        <v>84000</v>
      </c>
      <c r="M1482" s="3">
        <v>5000</v>
      </c>
      <c r="N1482" s="3">
        <f t="shared" si="230"/>
        <v>1</v>
      </c>
      <c r="O1482" s="3">
        <f t="shared" si="231"/>
        <v>0</v>
      </c>
      <c r="P1482" s="3">
        <f t="shared" si="232"/>
        <v>1</v>
      </c>
      <c r="Q1482" s="6">
        <v>17.79</v>
      </c>
      <c r="R1482" s="3">
        <v>0</v>
      </c>
      <c r="S1482" s="3">
        <v>9</v>
      </c>
      <c r="T1482" s="3">
        <v>23</v>
      </c>
      <c r="U1482" s="3">
        <f t="shared" si="233"/>
        <v>6666</v>
      </c>
      <c r="V1482" s="3" t="str">
        <f t="shared" si="234"/>
        <v xml:space="preserve"> 60</v>
      </c>
      <c r="W1482" s="3">
        <f t="shared" si="235"/>
        <v>7.5</v>
      </c>
      <c r="X1482" s="3">
        <v>8</v>
      </c>
      <c r="Y1482" s="6">
        <f t="shared" si="236"/>
        <v>55.600000000000009</v>
      </c>
      <c r="Z1482" s="3">
        <f t="shared" si="237"/>
        <v>84</v>
      </c>
      <c r="AA1482" s="3">
        <f t="shared" si="238"/>
        <v>5</v>
      </c>
      <c r="AB1482">
        <f t="shared" si="239"/>
        <v>0</v>
      </c>
      <c r="AC1482" s="14">
        <f>VLOOKUP(X1482,Rates!$A$2:$B$36,2)</f>
        <v>11.39</v>
      </c>
    </row>
    <row r="1483" spans="1:29">
      <c r="A1483">
        <v>816456</v>
      </c>
      <c r="B1483" t="s">
        <v>11</v>
      </c>
      <c r="C1483" s="1">
        <v>0.12620000000000001</v>
      </c>
      <c r="D1483">
        <v>703.74</v>
      </c>
      <c r="E1483" t="s">
        <v>28</v>
      </c>
      <c r="F1483" t="s">
        <v>13</v>
      </c>
      <c r="G1483" t="s">
        <v>14</v>
      </c>
      <c r="H1483" s="1">
        <v>0.156</v>
      </c>
      <c r="I1483" s="4">
        <v>34973</v>
      </c>
      <c r="J1483" s="5">
        <v>40909</v>
      </c>
      <c r="K1483" s="3">
        <v>21000</v>
      </c>
      <c r="L1483" s="3">
        <v>150000</v>
      </c>
      <c r="M1483" s="3">
        <v>6384</v>
      </c>
      <c r="N1483" s="3">
        <f t="shared" si="230"/>
        <v>1</v>
      </c>
      <c r="O1483" s="3">
        <f t="shared" si="231"/>
        <v>0</v>
      </c>
      <c r="P1483" s="3">
        <f t="shared" si="232"/>
        <v>1</v>
      </c>
      <c r="Q1483" s="6">
        <v>11.5</v>
      </c>
      <c r="R1483" s="3">
        <v>0</v>
      </c>
      <c r="S1483" s="3">
        <v>18</v>
      </c>
      <c r="T1483" s="3">
        <v>28</v>
      </c>
      <c r="U1483" s="3">
        <f t="shared" si="233"/>
        <v>5936</v>
      </c>
      <c r="V1483" s="3" t="str">
        <f t="shared" si="234"/>
        <v xml:space="preserve"> 36</v>
      </c>
      <c r="W1483" s="3">
        <f t="shared" si="235"/>
        <v>21</v>
      </c>
      <c r="X1483" s="3">
        <v>10</v>
      </c>
      <c r="Y1483" s="6">
        <f t="shared" si="236"/>
        <v>15.6</v>
      </c>
      <c r="Z1483" s="3">
        <f t="shared" si="237"/>
        <v>150</v>
      </c>
      <c r="AA1483" s="3">
        <f t="shared" si="238"/>
        <v>6.3840000000000003</v>
      </c>
      <c r="AB1483">
        <f t="shared" si="239"/>
        <v>0</v>
      </c>
      <c r="AC1483" s="14">
        <f>VLOOKUP(X1483,Rates!$A$2:$B$36,2)</f>
        <v>11.49</v>
      </c>
    </row>
    <row r="1484" spans="1:29">
      <c r="A1484">
        <v>968447</v>
      </c>
      <c r="B1484" t="s">
        <v>15</v>
      </c>
      <c r="C1484" s="1">
        <v>0.23910000000000001</v>
      </c>
      <c r="D1484">
        <v>852.86</v>
      </c>
      <c r="E1484" t="s">
        <v>23</v>
      </c>
      <c r="F1484" t="s">
        <v>26</v>
      </c>
      <c r="G1484" t="s">
        <v>14</v>
      </c>
      <c r="H1484" s="1">
        <v>0.60199999999999998</v>
      </c>
      <c r="I1484" s="4">
        <v>35247</v>
      </c>
      <c r="J1484" s="5">
        <v>40909</v>
      </c>
      <c r="K1484" s="3">
        <v>29700</v>
      </c>
      <c r="L1484" s="3">
        <v>175000</v>
      </c>
      <c r="M1484" s="3">
        <v>44559</v>
      </c>
      <c r="N1484" s="3">
        <f t="shared" si="230"/>
        <v>0</v>
      </c>
      <c r="O1484" s="3">
        <f t="shared" si="231"/>
        <v>1</v>
      </c>
      <c r="P1484" s="3">
        <f t="shared" si="232"/>
        <v>1</v>
      </c>
      <c r="Q1484" s="6">
        <v>8.52</v>
      </c>
      <c r="R1484" s="3">
        <v>0</v>
      </c>
      <c r="S1484" s="3">
        <v>28</v>
      </c>
      <c r="T1484" s="3">
        <v>55</v>
      </c>
      <c r="U1484" s="3">
        <f t="shared" si="233"/>
        <v>5662</v>
      </c>
      <c r="V1484" s="3" t="str">
        <f t="shared" si="234"/>
        <v xml:space="preserve"> 60</v>
      </c>
      <c r="W1484" s="3">
        <f t="shared" si="235"/>
        <v>29.7</v>
      </c>
      <c r="X1484" s="3">
        <v>34</v>
      </c>
      <c r="Y1484" s="6">
        <f t="shared" si="236"/>
        <v>60.199999999999996</v>
      </c>
      <c r="Z1484" s="3">
        <f t="shared" si="237"/>
        <v>175</v>
      </c>
      <c r="AA1484" s="3">
        <f t="shared" si="238"/>
        <v>44.558999999999997</v>
      </c>
      <c r="AB1484">
        <f t="shared" si="239"/>
        <v>0</v>
      </c>
      <c r="AC1484" s="14">
        <f>VLOOKUP(X1484,Rates!$A$2:$B$36,2)</f>
        <v>30.94</v>
      </c>
    </row>
    <row r="1485" spans="1:29">
      <c r="A1485">
        <v>546341</v>
      </c>
      <c r="B1485" t="s">
        <v>11</v>
      </c>
      <c r="C1485" s="1">
        <v>0.1361</v>
      </c>
      <c r="D1485">
        <v>271.91000000000003</v>
      </c>
      <c r="E1485" t="s">
        <v>21</v>
      </c>
      <c r="F1485" t="s">
        <v>26</v>
      </c>
      <c r="G1485" t="s">
        <v>14</v>
      </c>
      <c r="H1485" s="2">
        <v>0.24</v>
      </c>
      <c r="I1485" s="4">
        <v>34881</v>
      </c>
      <c r="J1485" s="5">
        <v>40909</v>
      </c>
      <c r="K1485" s="3">
        <v>8000</v>
      </c>
      <c r="L1485" s="3">
        <v>58000</v>
      </c>
      <c r="M1485" s="3">
        <v>6637</v>
      </c>
      <c r="N1485" s="3">
        <f t="shared" si="230"/>
        <v>0</v>
      </c>
      <c r="O1485" s="3">
        <f t="shared" si="231"/>
        <v>1</v>
      </c>
      <c r="P1485" s="3">
        <f t="shared" si="232"/>
        <v>1</v>
      </c>
      <c r="Q1485" s="6">
        <v>22.49</v>
      </c>
      <c r="R1485" s="3">
        <v>1</v>
      </c>
      <c r="S1485" s="3">
        <v>17</v>
      </c>
      <c r="T1485" s="3">
        <v>25</v>
      </c>
      <c r="U1485" s="3">
        <f t="shared" si="233"/>
        <v>6028</v>
      </c>
      <c r="V1485" s="3" t="str">
        <f t="shared" si="234"/>
        <v xml:space="preserve"> 36</v>
      </c>
      <c r="W1485" s="3">
        <f t="shared" si="235"/>
        <v>8</v>
      </c>
      <c r="X1485" s="3">
        <v>12</v>
      </c>
      <c r="Y1485" s="6">
        <f t="shared" si="236"/>
        <v>24</v>
      </c>
      <c r="Z1485" s="3">
        <f t="shared" si="237"/>
        <v>58</v>
      </c>
      <c r="AA1485" s="3">
        <f t="shared" si="238"/>
        <v>6.6369999999999996</v>
      </c>
      <c r="AB1485">
        <f t="shared" si="239"/>
        <v>0</v>
      </c>
      <c r="AC1485" s="14">
        <f>VLOOKUP(X1485,Rates!$A$2:$B$36,2)</f>
        <v>13.49</v>
      </c>
    </row>
    <row r="1486" spans="1:29">
      <c r="A1486">
        <v>513481</v>
      </c>
      <c r="B1486" t="s">
        <v>11</v>
      </c>
      <c r="C1486" s="1">
        <v>0.1273</v>
      </c>
      <c r="D1486">
        <v>469.9</v>
      </c>
      <c r="E1486" t="s">
        <v>25</v>
      </c>
      <c r="F1486" t="s">
        <v>26</v>
      </c>
      <c r="G1486" t="s">
        <v>14</v>
      </c>
      <c r="H1486" s="2">
        <v>0.69</v>
      </c>
      <c r="I1486" s="4">
        <v>36526</v>
      </c>
      <c r="J1486" s="5">
        <v>40909</v>
      </c>
      <c r="K1486" s="3">
        <v>14000</v>
      </c>
      <c r="L1486" s="3">
        <v>32004</v>
      </c>
      <c r="M1486" s="3">
        <v>7319</v>
      </c>
      <c r="N1486" s="3">
        <f t="shared" si="230"/>
        <v>0</v>
      </c>
      <c r="O1486" s="3">
        <f t="shared" si="231"/>
        <v>1</v>
      </c>
      <c r="P1486" s="3">
        <f t="shared" si="232"/>
        <v>1</v>
      </c>
      <c r="Q1486" s="6">
        <v>7.2</v>
      </c>
      <c r="R1486" s="3">
        <v>0</v>
      </c>
      <c r="S1486" s="3">
        <v>8</v>
      </c>
      <c r="T1486" s="3">
        <v>16</v>
      </c>
      <c r="U1486" s="3">
        <f t="shared" si="233"/>
        <v>4383</v>
      </c>
      <c r="V1486" s="3" t="str">
        <f t="shared" si="234"/>
        <v xml:space="preserve"> 36</v>
      </c>
      <c r="W1486" s="3">
        <f t="shared" si="235"/>
        <v>14</v>
      </c>
      <c r="X1486" s="3">
        <v>11</v>
      </c>
      <c r="Y1486" s="6">
        <f t="shared" si="236"/>
        <v>69</v>
      </c>
      <c r="Z1486" s="3">
        <f t="shared" si="237"/>
        <v>32.003999999999998</v>
      </c>
      <c r="AA1486" s="3">
        <f t="shared" si="238"/>
        <v>7.319</v>
      </c>
      <c r="AB1486">
        <f t="shared" si="239"/>
        <v>0</v>
      </c>
      <c r="AC1486" s="14">
        <f>VLOOKUP(X1486,Rates!$A$2:$B$36,2)</f>
        <v>12.74</v>
      </c>
    </row>
    <row r="1487" spans="1:29">
      <c r="A1487">
        <v>481863</v>
      </c>
      <c r="B1487" t="s">
        <v>11</v>
      </c>
      <c r="C1487" s="1">
        <v>7.8799999999999995E-2</v>
      </c>
      <c r="D1487">
        <v>375.37</v>
      </c>
      <c r="E1487" t="s">
        <v>28</v>
      </c>
      <c r="F1487" t="s">
        <v>13</v>
      </c>
      <c r="G1487" t="s">
        <v>14</v>
      </c>
      <c r="H1487" s="1">
        <v>7.0999999999999994E-2</v>
      </c>
      <c r="I1487" s="4">
        <v>37226</v>
      </c>
      <c r="J1487" s="5">
        <v>40909</v>
      </c>
      <c r="K1487" s="3">
        <v>12000</v>
      </c>
      <c r="L1487" s="3">
        <v>40000</v>
      </c>
      <c r="M1487" s="3">
        <v>1357</v>
      </c>
      <c r="N1487" s="3">
        <f t="shared" si="230"/>
        <v>1</v>
      </c>
      <c r="O1487" s="3">
        <f t="shared" si="231"/>
        <v>0</v>
      </c>
      <c r="P1487" s="3">
        <f t="shared" si="232"/>
        <v>1</v>
      </c>
      <c r="Q1487" s="6">
        <v>14.79</v>
      </c>
      <c r="R1487" s="3">
        <v>0</v>
      </c>
      <c r="S1487" s="3">
        <v>8</v>
      </c>
      <c r="T1487" s="3">
        <v>9</v>
      </c>
      <c r="U1487" s="3">
        <f t="shared" si="233"/>
        <v>3683</v>
      </c>
      <c r="V1487" s="3" t="str">
        <f t="shared" si="234"/>
        <v xml:space="preserve"> 36</v>
      </c>
      <c r="W1487" s="3">
        <f t="shared" si="235"/>
        <v>12</v>
      </c>
      <c r="X1487" s="3">
        <v>5</v>
      </c>
      <c r="Y1487" s="6">
        <f t="shared" si="236"/>
        <v>7.1</v>
      </c>
      <c r="Z1487" s="3">
        <f t="shared" si="237"/>
        <v>40</v>
      </c>
      <c r="AA1487" s="3">
        <f t="shared" si="238"/>
        <v>1.357</v>
      </c>
      <c r="AB1487">
        <f t="shared" si="239"/>
        <v>0</v>
      </c>
      <c r="AC1487" s="14">
        <f>VLOOKUP(X1487,Rates!$A$2:$B$36,2)</f>
        <v>7.99</v>
      </c>
    </row>
    <row r="1488" spans="1:29">
      <c r="A1488">
        <v>432048</v>
      </c>
      <c r="B1488" t="s">
        <v>11</v>
      </c>
      <c r="C1488" s="1">
        <v>0.1148</v>
      </c>
      <c r="D1488">
        <v>659.37</v>
      </c>
      <c r="E1488" t="s">
        <v>25</v>
      </c>
      <c r="F1488" t="s">
        <v>26</v>
      </c>
      <c r="G1488" t="s">
        <v>14</v>
      </c>
      <c r="H1488" s="1">
        <v>0.51400000000000001</v>
      </c>
      <c r="I1488" s="4">
        <v>36465</v>
      </c>
      <c r="J1488" s="5">
        <v>40909</v>
      </c>
      <c r="K1488" s="3">
        <v>20000</v>
      </c>
      <c r="L1488" s="3">
        <v>105000</v>
      </c>
      <c r="M1488" s="3">
        <v>3700</v>
      </c>
      <c r="N1488" s="3">
        <f t="shared" si="230"/>
        <v>0</v>
      </c>
      <c r="O1488" s="3">
        <f t="shared" si="231"/>
        <v>1</v>
      </c>
      <c r="P1488" s="3">
        <f t="shared" si="232"/>
        <v>1</v>
      </c>
      <c r="Q1488" s="6">
        <v>7.23</v>
      </c>
      <c r="R1488" s="3">
        <v>0</v>
      </c>
      <c r="S1488" s="3">
        <v>6</v>
      </c>
      <c r="T1488" s="3">
        <v>25</v>
      </c>
      <c r="U1488" s="3">
        <f t="shared" si="233"/>
        <v>4444</v>
      </c>
      <c r="V1488" s="3" t="str">
        <f t="shared" si="234"/>
        <v xml:space="preserve"> 36</v>
      </c>
      <c r="W1488" s="3">
        <f t="shared" si="235"/>
        <v>20</v>
      </c>
      <c r="X1488" s="3">
        <v>7</v>
      </c>
      <c r="Y1488" s="6">
        <f t="shared" si="236"/>
        <v>51.4</v>
      </c>
      <c r="Z1488" s="3">
        <f t="shared" si="237"/>
        <v>105</v>
      </c>
      <c r="AA1488" s="3">
        <f t="shared" si="238"/>
        <v>3.7</v>
      </c>
      <c r="AB1488">
        <f t="shared" si="239"/>
        <v>0</v>
      </c>
      <c r="AC1488" s="14">
        <f>VLOOKUP(X1488,Rates!$A$2:$B$36,2)</f>
        <v>10.49</v>
      </c>
    </row>
    <row r="1489" spans="1:29">
      <c r="A1489">
        <v>747146</v>
      </c>
      <c r="B1489" t="s">
        <v>15</v>
      </c>
      <c r="C1489" s="1">
        <v>0.19289999999999999</v>
      </c>
      <c r="D1489">
        <v>109.63</v>
      </c>
      <c r="E1489" t="s">
        <v>25</v>
      </c>
      <c r="F1489" t="s">
        <v>26</v>
      </c>
      <c r="G1489" t="s">
        <v>14</v>
      </c>
      <c r="H1489" s="1">
        <v>0.97099999999999997</v>
      </c>
      <c r="I1489" s="4">
        <v>35065</v>
      </c>
      <c r="J1489" s="5">
        <v>40909</v>
      </c>
      <c r="K1489" s="3">
        <v>4200</v>
      </c>
      <c r="L1489" s="3">
        <v>55000</v>
      </c>
      <c r="M1489" s="3">
        <v>7963</v>
      </c>
      <c r="N1489" s="3">
        <f t="shared" si="230"/>
        <v>0</v>
      </c>
      <c r="O1489" s="3">
        <f t="shared" si="231"/>
        <v>1</v>
      </c>
      <c r="P1489" s="3">
        <f t="shared" si="232"/>
        <v>1</v>
      </c>
      <c r="Q1489" s="6">
        <v>7.18</v>
      </c>
      <c r="R1489" s="3">
        <v>0</v>
      </c>
      <c r="S1489" s="3">
        <v>7</v>
      </c>
      <c r="T1489" s="3">
        <v>15</v>
      </c>
      <c r="U1489" s="3">
        <f t="shared" si="233"/>
        <v>5844</v>
      </c>
      <c r="V1489" s="3" t="str">
        <f t="shared" si="234"/>
        <v xml:space="preserve"> 60</v>
      </c>
      <c r="W1489" s="3">
        <f t="shared" si="235"/>
        <v>4.2</v>
      </c>
      <c r="X1489" s="3">
        <v>24</v>
      </c>
      <c r="Y1489" s="6">
        <f t="shared" si="236"/>
        <v>97.1</v>
      </c>
      <c r="Z1489" s="3">
        <f t="shared" si="237"/>
        <v>55</v>
      </c>
      <c r="AA1489" s="3">
        <f t="shared" si="238"/>
        <v>7.9630000000000001</v>
      </c>
      <c r="AB1489">
        <f t="shared" si="239"/>
        <v>0</v>
      </c>
      <c r="AC1489" s="14">
        <f>VLOOKUP(X1489,Rates!$A$2:$B$36,2)</f>
        <v>25.49</v>
      </c>
    </row>
    <row r="1490" spans="1:29">
      <c r="A1490">
        <v>474376</v>
      </c>
      <c r="B1490" t="s">
        <v>11</v>
      </c>
      <c r="C1490" s="1">
        <v>0.16350000000000001</v>
      </c>
      <c r="D1490">
        <v>529.94000000000005</v>
      </c>
      <c r="E1490" t="s">
        <v>28</v>
      </c>
      <c r="F1490" t="s">
        <v>26</v>
      </c>
      <c r="G1490" t="s">
        <v>14</v>
      </c>
      <c r="H1490" s="1">
        <v>0.64700000000000002</v>
      </c>
      <c r="I1490" s="4">
        <v>38261</v>
      </c>
      <c r="J1490" s="5">
        <v>40909</v>
      </c>
      <c r="K1490" s="3">
        <v>15000</v>
      </c>
      <c r="L1490" s="3">
        <v>140000</v>
      </c>
      <c r="M1490" s="3">
        <v>21229</v>
      </c>
      <c r="N1490" s="3">
        <f t="shared" si="230"/>
        <v>0</v>
      </c>
      <c r="O1490" s="3">
        <f t="shared" si="231"/>
        <v>1</v>
      </c>
      <c r="P1490" s="3">
        <f t="shared" si="232"/>
        <v>1</v>
      </c>
      <c r="Q1490" s="6">
        <v>11.25</v>
      </c>
      <c r="R1490" s="3">
        <v>0</v>
      </c>
      <c r="S1490" s="3">
        <v>14</v>
      </c>
      <c r="T1490" s="3">
        <v>31</v>
      </c>
      <c r="U1490" s="3">
        <f t="shared" si="233"/>
        <v>2648</v>
      </c>
      <c r="V1490" s="3" t="str">
        <f t="shared" si="234"/>
        <v xml:space="preserve"> 36</v>
      </c>
      <c r="W1490" s="3">
        <f t="shared" si="235"/>
        <v>15</v>
      </c>
      <c r="X1490" s="3">
        <v>21</v>
      </c>
      <c r="Y1490" s="6">
        <f t="shared" si="236"/>
        <v>64.7</v>
      </c>
      <c r="Z1490" s="3">
        <f t="shared" si="237"/>
        <v>140</v>
      </c>
      <c r="AA1490" s="3">
        <f t="shared" si="238"/>
        <v>21.228999999999999</v>
      </c>
      <c r="AB1490">
        <f t="shared" si="239"/>
        <v>0</v>
      </c>
      <c r="AC1490" s="14">
        <f>VLOOKUP(X1490,Rates!$A$2:$B$36,2)</f>
        <v>22.74</v>
      </c>
    </row>
    <row r="1491" spans="1:29">
      <c r="A1491">
        <v>666648</v>
      </c>
      <c r="B1491" t="s">
        <v>11</v>
      </c>
      <c r="C1491" s="1">
        <v>7.6600000000000001E-2</v>
      </c>
      <c r="D1491">
        <v>62.36</v>
      </c>
      <c r="E1491" t="s">
        <v>30</v>
      </c>
      <c r="F1491" t="s">
        <v>26</v>
      </c>
      <c r="G1491" t="s">
        <v>14</v>
      </c>
      <c r="H1491" s="1">
        <v>0.33900000000000002</v>
      </c>
      <c r="I1491" s="4">
        <v>34304</v>
      </c>
      <c r="J1491" s="5">
        <v>40909</v>
      </c>
      <c r="K1491" s="3">
        <v>2000</v>
      </c>
      <c r="L1491" s="3">
        <v>72000</v>
      </c>
      <c r="M1491" s="3">
        <v>4947</v>
      </c>
      <c r="N1491" s="3">
        <f t="shared" si="230"/>
        <v>0</v>
      </c>
      <c r="O1491" s="3">
        <f t="shared" si="231"/>
        <v>1</v>
      </c>
      <c r="P1491" s="3">
        <f t="shared" si="232"/>
        <v>1</v>
      </c>
      <c r="Q1491" s="6">
        <v>19</v>
      </c>
      <c r="R1491" s="3">
        <v>0</v>
      </c>
      <c r="S1491" s="3">
        <v>14</v>
      </c>
      <c r="T1491" s="3">
        <v>34</v>
      </c>
      <c r="U1491" s="3">
        <f t="shared" si="233"/>
        <v>6605</v>
      </c>
      <c r="V1491" s="3" t="str">
        <f t="shared" si="234"/>
        <v xml:space="preserve"> 36</v>
      </c>
      <c r="W1491" s="3">
        <f t="shared" si="235"/>
        <v>2</v>
      </c>
      <c r="X1491" s="3">
        <v>5</v>
      </c>
      <c r="Y1491" s="6">
        <f t="shared" si="236"/>
        <v>33.900000000000006</v>
      </c>
      <c r="Z1491" s="3">
        <f t="shared" si="237"/>
        <v>72</v>
      </c>
      <c r="AA1491" s="3">
        <f t="shared" si="238"/>
        <v>4.9470000000000001</v>
      </c>
      <c r="AB1491">
        <f t="shared" si="239"/>
        <v>0</v>
      </c>
      <c r="AC1491" s="14">
        <f>VLOOKUP(X1491,Rates!$A$2:$B$36,2)</f>
        <v>7.99</v>
      </c>
    </row>
    <row r="1492" spans="1:29">
      <c r="A1492">
        <v>468101</v>
      </c>
      <c r="B1492" t="s">
        <v>11</v>
      </c>
      <c r="C1492" s="1">
        <v>0.1114</v>
      </c>
      <c r="D1492">
        <v>52.49</v>
      </c>
      <c r="E1492" t="s">
        <v>22</v>
      </c>
      <c r="F1492" t="s">
        <v>13</v>
      </c>
      <c r="G1492" t="s">
        <v>14</v>
      </c>
      <c r="H1492" s="2">
        <v>0.02</v>
      </c>
      <c r="I1492" s="4">
        <v>37135</v>
      </c>
      <c r="J1492" s="5">
        <v>40909</v>
      </c>
      <c r="K1492" s="3">
        <v>1600</v>
      </c>
      <c r="L1492" s="3">
        <v>70000</v>
      </c>
      <c r="M1492" s="3">
        <v>490</v>
      </c>
      <c r="N1492" s="3">
        <f t="shared" si="230"/>
        <v>1</v>
      </c>
      <c r="O1492" s="3">
        <f t="shared" si="231"/>
        <v>0</v>
      </c>
      <c r="P1492" s="3">
        <f t="shared" si="232"/>
        <v>1</v>
      </c>
      <c r="Q1492" s="6">
        <v>0.45</v>
      </c>
      <c r="R1492" s="3">
        <v>0</v>
      </c>
      <c r="S1492" s="3">
        <v>11</v>
      </c>
      <c r="T1492" s="3">
        <v>11</v>
      </c>
      <c r="U1492" s="3">
        <f t="shared" si="233"/>
        <v>3774</v>
      </c>
      <c r="V1492" s="3" t="str">
        <f t="shared" si="234"/>
        <v xml:space="preserve"> 36</v>
      </c>
      <c r="W1492" s="3">
        <f t="shared" si="235"/>
        <v>1.6</v>
      </c>
      <c r="X1492" s="3">
        <v>6</v>
      </c>
      <c r="Y1492" s="6">
        <f t="shared" si="236"/>
        <v>2</v>
      </c>
      <c r="Z1492" s="3">
        <f t="shared" si="237"/>
        <v>70</v>
      </c>
      <c r="AA1492" s="3">
        <f t="shared" si="238"/>
        <v>0.49</v>
      </c>
      <c r="AB1492">
        <f t="shared" si="239"/>
        <v>0</v>
      </c>
      <c r="AC1492" s="14">
        <f>VLOOKUP(X1492,Rates!$A$2:$B$36,2)</f>
        <v>8.24</v>
      </c>
    </row>
    <row r="1493" spans="1:29">
      <c r="A1493">
        <v>1026623</v>
      </c>
      <c r="B1493" t="s">
        <v>11</v>
      </c>
      <c r="C1493" s="1">
        <v>7.9000000000000001E-2</v>
      </c>
      <c r="D1493">
        <v>219.04</v>
      </c>
      <c r="E1493" t="s">
        <v>28</v>
      </c>
      <c r="F1493" t="s">
        <v>13</v>
      </c>
      <c r="G1493" t="s">
        <v>14</v>
      </c>
      <c r="H1493" s="1">
        <v>0.78400000000000003</v>
      </c>
      <c r="I1493" s="4">
        <v>33695</v>
      </c>
      <c r="J1493" s="5">
        <v>40909</v>
      </c>
      <c r="K1493" s="3">
        <v>7000</v>
      </c>
      <c r="L1493" s="3">
        <v>73000</v>
      </c>
      <c r="M1493" s="3">
        <v>47349</v>
      </c>
      <c r="N1493" s="3">
        <f t="shared" si="230"/>
        <v>1</v>
      </c>
      <c r="O1493" s="3">
        <f t="shared" si="231"/>
        <v>0</v>
      </c>
      <c r="P1493" s="3">
        <f t="shared" si="232"/>
        <v>1</v>
      </c>
      <c r="Q1493" s="6">
        <v>20.43</v>
      </c>
      <c r="R1493" s="3">
        <v>0</v>
      </c>
      <c r="S1493" s="3">
        <v>12</v>
      </c>
      <c r="T1493" s="3">
        <v>44</v>
      </c>
      <c r="U1493" s="3">
        <f t="shared" si="233"/>
        <v>7214</v>
      </c>
      <c r="V1493" s="3" t="str">
        <f t="shared" si="234"/>
        <v xml:space="preserve"> 36</v>
      </c>
      <c r="W1493" s="3">
        <f t="shared" si="235"/>
        <v>7</v>
      </c>
      <c r="X1493" s="3">
        <v>4</v>
      </c>
      <c r="Y1493" s="6">
        <f t="shared" si="236"/>
        <v>78.400000000000006</v>
      </c>
      <c r="Z1493" s="3">
        <f t="shared" si="237"/>
        <v>73</v>
      </c>
      <c r="AA1493" s="3">
        <f t="shared" si="238"/>
        <v>47.348999999999997</v>
      </c>
      <c r="AB1493">
        <f t="shared" si="239"/>
        <v>0</v>
      </c>
      <c r="AC1493" s="14">
        <f>VLOOKUP(X1493,Rates!$A$2:$B$36,2)</f>
        <v>7.49</v>
      </c>
    </row>
    <row r="1494" spans="1:29">
      <c r="A1494">
        <v>577787</v>
      </c>
      <c r="B1494" t="s">
        <v>11</v>
      </c>
      <c r="C1494" s="1">
        <v>7.51E-2</v>
      </c>
      <c r="D1494">
        <v>31.12</v>
      </c>
      <c r="E1494" t="s">
        <v>27</v>
      </c>
      <c r="F1494" t="s">
        <v>26</v>
      </c>
      <c r="G1494" t="s">
        <v>14</v>
      </c>
      <c r="H1494" s="2">
        <v>0</v>
      </c>
      <c r="I1494" s="4">
        <v>37834</v>
      </c>
      <c r="J1494" s="5">
        <v>40909</v>
      </c>
      <c r="K1494" s="3">
        <v>1000</v>
      </c>
      <c r="L1494" s="3">
        <v>36000</v>
      </c>
      <c r="M1494" s="3">
        <v>0</v>
      </c>
      <c r="N1494" s="3">
        <f t="shared" si="230"/>
        <v>0</v>
      </c>
      <c r="O1494" s="3">
        <f t="shared" si="231"/>
        <v>1</v>
      </c>
      <c r="P1494" s="3">
        <f t="shared" si="232"/>
        <v>1</v>
      </c>
      <c r="Q1494" s="6">
        <v>6.67</v>
      </c>
      <c r="R1494" s="3">
        <v>0</v>
      </c>
      <c r="S1494" s="3">
        <v>6</v>
      </c>
      <c r="T1494" s="3">
        <v>18</v>
      </c>
      <c r="U1494" s="3">
        <f t="shared" si="233"/>
        <v>3075</v>
      </c>
      <c r="V1494" s="3" t="str">
        <f t="shared" si="234"/>
        <v xml:space="preserve"> 36</v>
      </c>
      <c r="W1494" s="3">
        <f t="shared" si="235"/>
        <v>1</v>
      </c>
      <c r="X1494" s="3">
        <v>4</v>
      </c>
      <c r="Y1494" s="6">
        <f t="shared" si="236"/>
        <v>0</v>
      </c>
      <c r="Z1494" s="3">
        <f t="shared" si="237"/>
        <v>36</v>
      </c>
      <c r="AA1494" s="3">
        <f t="shared" si="238"/>
        <v>0</v>
      </c>
      <c r="AB1494">
        <f t="shared" si="239"/>
        <v>0</v>
      </c>
      <c r="AC1494" s="14">
        <f>VLOOKUP(X1494,Rates!$A$2:$B$36,2)</f>
        <v>7.49</v>
      </c>
    </row>
    <row r="1495" spans="1:29">
      <c r="A1495">
        <v>642827</v>
      </c>
      <c r="B1495" t="s">
        <v>11</v>
      </c>
      <c r="C1495" s="1">
        <v>6.1699999999999998E-2</v>
      </c>
      <c r="D1495">
        <v>110.56</v>
      </c>
      <c r="E1495" t="s">
        <v>16</v>
      </c>
      <c r="F1495" t="s">
        <v>26</v>
      </c>
      <c r="G1495" t="s">
        <v>14</v>
      </c>
      <c r="H1495" s="1">
        <v>0.48199999999999998</v>
      </c>
      <c r="I1495" s="4">
        <v>34425</v>
      </c>
      <c r="J1495" s="5">
        <v>40909</v>
      </c>
      <c r="K1495" s="3">
        <v>3625</v>
      </c>
      <c r="L1495" s="3">
        <v>58000</v>
      </c>
      <c r="M1495" s="3">
        <v>16037</v>
      </c>
      <c r="N1495" s="3">
        <f t="shared" si="230"/>
        <v>0</v>
      </c>
      <c r="O1495" s="3">
        <f t="shared" si="231"/>
        <v>1</v>
      </c>
      <c r="P1495" s="3">
        <f t="shared" si="232"/>
        <v>0</v>
      </c>
      <c r="Q1495" s="6">
        <v>12.46</v>
      </c>
      <c r="R1495" s="3">
        <v>0</v>
      </c>
      <c r="S1495" s="3">
        <v>6</v>
      </c>
      <c r="T1495" s="3">
        <v>13</v>
      </c>
      <c r="U1495" s="3">
        <f t="shared" si="233"/>
        <v>6484</v>
      </c>
      <c r="V1495" s="3" t="str">
        <f t="shared" si="234"/>
        <v xml:space="preserve"> 36</v>
      </c>
      <c r="W1495" s="3">
        <f t="shared" si="235"/>
        <v>3.625</v>
      </c>
      <c r="X1495" s="3">
        <v>3</v>
      </c>
      <c r="Y1495" s="6">
        <f t="shared" si="236"/>
        <v>48.199999999999996</v>
      </c>
      <c r="Z1495" s="3">
        <f t="shared" si="237"/>
        <v>58</v>
      </c>
      <c r="AA1495" s="3">
        <f t="shared" si="238"/>
        <v>16.036999999999999</v>
      </c>
      <c r="AB1495">
        <f t="shared" si="239"/>
        <v>0</v>
      </c>
      <c r="AC1495" s="14">
        <f>VLOOKUP(X1495,Rates!$A$2:$B$36,2)</f>
        <v>7.24</v>
      </c>
    </row>
    <row r="1496" spans="1:29">
      <c r="A1496">
        <v>658339</v>
      </c>
      <c r="B1496" t="s">
        <v>11</v>
      </c>
      <c r="C1496" s="1">
        <v>0.1</v>
      </c>
      <c r="D1496">
        <v>451.75</v>
      </c>
      <c r="E1496" t="s">
        <v>28</v>
      </c>
      <c r="F1496" t="s">
        <v>13</v>
      </c>
      <c r="G1496" t="s">
        <v>14</v>
      </c>
      <c r="H1496" s="1">
        <v>0.88100000000000001</v>
      </c>
      <c r="I1496" s="4">
        <v>30987</v>
      </c>
      <c r="J1496" s="5">
        <v>40909</v>
      </c>
      <c r="K1496" s="3">
        <v>14000</v>
      </c>
      <c r="L1496" s="3">
        <v>120000</v>
      </c>
      <c r="M1496" s="3">
        <v>22114</v>
      </c>
      <c r="N1496" s="3">
        <f t="shared" si="230"/>
        <v>1</v>
      </c>
      <c r="O1496" s="3">
        <f t="shared" si="231"/>
        <v>0</v>
      </c>
      <c r="P1496" s="3">
        <f t="shared" si="232"/>
        <v>1</v>
      </c>
      <c r="Q1496" s="6">
        <v>13.36</v>
      </c>
      <c r="R1496" s="3">
        <v>0</v>
      </c>
      <c r="S1496" s="3">
        <v>5</v>
      </c>
      <c r="T1496" s="3">
        <v>16</v>
      </c>
      <c r="U1496" s="3">
        <f t="shared" si="233"/>
        <v>9922</v>
      </c>
      <c r="V1496" s="3" t="str">
        <f t="shared" si="234"/>
        <v xml:space="preserve"> 36</v>
      </c>
      <c r="W1496" s="3">
        <f t="shared" si="235"/>
        <v>14</v>
      </c>
      <c r="X1496" s="3">
        <v>7</v>
      </c>
      <c r="Y1496" s="6">
        <f t="shared" si="236"/>
        <v>88.1</v>
      </c>
      <c r="Z1496" s="3">
        <f t="shared" si="237"/>
        <v>120</v>
      </c>
      <c r="AA1496" s="3">
        <f t="shared" si="238"/>
        <v>22.114000000000001</v>
      </c>
      <c r="AB1496">
        <f t="shared" si="239"/>
        <v>0</v>
      </c>
      <c r="AC1496" s="14">
        <f>VLOOKUP(X1496,Rates!$A$2:$B$36,2)</f>
        <v>10.49</v>
      </c>
    </row>
    <row r="1497" spans="1:29">
      <c r="A1497">
        <v>986885</v>
      </c>
      <c r="B1497" t="s">
        <v>15</v>
      </c>
      <c r="C1497" s="1">
        <v>0.14269999999999999</v>
      </c>
      <c r="D1497">
        <v>134.6</v>
      </c>
      <c r="E1497" t="s">
        <v>22</v>
      </c>
      <c r="F1497" t="s">
        <v>26</v>
      </c>
      <c r="G1497" t="s">
        <v>19</v>
      </c>
      <c r="H1497" s="1">
        <v>0.48599999999999999</v>
      </c>
      <c r="I1497" s="4">
        <v>32660</v>
      </c>
      <c r="J1497" s="5">
        <v>40909</v>
      </c>
      <c r="K1497" s="3">
        <v>5750</v>
      </c>
      <c r="L1497" s="3">
        <v>67000</v>
      </c>
      <c r="M1497" s="3">
        <v>2724</v>
      </c>
      <c r="N1497" s="3">
        <f t="shared" si="230"/>
        <v>0</v>
      </c>
      <c r="O1497" s="3">
        <f t="shared" si="231"/>
        <v>1</v>
      </c>
      <c r="P1497" s="3">
        <f t="shared" si="232"/>
        <v>1</v>
      </c>
      <c r="Q1497" s="6">
        <v>19.27</v>
      </c>
      <c r="R1497" s="3">
        <v>0</v>
      </c>
      <c r="S1497" s="3">
        <v>10</v>
      </c>
      <c r="T1497" s="3">
        <v>14</v>
      </c>
      <c r="U1497" s="3">
        <f t="shared" si="233"/>
        <v>8249</v>
      </c>
      <c r="V1497" s="3" t="str">
        <f t="shared" si="234"/>
        <v xml:space="preserve"> 60</v>
      </c>
      <c r="W1497" s="3">
        <f t="shared" si="235"/>
        <v>5.75</v>
      </c>
      <c r="X1497" s="3">
        <v>12</v>
      </c>
      <c r="Y1497" s="6">
        <f t="shared" si="236"/>
        <v>48.6</v>
      </c>
      <c r="Z1497" s="3">
        <f t="shared" si="237"/>
        <v>67</v>
      </c>
      <c r="AA1497" s="3">
        <f t="shared" si="238"/>
        <v>2.7240000000000002</v>
      </c>
      <c r="AB1497">
        <f t="shared" si="239"/>
        <v>0</v>
      </c>
      <c r="AC1497" s="14">
        <f>VLOOKUP(X1497,Rates!$A$2:$B$36,2)</f>
        <v>13.49</v>
      </c>
    </row>
    <row r="1498" spans="1:29">
      <c r="A1498">
        <v>825195</v>
      </c>
      <c r="B1498" t="s">
        <v>11</v>
      </c>
      <c r="C1498" s="1">
        <v>5.4199999999999998E-2</v>
      </c>
      <c r="D1498">
        <v>72.39</v>
      </c>
      <c r="E1498" t="s">
        <v>12</v>
      </c>
      <c r="F1498" t="s">
        <v>13</v>
      </c>
      <c r="G1498" t="s">
        <v>14</v>
      </c>
      <c r="H1498" s="1">
        <v>0.29399999999999998</v>
      </c>
      <c r="I1498" s="4">
        <v>33664</v>
      </c>
      <c r="J1498" s="5">
        <v>40909</v>
      </c>
      <c r="K1498" s="3">
        <v>2400</v>
      </c>
      <c r="L1498" s="3">
        <v>40000</v>
      </c>
      <c r="M1498" s="3">
        <v>10028</v>
      </c>
      <c r="N1498" s="3">
        <f t="shared" si="230"/>
        <v>1</v>
      </c>
      <c r="O1498" s="3">
        <f t="shared" si="231"/>
        <v>0</v>
      </c>
      <c r="P1498" s="3">
        <f t="shared" si="232"/>
        <v>1</v>
      </c>
      <c r="Q1498" s="6">
        <v>10.050000000000001</v>
      </c>
      <c r="R1498" s="3">
        <v>0</v>
      </c>
      <c r="S1498" s="3">
        <v>6</v>
      </c>
      <c r="T1498" s="3">
        <v>16</v>
      </c>
      <c r="U1498" s="3">
        <f t="shared" si="233"/>
        <v>7245</v>
      </c>
      <c r="V1498" s="3" t="str">
        <f t="shared" si="234"/>
        <v xml:space="preserve"> 36</v>
      </c>
      <c r="W1498" s="3">
        <f t="shared" si="235"/>
        <v>2.4</v>
      </c>
      <c r="X1498" s="3">
        <v>1</v>
      </c>
      <c r="Y1498" s="6">
        <f t="shared" si="236"/>
        <v>29.4</v>
      </c>
      <c r="Z1498" s="3">
        <f t="shared" si="237"/>
        <v>40</v>
      </c>
      <c r="AA1498" s="3">
        <f t="shared" si="238"/>
        <v>10.028</v>
      </c>
      <c r="AB1498">
        <f t="shared" si="239"/>
        <v>0</v>
      </c>
      <c r="AC1498" s="14">
        <f>VLOOKUP(X1498,Rates!$A$2:$B$36,2)</f>
        <v>5.32</v>
      </c>
    </row>
    <row r="1499" spans="1:29">
      <c r="A1499">
        <v>283106</v>
      </c>
      <c r="B1499" t="s">
        <v>11</v>
      </c>
      <c r="C1499" s="1">
        <v>0.1229</v>
      </c>
      <c r="D1499">
        <v>366.89</v>
      </c>
      <c r="E1499" t="s">
        <v>23</v>
      </c>
      <c r="F1499" t="s">
        <v>26</v>
      </c>
      <c r="G1499" t="s">
        <v>14</v>
      </c>
      <c r="H1499" s="1">
        <v>0.60499999999999998</v>
      </c>
      <c r="I1499" s="4">
        <v>36495</v>
      </c>
      <c r="J1499" s="5">
        <v>40909</v>
      </c>
      <c r="K1499" s="3">
        <v>11000</v>
      </c>
      <c r="L1499" s="3">
        <v>36400</v>
      </c>
      <c r="M1499" s="3">
        <v>10765</v>
      </c>
      <c r="N1499" s="3">
        <f t="shared" si="230"/>
        <v>0</v>
      </c>
      <c r="O1499" s="3">
        <f t="shared" si="231"/>
        <v>1</v>
      </c>
      <c r="P1499" s="3">
        <f t="shared" si="232"/>
        <v>1</v>
      </c>
      <c r="Q1499" s="6">
        <v>11.6</v>
      </c>
      <c r="R1499" s="3">
        <v>0</v>
      </c>
      <c r="S1499" s="3">
        <v>6</v>
      </c>
      <c r="T1499" s="3">
        <v>9</v>
      </c>
      <c r="U1499" s="3">
        <f t="shared" si="233"/>
        <v>4414</v>
      </c>
      <c r="V1499" s="3" t="str">
        <f t="shared" si="234"/>
        <v xml:space="preserve"> 36</v>
      </c>
      <c r="W1499" s="3">
        <f t="shared" si="235"/>
        <v>11</v>
      </c>
      <c r="X1499" s="3">
        <v>15</v>
      </c>
      <c r="Y1499" s="6">
        <f t="shared" si="236"/>
        <v>60.5</v>
      </c>
      <c r="Z1499" s="3">
        <f t="shared" si="237"/>
        <v>36.4</v>
      </c>
      <c r="AA1499" s="3">
        <f t="shared" si="238"/>
        <v>10.765000000000001</v>
      </c>
      <c r="AB1499">
        <f t="shared" si="239"/>
        <v>0</v>
      </c>
      <c r="AC1499" s="14">
        <f>VLOOKUP(X1499,Rates!$A$2:$B$36,2)</f>
        <v>15.99</v>
      </c>
    </row>
    <row r="1500" spans="1:29">
      <c r="A1500">
        <v>1024051</v>
      </c>
      <c r="B1500" t="s">
        <v>11</v>
      </c>
      <c r="C1500" s="1">
        <v>7.9000000000000001E-2</v>
      </c>
      <c r="D1500">
        <v>93.88</v>
      </c>
      <c r="E1500" t="s">
        <v>12</v>
      </c>
      <c r="F1500" t="s">
        <v>13</v>
      </c>
      <c r="G1500" t="s">
        <v>14</v>
      </c>
      <c r="H1500" s="1">
        <v>3.4000000000000002E-2</v>
      </c>
      <c r="I1500" s="4">
        <v>38231</v>
      </c>
      <c r="J1500" s="5">
        <v>40909</v>
      </c>
      <c r="K1500" s="3">
        <v>3000</v>
      </c>
      <c r="L1500" s="3">
        <v>10000</v>
      </c>
      <c r="M1500" s="3">
        <v>415</v>
      </c>
      <c r="N1500" s="3">
        <f t="shared" si="230"/>
        <v>1</v>
      </c>
      <c r="O1500" s="3">
        <f t="shared" si="231"/>
        <v>0</v>
      </c>
      <c r="P1500" s="3">
        <f t="shared" si="232"/>
        <v>1</v>
      </c>
      <c r="Q1500" s="6">
        <v>2.76</v>
      </c>
      <c r="R1500" s="3">
        <v>0</v>
      </c>
      <c r="S1500" s="3">
        <v>3</v>
      </c>
      <c r="T1500" s="3">
        <v>8</v>
      </c>
      <c r="U1500" s="3">
        <f t="shared" si="233"/>
        <v>2678</v>
      </c>
      <c r="V1500" s="3" t="str">
        <f t="shared" si="234"/>
        <v xml:space="preserve"> 36</v>
      </c>
      <c r="W1500" s="3">
        <f t="shared" si="235"/>
        <v>3</v>
      </c>
      <c r="X1500" s="3">
        <v>4</v>
      </c>
      <c r="Y1500" s="6">
        <f t="shared" si="236"/>
        <v>3.4000000000000004</v>
      </c>
      <c r="Z1500" s="3">
        <f t="shared" si="237"/>
        <v>10</v>
      </c>
      <c r="AA1500" s="3">
        <f t="shared" si="238"/>
        <v>0.41499999999999998</v>
      </c>
      <c r="AB1500">
        <f t="shared" si="239"/>
        <v>0</v>
      </c>
      <c r="AC1500" s="14">
        <f>VLOOKUP(X1500,Rates!$A$2:$B$36,2)</f>
        <v>7.49</v>
      </c>
    </row>
    <row r="1501" spans="1:29">
      <c r="A1501">
        <v>579977</v>
      </c>
      <c r="B1501" t="s">
        <v>15</v>
      </c>
      <c r="C1501" s="1">
        <v>0.11119999999999999</v>
      </c>
      <c r="D1501">
        <v>163.52000000000001</v>
      </c>
      <c r="E1501" t="s">
        <v>25</v>
      </c>
      <c r="F1501" t="s">
        <v>26</v>
      </c>
      <c r="G1501" t="s">
        <v>17</v>
      </c>
      <c r="H1501" s="2">
        <v>0.42</v>
      </c>
      <c r="I1501" s="4">
        <v>35462</v>
      </c>
      <c r="J1501" s="5">
        <v>40909</v>
      </c>
      <c r="K1501" s="3">
        <v>7500</v>
      </c>
      <c r="L1501" s="3">
        <v>57000</v>
      </c>
      <c r="M1501" s="3">
        <v>1261</v>
      </c>
      <c r="N1501" s="3">
        <f t="shared" si="230"/>
        <v>0</v>
      </c>
      <c r="O1501" s="3">
        <f t="shared" si="231"/>
        <v>1</v>
      </c>
      <c r="P1501" s="3">
        <f t="shared" si="232"/>
        <v>1</v>
      </c>
      <c r="Q1501" s="6">
        <v>4.6500000000000004</v>
      </c>
      <c r="R1501" s="3">
        <v>0</v>
      </c>
      <c r="S1501" s="3">
        <v>4</v>
      </c>
      <c r="T1501" s="3">
        <v>12</v>
      </c>
      <c r="U1501" s="3">
        <f t="shared" si="233"/>
        <v>5447</v>
      </c>
      <c r="V1501" s="3" t="str">
        <f t="shared" si="234"/>
        <v xml:space="preserve"> 60</v>
      </c>
      <c r="W1501" s="3">
        <f t="shared" si="235"/>
        <v>7.5</v>
      </c>
      <c r="X1501" s="3">
        <v>8</v>
      </c>
      <c r="Y1501" s="6">
        <f t="shared" si="236"/>
        <v>42</v>
      </c>
      <c r="Z1501" s="3">
        <f t="shared" si="237"/>
        <v>57</v>
      </c>
      <c r="AA1501" s="3">
        <f t="shared" si="238"/>
        <v>1.2609999999999999</v>
      </c>
      <c r="AB1501">
        <f t="shared" si="239"/>
        <v>1</v>
      </c>
      <c r="AC1501" s="14">
        <f>VLOOKUP(X1501,Rates!$A$2:$B$36,2)</f>
        <v>11.39</v>
      </c>
    </row>
    <row r="1502" spans="1:29">
      <c r="A1502">
        <v>831163</v>
      </c>
      <c r="B1502" t="s">
        <v>15</v>
      </c>
      <c r="C1502" s="1">
        <v>0.23219999999999999</v>
      </c>
      <c r="D1502">
        <v>559.27</v>
      </c>
      <c r="E1502" t="s">
        <v>18</v>
      </c>
      <c r="F1502" t="s">
        <v>26</v>
      </c>
      <c r="G1502" t="s">
        <v>14</v>
      </c>
      <c r="H1502" s="1">
        <v>0.97099999999999997</v>
      </c>
      <c r="I1502" s="4">
        <v>29007</v>
      </c>
      <c r="J1502" s="5">
        <v>40909</v>
      </c>
      <c r="K1502" s="3">
        <v>19750</v>
      </c>
      <c r="L1502" s="3">
        <v>107000</v>
      </c>
      <c r="M1502" s="3">
        <v>12814</v>
      </c>
      <c r="N1502" s="3">
        <f t="shared" si="230"/>
        <v>0</v>
      </c>
      <c r="O1502" s="3">
        <f t="shared" si="231"/>
        <v>1</v>
      </c>
      <c r="P1502" s="3">
        <f t="shared" si="232"/>
        <v>1</v>
      </c>
      <c r="Q1502" s="6">
        <v>18</v>
      </c>
      <c r="R1502" s="3">
        <v>1</v>
      </c>
      <c r="S1502" s="3">
        <v>5</v>
      </c>
      <c r="T1502" s="3">
        <v>23</v>
      </c>
      <c r="U1502" s="3">
        <f t="shared" si="233"/>
        <v>11902</v>
      </c>
      <c r="V1502" s="3" t="str">
        <f t="shared" si="234"/>
        <v xml:space="preserve"> 60</v>
      </c>
      <c r="W1502" s="3">
        <f t="shared" si="235"/>
        <v>19.75</v>
      </c>
      <c r="X1502" s="3">
        <v>34</v>
      </c>
      <c r="Y1502" s="6">
        <f t="shared" si="236"/>
        <v>97.1</v>
      </c>
      <c r="Z1502" s="3">
        <f t="shared" si="237"/>
        <v>107</v>
      </c>
      <c r="AA1502" s="3">
        <f t="shared" si="238"/>
        <v>12.814</v>
      </c>
      <c r="AB1502">
        <f t="shared" si="239"/>
        <v>0</v>
      </c>
      <c r="AC1502" s="14">
        <f>VLOOKUP(X1502,Rates!$A$2:$B$36,2)</f>
        <v>30.94</v>
      </c>
    </row>
    <row r="1503" spans="1:29">
      <c r="A1503">
        <v>504291</v>
      </c>
      <c r="B1503" t="s">
        <v>11</v>
      </c>
      <c r="C1503" s="1">
        <v>7.8799999999999995E-2</v>
      </c>
      <c r="D1503">
        <v>375.37</v>
      </c>
      <c r="E1503" t="s">
        <v>12</v>
      </c>
      <c r="F1503" t="s">
        <v>26</v>
      </c>
      <c r="G1503" t="s">
        <v>14</v>
      </c>
      <c r="H1503" s="1">
        <v>0.28899999999999998</v>
      </c>
      <c r="I1503" s="4">
        <v>33786</v>
      </c>
      <c r="J1503" s="5">
        <v>40909</v>
      </c>
      <c r="K1503" s="3">
        <v>12000</v>
      </c>
      <c r="L1503" s="3">
        <v>215000</v>
      </c>
      <c r="M1503" s="3">
        <v>12763</v>
      </c>
      <c r="N1503" s="3">
        <f t="shared" si="230"/>
        <v>0</v>
      </c>
      <c r="O1503" s="3">
        <f t="shared" si="231"/>
        <v>1</v>
      </c>
      <c r="P1503" s="3">
        <f t="shared" si="232"/>
        <v>1</v>
      </c>
      <c r="Q1503" s="6">
        <v>4.0199999999999996</v>
      </c>
      <c r="R1503" s="3">
        <v>0</v>
      </c>
      <c r="S1503" s="3">
        <v>6</v>
      </c>
      <c r="T1503" s="3">
        <v>19</v>
      </c>
      <c r="U1503" s="3">
        <f t="shared" si="233"/>
        <v>7123</v>
      </c>
      <c r="V1503" s="3" t="str">
        <f t="shared" si="234"/>
        <v xml:space="preserve"> 36</v>
      </c>
      <c r="W1503" s="3">
        <f t="shared" si="235"/>
        <v>12</v>
      </c>
      <c r="X1503" s="3">
        <v>5</v>
      </c>
      <c r="Y1503" s="6">
        <f t="shared" si="236"/>
        <v>28.9</v>
      </c>
      <c r="Z1503" s="3">
        <f t="shared" si="237"/>
        <v>215</v>
      </c>
      <c r="AA1503" s="3">
        <f t="shared" si="238"/>
        <v>12.763</v>
      </c>
      <c r="AB1503">
        <f t="shared" si="239"/>
        <v>0</v>
      </c>
      <c r="AC1503" s="14">
        <f>VLOOKUP(X1503,Rates!$A$2:$B$36,2)</f>
        <v>7.99</v>
      </c>
    </row>
    <row r="1504" spans="1:29">
      <c r="A1504">
        <v>526180</v>
      </c>
      <c r="B1504" t="s">
        <v>11</v>
      </c>
      <c r="C1504" s="1">
        <v>7.8799999999999995E-2</v>
      </c>
      <c r="D1504">
        <v>237.74</v>
      </c>
      <c r="E1504" t="s">
        <v>30</v>
      </c>
      <c r="F1504" t="s">
        <v>24</v>
      </c>
      <c r="G1504" t="s">
        <v>14</v>
      </c>
      <c r="H1504" s="1">
        <v>6.6000000000000003E-2</v>
      </c>
      <c r="I1504" s="4">
        <v>34182</v>
      </c>
      <c r="J1504" s="5">
        <v>40909</v>
      </c>
      <c r="K1504" s="3">
        <v>7600</v>
      </c>
      <c r="L1504" s="3">
        <v>48000</v>
      </c>
      <c r="M1504" s="3">
        <v>725</v>
      </c>
      <c r="N1504" s="3">
        <f t="shared" si="230"/>
        <v>0</v>
      </c>
      <c r="O1504" s="3">
        <f t="shared" si="231"/>
        <v>0</v>
      </c>
      <c r="P1504" s="3">
        <f t="shared" si="232"/>
        <v>1</v>
      </c>
      <c r="Q1504" s="6">
        <v>0.63</v>
      </c>
      <c r="R1504" s="3">
        <v>0</v>
      </c>
      <c r="S1504" s="3">
        <v>5</v>
      </c>
      <c r="T1504" s="3">
        <v>9</v>
      </c>
      <c r="U1504" s="3">
        <f t="shared" si="233"/>
        <v>6727</v>
      </c>
      <c r="V1504" s="3" t="str">
        <f t="shared" si="234"/>
        <v xml:space="preserve"> 36</v>
      </c>
      <c r="W1504" s="3">
        <f t="shared" si="235"/>
        <v>7.6</v>
      </c>
      <c r="X1504" s="3">
        <v>5</v>
      </c>
      <c r="Y1504" s="6">
        <f t="shared" si="236"/>
        <v>6.6000000000000005</v>
      </c>
      <c r="Z1504" s="3">
        <f t="shared" si="237"/>
        <v>48</v>
      </c>
      <c r="AA1504" s="3">
        <f t="shared" si="238"/>
        <v>0.72499999999999998</v>
      </c>
      <c r="AB1504">
        <f t="shared" si="239"/>
        <v>0</v>
      </c>
      <c r="AC1504" s="14">
        <f>VLOOKUP(X1504,Rates!$A$2:$B$36,2)</f>
        <v>7.99</v>
      </c>
    </row>
    <row r="1505" spans="1:29">
      <c r="A1505">
        <v>757816</v>
      </c>
      <c r="B1505" t="s">
        <v>15</v>
      </c>
      <c r="C1505" s="1">
        <v>0.18390000000000001</v>
      </c>
      <c r="D1505">
        <v>672.8</v>
      </c>
      <c r="E1505" t="s">
        <v>20</v>
      </c>
      <c r="F1505" t="s">
        <v>13</v>
      </c>
      <c r="G1505" t="s">
        <v>19</v>
      </c>
      <c r="H1505" s="1">
        <v>0.81299999999999994</v>
      </c>
      <c r="I1505" s="4">
        <v>36100</v>
      </c>
      <c r="J1505" s="5">
        <v>40909</v>
      </c>
      <c r="K1505" s="3">
        <v>30000</v>
      </c>
      <c r="L1505" s="3">
        <v>120000</v>
      </c>
      <c r="M1505" s="3">
        <v>23342</v>
      </c>
      <c r="N1505" s="3">
        <f t="shared" si="230"/>
        <v>1</v>
      </c>
      <c r="O1505" s="3">
        <f t="shared" si="231"/>
        <v>0</v>
      </c>
      <c r="P1505" s="3">
        <f t="shared" si="232"/>
        <v>1</v>
      </c>
      <c r="Q1505" s="6">
        <v>16.21</v>
      </c>
      <c r="R1505" s="3">
        <v>0</v>
      </c>
      <c r="S1505" s="3">
        <v>9</v>
      </c>
      <c r="T1505" s="3">
        <v>41</v>
      </c>
      <c r="U1505" s="3">
        <f t="shared" si="233"/>
        <v>4809</v>
      </c>
      <c r="V1505" s="3" t="str">
        <f t="shared" si="234"/>
        <v xml:space="preserve"> 60</v>
      </c>
      <c r="W1505" s="3">
        <f t="shared" si="235"/>
        <v>30</v>
      </c>
      <c r="X1505" s="3">
        <v>22</v>
      </c>
      <c r="Y1505" s="6">
        <f t="shared" si="236"/>
        <v>81.3</v>
      </c>
      <c r="Z1505" s="3">
        <f t="shared" si="237"/>
        <v>120</v>
      </c>
      <c r="AA1505" s="3">
        <f t="shared" si="238"/>
        <v>23.341999999999999</v>
      </c>
      <c r="AB1505">
        <f t="shared" si="239"/>
        <v>0</v>
      </c>
      <c r="AC1505" s="14">
        <f>VLOOKUP(X1505,Rates!$A$2:$B$36,2)</f>
        <v>23.99</v>
      </c>
    </row>
    <row r="1506" spans="1:29">
      <c r="A1506">
        <v>572468</v>
      </c>
      <c r="B1506" t="s">
        <v>11</v>
      </c>
      <c r="C1506" s="1">
        <v>0.15210000000000001</v>
      </c>
      <c r="D1506">
        <v>869.21</v>
      </c>
      <c r="E1506" t="s">
        <v>23</v>
      </c>
      <c r="F1506" t="s">
        <v>13</v>
      </c>
      <c r="G1506" t="s">
        <v>14</v>
      </c>
      <c r="H1506" s="1">
        <v>0.55700000000000005</v>
      </c>
      <c r="I1506" s="4">
        <v>37681</v>
      </c>
      <c r="J1506" s="5">
        <v>40909</v>
      </c>
      <c r="K1506" s="3">
        <v>25000</v>
      </c>
      <c r="L1506" s="3">
        <v>135000</v>
      </c>
      <c r="M1506" s="3">
        <v>21090</v>
      </c>
      <c r="N1506" s="3">
        <f t="shared" si="230"/>
        <v>1</v>
      </c>
      <c r="O1506" s="3">
        <f t="shared" si="231"/>
        <v>0</v>
      </c>
      <c r="P1506" s="3">
        <f t="shared" si="232"/>
        <v>1</v>
      </c>
      <c r="Q1506" s="6">
        <v>15.49</v>
      </c>
      <c r="R1506" s="3">
        <v>0</v>
      </c>
      <c r="S1506" s="3">
        <v>20</v>
      </c>
      <c r="T1506" s="3">
        <v>44</v>
      </c>
      <c r="U1506" s="3">
        <f t="shared" si="233"/>
        <v>3228</v>
      </c>
      <c r="V1506" s="3" t="str">
        <f t="shared" si="234"/>
        <v xml:space="preserve"> 36</v>
      </c>
      <c r="W1506" s="3">
        <f t="shared" si="235"/>
        <v>25</v>
      </c>
      <c r="X1506" s="3">
        <v>17</v>
      </c>
      <c r="Y1506" s="6">
        <f t="shared" si="236"/>
        <v>55.7</v>
      </c>
      <c r="Z1506" s="3">
        <f t="shared" si="237"/>
        <v>135</v>
      </c>
      <c r="AA1506" s="3">
        <f t="shared" si="238"/>
        <v>21.09</v>
      </c>
      <c r="AB1506">
        <f t="shared" si="239"/>
        <v>0</v>
      </c>
      <c r="AC1506" s="14">
        <f>VLOOKUP(X1506,Rates!$A$2:$B$36,2)</f>
        <v>17.989999999999998</v>
      </c>
    </row>
    <row r="1507" spans="1:29">
      <c r="A1507">
        <v>673901</v>
      </c>
      <c r="B1507" t="s">
        <v>11</v>
      </c>
      <c r="C1507" s="1">
        <v>0.1074</v>
      </c>
      <c r="D1507">
        <v>212.01</v>
      </c>
      <c r="E1507" t="s">
        <v>27</v>
      </c>
      <c r="F1507" t="s">
        <v>13</v>
      </c>
      <c r="G1507" t="s">
        <v>14</v>
      </c>
      <c r="H1507" s="1">
        <v>0.63600000000000001</v>
      </c>
      <c r="I1507" s="4">
        <v>36770</v>
      </c>
      <c r="J1507" s="5">
        <v>40909</v>
      </c>
      <c r="K1507" s="3">
        <v>6500</v>
      </c>
      <c r="L1507" s="3">
        <v>75000</v>
      </c>
      <c r="M1507" s="3">
        <v>6484</v>
      </c>
      <c r="N1507" s="3">
        <f t="shared" si="230"/>
        <v>1</v>
      </c>
      <c r="O1507" s="3">
        <f t="shared" si="231"/>
        <v>0</v>
      </c>
      <c r="P1507" s="3">
        <f t="shared" si="232"/>
        <v>1</v>
      </c>
      <c r="Q1507" s="6">
        <v>6.8</v>
      </c>
      <c r="R1507" s="3">
        <v>0</v>
      </c>
      <c r="S1507" s="3">
        <v>19</v>
      </c>
      <c r="T1507" s="3">
        <v>53</v>
      </c>
      <c r="U1507" s="3">
        <f t="shared" si="233"/>
        <v>4139</v>
      </c>
      <c r="V1507" s="3" t="str">
        <f t="shared" si="234"/>
        <v xml:space="preserve"> 36</v>
      </c>
      <c r="W1507" s="3">
        <f t="shared" si="235"/>
        <v>6.5</v>
      </c>
      <c r="X1507" s="3">
        <v>9</v>
      </c>
      <c r="Y1507" s="6">
        <f t="shared" si="236"/>
        <v>63.6</v>
      </c>
      <c r="Z1507" s="3">
        <f t="shared" si="237"/>
        <v>75</v>
      </c>
      <c r="AA1507" s="3">
        <f t="shared" si="238"/>
        <v>6.484</v>
      </c>
      <c r="AB1507">
        <f t="shared" si="239"/>
        <v>0</v>
      </c>
      <c r="AC1507" s="14">
        <f>VLOOKUP(X1507,Rates!$A$2:$B$36,2)</f>
        <v>11.44</v>
      </c>
    </row>
    <row r="1508" spans="1:29">
      <c r="A1508">
        <v>609226</v>
      </c>
      <c r="B1508" t="s">
        <v>15</v>
      </c>
      <c r="C1508" s="1">
        <v>0.1298</v>
      </c>
      <c r="D1508">
        <v>286.56</v>
      </c>
      <c r="E1508" t="s">
        <v>22</v>
      </c>
      <c r="F1508" t="s">
        <v>13</v>
      </c>
      <c r="G1508" t="s">
        <v>19</v>
      </c>
      <c r="H1508" s="1">
        <v>0.72699999999999998</v>
      </c>
      <c r="I1508" s="4">
        <v>34455</v>
      </c>
      <c r="J1508" s="5">
        <v>40909</v>
      </c>
      <c r="K1508" s="3">
        <v>12600</v>
      </c>
      <c r="L1508" s="3">
        <v>44004</v>
      </c>
      <c r="M1508" s="3">
        <v>9738</v>
      </c>
      <c r="N1508" s="3">
        <f t="shared" si="230"/>
        <v>1</v>
      </c>
      <c r="O1508" s="3">
        <f t="shared" si="231"/>
        <v>0</v>
      </c>
      <c r="P1508" s="3">
        <f t="shared" si="232"/>
        <v>1</v>
      </c>
      <c r="Q1508" s="6">
        <v>14.7</v>
      </c>
      <c r="R1508" s="3">
        <v>0</v>
      </c>
      <c r="S1508" s="3">
        <v>8</v>
      </c>
      <c r="T1508" s="3">
        <v>16</v>
      </c>
      <c r="U1508" s="3">
        <f t="shared" si="233"/>
        <v>6454</v>
      </c>
      <c r="V1508" s="3" t="str">
        <f t="shared" si="234"/>
        <v xml:space="preserve"> 60</v>
      </c>
      <c r="W1508" s="3">
        <f t="shared" si="235"/>
        <v>12.6</v>
      </c>
      <c r="X1508" s="3">
        <v>13</v>
      </c>
      <c r="Y1508" s="6">
        <f t="shared" si="236"/>
        <v>72.7</v>
      </c>
      <c r="Z1508" s="3">
        <f t="shared" si="237"/>
        <v>44.003999999999998</v>
      </c>
      <c r="AA1508" s="3">
        <f t="shared" si="238"/>
        <v>9.7379999999999995</v>
      </c>
      <c r="AB1508">
        <f t="shared" si="239"/>
        <v>0</v>
      </c>
      <c r="AC1508" s="14">
        <f>VLOOKUP(X1508,Rates!$A$2:$B$36,2)</f>
        <v>13.99</v>
      </c>
    </row>
    <row r="1509" spans="1:29">
      <c r="A1509">
        <v>616921</v>
      </c>
      <c r="B1509" t="s">
        <v>15</v>
      </c>
      <c r="C1509" s="1">
        <v>0.17430000000000001</v>
      </c>
      <c r="D1509">
        <v>240.81</v>
      </c>
      <c r="E1509" t="s">
        <v>21</v>
      </c>
      <c r="F1509" t="s">
        <v>26</v>
      </c>
      <c r="G1509" t="s">
        <v>17</v>
      </c>
      <c r="H1509" s="1">
        <v>0.98399999999999999</v>
      </c>
      <c r="I1509" s="4">
        <v>33117</v>
      </c>
      <c r="J1509" s="5">
        <v>40909</v>
      </c>
      <c r="K1509" s="3">
        <v>9600</v>
      </c>
      <c r="L1509" s="3">
        <v>120000</v>
      </c>
      <c r="M1509" s="3">
        <v>28531</v>
      </c>
      <c r="N1509" s="3">
        <f t="shared" si="230"/>
        <v>0</v>
      </c>
      <c r="O1509" s="3">
        <f t="shared" si="231"/>
        <v>1</v>
      </c>
      <c r="P1509" s="3">
        <f t="shared" si="232"/>
        <v>1</v>
      </c>
      <c r="Q1509" s="6">
        <v>10.3</v>
      </c>
      <c r="R1509" s="3">
        <v>0</v>
      </c>
      <c r="S1509" s="3">
        <v>7</v>
      </c>
      <c r="T1509" s="3">
        <v>16</v>
      </c>
      <c r="U1509" s="3">
        <f t="shared" si="233"/>
        <v>7792</v>
      </c>
      <c r="V1509" s="3" t="str">
        <f t="shared" si="234"/>
        <v xml:space="preserve"> 60</v>
      </c>
      <c r="W1509" s="3">
        <f t="shared" si="235"/>
        <v>9.6</v>
      </c>
      <c r="X1509" s="3">
        <v>25</v>
      </c>
      <c r="Y1509" s="6">
        <f t="shared" si="236"/>
        <v>98.4</v>
      </c>
      <c r="Z1509" s="3">
        <f t="shared" si="237"/>
        <v>120</v>
      </c>
      <c r="AA1509" s="3">
        <f t="shared" si="238"/>
        <v>28.530999999999999</v>
      </c>
      <c r="AB1509">
        <f t="shared" si="239"/>
        <v>1</v>
      </c>
      <c r="AC1509" s="14">
        <f>VLOOKUP(X1509,Rates!$A$2:$B$36,2)</f>
        <v>26.24</v>
      </c>
    </row>
    <row r="1510" spans="1:29">
      <c r="A1510">
        <v>353203</v>
      </c>
      <c r="B1510" t="s">
        <v>11</v>
      </c>
      <c r="C1510" s="1">
        <v>0.1507</v>
      </c>
      <c r="D1510">
        <v>173.5</v>
      </c>
      <c r="E1510" t="s">
        <v>16</v>
      </c>
      <c r="F1510" t="s">
        <v>13</v>
      </c>
      <c r="G1510" t="s">
        <v>14</v>
      </c>
      <c r="H1510" s="1">
        <v>0.95499999999999996</v>
      </c>
      <c r="I1510" s="4">
        <v>30498</v>
      </c>
      <c r="J1510" s="5">
        <v>40909</v>
      </c>
      <c r="K1510" s="3">
        <v>5000</v>
      </c>
      <c r="L1510" s="3">
        <v>27500</v>
      </c>
      <c r="M1510" s="3">
        <v>5538</v>
      </c>
      <c r="N1510" s="3">
        <f t="shared" si="230"/>
        <v>1</v>
      </c>
      <c r="O1510" s="3">
        <f t="shared" si="231"/>
        <v>0</v>
      </c>
      <c r="P1510" s="3">
        <f t="shared" si="232"/>
        <v>0</v>
      </c>
      <c r="Q1510" s="6">
        <v>7.9</v>
      </c>
      <c r="R1510" s="3">
        <v>0</v>
      </c>
      <c r="S1510" s="3">
        <v>7</v>
      </c>
      <c r="T1510" s="3">
        <v>11</v>
      </c>
      <c r="U1510" s="3">
        <f t="shared" si="233"/>
        <v>10411</v>
      </c>
      <c r="V1510" s="3" t="str">
        <f t="shared" si="234"/>
        <v xml:space="preserve"> 36</v>
      </c>
      <c r="W1510" s="3">
        <f t="shared" si="235"/>
        <v>5</v>
      </c>
      <c r="X1510" s="3">
        <v>23</v>
      </c>
      <c r="Y1510" s="6">
        <f t="shared" si="236"/>
        <v>95.5</v>
      </c>
      <c r="Z1510" s="3">
        <f t="shared" si="237"/>
        <v>27.5</v>
      </c>
      <c r="AA1510" s="3">
        <f t="shared" si="238"/>
        <v>5.5380000000000003</v>
      </c>
      <c r="AB1510">
        <f t="shared" si="239"/>
        <v>0</v>
      </c>
      <c r="AC1510" s="14">
        <f>VLOOKUP(X1510,Rates!$A$2:$B$36,2)</f>
        <v>24.74</v>
      </c>
    </row>
    <row r="1511" spans="1:29">
      <c r="A1511">
        <v>1034051</v>
      </c>
      <c r="B1511" t="s">
        <v>15</v>
      </c>
      <c r="C1511" s="1">
        <v>0.17269999999999999</v>
      </c>
      <c r="D1511">
        <v>499.96</v>
      </c>
      <c r="E1511" t="s">
        <v>12</v>
      </c>
      <c r="F1511" t="s">
        <v>13</v>
      </c>
      <c r="G1511" t="s">
        <v>17</v>
      </c>
      <c r="H1511" s="1">
        <v>0.60899999999999999</v>
      </c>
      <c r="I1511" s="4">
        <v>34394</v>
      </c>
      <c r="J1511" s="5">
        <v>40909</v>
      </c>
      <c r="K1511" s="3">
        <v>20000</v>
      </c>
      <c r="L1511" s="3">
        <v>56508</v>
      </c>
      <c r="M1511" s="3">
        <v>8831</v>
      </c>
      <c r="N1511" s="3">
        <f t="shared" si="230"/>
        <v>1</v>
      </c>
      <c r="O1511" s="3">
        <f t="shared" si="231"/>
        <v>0</v>
      </c>
      <c r="P1511" s="3">
        <f t="shared" si="232"/>
        <v>1</v>
      </c>
      <c r="Q1511" s="6">
        <v>23.08</v>
      </c>
      <c r="R1511" s="3">
        <v>1</v>
      </c>
      <c r="S1511" s="3">
        <v>11</v>
      </c>
      <c r="T1511" s="3">
        <v>21</v>
      </c>
      <c r="U1511" s="3">
        <f t="shared" si="233"/>
        <v>6515</v>
      </c>
      <c r="V1511" s="3" t="str">
        <f t="shared" si="234"/>
        <v xml:space="preserve"> 60</v>
      </c>
      <c r="W1511" s="3">
        <f t="shared" si="235"/>
        <v>20</v>
      </c>
      <c r="X1511" s="3">
        <v>18</v>
      </c>
      <c r="Y1511" s="6">
        <f t="shared" si="236"/>
        <v>60.9</v>
      </c>
      <c r="Z1511" s="3">
        <f t="shared" si="237"/>
        <v>56.508000000000003</v>
      </c>
      <c r="AA1511" s="3">
        <f t="shared" si="238"/>
        <v>8.8309999999999995</v>
      </c>
      <c r="AB1511">
        <f t="shared" si="239"/>
        <v>1</v>
      </c>
      <c r="AC1511" s="14">
        <f>VLOOKUP(X1511,Rates!$A$2:$B$36,2)</f>
        <v>18.989999999999998</v>
      </c>
    </row>
    <row r="1512" spans="1:29">
      <c r="A1512">
        <v>541316</v>
      </c>
      <c r="B1512" t="s">
        <v>15</v>
      </c>
      <c r="C1512" s="1">
        <v>0.17560000000000001</v>
      </c>
      <c r="D1512">
        <v>408.14</v>
      </c>
      <c r="E1512" t="s">
        <v>20</v>
      </c>
      <c r="F1512" t="s">
        <v>26</v>
      </c>
      <c r="G1512" t="s">
        <v>14</v>
      </c>
      <c r="H1512" s="1">
        <v>0.71599999999999997</v>
      </c>
      <c r="I1512" s="4">
        <v>34851</v>
      </c>
      <c r="J1512" s="5">
        <v>40909</v>
      </c>
      <c r="K1512" s="3">
        <v>25000</v>
      </c>
      <c r="L1512" s="3">
        <v>65004</v>
      </c>
      <c r="M1512" s="3">
        <v>19633</v>
      </c>
      <c r="N1512" s="3">
        <f t="shared" si="230"/>
        <v>0</v>
      </c>
      <c r="O1512" s="3">
        <f t="shared" si="231"/>
        <v>1</v>
      </c>
      <c r="P1512" s="3">
        <f t="shared" si="232"/>
        <v>1</v>
      </c>
      <c r="Q1512" s="6">
        <v>10.15</v>
      </c>
      <c r="R1512" s="3">
        <v>0</v>
      </c>
      <c r="S1512" s="3">
        <v>7</v>
      </c>
      <c r="T1512" s="3">
        <v>23</v>
      </c>
      <c r="U1512" s="3">
        <f t="shared" si="233"/>
        <v>6058</v>
      </c>
      <c r="V1512" s="3" t="str">
        <f t="shared" si="234"/>
        <v xml:space="preserve"> 60</v>
      </c>
      <c r="W1512" s="3">
        <f t="shared" si="235"/>
        <v>25</v>
      </c>
      <c r="X1512" s="3">
        <v>24</v>
      </c>
      <c r="Y1512" s="6">
        <f t="shared" si="236"/>
        <v>71.599999999999994</v>
      </c>
      <c r="Z1512" s="3">
        <f t="shared" si="237"/>
        <v>65.004000000000005</v>
      </c>
      <c r="AA1512" s="3">
        <f t="shared" si="238"/>
        <v>19.632999999999999</v>
      </c>
      <c r="AB1512">
        <f t="shared" si="239"/>
        <v>0</v>
      </c>
      <c r="AC1512" s="14">
        <f>VLOOKUP(X1512,Rates!$A$2:$B$36,2)</f>
        <v>25.49</v>
      </c>
    </row>
    <row r="1513" spans="1:29">
      <c r="A1513">
        <v>789332</v>
      </c>
      <c r="B1513" t="s">
        <v>11</v>
      </c>
      <c r="C1513" s="1">
        <v>0.11990000000000001</v>
      </c>
      <c r="D1513">
        <v>298.89</v>
      </c>
      <c r="E1513" t="s">
        <v>20</v>
      </c>
      <c r="F1513" t="s">
        <v>26</v>
      </c>
      <c r="G1513" t="s">
        <v>14</v>
      </c>
      <c r="H1513" s="1">
        <v>0.42599999999999999</v>
      </c>
      <c r="I1513" s="4">
        <v>36982</v>
      </c>
      <c r="J1513" s="5">
        <v>40909</v>
      </c>
      <c r="K1513" s="3">
        <v>9000</v>
      </c>
      <c r="L1513" s="3">
        <v>48000</v>
      </c>
      <c r="M1513" s="3">
        <v>14149</v>
      </c>
      <c r="N1513" s="3">
        <f t="shared" si="230"/>
        <v>0</v>
      </c>
      <c r="O1513" s="3">
        <f t="shared" si="231"/>
        <v>1</v>
      </c>
      <c r="P1513" s="3">
        <f t="shared" si="232"/>
        <v>1</v>
      </c>
      <c r="Q1513" s="6">
        <v>22.7</v>
      </c>
      <c r="R1513" s="3">
        <v>0</v>
      </c>
      <c r="S1513" s="3">
        <v>9</v>
      </c>
      <c r="T1513" s="3">
        <v>22</v>
      </c>
      <c r="U1513" s="3">
        <f t="shared" si="233"/>
        <v>3927</v>
      </c>
      <c r="V1513" s="3" t="str">
        <f t="shared" si="234"/>
        <v xml:space="preserve"> 36</v>
      </c>
      <c r="W1513" s="3">
        <f t="shared" si="235"/>
        <v>9</v>
      </c>
      <c r="X1513" s="3">
        <v>10</v>
      </c>
      <c r="Y1513" s="6">
        <f t="shared" si="236"/>
        <v>42.6</v>
      </c>
      <c r="Z1513" s="3">
        <f t="shared" si="237"/>
        <v>48</v>
      </c>
      <c r="AA1513" s="3">
        <f t="shared" si="238"/>
        <v>14.148999999999999</v>
      </c>
      <c r="AB1513">
        <f t="shared" si="239"/>
        <v>0</v>
      </c>
      <c r="AC1513" s="14">
        <f>VLOOKUP(X1513,Rates!$A$2:$B$36,2)</f>
        <v>11.49</v>
      </c>
    </row>
    <row r="1514" spans="1:29">
      <c r="A1514">
        <v>375174</v>
      </c>
      <c r="B1514" t="s">
        <v>11</v>
      </c>
      <c r="C1514" s="1">
        <v>0.08</v>
      </c>
      <c r="D1514">
        <v>125.35</v>
      </c>
      <c r="E1514" t="s">
        <v>22</v>
      </c>
      <c r="F1514" t="s">
        <v>26</v>
      </c>
      <c r="G1514" t="s">
        <v>14</v>
      </c>
      <c r="H1514" s="2">
        <v>0.31</v>
      </c>
      <c r="I1514" s="4">
        <v>37012</v>
      </c>
      <c r="J1514" s="5">
        <v>40909</v>
      </c>
      <c r="K1514" s="3">
        <v>4000</v>
      </c>
      <c r="L1514" s="3">
        <v>90000</v>
      </c>
      <c r="M1514" s="3">
        <v>51498</v>
      </c>
      <c r="N1514" s="3">
        <f t="shared" si="230"/>
        <v>0</v>
      </c>
      <c r="O1514" s="3">
        <f t="shared" si="231"/>
        <v>1</v>
      </c>
      <c r="P1514" s="3">
        <f t="shared" si="232"/>
        <v>1</v>
      </c>
      <c r="Q1514" s="6">
        <v>8.9700000000000006</v>
      </c>
      <c r="R1514" s="3">
        <v>0</v>
      </c>
      <c r="S1514" s="3">
        <v>8</v>
      </c>
      <c r="T1514" s="3">
        <v>21</v>
      </c>
      <c r="U1514" s="3">
        <f t="shared" si="233"/>
        <v>3897</v>
      </c>
      <c r="V1514" s="3" t="str">
        <f t="shared" si="234"/>
        <v xml:space="preserve"> 36</v>
      </c>
      <c r="W1514" s="3">
        <f t="shared" si="235"/>
        <v>4</v>
      </c>
      <c r="X1514" s="3">
        <v>3</v>
      </c>
      <c r="Y1514" s="6">
        <f t="shared" si="236"/>
        <v>31</v>
      </c>
      <c r="Z1514" s="3">
        <f t="shared" si="237"/>
        <v>90</v>
      </c>
      <c r="AA1514" s="3">
        <f t="shared" si="238"/>
        <v>51.497999999999998</v>
      </c>
      <c r="AB1514">
        <f t="shared" si="239"/>
        <v>0</v>
      </c>
      <c r="AC1514" s="14">
        <f>VLOOKUP(X1514,Rates!$A$2:$B$36,2)</f>
        <v>7.24</v>
      </c>
    </row>
    <row r="1515" spans="1:29">
      <c r="A1515">
        <v>393361</v>
      </c>
      <c r="B1515" t="s">
        <v>11</v>
      </c>
      <c r="C1515" s="1">
        <v>7.7399999999999997E-2</v>
      </c>
      <c r="D1515">
        <v>280.97000000000003</v>
      </c>
      <c r="E1515" t="s">
        <v>16</v>
      </c>
      <c r="F1515" t="s">
        <v>26</v>
      </c>
      <c r="G1515" t="s">
        <v>14</v>
      </c>
      <c r="H1515" s="1">
        <v>0.40699999999999997</v>
      </c>
      <c r="I1515" s="4">
        <v>36617</v>
      </c>
      <c r="J1515" s="5">
        <v>40909</v>
      </c>
      <c r="K1515" s="3">
        <v>9000</v>
      </c>
      <c r="L1515" s="3">
        <v>130008</v>
      </c>
      <c r="M1515" s="3">
        <v>6638</v>
      </c>
      <c r="N1515" s="3">
        <f t="shared" si="230"/>
        <v>0</v>
      </c>
      <c r="O1515" s="3">
        <f t="shared" si="231"/>
        <v>1</v>
      </c>
      <c r="P1515" s="3">
        <f t="shared" si="232"/>
        <v>0</v>
      </c>
      <c r="Q1515" s="6">
        <v>1.68</v>
      </c>
      <c r="R1515" s="3">
        <v>0</v>
      </c>
      <c r="S1515" s="3">
        <v>6</v>
      </c>
      <c r="T1515" s="3">
        <v>26</v>
      </c>
      <c r="U1515" s="3">
        <f t="shared" si="233"/>
        <v>4292</v>
      </c>
      <c r="V1515" s="3" t="str">
        <f t="shared" si="234"/>
        <v xml:space="preserve"> 36</v>
      </c>
      <c r="W1515" s="3">
        <f t="shared" si="235"/>
        <v>9</v>
      </c>
      <c r="X1515" s="3">
        <v>3</v>
      </c>
      <c r="Y1515" s="6">
        <f t="shared" si="236"/>
        <v>40.699999999999996</v>
      </c>
      <c r="Z1515" s="3">
        <f t="shared" si="237"/>
        <v>130.00800000000001</v>
      </c>
      <c r="AA1515" s="3">
        <f t="shared" si="238"/>
        <v>6.6379999999999999</v>
      </c>
      <c r="AB1515">
        <f t="shared" si="239"/>
        <v>0</v>
      </c>
      <c r="AC1515" s="14">
        <f>VLOOKUP(X1515,Rates!$A$2:$B$36,2)</f>
        <v>7.24</v>
      </c>
    </row>
    <row r="1516" spans="1:29">
      <c r="A1516">
        <v>645928</v>
      </c>
      <c r="B1516" t="s">
        <v>11</v>
      </c>
      <c r="C1516" s="1">
        <v>5.79E-2</v>
      </c>
      <c r="D1516">
        <v>242.62</v>
      </c>
      <c r="E1516" t="s">
        <v>28</v>
      </c>
      <c r="F1516" t="s">
        <v>13</v>
      </c>
      <c r="G1516" t="s">
        <v>14</v>
      </c>
      <c r="H1516" s="1">
        <v>0.38600000000000001</v>
      </c>
      <c r="I1516" s="4">
        <v>37681</v>
      </c>
      <c r="J1516" s="5">
        <v>40909</v>
      </c>
      <c r="K1516" s="3">
        <v>8000</v>
      </c>
      <c r="L1516" s="3">
        <v>51000</v>
      </c>
      <c r="M1516" s="3">
        <v>8289</v>
      </c>
      <c r="N1516" s="3">
        <f t="shared" si="230"/>
        <v>1</v>
      </c>
      <c r="O1516" s="3">
        <f t="shared" si="231"/>
        <v>0</v>
      </c>
      <c r="P1516" s="3">
        <f t="shared" si="232"/>
        <v>1</v>
      </c>
      <c r="Q1516" s="6">
        <v>16.940000000000001</v>
      </c>
      <c r="R1516" s="3">
        <v>0</v>
      </c>
      <c r="S1516" s="3">
        <v>7</v>
      </c>
      <c r="T1516" s="3">
        <v>25</v>
      </c>
      <c r="U1516" s="3">
        <f t="shared" si="233"/>
        <v>3228</v>
      </c>
      <c r="V1516" s="3" t="str">
        <f t="shared" si="234"/>
        <v xml:space="preserve"> 36</v>
      </c>
      <c r="W1516" s="3">
        <f t="shared" si="235"/>
        <v>8</v>
      </c>
      <c r="X1516" s="3">
        <v>2</v>
      </c>
      <c r="Y1516" s="6">
        <f t="shared" si="236"/>
        <v>38.6</v>
      </c>
      <c r="Z1516" s="3">
        <f t="shared" si="237"/>
        <v>51</v>
      </c>
      <c r="AA1516" s="3">
        <f t="shared" si="238"/>
        <v>8.2889999999999997</v>
      </c>
      <c r="AB1516">
        <f t="shared" si="239"/>
        <v>0</v>
      </c>
      <c r="AC1516" s="14">
        <f>VLOOKUP(X1516,Rates!$A$2:$B$36,2)</f>
        <v>6.99</v>
      </c>
    </row>
    <row r="1517" spans="1:29">
      <c r="A1517">
        <v>402826</v>
      </c>
      <c r="B1517" t="s">
        <v>11</v>
      </c>
      <c r="C1517" s="1">
        <v>0.1095</v>
      </c>
      <c r="D1517">
        <v>490.71</v>
      </c>
      <c r="E1517" t="s">
        <v>28</v>
      </c>
      <c r="F1517" t="s">
        <v>26</v>
      </c>
      <c r="G1517" t="s">
        <v>14</v>
      </c>
      <c r="H1517" s="1">
        <v>0.151</v>
      </c>
      <c r="I1517" s="4">
        <v>36647</v>
      </c>
      <c r="J1517" s="5">
        <v>40909</v>
      </c>
      <c r="K1517" s="3">
        <v>15000</v>
      </c>
      <c r="L1517" s="3">
        <v>65000</v>
      </c>
      <c r="M1517" s="3">
        <v>2471</v>
      </c>
      <c r="N1517" s="3">
        <f t="shared" si="230"/>
        <v>0</v>
      </c>
      <c r="O1517" s="3">
        <f t="shared" si="231"/>
        <v>1</v>
      </c>
      <c r="P1517" s="3">
        <f t="shared" si="232"/>
        <v>1</v>
      </c>
      <c r="Q1517" s="6">
        <v>5.7</v>
      </c>
      <c r="R1517" s="3">
        <v>0</v>
      </c>
      <c r="S1517" s="3">
        <v>9</v>
      </c>
      <c r="T1517" s="3">
        <v>18</v>
      </c>
      <c r="U1517" s="3">
        <f t="shared" si="233"/>
        <v>4262</v>
      </c>
      <c r="V1517" s="3" t="str">
        <f t="shared" si="234"/>
        <v xml:space="preserve"> 36</v>
      </c>
      <c r="W1517" s="3">
        <f t="shared" si="235"/>
        <v>15</v>
      </c>
      <c r="X1517" s="3">
        <v>6</v>
      </c>
      <c r="Y1517" s="6">
        <f t="shared" si="236"/>
        <v>15.1</v>
      </c>
      <c r="Z1517" s="3">
        <f t="shared" si="237"/>
        <v>65</v>
      </c>
      <c r="AA1517" s="3">
        <f t="shared" si="238"/>
        <v>2.4710000000000001</v>
      </c>
      <c r="AB1517">
        <f t="shared" si="239"/>
        <v>0</v>
      </c>
      <c r="AC1517" s="14">
        <f>VLOOKUP(X1517,Rates!$A$2:$B$36,2)</f>
        <v>8.24</v>
      </c>
    </row>
    <row r="1518" spans="1:29">
      <c r="A1518">
        <v>500805</v>
      </c>
      <c r="B1518" t="s">
        <v>11</v>
      </c>
      <c r="C1518" s="1">
        <v>0.11360000000000001</v>
      </c>
      <c r="D1518">
        <v>269.88</v>
      </c>
      <c r="E1518" t="s">
        <v>16</v>
      </c>
      <c r="F1518" t="s">
        <v>13</v>
      </c>
      <c r="G1518" t="s">
        <v>14</v>
      </c>
      <c r="H1518" s="1">
        <v>0.26400000000000001</v>
      </c>
      <c r="I1518" s="4">
        <v>36526</v>
      </c>
      <c r="J1518" s="5">
        <v>40909</v>
      </c>
      <c r="K1518" s="3">
        <v>8200</v>
      </c>
      <c r="L1518" s="3">
        <v>40944</v>
      </c>
      <c r="M1518" s="3">
        <v>8143</v>
      </c>
      <c r="N1518" s="3">
        <f t="shared" si="230"/>
        <v>1</v>
      </c>
      <c r="O1518" s="3">
        <f t="shared" si="231"/>
        <v>0</v>
      </c>
      <c r="P1518" s="3">
        <f t="shared" si="232"/>
        <v>0</v>
      </c>
      <c r="Q1518" s="6">
        <v>20.55</v>
      </c>
      <c r="R1518" s="3">
        <v>0</v>
      </c>
      <c r="S1518" s="3">
        <v>4</v>
      </c>
      <c r="T1518" s="3">
        <v>10</v>
      </c>
      <c r="U1518" s="3">
        <f t="shared" si="233"/>
        <v>4383</v>
      </c>
      <c r="V1518" s="3" t="str">
        <f t="shared" si="234"/>
        <v xml:space="preserve"> 36</v>
      </c>
      <c r="W1518" s="3">
        <f t="shared" si="235"/>
        <v>8.1999999999999993</v>
      </c>
      <c r="X1518" s="3">
        <v>10</v>
      </c>
      <c r="Y1518" s="6">
        <f t="shared" si="236"/>
        <v>26.400000000000002</v>
      </c>
      <c r="Z1518" s="3">
        <f t="shared" si="237"/>
        <v>40.944000000000003</v>
      </c>
      <c r="AA1518" s="3">
        <f t="shared" si="238"/>
        <v>8.1430000000000007</v>
      </c>
      <c r="AB1518">
        <f t="shared" si="239"/>
        <v>0</v>
      </c>
      <c r="AC1518" s="14">
        <f>VLOOKUP(X1518,Rates!$A$2:$B$36,2)</f>
        <v>11.49</v>
      </c>
    </row>
    <row r="1519" spans="1:29">
      <c r="A1519">
        <v>676427</v>
      </c>
      <c r="B1519" t="s">
        <v>11</v>
      </c>
      <c r="C1519" s="1">
        <v>7.6600000000000001E-2</v>
      </c>
      <c r="D1519">
        <v>155.9</v>
      </c>
      <c r="E1519" t="s">
        <v>28</v>
      </c>
      <c r="F1519" t="s">
        <v>13</v>
      </c>
      <c r="G1519" t="s">
        <v>14</v>
      </c>
      <c r="H1519" s="1">
        <v>0.83299999999999996</v>
      </c>
      <c r="I1519" s="4">
        <v>36526</v>
      </c>
      <c r="J1519" s="5">
        <v>40909</v>
      </c>
      <c r="K1519" s="3">
        <v>5000</v>
      </c>
      <c r="L1519" s="3">
        <v>61000</v>
      </c>
      <c r="M1519" s="3">
        <v>18678</v>
      </c>
      <c r="N1519" s="3">
        <f t="shared" si="230"/>
        <v>1</v>
      </c>
      <c r="O1519" s="3">
        <f t="shared" si="231"/>
        <v>0</v>
      </c>
      <c r="P1519" s="3">
        <f t="shared" si="232"/>
        <v>1</v>
      </c>
      <c r="Q1519" s="6">
        <v>21.34</v>
      </c>
      <c r="R1519" s="3">
        <v>0</v>
      </c>
      <c r="S1519" s="3">
        <v>5</v>
      </c>
      <c r="T1519" s="3">
        <v>13</v>
      </c>
      <c r="U1519" s="3">
        <f t="shared" si="233"/>
        <v>4383</v>
      </c>
      <c r="V1519" s="3" t="str">
        <f t="shared" si="234"/>
        <v xml:space="preserve"> 36</v>
      </c>
      <c r="W1519" s="3">
        <f t="shared" si="235"/>
        <v>5</v>
      </c>
      <c r="X1519" s="3">
        <v>5</v>
      </c>
      <c r="Y1519" s="6">
        <f t="shared" si="236"/>
        <v>83.3</v>
      </c>
      <c r="Z1519" s="3">
        <f t="shared" si="237"/>
        <v>61</v>
      </c>
      <c r="AA1519" s="3">
        <f t="shared" si="238"/>
        <v>18.678000000000001</v>
      </c>
      <c r="AB1519">
        <f t="shared" si="239"/>
        <v>0</v>
      </c>
      <c r="AC1519" s="14">
        <f>VLOOKUP(X1519,Rates!$A$2:$B$36,2)</f>
        <v>7.99</v>
      </c>
    </row>
    <row r="1520" spans="1:29">
      <c r="A1520">
        <v>607566</v>
      </c>
      <c r="B1520" t="s">
        <v>11</v>
      </c>
      <c r="C1520" s="1">
        <v>7.8799999999999995E-2</v>
      </c>
      <c r="D1520">
        <v>150.15</v>
      </c>
      <c r="E1520" t="s">
        <v>30</v>
      </c>
      <c r="F1520" t="s">
        <v>13</v>
      </c>
      <c r="G1520" t="s">
        <v>14</v>
      </c>
      <c r="H1520" s="1">
        <v>0.58699999999999997</v>
      </c>
      <c r="I1520" s="4">
        <v>37316</v>
      </c>
      <c r="J1520" s="5">
        <v>40909</v>
      </c>
      <c r="K1520" s="3">
        <v>4800</v>
      </c>
      <c r="L1520" s="3">
        <v>26400</v>
      </c>
      <c r="M1520" s="3">
        <v>19231</v>
      </c>
      <c r="N1520" s="3">
        <f t="shared" si="230"/>
        <v>1</v>
      </c>
      <c r="O1520" s="3">
        <f t="shared" si="231"/>
        <v>0</v>
      </c>
      <c r="P1520" s="3">
        <f t="shared" si="232"/>
        <v>1</v>
      </c>
      <c r="Q1520" s="6">
        <v>16.77</v>
      </c>
      <c r="R1520" s="3">
        <v>0</v>
      </c>
      <c r="S1520" s="3">
        <v>8</v>
      </c>
      <c r="T1520" s="3">
        <v>25</v>
      </c>
      <c r="U1520" s="3">
        <f t="shared" si="233"/>
        <v>3593</v>
      </c>
      <c r="V1520" s="3" t="str">
        <f t="shared" si="234"/>
        <v xml:space="preserve"> 36</v>
      </c>
      <c r="W1520" s="3">
        <f t="shared" si="235"/>
        <v>4.8</v>
      </c>
      <c r="X1520" s="3">
        <v>5</v>
      </c>
      <c r="Y1520" s="6">
        <f t="shared" si="236"/>
        <v>58.699999999999996</v>
      </c>
      <c r="Z1520" s="3">
        <f t="shared" si="237"/>
        <v>26.4</v>
      </c>
      <c r="AA1520" s="3">
        <f t="shared" si="238"/>
        <v>19.231000000000002</v>
      </c>
      <c r="AB1520">
        <f t="shared" si="239"/>
        <v>0</v>
      </c>
      <c r="AC1520" s="14">
        <f>VLOOKUP(X1520,Rates!$A$2:$B$36,2)</f>
        <v>7.99</v>
      </c>
    </row>
    <row r="1521" spans="1:29">
      <c r="A1521">
        <v>731445</v>
      </c>
      <c r="B1521" t="s">
        <v>15</v>
      </c>
      <c r="C1521" s="1">
        <v>0.1714</v>
      </c>
      <c r="D1521">
        <v>373.92</v>
      </c>
      <c r="E1521" t="s">
        <v>25</v>
      </c>
      <c r="F1521" t="s">
        <v>26</v>
      </c>
      <c r="G1521" t="s">
        <v>14</v>
      </c>
      <c r="H1521" s="2">
        <v>0.19</v>
      </c>
      <c r="I1521" s="4">
        <v>31809</v>
      </c>
      <c r="J1521" s="5">
        <v>40909</v>
      </c>
      <c r="K1521" s="3">
        <v>15000</v>
      </c>
      <c r="L1521" s="3">
        <v>60000</v>
      </c>
      <c r="M1521" s="3">
        <v>7444</v>
      </c>
      <c r="N1521" s="3">
        <f t="shared" si="230"/>
        <v>0</v>
      </c>
      <c r="O1521" s="3">
        <f t="shared" si="231"/>
        <v>1</v>
      </c>
      <c r="P1521" s="3">
        <f t="shared" si="232"/>
        <v>1</v>
      </c>
      <c r="Q1521" s="6">
        <v>16.02</v>
      </c>
      <c r="R1521" s="3">
        <v>0</v>
      </c>
      <c r="S1521" s="3">
        <v>21</v>
      </c>
      <c r="T1521" s="3">
        <v>50</v>
      </c>
      <c r="U1521" s="3">
        <f t="shared" si="233"/>
        <v>9100</v>
      </c>
      <c r="V1521" s="3" t="str">
        <f t="shared" si="234"/>
        <v xml:space="preserve"> 60</v>
      </c>
      <c r="W1521" s="3">
        <f t="shared" si="235"/>
        <v>15</v>
      </c>
      <c r="X1521" s="3">
        <v>23</v>
      </c>
      <c r="Y1521" s="6">
        <f t="shared" si="236"/>
        <v>19</v>
      </c>
      <c r="Z1521" s="3">
        <f t="shared" si="237"/>
        <v>60</v>
      </c>
      <c r="AA1521" s="3">
        <f t="shared" si="238"/>
        <v>7.444</v>
      </c>
      <c r="AB1521">
        <f t="shared" si="239"/>
        <v>0</v>
      </c>
      <c r="AC1521" s="14">
        <f>VLOOKUP(X1521,Rates!$A$2:$B$36,2)</f>
        <v>24.74</v>
      </c>
    </row>
    <row r="1522" spans="1:29">
      <c r="A1522">
        <v>618909</v>
      </c>
      <c r="B1522" t="s">
        <v>11</v>
      </c>
      <c r="C1522" s="1">
        <v>5.79E-2</v>
      </c>
      <c r="D1522">
        <v>109.18</v>
      </c>
      <c r="E1522" t="s">
        <v>30</v>
      </c>
      <c r="F1522" t="s">
        <v>26</v>
      </c>
      <c r="G1522" t="s">
        <v>14</v>
      </c>
      <c r="H1522" s="1">
        <v>0.16700000000000001</v>
      </c>
      <c r="I1522" s="4">
        <v>39052</v>
      </c>
      <c r="J1522" s="5">
        <v>40909</v>
      </c>
      <c r="K1522" s="3">
        <v>3600</v>
      </c>
      <c r="L1522" s="3">
        <v>44000</v>
      </c>
      <c r="M1522" s="3">
        <v>4435</v>
      </c>
      <c r="N1522" s="3">
        <f t="shared" si="230"/>
        <v>0</v>
      </c>
      <c r="O1522" s="3">
        <f t="shared" si="231"/>
        <v>1</v>
      </c>
      <c r="P1522" s="3">
        <f t="shared" si="232"/>
        <v>1</v>
      </c>
      <c r="Q1522" s="6">
        <v>17.04</v>
      </c>
      <c r="R1522" s="3">
        <v>0</v>
      </c>
      <c r="S1522" s="3">
        <v>10</v>
      </c>
      <c r="T1522" s="3">
        <v>21</v>
      </c>
      <c r="U1522" s="3">
        <f t="shared" si="233"/>
        <v>1857</v>
      </c>
      <c r="V1522" s="3" t="str">
        <f t="shared" si="234"/>
        <v xml:space="preserve"> 36</v>
      </c>
      <c r="W1522" s="3">
        <f t="shared" si="235"/>
        <v>3.6</v>
      </c>
      <c r="X1522" s="3">
        <v>2</v>
      </c>
      <c r="Y1522" s="6">
        <f t="shared" si="236"/>
        <v>16.7</v>
      </c>
      <c r="Z1522" s="3">
        <f t="shared" si="237"/>
        <v>44</v>
      </c>
      <c r="AA1522" s="3">
        <f t="shared" si="238"/>
        <v>4.4349999999999996</v>
      </c>
      <c r="AB1522">
        <f t="shared" si="239"/>
        <v>0</v>
      </c>
      <c r="AC1522" s="14">
        <f>VLOOKUP(X1522,Rates!$A$2:$B$36,2)</f>
        <v>6.99</v>
      </c>
    </row>
    <row r="1523" spans="1:29">
      <c r="A1523">
        <v>976284</v>
      </c>
      <c r="B1523" t="s">
        <v>11</v>
      </c>
      <c r="C1523" s="1">
        <v>7.4899999999999994E-2</v>
      </c>
      <c r="D1523">
        <v>217.72</v>
      </c>
      <c r="E1523" t="s">
        <v>16</v>
      </c>
      <c r="F1523" t="s">
        <v>26</v>
      </c>
      <c r="G1523" t="s">
        <v>14</v>
      </c>
      <c r="H1523" s="1">
        <v>0.20399999999999999</v>
      </c>
      <c r="I1523" s="4">
        <v>33512</v>
      </c>
      <c r="J1523" s="5">
        <v>40909</v>
      </c>
      <c r="K1523" s="3">
        <v>7000</v>
      </c>
      <c r="L1523" s="3">
        <v>120000</v>
      </c>
      <c r="M1523" s="3">
        <v>53727</v>
      </c>
      <c r="N1523" s="3">
        <f t="shared" si="230"/>
        <v>0</v>
      </c>
      <c r="O1523" s="3">
        <f t="shared" si="231"/>
        <v>1</v>
      </c>
      <c r="P1523" s="3">
        <f t="shared" si="232"/>
        <v>0</v>
      </c>
      <c r="Q1523" s="6">
        <v>20.53</v>
      </c>
      <c r="R1523" s="3">
        <v>0</v>
      </c>
      <c r="S1523" s="3">
        <v>14</v>
      </c>
      <c r="T1523" s="3">
        <v>22</v>
      </c>
      <c r="U1523" s="3">
        <f t="shared" si="233"/>
        <v>7397</v>
      </c>
      <c r="V1523" s="3" t="str">
        <f t="shared" si="234"/>
        <v xml:space="preserve"> 36</v>
      </c>
      <c r="W1523" s="3">
        <f t="shared" si="235"/>
        <v>7</v>
      </c>
      <c r="X1523" s="3">
        <v>4</v>
      </c>
      <c r="Y1523" s="6">
        <f t="shared" si="236"/>
        <v>20.399999999999999</v>
      </c>
      <c r="Z1523" s="3">
        <f t="shared" si="237"/>
        <v>120</v>
      </c>
      <c r="AA1523" s="3">
        <f t="shared" si="238"/>
        <v>53.726999999999997</v>
      </c>
      <c r="AB1523">
        <f t="shared" si="239"/>
        <v>0</v>
      </c>
      <c r="AC1523" s="14">
        <f>VLOOKUP(X1523,Rates!$A$2:$B$36,2)</f>
        <v>7.49</v>
      </c>
    </row>
    <row r="1524" spans="1:29">
      <c r="A1524">
        <v>880401</v>
      </c>
      <c r="B1524" t="s">
        <v>11</v>
      </c>
      <c r="C1524" s="1">
        <v>0.1065</v>
      </c>
      <c r="D1524">
        <v>521.17999999999995</v>
      </c>
      <c r="E1524" t="s">
        <v>12</v>
      </c>
      <c r="F1524" t="s">
        <v>26</v>
      </c>
      <c r="G1524" t="s">
        <v>14</v>
      </c>
      <c r="H1524" s="1">
        <v>0.495</v>
      </c>
      <c r="I1524" s="4">
        <v>36161</v>
      </c>
      <c r="J1524" s="5">
        <v>40909</v>
      </c>
      <c r="K1524" s="3">
        <v>16000</v>
      </c>
      <c r="L1524" s="3">
        <v>70000</v>
      </c>
      <c r="M1524" s="3">
        <v>9803</v>
      </c>
      <c r="N1524" s="3">
        <f t="shared" si="230"/>
        <v>0</v>
      </c>
      <c r="O1524" s="3">
        <f t="shared" si="231"/>
        <v>1</v>
      </c>
      <c r="P1524" s="3">
        <f t="shared" si="232"/>
        <v>1</v>
      </c>
      <c r="Q1524" s="6">
        <v>17.61</v>
      </c>
      <c r="R1524" s="3">
        <v>0</v>
      </c>
      <c r="S1524" s="3">
        <v>8</v>
      </c>
      <c r="T1524" s="3">
        <v>19</v>
      </c>
      <c r="U1524" s="3">
        <f t="shared" si="233"/>
        <v>4748</v>
      </c>
      <c r="V1524" s="3" t="str">
        <f t="shared" si="234"/>
        <v xml:space="preserve"> 36</v>
      </c>
      <c r="W1524" s="3">
        <f t="shared" si="235"/>
        <v>16</v>
      </c>
      <c r="X1524" s="3">
        <v>7</v>
      </c>
      <c r="Y1524" s="6">
        <f t="shared" si="236"/>
        <v>49.5</v>
      </c>
      <c r="Z1524" s="3">
        <f t="shared" si="237"/>
        <v>70</v>
      </c>
      <c r="AA1524" s="3">
        <f t="shared" si="238"/>
        <v>9.8030000000000008</v>
      </c>
      <c r="AB1524">
        <f t="shared" si="239"/>
        <v>0</v>
      </c>
      <c r="AC1524" s="14">
        <f>VLOOKUP(X1524,Rates!$A$2:$B$36,2)</f>
        <v>10.49</v>
      </c>
    </row>
    <row r="1525" spans="1:29">
      <c r="A1525">
        <v>640899</v>
      </c>
      <c r="B1525" t="s">
        <v>11</v>
      </c>
      <c r="C1525" s="1">
        <v>6.1699999999999998E-2</v>
      </c>
      <c r="D1525">
        <v>487.99</v>
      </c>
      <c r="E1525" t="s">
        <v>21</v>
      </c>
      <c r="F1525" t="s">
        <v>26</v>
      </c>
      <c r="G1525" t="s">
        <v>14</v>
      </c>
      <c r="H1525" s="2">
        <v>0</v>
      </c>
      <c r="I1525" s="4">
        <v>34182</v>
      </c>
      <c r="J1525" s="5">
        <v>40909</v>
      </c>
      <c r="K1525" s="3">
        <v>16000</v>
      </c>
      <c r="L1525" s="3">
        <v>100000</v>
      </c>
      <c r="M1525" s="3">
        <v>0</v>
      </c>
      <c r="N1525" s="3">
        <f t="shared" si="230"/>
        <v>0</v>
      </c>
      <c r="O1525" s="3">
        <f t="shared" si="231"/>
        <v>1</v>
      </c>
      <c r="P1525" s="3">
        <f t="shared" si="232"/>
        <v>1</v>
      </c>
      <c r="Q1525" s="6">
        <v>0</v>
      </c>
      <c r="R1525" s="3">
        <v>0</v>
      </c>
      <c r="S1525" s="3">
        <v>7</v>
      </c>
      <c r="T1525" s="3">
        <v>21</v>
      </c>
      <c r="U1525" s="3">
        <f t="shared" si="233"/>
        <v>6727</v>
      </c>
      <c r="V1525" s="3" t="str">
        <f t="shared" si="234"/>
        <v xml:space="preserve"> 36</v>
      </c>
      <c r="W1525" s="3">
        <f t="shared" si="235"/>
        <v>16</v>
      </c>
      <c r="X1525" s="3">
        <v>3</v>
      </c>
      <c r="Y1525" s="6">
        <f t="shared" si="236"/>
        <v>0</v>
      </c>
      <c r="Z1525" s="3">
        <f t="shared" si="237"/>
        <v>100</v>
      </c>
      <c r="AA1525" s="3">
        <f t="shared" si="238"/>
        <v>0</v>
      </c>
      <c r="AB1525">
        <f t="shared" si="239"/>
        <v>0</v>
      </c>
      <c r="AC1525" s="14">
        <f>VLOOKUP(X1525,Rates!$A$2:$B$36,2)</f>
        <v>7.24</v>
      </c>
    </row>
    <row r="1526" spans="1:29">
      <c r="A1526">
        <v>594903</v>
      </c>
      <c r="B1526" t="s">
        <v>11</v>
      </c>
      <c r="C1526" s="1">
        <v>0.14829999999999999</v>
      </c>
      <c r="D1526">
        <v>484.15</v>
      </c>
      <c r="E1526" t="s">
        <v>12</v>
      </c>
      <c r="F1526" t="s">
        <v>13</v>
      </c>
      <c r="G1526" t="s">
        <v>14</v>
      </c>
      <c r="H1526" s="1">
        <v>0.61599999999999999</v>
      </c>
      <c r="I1526" s="4">
        <v>37196</v>
      </c>
      <c r="J1526" s="5">
        <v>40909</v>
      </c>
      <c r="K1526" s="3">
        <v>14000</v>
      </c>
      <c r="L1526" s="3">
        <v>50000</v>
      </c>
      <c r="M1526" s="3">
        <v>17013</v>
      </c>
      <c r="N1526" s="3">
        <f t="shared" si="230"/>
        <v>1</v>
      </c>
      <c r="O1526" s="3">
        <f t="shared" si="231"/>
        <v>0</v>
      </c>
      <c r="P1526" s="3">
        <f t="shared" si="232"/>
        <v>1</v>
      </c>
      <c r="Q1526" s="6">
        <v>20.16</v>
      </c>
      <c r="R1526" s="3">
        <v>0</v>
      </c>
      <c r="S1526" s="3">
        <v>7</v>
      </c>
      <c r="T1526" s="3">
        <v>36</v>
      </c>
      <c r="U1526" s="3">
        <f t="shared" si="233"/>
        <v>3713</v>
      </c>
      <c r="V1526" s="3" t="str">
        <f t="shared" si="234"/>
        <v xml:space="preserve"> 36</v>
      </c>
      <c r="W1526" s="3">
        <f t="shared" si="235"/>
        <v>14</v>
      </c>
      <c r="X1526" s="3">
        <v>18</v>
      </c>
      <c r="Y1526" s="6">
        <f t="shared" si="236"/>
        <v>61.6</v>
      </c>
      <c r="Z1526" s="3">
        <f t="shared" si="237"/>
        <v>50</v>
      </c>
      <c r="AA1526" s="3">
        <f t="shared" si="238"/>
        <v>17.013000000000002</v>
      </c>
      <c r="AB1526">
        <f t="shared" si="239"/>
        <v>0</v>
      </c>
      <c r="AC1526" s="14">
        <f>VLOOKUP(X1526,Rates!$A$2:$B$36,2)</f>
        <v>18.989999999999998</v>
      </c>
    </row>
    <row r="1527" spans="1:29">
      <c r="A1527">
        <v>1051470</v>
      </c>
      <c r="B1527" t="s">
        <v>11</v>
      </c>
      <c r="C1527" s="1">
        <v>0.13489999999999999</v>
      </c>
      <c r="D1527">
        <v>33.94</v>
      </c>
      <c r="E1527" t="s">
        <v>28</v>
      </c>
      <c r="F1527" t="s">
        <v>13</v>
      </c>
      <c r="G1527" t="s">
        <v>14</v>
      </c>
      <c r="H1527" s="1">
        <v>0.97599999999999998</v>
      </c>
      <c r="I1527" s="4">
        <v>39234</v>
      </c>
      <c r="J1527" s="5">
        <v>40909</v>
      </c>
      <c r="K1527" s="3">
        <v>1000</v>
      </c>
      <c r="L1527" s="3">
        <v>76000</v>
      </c>
      <c r="M1527" s="3">
        <v>3808</v>
      </c>
      <c r="N1527" s="3">
        <f t="shared" si="230"/>
        <v>1</v>
      </c>
      <c r="O1527" s="3">
        <f t="shared" si="231"/>
        <v>0</v>
      </c>
      <c r="P1527" s="3">
        <f t="shared" si="232"/>
        <v>1</v>
      </c>
      <c r="Q1527" s="6">
        <v>18.52</v>
      </c>
      <c r="R1527" s="3">
        <v>0</v>
      </c>
      <c r="S1527" s="3">
        <v>9</v>
      </c>
      <c r="T1527" s="3">
        <v>16</v>
      </c>
      <c r="U1527" s="3">
        <f t="shared" si="233"/>
        <v>1675</v>
      </c>
      <c r="V1527" s="3" t="str">
        <f t="shared" si="234"/>
        <v xml:space="preserve"> 36</v>
      </c>
      <c r="W1527" s="3">
        <f t="shared" si="235"/>
        <v>1</v>
      </c>
      <c r="X1527" s="3">
        <v>11</v>
      </c>
      <c r="Y1527" s="6">
        <f t="shared" si="236"/>
        <v>97.6</v>
      </c>
      <c r="Z1527" s="3">
        <f t="shared" si="237"/>
        <v>76</v>
      </c>
      <c r="AA1527" s="3">
        <f t="shared" si="238"/>
        <v>3.8079999999999998</v>
      </c>
      <c r="AB1527">
        <f t="shared" si="239"/>
        <v>0</v>
      </c>
      <c r="AC1527" s="14">
        <f>VLOOKUP(X1527,Rates!$A$2:$B$36,2)</f>
        <v>12.74</v>
      </c>
    </row>
    <row r="1528" spans="1:29">
      <c r="A1528">
        <v>816407</v>
      </c>
      <c r="B1528" t="s">
        <v>11</v>
      </c>
      <c r="C1528" s="1">
        <v>0.1399</v>
      </c>
      <c r="D1528">
        <v>341.73</v>
      </c>
      <c r="E1528" t="s">
        <v>12</v>
      </c>
      <c r="F1528" t="s">
        <v>13</v>
      </c>
      <c r="G1528" t="s">
        <v>14</v>
      </c>
      <c r="H1528" s="1">
        <v>0.92700000000000005</v>
      </c>
      <c r="I1528" s="4">
        <v>36923</v>
      </c>
      <c r="J1528" s="5">
        <v>40909</v>
      </c>
      <c r="K1528" s="3">
        <v>10000</v>
      </c>
      <c r="L1528" s="3">
        <v>97000</v>
      </c>
      <c r="M1528" s="3">
        <v>58492</v>
      </c>
      <c r="N1528" s="3">
        <f t="shared" si="230"/>
        <v>1</v>
      </c>
      <c r="O1528" s="3">
        <f t="shared" si="231"/>
        <v>0</v>
      </c>
      <c r="P1528" s="3">
        <f t="shared" si="232"/>
        <v>1</v>
      </c>
      <c r="Q1528" s="6">
        <v>15.19</v>
      </c>
      <c r="R1528" s="3">
        <v>0</v>
      </c>
      <c r="S1528" s="3">
        <v>12</v>
      </c>
      <c r="T1528" s="3">
        <v>27</v>
      </c>
      <c r="U1528" s="3">
        <f t="shared" si="233"/>
        <v>3986</v>
      </c>
      <c r="V1528" s="3" t="str">
        <f t="shared" si="234"/>
        <v xml:space="preserve"> 36</v>
      </c>
      <c r="W1528" s="3">
        <f t="shared" si="235"/>
        <v>10</v>
      </c>
      <c r="X1528" s="3">
        <v>13</v>
      </c>
      <c r="Y1528" s="6">
        <f t="shared" si="236"/>
        <v>92.7</v>
      </c>
      <c r="Z1528" s="3">
        <f t="shared" si="237"/>
        <v>97</v>
      </c>
      <c r="AA1528" s="3">
        <f t="shared" si="238"/>
        <v>58.491999999999997</v>
      </c>
      <c r="AB1528">
        <f t="shared" si="239"/>
        <v>0</v>
      </c>
      <c r="AC1528" s="14">
        <f>VLOOKUP(X1528,Rates!$A$2:$B$36,2)</f>
        <v>13.99</v>
      </c>
    </row>
    <row r="1529" spans="1:29">
      <c r="A1529">
        <v>572463</v>
      </c>
      <c r="B1529" t="s">
        <v>15</v>
      </c>
      <c r="C1529" s="1">
        <v>0.11119999999999999</v>
      </c>
      <c r="D1529">
        <v>305.24</v>
      </c>
      <c r="E1529" t="s">
        <v>18</v>
      </c>
      <c r="F1529" t="s">
        <v>13</v>
      </c>
      <c r="G1529" t="s">
        <v>14</v>
      </c>
      <c r="H1529" s="1">
        <v>0.754</v>
      </c>
      <c r="I1529" s="4">
        <v>36617</v>
      </c>
      <c r="J1529" s="5">
        <v>40909</v>
      </c>
      <c r="K1529" s="3">
        <v>14000</v>
      </c>
      <c r="L1529" s="3">
        <v>37440</v>
      </c>
      <c r="M1529" s="3">
        <v>8066</v>
      </c>
      <c r="N1529" s="3">
        <f t="shared" si="230"/>
        <v>1</v>
      </c>
      <c r="O1529" s="3">
        <f t="shared" si="231"/>
        <v>0</v>
      </c>
      <c r="P1529" s="3">
        <f t="shared" si="232"/>
        <v>1</v>
      </c>
      <c r="Q1529" s="6">
        <v>12.02</v>
      </c>
      <c r="R1529" s="3">
        <v>0</v>
      </c>
      <c r="S1529" s="3">
        <v>9</v>
      </c>
      <c r="T1529" s="3">
        <v>18</v>
      </c>
      <c r="U1529" s="3">
        <f t="shared" si="233"/>
        <v>4292</v>
      </c>
      <c r="V1529" s="3" t="str">
        <f t="shared" si="234"/>
        <v xml:space="preserve"> 60</v>
      </c>
      <c r="W1529" s="3">
        <f t="shared" si="235"/>
        <v>14</v>
      </c>
      <c r="X1529" s="3">
        <v>8</v>
      </c>
      <c r="Y1529" s="6">
        <f t="shared" si="236"/>
        <v>75.400000000000006</v>
      </c>
      <c r="Z1529" s="3">
        <f t="shared" si="237"/>
        <v>37.44</v>
      </c>
      <c r="AA1529" s="3">
        <f t="shared" si="238"/>
        <v>8.0660000000000007</v>
      </c>
      <c r="AB1529">
        <f t="shared" si="239"/>
        <v>0</v>
      </c>
      <c r="AC1529" s="14">
        <f>VLOOKUP(X1529,Rates!$A$2:$B$36,2)</f>
        <v>11.39</v>
      </c>
    </row>
    <row r="1530" spans="1:29">
      <c r="A1530">
        <v>998587</v>
      </c>
      <c r="B1530" t="s">
        <v>11</v>
      </c>
      <c r="C1530" s="1">
        <v>7.51E-2</v>
      </c>
      <c r="D1530">
        <v>622.22</v>
      </c>
      <c r="E1530" t="s">
        <v>30</v>
      </c>
      <c r="F1530" t="s">
        <v>26</v>
      </c>
      <c r="G1530" t="s">
        <v>14</v>
      </c>
      <c r="H1530" s="1">
        <v>0.108</v>
      </c>
      <c r="I1530" s="4">
        <v>33970</v>
      </c>
      <c r="J1530" s="5">
        <v>40909</v>
      </c>
      <c r="K1530" s="3">
        <v>20000</v>
      </c>
      <c r="L1530" s="3">
        <v>200000</v>
      </c>
      <c r="M1530" s="3">
        <v>1884</v>
      </c>
      <c r="N1530" s="3">
        <f t="shared" si="230"/>
        <v>0</v>
      </c>
      <c r="O1530" s="3">
        <f t="shared" si="231"/>
        <v>1</v>
      </c>
      <c r="P1530" s="3">
        <f t="shared" si="232"/>
        <v>1</v>
      </c>
      <c r="Q1530" s="6">
        <v>13.5</v>
      </c>
      <c r="R1530" s="3">
        <v>1</v>
      </c>
      <c r="S1530" s="3">
        <v>20</v>
      </c>
      <c r="T1530" s="3">
        <v>38</v>
      </c>
      <c r="U1530" s="3">
        <f t="shared" si="233"/>
        <v>6939</v>
      </c>
      <c r="V1530" s="3" t="str">
        <f t="shared" si="234"/>
        <v xml:space="preserve"> 36</v>
      </c>
      <c r="W1530" s="3">
        <f t="shared" si="235"/>
        <v>20</v>
      </c>
      <c r="X1530" s="3">
        <v>3</v>
      </c>
      <c r="Y1530" s="6">
        <f t="shared" si="236"/>
        <v>10.8</v>
      </c>
      <c r="Z1530" s="3">
        <f t="shared" si="237"/>
        <v>200</v>
      </c>
      <c r="AA1530" s="3">
        <f t="shared" si="238"/>
        <v>1.8839999999999999</v>
      </c>
      <c r="AB1530">
        <f t="shared" si="239"/>
        <v>0</v>
      </c>
      <c r="AC1530" s="14">
        <f>VLOOKUP(X1530,Rates!$A$2:$B$36,2)</f>
        <v>7.24</v>
      </c>
    </row>
    <row r="1531" spans="1:29">
      <c r="A1531">
        <v>622529</v>
      </c>
      <c r="B1531" t="s">
        <v>11</v>
      </c>
      <c r="C1531" s="1">
        <v>8.8800000000000004E-2</v>
      </c>
      <c r="D1531">
        <v>111.11</v>
      </c>
      <c r="E1531" t="s">
        <v>23</v>
      </c>
      <c r="F1531" t="s">
        <v>26</v>
      </c>
      <c r="G1531" t="s">
        <v>14</v>
      </c>
      <c r="H1531" s="1">
        <v>0.63700000000000001</v>
      </c>
      <c r="I1531" s="4">
        <v>39022</v>
      </c>
      <c r="J1531" s="5">
        <v>40909</v>
      </c>
      <c r="K1531" s="3">
        <v>3500</v>
      </c>
      <c r="L1531" s="3">
        <v>40000</v>
      </c>
      <c r="M1531" s="3">
        <v>4395</v>
      </c>
      <c r="N1531" s="3">
        <f t="shared" si="230"/>
        <v>0</v>
      </c>
      <c r="O1531" s="3">
        <f t="shared" si="231"/>
        <v>1</v>
      </c>
      <c r="P1531" s="3">
        <f t="shared" si="232"/>
        <v>1</v>
      </c>
      <c r="Q1531" s="6">
        <v>16.62</v>
      </c>
      <c r="R1531" s="3">
        <v>0</v>
      </c>
      <c r="S1531" s="3">
        <v>7</v>
      </c>
      <c r="T1531" s="3">
        <v>26</v>
      </c>
      <c r="U1531" s="3">
        <f t="shared" si="233"/>
        <v>1887</v>
      </c>
      <c r="V1531" s="3" t="str">
        <f t="shared" si="234"/>
        <v xml:space="preserve"> 36</v>
      </c>
      <c r="W1531" s="3">
        <f t="shared" si="235"/>
        <v>3.5</v>
      </c>
      <c r="X1531" s="3">
        <v>6</v>
      </c>
      <c r="Y1531" s="6">
        <f t="shared" si="236"/>
        <v>63.7</v>
      </c>
      <c r="Z1531" s="3">
        <f t="shared" si="237"/>
        <v>40</v>
      </c>
      <c r="AA1531" s="3">
        <f t="shared" si="238"/>
        <v>4.3949999999999996</v>
      </c>
      <c r="AB1531">
        <f t="shared" si="239"/>
        <v>0</v>
      </c>
      <c r="AC1531" s="14">
        <f>VLOOKUP(X1531,Rates!$A$2:$B$36,2)</f>
        <v>8.24</v>
      </c>
    </row>
    <row r="1532" spans="1:29">
      <c r="A1532">
        <v>746593</v>
      </c>
      <c r="B1532" t="s">
        <v>11</v>
      </c>
      <c r="C1532" s="1">
        <v>7.4899999999999994E-2</v>
      </c>
      <c r="D1532">
        <v>622.04</v>
      </c>
      <c r="E1532" t="s">
        <v>12</v>
      </c>
      <c r="F1532" t="s">
        <v>26</v>
      </c>
      <c r="G1532" t="s">
        <v>14</v>
      </c>
      <c r="H1532" s="1">
        <v>0.253</v>
      </c>
      <c r="I1532" s="4">
        <v>37377</v>
      </c>
      <c r="J1532" s="5">
        <v>40909</v>
      </c>
      <c r="K1532" s="3">
        <v>20000</v>
      </c>
      <c r="L1532" s="3">
        <v>99996</v>
      </c>
      <c r="M1532" s="3">
        <v>19229</v>
      </c>
      <c r="N1532" s="3">
        <f t="shared" si="230"/>
        <v>0</v>
      </c>
      <c r="O1532" s="3">
        <f t="shared" si="231"/>
        <v>1</v>
      </c>
      <c r="P1532" s="3">
        <f t="shared" si="232"/>
        <v>1</v>
      </c>
      <c r="Q1532" s="6">
        <v>14.6</v>
      </c>
      <c r="R1532" s="3">
        <v>0</v>
      </c>
      <c r="S1532" s="3">
        <v>14</v>
      </c>
      <c r="T1532" s="3">
        <v>30</v>
      </c>
      <c r="U1532" s="3">
        <f t="shared" si="233"/>
        <v>3532</v>
      </c>
      <c r="V1532" s="3" t="str">
        <f t="shared" si="234"/>
        <v xml:space="preserve"> 36</v>
      </c>
      <c r="W1532" s="3">
        <f t="shared" si="235"/>
        <v>20</v>
      </c>
      <c r="X1532" s="3">
        <v>4</v>
      </c>
      <c r="Y1532" s="6">
        <f t="shared" si="236"/>
        <v>25.3</v>
      </c>
      <c r="Z1532" s="3">
        <f t="shared" si="237"/>
        <v>99.995999999999995</v>
      </c>
      <c r="AA1532" s="3">
        <f t="shared" si="238"/>
        <v>19.228999999999999</v>
      </c>
      <c r="AB1532">
        <f t="shared" si="239"/>
        <v>0</v>
      </c>
      <c r="AC1532" s="14">
        <f>VLOOKUP(X1532,Rates!$A$2:$B$36,2)</f>
        <v>7.49</v>
      </c>
    </row>
    <row r="1533" spans="1:29">
      <c r="A1533">
        <v>645795</v>
      </c>
      <c r="B1533" t="s">
        <v>15</v>
      </c>
      <c r="C1533" s="1">
        <v>0.1036</v>
      </c>
      <c r="D1533">
        <v>321.37</v>
      </c>
      <c r="E1533" t="s">
        <v>16</v>
      </c>
      <c r="F1533" t="s">
        <v>26</v>
      </c>
      <c r="G1533" t="s">
        <v>14</v>
      </c>
      <c r="H1533" s="1">
        <v>0.17499999999999999</v>
      </c>
      <c r="I1533" s="4">
        <v>37165</v>
      </c>
      <c r="J1533" s="5">
        <v>40909</v>
      </c>
      <c r="K1533" s="3">
        <v>15000</v>
      </c>
      <c r="L1533" s="3">
        <v>60000</v>
      </c>
      <c r="M1533" s="3">
        <v>10397</v>
      </c>
      <c r="N1533" s="3">
        <f t="shared" si="230"/>
        <v>0</v>
      </c>
      <c r="O1533" s="3">
        <f t="shared" si="231"/>
        <v>1</v>
      </c>
      <c r="P1533" s="3">
        <f t="shared" si="232"/>
        <v>0</v>
      </c>
      <c r="Q1533" s="6">
        <v>19.64</v>
      </c>
      <c r="R1533" s="3">
        <v>0</v>
      </c>
      <c r="S1533" s="3">
        <v>20</v>
      </c>
      <c r="T1533" s="3">
        <v>41</v>
      </c>
      <c r="U1533" s="3">
        <f t="shared" si="233"/>
        <v>3744</v>
      </c>
      <c r="V1533" s="3" t="str">
        <f t="shared" si="234"/>
        <v xml:space="preserve"> 60</v>
      </c>
      <c r="W1533" s="3">
        <f t="shared" si="235"/>
        <v>15</v>
      </c>
      <c r="X1533" s="3">
        <v>10</v>
      </c>
      <c r="Y1533" s="6">
        <f t="shared" si="236"/>
        <v>17.5</v>
      </c>
      <c r="Z1533" s="3">
        <f t="shared" si="237"/>
        <v>60</v>
      </c>
      <c r="AA1533" s="3">
        <f t="shared" si="238"/>
        <v>10.397</v>
      </c>
      <c r="AB1533">
        <f t="shared" si="239"/>
        <v>0</v>
      </c>
      <c r="AC1533" s="14">
        <f>VLOOKUP(X1533,Rates!$A$2:$B$36,2)</f>
        <v>11.49</v>
      </c>
    </row>
    <row r="1534" spans="1:29">
      <c r="A1534">
        <v>453965</v>
      </c>
      <c r="B1534" t="s">
        <v>11</v>
      </c>
      <c r="C1534" s="1">
        <v>0.15310000000000001</v>
      </c>
      <c r="D1534">
        <v>522.23</v>
      </c>
      <c r="E1534" t="s">
        <v>25</v>
      </c>
      <c r="F1534" t="s">
        <v>26</v>
      </c>
      <c r="G1534" t="s">
        <v>14</v>
      </c>
      <c r="H1534" s="1">
        <v>0.82499999999999996</v>
      </c>
      <c r="I1534" s="4">
        <v>38231</v>
      </c>
      <c r="J1534" s="5">
        <v>40909</v>
      </c>
      <c r="K1534" s="3">
        <v>15000</v>
      </c>
      <c r="L1534" s="3">
        <v>112000</v>
      </c>
      <c r="M1534" s="3">
        <v>37859</v>
      </c>
      <c r="N1534" s="3">
        <f t="shared" si="230"/>
        <v>0</v>
      </c>
      <c r="O1534" s="3">
        <f t="shared" si="231"/>
        <v>1</v>
      </c>
      <c r="P1534" s="3">
        <f t="shared" si="232"/>
        <v>1</v>
      </c>
      <c r="Q1534" s="6">
        <v>12.15</v>
      </c>
      <c r="R1534" s="3">
        <v>1</v>
      </c>
      <c r="S1534" s="3">
        <v>12</v>
      </c>
      <c r="T1534" s="3">
        <v>27</v>
      </c>
      <c r="U1534" s="3">
        <f t="shared" si="233"/>
        <v>2678</v>
      </c>
      <c r="V1534" s="3" t="str">
        <f t="shared" si="234"/>
        <v xml:space="preserve"> 36</v>
      </c>
      <c r="W1534" s="3">
        <f t="shared" si="235"/>
        <v>15</v>
      </c>
      <c r="X1534" s="3">
        <v>18</v>
      </c>
      <c r="Y1534" s="6">
        <f t="shared" si="236"/>
        <v>82.5</v>
      </c>
      <c r="Z1534" s="3">
        <f t="shared" si="237"/>
        <v>112</v>
      </c>
      <c r="AA1534" s="3">
        <f t="shared" si="238"/>
        <v>37.859000000000002</v>
      </c>
      <c r="AB1534">
        <f t="shared" si="239"/>
        <v>0</v>
      </c>
      <c r="AC1534" s="14">
        <f>VLOOKUP(X1534,Rates!$A$2:$B$36,2)</f>
        <v>18.989999999999998</v>
      </c>
    </row>
    <row r="1535" spans="1:29">
      <c r="A1535">
        <v>527598</v>
      </c>
      <c r="B1535" t="s">
        <v>11</v>
      </c>
      <c r="C1535" s="1">
        <v>0.1323</v>
      </c>
      <c r="D1535">
        <v>74.38</v>
      </c>
      <c r="E1535" t="s">
        <v>16</v>
      </c>
      <c r="F1535" t="s">
        <v>13</v>
      </c>
      <c r="G1535" t="s">
        <v>14</v>
      </c>
      <c r="H1535" s="1">
        <v>0.23400000000000001</v>
      </c>
      <c r="I1535" s="4">
        <v>29646</v>
      </c>
      <c r="J1535" s="5">
        <v>40909</v>
      </c>
      <c r="K1535" s="3">
        <v>2200</v>
      </c>
      <c r="L1535" s="3">
        <v>12000</v>
      </c>
      <c r="M1535" s="3">
        <v>2781</v>
      </c>
      <c r="N1535" s="3">
        <f t="shared" si="230"/>
        <v>1</v>
      </c>
      <c r="O1535" s="3">
        <f t="shared" si="231"/>
        <v>0</v>
      </c>
      <c r="P1535" s="3">
        <f t="shared" si="232"/>
        <v>0</v>
      </c>
      <c r="Q1535" s="6">
        <v>4.8</v>
      </c>
      <c r="R1535" s="3">
        <v>1</v>
      </c>
      <c r="S1535" s="3">
        <v>6</v>
      </c>
      <c r="T1535" s="3">
        <v>13</v>
      </c>
      <c r="U1535" s="3">
        <f t="shared" si="233"/>
        <v>11263</v>
      </c>
      <c r="V1535" s="3" t="str">
        <f t="shared" si="234"/>
        <v xml:space="preserve"> 36</v>
      </c>
      <c r="W1535" s="3">
        <f t="shared" si="235"/>
        <v>2.2000000000000002</v>
      </c>
      <c r="X1535" s="3">
        <v>11</v>
      </c>
      <c r="Y1535" s="6">
        <f t="shared" si="236"/>
        <v>23.400000000000002</v>
      </c>
      <c r="Z1535" s="3">
        <f t="shared" si="237"/>
        <v>12</v>
      </c>
      <c r="AA1535" s="3">
        <f t="shared" si="238"/>
        <v>2.7810000000000001</v>
      </c>
      <c r="AB1535">
        <f t="shared" si="239"/>
        <v>0</v>
      </c>
      <c r="AC1535" s="14">
        <f>VLOOKUP(X1535,Rates!$A$2:$B$36,2)</f>
        <v>12.74</v>
      </c>
    </row>
    <row r="1536" spans="1:29">
      <c r="A1536">
        <v>428529</v>
      </c>
      <c r="B1536" t="s">
        <v>11</v>
      </c>
      <c r="C1536" s="1">
        <v>0.1158</v>
      </c>
      <c r="D1536">
        <v>495.21</v>
      </c>
      <c r="E1536" t="s">
        <v>23</v>
      </c>
      <c r="F1536" t="s">
        <v>13</v>
      </c>
      <c r="G1536" t="s">
        <v>14</v>
      </c>
      <c r="H1536" s="2">
        <v>0.2</v>
      </c>
      <c r="I1536" s="4">
        <v>36861</v>
      </c>
      <c r="J1536" s="5">
        <v>40909</v>
      </c>
      <c r="K1536" s="3">
        <v>15000</v>
      </c>
      <c r="L1536" s="3">
        <v>122000</v>
      </c>
      <c r="M1536" s="3">
        <v>13410</v>
      </c>
      <c r="N1536" s="3">
        <f t="shared" si="230"/>
        <v>1</v>
      </c>
      <c r="O1536" s="3">
        <f t="shared" si="231"/>
        <v>0</v>
      </c>
      <c r="P1536" s="3">
        <f t="shared" si="232"/>
        <v>1</v>
      </c>
      <c r="Q1536" s="6">
        <v>4.34</v>
      </c>
      <c r="R1536" s="3">
        <v>0</v>
      </c>
      <c r="S1536" s="3">
        <v>11</v>
      </c>
      <c r="T1536" s="3">
        <v>20</v>
      </c>
      <c r="U1536" s="3">
        <f t="shared" si="233"/>
        <v>4048</v>
      </c>
      <c r="V1536" s="3" t="str">
        <f t="shared" si="234"/>
        <v xml:space="preserve"> 36</v>
      </c>
      <c r="W1536" s="3">
        <f t="shared" si="235"/>
        <v>15</v>
      </c>
      <c r="X1536" s="3">
        <v>8</v>
      </c>
      <c r="Y1536" s="6">
        <f t="shared" si="236"/>
        <v>20</v>
      </c>
      <c r="Z1536" s="3">
        <f t="shared" si="237"/>
        <v>122</v>
      </c>
      <c r="AA1536" s="3">
        <f t="shared" si="238"/>
        <v>13.41</v>
      </c>
      <c r="AB1536">
        <f t="shared" si="239"/>
        <v>0</v>
      </c>
      <c r="AC1536" s="14">
        <f>VLOOKUP(X1536,Rates!$A$2:$B$36,2)</f>
        <v>11.39</v>
      </c>
    </row>
    <row r="1537" spans="1:29">
      <c r="A1537">
        <v>563919</v>
      </c>
      <c r="B1537" t="s">
        <v>11</v>
      </c>
      <c r="C1537" s="1">
        <v>7.8799999999999995E-2</v>
      </c>
      <c r="D1537">
        <v>375.38</v>
      </c>
      <c r="E1537" t="s">
        <v>12</v>
      </c>
      <c r="F1537" t="s">
        <v>13</v>
      </c>
      <c r="G1537" t="s">
        <v>14</v>
      </c>
      <c r="H1537" s="1">
        <v>0.46500000000000002</v>
      </c>
      <c r="I1537" s="4">
        <v>32082</v>
      </c>
      <c r="J1537" s="5">
        <v>40909</v>
      </c>
      <c r="K1537" s="3">
        <v>12000</v>
      </c>
      <c r="L1537" s="3">
        <v>100000</v>
      </c>
      <c r="M1537" s="3">
        <v>8129</v>
      </c>
      <c r="N1537" s="3">
        <f t="shared" si="230"/>
        <v>1</v>
      </c>
      <c r="O1537" s="3">
        <f t="shared" si="231"/>
        <v>0</v>
      </c>
      <c r="P1537" s="3">
        <f t="shared" si="232"/>
        <v>1</v>
      </c>
      <c r="Q1537" s="6">
        <v>9.91</v>
      </c>
      <c r="R1537" s="3">
        <v>0</v>
      </c>
      <c r="S1537" s="3">
        <v>8</v>
      </c>
      <c r="T1537" s="3">
        <v>17</v>
      </c>
      <c r="U1537" s="3">
        <f t="shared" si="233"/>
        <v>8827</v>
      </c>
      <c r="V1537" s="3" t="str">
        <f t="shared" si="234"/>
        <v xml:space="preserve"> 36</v>
      </c>
      <c r="W1537" s="3">
        <f t="shared" si="235"/>
        <v>12</v>
      </c>
      <c r="X1537" s="3">
        <v>5</v>
      </c>
      <c r="Y1537" s="6">
        <f t="shared" si="236"/>
        <v>46.5</v>
      </c>
      <c r="Z1537" s="3">
        <f t="shared" si="237"/>
        <v>100</v>
      </c>
      <c r="AA1537" s="3">
        <f t="shared" si="238"/>
        <v>8.1289999999999996</v>
      </c>
      <c r="AB1537">
        <f t="shared" si="239"/>
        <v>0</v>
      </c>
      <c r="AC1537" s="14">
        <f>VLOOKUP(X1537,Rates!$A$2:$B$36,2)</f>
        <v>7.99</v>
      </c>
    </row>
    <row r="1538" spans="1:29">
      <c r="A1538">
        <v>1059039</v>
      </c>
      <c r="B1538" t="s">
        <v>11</v>
      </c>
      <c r="C1538" s="1">
        <v>0.1527</v>
      </c>
      <c r="D1538">
        <v>365.38</v>
      </c>
      <c r="E1538" t="s">
        <v>12</v>
      </c>
      <c r="F1538" t="s">
        <v>13</v>
      </c>
      <c r="G1538" t="s">
        <v>14</v>
      </c>
      <c r="H1538" s="1">
        <v>0.80700000000000005</v>
      </c>
      <c r="I1538" s="4">
        <v>34060</v>
      </c>
      <c r="J1538" s="5">
        <v>40909</v>
      </c>
      <c r="K1538" s="3">
        <v>10500</v>
      </c>
      <c r="L1538" s="3">
        <v>60000</v>
      </c>
      <c r="M1538" s="3">
        <v>15905</v>
      </c>
      <c r="N1538" s="3">
        <f t="shared" ref="N1538:N1601" si="240">IF(F1538="RENT",1,0)</f>
        <v>1</v>
      </c>
      <c r="O1538" s="3">
        <f t="shared" ref="O1538:O1601" si="241">IF(F1538="MORTGAGE",1,0)</f>
        <v>0</v>
      </c>
      <c r="P1538" s="3">
        <f t="shared" ref="P1538:P1601" si="242">IF(E1538="&lt; 1 year",0,1)</f>
        <v>1</v>
      </c>
      <c r="Q1538" s="6">
        <v>9.92</v>
      </c>
      <c r="R1538" s="3">
        <v>0</v>
      </c>
      <c r="S1538" s="3">
        <v>7</v>
      </c>
      <c r="T1538" s="3">
        <v>13</v>
      </c>
      <c r="U1538" s="3">
        <f t="shared" ref="U1538:U1601" si="243">_xlfn.DAYS(J1538,I1538)</f>
        <v>6849</v>
      </c>
      <c r="V1538" s="3" t="str">
        <f t="shared" ref="V1538:V1601" si="244">LEFT(B1538,3)</f>
        <v xml:space="preserve"> 36</v>
      </c>
      <c r="W1538" s="3">
        <f t="shared" ref="W1538:W1601" si="245">K1538/1000</f>
        <v>10.5</v>
      </c>
      <c r="X1538" s="3">
        <v>14</v>
      </c>
      <c r="Y1538" s="6">
        <f t="shared" ref="Y1538:Y1601" si="246">H1538*100</f>
        <v>80.7</v>
      </c>
      <c r="Z1538" s="3">
        <f t="shared" ref="Z1538:Z1601" si="247">L1538/1000</f>
        <v>60</v>
      </c>
      <c r="AA1538" s="3">
        <f t="shared" ref="AA1538:AA1601" si="248">M1538/1000</f>
        <v>15.904999999999999</v>
      </c>
      <c r="AB1538">
        <f t="shared" ref="AB1538:AB1601" si="249">IF(G1538="Charged Off",1,0)</f>
        <v>0</v>
      </c>
      <c r="AC1538" s="14">
        <f>VLOOKUP(X1538,Rates!$A$2:$B$36,2)</f>
        <v>14.99</v>
      </c>
    </row>
    <row r="1539" spans="1:29">
      <c r="A1539">
        <v>712274</v>
      </c>
      <c r="B1539" t="s">
        <v>15</v>
      </c>
      <c r="C1539" s="1">
        <v>0.16400000000000001</v>
      </c>
      <c r="D1539">
        <v>73.599999999999994</v>
      </c>
      <c r="E1539" t="s">
        <v>16</v>
      </c>
      <c r="F1539" t="s">
        <v>13</v>
      </c>
      <c r="G1539" t="s">
        <v>19</v>
      </c>
      <c r="H1539" s="1">
        <v>0.97899999999999998</v>
      </c>
      <c r="I1539" s="4">
        <v>36039</v>
      </c>
      <c r="J1539" s="5">
        <v>40909</v>
      </c>
      <c r="K1539" s="3">
        <v>3000</v>
      </c>
      <c r="L1539" s="3">
        <v>63000</v>
      </c>
      <c r="M1539" s="3">
        <v>1959</v>
      </c>
      <c r="N1539" s="3">
        <f t="shared" si="240"/>
        <v>1</v>
      </c>
      <c r="O1539" s="3">
        <f t="shared" si="241"/>
        <v>0</v>
      </c>
      <c r="P1539" s="3">
        <f t="shared" si="242"/>
        <v>0</v>
      </c>
      <c r="Q1539" s="6">
        <v>11.66</v>
      </c>
      <c r="R1539" s="3">
        <v>0</v>
      </c>
      <c r="S1539" s="3">
        <v>4</v>
      </c>
      <c r="T1539" s="3">
        <v>5</v>
      </c>
      <c r="U1539" s="3">
        <f t="shared" si="243"/>
        <v>4870</v>
      </c>
      <c r="V1539" s="3" t="str">
        <f t="shared" si="244"/>
        <v xml:space="preserve"> 60</v>
      </c>
      <c r="W1539" s="3">
        <f t="shared" si="245"/>
        <v>3</v>
      </c>
      <c r="X1539" s="3">
        <v>21</v>
      </c>
      <c r="Y1539" s="6">
        <f t="shared" si="246"/>
        <v>97.899999999999991</v>
      </c>
      <c r="Z1539" s="3">
        <f t="shared" si="247"/>
        <v>63</v>
      </c>
      <c r="AA1539" s="3">
        <f t="shared" si="248"/>
        <v>1.9590000000000001</v>
      </c>
      <c r="AB1539">
        <f t="shared" si="249"/>
        <v>0</v>
      </c>
      <c r="AC1539" s="14">
        <f>VLOOKUP(X1539,Rates!$A$2:$B$36,2)</f>
        <v>22.74</v>
      </c>
    </row>
    <row r="1540" spans="1:29">
      <c r="A1540">
        <v>694904</v>
      </c>
      <c r="B1540" t="s">
        <v>11</v>
      </c>
      <c r="C1540" s="1">
        <v>7.6600000000000001E-2</v>
      </c>
      <c r="D1540">
        <v>215.15</v>
      </c>
      <c r="E1540" t="s">
        <v>25</v>
      </c>
      <c r="F1540" t="s">
        <v>13</v>
      </c>
      <c r="G1540" t="s">
        <v>14</v>
      </c>
      <c r="H1540" s="1">
        <v>0.55100000000000005</v>
      </c>
      <c r="I1540" s="4">
        <v>34274</v>
      </c>
      <c r="J1540" s="5">
        <v>40909</v>
      </c>
      <c r="K1540" s="3">
        <v>6900</v>
      </c>
      <c r="L1540" s="3">
        <v>58000</v>
      </c>
      <c r="M1540" s="3">
        <v>14443</v>
      </c>
      <c r="N1540" s="3">
        <f t="shared" si="240"/>
        <v>1</v>
      </c>
      <c r="O1540" s="3">
        <f t="shared" si="241"/>
        <v>0</v>
      </c>
      <c r="P1540" s="3">
        <f t="shared" si="242"/>
        <v>1</v>
      </c>
      <c r="Q1540" s="6">
        <v>14.63</v>
      </c>
      <c r="R1540" s="3">
        <v>0</v>
      </c>
      <c r="S1540" s="3">
        <v>12</v>
      </c>
      <c r="T1540" s="3">
        <v>22</v>
      </c>
      <c r="U1540" s="3">
        <f t="shared" si="243"/>
        <v>6635</v>
      </c>
      <c r="V1540" s="3" t="str">
        <f t="shared" si="244"/>
        <v xml:space="preserve"> 36</v>
      </c>
      <c r="W1540" s="3">
        <f t="shared" si="245"/>
        <v>6.9</v>
      </c>
      <c r="X1540" s="3">
        <v>5</v>
      </c>
      <c r="Y1540" s="6">
        <f t="shared" si="246"/>
        <v>55.1</v>
      </c>
      <c r="Z1540" s="3">
        <f t="shared" si="247"/>
        <v>58</v>
      </c>
      <c r="AA1540" s="3">
        <f t="shared" si="248"/>
        <v>14.443</v>
      </c>
      <c r="AB1540">
        <f t="shared" si="249"/>
        <v>0</v>
      </c>
      <c r="AC1540" s="14">
        <f>VLOOKUP(X1540,Rates!$A$2:$B$36,2)</f>
        <v>7.99</v>
      </c>
    </row>
    <row r="1541" spans="1:29">
      <c r="A1541">
        <v>416369</v>
      </c>
      <c r="B1541" t="s">
        <v>11</v>
      </c>
      <c r="C1541" s="1">
        <v>0.1158</v>
      </c>
      <c r="D1541">
        <v>343.34</v>
      </c>
      <c r="E1541" t="s">
        <v>18</v>
      </c>
      <c r="F1541" t="s">
        <v>33</v>
      </c>
      <c r="G1541" t="s">
        <v>14</v>
      </c>
      <c r="H1541" s="1">
        <v>0.89200000000000002</v>
      </c>
      <c r="I1541" s="4">
        <v>37196</v>
      </c>
      <c r="J1541" s="5">
        <v>40909</v>
      </c>
      <c r="K1541" s="3">
        <v>10400</v>
      </c>
      <c r="L1541" s="3">
        <v>50016</v>
      </c>
      <c r="M1541" s="3">
        <v>10167</v>
      </c>
      <c r="N1541" s="3">
        <f t="shared" si="240"/>
        <v>0</v>
      </c>
      <c r="O1541" s="3">
        <f t="shared" si="241"/>
        <v>0</v>
      </c>
      <c r="P1541" s="3">
        <f t="shared" si="242"/>
        <v>1</v>
      </c>
      <c r="Q1541" s="6">
        <v>8.09</v>
      </c>
      <c r="R1541" s="3">
        <v>0</v>
      </c>
      <c r="S1541" s="3">
        <v>5</v>
      </c>
      <c r="T1541" s="3">
        <v>12</v>
      </c>
      <c r="U1541" s="3">
        <f t="shared" si="243"/>
        <v>3713</v>
      </c>
      <c r="V1541" s="3" t="str">
        <f t="shared" si="244"/>
        <v xml:space="preserve"> 36</v>
      </c>
      <c r="W1541" s="3">
        <f t="shared" si="245"/>
        <v>10.4</v>
      </c>
      <c r="X1541" s="3">
        <v>8</v>
      </c>
      <c r="Y1541" s="6">
        <f t="shared" si="246"/>
        <v>89.2</v>
      </c>
      <c r="Z1541" s="3">
        <f t="shared" si="247"/>
        <v>50.015999999999998</v>
      </c>
      <c r="AA1541" s="3">
        <f t="shared" si="248"/>
        <v>10.167</v>
      </c>
      <c r="AB1541">
        <f t="shared" si="249"/>
        <v>0</v>
      </c>
      <c r="AC1541" s="14">
        <f>VLOOKUP(X1541,Rates!$A$2:$B$36,2)</f>
        <v>11.39</v>
      </c>
    </row>
    <row r="1542" spans="1:29">
      <c r="A1542">
        <v>514858</v>
      </c>
      <c r="B1542" t="s">
        <v>11</v>
      </c>
      <c r="C1542" s="1">
        <v>0.13109999999999999</v>
      </c>
      <c r="D1542">
        <v>269.95999999999998</v>
      </c>
      <c r="E1542" t="s">
        <v>28</v>
      </c>
      <c r="F1542" t="s">
        <v>13</v>
      </c>
      <c r="G1542" t="s">
        <v>14</v>
      </c>
      <c r="H1542" s="1">
        <v>0.76400000000000001</v>
      </c>
      <c r="I1542" s="4">
        <v>35065</v>
      </c>
      <c r="J1542" s="5">
        <v>40909</v>
      </c>
      <c r="K1542" s="3">
        <v>8000</v>
      </c>
      <c r="L1542" s="3">
        <v>70000</v>
      </c>
      <c r="M1542" s="3">
        <v>18799</v>
      </c>
      <c r="N1542" s="3">
        <f t="shared" si="240"/>
        <v>1</v>
      </c>
      <c r="O1542" s="3">
        <f t="shared" si="241"/>
        <v>0</v>
      </c>
      <c r="P1542" s="3">
        <f t="shared" si="242"/>
        <v>1</v>
      </c>
      <c r="Q1542" s="6">
        <v>13.06</v>
      </c>
      <c r="R1542" s="3">
        <v>0</v>
      </c>
      <c r="S1542" s="3">
        <v>11</v>
      </c>
      <c r="T1542" s="3">
        <v>12</v>
      </c>
      <c r="U1542" s="3">
        <f t="shared" si="243"/>
        <v>5844</v>
      </c>
      <c r="V1542" s="3" t="str">
        <f t="shared" si="244"/>
        <v xml:space="preserve"> 36</v>
      </c>
      <c r="W1542" s="3">
        <f t="shared" si="245"/>
        <v>8</v>
      </c>
      <c r="X1542" s="3">
        <v>12</v>
      </c>
      <c r="Y1542" s="6">
        <f t="shared" si="246"/>
        <v>76.400000000000006</v>
      </c>
      <c r="Z1542" s="3">
        <f t="shared" si="247"/>
        <v>70</v>
      </c>
      <c r="AA1542" s="3">
        <f t="shared" si="248"/>
        <v>18.798999999999999</v>
      </c>
      <c r="AB1542">
        <f t="shared" si="249"/>
        <v>0</v>
      </c>
      <c r="AC1542" s="14">
        <f>VLOOKUP(X1542,Rates!$A$2:$B$36,2)</f>
        <v>13.49</v>
      </c>
    </row>
    <row r="1543" spans="1:29">
      <c r="A1543">
        <v>552412</v>
      </c>
      <c r="B1543" t="s">
        <v>15</v>
      </c>
      <c r="C1543" s="1">
        <v>0.1186</v>
      </c>
      <c r="D1543">
        <v>266.08999999999997</v>
      </c>
      <c r="E1543" t="s">
        <v>28</v>
      </c>
      <c r="F1543" t="s">
        <v>13</v>
      </c>
      <c r="G1543" t="s">
        <v>14</v>
      </c>
      <c r="H1543" s="1">
        <v>0.26500000000000001</v>
      </c>
      <c r="I1543" s="4">
        <v>33420</v>
      </c>
      <c r="J1543" s="5">
        <v>40909</v>
      </c>
      <c r="K1543" s="3">
        <v>12000</v>
      </c>
      <c r="L1543" s="3">
        <v>74500</v>
      </c>
      <c r="M1543" s="3">
        <v>17088</v>
      </c>
      <c r="N1543" s="3">
        <f t="shared" si="240"/>
        <v>1</v>
      </c>
      <c r="O1543" s="3">
        <f t="shared" si="241"/>
        <v>0</v>
      </c>
      <c r="P1543" s="3">
        <f t="shared" si="242"/>
        <v>1</v>
      </c>
      <c r="Q1543" s="6">
        <v>23.32</v>
      </c>
      <c r="R1543" s="3">
        <v>0</v>
      </c>
      <c r="S1543" s="3">
        <v>8</v>
      </c>
      <c r="T1543" s="3">
        <v>21</v>
      </c>
      <c r="U1543" s="3">
        <f t="shared" si="243"/>
        <v>7489</v>
      </c>
      <c r="V1543" s="3" t="str">
        <f t="shared" si="244"/>
        <v xml:space="preserve"> 60</v>
      </c>
      <c r="W1543" s="3">
        <f t="shared" si="245"/>
        <v>12</v>
      </c>
      <c r="X1543" s="3">
        <v>10</v>
      </c>
      <c r="Y1543" s="6">
        <f t="shared" si="246"/>
        <v>26.5</v>
      </c>
      <c r="Z1543" s="3">
        <f t="shared" si="247"/>
        <v>74.5</v>
      </c>
      <c r="AA1543" s="3">
        <f t="shared" si="248"/>
        <v>17.088000000000001</v>
      </c>
      <c r="AB1543">
        <f t="shared" si="249"/>
        <v>0</v>
      </c>
      <c r="AC1543" s="14">
        <f>VLOOKUP(X1543,Rates!$A$2:$B$36,2)</f>
        <v>11.49</v>
      </c>
    </row>
    <row r="1544" spans="1:29">
      <c r="A1544">
        <v>492035</v>
      </c>
      <c r="B1544" t="s">
        <v>11</v>
      </c>
      <c r="C1544" s="1">
        <v>0.10249999999999999</v>
      </c>
      <c r="D1544">
        <v>161.93</v>
      </c>
      <c r="E1544" t="s">
        <v>30</v>
      </c>
      <c r="F1544" t="s">
        <v>26</v>
      </c>
      <c r="G1544" t="s">
        <v>14</v>
      </c>
      <c r="H1544" s="1">
        <v>0.224</v>
      </c>
      <c r="I1544" s="4">
        <v>35735</v>
      </c>
      <c r="J1544" s="5">
        <v>40909</v>
      </c>
      <c r="K1544" s="3">
        <v>5000</v>
      </c>
      <c r="L1544" s="3">
        <v>284400</v>
      </c>
      <c r="M1544" s="3">
        <v>63987</v>
      </c>
      <c r="N1544" s="3">
        <f t="shared" si="240"/>
        <v>0</v>
      </c>
      <c r="O1544" s="3">
        <f t="shared" si="241"/>
        <v>1</v>
      </c>
      <c r="P1544" s="3">
        <f t="shared" si="242"/>
        <v>1</v>
      </c>
      <c r="Q1544" s="6">
        <v>3.17</v>
      </c>
      <c r="R1544" s="3">
        <v>1</v>
      </c>
      <c r="S1544" s="3">
        <v>16</v>
      </c>
      <c r="T1544" s="3">
        <v>61</v>
      </c>
      <c r="U1544" s="3">
        <f t="shared" si="243"/>
        <v>5174</v>
      </c>
      <c r="V1544" s="3" t="str">
        <f t="shared" si="244"/>
        <v xml:space="preserve"> 36</v>
      </c>
      <c r="W1544" s="3">
        <f t="shared" si="245"/>
        <v>5</v>
      </c>
      <c r="X1544" s="3">
        <v>7</v>
      </c>
      <c r="Y1544" s="6">
        <f t="shared" si="246"/>
        <v>22.400000000000002</v>
      </c>
      <c r="Z1544" s="3">
        <f t="shared" si="247"/>
        <v>284.39999999999998</v>
      </c>
      <c r="AA1544" s="3">
        <f t="shared" si="248"/>
        <v>63.987000000000002</v>
      </c>
      <c r="AB1544">
        <f t="shared" si="249"/>
        <v>0</v>
      </c>
      <c r="AC1544" s="14">
        <f>VLOOKUP(X1544,Rates!$A$2:$B$36,2)</f>
        <v>10.49</v>
      </c>
    </row>
    <row r="1545" spans="1:29">
      <c r="A1545">
        <v>391175</v>
      </c>
      <c r="B1545" t="s">
        <v>11</v>
      </c>
      <c r="C1545" s="1">
        <v>0.13159999999999999</v>
      </c>
      <c r="D1545">
        <v>405.25</v>
      </c>
      <c r="E1545" t="s">
        <v>29</v>
      </c>
      <c r="F1545" t="s">
        <v>13</v>
      </c>
      <c r="G1545" t="s">
        <v>14</v>
      </c>
      <c r="H1545" s="1">
        <v>0.45600000000000002</v>
      </c>
      <c r="I1545" s="4">
        <v>36100</v>
      </c>
      <c r="J1545" s="5">
        <v>40909</v>
      </c>
      <c r="K1545" s="3">
        <v>12000</v>
      </c>
      <c r="L1545" s="3">
        <v>84000</v>
      </c>
      <c r="M1545" s="3">
        <v>15127</v>
      </c>
      <c r="N1545" s="3">
        <f t="shared" si="240"/>
        <v>1</v>
      </c>
      <c r="O1545" s="3">
        <f t="shared" si="241"/>
        <v>0</v>
      </c>
      <c r="P1545" s="3">
        <f t="shared" si="242"/>
        <v>1</v>
      </c>
      <c r="Q1545" s="6">
        <v>9.4</v>
      </c>
      <c r="R1545" s="3">
        <v>0</v>
      </c>
      <c r="S1545" s="3">
        <v>8</v>
      </c>
      <c r="T1545" s="3">
        <v>12</v>
      </c>
      <c r="U1545" s="3">
        <f t="shared" si="243"/>
        <v>4809</v>
      </c>
      <c r="V1545" s="3" t="str">
        <f t="shared" si="244"/>
        <v xml:space="preserve"> 36</v>
      </c>
      <c r="W1545" s="3">
        <f t="shared" si="245"/>
        <v>12</v>
      </c>
      <c r="X1545" s="3">
        <v>13</v>
      </c>
      <c r="Y1545" s="6">
        <f t="shared" si="246"/>
        <v>45.6</v>
      </c>
      <c r="Z1545" s="3">
        <f t="shared" si="247"/>
        <v>84</v>
      </c>
      <c r="AA1545" s="3">
        <f t="shared" si="248"/>
        <v>15.127000000000001</v>
      </c>
      <c r="AB1545">
        <f t="shared" si="249"/>
        <v>0</v>
      </c>
      <c r="AC1545" s="14">
        <f>VLOOKUP(X1545,Rates!$A$2:$B$36,2)</f>
        <v>13.99</v>
      </c>
    </row>
    <row r="1546" spans="1:29">
      <c r="A1546">
        <v>758996</v>
      </c>
      <c r="B1546" t="s">
        <v>11</v>
      </c>
      <c r="C1546" s="1">
        <v>8.4900000000000003E-2</v>
      </c>
      <c r="D1546">
        <v>473.45</v>
      </c>
      <c r="E1546" t="s">
        <v>23</v>
      </c>
      <c r="F1546" t="s">
        <v>13</v>
      </c>
      <c r="G1546" t="s">
        <v>14</v>
      </c>
      <c r="H1546" s="1">
        <v>0.54500000000000004</v>
      </c>
      <c r="I1546" s="4">
        <v>32752</v>
      </c>
      <c r="J1546" s="5">
        <v>40909</v>
      </c>
      <c r="K1546" s="3">
        <v>15000</v>
      </c>
      <c r="L1546" s="3">
        <v>60000</v>
      </c>
      <c r="M1546" s="3">
        <v>14781</v>
      </c>
      <c r="N1546" s="3">
        <f t="shared" si="240"/>
        <v>1</v>
      </c>
      <c r="O1546" s="3">
        <f t="shared" si="241"/>
        <v>0</v>
      </c>
      <c r="P1546" s="3">
        <f t="shared" si="242"/>
        <v>1</v>
      </c>
      <c r="Q1546" s="6">
        <v>18.32</v>
      </c>
      <c r="R1546" s="3">
        <v>0</v>
      </c>
      <c r="S1546" s="3">
        <v>16</v>
      </c>
      <c r="T1546" s="3">
        <v>28</v>
      </c>
      <c r="U1546" s="3">
        <f t="shared" si="243"/>
        <v>8157</v>
      </c>
      <c r="V1546" s="3" t="str">
        <f t="shared" si="244"/>
        <v xml:space="preserve"> 36</v>
      </c>
      <c r="W1546" s="3">
        <f t="shared" si="245"/>
        <v>15</v>
      </c>
      <c r="X1546" s="3">
        <v>5</v>
      </c>
      <c r="Y1546" s="6">
        <f t="shared" si="246"/>
        <v>54.500000000000007</v>
      </c>
      <c r="Z1546" s="3">
        <f t="shared" si="247"/>
        <v>60</v>
      </c>
      <c r="AA1546" s="3">
        <f t="shared" si="248"/>
        <v>14.781000000000001</v>
      </c>
      <c r="AB1546">
        <f t="shared" si="249"/>
        <v>0</v>
      </c>
      <c r="AC1546" s="14">
        <f>VLOOKUP(X1546,Rates!$A$2:$B$36,2)</f>
        <v>7.99</v>
      </c>
    </row>
    <row r="1547" spans="1:29">
      <c r="A1547">
        <v>572680</v>
      </c>
      <c r="B1547" t="s">
        <v>15</v>
      </c>
      <c r="C1547" s="1">
        <v>0.1149</v>
      </c>
      <c r="D1547">
        <v>263.86</v>
      </c>
      <c r="E1547" t="s">
        <v>28</v>
      </c>
      <c r="F1547" t="s">
        <v>13</v>
      </c>
      <c r="G1547" t="s">
        <v>14</v>
      </c>
      <c r="H1547" s="1">
        <v>0.36399999999999999</v>
      </c>
      <c r="I1547" s="4">
        <v>38657</v>
      </c>
      <c r="J1547" s="5">
        <v>40909</v>
      </c>
      <c r="K1547" s="3">
        <v>12000</v>
      </c>
      <c r="L1547" s="3">
        <v>30156</v>
      </c>
      <c r="M1547" s="3">
        <v>11246</v>
      </c>
      <c r="N1547" s="3">
        <f t="shared" si="240"/>
        <v>1</v>
      </c>
      <c r="O1547" s="3">
        <f t="shared" si="241"/>
        <v>0</v>
      </c>
      <c r="P1547" s="3">
        <f t="shared" si="242"/>
        <v>1</v>
      </c>
      <c r="Q1547" s="6">
        <v>15.76</v>
      </c>
      <c r="R1547" s="3">
        <v>0</v>
      </c>
      <c r="S1547" s="3">
        <v>10</v>
      </c>
      <c r="T1547" s="3">
        <v>14</v>
      </c>
      <c r="U1547" s="3">
        <f t="shared" si="243"/>
        <v>2252</v>
      </c>
      <c r="V1547" s="3" t="str">
        <f t="shared" si="244"/>
        <v xml:space="preserve"> 60</v>
      </c>
      <c r="W1547" s="3">
        <f t="shared" si="245"/>
        <v>12</v>
      </c>
      <c r="X1547" s="3">
        <v>9</v>
      </c>
      <c r="Y1547" s="6">
        <f t="shared" si="246"/>
        <v>36.4</v>
      </c>
      <c r="Z1547" s="3">
        <f t="shared" si="247"/>
        <v>30.155999999999999</v>
      </c>
      <c r="AA1547" s="3">
        <f t="shared" si="248"/>
        <v>11.246</v>
      </c>
      <c r="AB1547">
        <f t="shared" si="249"/>
        <v>0</v>
      </c>
      <c r="AC1547" s="14">
        <f>VLOOKUP(X1547,Rates!$A$2:$B$36,2)</f>
        <v>11.44</v>
      </c>
    </row>
    <row r="1548" spans="1:29">
      <c r="A1548">
        <v>717243</v>
      </c>
      <c r="B1548" t="s">
        <v>15</v>
      </c>
      <c r="C1548" s="1">
        <v>0.19359999999999999</v>
      </c>
      <c r="D1548">
        <v>522.79</v>
      </c>
      <c r="E1548" t="s">
        <v>22</v>
      </c>
      <c r="F1548" t="s">
        <v>26</v>
      </c>
      <c r="G1548" t="s">
        <v>14</v>
      </c>
      <c r="H1548" s="1">
        <v>0.59399999999999997</v>
      </c>
      <c r="I1548" s="4">
        <v>31229</v>
      </c>
      <c r="J1548" s="5">
        <v>40909</v>
      </c>
      <c r="K1548" s="3">
        <v>20000</v>
      </c>
      <c r="L1548" s="3">
        <v>90000</v>
      </c>
      <c r="M1548" s="3">
        <v>4690</v>
      </c>
      <c r="N1548" s="3">
        <f t="shared" si="240"/>
        <v>0</v>
      </c>
      <c r="O1548" s="3">
        <f t="shared" si="241"/>
        <v>1</v>
      </c>
      <c r="P1548" s="3">
        <f t="shared" si="242"/>
        <v>1</v>
      </c>
      <c r="Q1548" s="6">
        <v>8.7200000000000006</v>
      </c>
      <c r="R1548" s="3">
        <v>1</v>
      </c>
      <c r="S1548" s="3">
        <v>4</v>
      </c>
      <c r="T1548" s="3">
        <v>26</v>
      </c>
      <c r="U1548" s="3">
        <f t="shared" si="243"/>
        <v>9680</v>
      </c>
      <c r="V1548" s="3" t="str">
        <f t="shared" si="244"/>
        <v xml:space="preserve"> 60</v>
      </c>
      <c r="W1548" s="3">
        <f t="shared" si="245"/>
        <v>20</v>
      </c>
      <c r="X1548" s="3">
        <v>29</v>
      </c>
      <c r="Y1548" s="6">
        <f t="shared" si="246"/>
        <v>59.4</v>
      </c>
      <c r="Z1548" s="3">
        <f t="shared" si="247"/>
        <v>90</v>
      </c>
      <c r="AA1548" s="3">
        <f t="shared" si="248"/>
        <v>4.6900000000000004</v>
      </c>
      <c r="AB1548">
        <f t="shared" si="249"/>
        <v>0</v>
      </c>
      <c r="AC1548" s="14">
        <f>VLOOKUP(X1548,Rates!$A$2:$B$36,2)</f>
        <v>30.49</v>
      </c>
    </row>
    <row r="1549" spans="1:29">
      <c r="A1549">
        <v>996439</v>
      </c>
      <c r="B1549" t="s">
        <v>11</v>
      </c>
      <c r="C1549" s="1">
        <v>6.6199999999999995E-2</v>
      </c>
      <c r="D1549">
        <v>257.92</v>
      </c>
      <c r="E1549" t="s">
        <v>23</v>
      </c>
      <c r="F1549" t="s">
        <v>26</v>
      </c>
      <c r="G1549" t="s">
        <v>14</v>
      </c>
      <c r="H1549" s="1">
        <v>2.1000000000000001E-2</v>
      </c>
      <c r="I1549" s="4">
        <v>31260</v>
      </c>
      <c r="J1549" s="5">
        <v>40909</v>
      </c>
      <c r="K1549" s="3">
        <v>8400</v>
      </c>
      <c r="L1549" s="3">
        <v>86000</v>
      </c>
      <c r="M1549" s="3">
        <v>202</v>
      </c>
      <c r="N1549" s="3">
        <f t="shared" si="240"/>
        <v>0</v>
      </c>
      <c r="O1549" s="3">
        <f t="shared" si="241"/>
        <v>1</v>
      </c>
      <c r="P1549" s="3">
        <f t="shared" si="242"/>
        <v>1</v>
      </c>
      <c r="Q1549" s="6">
        <v>7.76</v>
      </c>
      <c r="R1549" s="3">
        <v>0</v>
      </c>
      <c r="S1549" s="3">
        <v>7</v>
      </c>
      <c r="T1549" s="3">
        <v>14</v>
      </c>
      <c r="U1549" s="3">
        <f t="shared" si="243"/>
        <v>9649</v>
      </c>
      <c r="V1549" s="3" t="str">
        <f t="shared" si="244"/>
        <v xml:space="preserve"> 36</v>
      </c>
      <c r="W1549" s="3">
        <f t="shared" si="245"/>
        <v>8.4</v>
      </c>
      <c r="X1549" s="3">
        <v>2</v>
      </c>
      <c r="Y1549" s="6">
        <f t="shared" si="246"/>
        <v>2.1</v>
      </c>
      <c r="Z1549" s="3">
        <f t="shared" si="247"/>
        <v>86</v>
      </c>
      <c r="AA1549" s="3">
        <f t="shared" si="248"/>
        <v>0.20200000000000001</v>
      </c>
      <c r="AB1549">
        <f t="shared" si="249"/>
        <v>0</v>
      </c>
      <c r="AC1549" s="14">
        <f>VLOOKUP(X1549,Rates!$A$2:$B$36,2)</f>
        <v>6.99</v>
      </c>
    </row>
    <row r="1550" spans="1:29">
      <c r="A1550">
        <v>876048</v>
      </c>
      <c r="B1550" t="s">
        <v>11</v>
      </c>
      <c r="C1550" s="1">
        <v>5.4199999999999998E-2</v>
      </c>
      <c r="D1550">
        <v>205.09</v>
      </c>
      <c r="E1550" t="s">
        <v>25</v>
      </c>
      <c r="F1550" t="s">
        <v>13</v>
      </c>
      <c r="G1550" t="s">
        <v>14</v>
      </c>
      <c r="H1550" s="1">
        <v>0.17899999999999999</v>
      </c>
      <c r="I1550" s="4">
        <v>39022</v>
      </c>
      <c r="J1550" s="5">
        <v>40909</v>
      </c>
      <c r="K1550" s="3">
        <v>6800</v>
      </c>
      <c r="L1550" s="3">
        <v>70000</v>
      </c>
      <c r="M1550" s="3">
        <v>2781</v>
      </c>
      <c r="N1550" s="3">
        <f t="shared" si="240"/>
        <v>1</v>
      </c>
      <c r="O1550" s="3">
        <f t="shared" si="241"/>
        <v>0</v>
      </c>
      <c r="P1550" s="3">
        <f t="shared" si="242"/>
        <v>1</v>
      </c>
      <c r="Q1550" s="6">
        <v>6.55</v>
      </c>
      <c r="R1550" s="3">
        <v>0</v>
      </c>
      <c r="S1550" s="3">
        <v>12</v>
      </c>
      <c r="T1550" s="3">
        <v>25</v>
      </c>
      <c r="U1550" s="3">
        <f t="shared" si="243"/>
        <v>1887</v>
      </c>
      <c r="V1550" s="3" t="str">
        <f t="shared" si="244"/>
        <v xml:space="preserve"> 36</v>
      </c>
      <c r="W1550" s="3">
        <f t="shared" si="245"/>
        <v>6.8</v>
      </c>
      <c r="X1550" s="3">
        <v>1</v>
      </c>
      <c r="Y1550" s="6">
        <f t="shared" si="246"/>
        <v>17.899999999999999</v>
      </c>
      <c r="Z1550" s="3">
        <f t="shared" si="247"/>
        <v>70</v>
      </c>
      <c r="AA1550" s="3">
        <f t="shared" si="248"/>
        <v>2.7810000000000001</v>
      </c>
      <c r="AB1550">
        <f t="shared" si="249"/>
        <v>0</v>
      </c>
      <c r="AC1550" s="14">
        <f>VLOOKUP(X1550,Rates!$A$2:$B$36,2)</f>
        <v>5.32</v>
      </c>
    </row>
    <row r="1551" spans="1:29">
      <c r="A1551">
        <v>452094</v>
      </c>
      <c r="B1551" t="s">
        <v>11</v>
      </c>
      <c r="C1551" s="1">
        <v>0.12529999999999999</v>
      </c>
      <c r="D1551">
        <v>160.63999999999999</v>
      </c>
      <c r="E1551" t="s">
        <v>18</v>
      </c>
      <c r="F1551" t="s">
        <v>13</v>
      </c>
      <c r="G1551" t="s">
        <v>14</v>
      </c>
      <c r="H1551" s="1">
        <v>0.23899999999999999</v>
      </c>
      <c r="I1551" s="4">
        <v>34851</v>
      </c>
      <c r="J1551" s="5">
        <v>40909</v>
      </c>
      <c r="K1551" s="3">
        <v>4800</v>
      </c>
      <c r="L1551" s="3">
        <v>13440</v>
      </c>
      <c r="M1551" s="3">
        <v>1554</v>
      </c>
      <c r="N1551" s="3">
        <f t="shared" si="240"/>
        <v>1</v>
      </c>
      <c r="O1551" s="3">
        <f t="shared" si="241"/>
        <v>0</v>
      </c>
      <c r="P1551" s="3">
        <f t="shared" si="242"/>
        <v>1</v>
      </c>
      <c r="Q1551" s="6">
        <v>2.0499999999999998</v>
      </c>
      <c r="R1551" s="3">
        <v>0</v>
      </c>
      <c r="S1551" s="3">
        <v>2</v>
      </c>
      <c r="T1551" s="3">
        <v>5</v>
      </c>
      <c r="U1551" s="3">
        <f t="shared" si="243"/>
        <v>6058</v>
      </c>
      <c r="V1551" s="3" t="str">
        <f t="shared" si="244"/>
        <v xml:space="preserve"> 36</v>
      </c>
      <c r="W1551" s="3">
        <f t="shared" si="245"/>
        <v>4.8</v>
      </c>
      <c r="X1551" s="3">
        <v>10</v>
      </c>
      <c r="Y1551" s="6">
        <f t="shared" si="246"/>
        <v>23.9</v>
      </c>
      <c r="Z1551" s="3">
        <f t="shared" si="247"/>
        <v>13.44</v>
      </c>
      <c r="AA1551" s="3">
        <f t="shared" si="248"/>
        <v>1.554</v>
      </c>
      <c r="AB1551">
        <f t="shared" si="249"/>
        <v>0</v>
      </c>
      <c r="AC1551" s="14">
        <f>VLOOKUP(X1551,Rates!$A$2:$B$36,2)</f>
        <v>11.49</v>
      </c>
    </row>
    <row r="1552" spans="1:29">
      <c r="A1552">
        <v>730101</v>
      </c>
      <c r="B1552" t="s">
        <v>11</v>
      </c>
      <c r="C1552" s="1">
        <v>0.1268</v>
      </c>
      <c r="D1552">
        <v>254.91</v>
      </c>
      <c r="E1552" t="s">
        <v>23</v>
      </c>
      <c r="F1552" t="s">
        <v>13</v>
      </c>
      <c r="G1552" t="s">
        <v>14</v>
      </c>
      <c r="H1552" s="1">
        <v>0.26200000000000001</v>
      </c>
      <c r="I1552" s="4">
        <v>38808</v>
      </c>
      <c r="J1552" s="5">
        <v>40909</v>
      </c>
      <c r="K1552" s="3">
        <v>7600</v>
      </c>
      <c r="L1552" s="3">
        <v>61000</v>
      </c>
      <c r="M1552" s="3">
        <v>1674</v>
      </c>
      <c r="N1552" s="3">
        <f t="shared" si="240"/>
        <v>1</v>
      </c>
      <c r="O1552" s="3">
        <f t="shared" si="241"/>
        <v>0</v>
      </c>
      <c r="P1552" s="3">
        <f t="shared" si="242"/>
        <v>1</v>
      </c>
      <c r="Q1552" s="6">
        <v>1.1000000000000001</v>
      </c>
      <c r="R1552" s="3">
        <v>0</v>
      </c>
      <c r="S1552" s="3">
        <v>5</v>
      </c>
      <c r="T1552" s="3">
        <v>8</v>
      </c>
      <c r="U1552" s="3">
        <f t="shared" si="243"/>
        <v>2101</v>
      </c>
      <c r="V1552" s="3" t="str">
        <f t="shared" si="244"/>
        <v xml:space="preserve"> 36</v>
      </c>
      <c r="W1552" s="3">
        <f t="shared" si="245"/>
        <v>7.6</v>
      </c>
      <c r="X1552" s="3">
        <v>11</v>
      </c>
      <c r="Y1552" s="6">
        <f t="shared" si="246"/>
        <v>26.200000000000003</v>
      </c>
      <c r="Z1552" s="3">
        <f t="shared" si="247"/>
        <v>61</v>
      </c>
      <c r="AA1552" s="3">
        <f t="shared" si="248"/>
        <v>1.6739999999999999</v>
      </c>
      <c r="AB1552">
        <f t="shared" si="249"/>
        <v>0</v>
      </c>
      <c r="AC1552" s="14">
        <f>VLOOKUP(X1552,Rates!$A$2:$B$36,2)</f>
        <v>12.74</v>
      </c>
    </row>
    <row r="1553" spans="1:29">
      <c r="A1553">
        <v>763547</v>
      </c>
      <c r="B1553" t="s">
        <v>15</v>
      </c>
      <c r="C1553" s="1">
        <v>0.18790000000000001</v>
      </c>
      <c r="D1553">
        <v>516.51</v>
      </c>
      <c r="E1553" t="s">
        <v>25</v>
      </c>
      <c r="F1553" t="s">
        <v>13</v>
      </c>
      <c r="G1553" t="s">
        <v>17</v>
      </c>
      <c r="H1553" s="1">
        <v>0.93799999999999994</v>
      </c>
      <c r="I1553" s="4">
        <v>36434</v>
      </c>
      <c r="J1553" s="5">
        <v>40909</v>
      </c>
      <c r="K1553" s="3">
        <v>20000</v>
      </c>
      <c r="L1553" s="3">
        <v>125271</v>
      </c>
      <c r="M1553" s="3">
        <v>48203</v>
      </c>
      <c r="N1553" s="3">
        <f t="shared" si="240"/>
        <v>1</v>
      </c>
      <c r="O1553" s="3">
        <f t="shared" si="241"/>
        <v>0</v>
      </c>
      <c r="P1553" s="3">
        <f t="shared" si="242"/>
        <v>1</v>
      </c>
      <c r="Q1553" s="6">
        <v>22.04</v>
      </c>
      <c r="R1553" s="3">
        <v>0</v>
      </c>
      <c r="S1553" s="3">
        <v>10</v>
      </c>
      <c r="T1553" s="3">
        <v>17</v>
      </c>
      <c r="U1553" s="3">
        <f t="shared" si="243"/>
        <v>4475</v>
      </c>
      <c r="V1553" s="3" t="str">
        <f t="shared" si="244"/>
        <v xml:space="preserve"> 60</v>
      </c>
      <c r="W1553" s="3">
        <f t="shared" si="245"/>
        <v>20</v>
      </c>
      <c r="X1553" s="3">
        <v>23</v>
      </c>
      <c r="Y1553" s="6">
        <f t="shared" si="246"/>
        <v>93.8</v>
      </c>
      <c r="Z1553" s="3">
        <f t="shared" si="247"/>
        <v>125.271</v>
      </c>
      <c r="AA1553" s="3">
        <f t="shared" si="248"/>
        <v>48.203000000000003</v>
      </c>
      <c r="AB1553">
        <f t="shared" si="249"/>
        <v>1</v>
      </c>
      <c r="AC1553" s="14">
        <f>VLOOKUP(X1553,Rates!$A$2:$B$36,2)</f>
        <v>24.74</v>
      </c>
    </row>
    <row r="1554" spans="1:29">
      <c r="A1554">
        <v>978828</v>
      </c>
      <c r="B1554" t="s">
        <v>11</v>
      </c>
      <c r="C1554" s="1">
        <v>0.17580000000000001</v>
      </c>
      <c r="D1554">
        <v>409.74</v>
      </c>
      <c r="E1554" t="s">
        <v>12</v>
      </c>
      <c r="F1554" t="s">
        <v>13</v>
      </c>
      <c r="G1554" t="s">
        <v>14</v>
      </c>
      <c r="H1554" s="1">
        <v>0.84899999999999998</v>
      </c>
      <c r="I1554" s="4">
        <v>35096</v>
      </c>
      <c r="J1554" s="5">
        <v>40909</v>
      </c>
      <c r="K1554" s="3">
        <v>11400</v>
      </c>
      <c r="L1554" s="3">
        <v>50000</v>
      </c>
      <c r="M1554" s="3">
        <v>9596</v>
      </c>
      <c r="N1554" s="3">
        <f t="shared" si="240"/>
        <v>1</v>
      </c>
      <c r="O1554" s="3">
        <f t="shared" si="241"/>
        <v>0</v>
      </c>
      <c r="P1554" s="3">
        <f t="shared" si="242"/>
        <v>1</v>
      </c>
      <c r="Q1554" s="6">
        <v>7.75</v>
      </c>
      <c r="R1554" s="3">
        <v>0</v>
      </c>
      <c r="S1554" s="3">
        <v>8</v>
      </c>
      <c r="T1554" s="3">
        <v>18</v>
      </c>
      <c r="U1554" s="3">
        <f t="shared" si="243"/>
        <v>5813</v>
      </c>
      <c r="V1554" s="3" t="str">
        <f t="shared" si="244"/>
        <v xml:space="preserve"> 36</v>
      </c>
      <c r="W1554" s="3">
        <f t="shared" si="245"/>
        <v>11.4</v>
      </c>
      <c r="X1554" s="3">
        <v>19</v>
      </c>
      <c r="Y1554" s="6">
        <f t="shared" si="246"/>
        <v>84.899999999999991</v>
      </c>
      <c r="Z1554" s="3">
        <f t="shared" si="247"/>
        <v>50</v>
      </c>
      <c r="AA1554" s="3">
        <f t="shared" si="248"/>
        <v>9.5960000000000001</v>
      </c>
      <c r="AB1554">
        <f t="shared" si="249"/>
        <v>0</v>
      </c>
      <c r="AC1554" s="14">
        <f>VLOOKUP(X1554,Rates!$A$2:$B$36,2)</f>
        <v>19.989999999999998</v>
      </c>
    </row>
    <row r="1555" spans="1:29">
      <c r="A1555">
        <v>1069591</v>
      </c>
      <c r="B1555" t="s">
        <v>11</v>
      </c>
      <c r="C1555" s="1">
        <v>8.8999999999999996E-2</v>
      </c>
      <c r="D1555">
        <v>158.77000000000001</v>
      </c>
      <c r="E1555" t="s">
        <v>28</v>
      </c>
      <c r="F1555" t="s">
        <v>13</v>
      </c>
      <c r="G1555" t="s">
        <v>14</v>
      </c>
      <c r="H1555" s="1">
        <v>0.29299999999999998</v>
      </c>
      <c r="I1555" s="4">
        <v>37135</v>
      </c>
      <c r="J1555" s="5">
        <v>40909</v>
      </c>
      <c r="K1555" s="3">
        <v>5000</v>
      </c>
      <c r="L1555" s="3">
        <v>24044</v>
      </c>
      <c r="M1555" s="3">
        <v>2224</v>
      </c>
      <c r="N1555" s="3">
        <f t="shared" si="240"/>
        <v>1</v>
      </c>
      <c r="O1555" s="3">
        <f t="shared" si="241"/>
        <v>0</v>
      </c>
      <c r="P1555" s="3">
        <f t="shared" si="242"/>
        <v>1</v>
      </c>
      <c r="Q1555" s="6">
        <v>11.93</v>
      </c>
      <c r="R1555" s="3">
        <v>0</v>
      </c>
      <c r="S1555" s="3">
        <v>8</v>
      </c>
      <c r="T1555" s="3">
        <v>16</v>
      </c>
      <c r="U1555" s="3">
        <f t="shared" si="243"/>
        <v>3774</v>
      </c>
      <c r="V1555" s="3" t="str">
        <f t="shared" si="244"/>
        <v xml:space="preserve"> 36</v>
      </c>
      <c r="W1555" s="3">
        <f t="shared" si="245"/>
        <v>5</v>
      </c>
      <c r="X1555" s="3">
        <v>5</v>
      </c>
      <c r="Y1555" s="6">
        <f t="shared" si="246"/>
        <v>29.299999999999997</v>
      </c>
      <c r="Z1555" s="3">
        <f t="shared" si="247"/>
        <v>24.044</v>
      </c>
      <c r="AA1555" s="3">
        <f t="shared" si="248"/>
        <v>2.2240000000000002</v>
      </c>
      <c r="AB1555">
        <f t="shared" si="249"/>
        <v>0</v>
      </c>
      <c r="AC1555" s="14">
        <f>VLOOKUP(X1555,Rates!$A$2:$B$36,2)</f>
        <v>7.99</v>
      </c>
    </row>
    <row r="1556" spans="1:29">
      <c r="A1556">
        <v>673632</v>
      </c>
      <c r="B1556" t="s">
        <v>11</v>
      </c>
      <c r="C1556" s="1">
        <v>7.6600000000000001E-2</v>
      </c>
      <c r="D1556">
        <v>171.49</v>
      </c>
      <c r="E1556" t="s">
        <v>16</v>
      </c>
      <c r="F1556" t="s">
        <v>13</v>
      </c>
      <c r="G1556" t="s">
        <v>14</v>
      </c>
      <c r="H1556" s="1">
        <v>0.59599999999999997</v>
      </c>
      <c r="I1556" s="4">
        <v>31079</v>
      </c>
      <c r="J1556" s="5">
        <v>40909</v>
      </c>
      <c r="K1556" s="3">
        <v>5500</v>
      </c>
      <c r="L1556" s="3">
        <v>170000</v>
      </c>
      <c r="M1556" s="3">
        <v>5368</v>
      </c>
      <c r="N1556" s="3">
        <f t="shared" si="240"/>
        <v>1</v>
      </c>
      <c r="O1556" s="3">
        <f t="shared" si="241"/>
        <v>0</v>
      </c>
      <c r="P1556" s="3">
        <f t="shared" si="242"/>
        <v>0</v>
      </c>
      <c r="Q1556" s="6">
        <v>3.99</v>
      </c>
      <c r="R1556" s="3">
        <v>0</v>
      </c>
      <c r="S1556" s="3">
        <v>4</v>
      </c>
      <c r="T1556" s="3">
        <v>18</v>
      </c>
      <c r="U1556" s="3">
        <f t="shared" si="243"/>
        <v>9830</v>
      </c>
      <c r="V1556" s="3" t="str">
        <f t="shared" si="244"/>
        <v xml:space="preserve"> 36</v>
      </c>
      <c r="W1556" s="3">
        <f t="shared" si="245"/>
        <v>5.5</v>
      </c>
      <c r="X1556" s="3">
        <v>5</v>
      </c>
      <c r="Y1556" s="6">
        <f t="shared" si="246"/>
        <v>59.599999999999994</v>
      </c>
      <c r="Z1556" s="3">
        <f t="shared" si="247"/>
        <v>170</v>
      </c>
      <c r="AA1556" s="3">
        <f t="shared" si="248"/>
        <v>5.3680000000000003</v>
      </c>
      <c r="AB1556">
        <f t="shared" si="249"/>
        <v>0</v>
      </c>
      <c r="AC1556" s="14">
        <f>VLOOKUP(X1556,Rates!$A$2:$B$36,2)</f>
        <v>7.99</v>
      </c>
    </row>
    <row r="1557" spans="1:29">
      <c r="A1557">
        <v>694231</v>
      </c>
      <c r="B1557" t="s">
        <v>15</v>
      </c>
      <c r="C1557" s="1">
        <v>0.1825</v>
      </c>
      <c r="D1557">
        <v>224.67</v>
      </c>
      <c r="E1557" t="s">
        <v>28</v>
      </c>
      <c r="F1557" t="s">
        <v>13</v>
      </c>
      <c r="G1557" t="s">
        <v>14</v>
      </c>
      <c r="H1557" s="1">
        <v>0.999</v>
      </c>
      <c r="I1557" s="4">
        <v>37073</v>
      </c>
      <c r="J1557" s="5">
        <v>40909</v>
      </c>
      <c r="K1557" s="3">
        <v>8800</v>
      </c>
      <c r="L1557" s="3">
        <v>35000</v>
      </c>
      <c r="M1557" s="3">
        <v>7794</v>
      </c>
      <c r="N1557" s="3">
        <f t="shared" si="240"/>
        <v>1</v>
      </c>
      <c r="O1557" s="3">
        <f t="shared" si="241"/>
        <v>0</v>
      </c>
      <c r="P1557" s="3">
        <f t="shared" si="242"/>
        <v>1</v>
      </c>
      <c r="Q1557" s="6">
        <v>13.89</v>
      </c>
      <c r="R1557" s="3">
        <v>0</v>
      </c>
      <c r="S1557" s="3">
        <v>5</v>
      </c>
      <c r="T1557" s="3">
        <v>5</v>
      </c>
      <c r="U1557" s="3">
        <f t="shared" si="243"/>
        <v>3836</v>
      </c>
      <c r="V1557" s="3" t="str">
        <f t="shared" si="244"/>
        <v xml:space="preserve"> 60</v>
      </c>
      <c r="W1557" s="3">
        <f t="shared" si="245"/>
        <v>8.8000000000000007</v>
      </c>
      <c r="X1557" s="3">
        <v>26</v>
      </c>
      <c r="Y1557" s="6">
        <f t="shared" si="246"/>
        <v>99.9</v>
      </c>
      <c r="Z1557" s="3">
        <f t="shared" si="247"/>
        <v>35</v>
      </c>
      <c r="AA1557" s="3">
        <f t="shared" si="248"/>
        <v>7.7939999999999996</v>
      </c>
      <c r="AB1557">
        <f t="shared" si="249"/>
        <v>0</v>
      </c>
      <c r="AC1557" s="14">
        <f>VLOOKUP(X1557,Rates!$A$2:$B$36,2)</f>
        <v>28.69</v>
      </c>
    </row>
    <row r="1558" spans="1:29">
      <c r="A1558">
        <v>480182</v>
      </c>
      <c r="B1558" t="s">
        <v>11</v>
      </c>
      <c r="C1558" s="1">
        <v>0.13109999999999999</v>
      </c>
      <c r="D1558">
        <v>269.95999999999998</v>
      </c>
      <c r="E1558" t="s">
        <v>12</v>
      </c>
      <c r="F1558" t="s">
        <v>26</v>
      </c>
      <c r="G1558" t="s">
        <v>14</v>
      </c>
      <c r="H1558" s="1">
        <v>0.59599999999999997</v>
      </c>
      <c r="I1558" s="4">
        <v>34790</v>
      </c>
      <c r="J1558" s="5">
        <v>40909</v>
      </c>
      <c r="K1558" s="3">
        <v>8000</v>
      </c>
      <c r="L1558" s="3">
        <v>40000</v>
      </c>
      <c r="M1558" s="3">
        <v>20155</v>
      </c>
      <c r="N1558" s="3">
        <f t="shared" si="240"/>
        <v>0</v>
      </c>
      <c r="O1558" s="3">
        <f t="shared" si="241"/>
        <v>1</v>
      </c>
      <c r="P1558" s="3">
        <f t="shared" si="242"/>
        <v>1</v>
      </c>
      <c r="Q1558" s="6">
        <v>17.82</v>
      </c>
      <c r="R1558" s="3">
        <v>0</v>
      </c>
      <c r="S1558" s="3">
        <v>18</v>
      </c>
      <c r="T1558" s="3">
        <v>36</v>
      </c>
      <c r="U1558" s="3">
        <f t="shared" si="243"/>
        <v>6119</v>
      </c>
      <c r="V1558" s="3" t="str">
        <f t="shared" si="244"/>
        <v xml:space="preserve"> 36</v>
      </c>
      <c r="W1558" s="3">
        <f t="shared" si="245"/>
        <v>8</v>
      </c>
      <c r="X1558" s="3">
        <v>12</v>
      </c>
      <c r="Y1558" s="6">
        <f t="shared" si="246"/>
        <v>59.599999999999994</v>
      </c>
      <c r="Z1558" s="3">
        <f t="shared" si="247"/>
        <v>40</v>
      </c>
      <c r="AA1558" s="3">
        <f t="shared" si="248"/>
        <v>20.155000000000001</v>
      </c>
      <c r="AB1558">
        <f t="shared" si="249"/>
        <v>0</v>
      </c>
      <c r="AC1558" s="14">
        <f>VLOOKUP(X1558,Rates!$A$2:$B$36,2)</f>
        <v>13.49</v>
      </c>
    </row>
    <row r="1559" spans="1:29">
      <c r="A1559">
        <v>630879</v>
      </c>
      <c r="B1559" t="s">
        <v>11</v>
      </c>
      <c r="C1559" s="1">
        <v>0.1036</v>
      </c>
      <c r="D1559">
        <v>324.37</v>
      </c>
      <c r="E1559" t="s">
        <v>28</v>
      </c>
      <c r="F1559" t="s">
        <v>26</v>
      </c>
      <c r="G1559" t="s">
        <v>14</v>
      </c>
      <c r="H1559" s="1">
        <v>0.48799999999999999</v>
      </c>
      <c r="I1559" s="4">
        <v>38169</v>
      </c>
      <c r="J1559" s="5">
        <v>40909</v>
      </c>
      <c r="K1559" s="3">
        <v>10000</v>
      </c>
      <c r="L1559" s="3">
        <v>46000</v>
      </c>
      <c r="M1559" s="3">
        <v>5236</v>
      </c>
      <c r="N1559" s="3">
        <f t="shared" si="240"/>
        <v>0</v>
      </c>
      <c r="O1559" s="3">
        <f t="shared" si="241"/>
        <v>1</v>
      </c>
      <c r="P1559" s="3">
        <f t="shared" si="242"/>
        <v>1</v>
      </c>
      <c r="Q1559" s="6">
        <v>22.02</v>
      </c>
      <c r="R1559" s="3">
        <v>0</v>
      </c>
      <c r="S1559" s="3">
        <v>15</v>
      </c>
      <c r="T1559" s="3">
        <v>24</v>
      </c>
      <c r="U1559" s="3">
        <f t="shared" si="243"/>
        <v>2740</v>
      </c>
      <c r="V1559" s="3" t="str">
        <f t="shared" si="244"/>
        <v xml:space="preserve"> 36</v>
      </c>
      <c r="W1559" s="3">
        <f t="shared" si="245"/>
        <v>10</v>
      </c>
      <c r="X1559" s="3">
        <v>10</v>
      </c>
      <c r="Y1559" s="6">
        <f t="shared" si="246"/>
        <v>48.8</v>
      </c>
      <c r="Z1559" s="3">
        <f t="shared" si="247"/>
        <v>46</v>
      </c>
      <c r="AA1559" s="3">
        <f t="shared" si="248"/>
        <v>5.2359999999999998</v>
      </c>
      <c r="AB1559">
        <f t="shared" si="249"/>
        <v>0</v>
      </c>
      <c r="AC1559" s="14">
        <f>VLOOKUP(X1559,Rates!$A$2:$B$36,2)</f>
        <v>11.49</v>
      </c>
    </row>
    <row r="1560" spans="1:29">
      <c r="A1560">
        <v>646509</v>
      </c>
      <c r="B1560" t="s">
        <v>11</v>
      </c>
      <c r="C1560" s="1">
        <v>0.1409</v>
      </c>
      <c r="D1560">
        <v>136.88999999999999</v>
      </c>
      <c r="E1560" t="s">
        <v>23</v>
      </c>
      <c r="F1560" t="s">
        <v>13</v>
      </c>
      <c r="G1560" t="s">
        <v>14</v>
      </c>
      <c r="H1560" s="1">
        <v>0.217</v>
      </c>
      <c r="I1560" s="4">
        <v>35065</v>
      </c>
      <c r="J1560" s="5">
        <v>40909</v>
      </c>
      <c r="K1560" s="3">
        <v>4000</v>
      </c>
      <c r="L1560" s="3">
        <v>42000</v>
      </c>
      <c r="M1560" s="3">
        <v>0</v>
      </c>
      <c r="N1560" s="3">
        <f t="shared" si="240"/>
        <v>1</v>
      </c>
      <c r="O1560" s="3">
        <f t="shared" si="241"/>
        <v>0</v>
      </c>
      <c r="P1560" s="3">
        <f t="shared" si="242"/>
        <v>1</v>
      </c>
      <c r="Q1560" s="6">
        <v>14.94</v>
      </c>
      <c r="R1560" s="3">
        <v>0</v>
      </c>
      <c r="S1560" s="3">
        <v>2</v>
      </c>
      <c r="T1560" s="3">
        <v>10</v>
      </c>
      <c r="U1560" s="3">
        <f t="shared" si="243"/>
        <v>5844</v>
      </c>
      <c r="V1560" s="3" t="str">
        <f t="shared" si="244"/>
        <v xml:space="preserve"> 36</v>
      </c>
      <c r="W1560" s="3">
        <f t="shared" si="245"/>
        <v>4</v>
      </c>
      <c r="X1560" s="3">
        <v>16</v>
      </c>
      <c r="Y1560" s="6">
        <f t="shared" si="246"/>
        <v>21.7</v>
      </c>
      <c r="Z1560" s="3">
        <f t="shared" si="247"/>
        <v>42</v>
      </c>
      <c r="AA1560" s="3">
        <f t="shared" si="248"/>
        <v>0</v>
      </c>
      <c r="AB1560">
        <f t="shared" si="249"/>
        <v>0</v>
      </c>
      <c r="AC1560" s="14">
        <f>VLOOKUP(X1560,Rates!$A$2:$B$36,2)</f>
        <v>16.989999999999998</v>
      </c>
    </row>
    <row r="1561" spans="1:29">
      <c r="A1561">
        <v>740830</v>
      </c>
      <c r="B1561" t="s">
        <v>15</v>
      </c>
      <c r="C1561" s="1">
        <v>0.1074</v>
      </c>
      <c r="D1561">
        <v>64.84</v>
      </c>
      <c r="E1561" t="s">
        <v>18</v>
      </c>
      <c r="F1561" t="s">
        <v>26</v>
      </c>
      <c r="G1561" t="s">
        <v>17</v>
      </c>
      <c r="H1561" s="2">
        <v>0.21</v>
      </c>
      <c r="I1561" s="4">
        <v>35431</v>
      </c>
      <c r="J1561" s="5">
        <v>40909</v>
      </c>
      <c r="K1561" s="3">
        <v>3000</v>
      </c>
      <c r="L1561" s="3">
        <v>97000</v>
      </c>
      <c r="M1561" s="3">
        <v>2146</v>
      </c>
      <c r="N1561" s="3">
        <f t="shared" si="240"/>
        <v>0</v>
      </c>
      <c r="O1561" s="3">
        <f t="shared" si="241"/>
        <v>1</v>
      </c>
      <c r="P1561" s="3">
        <f t="shared" si="242"/>
        <v>1</v>
      </c>
      <c r="Q1561" s="6">
        <v>5.52</v>
      </c>
      <c r="R1561" s="3">
        <v>3</v>
      </c>
      <c r="S1561" s="3">
        <v>13</v>
      </c>
      <c r="T1561" s="3">
        <v>26</v>
      </c>
      <c r="U1561" s="3">
        <f t="shared" si="243"/>
        <v>5478</v>
      </c>
      <c r="V1561" s="3" t="str">
        <f t="shared" si="244"/>
        <v xml:space="preserve"> 60</v>
      </c>
      <c r="W1561" s="3">
        <f t="shared" si="245"/>
        <v>3</v>
      </c>
      <c r="X1561" s="3">
        <v>9</v>
      </c>
      <c r="Y1561" s="6">
        <f t="shared" si="246"/>
        <v>21</v>
      </c>
      <c r="Z1561" s="3">
        <f t="shared" si="247"/>
        <v>97</v>
      </c>
      <c r="AA1561" s="3">
        <f t="shared" si="248"/>
        <v>2.1459999999999999</v>
      </c>
      <c r="AB1561">
        <f t="shared" si="249"/>
        <v>1</v>
      </c>
      <c r="AC1561" s="14">
        <f>VLOOKUP(X1561,Rates!$A$2:$B$36,2)</f>
        <v>11.44</v>
      </c>
    </row>
    <row r="1562" spans="1:29">
      <c r="A1562">
        <v>598023</v>
      </c>
      <c r="B1562" t="s">
        <v>11</v>
      </c>
      <c r="C1562" s="1">
        <v>7.51E-2</v>
      </c>
      <c r="D1562">
        <v>93.34</v>
      </c>
      <c r="E1562" t="s">
        <v>12</v>
      </c>
      <c r="F1562" t="s">
        <v>26</v>
      </c>
      <c r="G1562" t="s">
        <v>14</v>
      </c>
      <c r="H1562" s="1">
        <v>0.67700000000000005</v>
      </c>
      <c r="I1562" s="4">
        <v>32994</v>
      </c>
      <c r="J1562" s="5">
        <v>40909</v>
      </c>
      <c r="K1562" s="3">
        <v>3000</v>
      </c>
      <c r="L1562" s="3">
        <v>110000</v>
      </c>
      <c r="M1562" s="3">
        <v>52134</v>
      </c>
      <c r="N1562" s="3">
        <f t="shared" si="240"/>
        <v>0</v>
      </c>
      <c r="O1562" s="3">
        <f t="shared" si="241"/>
        <v>1</v>
      </c>
      <c r="P1562" s="3">
        <f t="shared" si="242"/>
        <v>1</v>
      </c>
      <c r="Q1562" s="6">
        <v>19.91</v>
      </c>
      <c r="R1562" s="3">
        <v>0</v>
      </c>
      <c r="S1562" s="3">
        <v>14</v>
      </c>
      <c r="T1562" s="3">
        <v>27</v>
      </c>
      <c r="U1562" s="3">
        <f t="shared" si="243"/>
        <v>7915</v>
      </c>
      <c r="V1562" s="3" t="str">
        <f t="shared" si="244"/>
        <v xml:space="preserve"> 36</v>
      </c>
      <c r="W1562" s="3">
        <f t="shared" si="245"/>
        <v>3</v>
      </c>
      <c r="X1562" s="3">
        <v>4</v>
      </c>
      <c r="Y1562" s="6">
        <f t="shared" si="246"/>
        <v>67.7</v>
      </c>
      <c r="Z1562" s="3">
        <f t="shared" si="247"/>
        <v>110</v>
      </c>
      <c r="AA1562" s="3">
        <f t="shared" si="248"/>
        <v>52.134</v>
      </c>
      <c r="AB1562">
        <f t="shared" si="249"/>
        <v>0</v>
      </c>
      <c r="AC1562" s="14">
        <f>VLOOKUP(X1562,Rates!$A$2:$B$36,2)</f>
        <v>7.49</v>
      </c>
    </row>
    <row r="1563" spans="1:29">
      <c r="A1563">
        <v>845070</v>
      </c>
      <c r="B1563" t="s">
        <v>11</v>
      </c>
      <c r="C1563" s="1">
        <v>8.4900000000000003E-2</v>
      </c>
      <c r="D1563">
        <v>37.880000000000003</v>
      </c>
      <c r="E1563" t="s">
        <v>12</v>
      </c>
      <c r="F1563" t="s">
        <v>13</v>
      </c>
      <c r="G1563" t="s">
        <v>14</v>
      </c>
      <c r="H1563" s="1">
        <v>0.69099999999999995</v>
      </c>
      <c r="I1563" s="4">
        <v>35916</v>
      </c>
      <c r="J1563" s="5">
        <v>40909</v>
      </c>
      <c r="K1563" s="3">
        <v>1200</v>
      </c>
      <c r="L1563" s="3">
        <v>43000</v>
      </c>
      <c r="M1563" s="3">
        <v>4491</v>
      </c>
      <c r="N1563" s="3">
        <f t="shared" si="240"/>
        <v>1</v>
      </c>
      <c r="O1563" s="3">
        <f t="shared" si="241"/>
        <v>0</v>
      </c>
      <c r="P1563" s="3">
        <f t="shared" si="242"/>
        <v>1</v>
      </c>
      <c r="Q1563" s="6">
        <v>3.85</v>
      </c>
      <c r="R1563" s="3">
        <v>0</v>
      </c>
      <c r="S1563" s="3">
        <v>4</v>
      </c>
      <c r="T1563" s="3">
        <v>21</v>
      </c>
      <c r="U1563" s="3">
        <f t="shared" si="243"/>
        <v>4993</v>
      </c>
      <c r="V1563" s="3" t="str">
        <f t="shared" si="244"/>
        <v xml:space="preserve"> 36</v>
      </c>
      <c r="W1563" s="3">
        <f t="shared" si="245"/>
        <v>1.2</v>
      </c>
      <c r="X1563" s="3">
        <v>5</v>
      </c>
      <c r="Y1563" s="6">
        <f t="shared" si="246"/>
        <v>69.099999999999994</v>
      </c>
      <c r="Z1563" s="3">
        <f t="shared" si="247"/>
        <v>43</v>
      </c>
      <c r="AA1563" s="3">
        <f t="shared" si="248"/>
        <v>4.4909999999999997</v>
      </c>
      <c r="AB1563">
        <f t="shared" si="249"/>
        <v>0</v>
      </c>
      <c r="AC1563" s="14">
        <f>VLOOKUP(X1563,Rates!$A$2:$B$36,2)</f>
        <v>7.99</v>
      </c>
    </row>
    <row r="1564" spans="1:29">
      <c r="A1564">
        <v>704521</v>
      </c>
      <c r="B1564" t="s">
        <v>11</v>
      </c>
      <c r="C1564" s="1">
        <v>0.13800000000000001</v>
      </c>
      <c r="D1564">
        <v>272.64999999999998</v>
      </c>
      <c r="E1564" t="s">
        <v>20</v>
      </c>
      <c r="F1564" t="s">
        <v>13</v>
      </c>
      <c r="G1564" t="s">
        <v>14</v>
      </c>
      <c r="H1564" s="1">
        <v>0.74399999999999999</v>
      </c>
      <c r="I1564" s="4">
        <v>36923</v>
      </c>
      <c r="J1564" s="5">
        <v>40909</v>
      </c>
      <c r="K1564" s="3">
        <v>8000</v>
      </c>
      <c r="L1564" s="3">
        <v>95000</v>
      </c>
      <c r="M1564" s="3">
        <v>4165</v>
      </c>
      <c r="N1564" s="3">
        <f t="shared" si="240"/>
        <v>1</v>
      </c>
      <c r="O1564" s="3">
        <f t="shared" si="241"/>
        <v>0</v>
      </c>
      <c r="P1564" s="3">
        <f t="shared" si="242"/>
        <v>1</v>
      </c>
      <c r="Q1564" s="6">
        <v>6.71</v>
      </c>
      <c r="R1564" s="3">
        <v>0</v>
      </c>
      <c r="S1564" s="3">
        <v>5</v>
      </c>
      <c r="T1564" s="3">
        <v>22</v>
      </c>
      <c r="U1564" s="3">
        <f t="shared" si="243"/>
        <v>3986</v>
      </c>
      <c r="V1564" s="3" t="str">
        <f t="shared" si="244"/>
        <v xml:space="preserve"> 36</v>
      </c>
      <c r="W1564" s="3">
        <f t="shared" si="245"/>
        <v>8</v>
      </c>
      <c r="X1564" s="3">
        <v>14</v>
      </c>
      <c r="Y1564" s="6">
        <f t="shared" si="246"/>
        <v>74.400000000000006</v>
      </c>
      <c r="Z1564" s="3">
        <f t="shared" si="247"/>
        <v>95</v>
      </c>
      <c r="AA1564" s="3">
        <f t="shared" si="248"/>
        <v>4.165</v>
      </c>
      <c r="AB1564">
        <f t="shared" si="249"/>
        <v>0</v>
      </c>
      <c r="AC1564" s="14">
        <f>VLOOKUP(X1564,Rates!$A$2:$B$36,2)</f>
        <v>14.99</v>
      </c>
    </row>
    <row r="1565" spans="1:29">
      <c r="A1565">
        <v>884640</v>
      </c>
      <c r="B1565" t="s">
        <v>15</v>
      </c>
      <c r="C1565" s="1">
        <v>0.14269999999999999</v>
      </c>
      <c r="D1565">
        <v>93.64</v>
      </c>
      <c r="E1565" t="s">
        <v>28</v>
      </c>
      <c r="F1565" t="s">
        <v>26</v>
      </c>
      <c r="G1565" t="s">
        <v>19</v>
      </c>
      <c r="H1565" s="1">
        <v>0.41799999999999998</v>
      </c>
      <c r="I1565" s="4">
        <v>34700</v>
      </c>
      <c r="J1565" s="5">
        <v>40909</v>
      </c>
      <c r="K1565" s="3">
        <v>4000</v>
      </c>
      <c r="L1565" s="3">
        <v>74004</v>
      </c>
      <c r="M1565" s="3">
        <v>627</v>
      </c>
      <c r="N1565" s="3">
        <f t="shared" si="240"/>
        <v>0</v>
      </c>
      <c r="O1565" s="3">
        <f t="shared" si="241"/>
        <v>1</v>
      </c>
      <c r="P1565" s="3">
        <f t="shared" si="242"/>
        <v>1</v>
      </c>
      <c r="Q1565" s="6">
        <v>13.25</v>
      </c>
      <c r="R1565" s="3">
        <v>0</v>
      </c>
      <c r="S1565" s="3">
        <v>9</v>
      </c>
      <c r="T1565" s="3">
        <v>20</v>
      </c>
      <c r="U1565" s="3">
        <f t="shared" si="243"/>
        <v>6209</v>
      </c>
      <c r="V1565" s="3" t="str">
        <f t="shared" si="244"/>
        <v xml:space="preserve"> 60</v>
      </c>
      <c r="W1565" s="3">
        <f t="shared" si="245"/>
        <v>4</v>
      </c>
      <c r="X1565" s="3">
        <v>12</v>
      </c>
      <c r="Y1565" s="6">
        <f t="shared" si="246"/>
        <v>41.8</v>
      </c>
      <c r="Z1565" s="3">
        <f t="shared" si="247"/>
        <v>74.004000000000005</v>
      </c>
      <c r="AA1565" s="3">
        <f t="shared" si="248"/>
        <v>0.627</v>
      </c>
      <c r="AB1565">
        <f t="shared" si="249"/>
        <v>0</v>
      </c>
      <c r="AC1565" s="14">
        <f>VLOOKUP(X1565,Rates!$A$2:$B$36,2)</f>
        <v>13.49</v>
      </c>
    </row>
    <row r="1566" spans="1:29">
      <c r="A1566">
        <v>617271</v>
      </c>
      <c r="B1566" t="s">
        <v>11</v>
      </c>
      <c r="C1566" s="1">
        <v>6.9099999999999995E-2</v>
      </c>
      <c r="D1566">
        <v>185.02</v>
      </c>
      <c r="E1566" t="s">
        <v>12</v>
      </c>
      <c r="F1566" t="s">
        <v>26</v>
      </c>
      <c r="G1566" t="s">
        <v>14</v>
      </c>
      <c r="H1566" s="2">
        <v>0</v>
      </c>
      <c r="I1566" s="4">
        <v>38718</v>
      </c>
      <c r="J1566" s="5">
        <v>40909</v>
      </c>
      <c r="K1566" s="3">
        <v>6000</v>
      </c>
      <c r="L1566" s="3">
        <v>60000</v>
      </c>
      <c r="M1566" s="3">
        <v>0</v>
      </c>
      <c r="N1566" s="3">
        <f t="shared" si="240"/>
        <v>0</v>
      </c>
      <c r="O1566" s="3">
        <f t="shared" si="241"/>
        <v>1</v>
      </c>
      <c r="P1566" s="3">
        <f t="shared" si="242"/>
        <v>1</v>
      </c>
      <c r="Q1566" s="6">
        <v>11.66</v>
      </c>
      <c r="R1566" s="3">
        <v>0</v>
      </c>
      <c r="S1566" s="3">
        <v>4</v>
      </c>
      <c r="T1566" s="3">
        <v>9</v>
      </c>
      <c r="U1566" s="3">
        <f t="shared" si="243"/>
        <v>2191</v>
      </c>
      <c r="V1566" s="3" t="str">
        <f t="shared" si="244"/>
        <v xml:space="preserve"> 36</v>
      </c>
      <c r="W1566" s="3">
        <f t="shared" si="245"/>
        <v>6</v>
      </c>
      <c r="X1566" s="3">
        <v>5</v>
      </c>
      <c r="Y1566" s="6">
        <f t="shared" si="246"/>
        <v>0</v>
      </c>
      <c r="Z1566" s="3">
        <f t="shared" si="247"/>
        <v>60</v>
      </c>
      <c r="AA1566" s="3">
        <f t="shared" si="248"/>
        <v>0</v>
      </c>
      <c r="AB1566">
        <f t="shared" si="249"/>
        <v>0</v>
      </c>
      <c r="AC1566" s="14">
        <f>VLOOKUP(X1566,Rates!$A$2:$B$36,2)</f>
        <v>7.99</v>
      </c>
    </row>
    <row r="1567" spans="1:29">
      <c r="A1567">
        <v>658960</v>
      </c>
      <c r="B1567" t="s">
        <v>15</v>
      </c>
      <c r="C1567" s="1">
        <v>0.1268</v>
      </c>
      <c r="D1567">
        <v>126.51</v>
      </c>
      <c r="E1567" t="s">
        <v>18</v>
      </c>
      <c r="F1567" t="s">
        <v>13</v>
      </c>
      <c r="G1567" t="s">
        <v>17</v>
      </c>
      <c r="H1567" s="1">
        <v>0.54100000000000004</v>
      </c>
      <c r="I1567" s="4">
        <v>37043</v>
      </c>
      <c r="J1567" s="5">
        <v>40909</v>
      </c>
      <c r="K1567" s="3">
        <v>5600</v>
      </c>
      <c r="L1567" s="3">
        <v>31000</v>
      </c>
      <c r="M1567" s="3">
        <v>3625</v>
      </c>
      <c r="N1567" s="3">
        <f t="shared" si="240"/>
        <v>1</v>
      </c>
      <c r="O1567" s="3">
        <f t="shared" si="241"/>
        <v>0</v>
      </c>
      <c r="P1567" s="3">
        <f t="shared" si="242"/>
        <v>1</v>
      </c>
      <c r="Q1567" s="6">
        <v>16.45</v>
      </c>
      <c r="R1567" s="3">
        <v>0</v>
      </c>
      <c r="S1567" s="3">
        <v>6</v>
      </c>
      <c r="T1567" s="3">
        <v>11</v>
      </c>
      <c r="U1567" s="3">
        <f t="shared" si="243"/>
        <v>3866</v>
      </c>
      <c r="V1567" s="3" t="str">
        <f t="shared" si="244"/>
        <v xml:space="preserve"> 60</v>
      </c>
      <c r="W1567" s="3">
        <f t="shared" si="245"/>
        <v>5.6</v>
      </c>
      <c r="X1567" s="3">
        <v>11</v>
      </c>
      <c r="Y1567" s="6">
        <f t="shared" si="246"/>
        <v>54.1</v>
      </c>
      <c r="Z1567" s="3">
        <f t="shared" si="247"/>
        <v>31</v>
      </c>
      <c r="AA1567" s="3">
        <f t="shared" si="248"/>
        <v>3.625</v>
      </c>
      <c r="AB1567">
        <f t="shared" si="249"/>
        <v>1</v>
      </c>
      <c r="AC1567" s="14">
        <f>VLOOKUP(X1567,Rates!$A$2:$B$36,2)</f>
        <v>12.74</v>
      </c>
    </row>
    <row r="1568" spans="1:29">
      <c r="A1568">
        <v>828241</v>
      </c>
      <c r="B1568" t="s">
        <v>11</v>
      </c>
      <c r="C1568" s="1">
        <v>5.9900000000000002E-2</v>
      </c>
      <c r="D1568">
        <v>304.18</v>
      </c>
      <c r="E1568" t="s">
        <v>16</v>
      </c>
      <c r="F1568" t="s">
        <v>26</v>
      </c>
      <c r="G1568" t="s">
        <v>14</v>
      </c>
      <c r="H1568" s="1">
        <v>0.255</v>
      </c>
      <c r="I1568" s="4">
        <v>31199</v>
      </c>
      <c r="J1568" s="5">
        <v>40909</v>
      </c>
      <c r="K1568" s="3">
        <v>10000</v>
      </c>
      <c r="L1568" s="3">
        <v>141000</v>
      </c>
      <c r="M1568" s="3">
        <v>6630</v>
      </c>
      <c r="N1568" s="3">
        <f t="shared" si="240"/>
        <v>0</v>
      </c>
      <c r="O1568" s="3">
        <f t="shared" si="241"/>
        <v>1</v>
      </c>
      <c r="P1568" s="3">
        <f t="shared" si="242"/>
        <v>0</v>
      </c>
      <c r="Q1568" s="6">
        <v>1.39</v>
      </c>
      <c r="R1568" s="3">
        <v>0</v>
      </c>
      <c r="S1568" s="3">
        <v>5</v>
      </c>
      <c r="T1568" s="3">
        <v>27</v>
      </c>
      <c r="U1568" s="3">
        <f t="shared" si="243"/>
        <v>9710</v>
      </c>
      <c r="V1568" s="3" t="str">
        <f t="shared" si="244"/>
        <v xml:space="preserve"> 36</v>
      </c>
      <c r="W1568" s="3">
        <f t="shared" si="245"/>
        <v>10</v>
      </c>
      <c r="X1568" s="3">
        <v>2</v>
      </c>
      <c r="Y1568" s="6">
        <f t="shared" si="246"/>
        <v>25.5</v>
      </c>
      <c r="Z1568" s="3">
        <f t="shared" si="247"/>
        <v>141</v>
      </c>
      <c r="AA1568" s="3">
        <f t="shared" si="248"/>
        <v>6.63</v>
      </c>
      <c r="AB1568">
        <f t="shared" si="249"/>
        <v>0</v>
      </c>
      <c r="AC1568" s="14">
        <f>VLOOKUP(X1568,Rates!$A$2:$B$36,2)</f>
        <v>6.99</v>
      </c>
    </row>
    <row r="1569" spans="1:29">
      <c r="A1569">
        <v>998596</v>
      </c>
      <c r="B1569" t="s">
        <v>11</v>
      </c>
      <c r="C1569" s="1">
        <v>0.13489999999999999</v>
      </c>
      <c r="D1569">
        <v>135.72999999999999</v>
      </c>
      <c r="E1569" t="s">
        <v>27</v>
      </c>
      <c r="F1569" t="s">
        <v>13</v>
      </c>
      <c r="G1569" t="s">
        <v>14</v>
      </c>
      <c r="H1569" s="1">
        <v>0.55500000000000005</v>
      </c>
      <c r="I1569" s="4">
        <v>32568</v>
      </c>
      <c r="J1569" s="5">
        <v>40909</v>
      </c>
      <c r="K1569" s="3">
        <v>4000</v>
      </c>
      <c r="L1569" s="3">
        <v>34800</v>
      </c>
      <c r="M1569" s="3">
        <v>2441</v>
      </c>
      <c r="N1569" s="3">
        <f t="shared" si="240"/>
        <v>1</v>
      </c>
      <c r="O1569" s="3">
        <f t="shared" si="241"/>
        <v>0</v>
      </c>
      <c r="P1569" s="3">
        <f t="shared" si="242"/>
        <v>1</v>
      </c>
      <c r="Q1569" s="6">
        <v>21.21</v>
      </c>
      <c r="R1569" s="3">
        <v>0</v>
      </c>
      <c r="S1569" s="3">
        <v>6</v>
      </c>
      <c r="T1569" s="3">
        <v>13</v>
      </c>
      <c r="U1569" s="3">
        <f t="shared" si="243"/>
        <v>8341</v>
      </c>
      <c r="V1569" s="3" t="str">
        <f t="shared" si="244"/>
        <v xml:space="preserve"> 36</v>
      </c>
      <c r="W1569" s="3">
        <f t="shared" si="245"/>
        <v>4</v>
      </c>
      <c r="X1569" s="3">
        <v>11</v>
      </c>
      <c r="Y1569" s="6">
        <f t="shared" si="246"/>
        <v>55.500000000000007</v>
      </c>
      <c r="Z1569" s="3">
        <f t="shared" si="247"/>
        <v>34.799999999999997</v>
      </c>
      <c r="AA1569" s="3">
        <f t="shared" si="248"/>
        <v>2.4409999999999998</v>
      </c>
      <c r="AB1569">
        <f t="shared" si="249"/>
        <v>0</v>
      </c>
      <c r="AC1569" s="14">
        <f>VLOOKUP(X1569,Rates!$A$2:$B$36,2)</f>
        <v>12.74</v>
      </c>
    </row>
    <row r="1570" spans="1:29">
      <c r="A1570">
        <v>493802</v>
      </c>
      <c r="B1570" t="s">
        <v>11</v>
      </c>
      <c r="C1570" s="1">
        <v>0.14960000000000001</v>
      </c>
      <c r="D1570">
        <v>69.3</v>
      </c>
      <c r="E1570" t="s">
        <v>21</v>
      </c>
      <c r="F1570" t="s">
        <v>13</v>
      </c>
      <c r="G1570" t="s">
        <v>14</v>
      </c>
      <c r="H1570" s="1">
        <v>0.191</v>
      </c>
      <c r="I1570" s="4">
        <v>28034</v>
      </c>
      <c r="J1570" s="5">
        <v>40909</v>
      </c>
      <c r="K1570" s="3">
        <v>2000</v>
      </c>
      <c r="L1570" s="3">
        <v>25200</v>
      </c>
      <c r="M1570" s="3">
        <v>765</v>
      </c>
      <c r="N1570" s="3">
        <f t="shared" si="240"/>
        <v>1</v>
      </c>
      <c r="O1570" s="3">
        <f t="shared" si="241"/>
        <v>0</v>
      </c>
      <c r="P1570" s="3">
        <f t="shared" si="242"/>
        <v>1</v>
      </c>
      <c r="Q1570" s="6">
        <v>14</v>
      </c>
      <c r="R1570" s="3">
        <v>0</v>
      </c>
      <c r="S1570" s="3">
        <v>3</v>
      </c>
      <c r="T1570" s="3">
        <v>14</v>
      </c>
      <c r="U1570" s="3">
        <f t="shared" si="243"/>
        <v>12875</v>
      </c>
      <c r="V1570" s="3" t="str">
        <f t="shared" si="244"/>
        <v xml:space="preserve"> 36</v>
      </c>
      <c r="W1570" s="3">
        <f t="shared" si="245"/>
        <v>2</v>
      </c>
      <c r="X1570" s="3">
        <v>17</v>
      </c>
      <c r="Y1570" s="6">
        <f t="shared" si="246"/>
        <v>19.100000000000001</v>
      </c>
      <c r="Z1570" s="3">
        <f t="shared" si="247"/>
        <v>25.2</v>
      </c>
      <c r="AA1570" s="3">
        <f t="shared" si="248"/>
        <v>0.76500000000000001</v>
      </c>
      <c r="AB1570">
        <f t="shared" si="249"/>
        <v>0</v>
      </c>
      <c r="AC1570" s="14">
        <f>VLOOKUP(X1570,Rates!$A$2:$B$36,2)</f>
        <v>17.989999999999998</v>
      </c>
    </row>
    <row r="1571" spans="1:29">
      <c r="A1571">
        <v>893929</v>
      </c>
      <c r="B1571" t="s">
        <v>11</v>
      </c>
      <c r="C1571" s="1">
        <v>7.51E-2</v>
      </c>
      <c r="D1571">
        <v>298.67</v>
      </c>
      <c r="E1571" t="s">
        <v>12</v>
      </c>
      <c r="F1571" t="s">
        <v>26</v>
      </c>
      <c r="G1571" t="s">
        <v>14</v>
      </c>
      <c r="H1571" s="1">
        <v>0.19800000000000001</v>
      </c>
      <c r="I1571" s="4">
        <v>36251</v>
      </c>
      <c r="J1571" s="5">
        <v>40909</v>
      </c>
      <c r="K1571" s="3">
        <v>9600</v>
      </c>
      <c r="L1571" s="3">
        <v>71000</v>
      </c>
      <c r="M1571" s="3">
        <v>3950</v>
      </c>
      <c r="N1571" s="3">
        <f t="shared" si="240"/>
        <v>0</v>
      </c>
      <c r="O1571" s="3">
        <f t="shared" si="241"/>
        <v>1</v>
      </c>
      <c r="P1571" s="3">
        <f t="shared" si="242"/>
        <v>1</v>
      </c>
      <c r="Q1571" s="6">
        <v>15.53</v>
      </c>
      <c r="R1571" s="3">
        <v>0</v>
      </c>
      <c r="S1571" s="3">
        <v>10</v>
      </c>
      <c r="T1571" s="3">
        <v>15</v>
      </c>
      <c r="U1571" s="3">
        <f t="shared" si="243"/>
        <v>4658</v>
      </c>
      <c r="V1571" s="3" t="str">
        <f t="shared" si="244"/>
        <v xml:space="preserve"> 36</v>
      </c>
      <c r="W1571" s="3">
        <f t="shared" si="245"/>
        <v>9.6</v>
      </c>
      <c r="X1571" s="3">
        <v>3</v>
      </c>
      <c r="Y1571" s="6">
        <f t="shared" si="246"/>
        <v>19.8</v>
      </c>
      <c r="Z1571" s="3">
        <f t="shared" si="247"/>
        <v>71</v>
      </c>
      <c r="AA1571" s="3">
        <f t="shared" si="248"/>
        <v>3.95</v>
      </c>
      <c r="AB1571">
        <f t="shared" si="249"/>
        <v>0</v>
      </c>
      <c r="AC1571" s="14">
        <f>VLOOKUP(X1571,Rates!$A$2:$B$36,2)</f>
        <v>7.24</v>
      </c>
    </row>
    <row r="1572" spans="1:29">
      <c r="A1572">
        <v>1047020</v>
      </c>
      <c r="B1572" t="s">
        <v>15</v>
      </c>
      <c r="C1572" s="1">
        <v>0.1825</v>
      </c>
      <c r="D1572">
        <v>638.25</v>
      </c>
      <c r="E1572" t="s">
        <v>27</v>
      </c>
      <c r="F1572" t="s">
        <v>26</v>
      </c>
      <c r="G1572" t="s">
        <v>14</v>
      </c>
      <c r="H1572" s="1">
        <v>0.47399999999999998</v>
      </c>
      <c r="I1572" s="4">
        <v>37895</v>
      </c>
      <c r="J1572" s="5">
        <v>40909</v>
      </c>
      <c r="K1572" s="3">
        <v>25000</v>
      </c>
      <c r="L1572" s="3">
        <v>92604</v>
      </c>
      <c r="M1572" s="3">
        <v>27681</v>
      </c>
      <c r="N1572" s="3">
        <f t="shared" si="240"/>
        <v>0</v>
      </c>
      <c r="O1572" s="3">
        <f t="shared" si="241"/>
        <v>1</v>
      </c>
      <c r="P1572" s="3">
        <f t="shared" si="242"/>
        <v>1</v>
      </c>
      <c r="Q1572" s="6">
        <v>18.84</v>
      </c>
      <c r="R1572" s="3">
        <v>1</v>
      </c>
      <c r="S1572" s="3">
        <v>20</v>
      </c>
      <c r="T1572" s="3">
        <v>57</v>
      </c>
      <c r="U1572" s="3">
        <f t="shared" si="243"/>
        <v>3014</v>
      </c>
      <c r="V1572" s="3" t="str">
        <f t="shared" si="244"/>
        <v xml:space="preserve"> 60</v>
      </c>
      <c r="W1572" s="3">
        <f t="shared" si="245"/>
        <v>25</v>
      </c>
      <c r="X1572" s="3">
        <v>20</v>
      </c>
      <c r="Y1572" s="6">
        <f t="shared" si="246"/>
        <v>47.4</v>
      </c>
      <c r="Z1572" s="3">
        <f t="shared" si="247"/>
        <v>92.603999999999999</v>
      </c>
      <c r="AA1572" s="3">
        <f t="shared" si="248"/>
        <v>27.681000000000001</v>
      </c>
      <c r="AB1572">
        <f t="shared" si="249"/>
        <v>0</v>
      </c>
      <c r="AC1572" s="14">
        <f>VLOOKUP(X1572,Rates!$A$2:$B$36,2)</f>
        <v>21.49</v>
      </c>
    </row>
    <row r="1573" spans="1:29">
      <c r="A1573">
        <v>387602</v>
      </c>
      <c r="B1573" t="s">
        <v>11</v>
      </c>
      <c r="C1573" s="1">
        <v>0.1411</v>
      </c>
      <c r="D1573">
        <v>684.58</v>
      </c>
      <c r="E1573" t="s">
        <v>28</v>
      </c>
      <c r="F1573" t="s">
        <v>13</v>
      </c>
      <c r="G1573" t="s">
        <v>14</v>
      </c>
      <c r="H1573" s="1">
        <v>0.79200000000000004</v>
      </c>
      <c r="I1573" s="4">
        <v>35186</v>
      </c>
      <c r="J1573" s="5">
        <v>40909</v>
      </c>
      <c r="K1573" s="3">
        <v>20000</v>
      </c>
      <c r="L1573" s="3">
        <v>84996</v>
      </c>
      <c r="M1573" s="3">
        <v>17811</v>
      </c>
      <c r="N1573" s="3">
        <f t="shared" si="240"/>
        <v>1</v>
      </c>
      <c r="O1573" s="3">
        <f t="shared" si="241"/>
        <v>0</v>
      </c>
      <c r="P1573" s="3">
        <f t="shared" si="242"/>
        <v>1</v>
      </c>
      <c r="Q1573" s="6">
        <v>19.27</v>
      </c>
      <c r="R1573" s="3">
        <v>0</v>
      </c>
      <c r="S1573" s="3">
        <v>7</v>
      </c>
      <c r="T1573" s="3">
        <v>40</v>
      </c>
      <c r="U1573" s="3">
        <f t="shared" si="243"/>
        <v>5723</v>
      </c>
      <c r="V1573" s="3" t="str">
        <f t="shared" si="244"/>
        <v xml:space="preserve"> 36</v>
      </c>
      <c r="W1573" s="3">
        <f t="shared" si="245"/>
        <v>20</v>
      </c>
      <c r="X1573" s="3">
        <v>16</v>
      </c>
      <c r="Y1573" s="6">
        <f t="shared" si="246"/>
        <v>79.2</v>
      </c>
      <c r="Z1573" s="3">
        <f t="shared" si="247"/>
        <v>84.995999999999995</v>
      </c>
      <c r="AA1573" s="3">
        <f t="shared" si="248"/>
        <v>17.811</v>
      </c>
      <c r="AB1573">
        <f t="shared" si="249"/>
        <v>0</v>
      </c>
      <c r="AC1573" s="14">
        <f>VLOOKUP(X1573,Rates!$A$2:$B$36,2)</f>
        <v>16.989999999999998</v>
      </c>
    </row>
    <row r="1574" spans="1:29">
      <c r="A1574">
        <v>511908</v>
      </c>
      <c r="B1574" t="s">
        <v>11</v>
      </c>
      <c r="C1574" s="1">
        <v>9.8799999999999999E-2</v>
      </c>
      <c r="D1574">
        <v>322.11</v>
      </c>
      <c r="E1574" t="s">
        <v>20</v>
      </c>
      <c r="F1574" t="s">
        <v>13</v>
      </c>
      <c r="G1574" t="s">
        <v>14</v>
      </c>
      <c r="H1574" s="1">
        <v>0.625</v>
      </c>
      <c r="I1574" s="4">
        <v>38261</v>
      </c>
      <c r="J1574" s="5">
        <v>40909</v>
      </c>
      <c r="K1574" s="3">
        <v>10000</v>
      </c>
      <c r="L1574" s="3">
        <v>26400</v>
      </c>
      <c r="M1574" s="3">
        <v>8808</v>
      </c>
      <c r="N1574" s="3">
        <f t="shared" si="240"/>
        <v>1</v>
      </c>
      <c r="O1574" s="3">
        <f t="shared" si="241"/>
        <v>0</v>
      </c>
      <c r="P1574" s="3">
        <f t="shared" si="242"/>
        <v>1</v>
      </c>
      <c r="Q1574" s="6">
        <v>19.27</v>
      </c>
      <c r="R1574" s="3">
        <v>0</v>
      </c>
      <c r="S1574" s="3">
        <v>7</v>
      </c>
      <c r="T1574" s="3">
        <v>24</v>
      </c>
      <c r="U1574" s="3">
        <f t="shared" si="243"/>
        <v>2648</v>
      </c>
      <c r="V1574" s="3" t="str">
        <f t="shared" si="244"/>
        <v xml:space="preserve"> 36</v>
      </c>
      <c r="W1574" s="3">
        <f t="shared" si="245"/>
        <v>10</v>
      </c>
      <c r="X1574" s="3">
        <v>6</v>
      </c>
      <c r="Y1574" s="6">
        <f t="shared" si="246"/>
        <v>62.5</v>
      </c>
      <c r="Z1574" s="3">
        <f t="shared" si="247"/>
        <v>26.4</v>
      </c>
      <c r="AA1574" s="3">
        <f t="shared" si="248"/>
        <v>8.8079999999999998</v>
      </c>
      <c r="AB1574">
        <f t="shared" si="249"/>
        <v>0</v>
      </c>
      <c r="AC1574" s="14">
        <f>VLOOKUP(X1574,Rates!$A$2:$B$36,2)</f>
        <v>8.24</v>
      </c>
    </row>
    <row r="1575" spans="1:29">
      <c r="A1575">
        <v>673529</v>
      </c>
      <c r="B1575" t="s">
        <v>11</v>
      </c>
      <c r="C1575" s="1">
        <v>6.9199999999999998E-2</v>
      </c>
      <c r="D1575">
        <v>138.79</v>
      </c>
      <c r="E1575" t="s">
        <v>12</v>
      </c>
      <c r="F1575" t="s">
        <v>13</v>
      </c>
      <c r="G1575" t="s">
        <v>14</v>
      </c>
      <c r="H1575" s="2">
        <v>0</v>
      </c>
      <c r="I1575" s="4">
        <v>37834</v>
      </c>
      <c r="J1575" s="5">
        <v>40909</v>
      </c>
      <c r="K1575" s="3">
        <v>4500</v>
      </c>
      <c r="L1575" s="3">
        <v>30996</v>
      </c>
      <c r="M1575" s="3">
        <v>0</v>
      </c>
      <c r="N1575" s="3">
        <f t="shared" si="240"/>
        <v>1</v>
      </c>
      <c r="O1575" s="3">
        <f t="shared" si="241"/>
        <v>0</v>
      </c>
      <c r="P1575" s="3">
        <f t="shared" si="242"/>
        <v>1</v>
      </c>
      <c r="Q1575" s="6">
        <v>20.87</v>
      </c>
      <c r="R1575" s="3">
        <v>0</v>
      </c>
      <c r="S1575" s="3">
        <v>12</v>
      </c>
      <c r="T1575" s="3">
        <v>20</v>
      </c>
      <c r="U1575" s="3">
        <f t="shared" si="243"/>
        <v>3075</v>
      </c>
      <c r="V1575" s="3" t="str">
        <f t="shared" si="244"/>
        <v xml:space="preserve"> 36</v>
      </c>
      <c r="W1575" s="3">
        <f t="shared" si="245"/>
        <v>4.5</v>
      </c>
      <c r="X1575" s="3">
        <v>3</v>
      </c>
      <c r="Y1575" s="6">
        <f t="shared" si="246"/>
        <v>0</v>
      </c>
      <c r="Z1575" s="3">
        <f t="shared" si="247"/>
        <v>30.995999999999999</v>
      </c>
      <c r="AA1575" s="3">
        <f t="shared" si="248"/>
        <v>0</v>
      </c>
      <c r="AB1575">
        <f t="shared" si="249"/>
        <v>0</v>
      </c>
      <c r="AC1575" s="14">
        <f>VLOOKUP(X1575,Rates!$A$2:$B$36,2)</f>
        <v>7.24</v>
      </c>
    </row>
    <row r="1576" spans="1:29">
      <c r="A1576">
        <v>551420</v>
      </c>
      <c r="B1576" t="s">
        <v>11</v>
      </c>
      <c r="C1576" s="1">
        <v>0.1484</v>
      </c>
      <c r="D1576">
        <v>172.94</v>
      </c>
      <c r="E1576" t="s">
        <v>16</v>
      </c>
      <c r="F1576" t="s">
        <v>13</v>
      </c>
      <c r="G1576" t="s">
        <v>14</v>
      </c>
      <c r="H1576" s="1">
        <v>0.51400000000000001</v>
      </c>
      <c r="I1576" s="4">
        <v>33390</v>
      </c>
      <c r="J1576" s="5">
        <v>40909</v>
      </c>
      <c r="K1576" s="3">
        <v>5000</v>
      </c>
      <c r="L1576" s="3">
        <v>65000</v>
      </c>
      <c r="M1576" s="3">
        <v>11464</v>
      </c>
      <c r="N1576" s="3">
        <f t="shared" si="240"/>
        <v>1</v>
      </c>
      <c r="O1576" s="3">
        <f t="shared" si="241"/>
        <v>0</v>
      </c>
      <c r="P1576" s="3">
        <f t="shared" si="242"/>
        <v>0</v>
      </c>
      <c r="Q1576" s="6">
        <v>22.47</v>
      </c>
      <c r="R1576" s="3">
        <v>1</v>
      </c>
      <c r="S1576" s="3">
        <v>13</v>
      </c>
      <c r="T1576" s="3">
        <v>19</v>
      </c>
      <c r="U1576" s="3">
        <f t="shared" si="243"/>
        <v>7519</v>
      </c>
      <c r="V1576" s="3" t="str">
        <f t="shared" si="244"/>
        <v xml:space="preserve"> 36</v>
      </c>
      <c r="W1576" s="3">
        <f t="shared" si="245"/>
        <v>5</v>
      </c>
      <c r="X1576" s="3">
        <v>16</v>
      </c>
      <c r="Y1576" s="6">
        <f t="shared" si="246"/>
        <v>51.4</v>
      </c>
      <c r="Z1576" s="3">
        <f t="shared" si="247"/>
        <v>65</v>
      </c>
      <c r="AA1576" s="3">
        <f t="shared" si="248"/>
        <v>11.464</v>
      </c>
      <c r="AB1576">
        <f t="shared" si="249"/>
        <v>0</v>
      </c>
      <c r="AC1576" s="14">
        <f>VLOOKUP(X1576,Rates!$A$2:$B$36,2)</f>
        <v>16.989999999999998</v>
      </c>
    </row>
    <row r="1577" spans="1:29">
      <c r="A1577">
        <v>1036112</v>
      </c>
      <c r="B1577" t="s">
        <v>11</v>
      </c>
      <c r="C1577" s="1">
        <v>7.9000000000000001E-2</v>
      </c>
      <c r="D1577">
        <v>250.33</v>
      </c>
      <c r="E1577" t="s">
        <v>28</v>
      </c>
      <c r="F1577" t="s">
        <v>13</v>
      </c>
      <c r="G1577" t="s">
        <v>14</v>
      </c>
      <c r="H1577" s="1">
        <v>0.65200000000000002</v>
      </c>
      <c r="I1577" s="4">
        <v>34547</v>
      </c>
      <c r="J1577" s="5">
        <v>40909</v>
      </c>
      <c r="K1577" s="3">
        <v>8000</v>
      </c>
      <c r="L1577" s="3">
        <v>72000</v>
      </c>
      <c r="M1577" s="3">
        <v>27569</v>
      </c>
      <c r="N1577" s="3">
        <f t="shared" si="240"/>
        <v>1</v>
      </c>
      <c r="O1577" s="3">
        <f t="shared" si="241"/>
        <v>0</v>
      </c>
      <c r="P1577" s="3">
        <f t="shared" si="242"/>
        <v>1</v>
      </c>
      <c r="Q1577" s="6">
        <v>11.52</v>
      </c>
      <c r="R1577" s="3">
        <v>0</v>
      </c>
      <c r="S1577" s="3">
        <v>13</v>
      </c>
      <c r="T1577" s="3">
        <v>28</v>
      </c>
      <c r="U1577" s="3">
        <f t="shared" si="243"/>
        <v>6362</v>
      </c>
      <c r="V1577" s="3" t="str">
        <f t="shared" si="244"/>
        <v xml:space="preserve"> 36</v>
      </c>
      <c r="W1577" s="3">
        <f t="shared" si="245"/>
        <v>8</v>
      </c>
      <c r="X1577" s="3">
        <v>4</v>
      </c>
      <c r="Y1577" s="6">
        <f t="shared" si="246"/>
        <v>65.2</v>
      </c>
      <c r="Z1577" s="3">
        <f t="shared" si="247"/>
        <v>72</v>
      </c>
      <c r="AA1577" s="3">
        <f t="shared" si="248"/>
        <v>27.568999999999999</v>
      </c>
      <c r="AB1577">
        <f t="shared" si="249"/>
        <v>0</v>
      </c>
      <c r="AC1577" s="14">
        <f>VLOOKUP(X1577,Rates!$A$2:$B$36,2)</f>
        <v>7.49</v>
      </c>
    </row>
    <row r="1578" spans="1:29">
      <c r="A1578">
        <v>1029847</v>
      </c>
      <c r="B1578" t="s">
        <v>11</v>
      </c>
      <c r="C1578" s="1">
        <v>0.13489999999999999</v>
      </c>
      <c r="D1578">
        <v>108.58</v>
      </c>
      <c r="E1578" t="s">
        <v>29</v>
      </c>
      <c r="F1578" t="s">
        <v>13</v>
      </c>
      <c r="G1578" t="s">
        <v>14</v>
      </c>
      <c r="H1578" s="1">
        <v>0.626</v>
      </c>
      <c r="I1578" s="4">
        <v>36100</v>
      </c>
      <c r="J1578" s="5">
        <v>40909</v>
      </c>
      <c r="K1578" s="3">
        <v>3200</v>
      </c>
      <c r="L1578" s="3">
        <v>38400</v>
      </c>
      <c r="M1578" s="3">
        <v>2503</v>
      </c>
      <c r="N1578" s="3">
        <f t="shared" si="240"/>
        <v>1</v>
      </c>
      <c r="O1578" s="3">
        <f t="shared" si="241"/>
        <v>0</v>
      </c>
      <c r="P1578" s="3">
        <f t="shared" si="242"/>
        <v>1</v>
      </c>
      <c r="Q1578" s="6">
        <v>12.56</v>
      </c>
      <c r="R1578" s="3">
        <v>0</v>
      </c>
      <c r="S1578" s="3">
        <v>8</v>
      </c>
      <c r="T1578" s="3">
        <v>18</v>
      </c>
      <c r="U1578" s="3">
        <f t="shared" si="243"/>
        <v>4809</v>
      </c>
      <c r="V1578" s="3" t="str">
        <f t="shared" si="244"/>
        <v xml:space="preserve"> 36</v>
      </c>
      <c r="W1578" s="3">
        <f t="shared" si="245"/>
        <v>3.2</v>
      </c>
      <c r="X1578" s="3">
        <v>11</v>
      </c>
      <c r="Y1578" s="6">
        <f t="shared" si="246"/>
        <v>62.6</v>
      </c>
      <c r="Z1578" s="3">
        <f t="shared" si="247"/>
        <v>38.4</v>
      </c>
      <c r="AA1578" s="3">
        <f t="shared" si="248"/>
        <v>2.5030000000000001</v>
      </c>
      <c r="AB1578">
        <f t="shared" si="249"/>
        <v>0</v>
      </c>
      <c r="AC1578" s="14">
        <f>VLOOKUP(X1578,Rates!$A$2:$B$36,2)</f>
        <v>12.74</v>
      </c>
    </row>
    <row r="1579" spans="1:29">
      <c r="A1579">
        <v>802144</v>
      </c>
      <c r="B1579" t="s">
        <v>11</v>
      </c>
      <c r="C1579" s="1">
        <v>9.9900000000000003E-2</v>
      </c>
      <c r="D1579">
        <v>693.65</v>
      </c>
      <c r="E1579" t="s">
        <v>25</v>
      </c>
      <c r="F1579" t="s">
        <v>13</v>
      </c>
      <c r="G1579" t="s">
        <v>14</v>
      </c>
      <c r="H1579" s="1">
        <v>0.73299999999999998</v>
      </c>
      <c r="I1579" s="4">
        <v>34394</v>
      </c>
      <c r="J1579" s="5">
        <v>40909</v>
      </c>
      <c r="K1579" s="3">
        <v>21500</v>
      </c>
      <c r="L1579" s="3">
        <v>70000</v>
      </c>
      <c r="M1579" s="3">
        <v>20460</v>
      </c>
      <c r="N1579" s="3">
        <f t="shared" si="240"/>
        <v>1</v>
      </c>
      <c r="O1579" s="3">
        <f t="shared" si="241"/>
        <v>0</v>
      </c>
      <c r="P1579" s="3">
        <f t="shared" si="242"/>
        <v>1</v>
      </c>
      <c r="Q1579" s="6">
        <v>17.21</v>
      </c>
      <c r="R1579" s="3">
        <v>0</v>
      </c>
      <c r="S1579" s="3">
        <v>6</v>
      </c>
      <c r="T1579" s="3">
        <v>16</v>
      </c>
      <c r="U1579" s="3">
        <f t="shared" si="243"/>
        <v>6515</v>
      </c>
      <c r="V1579" s="3" t="str">
        <f t="shared" si="244"/>
        <v xml:space="preserve"> 36</v>
      </c>
      <c r="W1579" s="3">
        <f t="shared" si="245"/>
        <v>21.5</v>
      </c>
      <c r="X1579" s="3">
        <v>6</v>
      </c>
      <c r="Y1579" s="6">
        <f t="shared" si="246"/>
        <v>73.3</v>
      </c>
      <c r="Z1579" s="3">
        <f t="shared" si="247"/>
        <v>70</v>
      </c>
      <c r="AA1579" s="3">
        <f t="shared" si="248"/>
        <v>20.46</v>
      </c>
      <c r="AB1579">
        <f t="shared" si="249"/>
        <v>0</v>
      </c>
      <c r="AC1579" s="14">
        <f>VLOOKUP(X1579,Rates!$A$2:$B$36,2)</f>
        <v>8.24</v>
      </c>
    </row>
    <row r="1580" spans="1:29">
      <c r="A1580">
        <v>483469</v>
      </c>
      <c r="B1580" t="s">
        <v>11</v>
      </c>
      <c r="C1580" s="1">
        <v>7.8799999999999995E-2</v>
      </c>
      <c r="D1580">
        <v>312.81</v>
      </c>
      <c r="E1580" t="s">
        <v>16</v>
      </c>
      <c r="F1580" t="s">
        <v>13</v>
      </c>
      <c r="G1580" t="s">
        <v>14</v>
      </c>
      <c r="H1580" s="1">
        <v>0.26800000000000002</v>
      </c>
      <c r="I1580" s="4">
        <v>36526</v>
      </c>
      <c r="J1580" s="5">
        <v>40909</v>
      </c>
      <c r="K1580" s="3">
        <v>10000</v>
      </c>
      <c r="L1580" s="3">
        <v>50000</v>
      </c>
      <c r="M1580" s="3">
        <v>4771</v>
      </c>
      <c r="N1580" s="3">
        <f t="shared" si="240"/>
        <v>1</v>
      </c>
      <c r="O1580" s="3">
        <f t="shared" si="241"/>
        <v>0</v>
      </c>
      <c r="P1580" s="3">
        <f t="shared" si="242"/>
        <v>0</v>
      </c>
      <c r="Q1580" s="6">
        <v>3.46</v>
      </c>
      <c r="R1580" s="3">
        <v>0</v>
      </c>
      <c r="S1580" s="3">
        <v>5</v>
      </c>
      <c r="T1580" s="3">
        <v>10</v>
      </c>
      <c r="U1580" s="3">
        <f t="shared" si="243"/>
        <v>4383</v>
      </c>
      <c r="V1580" s="3" t="str">
        <f t="shared" si="244"/>
        <v xml:space="preserve"> 36</v>
      </c>
      <c r="W1580" s="3">
        <f t="shared" si="245"/>
        <v>10</v>
      </c>
      <c r="X1580" s="3">
        <v>5</v>
      </c>
      <c r="Y1580" s="6">
        <f t="shared" si="246"/>
        <v>26.8</v>
      </c>
      <c r="Z1580" s="3">
        <f t="shared" si="247"/>
        <v>50</v>
      </c>
      <c r="AA1580" s="3">
        <f t="shared" si="248"/>
        <v>4.7709999999999999</v>
      </c>
      <c r="AB1580">
        <f t="shared" si="249"/>
        <v>0</v>
      </c>
      <c r="AC1580" s="14">
        <f>VLOOKUP(X1580,Rates!$A$2:$B$36,2)</f>
        <v>7.99</v>
      </c>
    </row>
    <row r="1581" spans="1:29">
      <c r="A1581">
        <v>369968</v>
      </c>
      <c r="B1581" t="s">
        <v>11</v>
      </c>
      <c r="C1581" s="1">
        <v>0.15049999999999999</v>
      </c>
      <c r="D1581">
        <v>138.77000000000001</v>
      </c>
      <c r="E1581" t="s">
        <v>28</v>
      </c>
      <c r="F1581" t="s">
        <v>26</v>
      </c>
      <c r="G1581" t="s">
        <v>14</v>
      </c>
      <c r="H1581" s="1">
        <v>0.99099999999999999</v>
      </c>
      <c r="I1581" s="4">
        <v>33451</v>
      </c>
      <c r="J1581" s="5">
        <v>40909</v>
      </c>
      <c r="K1581" s="3">
        <v>4000</v>
      </c>
      <c r="L1581" s="3">
        <v>56500</v>
      </c>
      <c r="M1581" s="3">
        <v>3864</v>
      </c>
      <c r="N1581" s="3">
        <f t="shared" si="240"/>
        <v>0</v>
      </c>
      <c r="O1581" s="3">
        <f t="shared" si="241"/>
        <v>1</v>
      </c>
      <c r="P1581" s="3">
        <f t="shared" si="242"/>
        <v>1</v>
      </c>
      <c r="Q1581" s="6">
        <v>12.7</v>
      </c>
      <c r="R1581" s="3">
        <v>0</v>
      </c>
      <c r="S1581" s="3">
        <v>6</v>
      </c>
      <c r="T1581" s="3">
        <v>15</v>
      </c>
      <c r="U1581" s="3">
        <f t="shared" si="243"/>
        <v>7458</v>
      </c>
      <c r="V1581" s="3" t="str">
        <f t="shared" si="244"/>
        <v xml:space="preserve"> 36</v>
      </c>
      <c r="W1581" s="3">
        <f t="shared" si="245"/>
        <v>4</v>
      </c>
      <c r="X1581" s="3">
        <v>19</v>
      </c>
      <c r="Y1581" s="6">
        <f t="shared" si="246"/>
        <v>99.1</v>
      </c>
      <c r="Z1581" s="3">
        <f t="shared" si="247"/>
        <v>56.5</v>
      </c>
      <c r="AA1581" s="3">
        <f t="shared" si="248"/>
        <v>3.8639999999999999</v>
      </c>
      <c r="AB1581">
        <f t="shared" si="249"/>
        <v>0</v>
      </c>
      <c r="AC1581" s="14">
        <f>VLOOKUP(X1581,Rates!$A$2:$B$36,2)</f>
        <v>19.989999999999998</v>
      </c>
    </row>
    <row r="1582" spans="1:29">
      <c r="A1582">
        <v>440134</v>
      </c>
      <c r="B1582" t="s">
        <v>11</v>
      </c>
      <c r="C1582" s="1">
        <v>0.12529999999999999</v>
      </c>
      <c r="D1582">
        <v>167.34</v>
      </c>
      <c r="E1582" t="s">
        <v>28</v>
      </c>
      <c r="F1582" t="s">
        <v>13</v>
      </c>
      <c r="G1582" t="s">
        <v>14</v>
      </c>
      <c r="H1582" s="1">
        <v>0.66600000000000004</v>
      </c>
      <c r="I1582" s="4">
        <v>36373</v>
      </c>
      <c r="J1582" s="5">
        <v>40909</v>
      </c>
      <c r="K1582" s="3">
        <v>5000</v>
      </c>
      <c r="L1582" s="3">
        <v>40000</v>
      </c>
      <c r="M1582" s="3">
        <v>15041</v>
      </c>
      <c r="N1582" s="3">
        <f t="shared" si="240"/>
        <v>1</v>
      </c>
      <c r="O1582" s="3">
        <f t="shared" si="241"/>
        <v>0</v>
      </c>
      <c r="P1582" s="3">
        <f t="shared" si="242"/>
        <v>1</v>
      </c>
      <c r="Q1582" s="6">
        <v>10.56</v>
      </c>
      <c r="R1582" s="3">
        <v>0</v>
      </c>
      <c r="S1582" s="3">
        <v>7</v>
      </c>
      <c r="T1582" s="3">
        <v>18</v>
      </c>
      <c r="U1582" s="3">
        <f t="shared" si="243"/>
        <v>4536</v>
      </c>
      <c r="V1582" s="3" t="str">
        <f t="shared" si="244"/>
        <v xml:space="preserve"> 36</v>
      </c>
      <c r="W1582" s="3">
        <f t="shared" si="245"/>
        <v>5</v>
      </c>
      <c r="X1582" s="3">
        <v>10</v>
      </c>
      <c r="Y1582" s="6">
        <f t="shared" si="246"/>
        <v>66.600000000000009</v>
      </c>
      <c r="Z1582" s="3">
        <f t="shared" si="247"/>
        <v>40</v>
      </c>
      <c r="AA1582" s="3">
        <f t="shared" si="248"/>
        <v>15.041</v>
      </c>
      <c r="AB1582">
        <f t="shared" si="249"/>
        <v>0</v>
      </c>
      <c r="AC1582" s="14">
        <f>VLOOKUP(X1582,Rates!$A$2:$B$36,2)</f>
        <v>11.49</v>
      </c>
    </row>
    <row r="1583" spans="1:29">
      <c r="A1583">
        <v>1022176</v>
      </c>
      <c r="B1583" t="s">
        <v>15</v>
      </c>
      <c r="C1583" s="1">
        <v>0.14269999999999999</v>
      </c>
      <c r="D1583">
        <v>351.13</v>
      </c>
      <c r="E1583" t="s">
        <v>27</v>
      </c>
      <c r="F1583" t="s">
        <v>26</v>
      </c>
      <c r="G1583" t="s">
        <v>19</v>
      </c>
      <c r="H1583" s="1">
        <v>0.66700000000000004</v>
      </c>
      <c r="I1583" s="4">
        <v>33086</v>
      </c>
      <c r="J1583" s="5">
        <v>40909</v>
      </c>
      <c r="K1583" s="3">
        <v>15000</v>
      </c>
      <c r="L1583" s="3">
        <v>95000</v>
      </c>
      <c r="M1583" s="3">
        <v>7871</v>
      </c>
      <c r="N1583" s="3">
        <f t="shared" si="240"/>
        <v>0</v>
      </c>
      <c r="O1583" s="3">
        <f t="shared" si="241"/>
        <v>1</v>
      </c>
      <c r="P1583" s="3">
        <f t="shared" si="242"/>
        <v>1</v>
      </c>
      <c r="Q1583" s="6">
        <v>13.72</v>
      </c>
      <c r="R1583" s="3">
        <v>0</v>
      </c>
      <c r="S1583" s="3">
        <v>8</v>
      </c>
      <c r="T1583" s="3">
        <v>14</v>
      </c>
      <c r="U1583" s="3">
        <f t="shared" si="243"/>
        <v>7823</v>
      </c>
      <c r="V1583" s="3" t="str">
        <f t="shared" si="244"/>
        <v xml:space="preserve"> 60</v>
      </c>
      <c r="W1583" s="3">
        <f t="shared" si="245"/>
        <v>15</v>
      </c>
      <c r="X1583" s="3">
        <v>12</v>
      </c>
      <c r="Y1583" s="6">
        <f t="shared" si="246"/>
        <v>66.7</v>
      </c>
      <c r="Z1583" s="3">
        <f t="shared" si="247"/>
        <v>95</v>
      </c>
      <c r="AA1583" s="3">
        <f t="shared" si="248"/>
        <v>7.8710000000000004</v>
      </c>
      <c r="AB1583">
        <f t="shared" si="249"/>
        <v>0</v>
      </c>
      <c r="AC1583" s="14">
        <f>VLOOKUP(X1583,Rates!$A$2:$B$36,2)</f>
        <v>13.49</v>
      </c>
    </row>
    <row r="1584" spans="1:29">
      <c r="A1584">
        <v>724386</v>
      </c>
      <c r="B1584" t="s">
        <v>15</v>
      </c>
      <c r="C1584" s="1">
        <v>9.6299999999999997E-2</v>
      </c>
      <c r="D1584">
        <v>337.05</v>
      </c>
      <c r="E1584" t="s">
        <v>16</v>
      </c>
      <c r="F1584" t="s">
        <v>26</v>
      </c>
      <c r="G1584" t="s">
        <v>19</v>
      </c>
      <c r="H1584" s="1">
        <v>0.28399999999999997</v>
      </c>
      <c r="I1584" s="4">
        <v>35977</v>
      </c>
      <c r="J1584" s="5">
        <v>40909</v>
      </c>
      <c r="K1584" s="3">
        <v>16000</v>
      </c>
      <c r="L1584" s="3">
        <v>60000</v>
      </c>
      <c r="M1584" s="3">
        <v>15704</v>
      </c>
      <c r="N1584" s="3">
        <f t="shared" si="240"/>
        <v>0</v>
      </c>
      <c r="O1584" s="3">
        <f t="shared" si="241"/>
        <v>1</v>
      </c>
      <c r="P1584" s="3">
        <f t="shared" si="242"/>
        <v>0</v>
      </c>
      <c r="Q1584" s="6">
        <v>13.16</v>
      </c>
      <c r="R1584" s="3">
        <v>0</v>
      </c>
      <c r="S1584" s="3">
        <v>6</v>
      </c>
      <c r="T1584" s="3">
        <v>15</v>
      </c>
      <c r="U1584" s="3">
        <f t="shared" si="243"/>
        <v>4932</v>
      </c>
      <c r="V1584" s="3" t="str">
        <f t="shared" si="244"/>
        <v xml:space="preserve"> 60</v>
      </c>
      <c r="W1584" s="3">
        <f t="shared" si="245"/>
        <v>16</v>
      </c>
      <c r="X1584" s="3">
        <v>6</v>
      </c>
      <c r="Y1584" s="6">
        <f t="shared" si="246"/>
        <v>28.4</v>
      </c>
      <c r="Z1584" s="3">
        <f t="shared" si="247"/>
        <v>60</v>
      </c>
      <c r="AA1584" s="3">
        <f t="shared" si="248"/>
        <v>15.704000000000001</v>
      </c>
      <c r="AB1584">
        <f t="shared" si="249"/>
        <v>0</v>
      </c>
      <c r="AC1584" s="14">
        <f>VLOOKUP(X1584,Rates!$A$2:$B$36,2)</f>
        <v>8.24</v>
      </c>
    </row>
    <row r="1585" spans="1:29">
      <c r="A1585">
        <v>648648</v>
      </c>
      <c r="B1585" t="s">
        <v>11</v>
      </c>
      <c r="C1585" s="1">
        <v>6.54E-2</v>
      </c>
      <c r="D1585">
        <v>460.01</v>
      </c>
      <c r="E1585" t="s">
        <v>12</v>
      </c>
      <c r="F1585" t="s">
        <v>26</v>
      </c>
      <c r="G1585" t="s">
        <v>14</v>
      </c>
      <c r="H1585" s="1">
        <v>7.5999999999999998E-2</v>
      </c>
      <c r="I1585" s="4">
        <v>35156</v>
      </c>
      <c r="J1585" s="5">
        <v>40909</v>
      </c>
      <c r="K1585" s="3">
        <v>15000</v>
      </c>
      <c r="L1585" s="3">
        <v>27500</v>
      </c>
      <c r="M1585" s="3">
        <v>3875</v>
      </c>
      <c r="N1585" s="3">
        <f t="shared" si="240"/>
        <v>0</v>
      </c>
      <c r="O1585" s="3">
        <f t="shared" si="241"/>
        <v>1</v>
      </c>
      <c r="P1585" s="3">
        <f t="shared" si="242"/>
        <v>1</v>
      </c>
      <c r="Q1585" s="6">
        <v>14.36</v>
      </c>
      <c r="R1585" s="3">
        <v>0</v>
      </c>
      <c r="S1585" s="3">
        <v>10</v>
      </c>
      <c r="T1585" s="3">
        <v>40</v>
      </c>
      <c r="U1585" s="3">
        <f t="shared" si="243"/>
        <v>5753</v>
      </c>
      <c r="V1585" s="3" t="str">
        <f t="shared" si="244"/>
        <v xml:space="preserve"> 36</v>
      </c>
      <c r="W1585" s="3">
        <f t="shared" si="245"/>
        <v>15</v>
      </c>
      <c r="X1585" s="3">
        <v>4</v>
      </c>
      <c r="Y1585" s="6">
        <f t="shared" si="246"/>
        <v>7.6</v>
      </c>
      <c r="Z1585" s="3">
        <f t="shared" si="247"/>
        <v>27.5</v>
      </c>
      <c r="AA1585" s="3">
        <f t="shared" si="248"/>
        <v>3.875</v>
      </c>
      <c r="AB1585">
        <f t="shared" si="249"/>
        <v>0</v>
      </c>
      <c r="AC1585" s="14">
        <f>VLOOKUP(X1585,Rates!$A$2:$B$36,2)</f>
        <v>7.49</v>
      </c>
    </row>
    <row r="1586" spans="1:29">
      <c r="A1586">
        <v>665020</v>
      </c>
      <c r="B1586" t="s">
        <v>11</v>
      </c>
      <c r="C1586" s="1">
        <v>6.9199999999999998E-2</v>
      </c>
      <c r="D1586">
        <v>262.14999999999998</v>
      </c>
      <c r="E1586" t="s">
        <v>27</v>
      </c>
      <c r="F1586" t="s">
        <v>26</v>
      </c>
      <c r="G1586" t="s">
        <v>14</v>
      </c>
      <c r="H1586" s="2">
        <v>0.01</v>
      </c>
      <c r="I1586" s="4">
        <v>36008</v>
      </c>
      <c r="J1586" s="5">
        <v>40909</v>
      </c>
      <c r="K1586" s="3">
        <v>8500</v>
      </c>
      <c r="L1586" s="3">
        <v>180000</v>
      </c>
      <c r="M1586" s="3">
        <v>764</v>
      </c>
      <c r="N1586" s="3">
        <f t="shared" si="240"/>
        <v>0</v>
      </c>
      <c r="O1586" s="3">
        <f t="shared" si="241"/>
        <v>1</v>
      </c>
      <c r="P1586" s="3">
        <f t="shared" si="242"/>
        <v>1</v>
      </c>
      <c r="Q1586" s="6">
        <v>10.83</v>
      </c>
      <c r="R1586" s="3">
        <v>0</v>
      </c>
      <c r="S1586" s="3">
        <v>16</v>
      </c>
      <c r="T1586" s="3">
        <v>38</v>
      </c>
      <c r="U1586" s="3">
        <f t="shared" si="243"/>
        <v>4901</v>
      </c>
      <c r="V1586" s="3" t="str">
        <f t="shared" si="244"/>
        <v xml:space="preserve"> 36</v>
      </c>
      <c r="W1586" s="3">
        <f t="shared" si="245"/>
        <v>8.5</v>
      </c>
      <c r="X1586" s="3">
        <v>3</v>
      </c>
      <c r="Y1586" s="6">
        <f t="shared" si="246"/>
        <v>1</v>
      </c>
      <c r="Z1586" s="3">
        <f t="shared" si="247"/>
        <v>180</v>
      </c>
      <c r="AA1586" s="3">
        <f t="shared" si="248"/>
        <v>0.76400000000000001</v>
      </c>
      <c r="AB1586">
        <f t="shared" si="249"/>
        <v>0</v>
      </c>
      <c r="AC1586" s="14">
        <f>VLOOKUP(X1586,Rates!$A$2:$B$36,2)</f>
        <v>7.24</v>
      </c>
    </row>
    <row r="1587" spans="1:29">
      <c r="A1587">
        <v>613181</v>
      </c>
      <c r="B1587" t="s">
        <v>11</v>
      </c>
      <c r="C1587" s="1">
        <v>0.1036</v>
      </c>
      <c r="D1587">
        <v>389.24</v>
      </c>
      <c r="E1587" t="s">
        <v>18</v>
      </c>
      <c r="F1587" t="s">
        <v>13</v>
      </c>
      <c r="G1587" t="s">
        <v>14</v>
      </c>
      <c r="H1587" s="2">
        <v>0.2</v>
      </c>
      <c r="I1587" s="4">
        <v>35034</v>
      </c>
      <c r="J1587" s="5">
        <v>40909</v>
      </c>
      <c r="K1587" s="3">
        <v>12000</v>
      </c>
      <c r="L1587" s="3">
        <v>60000</v>
      </c>
      <c r="M1587" s="3">
        <v>3060</v>
      </c>
      <c r="N1587" s="3">
        <f t="shared" si="240"/>
        <v>1</v>
      </c>
      <c r="O1587" s="3">
        <f t="shared" si="241"/>
        <v>0</v>
      </c>
      <c r="P1587" s="3">
        <f t="shared" si="242"/>
        <v>1</v>
      </c>
      <c r="Q1587" s="6">
        <v>6.46</v>
      </c>
      <c r="R1587" s="3">
        <v>0</v>
      </c>
      <c r="S1587" s="3">
        <v>6</v>
      </c>
      <c r="T1587" s="3">
        <v>8</v>
      </c>
      <c r="U1587" s="3">
        <f t="shared" si="243"/>
        <v>5875</v>
      </c>
      <c r="V1587" s="3" t="str">
        <f t="shared" si="244"/>
        <v xml:space="preserve"> 36</v>
      </c>
      <c r="W1587" s="3">
        <f t="shared" si="245"/>
        <v>12</v>
      </c>
      <c r="X1587" s="3">
        <v>10</v>
      </c>
      <c r="Y1587" s="6">
        <f t="shared" si="246"/>
        <v>20</v>
      </c>
      <c r="Z1587" s="3">
        <f t="shared" si="247"/>
        <v>60</v>
      </c>
      <c r="AA1587" s="3">
        <f t="shared" si="248"/>
        <v>3.06</v>
      </c>
      <c r="AB1587">
        <f t="shared" si="249"/>
        <v>0</v>
      </c>
      <c r="AC1587" s="14">
        <f>VLOOKUP(X1587,Rates!$A$2:$B$36,2)</f>
        <v>11.49</v>
      </c>
    </row>
    <row r="1588" spans="1:29">
      <c r="A1588">
        <v>832563</v>
      </c>
      <c r="B1588" t="s">
        <v>11</v>
      </c>
      <c r="C1588" s="1">
        <v>0.1149</v>
      </c>
      <c r="D1588">
        <v>791.32</v>
      </c>
      <c r="E1588" t="s">
        <v>27</v>
      </c>
      <c r="F1588" t="s">
        <v>26</v>
      </c>
      <c r="G1588" t="s">
        <v>14</v>
      </c>
      <c r="H1588" s="1">
        <v>0.504</v>
      </c>
      <c r="I1588" s="4">
        <v>34881</v>
      </c>
      <c r="J1588" s="5">
        <v>40909</v>
      </c>
      <c r="K1588" s="3">
        <v>24000</v>
      </c>
      <c r="L1588" s="3">
        <v>85000</v>
      </c>
      <c r="M1588" s="3">
        <v>11129</v>
      </c>
      <c r="N1588" s="3">
        <f t="shared" si="240"/>
        <v>0</v>
      </c>
      <c r="O1588" s="3">
        <f t="shared" si="241"/>
        <v>1</v>
      </c>
      <c r="P1588" s="3">
        <f t="shared" si="242"/>
        <v>1</v>
      </c>
      <c r="Q1588" s="6">
        <v>11.77</v>
      </c>
      <c r="R1588" s="3">
        <v>0</v>
      </c>
      <c r="S1588" s="3">
        <v>11</v>
      </c>
      <c r="T1588" s="3">
        <v>38</v>
      </c>
      <c r="U1588" s="3">
        <f t="shared" si="243"/>
        <v>6028</v>
      </c>
      <c r="V1588" s="3" t="str">
        <f t="shared" si="244"/>
        <v xml:space="preserve"> 36</v>
      </c>
      <c r="W1588" s="3">
        <f t="shared" si="245"/>
        <v>24</v>
      </c>
      <c r="X1588" s="3">
        <v>9</v>
      </c>
      <c r="Y1588" s="6">
        <f t="shared" si="246"/>
        <v>50.4</v>
      </c>
      <c r="Z1588" s="3">
        <f t="shared" si="247"/>
        <v>85</v>
      </c>
      <c r="AA1588" s="3">
        <f t="shared" si="248"/>
        <v>11.129</v>
      </c>
      <c r="AB1588">
        <f t="shared" si="249"/>
        <v>0</v>
      </c>
      <c r="AC1588" s="14">
        <f>VLOOKUP(X1588,Rates!$A$2:$B$36,2)</f>
        <v>11.44</v>
      </c>
    </row>
    <row r="1589" spans="1:29">
      <c r="A1589">
        <v>729122</v>
      </c>
      <c r="B1589" t="s">
        <v>11</v>
      </c>
      <c r="C1589" s="1">
        <v>0.1074</v>
      </c>
      <c r="D1589">
        <v>212.01</v>
      </c>
      <c r="E1589" t="s">
        <v>20</v>
      </c>
      <c r="F1589" t="s">
        <v>13</v>
      </c>
      <c r="G1589" t="s">
        <v>14</v>
      </c>
      <c r="H1589" s="1">
        <v>0.85499999999999998</v>
      </c>
      <c r="I1589" s="4">
        <v>37622</v>
      </c>
      <c r="J1589" s="5">
        <v>40909</v>
      </c>
      <c r="K1589" s="3">
        <v>6500</v>
      </c>
      <c r="L1589" s="3">
        <v>45000</v>
      </c>
      <c r="M1589" s="3">
        <v>8377</v>
      </c>
      <c r="N1589" s="3">
        <f t="shared" si="240"/>
        <v>1</v>
      </c>
      <c r="O1589" s="3">
        <f t="shared" si="241"/>
        <v>0</v>
      </c>
      <c r="P1589" s="3">
        <f t="shared" si="242"/>
        <v>1</v>
      </c>
      <c r="Q1589" s="6">
        <v>17.09</v>
      </c>
      <c r="R1589" s="3">
        <v>0</v>
      </c>
      <c r="S1589" s="3">
        <v>9</v>
      </c>
      <c r="T1589" s="3">
        <v>14</v>
      </c>
      <c r="U1589" s="3">
        <f t="shared" si="243"/>
        <v>3287</v>
      </c>
      <c r="V1589" s="3" t="str">
        <f t="shared" si="244"/>
        <v xml:space="preserve"> 36</v>
      </c>
      <c r="W1589" s="3">
        <f t="shared" si="245"/>
        <v>6.5</v>
      </c>
      <c r="X1589" s="3">
        <v>9</v>
      </c>
      <c r="Y1589" s="6">
        <f t="shared" si="246"/>
        <v>85.5</v>
      </c>
      <c r="Z1589" s="3">
        <f t="shared" si="247"/>
        <v>45</v>
      </c>
      <c r="AA1589" s="3">
        <f t="shared" si="248"/>
        <v>8.3770000000000007</v>
      </c>
      <c r="AB1589">
        <f t="shared" si="249"/>
        <v>0</v>
      </c>
      <c r="AC1589" s="14">
        <f>VLOOKUP(X1589,Rates!$A$2:$B$36,2)</f>
        <v>11.44</v>
      </c>
    </row>
    <row r="1590" spans="1:29">
      <c r="A1590">
        <v>803241</v>
      </c>
      <c r="B1590" t="s">
        <v>11</v>
      </c>
      <c r="C1590" s="1">
        <v>0.1099</v>
      </c>
      <c r="D1590">
        <v>248.78</v>
      </c>
      <c r="E1590" t="s">
        <v>18</v>
      </c>
      <c r="F1590" t="s">
        <v>13</v>
      </c>
      <c r="G1590" t="s">
        <v>14</v>
      </c>
      <c r="H1590" s="1">
        <v>0.27200000000000002</v>
      </c>
      <c r="I1590" s="4">
        <v>33786</v>
      </c>
      <c r="J1590" s="5">
        <v>40909</v>
      </c>
      <c r="K1590" s="3">
        <v>7600</v>
      </c>
      <c r="L1590" s="3">
        <v>28000</v>
      </c>
      <c r="M1590" s="3">
        <v>1635</v>
      </c>
      <c r="N1590" s="3">
        <f t="shared" si="240"/>
        <v>1</v>
      </c>
      <c r="O1590" s="3">
        <f t="shared" si="241"/>
        <v>0</v>
      </c>
      <c r="P1590" s="3">
        <f t="shared" si="242"/>
        <v>1</v>
      </c>
      <c r="Q1590" s="6">
        <v>15.21</v>
      </c>
      <c r="R1590" s="3">
        <v>0</v>
      </c>
      <c r="S1590" s="3">
        <v>9</v>
      </c>
      <c r="T1590" s="3">
        <v>12</v>
      </c>
      <c r="U1590" s="3">
        <f t="shared" si="243"/>
        <v>7123</v>
      </c>
      <c r="V1590" s="3" t="str">
        <f t="shared" si="244"/>
        <v xml:space="preserve"> 36</v>
      </c>
      <c r="W1590" s="3">
        <f t="shared" si="245"/>
        <v>7.6</v>
      </c>
      <c r="X1590" s="3">
        <v>8</v>
      </c>
      <c r="Y1590" s="6">
        <f t="shared" si="246"/>
        <v>27.200000000000003</v>
      </c>
      <c r="Z1590" s="3">
        <f t="shared" si="247"/>
        <v>28</v>
      </c>
      <c r="AA1590" s="3">
        <f t="shared" si="248"/>
        <v>1.635</v>
      </c>
      <c r="AB1590">
        <f t="shared" si="249"/>
        <v>0</v>
      </c>
      <c r="AC1590" s="14">
        <f>VLOOKUP(X1590,Rates!$A$2:$B$36,2)</f>
        <v>11.39</v>
      </c>
    </row>
    <row r="1591" spans="1:29">
      <c r="A1591">
        <v>807060</v>
      </c>
      <c r="B1591" t="s">
        <v>11</v>
      </c>
      <c r="C1591" s="1">
        <v>6.9900000000000004E-2</v>
      </c>
      <c r="D1591">
        <v>61.75</v>
      </c>
      <c r="E1591" t="s">
        <v>20</v>
      </c>
      <c r="F1591" t="s">
        <v>13</v>
      </c>
      <c r="G1591" t="s">
        <v>14</v>
      </c>
      <c r="H1591" s="1">
        <v>8.8999999999999996E-2</v>
      </c>
      <c r="I1591" s="4">
        <v>35004</v>
      </c>
      <c r="J1591" s="5">
        <v>40909</v>
      </c>
      <c r="K1591" s="3">
        <v>2000</v>
      </c>
      <c r="L1591" s="3">
        <v>130000</v>
      </c>
      <c r="M1591" s="3">
        <v>1699</v>
      </c>
      <c r="N1591" s="3">
        <f t="shared" si="240"/>
        <v>1</v>
      </c>
      <c r="O1591" s="3">
        <f t="shared" si="241"/>
        <v>0</v>
      </c>
      <c r="P1591" s="3">
        <f t="shared" si="242"/>
        <v>1</v>
      </c>
      <c r="Q1591" s="6">
        <v>5.41</v>
      </c>
      <c r="R1591" s="3">
        <v>0</v>
      </c>
      <c r="S1591" s="3">
        <v>5</v>
      </c>
      <c r="T1591" s="3">
        <v>17</v>
      </c>
      <c r="U1591" s="3">
        <f t="shared" si="243"/>
        <v>5905</v>
      </c>
      <c r="V1591" s="3" t="str">
        <f t="shared" si="244"/>
        <v xml:space="preserve"> 36</v>
      </c>
      <c r="W1591" s="3">
        <f t="shared" si="245"/>
        <v>2</v>
      </c>
      <c r="X1591" s="3">
        <v>3</v>
      </c>
      <c r="Y1591" s="6">
        <f t="shared" si="246"/>
        <v>8.9</v>
      </c>
      <c r="Z1591" s="3">
        <f t="shared" si="247"/>
        <v>130</v>
      </c>
      <c r="AA1591" s="3">
        <f t="shared" si="248"/>
        <v>1.6990000000000001</v>
      </c>
      <c r="AB1591">
        <f t="shared" si="249"/>
        <v>0</v>
      </c>
      <c r="AC1591" s="14">
        <f>VLOOKUP(X1591,Rates!$A$2:$B$36,2)</f>
        <v>7.24</v>
      </c>
    </row>
    <row r="1592" spans="1:29">
      <c r="A1592">
        <v>364755</v>
      </c>
      <c r="B1592" t="s">
        <v>11</v>
      </c>
      <c r="C1592" s="1">
        <v>0.10199999999999999</v>
      </c>
      <c r="D1592">
        <v>323.62</v>
      </c>
      <c r="E1592" t="s">
        <v>25</v>
      </c>
      <c r="F1592" t="s">
        <v>13</v>
      </c>
      <c r="G1592" t="s">
        <v>14</v>
      </c>
      <c r="H1592" s="1">
        <v>0.20899999999999999</v>
      </c>
      <c r="I1592" s="4">
        <v>34700</v>
      </c>
      <c r="J1592" s="5">
        <v>40909</v>
      </c>
      <c r="K1592" s="3">
        <v>10000</v>
      </c>
      <c r="L1592" s="3">
        <v>91000</v>
      </c>
      <c r="M1592" s="3">
        <v>14411</v>
      </c>
      <c r="N1592" s="3">
        <f t="shared" si="240"/>
        <v>1</v>
      </c>
      <c r="O1592" s="3">
        <f t="shared" si="241"/>
        <v>0</v>
      </c>
      <c r="P1592" s="3">
        <f t="shared" si="242"/>
        <v>1</v>
      </c>
      <c r="Q1592" s="6">
        <v>13.32</v>
      </c>
      <c r="R1592" s="3">
        <v>0</v>
      </c>
      <c r="S1592" s="3">
        <v>8</v>
      </c>
      <c r="T1592" s="3">
        <v>12</v>
      </c>
      <c r="U1592" s="3">
        <f t="shared" si="243"/>
        <v>6209</v>
      </c>
      <c r="V1592" s="3" t="str">
        <f t="shared" si="244"/>
        <v xml:space="preserve"> 36</v>
      </c>
      <c r="W1592" s="3">
        <f t="shared" si="245"/>
        <v>10</v>
      </c>
      <c r="X1592" s="3">
        <v>6</v>
      </c>
      <c r="Y1592" s="6">
        <f t="shared" si="246"/>
        <v>20.9</v>
      </c>
      <c r="Z1592" s="3">
        <f t="shared" si="247"/>
        <v>91</v>
      </c>
      <c r="AA1592" s="3">
        <f t="shared" si="248"/>
        <v>14.411</v>
      </c>
      <c r="AB1592">
        <f t="shared" si="249"/>
        <v>0</v>
      </c>
      <c r="AC1592" s="14">
        <f>VLOOKUP(X1592,Rates!$A$2:$B$36,2)</f>
        <v>8.24</v>
      </c>
    </row>
    <row r="1593" spans="1:29">
      <c r="A1593">
        <v>396422</v>
      </c>
      <c r="B1593" t="s">
        <v>11</v>
      </c>
      <c r="C1593" s="1">
        <v>0.12839999999999999</v>
      </c>
      <c r="D1593">
        <v>228.61</v>
      </c>
      <c r="E1593" t="s">
        <v>23</v>
      </c>
      <c r="F1593" t="s">
        <v>13</v>
      </c>
      <c r="G1593" t="s">
        <v>14</v>
      </c>
      <c r="H1593" s="1">
        <v>0.84599999999999997</v>
      </c>
      <c r="I1593" s="4">
        <v>35827</v>
      </c>
      <c r="J1593" s="5">
        <v>40909</v>
      </c>
      <c r="K1593" s="3">
        <v>6800</v>
      </c>
      <c r="L1593" s="3">
        <v>20000</v>
      </c>
      <c r="M1593" s="3">
        <v>7783</v>
      </c>
      <c r="N1593" s="3">
        <f t="shared" si="240"/>
        <v>1</v>
      </c>
      <c r="O1593" s="3">
        <f t="shared" si="241"/>
        <v>0</v>
      </c>
      <c r="P1593" s="3">
        <f t="shared" si="242"/>
        <v>1</v>
      </c>
      <c r="Q1593" s="6">
        <v>14.58</v>
      </c>
      <c r="R1593" s="3">
        <v>0</v>
      </c>
      <c r="S1593" s="3">
        <v>10</v>
      </c>
      <c r="T1593" s="3">
        <v>12</v>
      </c>
      <c r="U1593" s="3">
        <f t="shared" si="243"/>
        <v>5082</v>
      </c>
      <c r="V1593" s="3" t="str">
        <f t="shared" si="244"/>
        <v xml:space="preserve"> 36</v>
      </c>
      <c r="W1593" s="3">
        <f t="shared" si="245"/>
        <v>6.8</v>
      </c>
      <c r="X1593" s="3">
        <v>12</v>
      </c>
      <c r="Y1593" s="6">
        <f t="shared" si="246"/>
        <v>84.6</v>
      </c>
      <c r="Z1593" s="3">
        <f t="shared" si="247"/>
        <v>20</v>
      </c>
      <c r="AA1593" s="3">
        <f t="shared" si="248"/>
        <v>7.7830000000000004</v>
      </c>
      <c r="AB1593">
        <f t="shared" si="249"/>
        <v>0</v>
      </c>
      <c r="AC1593" s="14">
        <f>VLOOKUP(X1593,Rates!$A$2:$B$36,2)</f>
        <v>13.49</v>
      </c>
    </row>
    <row r="1594" spans="1:29">
      <c r="A1594">
        <v>779680</v>
      </c>
      <c r="B1594" t="s">
        <v>11</v>
      </c>
      <c r="C1594" s="1">
        <v>0.12989999999999999</v>
      </c>
      <c r="D1594">
        <v>404.27</v>
      </c>
      <c r="E1594" t="s">
        <v>20</v>
      </c>
      <c r="F1594" t="s">
        <v>13</v>
      </c>
      <c r="G1594" t="s">
        <v>14</v>
      </c>
      <c r="H1594" s="1">
        <v>0.93300000000000005</v>
      </c>
      <c r="I1594" s="4">
        <v>35855</v>
      </c>
      <c r="J1594" s="5">
        <v>40909</v>
      </c>
      <c r="K1594" s="3">
        <v>12000</v>
      </c>
      <c r="L1594" s="3">
        <v>55000</v>
      </c>
      <c r="M1594" s="3">
        <v>16611</v>
      </c>
      <c r="N1594" s="3">
        <f t="shared" si="240"/>
        <v>1</v>
      </c>
      <c r="O1594" s="3">
        <f t="shared" si="241"/>
        <v>0</v>
      </c>
      <c r="P1594" s="3">
        <f t="shared" si="242"/>
        <v>1</v>
      </c>
      <c r="Q1594" s="6">
        <v>22.76</v>
      </c>
      <c r="R1594" s="3">
        <v>0</v>
      </c>
      <c r="S1594" s="3">
        <v>16</v>
      </c>
      <c r="T1594" s="3">
        <v>21</v>
      </c>
      <c r="U1594" s="3">
        <f t="shared" si="243"/>
        <v>5054</v>
      </c>
      <c r="V1594" s="3" t="str">
        <f t="shared" si="244"/>
        <v xml:space="preserve"> 36</v>
      </c>
      <c r="W1594" s="3">
        <f t="shared" si="245"/>
        <v>12</v>
      </c>
      <c r="X1594" s="3">
        <v>11</v>
      </c>
      <c r="Y1594" s="6">
        <f t="shared" si="246"/>
        <v>93.300000000000011</v>
      </c>
      <c r="Z1594" s="3">
        <f t="shared" si="247"/>
        <v>55</v>
      </c>
      <c r="AA1594" s="3">
        <f t="shared" si="248"/>
        <v>16.611000000000001</v>
      </c>
      <c r="AB1594">
        <f t="shared" si="249"/>
        <v>0</v>
      </c>
      <c r="AC1594" s="14">
        <f>VLOOKUP(X1594,Rates!$A$2:$B$36,2)</f>
        <v>12.74</v>
      </c>
    </row>
    <row r="1595" spans="1:29">
      <c r="A1595">
        <v>649179</v>
      </c>
      <c r="B1595" t="s">
        <v>15</v>
      </c>
      <c r="C1595" s="1">
        <v>0.1268</v>
      </c>
      <c r="D1595">
        <v>90.36</v>
      </c>
      <c r="E1595" t="s">
        <v>25</v>
      </c>
      <c r="F1595" t="s">
        <v>13</v>
      </c>
      <c r="G1595" t="s">
        <v>17</v>
      </c>
      <c r="H1595" s="1">
        <v>0.42299999999999999</v>
      </c>
      <c r="I1595" s="4">
        <v>35186</v>
      </c>
      <c r="J1595" s="5">
        <v>40909</v>
      </c>
      <c r="K1595" s="3">
        <v>4000</v>
      </c>
      <c r="L1595" s="3">
        <v>20000</v>
      </c>
      <c r="M1595" s="3">
        <v>5114</v>
      </c>
      <c r="N1595" s="3">
        <f t="shared" si="240"/>
        <v>1</v>
      </c>
      <c r="O1595" s="3">
        <f t="shared" si="241"/>
        <v>0</v>
      </c>
      <c r="P1595" s="3">
        <f t="shared" si="242"/>
        <v>1</v>
      </c>
      <c r="Q1595" s="6">
        <v>12.96</v>
      </c>
      <c r="R1595" s="3">
        <v>0</v>
      </c>
      <c r="S1595" s="3">
        <v>9</v>
      </c>
      <c r="T1595" s="3">
        <v>15</v>
      </c>
      <c r="U1595" s="3">
        <f t="shared" si="243"/>
        <v>5723</v>
      </c>
      <c r="V1595" s="3" t="str">
        <f t="shared" si="244"/>
        <v xml:space="preserve"> 60</v>
      </c>
      <c r="W1595" s="3">
        <f t="shared" si="245"/>
        <v>4</v>
      </c>
      <c r="X1595" s="3">
        <v>11</v>
      </c>
      <c r="Y1595" s="6">
        <f t="shared" si="246"/>
        <v>42.3</v>
      </c>
      <c r="Z1595" s="3">
        <f t="shared" si="247"/>
        <v>20</v>
      </c>
      <c r="AA1595" s="3">
        <f t="shared" si="248"/>
        <v>5.1139999999999999</v>
      </c>
      <c r="AB1595">
        <f t="shared" si="249"/>
        <v>1</v>
      </c>
      <c r="AC1595" s="14">
        <f>VLOOKUP(X1595,Rates!$A$2:$B$36,2)</f>
        <v>12.74</v>
      </c>
    </row>
    <row r="1596" spans="1:29">
      <c r="A1596">
        <v>1038425</v>
      </c>
      <c r="B1596" t="s">
        <v>15</v>
      </c>
      <c r="C1596" s="1">
        <v>0.13489999999999999</v>
      </c>
      <c r="D1596">
        <v>97.77</v>
      </c>
      <c r="E1596" t="s">
        <v>29</v>
      </c>
      <c r="F1596" t="s">
        <v>13</v>
      </c>
      <c r="G1596" t="s">
        <v>19</v>
      </c>
      <c r="H1596" s="1">
        <v>0.85499999999999998</v>
      </c>
      <c r="I1596" s="4">
        <v>34578</v>
      </c>
      <c r="J1596" s="5">
        <v>40909</v>
      </c>
      <c r="K1596" s="3">
        <v>4250</v>
      </c>
      <c r="L1596" s="3">
        <v>30000</v>
      </c>
      <c r="M1596" s="3">
        <v>9442</v>
      </c>
      <c r="N1596" s="3">
        <f t="shared" si="240"/>
        <v>1</v>
      </c>
      <c r="O1596" s="3">
        <f t="shared" si="241"/>
        <v>0</v>
      </c>
      <c r="P1596" s="3">
        <f t="shared" si="242"/>
        <v>1</v>
      </c>
      <c r="Q1596" s="6">
        <v>18.12</v>
      </c>
      <c r="R1596" s="3">
        <v>0</v>
      </c>
      <c r="S1596" s="3">
        <v>10</v>
      </c>
      <c r="T1596" s="3">
        <v>15</v>
      </c>
      <c r="U1596" s="3">
        <f t="shared" si="243"/>
        <v>6331</v>
      </c>
      <c r="V1596" s="3" t="str">
        <f t="shared" si="244"/>
        <v xml:space="preserve"> 60</v>
      </c>
      <c r="W1596" s="3">
        <f t="shared" si="245"/>
        <v>4.25</v>
      </c>
      <c r="X1596" s="3">
        <v>11</v>
      </c>
      <c r="Y1596" s="6">
        <f t="shared" si="246"/>
        <v>85.5</v>
      </c>
      <c r="Z1596" s="3">
        <f t="shared" si="247"/>
        <v>30</v>
      </c>
      <c r="AA1596" s="3">
        <f t="shared" si="248"/>
        <v>9.4420000000000002</v>
      </c>
      <c r="AB1596">
        <f t="shared" si="249"/>
        <v>0</v>
      </c>
      <c r="AC1596" s="14">
        <f>VLOOKUP(X1596,Rates!$A$2:$B$36,2)</f>
        <v>12.74</v>
      </c>
    </row>
    <row r="1597" spans="1:29">
      <c r="A1597">
        <v>994994</v>
      </c>
      <c r="B1597" t="s">
        <v>11</v>
      </c>
      <c r="C1597" s="1">
        <v>7.9000000000000001E-2</v>
      </c>
      <c r="D1597">
        <v>387.22</v>
      </c>
      <c r="E1597" t="s">
        <v>18</v>
      </c>
      <c r="F1597" t="s">
        <v>26</v>
      </c>
      <c r="G1597" t="s">
        <v>14</v>
      </c>
      <c r="H1597" s="1">
        <v>0.61199999999999999</v>
      </c>
      <c r="I1597" s="4">
        <v>36434</v>
      </c>
      <c r="J1597" s="5">
        <v>40909</v>
      </c>
      <c r="K1597" s="3">
        <v>12375</v>
      </c>
      <c r="L1597" s="3">
        <v>47700</v>
      </c>
      <c r="M1597" s="3">
        <v>14373</v>
      </c>
      <c r="N1597" s="3">
        <f t="shared" si="240"/>
        <v>0</v>
      </c>
      <c r="O1597" s="3">
        <f t="shared" si="241"/>
        <v>1</v>
      </c>
      <c r="P1597" s="3">
        <f t="shared" si="242"/>
        <v>1</v>
      </c>
      <c r="Q1597" s="6">
        <v>23.85</v>
      </c>
      <c r="R1597" s="3">
        <v>0</v>
      </c>
      <c r="S1597" s="3">
        <v>9</v>
      </c>
      <c r="T1597" s="3">
        <v>23</v>
      </c>
      <c r="U1597" s="3">
        <f t="shared" si="243"/>
        <v>4475</v>
      </c>
      <c r="V1597" s="3" t="str">
        <f t="shared" si="244"/>
        <v xml:space="preserve"> 36</v>
      </c>
      <c r="W1597" s="3">
        <f t="shared" si="245"/>
        <v>12.375</v>
      </c>
      <c r="X1597" s="3">
        <v>4</v>
      </c>
      <c r="Y1597" s="6">
        <f t="shared" si="246"/>
        <v>61.199999999999996</v>
      </c>
      <c r="Z1597" s="3">
        <f t="shared" si="247"/>
        <v>47.7</v>
      </c>
      <c r="AA1597" s="3">
        <f t="shared" si="248"/>
        <v>14.372999999999999</v>
      </c>
      <c r="AB1597">
        <f t="shared" si="249"/>
        <v>0</v>
      </c>
      <c r="AC1597" s="14">
        <f>VLOOKUP(X1597,Rates!$A$2:$B$36,2)</f>
        <v>7.49</v>
      </c>
    </row>
    <row r="1598" spans="1:29">
      <c r="A1598">
        <v>764047</v>
      </c>
      <c r="B1598" t="s">
        <v>11</v>
      </c>
      <c r="C1598" s="1">
        <v>0.15989999999999999</v>
      </c>
      <c r="D1598">
        <v>316.37</v>
      </c>
      <c r="E1598" t="s">
        <v>23</v>
      </c>
      <c r="F1598" t="s">
        <v>26</v>
      </c>
      <c r="G1598" t="s">
        <v>14</v>
      </c>
      <c r="H1598" s="2">
        <v>0</v>
      </c>
      <c r="I1598" s="4">
        <v>36708</v>
      </c>
      <c r="J1598" s="5">
        <v>40909</v>
      </c>
      <c r="K1598" s="3">
        <v>9000</v>
      </c>
      <c r="L1598" s="3">
        <v>46113.599999999999</v>
      </c>
      <c r="M1598" s="3">
        <v>0</v>
      </c>
      <c r="N1598" s="3">
        <f t="shared" si="240"/>
        <v>0</v>
      </c>
      <c r="O1598" s="3">
        <f t="shared" si="241"/>
        <v>1</v>
      </c>
      <c r="P1598" s="3">
        <f t="shared" si="242"/>
        <v>1</v>
      </c>
      <c r="Q1598" s="6">
        <v>7.29</v>
      </c>
      <c r="R1598" s="3">
        <v>0</v>
      </c>
      <c r="S1598" s="3">
        <v>3</v>
      </c>
      <c r="T1598" s="3">
        <v>6</v>
      </c>
      <c r="U1598" s="3">
        <f t="shared" si="243"/>
        <v>4201</v>
      </c>
      <c r="V1598" s="3" t="str">
        <f t="shared" si="244"/>
        <v xml:space="preserve"> 36</v>
      </c>
      <c r="W1598" s="3">
        <f t="shared" si="245"/>
        <v>9</v>
      </c>
      <c r="X1598" s="3">
        <v>17</v>
      </c>
      <c r="Y1598" s="6">
        <f t="shared" si="246"/>
        <v>0</v>
      </c>
      <c r="Z1598" s="3">
        <f t="shared" si="247"/>
        <v>46.113599999999998</v>
      </c>
      <c r="AA1598" s="3">
        <f t="shared" si="248"/>
        <v>0</v>
      </c>
      <c r="AB1598">
        <f t="shared" si="249"/>
        <v>0</v>
      </c>
      <c r="AC1598" s="14">
        <f>VLOOKUP(X1598,Rates!$A$2:$B$36,2)</f>
        <v>17.989999999999998</v>
      </c>
    </row>
    <row r="1599" spans="1:29">
      <c r="A1599">
        <v>492518</v>
      </c>
      <c r="B1599" t="s">
        <v>11</v>
      </c>
      <c r="C1599" s="1">
        <v>0.1099</v>
      </c>
      <c r="D1599">
        <v>785.65</v>
      </c>
      <c r="E1599" t="s">
        <v>29</v>
      </c>
      <c r="F1599" t="s">
        <v>13</v>
      </c>
      <c r="G1599" t="s">
        <v>14</v>
      </c>
      <c r="H1599" s="1">
        <v>0.439</v>
      </c>
      <c r="I1599" s="4">
        <v>36831</v>
      </c>
      <c r="J1599" s="5">
        <v>40909</v>
      </c>
      <c r="K1599" s="3">
        <v>24000</v>
      </c>
      <c r="L1599" s="3">
        <v>155000</v>
      </c>
      <c r="M1599" s="3">
        <v>77527</v>
      </c>
      <c r="N1599" s="3">
        <f t="shared" si="240"/>
        <v>1</v>
      </c>
      <c r="O1599" s="3">
        <f t="shared" si="241"/>
        <v>0</v>
      </c>
      <c r="P1599" s="3">
        <f t="shared" si="242"/>
        <v>1</v>
      </c>
      <c r="Q1599" s="6">
        <v>23.19</v>
      </c>
      <c r="R1599" s="3">
        <v>0</v>
      </c>
      <c r="S1599" s="3">
        <v>20</v>
      </c>
      <c r="T1599" s="3">
        <v>47</v>
      </c>
      <c r="U1599" s="3">
        <f t="shared" si="243"/>
        <v>4078</v>
      </c>
      <c r="V1599" s="3" t="str">
        <f t="shared" si="244"/>
        <v xml:space="preserve"> 36</v>
      </c>
      <c r="W1599" s="3">
        <f t="shared" si="245"/>
        <v>24</v>
      </c>
      <c r="X1599" s="3">
        <v>9</v>
      </c>
      <c r="Y1599" s="6">
        <f t="shared" si="246"/>
        <v>43.9</v>
      </c>
      <c r="Z1599" s="3">
        <f t="shared" si="247"/>
        <v>155</v>
      </c>
      <c r="AA1599" s="3">
        <f t="shared" si="248"/>
        <v>77.527000000000001</v>
      </c>
      <c r="AB1599">
        <f t="shared" si="249"/>
        <v>0</v>
      </c>
      <c r="AC1599" s="14">
        <f>VLOOKUP(X1599,Rates!$A$2:$B$36,2)</f>
        <v>11.44</v>
      </c>
    </row>
    <row r="1600" spans="1:29">
      <c r="A1600">
        <v>361522</v>
      </c>
      <c r="B1600" t="s">
        <v>11</v>
      </c>
      <c r="C1600" s="1">
        <v>0.12089999999999999</v>
      </c>
      <c r="D1600">
        <v>232.81</v>
      </c>
      <c r="E1600" t="s">
        <v>12</v>
      </c>
      <c r="F1600" t="s">
        <v>26</v>
      </c>
      <c r="G1600" t="s">
        <v>14</v>
      </c>
      <c r="H1600" s="1">
        <v>6.4000000000000001E-2</v>
      </c>
      <c r="I1600" s="4">
        <v>33390</v>
      </c>
      <c r="J1600" s="5">
        <v>40909</v>
      </c>
      <c r="K1600" s="3">
        <v>7000</v>
      </c>
      <c r="L1600" s="3">
        <v>48000</v>
      </c>
      <c r="M1600" s="3">
        <v>5585</v>
      </c>
      <c r="N1600" s="3">
        <f t="shared" si="240"/>
        <v>0</v>
      </c>
      <c r="O1600" s="3">
        <f t="shared" si="241"/>
        <v>1</v>
      </c>
      <c r="P1600" s="3">
        <f t="shared" si="242"/>
        <v>1</v>
      </c>
      <c r="Q1600" s="6">
        <v>9.8000000000000007</v>
      </c>
      <c r="R1600" s="3">
        <v>0</v>
      </c>
      <c r="S1600" s="3">
        <v>19</v>
      </c>
      <c r="T1600" s="3">
        <v>36</v>
      </c>
      <c r="U1600" s="3">
        <f t="shared" si="243"/>
        <v>7519</v>
      </c>
      <c r="V1600" s="3" t="str">
        <f t="shared" si="244"/>
        <v xml:space="preserve"> 36</v>
      </c>
      <c r="W1600" s="3">
        <f t="shared" si="245"/>
        <v>7</v>
      </c>
      <c r="X1600" s="3">
        <v>12</v>
      </c>
      <c r="Y1600" s="6">
        <f t="shared" si="246"/>
        <v>6.4</v>
      </c>
      <c r="Z1600" s="3">
        <f t="shared" si="247"/>
        <v>48</v>
      </c>
      <c r="AA1600" s="3">
        <f t="shared" si="248"/>
        <v>5.585</v>
      </c>
      <c r="AB1600">
        <f t="shared" si="249"/>
        <v>0</v>
      </c>
      <c r="AC1600" s="14">
        <f>VLOOKUP(X1600,Rates!$A$2:$B$36,2)</f>
        <v>13.49</v>
      </c>
    </row>
    <row r="1601" spans="1:29">
      <c r="A1601">
        <v>976508</v>
      </c>
      <c r="B1601" t="s">
        <v>11</v>
      </c>
      <c r="C1601" s="1">
        <v>6.6199999999999995E-2</v>
      </c>
      <c r="D1601">
        <v>171.95</v>
      </c>
      <c r="E1601" t="s">
        <v>12</v>
      </c>
      <c r="F1601" t="s">
        <v>26</v>
      </c>
      <c r="G1601" t="s">
        <v>14</v>
      </c>
      <c r="H1601" s="1">
        <v>0.28899999999999998</v>
      </c>
      <c r="I1601" s="4">
        <v>28795</v>
      </c>
      <c r="J1601" s="5">
        <v>40909</v>
      </c>
      <c r="K1601" s="3">
        <v>5600</v>
      </c>
      <c r="L1601" s="3">
        <v>101400</v>
      </c>
      <c r="M1601" s="3">
        <v>3927</v>
      </c>
      <c r="N1601" s="3">
        <f t="shared" si="240"/>
        <v>0</v>
      </c>
      <c r="O1601" s="3">
        <f t="shared" si="241"/>
        <v>1</v>
      </c>
      <c r="P1601" s="3">
        <f t="shared" si="242"/>
        <v>1</v>
      </c>
      <c r="Q1601" s="6">
        <v>14.58</v>
      </c>
      <c r="R1601" s="3">
        <v>0</v>
      </c>
      <c r="S1601" s="3">
        <v>11</v>
      </c>
      <c r="T1601" s="3">
        <v>30</v>
      </c>
      <c r="U1601" s="3">
        <f t="shared" si="243"/>
        <v>12114</v>
      </c>
      <c r="V1601" s="3" t="str">
        <f t="shared" si="244"/>
        <v xml:space="preserve"> 36</v>
      </c>
      <c r="W1601" s="3">
        <f t="shared" si="245"/>
        <v>5.6</v>
      </c>
      <c r="X1601" s="3">
        <v>2</v>
      </c>
      <c r="Y1601" s="6">
        <f t="shared" si="246"/>
        <v>28.9</v>
      </c>
      <c r="Z1601" s="3">
        <f t="shared" si="247"/>
        <v>101.4</v>
      </c>
      <c r="AA1601" s="3">
        <f t="shared" si="248"/>
        <v>3.927</v>
      </c>
      <c r="AB1601">
        <f t="shared" si="249"/>
        <v>0</v>
      </c>
      <c r="AC1601" s="14">
        <f>VLOOKUP(X1601,Rates!$A$2:$B$36,2)</f>
        <v>6.99</v>
      </c>
    </row>
    <row r="1602" spans="1:29">
      <c r="A1602">
        <v>519713</v>
      </c>
      <c r="B1602" t="s">
        <v>11</v>
      </c>
      <c r="C1602" s="1">
        <v>7.8799999999999995E-2</v>
      </c>
      <c r="D1602">
        <v>292.48</v>
      </c>
      <c r="E1602" t="s">
        <v>12</v>
      </c>
      <c r="F1602" t="s">
        <v>26</v>
      </c>
      <c r="G1602" t="s">
        <v>14</v>
      </c>
      <c r="H1602" s="1">
        <v>0.55200000000000005</v>
      </c>
      <c r="I1602" s="4">
        <v>38596</v>
      </c>
      <c r="J1602" s="5">
        <v>40909</v>
      </c>
      <c r="K1602" s="3">
        <v>14000</v>
      </c>
      <c r="L1602" s="3">
        <v>106839</v>
      </c>
      <c r="M1602" s="3">
        <v>14618</v>
      </c>
      <c r="N1602" s="3">
        <f t="shared" ref="N1602:N1665" si="250">IF(F1602="RENT",1,0)</f>
        <v>0</v>
      </c>
      <c r="O1602" s="3">
        <f t="shared" ref="O1602:O1665" si="251">IF(F1602="MORTGAGE",1,0)</f>
        <v>1</v>
      </c>
      <c r="P1602" s="3">
        <f t="shared" ref="P1602:P1665" si="252">IF(E1602="&lt; 1 year",0,1)</f>
        <v>1</v>
      </c>
      <c r="Q1602" s="6">
        <v>3.21</v>
      </c>
      <c r="R1602" s="3">
        <v>1</v>
      </c>
      <c r="S1602" s="3">
        <v>7</v>
      </c>
      <c r="T1602" s="3">
        <v>32</v>
      </c>
      <c r="U1602" s="3">
        <f t="shared" ref="U1602:U1665" si="253">_xlfn.DAYS(J1602,I1602)</f>
        <v>2313</v>
      </c>
      <c r="V1602" s="3" t="str">
        <f t="shared" ref="V1602:V1665" si="254">LEFT(B1602,3)</f>
        <v xml:space="preserve"> 36</v>
      </c>
      <c r="W1602" s="3">
        <f t="shared" ref="W1602:W1665" si="255">K1602/1000</f>
        <v>14</v>
      </c>
      <c r="X1602" s="3">
        <v>5</v>
      </c>
      <c r="Y1602" s="6">
        <f t="shared" ref="Y1602:Y1665" si="256">H1602*100</f>
        <v>55.2</v>
      </c>
      <c r="Z1602" s="3">
        <f t="shared" ref="Z1602:Z1665" si="257">L1602/1000</f>
        <v>106.839</v>
      </c>
      <c r="AA1602" s="3">
        <f t="shared" ref="AA1602:AA1665" si="258">M1602/1000</f>
        <v>14.618</v>
      </c>
      <c r="AB1602">
        <f t="shared" ref="AB1602:AB1665" si="259">IF(G1602="Charged Off",1,0)</f>
        <v>0</v>
      </c>
      <c r="AC1602" s="14">
        <f>VLOOKUP(X1602,Rates!$A$2:$B$36,2)</f>
        <v>7.99</v>
      </c>
    </row>
    <row r="1603" spans="1:29">
      <c r="A1603">
        <v>730569</v>
      </c>
      <c r="B1603" t="s">
        <v>11</v>
      </c>
      <c r="C1603" s="1">
        <v>0.1111</v>
      </c>
      <c r="D1603">
        <v>206.59</v>
      </c>
      <c r="E1603" t="s">
        <v>29</v>
      </c>
      <c r="F1603" t="s">
        <v>26</v>
      </c>
      <c r="G1603" t="s">
        <v>14</v>
      </c>
      <c r="H1603" s="1">
        <v>0.59599999999999997</v>
      </c>
      <c r="I1603" s="4">
        <v>36008</v>
      </c>
      <c r="J1603" s="5">
        <v>40909</v>
      </c>
      <c r="K1603" s="3">
        <v>6300</v>
      </c>
      <c r="L1603" s="3">
        <v>27500</v>
      </c>
      <c r="M1603" s="3">
        <v>3876</v>
      </c>
      <c r="N1603" s="3">
        <f t="shared" si="250"/>
        <v>0</v>
      </c>
      <c r="O1603" s="3">
        <f t="shared" si="251"/>
        <v>1</v>
      </c>
      <c r="P1603" s="3">
        <f t="shared" si="252"/>
        <v>1</v>
      </c>
      <c r="Q1603" s="6">
        <v>15.01</v>
      </c>
      <c r="R1603" s="3">
        <v>0</v>
      </c>
      <c r="S1603" s="3">
        <v>8</v>
      </c>
      <c r="T1603" s="3">
        <v>19</v>
      </c>
      <c r="U1603" s="3">
        <f t="shared" si="253"/>
        <v>4901</v>
      </c>
      <c r="V1603" s="3" t="str">
        <f t="shared" si="254"/>
        <v xml:space="preserve"> 36</v>
      </c>
      <c r="W1603" s="3">
        <f t="shared" si="255"/>
        <v>6.3</v>
      </c>
      <c r="X1603" s="3">
        <v>10</v>
      </c>
      <c r="Y1603" s="6">
        <f t="shared" si="256"/>
        <v>59.599999999999994</v>
      </c>
      <c r="Z1603" s="3">
        <f t="shared" si="257"/>
        <v>27.5</v>
      </c>
      <c r="AA1603" s="3">
        <f t="shared" si="258"/>
        <v>3.8759999999999999</v>
      </c>
      <c r="AB1603">
        <f t="shared" si="259"/>
        <v>0</v>
      </c>
      <c r="AC1603" s="14">
        <f>VLOOKUP(X1603,Rates!$A$2:$B$36,2)</f>
        <v>11.49</v>
      </c>
    </row>
    <row r="1604" spans="1:29">
      <c r="A1604">
        <v>721983</v>
      </c>
      <c r="B1604" t="s">
        <v>15</v>
      </c>
      <c r="C1604" s="1">
        <v>0.1099</v>
      </c>
      <c r="D1604">
        <v>119.56</v>
      </c>
      <c r="E1604" t="s">
        <v>25</v>
      </c>
      <c r="F1604" t="s">
        <v>26</v>
      </c>
      <c r="G1604" t="s">
        <v>14</v>
      </c>
      <c r="H1604" s="1">
        <v>0.26200000000000001</v>
      </c>
      <c r="I1604" s="4">
        <v>33178</v>
      </c>
      <c r="J1604" s="5">
        <v>40909</v>
      </c>
      <c r="K1604" s="3">
        <v>5500</v>
      </c>
      <c r="L1604" s="3">
        <v>34200</v>
      </c>
      <c r="M1604" s="3">
        <v>11524</v>
      </c>
      <c r="N1604" s="3">
        <f t="shared" si="250"/>
        <v>0</v>
      </c>
      <c r="O1604" s="3">
        <f t="shared" si="251"/>
        <v>1</v>
      </c>
      <c r="P1604" s="3">
        <f t="shared" si="252"/>
        <v>1</v>
      </c>
      <c r="Q1604" s="6">
        <v>22.56</v>
      </c>
      <c r="R1604" s="3">
        <v>0</v>
      </c>
      <c r="S1604" s="3">
        <v>19</v>
      </c>
      <c r="T1604" s="3">
        <v>46</v>
      </c>
      <c r="U1604" s="3">
        <f t="shared" si="253"/>
        <v>7731</v>
      </c>
      <c r="V1604" s="3" t="str">
        <f t="shared" si="254"/>
        <v xml:space="preserve"> 60</v>
      </c>
      <c r="W1604" s="3">
        <f t="shared" si="255"/>
        <v>5.5</v>
      </c>
      <c r="X1604" s="3">
        <v>8</v>
      </c>
      <c r="Y1604" s="6">
        <f t="shared" si="256"/>
        <v>26.200000000000003</v>
      </c>
      <c r="Z1604" s="3">
        <f t="shared" si="257"/>
        <v>34.200000000000003</v>
      </c>
      <c r="AA1604" s="3">
        <f t="shared" si="258"/>
        <v>11.523999999999999</v>
      </c>
      <c r="AB1604">
        <f t="shared" si="259"/>
        <v>0</v>
      </c>
      <c r="AC1604" s="14">
        <f>VLOOKUP(X1604,Rates!$A$2:$B$36,2)</f>
        <v>11.39</v>
      </c>
    </row>
    <row r="1605" spans="1:29">
      <c r="A1605">
        <v>500343</v>
      </c>
      <c r="B1605" t="s">
        <v>11</v>
      </c>
      <c r="C1605" s="1">
        <v>0.11360000000000001</v>
      </c>
      <c r="D1605">
        <v>658.23</v>
      </c>
      <c r="E1605" t="s">
        <v>18</v>
      </c>
      <c r="F1605" t="s">
        <v>26</v>
      </c>
      <c r="G1605" t="s">
        <v>14</v>
      </c>
      <c r="H1605" s="1">
        <v>0.187</v>
      </c>
      <c r="I1605" s="4">
        <v>35156</v>
      </c>
      <c r="J1605" s="5">
        <v>40909</v>
      </c>
      <c r="K1605" s="3">
        <v>20000</v>
      </c>
      <c r="L1605" s="3">
        <v>80000</v>
      </c>
      <c r="M1605" s="3">
        <v>12093</v>
      </c>
      <c r="N1605" s="3">
        <f t="shared" si="250"/>
        <v>0</v>
      </c>
      <c r="O1605" s="3">
        <f t="shared" si="251"/>
        <v>1</v>
      </c>
      <c r="P1605" s="3">
        <f t="shared" si="252"/>
        <v>1</v>
      </c>
      <c r="Q1605" s="6">
        <v>10.51</v>
      </c>
      <c r="R1605" s="3">
        <v>0</v>
      </c>
      <c r="S1605" s="3">
        <v>13</v>
      </c>
      <c r="T1605" s="3">
        <v>27</v>
      </c>
      <c r="U1605" s="3">
        <f t="shared" si="253"/>
        <v>5753</v>
      </c>
      <c r="V1605" s="3" t="str">
        <f t="shared" si="254"/>
        <v xml:space="preserve"> 36</v>
      </c>
      <c r="W1605" s="3">
        <f t="shared" si="255"/>
        <v>20</v>
      </c>
      <c r="X1605" s="3">
        <v>10</v>
      </c>
      <c r="Y1605" s="6">
        <f t="shared" si="256"/>
        <v>18.7</v>
      </c>
      <c r="Z1605" s="3">
        <f t="shared" si="257"/>
        <v>80</v>
      </c>
      <c r="AA1605" s="3">
        <f t="shared" si="258"/>
        <v>12.093</v>
      </c>
      <c r="AB1605">
        <f t="shared" si="259"/>
        <v>0</v>
      </c>
      <c r="AC1605" s="14">
        <f>VLOOKUP(X1605,Rates!$A$2:$B$36,2)</f>
        <v>11.49</v>
      </c>
    </row>
    <row r="1606" spans="1:29">
      <c r="A1606">
        <v>701627</v>
      </c>
      <c r="B1606" t="s">
        <v>15</v>
      </c>
      <c r="C1606" s="1">
        <v>0.1111</v>
      </c>
      <c r="D1606">
        <v>261.57</v>
      </c>
      <c r="E1606" t="s">
        <v>28</v>
      </c>
      <c r="F1606" t="s">
        <v>26</v>
      </c>
      <c r="G1606" t="s">
        <v>14</v>
      </c>
      <c r="H1606" s="1">
        <v>0.627</v>
      </c>
      <c r="I1606" s="4">
        <v>37012</v>
      </c>
      <c r="J1606" s="5">
        <v>40909</v>
      </c>
      <c r="K1606" s="3">
        <v>12000</v>
      </c>
      <c r="L1606" s="3">
        <v>67656</v>
      </c>
      <c r="M1606" s="3">
        <v>7401</v>
      </c>
      <c r="N1606" s="3">
        <f t="shared" si="250"/>
        <v>0</v>
      </c>
      <c r="O1606" s="3">
        <f t="shared" si="251"/>
        <v>1</v>
      </c>
      <c r="P1606" s="3">
        <f t="shared" si="252"/>
        <v>1</v>
      </c>
      <c r="Q1606" s="6">
        <v>15.01</v>
      </c>
      <c r="R1606" s="3">
        <v>1</v>
      </c>
      <c r="S1606" s="3">
        <v>7</v>
      </c>
      <c r="T1606" s="3">
        <v>24</v>
      </c>
      <c r="U1606" s="3">
        <f t="shared" si="253"/>
        <v>3897</v>
      </c>
      <c r="V1606" s="3" t="str">
        <f t="shared" si="254"/>
        <v xml:space="preserve"> 60</v>
      </c>
      <c r="W1606" s="3">
        <f t="shared" si="255"/>
        <v>12</v>
      </c>
      <c r="X1606" s="3">
        <v>10</v>
      </c>
      <c r="Y1606" s="6">
        <f t="shared" si="256"/>
        <v>62.7</v>
      </c>
      <c r="Z1606" s="3">
        <f t="shared" si="257"/>
        <v>67.656000000000006</v>
      </c>
      <c r="AA1606" s="3">
        <f t="shared" si="258"/>
        <v>7.4009999999999998</v>
      </c>
      <c r="AB1606">
        <f t="shared" si="259"/>
        <v>0</v>
      </c>
      <c r="AC1606" s="14">
        <f>VLOOKUP(X1606,Rates!$A$2:$B$36,2)</f>
        <v>11.49</v>
      </c>
    </row>
    <row r="1607" spans="1:29">
      <c r="A1607">
        <v>579451</v>
      </c>
      <c r="B1607" t="s">
        <v>15</v>
      </c>
      <c r="C1607" s="1">
        <v>0.1595</v>
      </c>
      <c r="D1607">
        <v>315.79000000000002</v>
      </c>
      <c r="E1607" t="s">
        <v>28</v>
      </c>
      <c r="F1607" t="s">
        <v>26</v>
      </c>
      <c r="G1607" t="s">
        <v>17</v>
      </c>
      <c r="H1607" s="1">
        <v>0.78400000000000003</v>
      </c>
      <c r="I1607" s="4">
        <v>38991</v>
      </c>
      <c r="J1607" s="5">
        <v>40909</v>
      </c>
      <c r="K1607" s="3">
        <v>13000</v>
      </c>
      <c r="L1607" s="3">
        <v>59800</v>
      </c>
      <c r="M1607" s="3">
        <v>12474</v>
      </c>
      <c r="N1607" s="3">
        <f t="shared" si="250"/>
        <v>0</v>
      </c>
      <c r="O1607" s="3">
        <f t="shared" si="251"/>
        <v>1</v>
      </c>
      <c r="P1607" s="3">
        <f t="shared" si="252"/>
        <v>1</v>
      </c>
      <c r="Q1607" s="6">
        <v>17.2</v>
      </c>
      <c r="R1607" s="3">
        <v>0</v>
      </c>
      <c r="S1607" s="3">
        <v>15</v>
      </c>
      <c r="T1607" s="3">
        <v>33</v>
      </c>
      <c r="U1607" s="3">
        <f t="shared" si="253"/>
        <v>1918</v>
      </c>
      <c r="V1607" s="3" t="str">
        <f t="shared" si="254"/>
        <v xml:space="preserve"> 60</v>
      </c>
      <c r="W1607" s="3">
        <f t="shared" si="255"/>
        <v>13</v>
      </c>
      <c r="X1607" s="3">
        <v>19</v>
      </c>
      <c r="Y1607" s="6">
        <f t="shared" si="256"/>
        <v>78.400000000000006</v>
      </c>
      <c r="Z1607" s="3">
        <f t="shared" si="257"/>
        <v>59.8</v>
      </c>
      <c r="AA1607" s="3">
        <f t="shared" si="258"/>
        <v>12.474</v>
      </c>
      <c r="AB1607">
        <f t="shared" si="259"/>
        <v>1</v>
      </c>
      <c r="AC1607" s="14">
        <f>VLOOKUP(X1607,Rates!$A$2:$B$36,2)</f>
        <v>19.989999999999998</v>
      </c>
    </row>
    <row r="1608" spans="1:29">
      <c r="A1608">
        <v>644418</v>
      </c>
      <c r="B1608" t="s">
        <v>11</v>
      </c>
      <c r="C1608" s="1">
        <v>0.13719999999999999</v>
      </c>
      <c r="D1608">
        <v>51.07</v>
      </c>
      <c r="E1608" t="s">
        <v>28</v>
      </c>
      <c r="F1608" t="s">
        <v>13</v>
      </c>
      <c r="G1608" t="s">
        <v>17</v>
      </c>
      <c r="H1608" s="1">
        <v>0.76300000000000001</v>
      </c>
      <c r="I1608" s="4">
        <v>36130</v>
      </c>
      <c r="J1608" s="5">
        <v>40909</v>
      </c>
      <c r="K1608" s="3">
        <v>1500</v>
      </c>
      <c r="L1608" s="3">
        <v>30996</v>
      </c>
      <c r="M1608" s="3">
        <v>2822</v>
      </c>
      <c r="N1608" s="3">
        <f t="shared" si="250"/>
        <v>1</v>
      </c>
      <c r="O1608" s="3">
        <f t="shared" si="251"/>
        <v>0</v>
      </c>
      <c r="P1608" s="3">
        <f t="shared" si="252"/>
        <v>1</v>
      </c>
      <c r="Q1608" s="6">
        <v>11.85</v>
      </c>
      <c r="R1608" s="3">
        <v>1</v>
      </c>
      <c r="S1608" s="3">
        <v>6</v>
      </c>
      <c r="T1608" s="3">
        <v>13</v>
      </c>
      <c r="U1608" s="3">
        <f t="shared" si="253"/>
        <v>4779</v>
      </c>
      <c r="V1608" s="3" t="str">
        <f t="shared" si="254"/>
        <v xml:space="preserve"> 36</v>
      </c>
      <c r="W1608" s="3">
        <f t="shared" si="255"/>
        <v>1.5</v>
      </c>
      <c r="X1608" s="3">
        <v>15</v>
      </c>
      <c r="Y1608" s="6">
        <f t="shared" si="256"/>
        <v>76.3</v>
      </c>
      <c r="Z1608" s="3">
        <f t="shared" si="257"/>
        <v>30.995999999999999</v>
      </c>
      <c r="AA1608" s="3">
        <f t="shared" si="258"/>
        <v>2.8220000000000001</v>
      </c>
      <c r="AB1608">
        <f t="shared" si="259"/>
        <v>1</v>
      </c>
      <c r="AC1608" s="14">
        <f>VLOOKUP(X1608,Rates!$A$2:$B$36,2)</f>
        <v>15.99</v>
      </c>
    </row>
    <row r="1609" spans="1:29">
      <c r="A1609">
        <v>568246</v>
      </c>
      <c r="B1609" t="s">
        <v>11</v>
      </c>
      <c r="C1609" s="1">
        <v>0.14349999999999999</v>
      </c>
      <c r="D1609">
        <v>206.09</v>
      </c>
      <c r="E1609" t="s">
        <v>16</v>
      </c>
      <c r="F1609" t="s">
        <v>26</v>
      </c>
      <c r="G1609" t="s">
        <v>14</v>
      </c>
      <c r="H1609" s="1">
        <v>0.64700000000000002</v>
      </c>
      <c r="I1609" s="4">
        <v>31837</v>
      </c>
      <c r="J1609" s="5">
        <v>40909</v>
      </c>
      <c r="K1609" s="3">
        <v>6000</v>
      </c>
      <c r="L1609" s="3">
        <v>30000</v>
      </c>
      <c r="M1609" s="3">
        <v>3621</v>
      </c>
      <c r="N1609" s="3">
        <f t="shared" si="250"/>
        <v>0</v>
      </c>
      <c r="O1609" s="3">
        <f t="shared" si="251"/>
        <v>1</v>
      </c>
      <c r="P1609" s="3">
        <f t="shared" si="252"/>
        <v>0</v>
      </c>
      <c r="Q1609" s="6">
        <v>14.08</v>
      </c>
      <c r="R1609" s="3">
        <v>1</v>
      </c>
      <c r="S1609" s="3">
        <v>9</v>
      </c>
      <c r="T1609" s="3">
        <v>18</v>
      </c>
      <c r="U1609" s="3">
        <f t="shared" si="253"/>
        <v>9072</v>
      </c>
      <c r="V1609" s="3" t="str">
        <f t="shared" si="254"/>
        <v xml:space="preserve"> 36</v>
      </c>
      <c r="W1609" s="3">
        <f t="shared" si="255"/>
        <v>6</v>
      </c>
      <c r="X1609" s="3">
        <v>14</v>
      </c>
      <c r="Y1609" s="6">
        <f t="shared" si="256"/>
        <v>64.7</v>
      </c>
      <c r="Z1609" s="3">
        <f t="shared" si="257"/>
        <v>30</v>
      </c>
      <c r="AA1609" s="3">
        <f t="shared" si="258"/>
        <v>3.621</v>
      </c>
      <c r="AB1609">
        <f t="shared" si="259"/>
        <v>0</v>
      </c>
      <c r="AC1609" s="14">
        <f>VLOOKUP(X1609,Rates!$A$2:$B$36,2)</f>
        <v>14.99</v>
      </c>
    </row>
    <row r="1610" spans="1:29">
      <c r="A1610">
        <v>1036901</v>
      </c>
      <c r="B1610" t="s">
        <v>11</v>
      </c>
      <c r="C1610" s="1">
        <v>6.0299999999999999E-2</v>
      </c>
      <c r="D1610">
        <v>152.18</v>
      </c>
      <c r="E1610" t="s">
        <v>30</v>
      </c>
      <c r="F1610" t="s">
        <v>26</v>
      </c>
      <c r="G1610" t="s">
        <v>14</v>
      </c>
      <c r="H1610" s="1">
        <v>0.36199999999999999</v>
      </c>
      <c r="I1610" s="4">
        <v>38596</v>
      </c>
      <c r="J1610" s="5">
        <v>40909</v>
      </c>
      <c r="K1610" s="3">
        <v>5000</v>
      </c>
      <c r="L1610" s="3">
        <v>36636</v>
      </c>
      <c r="M1610" s="3">
        <v>9416</v>
      </c>
      <c r="N1610" s="3">
        <f t="shared" si="250"/>
        <v>0</v>
      </c>
      <c r="O1610" s="3">
        <f t="shared" si="251"/>
        <v>1</v>
      </c>
      <c r="P1610" s="3">
        <f t="shared" si="252"/>
        <v>1</v>
      </c>
      <c r="Q1610" s="6">
        <v>7.76</v>
      </c>
      <c r="R1610" s="3">
        <v>0</v>
      </c>
      <c r="S1610" s="3">
        <v>8</v>
      </c>
      <c r="T1610" s="3">
        <v>20</v>
      </c>
      <c r="U1610" s="3">
        <f t="shared" si="253"/>
        <v>2313</v>
      </c>
      <c r="V1610" s="3" t="str">
        <f t="shared" si="254"/>
        <v xml:space="preserve"> 36</v>
      </c>
      <c r="W1610" s="3">
        <f t="shared" si="255"/>
        <v>5</v>
      </c>
      <c r="X1610" s="3">
        <v>1</v>
      </c>
      <c r="Y1610" s="6">
        <f t="shared" si="256"/>
        <v>36.199999999999996</v>
      </c>
      <c r="Z1610" s="3">
        <f t="shared" si="257"/>
        <v>36.636000000000003</v>
      </c>
      <c r="AA1610" s="3">
        <f t="shared" si="258"/>
        <v>9.4160000000000004</v>
      </c>
      <c r="AB1610">
        <f t="shared" si="259"/>
        <v>0</v>
      </c>
      <c r="AC1610" s="14">
        <f>VLOOKUP(X1610,Rates!$A$2:$B$36,2)</f>
        <v>5.32</v>
      </c>
    </row>
    <row r="1611" spans="1:29">
      <c r="A1611">
        <v>861767</v>
      </c>
      <c r="B1611" t="s">
        <v>11</v>
      </c>
      <c r="C1611" s="1">
        <v>0.13489999999999999</v>
      </c>
      <c r="D1611">
        <v>339.31</v>
      </c>
      <c r="E1611" t="s">
        <v>12</v>
      </c>
      <c r="F1611" t="s">
        <v>13</v>
      </c>
      <c r="G1611" t="s">
        <v>14</v>
      </c>
      <c r="H1611" s="1">
        <v>0.56499999999999995</v>
      </c>
      <c r="I1611" s="4">
        <v>33208</v>
      </c>
      <c r="J1611" s="5">
        <v>40909</v>
      </c>
      <c r="K1611" s="3">
        <v>10000</v>
      </c>
      <c r="L1611" s="3">
        <v>60000</v>
      </c>
      <c r="M1611" s="3">
        <v>6107</v>
      </c>
      <c r="N1611" s="3">
        <f t="shared" si="250"/>
        <v>1</v>
      </c>
      <c r="O1611" s="3">
        <f t="shared" si="251"/>
        <v>0</v>
      </c>
      <c r="P1611" s="3">
        <f t="shared" si="252"/>
        <v>1</v>
      </c>
      <c r="Q1611" s="6">
        <v>3.66</v>
      </c>
      <c r="R1611" s="3">
        <v>0</v>
      </c>
      <c r="S1611" s="3">
        <v>7</v>
      </c>
      <c r="T1611" s="3">
        <v>29</v>
      </c>
      <c r="U1611" s="3">
        <f t="shared" si="253"/>
        <v>7701</v>
      </c>
      <c r="V1611" s="3" t="str">
        <f t="shared" si="254"/>
        <v xml:space="preserve"> 36</v>
      </c>
      <c r="W1611" s="3">
        <f t="shared" si="255"/>
        <v>10</v>
      </c>
      <c r="X1611" s="3">
        <v>12</v>
      </c>
      <c r="Y1611" s="6">
        <f t="shared" si="256"/>
        <v>56.499999999999993</v>
      </c>
      <c r="Z1611" s="3">
        <f t="shared" si="257"/>
        <v>60</v>
      </c>
      <c r="AA1611" s="3">
        <f t="shared" si="258"/>
        <v>6.1070000000000002</v>
      </c>
      <c r="AB1611">
        <f t="shared" si="259"/>
        <v>0</v>
      </c>
      <c r="AC1611" s="14">
        <f>VLOOKUP(X1611,Rates!$A$2:$B$36,2)</f>
        <v>13.49</v>
      </c>
    </row>
    <row r="1612" spans="1:29">
      <c r="A1612">
        <v>986281</v>
      </c>
      <c r="B1612" t="s">
        <v>11</v>
      </c>
      <c r="C1612" s="1">
        <v>0.1065</v>
      </c>
      <c r="D1612">
        <v>912.06</v>
      </c>
      <c r="E1612" t="s">
        <v>12</v>
      </c>
      <c r="F1612" t="s">
        <v>26</v>
      </c>
      <c r="G1612" t="s">
        <v>14</v>
      </c>
      <c r="H1612" s="1">
        <v>0.25600000000000001</v>
      </c>
      <c r="I1612" s="4">
        <v>35704</v>
      </c>
      <c r="J1612" s="5">
        <v>40909</v>
      </c>
      <c r="K1612" s="3">
        <v>28000</v>
      </c>
      <c r="L1612" s="3">
        <v>180000</v>
      </c>
      <c r="M1612" s="3">
        <v>9857</v>
      </c>
      <c r="N1612" s="3">
        <f t="shared" si="250"/>
        <v>0</v>
      </c>
      <c r="O1612" s="3">
        <f t="shared" si="251"/>
        <v>1</v>
      </c>
      <c r="P1612" s="3">
        <f t="shared" si="252"/>
        <v>1</v>
      </c>
      <c r="Q1612" s="6">
        <v>6.62</v>
      </c>
      <c r="R1612" s="3">
        <v>0</v>
      </c>
      <c r="S1612" s="3">
        <v>10</v>
      </c>
      <c r="T1612" s="3">
        <v>39</v>
      </c>
      <c r="U1612" s="3">
        <f t="shared" si="253"/>
        <v>5205</v>
      </c>
      <c r="V1612" s="3" t="str">
        <f t="shared" si="254"/>
        <v xml:space="preserve"> 36</v>
      </c>
      <c r="W1612" s="3">
        <f t="shared" si="255"/>
        <v>28</v>
      </c>
      <c r="X1612" s="3">
        <v>7</v>
      </c>
      <c r="Y1612" s="6">
        <f t="shared" si="256"/>
        <v>25.6</v>
      </c>
      <c r="Z1612" s="3">
        <f t="shared" si="257"/>
        <v>180</v>
      </c>
      <c r="AA1612" s="3">
        <f t="shared" si="258"/>
        <v>9.8569999999999993</v>
      </c>
      <c r="AB1612">
        <f t="shared" si="259"/>
        <v>0</v>
      </c>
      <c r="AC1612" s="14">
        <f>VLOOKUP(X1612,Rates!$A$2:$B$36,2)</f>
        <v>10.49</v>
      </c>
    </row>
    <row r="1613" spans="1:29">
      <c r="A1613">
        <v>460218</v>
      </c>
      <c r="B1613" t="s">
        <v>11</v>
      </c>
      <c r="C1613" s="1">
        <v>8.9399999999999993E-2</v>
      </c>
      <c r="D1613">
        <v>190.63</v>
      </c>
      <c r="E1613" t="s">
        <v>28</v>
      </c>
      <c r="F1613" t="s">
        <v>26</v>
      </c>
      <c r="G1613" t="s">
        <v>14</v>
      </c>
      <c r="H1613" s="2">
        <v>0.62</v>
      </c>
      <c r="I1613" s="4">
        <v>32994</v>
      </c>
      <c r="J1613" s="5">
        <v>40909</v>
      </c>
      <c r="K1613" s="3">
        <v>6000</v>
      </c>
      <c r="L1613" s="3">
        <v>42000</v>
      </c>
      <c r="M1613" s="3">
        <v>4836</v>
      </c>
      <c r="N1613" s="3">
        <f t="shared" si="250"/>
        <v>0</v>
      </c>
      <c r="O1613" s="3">
        <f t="shared" si="251"/>
        <v>1</v>
      </c>
      <c r="P1613" s="3">
        <f t="shared" si="252"/>
        <v>1</v>
      </c>
      <c r="Q1613" s="6">
        <v>18.23</v>
      </c>
      <c r="R1613" s="3">
        <v>0</v>
      </c>
      <c r="S1613" s="3">
        <v>10</v>
      </c>
      <c r="T1613" s="3">
        <v>29</v>
      </c>
      <c r="U1613" s="3">
        <f t="shared" si="253"/>
        <v>7915</v>
      </c>
      <c r="V1613" s="3" t="str">
        <f t="shared" si="254"/>
        <v xml:space="preserve"> 36</v>
      </c>
      <c r="W1613" s="3">
        <f t="shared" si="255"/>
        <v>6</v>
      </c>
      <c r="X1613" s="3">
        <v>5</v>
      </c>
      <c r="Y1613" s="6">
        <f t="shared" si="256"/>
        <v>62</v>
      </c>
      <c r="Z1613" s="3">
        <f t="shared" si="257"/>
        <v>42</v>
      </c>
      <c r="AA1613" s="3">
        <f t="shared" si="258"/>
        <v>4.8360000000000003</v>
      </c>
      <c r="AB1613">
        <f t="shared" si="259"/>
        <v>0</v>
      </c>
      <c r="AC1613" s="14">
        <f>VLOOKUP(X1613,Rates!$A$2:$B$36,2)</f>
        <v>7.99</v>
      </c>
    </row>
    <row r="1614" spans="1:29">
      <c r="A1614">
        <v>821828</v>
      </c>
      <c r="B1614" t="s">
        <v>11</v>
      </c>
      <c r="C1614" s="1">
        <v>0.13489999999999999</v>
      </c>
      <c r="D1614">
        <v>542.89</v>
      </c>
      <c r="E1614" t="s">
        <v>25</v>
      </c>
      <c r="F1614" t="s">
        <v>13</v>
      </c>
      <c r="G1614" t="s">
        <v>14</v>
      </c>
      <c r="H1614" s="1">
        <v>0.36799999999999999</v>
      </c>
      <c r="I1614" s="4">
        <v>36831</v>
      </c>
      <c r="J1614" s="5">
        <v>40909</v>
      </c>
      <c r="K1614" s="3">
        <v>16000</v>
      </c>
      <c r="L1614" s="3">
        <v>51600</v>
      </c>
      <c r="M1614" s="3">
        <v>5968</v>
      </c>
      <c r="N1614" s="3">
        <f t="shared" si="250"/>
        <v>1</v>
      </c>
      <c r="O1614" s="3">
        <f t="shared" si="251"/>
        <v>0</v>
      </c>
      <c r="P1614" s="3">
        <f t="shared" si="252"/>
        <v>1</v>
      </c>
      <c r="Q1614" s="6">
        <v>3.65</v>
      </c>
      <c r="R1614" s="3">
        <v>0</v>
      </c>
      <c r="S1614" s="3">
        <v>12</v>
      </c>
      <c r="T1614" s="3">
        <v>36</v>
      </c>
      <c r="U1614" s="3">
        <f t="shared" si="253"/>
        <v>4078</v>
      </c>
      <c r="V1614" s="3" t="str">
        <f t="shared" si="254"/>
        <v xml:space="preserve"> 36</v>
      </c>
      <c r="W1614" s="3">
        <f t="shared" si="255"/>
        <v>16</v>
      </c>
      <c r="X1614" s="3">
        <v>12</v>
      </c>
      <c r="Y1614" s="6">
        <f t="shared" si="256"/>
        <v>36.799999999999997</v>
      </c>
      <c r="Z1614" s="3">
        <f t="shared" si="257"/>
        <v>51.6</v>
      </c>
      <c r="AA1614" s="3">
        <f t="shared" si="258"/>
        <v>5.968</v>
      </c>
      <c r="AB1614">
        <f t="shared" si="259"/>
        <v>0</v>
      </c>
      <c r="AC1614" s="14">
        <f>VLOOKUP(X1614,Rates!$A$2:$B$36,2)</f>
        <v>13.49</v>
      </c>
    </row>
    <row r="1615" spans="1:29">
      <c r="A1615">
        <v>455098</v>
      </c>
      <c r="B1615" t="s">
        <v>11</v>
      </c>
      <c r="C1615" s="1">
        <v>0.1114</v>
      </c>
      <c r="D1615">
        <v>196.83</v>
      </c>
      <c r="E1615" t="s">
        <v>21</v>
      </c>
      <c r="F1615" t="s">
        <v>26</v>
      </c>
      <c r="G1615" t="s">
        <v>14</v>
      </c>
      <c r="H1615" s="1">
        <v>0.23300000000000001</v>
      </c>
      <c r="I1615" s="4">
        <v>39479</v>
      </c>
      <c r="J1615" s="5">
        <v>40909</v>
      </c>
      <c r="K1615" s="3">
        <v>6000</v>
      </c>
      <c r="L1615" s="3">
        <v>900000</v>
      </c>
      <c r="M1615" s="3">
        <v>6530</v>
      </c>
      <c r="N1615" s="3">
        <f t="shared" si="250"/>
        <v>0</v>
      </c>
      <c r="O1615" s="3">
        <f t="shared" si="251"/>
        <v>1</v>
      </c>
      <c r="P1615" s="3">
        <f t="shared" si="252"/>
        <v>1</v>
      </c>
      <c r="Q1615" s="6">
        <v>1.7</v>
      </c>
      <c r="R1615" s="3">
        <v>0</v>
      </c>
      <c r="S1615" s="3">
        <v>10</v>
      </c>
      <c r="T1615" s="3">
        <v>34</v>
      </c>
      <c r="U1615" s="3">
        <f t="shared" si="253"/>
        <v>1430</v>
      </c>
      <c r="V1615" s="3" t="str">
        <f t="shared" si="254"/>
        <v xml:space="preserve"> 36</v>
      </c>
      <c r="W1615" s="3">
        <f t="shared" si="255"/>
        <v>6</v>
      </c>
      <c r="X1615" s="3">
        <v>6</v>
      </c>
      <c r="Y1615" s="6">
        <f t="shared" si="256"/>
        <v>23.3</v>
      </c>
      <c r="Z1615" s="3">
        <f t="shared" si="257"/>
        <v>900</v>
      </c>
      <c r="AA1615" s="3">
        <f t="shared" si="258"/>
        <v>6.53</v>
      </c>
      <c r="AB1615">
        <f t="shared" si="259"/>
        <v>0</v>
      </c>
      <c r="AC1615" s="14">
        <f>VLOOKUP(X1615,Rates!$A$2:$B$36,2)</f>
        <v>8.24</v>
      </c>
    </row>
    <row r="1616" spans="1:29">
      <c r="A1616">
        <v>523833</v>
      </c>
      <c r="B1616" t="s">
        <v>15</v>
      </c>
      <c r="C1616" s="1">
        <v>0.2016</v>
      </c>
      <c r="D1616">
        <v>265.83</v>
      </c>
      <c r="E1616" t="s">
        <v>23</v>
      </c>
      <c r="F1616" t="s">
        <v>13</v>
      </c>
      <c r="G1616" t="s">
        <v>14</v>
      </c>
      <c r="H1616" s="1">
        <v>0.86499999999999999</v>
      </c>
      <c r="I1616" s="4">
        <v>32660</v>
      </c>
      <c r="J1616" s="5">
        <v>40909</v>
      </c>
      <c r="K1616" s="3">
        <v>10000</v>
      </c>
      <c r="L1616" s="3">
        <v>55792</v>
      </c>
      <c r="M1616" s="3">
        <v>20456</v>
      </c>
      <c r="N1616" s="3">
        <f t="shared" si="250"/>
        <v>1</v>
      </c>
      <c r="O1616" s="3">
        <f t="shared" si="251"/>
        <v>0</v>
      </c>
      <c r="P1616" s="3">
        <f t="shared" si="252"/>
        <v>1</v>
      </c>
      <c r="Q1616" s="6">
        <v>10.32</v>
      </c>
      <c r="R1616" s="3">
        <v>0</v>
      </c>
      <c r="S1616" s="3">
        <v>5</v>
      </c>
      <c r="T1616" s="3">
        <v>5</v>
      </c>
      <c r="U1616" s="3">
        <f t="shared" si="253"/>
        <v>8249</v>
      </c>
      <c r="V1616" s="3" t="str">
        <f t="shared" si="254"/>
        <v xml:space="preserve"> 60</v>
      </c>
      <c r="W1616" s="3">
        <f t="shared" si="255"/>
        <v>10</v>
      </c>
      <c r="X1616" s="3">
        <v>31</v>
      </c>
      <c r="Y1616" s="6">
        <f t="shared" si="256"/>
        <v>86.5</v>
      </c>
      <c r="Z1616" s="3">
        <f t="shared" si="257"/>
        <v>55.792000000000002</v>
      </c>
      <c r="AA1616" s="3">
        <f t="shared" si="258"/>
        <v>20.456</v>
      </c>
      <c r="AB1616">
        <f t="shared" si="259"/>
        <v>0</v>
      </c>
      <c r="AC1616" s="14">
        <f>VLOOKUP(X1616,Rates!$A$2:$B$36,2)</f>
        <v>30.79</v>
      </c>
    </row>
    <row r="1617" spans="1:29">
      <c r="A1617">
        <v>454771</v>
      </c>
      <c r="B1617" t="s">
        <v>11</v>
      </c>
      <c r="C1617" s="1">
        <v>0.16700000000000001</v>
      </c>
      <c r="D1617">
        <v>603.53</v>
      </c>
      <c r="E1617" t="s">
        <v>12</v>
      </c>
      <c r="F1617" t="s">
        <v>26</v>
      </c>
      <c r="G1617" t="s">
        <v>14</v>
      </c>
      <c r="H1617" s="1">
        <v>0.97399999999999998</v>
      </c>
      <c r="I1617" s="4">
        <v>37104</v>
      </c>
      <c r="J1617" s="5">
        <v>40909</v>
      </c>
      <c r="K1617" s="3">
        <v>17000</v>
      </c>
      <c r="L1617" s="3">
        <v>97243.520000000004</v>
      </c>
      <c r="M1617" s="3">
        <v>56896</v>
      </c>
      <c r="N1617" s="3">
        <f t="shared" si="250"/>
        <v>0</v>
      </c>
      <c r="O1617" s="3">
        <f t="shared" si="251"/>
        <v>1</v>
      </c>
      <c r="P1617" s="3">
        <f t="shared" si="252"/>
        <v>1</v>
      </c>
      <c r="Q1617" s="6">
        <v>10.71</v>
      </c>
      <c r="R1617" s="3">
        <v>0</v>
      </c>
      <c r="S1617" s="3">
        <v>13</v>
      </c>
      <c r="T1617" s="3">
        <v>30</v>
      </c>
      <c r="U1617" s="3">
        <f t="shared" si="253"/>
        <v>3805</v>
      </c>
      <c r="V1617" s="3" t="str">
        <f t="shared" si="254"/>
        <v xml:space="preserve"> 36</v>
      </c>
      <c r="W1617" s="3">
        <f t="shared" si="255"/>
        <v>17</v>
      </c>
      <c r="X1617" s="3">
        <v>22</v>
      </c>
      <c r="Y1617" s="6">
        <f t="shared" si="256"/>
        <v>97.399999999999991</v>
      </c>
      <c r="Z1617" s="3">
        <f t="shared" si="257"/>
        <v>97.243520000000004</v>
      </c>
      <c r="AA1617" s="3">
        <f t="shared" si="258"/>
        <v>56.896000000000001</v>
      </c>
      <c r="AB1617">
        <f t="shared" si="259"/>
        <v>0</v>
      </c>
      <c r="AC1617" s="14">
        <f>VLOOKUP(X1617,Rates!$A$2:$B$36,2)</f>
        <v>23.99</v>
      </c>
    </row>
    <row r="1618" spans="1:29">
      <c r="A1618">
        <v>642926</v>
      </c>
      <c r="B1618" t="s">
        <v>11</v>
      </c>
      <c r="C1618" s="1">
        <v>5.79E-2</v>
      </c>
      <c r="D1618">
        <v>303.27</v>
      </c>
      <c r="E1618" t="s">
        <v>27</v>
      </c>
      <c r="F1618" t="s">
        <v>13</v>
      </c>
      <c r="G1618" t="s">
        <v>14</v>
      </c>
      <c r="H1618" s="1">
        <v>1.7999999999999999E-2</v>
      </c>
      <c r="I1618" s="4">
        <v>33543</v>
      </c>
      <c r="J1618" s="5">
        <v>40909</v>
      </c>
      <c r="K1618" s="3">
        <v>10000</v>
      </c>
      <c r="L1618" s="3">
        <v>35000</v>
      </c>
      <c r="M1618" s="3">
        <v>894</v>
      </c>
      <c r="N1618" s="3">
        <f t="shared" si="250"/>
        <v>1</v>
      </c>
      <c r="O1618" s="3">
        <f t="shared" si="251"/>
        <v>0</v>
      </c>
      <c r="P1618" s="3">
        <f t="shared" si="252"/>
        <v>1</v>
      </c>
      <c r="Q1618" s="6">
        <v>1.71</v>
      </c>
      <c r="R1618" s="3">
        <v>0</v>
      </c>
      <c r="S1618" s="3">
        <v>7</v>
      </c>
      <c r="T1618" s="3">
        <v>12</v>
      </c>
      <c r="U1618" s="3">
        <f t="shared" si="253"/>
        <v>7366</v>
      </c>
      <c r="V1618" s="3" t="str">
        <f t="shared" si="254"/>
        <v xml:space="preserve"> 36</v>
      </c>
      <c r="W1618" s="3">
        <f t="shared" si="255"/>
        <v>10</v>
      </c>
      <c r="X1618" s="3">
        <v>2</v>
      </c>
      <c r="Y1618" s="6">
        <f t="shared" si="256"/>
        <v>1.7999999999999998</v>
      </c>
      <c r="Z1618" s="3">
        <f t="shared" si="257"/>
        <v>35</v>
      </c>
      <c r="AA1618" s="3">
        <f t="shared" si="258"/>
        <v>0.89400000000000002</v>
      </c>
      <c r="AB1618">
        <f t="shared" si="259"/>
        <v>0</v>
      </c>
      <c r="AC1618" s="14">
        <f>VLOOKUP(X1618,Rates!$A$2:$B$36,2)</f>
        <v>6.99</v>
      </c>
    </row>
    <row r="1619" spans="1:29">
      <c r="A1619">
        <v>462584</v>
      </c>
      <c r="B1619" t="s">
        <v>11</v>
      </c>
      <c r="C1619" s="1">
        <v>0.12180000000000001</v>
      </c>
      <c r="D1619">
        <v>666</v>
      </c>
      <c r="E1619" t="s">
        <v>28</v>
      </c>
      <c r="F1619" t="s">
        <v>13</v>
      </c>
      <c r="G1619" t="s">
        <v>14</v>
      </c>
      <c r="H1619" s="1">
        <v>0.747</v>
      </c>
      <c r="I1619" s="4">
        <v>35156</v>
      </c>
      <c r="J1619" s="5">
        <v>40909</v>
      </c>
      <c r="K1619" s="3">
        <v>20000</v>
      </c>
      <c r="L1619" s="3">
        <v>61000</v>
      </c>
      <c r="M1619" s="3">
        <v>28404</v>
      </c>
      <c r="N1619" s="3">
        <f t="shared" si="250"/>
        <v>1</v>
      </c>
      <c r="O1619" s="3">
        <f t="shared" si="251"/>
        <v>0</v>
      </c>
      <c r="P1619" s="3">
        <f t="shared" si="252"/>
        <v>1</v>
      </c>
      <c r="Q1619" s="6">
        <v>12.96</v>
      </c>
      <c r="R1619" s="3">
        <v>0</v>
      </c>
      <c r="S1619" s="3">
        <v>9</v>
      </c>
      <c r="T1619" s="3">
        <v>28</v>
      </c>
      <c r="U1619" s="3">
        <f t="shared" si="253"/>
        <v>5753</v>
      </c>
      <c r="V1619" s="3" t="str">
        <f t="shared" si="254"/>
        <v xml:space="preserve"> 36</v>
      </c>
      <c r="W1619" s="3">
        <f t="shared" si="255"/>
        <v>20</v>
      </c>
      <c r="X1619" s="3">
        <v>9</v>
      </c>
      <c r="Y1619" s="6">
        <f t="shared" si="256"/>
        <v>74.7</v>
      </c>
      <c r="Z1619" s="3">
        <f t="shared" si="257"/>
        <v>61</v>
      </c>
      <c r="AA1619" s="3">
        <f t="shared" si="258"/>
        <v>28.404</v>
      </c>
      <c r="AB1619">
        <f t="shared" si="259"/>
        <v>0</v>
      </c>
      <c r="AC1619" s="14">
        <f>VLOOKUP(X1619,Rates!$A$2:$B$36,2)</f>
        <v>11.44</v>
      </c>
    </row>
    <row r="1620" spans="1:29">
      <c r="A1620">
        <v>1009008</v>
      </c>
      <c r="B1620" t="s">
        <v>11</v>
      </c>
      <c r="C1620" s="1">
        <v>7.9000000000000001E-2</v>
      </c>
      <c r="D1620">
        <v>219.04</v>
      </c>
      <c r="E1620" t="s">
        <v>12</v>
      </c>
      <c r="F1620" t="s">
        <v>26</v>
      </c>
      <c r="G1620" t="s">
        <v>14</v>
      </c>
      <c r="H1620" s="1">
        <v>0.628</v>
      </c>
      <c r="I1620" s="4">
        <v>33756</v>
      </c>
      <c r="J1620" s="5">
        <v>40909</v>
      </c>
      <c r="K1620" s="3">
        <v>7000</v>
      </c>
      <c r="L1620" s="3">
        <v>75000</v>
      </c>
      <c r="M1620" s="3">
        <v>19848</v>
      </c>
      <c r="N1620" s="3">
        <f t="shared" si="250"/>
        <v>0</v>
      </c>
      <c r="O1620" s="3">
        <f t="shared" si="251"/>
        <v>1</v>
      </c>
      <c r="P1620" s="3">
        <f t="shared" si="252"/>
        <v>1</v>
      </c>
      <c r="Q1620" s="6">
        <v>12.61</v>
      </c>
      <c r="R1620" s="3">
        <v>0</v>
      </c>
      <c r="S1620" s="3">
        <v>13</v>
      </c>
      <c r="T1620" s="3">
        <v>36</v>
      </c>
      <c r="U1620" s="3">
        <f t="shared" si="253"/>
        <v>7153</v>
      </c>
      <c r="V1620" s="3" t="str">
        <f t="shared" si="254"/>
        <v xml:space="preserve"> 36</v>
      </c>
      <c r="W1620" s="3">
        <f t="shared" si="255"/>
        <v>7</v>
      </c>
      <c r="X1620" s="3">
        <v>4</v>
      </c>
      <c r="Y1620" s="6">
        <f t="shared" si="256"/>
        <v>62.8</v>
      </c>
      <c r="Z1620" s="3">
        <f t="shared" si="257"/>
        <v>75</v>
      </c>
      <c r="AA1620" s="3">
        <f t="shared" si="258"/>
        <v>19.847999999999999</v>
      </c>
      <c r="AB1620">
        <f t="shared" si="259"/>
        <v>0</v>
      </c>
      <c r="AC1620" s="14">
        <f>VLOOKUP(X1620,Rates!$A$2:$B$36,2)</f>
        <v>7.49</v>
      </c>
    </row>
    <row r="1621" spans="1:29">
      <c r="A1621">
        <v>508426</v>
      </c>
      <c r="B1621" t="s">
        <v>11</v>
      </c>
      <c r="C1621" s="1">
        <v>0.1099</v>
      </c>
      <c r="D1621">
        <v>163.68</v>
      </c>
      <c r="E1621" t="s">
        <v>16</v>
      </c>
      <c r="F1621" t="s">
        <v>13</v>
      </c>
      <c r="G1621" t="s">
        <v>17</v>
      </c>
      <c r="H1621" s="1">
        <v>0.63900000000000001</v>
      </c>
      <c r="I1621" s="4">
        <v>36434</v>
      </c>
      <c r="J1621" s="5">
        <v>40909</v>
      </c>
      <c r="K1621" s="3">
        <v>5000</v>
      </c>
      <c r="L1621" s="3">
        <v>49800</v>
      </c>
      <c r="M1621" s="3">
        <v>15916</v>
      </c>
      <c r="N1621" s="3">
        <f t="shared" si="250"/>
        <v>1</v>
      </c>
      <c r="O1621" s="3">
        <f t="shared" si="251"/>
        <v>0</v>
      </c>
      <c r="P1621" s="3">
        <f t="shared" si="252"/>
        <v>0</v>
      </c>
      <c r="Q1621" s="6">
        <v>17.399999999999999</v>
      </c>
      <c r="R1621" s="3">
        <v>0</v>
      </c>
      <c r="S1621" s="3">
        <v>7</v>
      </c>
      <c r="T1621" s="3">
        <v>13</v>
      </c>
      <c r="U1621" s="3">
        <f t="shared" si="253"/>
        <v>4475</v>
      </c>
      <c r="V1621" s="3" t="str">
        <f t="shared" si="254"/>
        <v xml:space="preserve"> 36</v>
      </c>
      <c r="W1621" s="3">
        <f t="shared" si="255"/>
        <v>5</v>
      </c>
      <c r="X1621" s="3">
        <v>9</v>
      </c>
      <c r="Y1621" s="6">
        <f t="shared" si="256"/>
        <v>63.9</v>
      </c>
      <c r="Z1621" s="3">
        <f t="shared" si="257"/>
        <v>49.8</v>
      </c>
      <c r="AA1621" s="3">
        <f t="shared" si="258"/>
        <v>15.916</v>
      </c>
      <c r="AB1621">
        <f t="shared" si="259"/>
        <v>1</v>
      </c>
      <c r="AC1621" s="14">
        <f>VLOOKUP(X1621,Rates!$A$2:$B$36,2)</f>
        <v>11.44</v>
      </c>
    </row>
    <row r="1622" spans="1:29">
      <c r="A1622">
        <v>1069283</v>
      </c>
      <c r="B1622" t="s">
        <v>11</v>
      </c>
      <c r="C1622" s="1">
        <v>0.1065</v>
      </c>
      <c r="D1622">
        <v>325.74</v>
      </c>
      <c r="E1622" t="s">
        <v>27</v>
      </c>
      <c r="F1622" t="s">
        <v>13</v>
      </c>
      <c r="G1622" t="s">
        <v>14</v>
      </c>
      <c r="H1622" s="1">
        <v>0.52300000000000002</v>
      </c>
      <c r="I1622" s="4">
        <v>37530</v>
      </c>
      <c r="J1622" s="5">
        <v>40909</v>
      </c>
      <c r="K1622" s="3">
        <v>10000</v>
      </c>
      <c r="L1622" s="3">
        <v>27000</v>
      </c>
      <c r="M1622" s="3">
        <v>7814</v>
      </c>
      <c r="N1622" s="3">
        <f t="shared" si="250"/>
        <v>1</v>
      </c>
      <c r="O1622" s="3">
        <f t="shared" si="251"/>
        <v>0</v>
      </c>
      <c r="P1622" s="3">
        <f t="shared" si="252"/>
        <v>1</v>
      </c>
      <c r="Q1622" s="6">
        <v>11.47</v>
      </c>
      <c r="R1622" s="3">
        <v>0</v>
      </c>
      <c r="S1622" s="3">
        <v>7</v>
      </c>
      <c r="T1622" s="3">
        <v>10</v>
      </c>
      <c r="U1622" s="3">
        <f t="shared" si="253"/>
        <v>3379</v>
      </c>
      <c r="V1622" s="3" t="str">
        <f t="shared" si="254"/>
        <v xml:space="preserve"> 36</v>
      </c>
      <c r="W1622" s="3">
        <f t="shared" si="255"/>
        <v>10</v>
      </c>
      <c r="X1622" s="3">
        <v>7</v>
      </c>
      <c r="Y1622" s="6">
        <f t="shared" si="256"/>
        <v>52.300000000000004</v>
      </c>
      <c r="Z1622" s="3">
        <f t="shared" si="257"/>
        <v>27</v>
      </c>
      <c r="AA1622" s="3">
        <f t="shared" si="258"/>
        <v>7.8140000000000001</v>
      </c>
      <c r="AB1622">
        <f t="shared" si="259"/>
        <v>0</v>
      </c>
      <c r="AC1622" s="14">
        <f>VLOOKUP(X1622,Rates!$A$2:$B$36,2)</f>
        <v>10.49</v>
      </c>
    </row>
    <row r="1623" spans="1:29">
      <c r="A1623">
        <v>538742</v>
      </c>
      <c r="B1623" t="s">
        <v>11</v>
      </c>
      <c r="C1623" s="1">
        <v>7.51E-2</v>
      </c>
      <c r="D1623">
        <v>264.45</v>
      </c>
      <c r="E1623" t="s">
        <v>16</v>
      </c>
      <c r="F1623" t="s">
        <v>26</v>
      </c>
      <c r="G1623" t="s">
        <v>14</v>
      </c>
      <c r="H1623" s="1">
        <v>0.224</v>
      </c>
      <c r="I1623" s="4">
        <v>34851</v>
      </c>
      <c r="J1623" s="5">
        <v>40909</v>
      </c>
      <c r="K1623" s="3">
        <v>8500</v>
      </c>
      <c r="L1623" s="3">
        <v>110000</v>
      </c>
      <c r="M1623" s="3">
        <v>9440</v>
      </c>
      <c r="N1623" s="3">
        <f t="shared" si="250"/>
        <v>0</v>
      </c>
      <c r="O1623" s="3">
        <f t="shared" si="251"/>
        <v>1</v>
      </c>
      <c r="P1623" s="3">
        <f t="shared" si="252"/>
        <v>0</v>
      </c>
      <c r="Q1623" s="6">
        <v>24.91</v>
      </c>
      <c r="R1623" s="3">
        <v>0</v>
      </c>
      <c r="S1623" s="3">
        <v>18</v>
      </c>
      <c r="T1623" s="3">
        <v>51</v>
      </c>
      <c r="U1623" s="3">
        <f t="shared" si="253"/>
        <v>6058</v>
      </c>
      <c r="V1623" s="3" t="str">
        <f t="shared" si="254"/>
        <v xml:space="preserve"> 36</v>
      </c>
      <c r="W1623" s="3">
        <f t="shared" si="255"/>
        <v>8.5</v>
      </c>
      <c r="X1623" s="3">
        <v>4</v>
      </c>
      <c r="Y1623" s="6">
        <f t="shared" si="256"/>
        <v>22.400000000000002</v>
      </c>
      <c r="Z1623" s="3">
        <f t="shared" si="257"/>
        <v>110</v>
      </c>
      <c r="AA1623" s="3">
        <f t="shared" si="258"/>
        <v>9.44</v>
      </c>
      <c r="AB1623">
        <f t="shared" si="259"/>
        <v>0</v>
      </c>
      <c r="AC1623" s="14">
        <f>VLOOKUP(X1623,Rates!$A$2:$B$36,2)</f>
        <v>7.49</v>
      </c>
    </row>
    <row r="1624" spans="1:29">
      <c r="A1624">
        <v>461751</v>
      </c>
      <c r="B1624" t="s">
        <v>11</v>
      </c>
      <c r="C1624" s="1">
        <v>0.12870000000000001</v>
      </c>
      <c r="D1624">
        <v>201.8</v>
      </c>
      <c r="E1624" t="s">
        <v>16</v>
      </c>
      <c r="F1624" t="s">
        <v>13</v>
      </c>
      <c r="G1624" t="s">
        <v>14</v>
      </c>
      <c r="H1624" s="1">
        <v>0.58299999999999996</v>
      </c>
      <c r="I1624" s="4">
        <v>34455</v>
      </c>
      <c r="J1624" s="5">
        <v>40909</v>
      </c>
      <c r="K1624" s="3">
        <v>6000</v>
      </c>
      <c r="L1624" s="3">
        <v>40000</v>
      </c>
      <c r="M1624" s="3">
        <v>3733</v>
      </c>
      <c r="N1624" s="3">
        <f t="shared" si="250"/>
        <v>1</v>
      </c>
      <c r="O1624" s="3">
        <f t="shared" si="251"/>
        <v>0</v>
      </c>
      <c r="P1624" s="3">
        <f t="shared" si="252"/>
        <v>0</v>
      </c>
      <c r="Q1624" s="6">
        <v>3.45</v>
      </c>
      <c r="R1624" s="3">
        <v>0</v>
      </c>
      <c r="S1624" s="3">
        <v>7</v>
      </c>
      <c r="T1624" s="3">
        <v>10</v>
      </c>
      <c r="U1624" s="3">
        <f t="shared" si="253"/>
        <v>6454</v>
      </c>
      <c r="V1624" s="3" t="str">
        <f t="shared" si="254"/>
        <v xml:space="preserve"> 36</v>
      </c>
      <c r="W1624" s="3">
        <f t="shared" si="255"/>
        <v>6</v>
      </c>
      <c r="X1624" s="3">
        <v>11</v>
      </c>
      <c r="Y1624" s="6">
        <f t="shared" si="256"/>
        <v>58.3</v>
      </c>
      <c r="Z1624" s="3">
        <f t="shared" si="257"/>
        <v>40</v>
      </c>
      <c r="AA1624" s="3">
        <f t="shared" si="258"/>
        <v>3.7330000000000001</v>
      </c>
      <c r="AB1624">
        <f t="shared" si="259"/>
        <v>0</v>
      </c>
      <c r="AC1624" s="14">
        <f>VLOOKUP(X1624,Rates!$A$2:$B$36,2)</f>
        <v>12.74</v>
      </c>
    </row>
    <row r="1625" spans="1:29">
      <c r="A1625">
        <v>449735</v>
      </c>
      <c r="B1625" t="s">
        <v>11</v>
      </c>
      <c r="C1625" s="1">
        <v>0.13919999999999999</v>
      </c>
      <c r="D1625">
        <v>737.36</v>
      </c>
      <c r="E1625" t="s">
        <v>28</v>
      </c>
      <c r="F1625" t="s">
        <v>24</v>
      </c>
      <c r="G1625" t="s">
        <v>14</v>
      </c>
      <c r="H1625" s="1">
        <v>0.63100000000000001</v>
      </c>
      <c r="I1625" s="4">
        <v>37469</v>
      </c>
      <c r="J1625" s="5">
        <v>40909</v>
      </c>
      <c r="K1625" s="3">
        <v>21600</v>
      </c>
      <c r="L1625" s="3">
        <v>95000</v>
      </c>
      <c r="M1625" s="3">
        <v>31904</v>
      </c>
      <c r="N1625" s="3">
        <f t="shared" si="250"/>
        <v>0</v>
      </c>
      <c r="O1625" s="3">
        <f t="shared" si="251"/>
        <v>0</v>
      </c>
      <c r="P1625" s="3">
        <f t="shared" si="252"/>
        <v>1</v>
      </c>
      <c r="Q1625" s="6">
        <v>11.23</v>
      </c>
      <c r="R1625" s="3">
        <v>1</v>
      </c>
      <c r="S1625" s="3">
        <v>13</v>
      </c>
      <c r="T1625" s="3">
        <v>26</v>
      </c>
      <c r="U1625" s="3">
        <f t="shared" si="253"/>
        <v>3440</v>
      </c>
      <c r="V1625" s="3" t="str">
        <f t="shared" si="254"/>
        <v xml:space="preserve"> 36</v>
      </c>
      <c r="W1625" s="3">
        <f t="shared" si="255"/>
        <v>21.6</v>
      </c>
      <c r="X1625" s="3">
        <v>14</v>
      </c>
      <c r="Y1625" s="6">
        <f t="shared" si="256"/>
        <v>63.1</v>
      </c>
      <c r="Z1625" s="3">
        <f t="shared" si="257"/>
        <v>95</v>
      </c>
      <c r="AA1625" s="3">
        <f t="shared" si="258"/>
        <v>31.904</v>
      </c>
      <c r="AB1625">
        <f t="shared" si="259"/>
        <v>0</v>
      </c>
      <c r="AC1625" s="14">
        <f>VLOOKUP(X1625,Rates!$A$2:$B$36,2)</f>
        <v>14.99</v>
      </c>
    </row>
    <row r="1626" spans="1:29">
      <c r="A1626">
        <v>822845</v>
      </c>
      <c r="B1626" t="s">
        <v>15</v>
      </c>
      <c r="C1626" s="1">
        <v>0.19289999999999999</v>
      </c>
      <c r="D1626">
        <v>783.02</v>
      </c>
      <c r="E1626" t="s">
        <v>23</v>
      </c>
      <c r="F1626" t="s">
        <v>24</v>
      </c>
      <c r="G1626" t="s">
        <v>19</v>
      </c>
      <c r="H1626" s="1">
        <v>0.44600000000000001</v>
      </c>
      <c r="I1626" s="4">
        <v>35765</v>
      </c>
      <c r="J1626" s="5">
        <v>40909</v>
      </c>
      <c r="K1626" s="3">
        <v>30000</v>
      </c>
      <c r="L1626" s="3">
        <v>38400</v>
      </c>
      <c r="M1626" s="3">
        <v>6595</v>
      </c>
      <c r="N1626" s="3">
        <f t="shared" si="250"/>
        <v>0</v>
      </c>
      <c r="O1626" s="3">
        <f t="shared" si="251"/>
        <v>0</v>
      </c>
      <c r="P1626" s="3">
        <f t="shared" si="252"/>
        <v>1</v>
      </c>
      <c r="Q1626" s="6">
        <v>1.72</v>
      </c>
      <c r="R1626" s="3">
        <v>0</v>
      </c>
      <c r="S1626" s="3">
        <v>4</v>
      </c>
      <c r="T1626" s="3">
        <v>8</v>
      </c>
      <c r="U1626" s="3">
        <f t="shared" si="253"/>
        <v>5144</v>
      </c>
      <c r="V1626" s="3" t="str">
        <f t="shared" si="254"/>
        <v xml:space="preserve"> 60</v>
      </c>
      <c r="W1626" s="3">
        <f t="shared" si="255"/>
        <v>30</v>
      </c>
      <c r="X1626" s="3">
        <v>24</v>
      </c>
      <c r="Y1626" s="6">
        <f t="shared" si="256"/>
        <v>44.6</v>
      </c>
      <c r="Z1626" s="3">
        <f t="shared" si="257"/>
        <v>38.4</v>
      </c>
      <c r="AA1626" s="3">
        <f t="shared" si="258"/>
        <v>6.5949999999999998</v>
      </c>
      <c r="AB1626">
        <f t="shared" si="259"/>
        <v>0</v>
      </c>
      <c r="AC1626" s="14">
        <f>VLOOKUP(X1626,Rates!$A$2:$B$36,2)</f>
        <v>25.49</v>
      </c>
    </row>
    <row r="1627" spans="1:29">
      <c r="A1627">
        <v>521452</v>
      </c>
      <c r="B1627" t="s">
        <v>11</v>
      </c>
      <c r="C1627" s="1">
        <v>0.14349999999999999</v>
      </c>
      <c r="D1627">
        <v>686.96</v>
      </c>
      <c r="E1627" t="s">
        <v>28</v>
      </c>
      <c r="F1627" t="s">
        <v>13</v>
      </c>
      <c r="G1627" t="s">
        <v>14</v>
      </c>
      <c r="H1627" s="1">
        <v>0.63600000000000001</v>
      </c>
      <c r="I1627" s="4">
        <v>35217</v>
      </c>
      <c r="J1627" s="5">
        <v>40909</v>
      </c>
      <c r="K1627" s="3">
        <v>20000</v>
      </c>
      <c r="L1627" s="3">
        <v>91229</v>
      </c>
      <c r="M1627" s="3">
        <v>38915</v>
      </c>
      <c r="N1627" s="3">
        <f t="shared" si="250"/>
        <v>1</v>
      </c>
      <c r="O1627" s="3">
        <f t="shared" si="251"/>
        <v>0</v>
      </c>
      <c r="P1627" s="3">
        <f t="shared" si="252"/>
        <v>1</v>
      </c>
      <c r="Q1627" s="6">
        <v>18.8</v>
      </c>
      <c r="R1627" s="3">
        <v>0</v>
      </c>
      <c r="S1627" s="3">
        <v>12</v>
      </c>
      <c r="T1627" s="3">
        <v>24</v>
      </c>
      <c r="U1627" s="3">
        <f t="shared" si="253"/>
        <v>5692</v>
      </c>
      <c r="V1627" s="3" t="str">
        <f t="shared" si="254"/>
        <v xml:space="preserve"> 36</v>
      </c>
      <c r="W1627" s="3">
        <f t="shared" si="255"/>
        <v>20</v>
      </c>
      <c r="X1627" s="3">
        <v>14</v>
      </c>
      <c r="Y1627" s="6">
        <f t="shared" si="256"/>
        <v>63.6</v>
      </c>
      <c r="Z1627" s="3">
        <f t="shared" si="257"/>
        <v>91.228999999999999</v>
      </c>
      <c r="AA1627" s="3">
        <f t="shared" si="258"/>
        <v>38.914999999999999</v>
      </c>
      <c r="AB1627">
        <f t="shared" si="259"/>
        <v>0</v>
      </c>
      <c r="AC1627" s="14">
        <f>VLOOKUP(X1627,Rates!$A$2:$B$36,2)</f>
        <v>14.99</v>
      </c>
    </row>
    <row r="1628" spans="1:29">
      <c r="A1628">
        <v>976194</v>
      </c>
      <c r="B1628" t="s">
        <v>15</v>
      </c>
      <c r="C1628" s="1">
        <v>0.19420000000000001</v>
      </c>
      <c r="D1628">
        <v>314.07</v>
      </c>
      <c r="E1628" t="s">
        <v>27</v>
      </c>
      <c r="F1628" t="s">
        <v>13</v>
      </c>
      <c r="G1628" t="s">
        <v>19</v>
      </c>
      <c r="H1628" s="1">
        <v>0.33700000000000002</v>
      </c>
      <c r="I1628" s="4">
        <v>36100</v>
      </c>
      <c r="J1628" s="5">
        <v>40909</v>
      </c>
      <c r="K1628" s="3">
        <v>12000</v>
      </c>
      <c r="L1628" s="3">
        <v>103000</v>
      </c>
      <c r="M1628" s="3">
        <v>6133</v>
      </c>
      <c r="N1628" s="3">
        <f t="shared" si="250"/>
        <v>1</v>
      </c>
      <c r="O1628" s="3">
        <f t="shared" si="251"/>
        <v>0</v>
      </c>
      <c r="P1628" s="3">
        <f t="shared" si="252"/>
        <v>1</v>
      </c>
      <c r="Q1628" s="6">
        <v>10.57</v>
      </c>
      <c r="R1628" s="3">
        <v>4</v>
      </c>
      <c r="S1628" s="3">
        <v>7</v>
      </c>
      <c r="T1628" s="3">
        <v>22</v>
      </c>
      <c r="U1628" s="3">
        <f t="shared" si="253"/>
        <v>4809</v>
      </c>
      <c r="V1628" s="3" t="str">
        <f t="shared" si="254"/>
        <v xml:space="preserve"> 60</v>
      </c>
      <c r="W1628" s="3">
        <f t="shared" si="255"/>
        <v>12</v>
      </c>
      <c r="X1628" s="3">
        <v>23</v>
      </c>
      <c r="Y1628" s="6">
        <f t="shared" si="256"/>
        <v>33.700000000000003</v>
      </c>
      <c r="Z1628" s="3">
        <f t="shared" si="257"/>
        <v>103</v>
      </c>
      <c r="AA1628" s="3">
        <f t="shared" si="258"/>
        <v>6.133</v>
      </c>
      <c r="AB1628">
        <f t="shared" si="259"/>
        <v>0</v>
      </c>
      <c r="AC1628" s="14">
        <f>VLOOKUP(X1628,Rates!$A$2:$B$36,2)</f>
        <v>24.74</v>
      </c>
    </row>
    <row r="1629" spans="1:29">
      <c r="A1629">
        <v>646959</v>
      </c>
      <c r="B1629" t="s">
        <v>15</v>
      </c>
      <c r="C1629" s="1">
        <v>0.15570000000000001</v>
      </c>
      <c r="D1629">
        <v>168.64</v>
      </c>
      <c r="E1629" t="s">
        <v>27</v>
      </c>
      <c r="F1629" t="s">
        <v>13</v>
      </c>
      <c r="G1629" t="s">
        <v>14</v>
      </c>
      <c r="H1629" s="1">
        <v>0.48899999999999999</v>
      </c>
      <c r="I1629" s="4">
        <v>35004</v>
      </c>
      <c r="J1629" s="5">
        <v>40909</v>
      </c>
      <c r="K1629" s="3">
        <v>7000</v>
      </c>
      <c r="L1629" s="3">
        <v>90000</v>
      </c>
      <c r="M1629" s="3">
        <v>7042</v>
      </c>
      <c r="N1629" s="3">
        <f t="shared" si="250"/>
        <v>1</v>
      </c>
      <c r="O1629" s="3">
        <f t="shared" si="251"/>
        <v>0</v>
      </c>
      <c r="P1629" s="3">
        <f t="shared" si="252"/>
        <v>1</v>
      </c>
      <c r="Q1629" s="6">
        <v>2.72</v>
      </c>
      <c r="R1629" s="3">
        <v>1</v>
      </c>
      <c r="S1629" s="3">
        <v>7</v>
      </c>
      <c r="T1629" s="3">
        <v>15</v>
      </c>
      <c r="U1629" s="3">
        <f t="shared" si="253"/>
        <v>5905</v>
      </c>
      <c r="V1629" s="3" t="str">
        <f t="shared" si="254"/>
        <v xml:space="preserve"> 60</v>
      </c>
      <c r="W1629" s="3">
        <f t="shared" si="255"/>
        <v>7</v>
      </c>
      <c r="X1629" s="3">
        <v>20</v>
      </c>
      <c r="Y1629" s="6">
        <f t="shared" si="256"/>
        <v>48.9</v>
      </c>
      <c r="Z1629" s="3">
        <f t="shared" si="257"/>
        <v>90</v>
      </c>
      <c r="AA1629" s="3">
        <f t="shared" si="258"/>
        <v>7.0419999999999998</v>
      </c>
      <c r="AB1629">
        <f t="shared" si="259"/>
        <v>0</v>
      </c>
      <c r="AC1629" s="14">
        <f>VLOOKUP(X1629,Rates!$A$2:$B$36,2)</f>
        <v>21.49</v>
      </c>
    </row>
    <row r="1630" spans="1:29">
      <c r="A1630">
        <v>480240</v>
      </c>
      <c r="B1630" t="s">
        <v>11</v>
      </c>
      <c r="C1630" s="1">
        <v>0.13109999999999999</v>
      </c>
      <c r="D1630">
        <v>472.43</v>
      </c>
      <c r="E1630" t="s">
        <v>18</v>
      </c>
      <c r="F1630" t="s">
        <v>13</v>
      </c>
      <c r="G1630" t="s">
        <v>14</v>
      </c>
      <c r="H1630" s="1">
        <v>0.71299999999999997</v>
      </c>
      <c r="I1630" s="4">
        <v>34121</v>
      </c>
      <c r="J1630" s="5">
        <v>40909</v>
      </c>
      <c r="K1630" s="3">
        <v>14000</v>
      </c>
      <c r="L1630" s="3">
        <v>73000</v>
      </c>
      <c r="M1630" s="3">
        <v>17457</v>
      </c>
      <c r="N1630" s="3">
        <f t="shared" si="250"/>
        <v>1</v>
      </c>
      <c r="O1630" s="3">
        <f t="shared" si="251"/>
        <v>0</v>
      </c>
      <c r="P1630" s="3">
        <f t="shared" si="252"/>
        <v>1</v>
      </c>
      <c r="Q1630" s="6">
        <v>21.34</v>
      </c>
      <c r="R1630" s="3">
        <v>0</v>
      </c>
      <c r="S1630" s="3">
        <v>16</v>
      </c>
      <c r="T1630" s="3">
        <v>33</v>
      </c>
      <c r="U1630" s="3">
        <f t="shared" si="253"/>
        <v>6788</v>
      </c>
      <c r="V1630" s="3" t="str">
        <f t="shared" si="254"/>
        <v xml:space="preserve"> 36</v>
      </c>
      <c r="W1630" s="3">
        <f t="shared" si="255"/>
        <v>14</v>
      </c>
      <c r="X1630" s="3">
        <v>12</v>
      </c>
      <c r="Y1630" s="6">
        <f t="shared" si="256"/>
        <v>71.3</v>
      </c>
      <c r="Z1630" s="3">
        <f t="shared" si="257"/>
        <v>73</v>
      </c>
      <c r="AA1630" s="3">
        <f t="shared" si="258"/>
        <v>17.457000000000001</v>
      </c>
      <c r="AB1630">
        <f t="shared" si="259"/>
        <v>0</v>
      </c>
      <c r="AC1630" s="14">
        <f>VLOOKUP(X1630,Rates!$A$2:$B$36,2)</f>
        <v>13.49</v>
      </c>
    </row>
    <row r="1631" spans="1:29">
      <c r="A1631">
        <v>780910</v>
      </c>
      <c r="B1631" t="s">
        <v>11</v>
      </c>
      <c r="C1631" s="1">
        <v>0.1719</v>
      </c>
      <c r="D1631">
        <v>85.8</v>
      </c>
      <c r="E1631" t="s">
        <v>18</v>
      </c>
      <c r="F1631" t="s">
        <v>13</v>
      </c>
      <c r="G1631" t="s">
        <v>17</v>
      </c>
      <c r="H1631" s="1">
        <v>0.54300000000000004</v>
      </c>
      <c r="I1631" s="4">
        <v>30895</v>
      </c>
      <c r="J1631" s="5">
        <v>40909</v>
      </c>
      <c r="K1631" s="3">
        <v>2400</v>
      </c>
      <c r="L1631" s="3">
        <v>30000</v>
      </c>
      <c r="M1631" s="3">
        <v>2663</v>
      </c>
      <c r="N1631" s="3">
        <f t="shared" si="250"/>
        <v>1</v>
      </c>
      <c r="O1631" s="3">
        <f t="shared" si="251"/>
        <v>0</v>
      </c>
      <c r="P1631" s="3">
        <f t="shared" si="252"/>
        <v>1</v>
      </c>
      <c r="Q1631" s="6">
        <v>5.48</v>
      </c>
      <c r="R1631" s="3">
        <v>0</v>
      </c>
      <c r="S1631" s="3">
        <v>21</v>
      </c>
      <c r="T1631" s="3">
        <v>43</v>
      </c>
      <c r="U1631" s="3">
        <f t="shared" si="253"/>
        <v>10014</v>
      </c>
      <c r="V1631" s="3" t="str">
        <f t="shared" si="254"/>
        <v xml:space="preserve"> 36</v>
      </c>
      <c r="W1631" s="3">
        <f t="shared" si="255"/>
        <v>2.4</v>
      </c>
      <c r="X1631" s="3">
        <v>17</v>
      </c>
      <c r="Y1631" s="6">
        <f t="shared" si="256"/>
        <v>54.300000000000004</v>
      </c>
      <c r="Z1631" s="3">
        <f t="shared" si="257"/>
        <v>30</v>
      </c>
      <c r="AA1631" s="3">
        <f t="shared" si="258"/>
        <v>2.6629999999999998</v>
      </c>
      <c r="AB1631">
        <f t="shared" si="259"/>
        <v>1</v>
      </c>
      <c r="AC1631" s="14">
        <f>VLOOKUP(X1631,Rates!$A$2:$B$36,2)</f>
        <v>17.989999999999998</v>
      </c>
    </row>
    <row r="1632" spans="1:29">
      <c r="A1632">
        <v>484702</v>
      </c>
      <c r="B1632" t="s">
        <v>11</v>
      </c>
      <c r="C1632" s="1">
        <v>0.10249999999999999</v>
      </c>
      <c r="D1632">
        <v>453.39</v>
      </c>
      <c r="E1632" t="s">
        <v>23</v>
      </c>
      <c r="F1632" t="s">
        <v>13</v>
      </c>
      <c r="G1632" t="s">
        <v>14</v>
      </c>
      <c r="H1632" s="1">
        <v>0.375</v>
      </c>
      <c r="I1632" s="4">
        <v>37530</v>
      </c>
      <c r="J1632" s="5">
        <v>40909</v>
      </c>
      <c r="K1632" s="3">
        <v>14000</v>
      </c>
      <c r="L1632" s="3">
        <v>62500</v>
      </c>
      <c r="M1632" s="3">
        <v>6485</v>
      </c>
      <c r="N1632" s="3">
        <f t="shared" si="250"/>
        <v>1</v>
      </c>
      <c r="O1632" s="3">
        <f t="shared" si="251"/>
        <v>0</v>
      </c>
      <c r="P1632" s="3">
        <f t="shared" si="252"/>
        <v>1</v>
      </c>
      <c r="Q1632" s="6">
        <v>15.27</v>
      </c>
      <c r="R1632" s="3">
        <v>0</v>
      </c>
      <c r="S1632" s="3">
        <v>9</v>
      </c>
      <c r="T1632" s="3">
        <v>22</v>
      </c>
      <c r="U1632" s="3">
        <f t="shared" si="253"/>
        <v>3379</v>
      </c>
      <c r="V1632" s="3" t="str">
        <f t="shared" si="254"/>
        <v xml:space="preserve"> 36</v>
      </c>
      <c r="W1632" s="3">
        <f t="shared" si="255"/>
        <v>14</v>
      </c>
      <c r="X1632" s="3">
        <v>7</v>
      </c>
      <c r="Y1632" s="6">
        <f t="shared" si="256"/>
        <v>37.5</v>
      </c>
      <c r="Z1632" s="3">
        <f t="shared" si="257"/>
        <v>62.5</v>
      </c>
      <c r="AA1632" s="3">
        <f t="shared" si="258"/>
        <v>6.4850000000000003</v>
      </c>
      <c r="AB1632">
        <f t="shared" si="259"/>
        <v>0</v>
      </c>
      <c r="AC1632" s="14">
        <f>VLOOKUP(X1632,Rates!$A$2:$B$36,2)</f>
        <v>10.49</v>
      </c>
    </row>
    <row r="1633" spans="1:29">
      <c r="A1633">
        <v>877556</v>
      </c>
      <c r="B1633" t="s">
        <v>11</v>
      </c>
      <c r="C1633" s="1">
        <v>0.1065</v>
      </c>
      <c r="D1633">
        <v>234.53</v>
      </c>
      <c r="E1633" t="s">
        <v>25</v>
      </c>
      <c r="F1633" t="s">
        <v>13</v>
      </c>
      <c r="G1633" t="s">
        <v>14</v>
      </c>
      <c r="H1633" s="1">
        <v>0.61599999999999999</v>
      </c>
      <c r="I1633" s="4">
        <v>36557</v>
      </c>
      <c r="J1633" s="5">
        <v>40909</v>
      </c>
      <c r="K1633" s="3">
        <v>7200</v>
      </c>
      <c r="L1633" s="3">
        <v>24000</v>
      </c>
      <c r="M1633" s="3">
        <v>10350</v>
      </c>
      <c r="N1633" s="3">
        <f t="shared" si="250"/>
        <v>1</v>
      </c>
      <c r="O1633" s="3">
        <f t="shared" si="251"/>
        <v>0</v>
      </c>
      <c r="P1633" s="3">
        <f t="shared" si="252"/>
        <v>1</v>
      </c>
      <c r="Q1633" s="6">
        <v>20.95</v>
      </c>
      <c r="R1633" s="3">
        <v>0</v>
      </c>
      <c r="S1633" s="3">
        <v>17</v>
      </c>
      <c r="T1633" s="3">
        <v>22</v>
      </c>
      <c r="U1633" s="3">
        <f t="shared" si="253"/>
        <v>4352</v>
      </c>
      <c r="V1633" s="3" t="str">
        <f t="shared" si="254"/>
        <v xml:space="preserve"> 36</v>
      </c>
      <c r="W1633" s="3">
        <f t="shared" si="255"/>
        <v>7.2</v>
      </c>
      <c r="X1633" s="3">
        <v>7</v>
      </c>
      <c r="Y1633" s="6">
        <f t="shared" si="256"/>
        <v>61.6</v>
      </c>
      <c r="Z1633" s="3">
        <f t="shared" si="257"/>
        <v>24</v>
      </c>
      <c r="AA1633" s="3">
        <f t="shared" si="258"/>
        <v>10.35</v>
      </c>
      <c r="AB1633">
        <f t="shared" si="259"/>
        <v>0</v>
      </c>
      <c r="AC1633" s="14">
        <f>VLOOKUP(X1633,Rates!$A$2:$B$36,2)</f>
        <v>10.49</v>
      </c>
    </row>
    <row r="1634" spans="1:29">
      <c r="A1634">
        <v>536352</v>
      </c>
      <c r="B1634" t="s">
        <v>15</v>
      </c>
      <c r="C1634" s="1">
        <v>0.11119999999999999</v>
      </c>
      <c r="D1634">
        <v>168.97</v>
      </c>
      <c r="E1634" t="s">
        <v>12</v>
      </c>
      <c r="F1634" t="s">
        <v>13</v>
      </c>
      <c r="G1634" t="s">
        <v>14</v>
      </c>
      <c r="H1634" s="1">
        <v>0.55300000000000005</v>
      </c>
      <c r="I1634" s="4">
        <v>36831</v>
      </c>
      <c r="J1634" s="5">
        <v>40909</v>
      </c>
      <c r="K1634" s="3">
        <v>7750</v>
      </c>
      <c r="L1634" s="3">
        <v>90000</v>
      </c>
      <c r="M1634" s="3">
        <v>16024</v>
      </c>
      <c r="N1634" s="3">
        <f t="shared" si="250"/>
        <v>1</v>
      </c>
      <c r="O1634" s="3">
        <f t="shared" si="251"/>
        <v>0</v>
      </c>
      <c r="P1634" s="3">
        <f t="shared" si="252"/>
        <v>1</v>
      </c>
      <c r="Q1634" s="6">
        <v>21.77</v>
      </c>
      <c r="R1634" s="3">
        <v>0</v>
      </c>
      <c r="S1634" s="3">
        <v>12</v>
      </c>
      <c r="T1634" s="3">
        <v>54</v>
      </c>
      <c r="U1634" s="3">
        <f t="shared" si="253"/>
        <v>4078</v>
      </c>
      <c r="V1634" s="3" t="str">
        <f t="shared" si="254"/>
        <v xml:space="preserve"> 60</v>
      </c>
      <c r="W1634" s="3">
        <f t="shared" si="255"/>
        <v>7.75</v>
      </c>
      <c r="X1634" s="3">
        <v>8</v>
      </c>
      <c r="Y1634" s="6">
        <f t="shared" si="256"/>
        <v>55.300000000000004</v>
      </c>
      <c r="Z1634" s="3">
        <f t="shared" si="257"/>
        <v>90</v>
      </c>
      <c r="AA1634" s="3">
        <f t="shared" si="258"/>
        <v>16.024000000000001</v>
      </c>
      <c r="AB1634">
        <f t="shared" si="259"/>
        <v>0</v>
      </c>
      <c r="AC1634" s="14">
        <f>VLOOKUP(X1634,Rates!$A$2:$B$36,2)</f>
        <v>11.39</v>
      </c>
    </row>
    <row r="1635" spans="1:29">
      <c r="A1635">
        <v>676880</v>
      </c>
      <c r="B1635" t="s">
        <v>11</v>
      </c>
      <c r="C1635" s="1">
        <v>7.2900000000000006E-2</v>
      </c>
      <c r="D1635">
        <v>226.38</v>
      </c>
      <c r="E1635" t="s">
        <v>25</v>
      </c>
      <c r="F1635" t="s">
        <v>13</v>
      </c>
      <c r="G1635" t="s">
        <v>14</v>
      </c>
      <c r="H1635" s="1">
        <v>0.625</v>
      </c>
      <c r="I1635" s="4">
        <v>37834</v>
      </c>
      <c r="J1635" s="5">
        <v>40909</v>
      </c>
      <c r="K1635" s="3">
        <v>7300</v>
      </c>
      <c r="L1635" s="3">
        <v>50000</v>
      </c>
      <c r="M1635" s="3">
        <v>8757</v>
      </c>
      <c r="N1635" s="3">
        <f t="shared" si="250"/>
        <v>1</v>
      </c>
      <c r="O1635" s="3">
        <f t="shared" si="251"/>
        <v>0</v>
      </c>
      <c r="P1635" s="3">
        <f t="shared" si="252"/>
        <v>1</v>
      </c>
      <c r="Q1635" s="6">
        <v>6.31</v>
      </c>
      <c r="R1635" s="3">
        <v>0</v>
      </c>
      <c r="S1635" s="3">
        <v>5</v>
      </c>
      <c r="T1635" s="3">
        <v>10</v>
      </c>
      <c r="U1635" s="3">
        <f t="shared" si="253"/>
        <v>3075</v>
      </c>
      <c r="V1635" s="3" t="str">
        <f t="shared" si="254"/>
        <v xml:space="preserve"> 36</v>
      </c>
      <c r="W1635" s="3">
        <f t="shared" si="255"/>
        <v>7.3</v>
      </c>
      <c r="X1635" s="3">
        <v>4</v>
      </c>
      <c r="Y1635" s="6">
        <f t="shared" si="256"/>
        <v>62.5</v>
      </c>
      <c r="Z1635" s="3">
        <f t="shared" si="257"/>
        <v>50</v>
      </c>
      <c r="AA1635" s="3">
        <f t="shared" si="258"/>
        <v>8.7569999999999997</v>
      </c>
      <c r="AB1635">
        <f t="shared" si="259"/>
        <v>0</v>
      </c>
      <c r="AC1635" s="14">
        <f>VLOOKUP(X1635,Rates!$A$2:$B$36,2)</f>
        <v>7.49</v>
      </c>
    </row>
    <row r="1636" spans="1:29">
      <c r="A1636">
        <v>820345</v>
      </c>
      <c r="B1636" t="s">
        <v>11</v>
      </c>
      <c r="C1636" s="1">
        <v>0.15229999999999999</v>
      </c>
      <c r="D1636">
        <v>139.12</v>
      </c>
      <c r="E1636" t="s">
        <v>12</v>
      </c>
      <c r="F1636" t="s">
        <v>26</v>
      </c>
      <c r="G1636" t="s">
        <v>14</v>
      </c>
      <c r="H1636" s="1">
        <v>0.89600000000000002</v>
      </c>
      <c r="I1636" s="4">
        <v>37135</v>
      </c>
      <c r="J1636" s="5">
        <v>40909</v>
      </c>
      <c r="K1636" s="3">
        <v>4000</v>
      </c>
      <c r="L1636" s="3">
        <v>250000</v>
      </c>
      <c r="M1636" s="3">
        <v>34926</v>
      </c>
      <c r="N1636" s="3">
        <f t="shared" si="250"/>
        <v>0</v>
      </c>
      <c r="O1636" s="3">
        <f t="shared" si="251"/>
        <v>1</v>
      </c>
      <c r="P1636" s="3">
        <f t="shared" si="252"/>
        <v>1</v>
      </c>
      <c r="Q1636" s="6">
        <v>14.03</v>
      </c>
      <c r="R1636" s="3">
        <v>0</v>
      </c>
      <c r="S1636" s="3">
        <v>16</v>
      </c>
      <c r="T1636" s="3">
        <v>23</v>
      </c>
      <c r="U1636" s="3">
        <f t="shared" si="253"/>
        <v>3774</v>
      </c>
      <c r="V1636" s="3" t="str">
        <f t="shared" si="254"/>
        <v xml:space="preserve"> 36</v>
      </c>
      <c r="W1636" s="3">
        <f t="shared" si="255"/>
        <v>4</v>
      </c>
      <c r="X1636" s="3">
        <v>15</v>
      </c>
      <c r="Y1636" s="6">
        <f t="shared" si="256"/>
        <v>89.600000000000009</v>
      </c>
      <c r="Z1636" s="3">
        <f t="shared" si="257"/>
        <v>250</v>
      </c>
      <c r="AA1636" s="3">
        <f t="shared" si="258"/>
        <v>34.926000000000002</v>
      </c>
      <c r="AB1636">
        <f t="shared" si="259"/>
        <v>0</v>
      </c>
      <c r="AC1636" s="14">
        <f>VLOOKUP(X1636,Rates!$A$2:$B$36,2)</f>
        <v>15.99</v>
      </c>
    </row>
    <row r="1637" spans="1:29">
      <c r="A1637">
        <v>413964</v>
      </c>
      <c r="B1637" t="s">
        <v>11</v>
      </c>
      <c r="C1637" s="1">
        <v>0.1095</v>
      </c>
      <c r="D1637">
        <v>130.86000000000001</v>
      </c>
      <c r="E1637" t="s">
        <v>18</v>
      </c>
      <c r="F1637" t="s">
        <v>13</v>
      </c>
      <c r="G1637" t="s">
        <v>14</v>
      </c>
      <c r="H1637" s="2">
        <v>0.34</v>
      </c>
      <c r="I1637" s="4">
        <v>34820</v>
      </c>
      <c r="J1637" s="5">
        <v>40909</v>
      </c>
      <c r="K1637" s="3">
        <v>4000</v>
      </c>
      <c r="L1637" s="3">
        <v>61500</v>
      </c>
      <c r="M1637" s="3">
        <v>21885</v>
      </c>
      <c r="N1637" s="3">
        <f t="shared" si="250"/>
        <v>1</v>
      </c>
      <c r="O1637" s="3">
        <f t="shared" si="251"/>
        <v>0</v>
      </c>
      <c r="P1637" s="3">
        <f t="shared" si="252"/>
        <v>1</v>
      </c>
      <c r="Q1637" s="6">
        <v>18.149999999999999</v>
      </c>
      <c r="R1637" s="3">
        <v>0</v>
      </c>
      <c r="S1637" s="3">
        <v>18</v>
      </c>
      <c r="T1637" s="3">
        <v>37</v>
      </c>
      <c r="U1637" s="3">
        <f t="shared" si="253"/>
        <v>6089</v>
      </c>
      <c r="V1637" s="3" t="str">
        <f t="shared" si="254"/>
        <v xml:space="preserve"> 36</v>
      </c>
      <c r="W1637" s="3">
        <f t="shared" si="255"/>
        <v>4</v>
      </c>
      <c r="X1637" s="3">
        <v>6</v>
      </c>
      <c r="Y1637" s="6">
        <f t="shared" si="256"/>
        <v>34</v>
      </c>
      <c r="Z1637" s="3">
        <f t="shared" si="257"/>
        <v>61.5</v>
      </c>
      <c r="AA1637" s="3">
        <f t="shared" si="258"/>
        <v>21.885000000000002</v>
      </c>
      <c r="AB1637">
        <f t="shared" si="259"/>
        <v>0</v>
      </c>
      <c r="AC1637" s="14">
        <f>VLOOKUP(X1637,Rates!$A$2:$B$36,2)</f>
        <v>8.24</v>
      </c>
    </row>
    <row r="1638" spans="1:29">
      <c r="A1638">
        <v>628550</v>
      </c>
      <c r="B1638" t="s">
        <v>11</v>
      </c>
      <c r="C1638" s="1">
        <v>9.9900000000000003E-2</v>
      </c>
      <c r="D1638">
        <v>241.97</v>
      </c>
      <c r="E1638" t="s">
        <v>18</v>
      </c>
      <c r="F1638" t="s">
        <v>13</v>
      </c>
      <c r="G1638" t="s">
        <v>14</v>
      </c>
      <c r="H1638" s="1">
        <v>0.23100000000000001</v>
      </c>
      <c r="I1638" s="4">
        <v>35400</v>
      </c>
      <c r="J1638" s="5">
        <v>40909</v>
      </c>
      <c r="K1638" s="3">
        <v>7500</v>
      </c>
      <c r="L1638" s="3">
        <v>35000</v>
      </c>
      <c r="M1638" s="3">
        <v>2426</v>
      </c>
      <c r="N1638" s="3">
        <f t="shared" si="250"/>
        <v>1</v>
      </c>
      <c r="O1638" s="3">
        <f t="shared" si="251"/>
        <v>0</v>
      </c>
      <c r="P1638" s="3">
        <f t="shared" si="252"/>
        <v>1</v>
      </c>
      <c r="Q1638" s="6">
        <v>1.44</v>
      </c>
      <c r="R1638" s="3">
        <v>0</v>
      </c>
      <c r="S1638" s="3">
        <v>3</v>
      </c>
      <c r="T1638" s="3">
        <v>5</v>
      </c>
      <c r="U1638" s="3">
        <f t="shared" si="253"/>
        <v>5509</v>
      </c>
      <c r="V1638" s="3" t="str">
        <f t="shared" si="254"/>
        <v xml:space="preserve"> 36</v>
      </c>
      <c r="W1638" s="3">
        <f t="shared" si="255"/>
        <v>7.5</v>
      </c>
      <c r="X1638" s="3">
        <v>9</v>
      </c>
      <c r="Y1638" s="6">
        <f t="shared" si="256"/>
        <v>23.1</v>
      </c>
      <c r="Z1638" s="3">
        <f t="shared" si="257"/>
        <v>35</v>
      </c>
      <c r="AA1638" s="3">
        <f t="shared" si="258"/>
        <v>2.4260000000000002</v>
      </c>
      <c r="AB1638">
        <f t="shared" si="259"/>
        <v>0</v>
      </c>
      <c r="AC1638" s="14">
        <f>VLOOKUP(X1638,Rates!$A$2:$B$36,2)</f>
        <v>11.44</v>
      </c>
    </row>
    <row r="1639" spans="1:29">
      <c r="A1639">
        <v>675296</v>
      </c>
      <c r="B1639" t="s">
        <v>11</v>
      </c>
      <c r="C1639" s="1">
        <v>5.79E-2</v>
      </c>
      <c r="D1639">
        <v>181.97</v>
      </c>
      <c r="E1639" t="s">
        <v>12</v>
      </c>
      <c r="F1639" t="s">
        <v>26</v>
      </c>
      <c r="G1639" t="s">
        <v>14</v>
      </c>
      <c r="H1639" s="1">
        <v>6.2E-2</v>
      </c>
      <c r="I1639" s="4">
        <v>36557</v>
      </c>
      <c r="J1639" s="5">
        <v>40909</v>
      </c>
      <c r="K1639" s="3">
        <v>6000</v>
      </c>
      <c r="L1639" s="3">
        <v>45378</v>
      </c>
      <c r="M1639" s="3">
        <v>1215</v>
      </c>
      <c r="N1639" s="3">
        <f t="shared" si="250"/>
        <v>0</v>
      </c>
      <c r="O1639" s="3">
        <f t="shared" si="251"/>
        <v>1</v>
      </c>
      <c r="P1639" s="3">
        <f t="shared" si="252"/>
        <v>1</v>
      </c>
      <c r="Q1639" s="6">
        <v>24.54</v>
      </c>
      <c r="R1639" s="3">
        <v>0</v>
      </c>
      <c r="S1639" s="3">
        <v>7</v>
      </c>
      <c r="T1639" s="3">
        <v>34</v>
      </c>
      <c r="U1639" s="3">
        <f t="shared" si="253"/>
        <v>4352</v>
      </c>
      <c r="V1639" s="3" t="str">
        <f t="shared" si="254"/>
        <v xml:space="preserve"> 36</v>
      </c>
      <c r="W1639" s="3">
        <f t="shared" si="255"/>
        <v>6</v>
      </c>
      <c r="X1639" s="3">
        <v>2</v>
      </c>
      <c r="Y1639" s="6">
        <f t="shared" si="256"/>
        <v>6.2</v>
      </c>
      <c r="Z1639" s="3">
        <f t="shared" si="257"/>
        <v>45.378</v>
      </c>
      <c r="AA1639" s="3">
        <f t="shared" si="258"/>
        <v>1.2150000000000001</v>
      </c>
      <c r="AB1639">
        <f t="shared" si="259"/>
        <v>0</v>
      </c>
      <c r="AC1639" s="14">
        <f>VLOOKUP(X1639,Rates!$A$2:$B$36,2)</f>
        <v>6.99</v>
      </c>
    </row>
    <row r="1640" spans="1:29">
      <c r="A1640">
        <v>966908</v>
      </c>
      <c r="B1640" t="s">
        <v>15</v>
      </c>
      <c r="C1640" s="1">
        <v>0.1242</v>
      </c>
      <c r="D1640">
        <v>161.69999999999999</v>
      </c>
      <c r="E1640" t="s">
        <v>28</v>
      </c>
      <c r="F1640" t="s">
        <v>26</v>
      </c>
      <c r="G1640" t="s">
        <v>14</v>
      </c>
      <c r="H1640" s="1">
        <v>0.873</v>
      </c>
      <c r="I1640" s="4">
        <v>36039</v>
      </c>
      <c r="J1640" s="5">
        <v>40909</v>
      </c>
      <c r="K1640" s="3">
        <v>7200</v>
      </c>
      <c r="L1640" s="3">
        <v>36000</v>
      </c>
      <c r="M1640" s="3">
        <v>3403</v>
      </c>
      <c r="N1640" s="3">
        <f t="shared" si="250"/>
        <v>0</v>
      </c>
      <c r="O1640" s="3">
        <f t="shared" si="251"/>
        <v>1</v>
      </c>
      <c r="P1640" s="3">
        <f t="shared" si="252"/>
        <v>1</v>
      </c>
      <c r="Q1640" s="6">
        <v>12.53</v>
      </c>
      <c r="R1640" s="3">
        <v>0</v>
      </c>
      <c r="S1640" s="3">
        <v>5</v>
      </c>
      <c r="T1640" s="3">
        <v>20</v>
      </c>
      <c r="U1640" s="3">
        <f t="shared" si="253"/>
        <v>4870</v>
      </c>
      <c r="V1640" s="3" t="str">
        <f t="shared" si="254"/>
        <v xml:space="preserve"> 60</v>
      </c>
      <c r="W1640" s="3">
        <f t="shared" si="255"/>
        <v>7.2</v>
      </c>
      <c r="X1640" s="3">
        <v>9</v>
      </c>
      <c r="Y1640" s="6">
        <f t="shared" si="256"/>
        <v>87.3</v>
      </c>
      <c r="Z1640" s="3">
        <f t="shared" si="257"/>
        <v>36</v>
      </c>
      <c r="AA1640" s="3">
        <f t="shared" si="258"/>
        <v>3.403</v>
      </c>
      <c r="AB1640">
        <f t="shared" si="259"/>
        <v>0</v>
      </c>
      <c r="AC1640" s="14">
        <f>VLOOKUP(X1640,Rates!$A$2:$B$36,2)</f>
        <v>11.44</v>
      </c>
    </row>
    <row r="1641" spans="1:29">
      <c r="A1641">
        <v>571999</v>
      </c>
      <c r="B1641" t="s">
        <v>15</v>
      </c>
      <c r="C1641" s="1">
        <v>0.15210000000000001</v>
      </c>
      <c r="D1641">
        <v>418.26</v>
      </c>
      <c r="E1641" t="s">
        <v>23</v>
      </c>
      <c r="F1641" t="s">
        <v>26</v>
      </c>
      <c r="G1641" t="s">
        <v>14</v>
      </c>
      <c r="H1641" s="1">
        <v>0.121</v>
      </c>
      <c r="I1641" s="4">
        <v>36069</v>
      </c>
      <c r="J1641" s="5">
        <v>40909</v>
      </c>
      <c r="K1641" s="3">
        <v>17500</v>
      </c>
      <c r="L1641" s="3">
        <v>102000</v>
      </c>
      <c r="M1641" s="3">
        <v>1404</v>
      </c>
      <c r="N1641" s="3">
        <f t="shared" si="250"/>
        <v>0</v>
      </c>
      <c r="O1641" s="3">
        <f t="shared" si="251"/>
        <v>1</v>
      </c>
      <c r="P1641" s="3">
        <f t="shared" si="252"/>
        <v>1</v>
      </c>
      <c r="Q1641" s="6">
        <v>19.239999999999998</v>
      </c>
      <c r="R1641" s="3">
        <v>0</v>
      </c>
      <c r="S1641" s="3">
        <v>13</v>
      </c>
      <c r="T1641" s="3">
        <v>22</v>
      </c>
      <c r="U1641" s="3">
        <f t="shared" si="253"/>
        <v>4840</v>
      </c>
      <c r="V1641" s="3" t="str">
        <f t="shared" si="254"/>
        <v xml:space="preserve"> 60</v>
      </c>
      <c r="W1641" s="3">
        <f t="shared" si="255"/>
        <v>17.5</v>
      </c>
      <c r="X1641" s="3">
        <v>17</v>
      </c>
      <c r="Y1641" s="6">
        <f t="shared" si="256"/>
        <v>12.1</v>
      </c>
      <c r="Z1641" s="3">
        <f t="shared" si="257"/>
        <v>102</v>
      </c>
      <c r="AA1641" s="3">
        <f t="shared" si="258"/>
        <v>1.4039999999999999</v>
      </c>
      <c r="AB1641">
        <f t="shared" si="259"/>
        <v>0</v>
      </c>
      <c r="AC1641" s="14">
        <f>VLOOKUP(X1641,Rates!$A$2:$B$36,2)</f>
        <v>17.989999999999998</v>
      </c>
    </row>
    <row r="1642" spans="1:29">
      <c r="A1642">
        <v>513036</v>
      </c>
      <c r="B1642" t="s">
        <v>15</v>
      </c>
      <c r="C1642" s="1">
        <v>0.1186</v>
      </c>
      <c r="D1642">
        <v>306</v>
      </c>
      <c r="E1642" t="s">
        <v>20</v>
      </c>
      <c r="F1642" t="s">
        <v>26</v>
      </c>
      <c r="G1642" t="s">
        <v>14</v>
      </c>
      <c r="H1642" s="1">
        <v>0.24299999999999999</v>
      </c>
      <c r="I1642" s="4">
        <v>36739</v>
      </c>
      <c r="J1642" s="5">
        <v>40909</v>
      </c>
      <c r="K1642" s="3">
        <v>21000</v>
      </c>
      <c r="L1642" s="3">
        <v>101004</v>
      </c>
      <c r="M1642" s="3">
        <v>6033</v>
      </c>
      <c r="N1642" s="3">
        <f t="shared" si="250"/>
        <v>0</v>
      </c>
      <c r="O1642" s="3">
        <f t="shared" si="251"/>
        <v>1</v>
      </c>
      <c r="P1642" s="3">
        <f t="shared" si="252"/>
        <v>1</v>
      </c>
      <c r="Q1642" s="6">
        <v>15.67</v>
      </c>
      <c r="R1642" s="3">
        <v>0</v>
      </c>
      <c r="S1642" s="3">
        <v>11</v>
      </c>
      <c r="T1642" s="3">
        <v>46</v>
      </c>
      <c r="U1642" s="3">
        <f t="shared" si="253"/>
        <v>4170</v>
      </c>
      <c r="V1642" s="3" t="str">
        <f t="shared" si="254"/>
        <v xml:space="preserve"> 60</v>
      </c>
      <c r="W1642" s="3">
        <f t="shared" si="255"/>
        <v>21</v>
      </c>
      <c r="X1642" s="3">
        <v>10</v>
      </c>
      <c r="Y1642" s="6">
        <f t="shared" si="256"/>
        <v>24.3</v>
      </c>
      <c r="Z1642" s="3">
        <f t="shared" si="257"/>
        <v>101.004</v>
      </c>
      <c r="AA1642" s="3">
        <f t="shared" si="258"/>
        <v>6.0330000000000004</v>
      </c>
      <c r="AB1642">
        <f t="shared" si="259"/>
        <v>0</v>
      </c>
      <c r="AC1642" s="14">
        <f>VLOOKUP(X1642,Rates!$A$2:$B$36,2)</f>
        <v>11.49</v>
      </c>
    </row>
    <row r="1643" spans="1:29">
      <c r="A1643">
        <v>143128</v>
      </c>
      <c r="B1643" t="s">
        <v>11</v>
      </c>
      <c r="C1643" s="1">
        <v>0.1154</v>
      </c>
      <c r="D1643">
        <v>263.97000000000003</v>
      </c>
      <c r="E1643" t="s">
        <v>18</v>
      </c>
      <c r="F1643" t="s">
        <v>13</v>
      </c>
      <c r="G1643" t="s">
        <v>14</v>
      </c>
      <c r="H1643" s="1">
        <v>4.4999999999999998E-2</v>
      </c>
      <c r="I1643" s="4">
        <v>35735</v>
      </c>
      <c r="J1643" s="5">
        <v>40909</v>
      </c>
      <c r="K1643" s="3">
        <v>8000</v>
      </c>
      <c r="L1643" s="3">
        <v>50000</v>
      </c>
      <c r="M1643" s="3">
        <v>1019</v>
      </c>
      <c r="N1643" s="3">
        <f t="shared" si="250"/>
        <v>1</v>
      </c>
      <c r="O1643" s="3">
        <f t="shared" si="251"/>
        <v>0</v>
      </c>
      <c r="P1643" s="3">
        <f t="shared" si="252"/>
        <v>1</v>
      </c>
      <c r="Q1643" s="6">
        <v>8.0399999999999991</v>
      </c>
      <c r="R1643" s="3">
        <v>1</v>
      </c>
      <c r="S1643" s="3">
        <v>9</v>
      </c>
      <c r="T1643" s="3">
        <v>13</v>
      </c>
      <c r="U1643" s="3">
        <f t="shared" si="253"/>
        <v>5174</v>
      </c>
      <c r="V1643" s="3" t="str">
        <f t="shared" si="254"/>
        <v xml:space="preserve"> 36</v>
      </c>
      <c r="W1643" s="3">
        <f t="shared" si="255"/>
        <v>8</v>
      </c>
      <c r="X1643" s="3">
        <v>15</v>
      </c>
      <c r="Y1643" s="6">
        <f t="shared" si="256"/>
        <v>4.5</v>
      </c>
      <c r="Z1643" s="3">
        <f t="shared" si="257"/>
        <v>50</v>
      </c>
      <c r="AA1643" s="3">
        <f t="shared" si="258"/>
        <v>1.0189999999999999</v>
      </c>
      <c r="AB1643">
        <f t="shared" si="259"/>
        <v>0</v>
      </c>
      <c r="AC1643" s="14">
        <f>VLOOKUP(X1643,Rates!$A$2:$B$36,2)</f>
        <v>15.99</v>
      </c>
    </row>
    <row r="1644" spans="1:29">
      <c r="A1644">
        <v>503928</v>
      </c>
      <c r="B1644" t="s">
        <v>11</v>
      </c>
      <c r="C1644" s="1">
        <v>0.10249999999999999</v>
      </c>
      <c r="D1644">
        <v>181.36</v>
      </c>
      <c r="E1644" t="s">
        <v>27</v>
      </c>
      <c r="F1644" t="s">
        <v>24</v>
      </c>
      <c r="G1644" t="s">
        <v>14</v>
      </c>
      <c r="H1644" s="1">
        <v>0.35299999999999998</v>
      </c>
      <c r="I1644" s="4">
        <v>34090</v>
      </c>
      <c r="J1644" s="5">
        <v>40909</v>
      </c>
      <c r="K1644" s="3">
        <v>5600</v>
      </c>
      <c r="L1644" s="3">
        <v>40000</v>
      </c>
      <c r="M1644" s="3">
        <v>2047</v>
      </c>
      <c r="N1644" s="3">
        <f t="shared" si="250"/>
        <v>0</v>
      </c>
      <c r="O1644" s="3">
        <f t="shared" si="251"/>
        <v>0</v>
      </c>
      <c r="P1644" s="3">
        <f t="shared" si="252"/>
        <v>1</v>
      </c>
      <c r="Q1644" s="6">
        <v>12.9</v>
      </c>
      <c r="R1644" s="3">
        <v>0</v>
      </c>
      <c r="S1644" s="3">
        <v>11</v>
      </c>
      <c r="T1644" s="3">
        <v>26</v>
      </c>
      <c r="U1644" s="3">
        <f t="shared" si="253"/>
        <v>6819</v>
      </c>
      <c r="V1644" s="3" t="str">
        <f t="shared" si="254"/>
        <v xml:space="preserve"> 36</v>
      </c>
      <c r="W1644" s="3">
        <f t="shared" si="255"/>
        <v>5.6</v>
      </c>
      <c r="X1644" s="3">
        <v>7</v>
      </c>
      <c r="Y1644" s="6">
        <f t="shared" si="256"/>
        <v>35.299999999999997</v>
      </c>
      <c r="Z1644" s="3">
        <f t="shared" si="257"/>
        <v>40</v>
      </c>
      <c r="AA1644" s="3">
        <f t="shared" si="258"/>
        <v>2.0470000000000002</v>
      </c>
      <c r="AB1644">
        <f t="shared" si="259"/>
        <v>0</v>
      </c>
      <c r="AC1644" s="14">
        <f>VLOOKUP(X1644,Rates!$A$2:$B$36,2)</f>
        <v>10.49</v>
      </c>
    </row>
    <row r="1645" spans="1:29">
      <c r="A1645">
        <v>468072</v>
      </c>
      <c r="B1645" t="s">
        <v>11</v>
      </c>
      <c r="C1645" s="1">
        <v>0.19470000000000001</v>
      </c>
      <c r="D1645">
        <v>383.73</v>
      </c>
      <c r="E1645" t="s">
        <v>16</v>
      </c>
      <c r="F1645" t="s">
        <v>26</v>
      </c>
      <c r="G1645" t="s">
        <v>14</v>
      </c>
      <c r="H1645" s="1">
        <v>0.436</v>
      </c>
      <c r="I1645" s="4">
        <v>35551</v>
      </c>
      <c r="J1645" s="5">
        <v>40909</v>
      </c>
      <c r="K1645" s="3">
        <v>10400</v>
      </c>
      <c r="L1645" s="3">
        <v>67846.080000000002</v>
      </c>
      <c r="M1645" s="3">
        <v>6273</v>
      </c>
      <c r="N1645" s="3">
        <f t="shared" si="250"/>
        <v>0</v>
      </c>
      <c r="O1645" s="3">
        <f t="shared" si="251"/>
        <v>1</v>
      </c>
      <c r="P1645" s="3">
        <f t="shared" si="252"/>
        <v>0</v>
      </c>
      <c r="Q1645" s="6">
        <v>11.74</v>
      </c>
      <c r="R1645" s="3">
        <v>0</v>
      </c>
      <c r="S1645" s="3">
        <v>8</v>
      </c>
      <c r="T1645" s="3">
        <v>8</v>
      </c>
      <c r="U1645" s="3">
        <f t="shared" si="253"/>
        <v>5358</v>
      </c>
      <c r="V1645" s="3" t="str">
        <f t="shared" si="254"/>
        <v xml:space="preserve"> 36</v>
      </c>
      <c r="W1645" s="3">
        <f t="shared" si="255"/>
        <v>10.4</v>
      </c>
      <c r="X1645" s="3">
        <v>30</v>
      </c>
      <c r="Y1645" s="6">
        <f t="shared" si="256"/>
        <v>43.6</v>
      </c>
      <c r="Z1645" s="3">
        <f t="shared" si="257"/>
        <v>67.846080000000001</v>
      </c>
      <c r="AA1645" s="3">
        <f t="shared" si="258"/>
        <v>6.2729999999999997</v>
      </c>
      <c r="AB1645">
        <f t="shared" si="259"/>
        <v>0</v>
      </c>
      <c r="AC1645" s="14">
        <f>VLOOKUP(X1645,Rates!$A$2:$B$36,2)</f>
        <v>30.74</v>
      </c>
    </row>
    <row r="1646" spans="1:29">
      <c r="A1646">
        <v>749748</v>
      </c>
      <c r="B1646" t="s">
        <v>11</v>
      </c>
      <c r="C1646" s="1">
        <v>0.15229999999999999</v>
      </c>
      <c r="D1646">
        <v>1217.24</v>
      </c>
      <c r="E1646" t="s">
        <v>18</v>
      </c>
      <c r="F1646" t="s">
        <v>26</v>
      </c>
      <c r="G1646" t="s">
        <v>14</v>
      </c>
      <c r="H1646" s="1">
        <v>0.68899999999999995</v>
      </c>
      <c r="I1646" s="4">
        <v>34943</v>
      </c>
      <c r="J1646" s="5">
        <v>40909</v>
      </c>
      <c r="K1646" s="3">
        <v>35000</v>
      </c>
      <c r="L1646" s="3">
        <v>300000</v>
      </c>
      <c r="M1646" s="3">
        <v>62060</v>
      </c>
      <c r="N1646" s="3">
        <f t="shared" si="250"/>
        <v>0</v>
      </c>
      <c r="O1646" s="3">
        <f t="shared" si="251"/>
        <v>1</v>
      </c>
      <c r="P1646" s="3">
        <f t="shared" si="252"/>
        <v>1</v>
      </c>
      <c r="Q1646" s="6">
        <v>13.36</v>
      </c>
      <c r="R1646" s="3">
        <v>0</v>
      </c>
      <c r="S1646" s="3">
        <v>15</v>
      </c>
      <c r="T1646" s="3">
        <v>31</v>
      </c>
      <c r="U1646" s="3">
        <f t="shared" si="253"/>
        <v>5966</v>
      </c>
      <c r="V1646" s="3" t="str">
        <f t="shared" si="254"/>
        <v xml:space="preserve"> 36</v>
      </c>
      <c r="W1646" s="3">
        <f t="shared" si="255"/>
        <v>35</v>
      </c>
      <c r="X1646" s="3">
        <v>15</v>
      </c>
      <c r="Y1646" s="6">
        <f t="shared" si="256"/>
        <v>68.899999999999991</v>
      </c>
      <c r="Z1646" s="3">
        <f t="shared" si="257"/>
        <v>300</v>
      </c>
      <c r="AA1646" s="3">
        <f t="shared" si="258"/>
        <v>62.06</v>
      </c>
      <c r="AB1646">
        <f t="shared" si="259"/>
        <v>0</v>
      </c>
      <c r="AC1646" s="14">
        <f>VLOOKUP(X1646,Rates!$A$2:$B$36,2)</f>
        <v>15.99</v>
      </c>
    </row>
    <row r="1647" spans="1:29">
      <c r="A1647">
        <v>733340</v>
      </c>
      <c r="B1647" t="s">
        <v>11</v>
      </c>
      <c r="C1647" s="1">
        <v>5.9900000000000002E-2</v>
      </c>
      <c r="D1647">
        <v>146.01</v>
      </c>
      <c r="E1647" t="s">
        <v>23</v>
      </c>
      <c r="F1647" t="s">
        <v>24</v>
      </c>
      <c r="G1647" t="s">
        <v>14</v>
      </c>
      <c r="H1647" s="1">
        <v>0.19600000000000001</v>
      </c>
      <c r="I1647" s="4">
        <v>36831</v>
      </c>
      <c r="J1647" s="5">
        <v>40909</v>
      </c>
      <c r="K1647" s="3">
        <v>4800</v>
      </c>
      <c r="L1647" s="3">
        <v>50000</v>
      </c>
      <c r="M1647" s="3">
        <v>5909</v>
      </c>
      <c r="N1647" s="3">
        <f t="shared" si="250"/>
        <v>0</v>
      </c>
      <c r="O1647" s="3">
        <f t="shared" si="251"/>
        <v>0</v>
      </c>
      <c r="P1647" s="3">
        <f t="shared" si="252"/>
        <v>1</v>
      </c>
      <c r="Q1647" s="6">
        <v>8.52</v>
      </c>
      <c r="R1647" s="3">
        <v>0</v>
      </c>
      <c r="S1647" s="3">
        <v>11</v>
      </c>
      <c r="T1647" s="3">
        <v>37</v>
      </c>
      <c r="U1647" s="3">
        <f t="shared" si="253"/>
        <v>4078</v>
      </c>
      <c r="V1647" s="3" t="str">
        <f t="shared" si="254"/>
        <v xml:space="preserve"> 36</v>
      </c>
      <c r="W1647" s="3">
        <f t="shared" si="255"/>
        <v>4.8</v>
      </c>
      <c r="X1647" s="3">
        <v>2</v>
      </c>
      <c r="Y1647" s="6">
        <f t="shared" si="256"/>
        <v>19.600000000000001</v>
      </c>
      <c r="Z1647" s="3">
        <f t="shared" si="257"/>
        <v>50</v>
      </c>
      <c r="AA1647" s="3">
        <f t="shared" si="258"/>
        <v>5.9089999999999998</v>
      </c>
      <c r="AB1647">
        <f t="shared" si="259"/>
        <v>0</v>
      </c>
      <c r="AC1647" s="14">
        <f>VLOOKUP(X1647,Rates!$A$2:$B$36,2)</f>
        <v>6.99</v>
      </c>
    </row>
    <row r="1648" spans="1:29">
      <c r="A1648">
        <v>714631</v>
      </c>
      <c r="B1648" t="s">
        <v>11</v>
      </c>
      <c r="C1648" s="1">
        <v>0.13800000000000001</v>
      </c>
      <c r="D1648">
        <v>153.37</v>
      </c>
      <c r="E1648" t="s">
        <v>20</v>
      </c>
      <c r="F1648" t="s">
        <v>24</v>
      </c>
      <c r="G1648" t="s">
        <v>14</v>
      </c>
      <c r="H1648" s="1">
        <v>0.41399999999999998</v>
      </c>
      <c r="I1648" s="4">
        <v>36892</v>
      </c>
      <c r="J1648" s="5">
        <v>40909</v>
      </c>
      <c r="K1648" s="3">
        <v>4500</v>
      </c>
      <c r="L1648" s="3">
        <v>48000</v>
      </c>
      <c r="M1648" s="3">
        <v>11092</v>
      </c>
      <c r="N1648" s="3">
        <f t="shared" si="250"/>
        <v>0</v>
      </c>
      <c r="O1648" s="3">
        <f t="shared" si="251"/>
        <v>0</v>
      </c>
      <c r="P1648" s="3">
        <f t="shared" si="252"/>
        <v>1</v>
      </c>
      <c r="Q1648" s="6">
        <v>12.93</v>
      </c>
      <c r="R1648" s="3">
        <v>1</v>
      </c>
      <c r="S1648" s="3">
        <v>6</v>
      </c>
      <c r="T1648" s="3">
        <v>20</v>
      </c>
      <c r="U1648" s="3">
        <f t="shared" si="253"/>
        <v>4017</v>
      </c>
      <c r="V1648" s="3" t="str">
        <f t="shared" si="254"/>
        <v xml:space="preserve"> 36</v>
      </c>
      <c r="W1648" s="3">
        <f t="shared" si="255"/>
        <v>4.5</v>
      </c>
      <c r="X1648" s="3">
        <v>14</v>
      </c>
      <c r="Y1648" s="6">
        <f t="shared" si="256"/>
        <v>41.4</v>
      </c>
      <c r="Z1648" s="3">
        <f t="shared" si="257"/>
        <v>48</v>
      </c>
      <c r="AA1648" s="3">
        <f t="shared" si="258"/>
        <v>11.092000000000001</v>
      </c>
      <c r="AB1648">
        <f t="shared" si="259"/>
        <v>0</v>
      </c>
      <c r="AC1648" s="14">
        <f>VLOOKUP(X1648,Rates!$A$2:$B$36,2)</f>
        <v>14.99</v>
      </c>
    </row>
    <row r="1649" spans="1:29">
      <c r="A1649">
        <v>609918</v>
      </c>
      <c r="B1649" t="s">
        <v>15</v>
      </c>
      <c r="C1649" s="1">
        <v>0.152</v>
      </c>
      <c r="D1649">
        <v>334.54</v>
      </c>
      <c r="E1649" t="s">
        <v>12</v>
      </c>
      <c r="F1649" t="s">
        <v>26</v>
      </c>
      <c r="G1649" t="s">
        <v>17</v>
      </c>
      <c r="H1649" s="1">
        <v>0.92200000000000004</v>
      </c>
      <c r="I1649" s="4">
        <v>33970</v>
      </c>
      <c r="J1649" s="5">
        <v>40909</v>
      </c>
      <c r="K1649" s="3">
        <v>14000</v>
      </c>
      <c r="L1649" s="3">
        <v>80000</v>
      </c>
      <c r="M1649" s="3">
        <v>28863</v>
      </c>
      <c r="N1649" s="3">
        <f t="shared" si="250"/>
        <v>0</v>
      </c>
      <c r="O1649" s="3">
        <f t="shared" si="251"/>
        <v>1</v>
      </c>
      <c r="P1649" s="3">
        <f t="shared" si="252"/>
        <v>1</v>
      </c>
      <c r="Q1649" s="6">
        <v>19.32</v>
      </c>
      <c r="R1649" s="3">
        <v>0</v>
      </c>
      <c r="S1649" s="3">
        <v>13</v>
      </c>
      <c r="T1649" s="3">
        <v>28</v>
      </c>
      <c r="U1649" s="3">
        <f t="shared" si="253"/>
        <v>6939</v>
      </c>
      <c r="V1649" s="3" t="str">
        <f t="shared" si="254"/>
        <v xml:space="preserve"> 60</v>
      </c>
      <c r="W1649" s="3">
        <f t="shared" si="255"/>
        <v>14</v>
      </c>
      <c r="X1649" s="3">
        <v>19</v>
      </c>
      <c r="Y1649" s="6">
        <f t="shared" si="256"/>
        <v>92.2</v>
      </c>
      <c r="Z1649" s="3">
        <f t="shared" si="257"/>
        <v>80</v>
      </c>
      <c r="AA1649" s="3">
        <f t="shared" si="258"/>
        <v>28.863</v>
      </c>
      <c r="AB1649">
        <f t="shared" si="259"/>
        <v>1</v>
      </c>
      <c r="AC1649" s="14">
        <f>VLOOKUP(X1649,Rates!$A$2:$B$36,2)</f>
        <v>19.989999999999998</v>
      </c>
    </row>
    <row r="1650" spans="1:29">
      <c r="A1650">
        <v>1030381</v>
      </c>
      <c r="B1650" t="s">
        <v>11</v>
      </c>
      <c r="C1650" s="1">
        <v>0.14649999999999999</v>
      </c>
      <c r="D1650">
        <v>372.54</v>
      </c>
      <c r="E1650" t="s">
        <v>16</v>
      </c>
      <c r="F1650" t="s">
        <v>13</v>
      </c>
      <c r="G1650" t="s">
        <v>14</v>
      </c>
      <c r="H1650" s="1">
        <v>0.64900000000000002</v>
      </c>
      <c r="I1650" s="4">
        <v>38078</v>
      </c>
      <c r="J1650" s="5">
        <v>40909</v>
      </c>
      <c r="K1650" s="3">
        <v>10800</v>
      </c>
      <c r="L1650" s="3">
        <v>115000</v>
      </c>
      <c r="M1650" s="3">
        <v>6487</v>
      </c>
      <c r="N1650" s="3">
        <f t="shared" si="250"/>
        <v>1</v>
      </c>
      <c r="O1650" s="3">
        <f t="shared" si="251"/>
        <v>0</v>
      </c>
      <c r="P1650" s="3">
        <f t="shared" si="252"/>
        <v>0</v>
      </c>
      <c r="Q1650" s="6">
        <v>7.89</v>
      </c>
      <c r="R1650" s="3">
        <v>2</v>
      </c>
      <c r="S1650" s="3">
        <v>6</v>
      </c>
      <c r="T1650" s="3">
        <v>16</v>
      </c>
      <c r="U1650" s="3">
        <f t="shared" si="253"/>
        <v>2831</v>
      </c>
      <c r="V1650" s="3" t="str">
        <f t="shared" si="254"/>
        <v xml:space="preserve"> 36</v>
      </c>
      <c r="W1650" s="3">
        <f t="shared" si="255"/>
        <v>10.8</v>
      </c>
      <c r="X1650" s="3">
        <v>13</v>
      </c>
      <c r="Y1650" s="6">
        <f t="shared" si="256"/>
        <v>64.900000000000006</v>
      </c>
      <c r="Z1650" s="3">
        <f t="shared" si="257"/>
        <v>115</v>
      </c>
      <c r="AA1650" s="3">
        <f t="shared" si="258"/>
        <v>6.4870000000000001</v>
      </c>
      <c r="AB1650">
        <f t="shared" si="259"/>
        <v>0</v>
      </c>
      <c r="AC1650" s="14">
        <f>VLOOKUP(X1650,Rates!$A$2:$B$36,2)</f>
        <v>13.99</v>
      </c>
    </row>
    <row r="1651" spans="1:29">
      <c r="A1651">
        <v>796276</v>
      </c>
      <c r="B1651" t="s">
        <v>11</v>
      </c>
      <c r="C1651" s="1">
        <v>0.12989999999999999</v>
      </c>
      <c r="D1651">
        <v>101.07</v>
      </c>
      <c r="E1651" t="s">
        <v>27</v>
      </c>
      <c r="F1651" t="s">
        <v>24</v>
      </c>
      <c r="G1651" t="s">
        <v>14</v>
      </c>
      <c r="H1651" s="1">
        <v>0.25700000000000001</v>
      </c>
      <c r="I1651" s="4">
        <v>35309</v>
      </c>
      <c r="J1651" s="5">
        <v>40909</v>
      </c>
      <c r="K1651" s="3">
        <v>3000</v>
      </c>
      <c r="L1651" s="3">
        <v>49000</v>
      </c>
      <c r="M1651" s="3">
        <v>591</v>
      </c>
      <c r="N1651" s="3">
        <f t="shared" si="250"/>
        <v>0</v>
      </c>
      <c r="O1651" s="3">
        <f t="shared" si="251"/>
        <v>0</v>
      </c>
      <c r="P1651" s="3">
        <f t="shared" si="252"/>
        <v>1</v>
      </c>
      <c r="Q1651" s="6">
        <v>13.44</v>
      </c>
      <c r="R1651" s="3">
        <v>0</v>
      </c>
      <c r="S1651" s="3">
        <v>6</v>
      </c>
      <c r="T1651" s="3">
        <v>6</v>
      </c>
      <c r="U1651" s="3">
        <f t="shared" si="253"/>
        <v>5600</v>
      </c>
      <c r="V1651" s="3" t="str">
        <f t="shared" si="254"/>
        <v xml:space="preserve"> 36</v>
      </c>
      <c r="W1651" s="3">
        <f t="shared" si="255"/>
        <v>3</v>
      </c>
      <c r="X1651" s="3">
        <v>11</v>
      </c>
      <c r="Y1651" s="6">
        <f t="shared" si="256"/>
        <v>25.7</v>
      </c>
      <c r="Z1651" s="3">
        <f t="shared" si="257"/>
        <v>49</v>
      </c>
      <c r="AA1651" s="3">
        <f t="shared" si="258"/>
        <v>0.59099999999999997</v>
      </c>
      <c r="AB1651">
        <f t="shared" si="259"/>
        <v>0</v>
      </c>
      <c r="AC1651" s="14">
        <f>VLOOKUP(X1651,Rates!$A$2:$B$36,2)</f>
        <v>12.74</v>
      </c>
    </row>
    <row r="1652" spans="1:29">
      <c r="A1652">
        <v>1063187</v>
      </c>
      <c r="B1652" t="s">
        <v>11</v>
      </c>
      <c r="C1652" s="1">
        <v>0.15959999999999999</v>
      </c>
      <c r="D1652">
        <v>140.55000000000001</v>
      </c>
      <c r="E1652" t="s">
        <v>27</v>
      </c>
      <c r="F1652" t="s">
        <v>13</v>
      </c>
      <c r="G1652" t="s">
        <v>14</v>
      </c>
      <c r="H1652" s="1">
        <v>0.93500000000000005</v>
      </c>
      <c r="I1652" s="4">
        <v>37135</v>
      </c>
      <c r="J1652" s="5">
        <v>40909</v>
      </c>
      <c r="K1652" s="3">
        <v>4000</v>
      </c>
      <c r="L1652" s="3">
        <v>39000</v>
      </c>
      <c r="M1652" s="3">
        <v>8038</v>
      </c>
      <c r="N1652" s="3">
        <f t="shared" si="250"/>
        <v>1</v>
      </c>
      <c r="O1652" s="3">
        <f t="shared" si="251"/>
        <v>0</v>
      </c>
      <c r="P1652" s="3">
        <f t="shared" si="252"/>
        <v>1</v>
      </c>
      <c r="Q1652" s="6">
        <v>21.91</v>
      </c>
      <c r="R1652" s="3">
        <v>0</v>
      </c>
      <c r="S1652" s="3">
        <v>6</v>
      </c>
      <c r="T1652" s="3">
        <v>15</v>
      </c>
      <c r="U1652" s="3">
        <f t="shared" si="253"/>
        <v>3774</v>
      </c>
      <c r="V1652" s="3" t="str">
        <f t="shared" si="254"/>
        <v xml:space="preserve"> 36</v>
      </c>
      <c r="W1652" s="3">
        <f t="shared" si="255"/>
        <v>4</v>
      </c>
      <c r="X1652" s="3">
        <v>15</v>
      </c>
      <c r="Y1652" s="6">
        <f t="shared" si="256"/>
        <v>93.5</v>
      </c>
      <c r="Z1652" s="3">
        <f t="shared" si="257"/>
        <v>39</v>
      </c>
      <c r="AA1652" s="3">
        <f t="shared" si="258"/>
        <v>8.0380000000000003</v>
      </c>
      <c r="AB1652">
        <f t="shared" si="259"/>
        <v>0</v>
      </c>
      <c r="AC1652" s="14">
        <f>VLOOKUP(X1652,Rates!$A$2:$B$36,2)</f>
        <v>15.99</v>
      </c>
    </row>
    <row r="1653" spans="1:29">
      <c r="A1653">
        <v>880452</v>
      </c>
      <c r="B1653" t="s">
        <v>15</v>
      </c>
      <c r="C1653" s="1">
        <v>0.13489999999999999</v>
      </c>
      <c r="D1653">
        <v>805.17</v>
      </c>
      <c r="E1653" t="s">
        <v>12</v>
      </c>
      <c r="F1653" t="s">
        <v>13</v>
      </c>
      <c r="G1653" t="s">
        <v>14</v>
      </c>
      <c r="H1653" s="1">
        <v>0.49199999999999999</v>
      </c>
      <c r="I1653" s="4">
        <v>36923</v>
      </c>
      <c r="J1653" s="5">
        <v>40909</v>
      </c>
      <c r="K1653" s="3">
        <v>35000</v>
      </c>
      <c r="L1653" s="3">
        <v>62000</v>
      </c>
      <c r="M1653" s="3">
        <v>34511</v>
      </c>
      <c r="N1653" s="3">
        <f t="shared" si="250"/>
        <v>1</v>
      </c>
      <c r="O1653" s="3">
        <f t="shared" si="251"/>
        <v>0</v>
      </c>
      <c r="P1653" s="3">
        <f t="shared" si="252"/>
        <v>1</v>
      </c>
      <c r="Q1653" s="6">
        <v>18.7</v>
      </c>
      <c r="R1653" s="3">
        <v>0</v>
      </c>
      <c r="S1653" s="3">
        <v>8</v>
      </c>
      <c r="T1653" s="3">
        <v>16</v>
      </c>
      <c r="U1653" s="3">
        <f t="shared" si="253"/>
        <v>3986</v>
      </c>
      <c r="V1653" s="3" t="str">
        <f t="shared" si="254"/>
        <v xml:space="preserve"> 60</v>
      </c>
      <c r="W1653" s="3">
        <f t="shared" si="255"/>
        <v>35</v>
      </c>
      <c r="X1653" s="3">
        <v>11</v>
      </c>
      <c r="Y1653" s="6">
        <f t="shared" si="256"/>
        <v>49.2</v>
      </c>
      <c r="Z1653" s="3">
        <f t="shared" si="257"/>
        <v>62</v>
      </c>
      <c r="AA1653" s="3">
        <f t="shared" si="258"/>
        <v>34.511000000000003</v>
      </c>
      <c r="AB1653">
        <f t="shared" si="259"/>
        <v>0</v>
      </c>
      <c r="AC1653" s="14">
        <f>VLOOKUP(X1653,Rates!$A$2:$B$36,2)</f>
        <v>12.74</v>
      </c>
    </row>
    <row r="1654" spans="1:29">
      <c r="A1654">
        <v>524778</v>
      </c>
      <c r="B1654" t="s">
        <v>11</v>
      </c>
      <c r="C1654" s="1">
        <v>0.15210000000000001</v>
      </c>
      <c r="D1654">
        <v>62.59</v>
      </c>
      <c r="E1654" t="s">
        <v>27</v>
      </c>
      <c r="F1654" t="s">
        <v>13</v>
      </c>
      <c r="G1654" t="s">
        <v>14</v>
      </c>
      <c r="I1654" s="4">
        <v>37681</v>
      </c>
      <c r="J1654" s="5">
        <v>40909</v>
      </c>
      <c r="K1654" s="3">
        <v>1800</v>
      </c>
      <c r="L1654" s="3">
        <v>45336</v>
      </c>
      <c r="M1654" s="3">
        <v>0</v>
      </c>
      <c r="N1654" s="3">
        <f t="shared" si="250"/>
        <v>1</v>
      </c>
      <c r="O1654" s="3">
        <f t="shared" si="251"/>
        <v>0</v>
      </c>
      <c r="P1654" s="3">
        <f t="shared" si="252"/>
        <v>1</v>
      </c>
      <c r="Q1654" s="6">
        <v>11.49</v>
      </c>
      <c r="R1654" s="3">
        <v>0</v>
      </c>
      <c r="S1654" s="3">
        <v>2</v>
      </c>
      <c r="T1654" s="3">
        <v>7</v>
      </c>
      <c r="U1654" s="3">
        <f t="shared" si="253"/>
        <v>3228</v>
      </c>
      <c r="V1654" s="3" t="str">
        <f t="shared" si="254"/>
        <v xml:space="preserve"> 36</v>
      </c>
      <c r="W1654" s="3">
        <f t="shared" si="255"/>
        <v>1.8</v>
      </c>
      <c r="X1654" s="3">
        <v>17</v>
      </c>
      <c r="Y1654" s="6">
        <f t="shared" si="256"/>
        <v>0</v>
      </c>
      <c r="Z1654" s="3">
        <f t="shared" si="257"/>
        <v>45.335999999999999</v>
      </c>
      <c r="AA1654" s="3">
        <f t="shared" si="258"/>
        <v>0</v>
      </c>
      <c r="AB1654">
        <f t="shared" si="259"/>
        <v>0</v>
      </c>
      <c r="AC1654" s="14">
        <f>VLOOKUP(X1654,Rates!$A$2:$B$36,2)</f>
        <v>17.989999999999998</v>
      </c>
    </row>
    <row r="1655" spans="1:29">
      <c r="A1655">
        <v>510753</v>
      </c>
      <c r="B1655" t="s">
        <v>11</v>
      </c>
      <c r="C1655" s="1">
        <v>7.51E-2</v>
      </c>
      <c r="D1655">
        <v>186.66</v>
      </c>
      <c r="E1655" t="s">
        <v>12</v>
      </c>
      <c r="F1655" t="s">
        <v>24</v>
      </c>
      <c r="G1655" t="s">
        <v>14</v>
      </c>
      <c r="H1655" s="1">
        <v>0.436</v>
      </c>
      <c r="I1655" s="4">
        <v>33635</v>
      </c>
      <c r="J1655" s="5">
        <v>40909</v>
      </c>
      <c r="K1655" s="3">
        <v>6000</v>
      </c>
      <c r="L1655" s="3">
        <v>54000</v>
      </c>
      <c r="M1655" s="3">
        <v>6273</v>
      </c>
      <c r="N1655" s="3">
        <f t="shared" si="250"/>
        <v>0</v>
      </c>
      <c r="O1655" s="3">
        <f t="shared" si="251"/>
        <v>0</v>
      </c>
      <c r="P1655" s="3">
        <f t="shared" si="252"/>
        <v>1</v>
      </c>
      <c r="Q1655" s="6">
        <v>18.47</v>
      </c>
      <c r="R1655" s="3">
        <v>0</v>
      </c>
      <c r="S1655" s="3">
        <v>13</v>
      </c>
      <c r="T1655" s="3">
        <v>29</v>
      </c>
      <c r="U1655" s="3">
        <f t="shared" si="253"/>
        <v>7274</v>
      </c>
      <c r="V1655" s="3" t="str">
        <f t="shared" si="254"/>
        <v xml:space="preserve"> 36</v>
      </c>
      <c r="W1655" s="3">
        <f t="shared" si="255"/>
        <v>6</v>
      </c>
      <c r="X1655" s="3">
        <v>4</v>
      </c>
      <c r="Y1655" s="6">
        <f t="shared" si="256"/>
        <v>43.6</v>
      </c>
      <c r="Z1655" s="3">
        <f t="shared" si="257"/>
        <v>54</v>
      </c>
      <c r="AA1655" s="3">
        <f t="shared" si="258"/>
        <v>6.2729999999999997</v>
      </c>
      <c r="AB1655">
        <f t="shared" si="259"/>
        <v>0</v>
      </c>
      <c r="AC1655" s="14">
        <f>VLOOKUP(X1655,Rates!$A$2:$B$36,2)</f>
        <v>7.49</v>
      </c>
    </row>
    <row r="1656" spans="1:29">
      <c r="A1656">
        <v>644793</v>
      </c>
      <c r="B1656" t="s">
        <v>11</v>
      </c>
      <c r="C1656" s="1">
        <v>9.9900000000000003E-2</v>
      </c>
      <c r="D1656">
        <v>322.63</v>
      </c>
      <c r="E1656" t="s">
        <v>28</v>
      </c>
      <c r="F1656" t="s">
        <v>13</v>
      </c>
      <c r="G1656" t="s">
        <v>14</v>
      </c>
      <c r="H1656" s="1">
        <v>0.28399999999999997</v>
      </c>
      <c r="I1656" s="4">
        <v>35004</v>
      </c>
      <c r="J1656" s="5">
        <v>40909</v>
      </c>
      <c r="K1656" s="3">
        <v>10000</v>
      </c>
      <c r="L1656" s="3">
        <v>53500</v>
      </c>
      <c r="M1656" s="3">
        <v>2180</v>
      </c>
      <c r="N1656" s="3">
        <f t="shared" si="250"/>
        <v>1</v>
      </c>
      <c r="O1656" s="3">
        <f t="shared" si="251"/>
        <v>0</v>
      </c>
      <c r="P1656" s="3">
        <f t="shared" si="252"/>
        <v>1</v>
      </c>
      <c r="Q1656" s="6">
        <v>1.53</v>
      </c>
      <c r="R1656" s="3">
        <v>0</v>
      </c>
      <c r="S1656" s="3">
        <v>4</v>
      </c>
      <c r="T1656" s="3">
        <v>4</v>
      </c>
      <c r="U1656" s="3">
        <f t="shared" si="253"/>
        <v>5905</v>
      </c>
      <c r="V1656" s="3" t="str">
        <f t="shared" si="254"/>
        <v xml:space="preserve"> 36</v>
      </c>
      <c r="W1656" s="3">
        <f t="shared" si="255"/>
        <v>10</v>
      </c>
      <c r="X1656" s="3">
        <v>9</v>
      </c>
      <c r="Y1656" s="6">
        <f t="shared" si="256"/>
        <v>28.4</v>
      </c>
      <c r="Z1656" s="3">
        <f t="shared" si="257"/>
        <v>53.5</v>
      </c>
      <c r="AA1656" s="3">
        <f t="shared" si="258"/>
        <v>2.1800000000000002</v>
      </c>
      <c r="AB1656">
        <f t="shared" si="259"/>
        <v>0</v>
      </c>
      <c r="AC1656" s="14">
        <f>VLOOKUP(X1656,Rates!$A$2:$B$36,2)</f>
        <v>11.44</v>
      </c>
    </row>
    <row r="1657" spans="1:29">
      <c r="A1657">
        <v>823684</v>
      </c>
      <c r="B1657" t="s">
        <v>11</v>
      </c>
      <c r="C1657" s="1">
        <v>0.10589999999999999</v>
      </c>
      <c r="D1657">
        <v>227.82</v>
      </c>
      <c r="E1657" t="s">
        <v>27</v>
      </c>
      <c r="F1657" t="s">
        <v>26</v>
      </c>
      <c r="G1657" t="s">
        <v>14</v>
      </c>
      <c r="H1657" s="1">
        <v>0.29799999999999999</v>
      </c>
      <c r="I1657" s="4">
        <v>34639</v>
      </c>
      <c r="J1657" s="5">
        <v>40909</v>
      </c>
      <c r="K1657" s="3">
        <v>7000</v>
      </c>
      <c r="L1657" s="3">
        <v>73000</v>
      </c>
      <c r="M1657" s="3">
        <v>2804</v>
      </c>
      <c r="N1657" s="3">
        <f t="shared" si="250"/>
        <v>0</v>
      </c>
      <c r="O1657" s="3">
        <f t="shared" si="251"/>
        <v>1</v>
      </c>
      <c r="P1657" s="3">
        <f t="shared" si="252"/>
        <v>1</v>
      </c>
      <c r="Q1657" s="6">
        <v>8.17</v>
      </c>
      <c r="R1657" s="3">
        <v>0</v>
      </c>
      <c r="S1657" s="3">
        <v>10</v>
      </c>
      <c r="T1657" s="3">
        <v>24</v>
      </c>
      <c r="U1657" s="3">
        <f t="shared" si="253"/>
        <v>6270</v>
      </c>
      <c r="V1657" s="3" t="str">
        <f t="shared" si="254"/>
        <v xml:space="preserve"> 36</v>
      </c>
      <c r="W1657" s="3">
        <f t="shared" si="255"/>
        <v>7</v>
      </c>
      <c r="X1657" s="3">
        <v>7</v>
      </c>
      <c r="Y1657" s="6">
        <f t="shared" si="256"/>
        <v>29.799999999999997</v>
      </c>
      <c r="Z1657" s="3">
        <f t="shared" si="257"/>
        <v>73</v>
      </c>
      <c r="AA1657" s="3">
        <f t="shared" si="258"/>
        <v>2.8039999999999998</v>
      </c>
      <c r="AB1657">
        <f t="shared" si="259"/>
        <v>0</v>
      </c>
      <c r="AC1657" s="14">
        <f>VLOOKUP(X1657,Rates!$A$2:$B$36,2)</f>
        <v>10.49</v>
      </c>
    </row>
    <row r="1658" spans="1:29">
      <c r="A1658">
        <v>835550</v>
      </c>
      <c r="B1658" t="s">
        <v>15</v>
      </c>
      <c r="C1658" s="1">
        <v>0.1399</v>
      </c>
      <c r="D1658">
        <v>478.64</v>
      </c>
      <c r="E1658" t="s">
        <v>12</v>
      </c>
      <c r="F1658" t="s">
        <v>13</v>
      </c>
      <c r="G1658" t="s">
        <v>14</v>
      </c>
      <c r="H1658" s="1">
        <v>0.28599999999999998</v>
      </c>
      <c r="I1658" s="4">
        <v>34608</v>
      </c>
      <c r="J1658" s="5">
        <v>40909</v>
      </c>
      <c r="K1658" s="3">
        <v>30000</v>
      </c>
      <c r="L1658" s="3">
        <v>54996</v>
      </c>
      <c r="M1658" s="3">
        <v>10690</v>
      </c>
      <c r="N1658" s="3">
        <f t="shared" si="250"/>
        <v>1</v>
      </c>
      <c r="O1658" s="3">
        <f t="shared" si="251"/>
        <v>0</v>
      </c>
      <c r="P1658" s="3">
        <f t="shared" si="252"/>
        <v>1</v>
      </c>
      <c r="Q1658" s="6">
        <v>13.94</v>
      </c>
      <c r="R1658" s="3">
        <v>0</v>
      </c>
      <c r="S1658" s="3">
        <v>6</v>
      </c>
      <c r="T1658" s="3">
        <v>10</v>
      </c>
      <c r="U1658" s="3">
        <f t="shared" si="253"/>
        <v>6301</v>
      </c>
      <c r="V1658" s="3" t="str">
        <f t="shared" si="254"/>
        <v xml:space="preserve"> 60</v>
      </c>
      <c r="W1658" s="3">
        <f t="shared" si="255"/>
        <v>30</v>
      </c>
      <c r="X1658" s="3">
        <v>13</v>
      </c>
      <c r="Y1658" s="6">
        <f t="shared" si="256"/>
        <v>28.599999999999998</v>
      </c>
      <c r="Z1658" s="3">
        <f t="shared" si="257"/>
        <v>54.996000000000002</v>
      </c>
      <c r="AA1658" s="3">
        <f t="shared" si="258"/>
        <v>10.69</v>
      </c>
      <c r="AB1658">
        <f t="shared" si="259"/>
        <v>0</v>
      </c>
      <c r="AC1658" s="14">
        <f>VLOOKUP(X1658,Rates!$A$2:$B$36,2)</f>
        <v>13.99</v>
      </c>
    </row>
    <row r="1659" spans="1:29">
      <c r="A1659">
        <v>652604</v>
      </c>
      <c r="B1659" t="s">
        <v>11</v>
      </c>
      <c r="C1659" s="1">
        <v>0.1454</v>
      </c>
      <c r="D1659">
        <v>137.77000000000001</v>
      </c>
      <c r="E1659" t="s">
        <v>28</v>
      </c>
      <c r="F1659" t="s">
        <v>13</v>
      </c>
      <c r="G1659" t="s">
        <v>14</v>
      </c>
      <c r="H1659" s="1">
        <v>0.64300000000000002</v>
      </c>
      <c r="I1659" s="4">
        <v>34151</v>
      </c>
      <c r="J1659" s="5">
        <v>40909</v>
      </c>
      <c r="K1659" s="3">
        <v>4000</v>
      </c>
      <c r="L1659" s="3">
        <v>42000</v>
      </c>
      <c r="M1659" s="3">
        <v>3213</v>
      </c>
      <c r="N1659" s="3">
        <f t="shared" si="250"/>
        <v>1</v>
      </c>
      <c r="O1659" s="3">
        <f t="shared" si="251"/>
        <v>0</v>
      </c>
      <c r="P1659" s="3">
        <f t="shared" si="252"/>
        <v>1</v>
      </c>
      <c r="Q1659" s="6">
        <v>2.09</v>
      </c>
      <c r="R1659" s="3">
        <v>0</v>
      </c>
      <c r="S1659" s="3">
        <v>5</v>
      </c>
      <c r="T1659" s="3">
        <v>8</v>
      </c>
      <c r="U1659" s="3">
        <f t="shared" si="253"/>
        <v>6758</v>
      </c>
      <c r="V1659" s="3" t="str">
        <f t="shared" si="254"/>
        <v xml:space="preserve"> 36</v>
      </c>
      <c r="W1659" s="3">
        <f t="shared" si="255"/>
        <v>4</v>
      </c>
      <c r="X1659" s="3">
        <v>16</v>
      </c>
      <c r="Y1659" s="6">
        <f t="shared" si="256"/>
        <v>64.3</v>
      </c>
      <c r="Z1659" s="3">
        <f t="shared" si="257"/>
        <v>42</v>
      </c>
      <c r="AA1659" s="3">
        <f t="shared" si="258"/>
        <v>3.2130000000000001</v>
      </c>
      <c r="AB1659">
        <f t="shared" si="259"/>
        <v>0</v>
      </c>
      <c r="AC1659" s="14">
        <f>VLOOKUP(X1659,Rates!$A$2:$B$36,2)</f>
        <v>16.989999999999998</v>
      </c>
    </row>
    <row r="1660" spans="1:29">
      <c r="A1660">
        <v>866531</v>
      </c>
      <c r="B1660" t="s">
        <v>15</v>
      </c>
      <c r="C1660" s="1">
        <v>0.12989999999999999</v>
      </c>
      <c r="D1660">
        <v>333.83</v>
      </c>
      <c r="E1660" t="s">
        <v>27</v>
      </c>
      <c r="F1660" t="s">
        <v>13</v>
      </c>
      <c r="G1660" t="s">
        <v>14</v>
      </c>
      <c r="H1660" s="1">
        <v>0.59699999999999998</v>
      </c>
      <c r="I1660" s="4">
        <v>35370</v>
      </c>
      <c r="J1660" s="5">
        <v>40909</v>
      </c>
      <c r="K1660" s="3">
        <v>14675</v>
      </c>
      <c r="L1660" s="3">
        <v>38004</v>
      </c>
      <c r="M1660" s="3">
        <v>21088</v>
      </c>
      <c r="N1660" s="3">
        <f t="shared" si="250"/>
        <v>1</v>
      </c>
      <c r="O1660" s="3">
        <f t="shared" si="251"/>
        <v>0</v>
      </c>
      <c r="P1660" s="3">
        <f t="shared" si="252"/>
        <v>1</v>
      </c>
      <c r="Q1660" s="6">
        <v>29.18</v>
      </c>
      <c r="R1660" s="3">
        <v>0</v>
      </c>
      <c r="S1660" s="3">
        <v>7</v>
      </c>
      <c r="T1660" s="3">
        <v>11</v>
      </c>
      <c r="U1660" s="3">
        <f t="shared" si="253"/>
        <v>5539</v>
      </c>
      <c r="V1660" s="3" t="str">
        <f t="shared" si="254"/>
        <v xml:space="preserve"> 60</v>
      </c>
      <c r="W1660" s="3">
        <f t="shared" si="255"/>
        <v>14.675000000000001</v>
      </c>
      <c r="X1660" s="3">
        <v>11</v>
      </c>
      <c r="Y1660" s="6">
        <f t="shared" si="256"/>
        <v>59.699999999999996</v>
      </c>
      <c r="Z1660" s="3">
        <f t="shared" si="257"/>
        <v>38.003999999999998</v>
      </c>
      <c r="AA1660" s="3">
        <f t="shared" si="258"/>
        <v>21.088000000000001</v>
      </c>
      <c r="AB1660">
        <f t="shared" si="259"/>
        <v>0</v>
      </c>
      <c r="AC1660" s="14">
        <f>VLOOKUP(X1660,Rates!$A$2:$B$36,2)</f>
        <v>12.74</v>
      </c>
    </row>
    <row r="1661" spans="1:29">
      <c r="A1661">
        <v>387465</v>
      </c>
      <c r="B1661" t="s">
        <v>11</v>
      </c>
      <c r="C1661" s="1">
        <v>0.1411</v>
      </c>
      <c r="D1661">
        <v>143.77000000000001</v>
      </c>
      <c r="E1661" t="s">
        <v>16</v>
      </c>
      <c r="F1661" t="s">
        <v>26</v>
      </c>
      <c r="G1661" t="s">
        <v>14</v>
      </c>
      <c r="H1661" s="1">
        <v>0.376</v>
      </c>
      <c r="I1661" s="4">
        <v>34790</v>
      </c>
      <c r="J1661" s="5">
        <v>40909</v>
      </c>
      <c r="K1661" s="3">
        <v>4200</v>
      </c>
      <c r="L1661" s="3">
        <v>18701</v>
      </c>
      <c r="M1661" s="3">
        <v>2255</v>
      </c>
      <c r="N1661" s="3">
        <f t="shared" si="250"/>
        <v>0</v>
      </c>
      <c r="O1661" s="3">
        <f t="shared" si="251"/>
        <v>1</v>
      </c>
      <c r="P1661" s="3">
        <f t="shared" si="252"/>
        <v>0</v>
      </c>
      <c r="Q1661" s="6">
        <v>4.62</v>
      </c>
      <c r="R1661" s="3">
        <v>0</v>
      </c>
      <c r="S1661" s="3">
        <v>6</v>
      </c>
      <c r="T1661" s="3">
        <v>7</v>
      </c>
      <c r="U1661" s="3">
        <f t="shared" si="253"/>
        <v>6119</v>
      </c>
      <c r="V1661" s="3" t="str">
        <f t="shared" si="254"/>
        <v xml:space="preserve"> 36</v>
      </c>
      <c r="W1661" s="3">
        <f t="shared" si="255"/>
        <v>4.2</v>
      </c>
      <c r="X1661" s="3">
        <v>16</v>
      </c>
      <c r="Y1661" s="6">
        <f t="shared" si="256"/>
        <v>37.6</v>
      </c>
      <c r="Z1661" s="3">
        <f t="shared" si="257"/>
        <v>18.701000000000001</v>
      </c>
      <c r="AA1661" s="3">
        <f t="shared" si="258"/>
        <v>2.2549999999999999</v>
      </c>
      <c r="AB1661">
        <f t="shared" si="259"/>
        <v>0</v>
      </c>
      <c r="AC1661" s="14">
        <f>VLOOKUP(X1661,Rates!$A$2:$B$36,2)</f>
        <v>16.989999999999998</v>
      </c>
    </row>
    <row r="1662" spans="1:29">
      <c r="A1662">
        <v>612580</v>
      </c>
      <c r="B1662" t="s">
        <v>11</v>
      </c>
      <c r="C1662" s="1">
        <v>9.9900000000000003E-2</v>
      </c>
      <c r="D1662">
        <v>180.67</v>
      </c>
      <c r="E1662" t="s">
        <v>16</v>
      </c>
      <c r="F1662" t="s">
        <v>13</v>
      </c>
      <c r="G1662" t="s">
        <v>14</v>
      </c>
      <c r="H1662" s="1">
        <v>0.55400000000000005</v>
      </c>
      <c r="I1662" s="4">
        <v>36100</v>
      </c>
      <c r="J1662" s="5">
        <v>40909</v>
      </c>
      <c r="K1662" s="3">
        <v>5600</v>
      </c>
      <c r="L1662" s="3">
        <v>47700</v>
      </c>
      <c r="M1662" s="3">
        <v>6930</v>
      </c>
      <c r="N1662" s="3">
        <f t="shared" si="250"/>
        <v>1</v>
      </c>
      <c r="O1662" s="3">
        <f t="shared" si="251"/>
        <v>0</v>
      </c>
      <c r="P1662" s="3">
        <f t="shared" si="252"/>
        <v>0</v>
      </c>
      <c r="Q1662" s="6">
        <v>11.22</v>
      </c>
      <c r="R1662" s="3">
        <v>0</v>
      </c>
      <c r="S1662" s="3">
        <v>3</v>
      </c>
      <c r="T1662" s="3">
        <v>5</v>
      </c>
      <c r="U1662" s="3">
        <f t="shared" si="253"/>
        <v>4809</v>
      </c>
      <c r="V1662" s="3" t="str">
        <f t="shared" si="254"/>
        <v xml:space="preserve"> 36</v>
      </c>
      <c r="W1662" s="3">
        <f t="shared" si="255"/>
        <v>5.6</v>
      </c>
      <c r="X1662" s="3">
        <v>9</v>
      </c>
      <c r="Y1662" s="6">
        <f t="shared" si="256"/>
        <v>55.400000000000006</v>
      </c>
      <c r="Z1662" s="3">
        <f t="shared" si="257"/>
        <v>47.7</v>
      </c>
      <c r="AA1662" s="3">
        <f t="shared" si="258"/>
        <v>6.93</v>
      </c>
      <c r="AB1662">
        <f t="shared" si="259"/>
        <v>0</v>
      </c>
      <c r="AC1662" s="14">
        <f>VLOOKUP(X1662,Rates!$A$2:$B$36,2)</f>
        <v>11.44</v>
      </c>
    </row>
    <row r="1663" spans="1:29">
      <c r="A1663">
        <v>401530</v>
      </c>
      <c r="B1663" t="s">
        <v>11</v>
      </c>
      <c r="C1663" s="1">
        <v>0.1095</v>
      </c>
      <c r="D1663">
        <v>327.14</v>
      </c>
      <c r="E1663" t="s">
        <v>25</v>
      </c>
      <c r="F1663" t="s">
        <v>13</v>
      </c>
      <c r="G1663" t="s">
        <v>14</v>
      </c>
      <c r="H1663" s="1">
        <v>0.33900000000000002</v>
      </c>
      <c r="I1663" s="4">
        <v>35855</v>
      </c>
      <c r="J1663" s="5">
        <v>40909</v>
      </c>
      <c r="K1663" s="3">
        <v>10000</v>
      </c>
      <c r="L1663" s="3">
        <v>32890</v>
      </c>
      <c r="M1663" s="3">
        <v>10462</v>
      </c>
      <c r="N1663" s="3">
        <f t="shared" si="250"/>
        <v>1</v>
      </c>
      <c r="O1663" s="3">
        <f t="shared" si="251"/>
        <v>0</v>
      </c>
      <c r="P1663" s="3">
        <f t="shared" si="252"/>
        <v>1</v>
      </c>
      <c r="Q1663" s="6">
        <v>24.88</v>
      </c>
      <c r="R1663" s="3">
        <v>0</v>
      </c>
      <c r="S1663" s="3">
        <v>9</v>
      </c>
      <c r="T1663" s="3">
        <v>21</v>
      </c>
      <c r="U1663" s="3">
        <f t="shared" si="253"/>
        <v>5054</v>
      </c>
      <c r="V1663" s="3" t="str">
        <f t="shared" si="254"/>
        <v xml:space="preserve"> 36</v>
      </c>
      <c r="W1663" s="3">
        <f t="shared" si="255"/>
        <v>10</v>
      </c>
      <c r="X1663" s="3">
        <v>6</v>
      </c>
      <c r="Y1663" s="6">
        <f t="shared" si="256"/>
        <v>33.900000000000006</v>
      </c>
      <c r="Z1663" s="3">
        <f t="shared" si="257"/>
        <v>32.89</v>
      </c>
      <c r="AA1663" s="3">
        <f t="shared" si="258"/>
        <v>10.462</v>
      </c>
      <c r="AB1663">
        <f t="shared" si="259"/>
        <v>0</v>
      </c>
      <c r="AC1663" s="14">
        <f>VLOOKUP(X1663,Rates!$A$2:$B$36,2)</f>
        <v>8.24</v>
      </c>
    </row>
    <row r="1664" spans="1:29">
      <c r="A1664">
        <v>769704</v>
      </c>
      <c r="B1664" t="s">
        <v>15</v>
      </c>
      <c r="C1664" s="1">
        <v>0.1399</v>
      </c>
      <c r="D1664">
        <v>697.9</v>
      </c>
      <c r="E1664" t="s">
        <v>12</v>
      </c>
      <c r="F1664" t="s">
        <v>26</v>
      </c>
      <c r="G1664" t="s">
        <v>14</v>
      </c>
      <c r="H1664" s="1">
        <v>0.64400000000000002</v>
      </c>
      <c r="I1664" s="4">
        <v>38718</v>
      </c>
      <c r="J1664" s="5">
        <v>40909</v>
      </c>
      <c r="K1664" s="3">
        <v>30000</v>
      </c>
      <c r="L1664" s="3">
        <v>159996</v>
      </c>
      <c r="M1664" s="3">
        <v>133264</v>
      </c>
      <c r="N1664" s="3">
        <f t="shared" si="250"/>
        <v>0</v>
      </c>
      <c r="O1664" s="3">
        <f t="shared" si="251"/>
        <v>1</v>
      </c>
      <c r="P1664" s="3">
        <f t="shared" si="252"/>
        <v>1</v>
      </c>
      <c r="Q1664" s="6">
        <v>15.4</v>
      </c>
      <c r="R1664" s="3">
        <v>0</v>
      </c>
      <c r="S1664" s="3">
        <v>12</v>
      </c>
      <c r="T1664" s="3">
        <v>25</v>
      </c>
      <c r="U1664" s="3">
        <f t="shared" si="253"/>
        <v>2191</v>
      </c>
      <c r="V1664" s="3" t="str">
        <f t="shared" si="254"/>
        <v xml:space="preserve"> 60</v>
      </c>
      <c r="W1664" s="3">
        <f t="shared" si="255"/>
        <v>30</v>
      </c>
      <c r="X1664" s="3">
        <v>13</v>
      </c>
      <c r="Y1664" s="6">
        <f t="shared" si="256"/>
        <v>64.400000000000006</v>
      </c>
      <c r="Z1664" s="3">
        <f t="shared" si="257"/>
        <v>159.99600000000001</v>
      </c>
      <c r="AA1664" s="3">
        <f t="shared" si="258"/>
        <v>133.26400000000001</v>
      </c>
      <c r="AB1664">
        <f t="shared" si="259"/>
        <v>0</v>
      </c>
      <c r="AC1664" s="14">
        <f>VLOOKUP(X1664,Rates!$A$2:$B$36,2)</f>
        <v>13.99</v>
      </c>
    </row>
    <row r="1665" spans="1:29">
      <c r="A1665">
        <v>775875</v>
      </c>
      <c r="B1665" t="s">
        <v>11</v>
      </c>
      <c r="C1665" s="1">
        <v>5.4199999999999998E-2</v>
      </c>
      <c r="D1665">
        <v>180.96</v>
      </c>
      <c r="E1665" t="s">
        <v>21</v>
      </c>
      <c r="F1665" t="s">
        <v>13</v>
      </c>
      <c r="G1665" t="s">
        <v>14</v>
      </c>
      <c r="H1665" s="1">
        <v>0.151</v>
      </c>
      <c r="I1665" s="4">
        <v>37561</v>
      </c>
      <c r="J1665" s="5">
        <v>40909</v>
      </c>
      <c r="K1665" s="3">
        <v>6000</v>
      </c>
      <c r="L1665" s="3">
        <v>32000</v>
      </c>
      <c r="M1665" s="3">
        <v>5827</v>
      </c>
      <c r="N1665" s="3">
        <f t="shared" si="250"/>
        <v>1</v>
      </c>
      <c r="O1665" s="3">
        <f t="shared" si="251"/>
        <v>0</v>
      </c>
      <c r="P1665" s="3">
        <f t="shared" si="252"/>
        <v>1</v>
      </c>
      <c r="Q1665" s="6">
        <v>16.5</v>
      </c>
      <c r="R1665" s="3">
        <v>0</v>
      </c>
      <c r="S1665" s="3">
        <v>9</v>
      </c>
      <c r="T1665" s="3">
        <v>34</v>
      </c>
      <c r="U1665" s="3">
        <f t="shared" si="253"/>
        <v>3348</v>
      </c>
      <c r="V1665" s="3" t="str">
        <f t="shared" si="254"/>
        <v xml:space="preserve"> 36</v>
      </c>
      <c r="W1665" s="3">
        <f t="shared" si="255"/>
        <v>6</v>
      </c>
      <c r="X1665" s="3">
        <v>1</v>
      </c>
      <c r="Y1665" s="6">
        <f t="shared" si="256"/>
        <v>15.1</v>
      </c>
      <c r="Z1665" s="3">
        <f t="shared" si="257"/>
        <v>32</v>
      </c>
      <c r="AA1665" s="3">
        <f t="shared" si="258"/>
        <v>5.827</v>
      </c>
      <c r="AB1665">
        <f t="shared" si="259"/>
        <v>0</v>
      </c>
      <c r="AC1665" s="14">
        <f>VLOOKUP(X1665,Rates!$A$2:$B$36,2)</f>
        <v>5.32</v>
      </c>
    </row>
    <row r="1666" spans="1:29">
      <c r="A1666">
        <v>805289</v>
      </c>
      <c r="B1666" t="s">
        <v>15</v>
      </c>
      <c r="C1666" s="1">
        <v>0.19689999999999999</v>
      </c>
      <c r="D1666">
        <v>593.55999999999995</v>
      </c>
      <c r="E1666" t="s">
        <v>12</v>
      </c>
      <c r="F1666" t="s">
        <v>13</v>
      </c>
      <c r="G1666" t="s">
        <v>14</v>
      </c>
      <c r="H1666" s="1">
        <v>0.68300000000000005</v>
      </c>
      <c r="I1666" s="4">
        <v>28065</v>
      </c>
      <c r="J1666" s="5">
        <v>40909</v>
      </c>
      <c r="K1666" s="3">
        <v>35000</v>
      </c>
      <c r="L1666" s="3">
        <v>130000</v>
      </c>
      <c r="M1666" s="3">
        <v>24793</v>
      </c>
      <c r="N1666" s="3">
        <f t="shared" ref="N1666:N1729" si="260">IF(F1666="RENT",1,0)</f>
        <v>1</v>
      </c>
      <c r="O1666" s="3">
        <f t="shared" ref="O1666:O1729" si="261">IF(F1666="MORTGAGE",1,0)</f>
        <v>0</v>
      </c>
      <c r="P1666" s="3">
        <f t="shared" ref="P1666:P1729" si="262">IF(E1666="&lt; 1 year",0,1)</f>
        <v>1</v>
      </c>
      <c r="Q1666" s="6">
        <v>4.53</v>
      </c>
      <c r="R1666" s="3">
        <v>0</v>
      </c>
      <c r="S1666" s="3">
        <v>3</v>
      </c>
      <c r="T1666" s="3">
        <v>6</v>
      </c>
      <c r="U1666" s="3">
        <f t="shared" ref="U1666:U1729" si="263">_xlfn.DAYS(J1666,I1666)</f>
        <v>12844</v>
      </c>
      <c r="V1666" s="3" t="str">
        <f t="shared" ref="V1666:V1729" si="264">LEFT(B1666,3)</f>
        <v xml:space="preserve"> 60</v>
      </c>
      <c r="W1666" s="3">
        <f t="shared" ref="W1666:W1729" si="265">K1666/1000</f>
        <v>35</v>
      </c>
      <c r="X1666" s="3">
        <v>25</v>
      </c>
      <c r="Y1666" s="6">
        <f t="shared" ref="Y1666:Y1729" si="266">H1666*100</f>
        <v>68.300000000000011</v>
      </c>
      <c r="Z1666" s="3">
        <f t="shared" ref="Z1666:Z1729" si="267">L1666/1000</f>
        <v>130</v>
      </c>
      <c r="AA1666" s="3">
        <f t="shared" ref="AA1666:AA1729" si="268">M1666/1000</f>
        <v>24.792999999999999</v>
      </c>
      <c r="AB1666">
        <f t="shared" ref="AB1666:AB1729" si="269">IF(G1666="Charged Off",1,0)</f>
        <v>0</v>
      </c>
      <c r="AC1666" s="14">
        <f>VLOOKUP(X1666,Rates!$A$2:$B$36,2)</f>
        <v>26.24</v>
      </c>
    </row>
    <row r="1667" spans="1:29">
      <c r="A1667">
        <v>779432</v>
      </c>
      <c r="B1667" t="s">
        <v>15</v>
      </c>
      <c r="C1667" s="1">
        <v>0.15229999999999999</v>
      </c>
      <c r="D1667">
        <v>478.22</v>
      </c>
      <c r="E1667" t="s">
        <v>25</v>
      </c>
      <c r="F1667" t="s">
        <v>13</v>
      </c>
      <c r="G1667" t="s">
        <v>17</v>
      </c>
      <c r="H1667" s="1">
        <v>0.76100000000000001</v>
      </c>
      <c r="I1667" s="4">
        <v>36161</v>
      </c>
      <c r="J1667" s="5">
        <v>40909</v>
      </c>
      <c r="K1667" s="3">
        <v>20000</v>
      </c>
      <c r="L1667" s="3">
        <v>42000</v>
      </c>
      <c r="M1667" s="3">
        <v>19020</v>
      </c>
      <c r="N1667" s="3">
        <f t="shared" si="260"/>
        <v>1</v>
      </c>
      <c r="O1667" s="3">
        <f t="shared" si="261"/>
        <v>0</v>
      </c>
      <c r="P1667" s="3">
        <f t="shared" si="262"/>
        <v>1</v>
      </c>
      <c r="Q1667" s="6">
        <v>21.14</v>
      </c>
      <c r="R1667" s="3">
        <v>0</v>
      </c>
      <c r="S1667" s="3">
        <v>6</v>
      </c>
      <c r="T1667" s="3">
        <v>21</v>
      </c>
      <c r="U1667" s="3">
        <f t="shared" si="263"/>
        <v>4748</v>
      </c>
      <c r="V1667" s="3" t="str">
        <f t="shared" si="264"/>
        <v xml:space="preserve"> 60</v>
      </c>
      <c r="W1667" s="3">
        <f t="shared" si="265"/>
        <v>20</v>
      </c>
      <c r="X1667" s="3">
        <v>15</v>
      </c>
      <c r="Y1667" s="6">
        <f t="shared" si="266"/>
        <v>76.099999999999994</v>
      </c>
      <c r="Z1667" s="3">
        <f t="shared" si="267"/>
        <v>42</v>
      </c>
      <c r="AA1667" s="3">
        <f t="shared" si="268"/>
        <v>19.02</v>
      </c>
      <c r="AB1667">
        <f t="shared" si="269"/>
        <v>1</v>
      </c>
      <c r="AC1667" s="14">
        <f>VLOOKUP(X1667,Rates!$A$2:$B$36,2)</f>
        <v>15.99</v>
      </c>
    </row>
    <row r="1668" spans="1:29">
      <c r="A1668">
        <v>1022522</v>
      </c>
      <c r="B1668" t="s">
        <v>11</v>
      </c>
      <c r="C1668" s="1">
        <v>6.6199999999999995E-2</v>
      </c>
      <c r="D1668">
        <v>153.52000000000001</v>
      </c>
      <c r="E1668" t="s">
        <v>29</v>
      </c>
      <c r="F1668" t="s">
        <v>26</v>
      </c>
      <c r="G1668" t="s">
        <v>14</v>
      </c>
      <c r="H1668" s="1">
        <v>0.44500000000000001</v>
      </c>
      <c r="I1668" s="4">
        <v>37653</v>
      </c>
      <c r="J1668" s="5">
        <v>40909</v>
      </c>
      <c r="K1668" s="3">
        <v>5000</v>
      </c>
      <c r="L1668" s="3">
        <v>46000</v>
      </c>
      <c r="M1668" s="3">
        <v>8767</v>
      </c>
      <c r="N1668" s="3">
        <f t="shared" si="260"/>
        <v>0</v>
      </c>
      <c r="O1668" s="3">
        <f t="shared" si="261"/>
        <v>1</v>
      </c>
      <c r="P1668" s="3">
        <f t="shared" si="262"/>
        <v>1</v>
      </c>
      <c r="Q1668" s="6">
        <v>11.95</v>
      </c>
      <c r="R1668" s="3">
        <v>0</v>
      </c>
      <c r="S1668" s="3">
        <v>7</v>
      </c>
      <c r="T1668" s="3">
        <v>21</v>
      </c>
      <c r="U1668" s="3">
        <f t="shared" si="263"/>
        <v>3256</v>
      </c>
      <c r="V1668" s="3" t="str">
        <f t="shared" si="264"/>
        <v xml:space="preserve"> 36</v>
      </c>
      <c r="W1668" s="3">
        <f t="shared" si="265"/>
        <v>5</v>
      </c>
      <c r="X1668" s="3">
        <v>2</v>
      </c>
      <c r="Y1668" s="6">
        <f t="shared" si="266"/>
        <v>44.5</v>
      </c>
      <c r="Z1668" s="3">
        <f t="shared" si="267"/>
        <v>46</v>
      </c>
      <c r="AA1668" s="3">
        <f t="shared" si="268"/>
        <v>8.7669999999999995</v>
      </c>
      <c r="AB1668">
        <f t="shared" si="269"/>
        <v>0</v>
      </c>
      <c r="AC1668" s="14">
        <f>VLOOKUP(X1668,Rates!$A$2:$B$36,2)</f>
        <v>6.99</v>
      </c>
    </row>
    <row r="1669" spans="1:29">
      <c r="A1669">
        <v>821369</v>
      </c>
      <c r="B1669" t="s">
        <v>11</v>
      </c>
      <c r="C1669" s="1">
        <v>0.10589999999999999</v>
      </c>
      <c r="D1669">
        <v>117.17</v>
      </c>
      <c r="E1669" t="s">
        <v>12</v>
      </c>
      <c r="F1669" t="s">
        <v>13</v>
      </c>
      <c r="G1669" t="s">
        <v>14</v>
      </c>
      <c r="H1669" s="2">
        <v>0.67</v>
      </c>
      <c r="I1669" s="4">
        <v>33756</v>
      </c>
      <c r="J1669" s="5">
        <v>40909</v>
      </c>
      <c r="K1669" s="3">
        <v>3600</v>
      </c>
      <c r="L1669" s="3">
        <v>65000</v>
      </c>
      <c r="M1669" s="3">
        <v>29752</v>
      </c>
      <c r="N1669" s="3">
        <f t="shared" si="260"/>
        <v>1</v>
      </c>
      <c r="O1669" s="3">
        <f t="shared" si="261"/>
        <v>0</v>
      </c>
      <c r="P1669" s="3">
        <f t="shared" si="262"/>
        <v>1</v>
      </c>
      <c r="Q1669" s="6">
        <v>15.82</v>
      </c>
      <c r="R1669" s="3">
        <v>0</v>
      </c>
      <c r="S1669" s="3">
        <v>10</v>
      </c>
      <c r="T1669" s="3">
        <v>38</v>
      </c>
      <c r="U1669" s="3">
        <f t="shared" si="263"/>
        <v>7153</v>
      </c>
      <c r="V1669" s="3" t="str">
        <f t="shared" si="264"/>
        <v xml:space="preserve"> 36</v>
      </c>
      <c r="W1669" s="3">
        <f t="shared" si="265"/>
        <v>3.6</v>
      </c>
      <c r="X1669" s="3">
        <v>7</v>
      </c>
      <c r="Y1669" s="6">
        <f t="shared" si="266"/>
        <v>67</v>
      </c>
      <c r="Z1669" s="3">
        <f t="shared" si="267"/>
        <v>65</v>
      </c>
      <c r="AA1669" s="3">
        <f t="shared" si="268"/>
        <v>29.751999999999999</v>
      </c>
      <c r="AB1669">
        <f t="shared" si="269"/>
        <v>0</v>
      </c>
      <c r="AC1669" s="14">
        <f>VLOOKUP(X1669,Rates!$A$2:$B$36,2)</f>
        <v>10.49</v>
      </c>
    </row>
    <row r="1670" spans="1:29">
      <c r="A1670">
        <v>482570</v>
      </c>
      <c r="B1670" t="s">
        <v>11</v>
      </c>
      <c r="C1670" s="1">
        <v>0.15329999999999999</v>
      </c>
      <c r="D1670">
        <v>278.63</v>
      </c>
      <c r="E1670" t="s">
        <v>23</v>
      </c>
      <c r="F1670" t="s">
        <v>13</v>
      </c>
      <c r="G1670" t="s">
        <v>14</v>
      </c>
      <c r="H1670" s="1">
        <v>0.65300000000000002</v>
      </c>
      <c r="I1670" s="4">
        <v>37104</v>
      </c>
      <c r="J1670" s="5">
        <v>40909</v>
      </c>
      <c r="K1670" s="3">
        <v>8000</v>
      </c>
      <c r="L1670" s="3">
        <v>36000</v>
      </c>
      <c r="M1670" s="3">
        <v>5618</v>
      </c>
      <c r="N1670" s="3">
        <f t="shared" si="260"/>
        <v>1</v>
      </c>
      <c r="O1670" s="3">
        <f t="shared" si="261"/>
        <v>0</v>
      </c>
      <c r="P1670" s="3">
        <f t="shared" si="262"/>
        <v>1</v>
      </c>
      <c r="Q1670" s="6">
        <v>8.4700000000000006</v>
      </c>
      <c r="R1670" s="3">
        <v>0</v>
      </c>
      <c r="S1670" s="3">
        <v>7</v>
      </c>
      <c r="T1670" s="3">
        <v>9</v>
      </c>
      <c r="U1670" s="3">
        <f t="shared" si="263"/>
        <v>3805</v>
      </c>
      <c r="V1670" s="3" t="str">
        <f t="shared" si="264"/>
        <v xml:space="preserve"> 36</v>
      </c>
      <c r="W1670" s="3">
        <f t="shared" si="265"/>
        <v>8</v>
      </c>
      <c r="X1670" s="3">
        <v>18</v>
      </c>
      <c r="Y1670" s="6">
        <f t="shared" si="266"/>
        <v>65.3</v>
      </c>
      <c r="Z1670" s="3">
        <f t="shared" si="267"/>
        <v>36</v>
      </c>
      <c r="AA1670" s="3">
        <f t="shared" si="268"/>
        <v>5.6180000000000003</v>
      </c>
      <c r="AB1670">
        <f t="shared" si="269"/>
        <v>0</v>
      </c>
      <c r="AC1670" s="14">
        <f>VLOOKUP(X1670,Rates!$A$2:$B$36,2)</f>
        <v>18.989999999999998</v>
      </c>
    </row>
    <row r="1671" spans="1:29">
      <c r="A1671">
        <v>674220</v>
      </c>
      <c r="B1671" t="s">
        <v>15</v>
      </c>
      <c r="C1671" s="1">
        <v>0.16769999999999999</v>
      </c>
      <c r="D1671">
        <v>519.32000000000005</v>
      </c>
      <c r="E1671" t="s">
        <v>28</v>
      </c>
      <c r="F1671" t="s">
        <v>26</v>
      </c>
      <c r="G1671" t="s">
        <v>14</v>
      </c>
      <c r="H1671" s="1">
        <v>0.95299999999999996</v>
      </c>
      <c r="I1671" s="4">
        <v>33635</v>
      </c>
      <c r="J1671" s="5">
        <v>40909</v>
      </c>
      <c r="K1671" s="3">
        <v>21000</v>
      </c>
      <c r="L1671" s="3">
        <v>81000</v>
      </c>
      <c r="M1671" s="3">
        <v>8478</v>
      </c>
      <c r="N1671" s="3">
        <f t="shared" si="260"/>
        <v>0</v>
      </c>
      <c r="O1671" s="3">
        <f t="shared" si="261"/>
        <v>1</v>
      </c>
      <c r="P1671" s="3">
        <f t="shared" si="262"/>
        <v>1</v>
      </c>
      <c r="Q1671" s="6">
        <v>13.08</v>
      </c>
      <c r="R1671" s="3">
        <v>0</v>
      </c>
      <c r="S1671" s="3">
        <v>8</v>
      </c>
      <c r="T1671" s="3">
        <v>18</v>
      </c>
      <c r="U1671" s="3">
        <f t="shared" si="263"/>
        <v>7274</v>
      </c>
      <c r="V1671" s="3" t="str">
        <f t="shared" si="264"/>
        <v xml:space="preserve"> 60</v>
      </c>
      <c r="W1671" s="3">
        <f t="shared" si="265"/>
        <v>21</v>
      </c>
      <c r="X1671" s="3">
        <v>22</v>
      </c>
      <c r="Y1671" s="6">
        <f t="shared" si="266"/>
        <v>95.3</v>
      </c>
      <c r="Z1671" s="3">
        <f t="shared" si="267"/>
        <v>81</v>
      </c>
      <c r="AA1671" s="3">
        <f t="shared" si="268"/>
        <v>8.4779999999999998</v>
      </c>
      <c r="AB1671">
        <f t="shared" si="269"/>
        <v>0</v>
      </c>
      <c r="AC1671" s="14">
        <f>VLOOKUP(X1671,Rates!$A$2:$B$36,2)</f>
        <v>23.99</v>
      </c>
    </row>
    <row r="1672" spans="1:29">
      <c r="A1672">
        <v>495236</v>
      </c>
      <c r="B1672" t="s">
        <v>11</v>
      </c>
      <c r="C1672" s="1">
        <v>0.1099</v>
      </c>
      <c r="D1672">
        <v>818.38</v>
      </c>
      <c r="E1672" t="s">
        <v>21</v>
      </c>
      <c r="F1672" t="s">
        <v>13</v>
      </c>
      <c r="G1672" t="s">
        <v>17</v>
      </c>
      <c r="H1672" s="1">
        <v>0.754</v>
      </c>
      <c r="I1672" s="4">
        <v>33025</v>
      </c>
      <c r="J1672" s="5">
        <v>40909</v>
      </c>
      <c r="K1672" s="3">
        <v>25000</v>
      </c>
      <c r="L1672" s="3">
        <v>220000</v>
      </c>
      <c r="M1672" s="3">
        <v>32888</v>
      </c>
      <c r="N1672" s="3">
        <f t="shared" si="260"/>
        <v>1</v>
      </c>
      <c r="O1672" s="3">
        <f t="shared" si="261"/>
        <v>0</v>
      </c>
      <c r="P1672" s="3">
        <f t="shared" si="262"/>
        <v>1</v>
      </c>
      <c r="Q1672" s="6">
        <v>17.510000000000002</v>
      </c>
      <c r="R1672" s="3">
        <v>0</v>
      </c>
      <c r="S1672" s="3">
        <v>9</v>
      </c>
      <c r="T1672" s="3">
        <v>32</v>
      </c>
      <c r="U1672" s="3">
        <f t="shared" si="263"/>
        <v>7884</v>
      </c>
      <c r="V1672" s="3" t="str">
        <f t="shared" si="264"/>
        <v xml:space="preserve"> 36</v>
      </c>
      <c r="W1672" s="3">
        <f t="shared" si="265"/>
        <v>25</v>
      </c>
      <c r="X1672" s="3">
        <v>9</v>
      </c>
      <c r="Y1672" s="6">
        <f t="shared" si="266"/>
        <v>75.400000000000006</v>
      </c>
      <c r="Z1672" s="3">
        <f t="shared" si="267"/>
        <v>220</v>
      </c>
      <c r="AA1672" s="3">
        <f t="shared" si="268"/>
        <v>32.887999999999998</v>
      </c>
      <c r="AB1672">
        <f t="shared" si="269"/>
        <v>1</v>
      </c>
      <c r="AC1672" s="14">
        <f>VLOOKUP(X1672,Rates!$A$2:$B$36,2)</f>
        <v>11.44</v>
      </c>
    </row>
    <row r="1673" spans="1:29">
      <c r="A1673">
        <v>1045240</v>
      </c>
      <c r="B1673" t="s">
        <v>15</v>
      </c>
      <c r="C1673" s="1">
        <v>0.20300000000000001</v>
      </c>
      <c r="D1673">
        <v>763.18</v>
      </c>
      <c r="E1673" t="s">
        <v>27</v>
      </c>
      <c r="F1673" t="s">
        <v>24</v>
      </c>
      <c r="G1673" t="s">
        <v>19</v>
      </c>
      <c r="H1673" s="1">
        <v>0.95899999999999996</v>
      </c>
      <c r="I1673" s="4">
        <v>37073</v>
      </c>
      <c r="J1673" s="5">
        <v>40909</v>
      </c>
      <c r="K1673" s="3">
        <v>28625</v>
      </c>
      <c r="L1673" s="3">
        <v>55000</v>
      </c>
      <c r="M1673" s="3">
        <v>23974</v>
      </c>
      <c r="N1673" s="3">
        <f t="shared" si="260"/>
        <v>0</v>
      </c>
      <c r="O1673" s="3">
        <f t="shared" si="261"/>
        <v>0</v>
      </c>
      <c r="P1673" s="3">
        <f t="shared" si="262"/>
        <v>1</v>
      </c>
      <c r="Q1673" s="6">
        <v>21.25</v>
      </c>
      <c r="R1673" s="3">
        <v>0</v>
      </c>
      <c r="S1673" s="3">
        <v>5</v>
      </c>
      <c r="T1673" s="3">
        <v>11</v>
      </c>
      <c r="U1673" s="3">
        <f t="shared" si="263"/>
        <v>3836</v>
      </c>
      <c r="V1673" s="3" t="str">
        <f t="shared" si="264"/>
        <v xml:space="preserve"> 60</v>
      </c>
      <c r="W1673" s="3">
        <f t="shared" si="265"/>
        <v>28.625</v>
      </c>
      <c r="X1673" s="3">
        <v>25</v>
      </c>
      <c r="Y1673" s="6">
        <f t="shared" si="266"/>
        <v>95.899999999999991</v>
      </c>
      <c r="Z1673" s="3">
        <f t="shared" si="267"/>
        <v>55</v>
      </c>
      <c r="AA1673" s="3">
        <f t="shared" si="268"/>
        <v>23.974</v>
      </c>
      <c r="AB1673">
        <f t="shared" si="269"/>
        <v>0</v>
      </c>
      <c r="AC1673" s="14">
        <f>VLOOKUP(X1673,Rates!$A$2:$B$36,2)</f>
        <v>26.24</v>
      </c>
    </row>
    <row r="1674" spans="1:29">
      <c r="A1674">
        <v>972994</v>
      </c>
      <c r="B1674" t="s">
        <v>15</v>
      </c>
      <c r="C1674" s="1">
        <v>0.18640000000000001</v>
      </c>
      <c r="D1674">
        <v>720.81</v>
      </c>
      <c r="E1674" t="s">
        <v>23</v>
      </c>
      <c r="F1674" t="s">
        <v>26</v>
      </c>
      <c r="G1674" t="s">
        <v>14</v>
      </c>
      <c r="H1674" s="1">
        <v>0.83799999999999997</v>
      </c>
      <c r="I1674" s="4">
        <v>31898</v>
      </c>
      <c r="J1674" s="5">
        <v>40909</v>
      </c>
      <c r="K1674" s="3">
        <v>28000</v>
      </c>
      <c r="L1674" s="3">
        <v>72000</v>
      </c>
      <c r="M1674" s="3">
        <v>11477</v>
      </c>
      <c r="N1674" s="3">
        <f t="shared" si="260"/>
        <v>0</v>
      </c>
      <c r="O1674" s="3">
        <f t="shared" si="261"/>
        <v>1</v>
      </c>
      <c r="P1674" s="3">
        <f t="shared" si="262"/>
        <v>1</v>
      </c>
      <c r="Q1674" s="6">
        <v>14.97</v>
      </c>
      <c r="R1674" s="3">
        <v>0</v>
      </c>
      <c r="S1674" s="3">
        <v>7</v>
      </c>
      <c r="T1674" s="3">
        <v>29</v>
      </c>
      <c r="U1674" s="3">
        <f t="shared" si="263"/>
        <v>9011</v>
      </c>
      <c r="V1674" s="3" t="str">
        <f t="shared" si="264"/>
        <v xml:space="preserve"> 60</v>
      </c>
      <c r="W1674" s="3">
        <f t="shared" si="265"/>
        <v>28</v>
      </c>
      <c r="X1674" s="3">
        <v>21</v>
      </c>
      <c r="Y1674" s="6">
        <f t="shared" si="266"/>
        <v>83.8</v>
      </c>
      <c r="Z1674" s="3">
        <f t="shared" si="267"/>
        <v>72</v>
      </c>
      <c r="AA1674" s="3">
        <f t="shared" si="268"/>
        <v>11.477</v>
      </c>
      <c r="AB1674">
        <f t="shared" si="269"/>
        <v>0</v>
      </c>
      <c r="AC1674" s="14">
        <f>VLOOKUP(X1674,Rates!$A$2:$B$36,2)</f>
        <v>22.74</v>
      </c>
    </row>
    <row r="1675" spans="1:29">
      <c r="A1675">
        <v>1008057</v>
      </c>
      <c r="B1675" t="s">
        <v>11</v>
      </c>
      <c r="C1675" s="1">
        <v>6.6199999999999995E-2</v>
      </c>
      <c r="D1675">
        <v>153.52000000000001</v>
      </c>
      <c r="E1675" t="s">
        <v>25</v>
      </c>
      <c r="F1675" t="s">
        <v>26</v>
      </c>
      <c r="G1675" t="s">
        <v>17</v>
      </c>
      <c r="H1675" s="2">
        <v>0.71</v>
      </c>
      <c r="I1675" s="4">
        <v>34700</v>
      </c>
      <c r="J1675" s="5">
        <v>40909</v>
      </c>
      <c r="K1675" s="3">
        <v>5000</v>
      </c>
      <c r="L1675" s="3">
        <v>42082</v>
      </c>
      <c r="M1675" s="3">
        <v>4258</v>
      </c>
      <c r="N1675" s="3">
        <f t="shared" si="260"/>
        <v>0</v>
      </c>
      <c r="O1675" s="3">
        <f t="shared" si="261"/>
        <v>1</v>
      </c>
      <c r="P1675" s="3">
        <f t="shared" si="262"/>
        <v>1</v>
      </c>
      <c r="Q1675" s="6">
        <v>18.309999999999999</v>
      </c>
      <c r="R1675" s="3">
        <v>0</v>
      </c>
      <c r="S1675" s="3">
        <v>12</v>
      </c>
      <c r="T1675" s="3">
        <v>33</v>
      </c>
      <c r="U1675" s="3">
        <f t="shared" si="263"/>
        <v>6209</v>
      </c>
      <c r="V1675" s="3" t="str">
        <f t="shared" si="264"/>
        <v xml:space="preserve"> 36</v>
      </c>
      <c r="W1675" s="3">
        <f t="shared" si="265"/>
        <v>5</v>
      </c>
      <c r="X1675" s="3">
        <v>2</v>
      </c>
      <c r="Y1675" s="6">
        <f t="shared" si="266"/>
        <v>71</v>
      </c>
      <c r="Z1675" s="3">
        <f t="shared" si="267"/>
        <v>42.082000000000001</v>
      </c>
      <c r="AA1675" s="3">
        <f t="shared" si="268"/>
        <v>4.258</v>
      </c>
      <c r="AB1675">
        <f t="shared" si="269"/>
        <v>1</v>
      </c>
      <c r="AC1675" s="14">
        <f>VLOOKUP(X1675,Rates!$A$2:$B$36,2)</f>
        <v>6.99</v>
      </c>
    </row>
    <row r="1676" spans="1:29">
      <c r="A1676">
        <v>867974</v>
      </c>
      <c r="B1676" t="s">
        <v>11</v>
      </c>
      <c r="C1676" s="1">
        <v>0.1149</v>
      </c>
      <c r="D1676">
        <v>461.6</v>
      </c>
      <c r="E1676" t="s">
        <v>18</v>
      </c>
      <c r="F1676" t="s">
        <v>13</v>
      </c>
      <c r="G1676" t="s">
        <v>14</v>
      </c>
      <c r="H1676" s="1">
        <v>0.55500000000000005</v>
      </c>
      <c r="I1676" s="4">
        <v>32843</v>
      </c>
      <c r="J1676" s="5">
        <v>40909</v>
      </c>
      <c r="K1676" s="3">
        <v>14000</v>
      </c>
      <c r="L1676" s="3">
        <v>76500</v>
      </c>
      <c r="M1676" s="3">
        <v>12315</v>
      </c>
      <c r="N1676" s="3">
        <f t="shared" si="260"/>
        <v>1</v>
      </c>
      <c r="O1676" s="3">
        <f t="shared" si="261"/>
        <v>0</v>
      </c>
      <c r="P1676" s="3">
        <f t="shared" si="262"/>
        <v>1</v>
      </c>
      <c r="Q1676" s="6">
        <v>12.45</v>
      </c>
      <c r="R1676" s="3">
        <v>0</v>
      </c>
      <c r="S1676" s="3">
        <v>9</v>
      </c>
      <c r="T1676" s="3">
        <v>15</v>
      </c>
      <c r="U1676" s="3">
        <f t="shared" si="263"/>
        <v>8066</v>
      </c>
      <c r="V1676" s="3" t="str">
        <f t="shared" si="264"/>
        <v xml:space="preserve"> 36</v>
      </c>
      <c r="W1676" s="3">
        <f t="shared" si="265"/>
        <v>14</v>
      </c>
      <c r="X1676" s="3">
        <v>9</v>
      </c>
      <c r="Y1676" s="6">
        <f t="shared" si="266"/>
        <v>55.500000000000007</v>
      </c>
      <c r="Z1676" s="3">
        <f t="shared" si="267"/>
        <v>76.5</v>
      </c>
      <c r="AA1676" s="3">
        <f t="shared" si="268"/>
        <v>12.315</v>
      </c>
      <c r="AB1676">
        <f t="shared" si="269"/>
        <v>0</v>
      </c>
      <c r="AC1676" s="14">
        <f>VLOOKUP(X1676,Rates!$A$2:$B$36,2)</f>
        <v>11.44</v>
      </c>
    </row>
    <row r="1677" spans="1:29">
      <c r="A1677">
        <v>1024670</v>
      </c>
      <c r="B1677" t="s">
        <v>15</v>
      </c>
      <c r="C1677" s="1">
        <v>0.1991</v>
      </c>
      <c r="D1677">
        <v>793.32</v>
      </c>
      <c r="E1677" t="s">
        <v>12</v>
      </c>
      <c r="F1677" t="s">
        <v>26</v>
      </c>
      <c r="G1677" t="s">
        <v>19</v>
      </c>
      <c r="H1677" s="1">
        <v>0.56599999999999995</v>
      </c>
      <c r="I1677" s="4">
        <v>35855</v>
      </c>
      <c r="J1677" s="5">
        <v>40909</v>
      </c>
      <c r="K1677" s="3">
        <v>30000</v>
      </c>
      <c r="L1677" s="3">
        <v>173156</v>
      </c>
      <c r="M1677" s="3">
        <v>55723</v>
      </c>
      <c r="N1677" s="3">
        <f t="shared" si="260"/>
        <v>0</v>
      </c>
      <c r="O1677" s="3">
        <f t="shared" si="261"/>
        <v>1</v>
      </c>
      <c r="P1677" s="3">
        <f t="shared" si="262"/>
        <v>1</v>
      </c>
      <c r="Q1677" s="6">
        <v>9.65</v>
      </c>
      <c r="R1677" s="3">
        <v>1</v>
      </c>
      <c r="S1677" s="3">
        <v>11</v>
      </c>
      <c r="T1677" s="3">
        <v>37</v>
      </c>
      <c r="U1677" s="3">
        <f t="shared" si="263"/>
        <v>5054</v>
      </c>
      <c r="V1677" s="3" t="str">
        <f t="shared" si="264"/>
        <v xml:space="preserve"> 60</v>
      </c>
      <c r="W1677" s="3">
        <f t="shared" si="265"/>
        <v>30</v>
      </c>
      <c r="X1677" s="3">
        <v>24</v>
      </c>
      <c r="Y1677" s="6">
        <f t="shared" si="266"/>
        <v>56.599999999999994</v>
      </c>
      <c r="Z1677" s="3">
        <f t="shared" si="267"/>
        <v>173.15600000000001</v>
      </c>
      <c r="AA1677" s="3">
        <f t="shared" si="268"/>
        <v>55.722999999999999</v>
      </c>
      <c r="AB1677">
        <f t="shared" si="269"/>
        <v>0</v>
      </c>
      <c r="AC1677" s="14">
        <f>VLOOKUP(X1677,Rates!$A$2:$B$36,2)</f>
        <v>25.49</v>
      </c>
    </row>
    <row r="1678" spans="1:29">
      <c r="A1678">
        <v>851115</v>
      </c>
      <c r="B1678" t="s">
        <v>11</v>
      </c>
      <c r="C1678" s="1">
        <v>0.10589999999999999</v>
      </c>
      <c r="D1678">
        <v>615.1</v>
      </c>
      <c r="E1678" t="s">
        <v>12</v>
      </c>
      <c r="F1678" t="s">
        <v>26</v>
      </c>
      <c r="G1678" t="s">
        <v>14</v>
      </c>
      <c r="H1678" s="1">
        <v>0.24099999999999999</v>
      </c>
      <c r="I1678" s="4">
        <v>38838</v>
      </c>
      <c r="J1678" s="5">
        <v>40909</v>
      </c>
      <c r="K1678" s="3">
        <v>18900</v>
      </c>
      <c r="L1678" s="3">
        <v>85800</v>
      </c>
      <c r="M1678" s="3">
        <v>2192</v>
      </c>
      <c r="N1678" s="3">
        <f t="shared" si="260"/>
        <v>0</v>
      </c>
      <c r="O1678" s="3">
        <f t="shared" si="261"/>
        <v>1</v>
      </c>
      <c r="P1678" s="3">
        <f t="shared" si="262"/>
        <v>1</v>
      </c>
      <c r="Q1678" s="6">
        <v>18.43</v>
      </c>
      <c r="R1678" s="3">
        <v>0</v>
      </c>
      <c r="S1678" s="3">
        <v>7</v>
      </c>
      <c r="T1678" s="3">
        <v>16</v>
      </c>
      <c r="U1678" s="3">
        <f t="shared" si="263"/>
        <v>2071</v>
      </c>
      <c r="V1678" s="3" t="str">
        <f t="shared" si="264"/>
        <v xml:space="preserve"> 36</v>
      </c>
      <c r="W1678" s="3">
        <f t="shared" si="265"/>
        <v>18.899999999999999</v>
      </c>
      <c r="X1678" s="3">
        <v>7</v>
      </c>
      <c r="Y1678" s="6">
        <f t="shared" si="266"/>
        <v>24.099999999999998</v>
      </c>
      <c r="Z1678" s="3">
        <f t="shared" si="267"/>
        <v>85.8</v>
      </c>
      <c r="AA1678" s="3">
        <f t="shared" si="268"/>
        <v>2.1920000000000002</v>
      </c>
      <c r="AB1678">
        <f t="shared" si="269"/>
        <v>0</v>
      </c>
      <c r="AC1678" s="14">
        <f>VLOOKUP(X1678,Rates!$A$2:$B$36,2)</f>
        <v>10.49</v>
      </c>
    </row>
    <row r="1679" spans="1:29">
      <c r="A1679">
        <v>825529</v>
      </c>
      <c r="B1679" t="s">
        <v>11</v>
      </c>
      <c r="C1679" s="1">
        <v>9.9900000000000003E-2</v>
      </c>
      <c r="D1679">
        <v>161.32</v>
      </c>
      <c r="E1679" t="s">
        <v>27</v>
      </c>
      <c r="F1679" t="s">
        <v>26</v>
      </c>
      <c r="G1679" t="s">
        <v>14</v>
      </c>
      <c r="H1679" s="1">
        <v>0.311</v>
      </c>
      <c r="I1679" s="4">
        <v>35796</v>
      </c>
      <c r="J1679" s="5">
        <v>40909</v>
      </c>
      <c r="K1679" s="3">
        <v>5000</v>
      </c>
      <c r="L1679" s="3">
        <v>60000</v>
      </c>
      <c r="M1679" s="3">
        <v>1771</v>
      </c>
      <c r="N1679" s="3">
        <f t="shared" si="260"/>
        <v>0</v>
      </c>
      <c r="O1679" s="3">
        <f t="shared" si="261"/>
        <v>1</v>
      </c>
      <c r="P1679" s="3">
        <f t="shared" si="262"/>
        <v>1</v>
      </c>
      <c r="Q1679" s="6">
        <v>7.92</v>
      </c>
      <c r="R1679" s="3">
        <v>0</v>
      </c>
      <c r="S1679" s="3">
        <v>10</v>
      </c>
      <c r="T1679" s="3">
        <v>19</v>
      </c>
      <c r="U1679" s="3">
        <f t="shared" si="263"/>
        <v>5113</v>
      </c>
      <c r="V1679" s="3" t="str">
        <f t="shared" si="264"/>
        <v xml:space="preserve"> 36</v>
      </c>
      <c r="W1679" s="3">
        <f t="shared" si="265"/>
        <v>5</v>
      </c>
      <c r="X1679" s="3">
        <v>6</v>
      </c>
      <c r="Y1679" s="6">
        <f t="shared" si="266"/>
        <v>31.1</v>
      </c>
      <c r="Z1679" s="3">
        <f t="shared" si="267"/>
        <v>60</v>
      </c>
      <c r="AA1679" s="3">
        <f t="shared" si="268"/>
        <v>1.7709999999999999</v>
      </c>
      <c r="AB1679">
        <f t="shared" si="269"/>
        <v>0</v>
      </c>
      <c r="AC1679" s="14">
        <f>VLOOKUP(X1679,Rates!$A$2:$B$36,2)</f>
        <v>8.24</v>
      </c>
    </row>
    <row r="1680" spans="1:29">
      <c r="A1680">
        <v>749107</v>
      </c>
      <c r="B1680" t="s">
        <v>11</v>
      </c>
      <c r="C1680" s="1">
        <v>6.9900000000000004E-2</v>
      </c>
      <c r="D1680">
        <v>185.24</v>
      </c>
      <c r="E1680" t="s">
        <v>28</v>
      </c>
      <c r="F1680" t="s">
        <v>13</v>
      </c>
      <c r="G1680" t="s">
        <v>14</v>
      </c>
      <c r="H1680" s="1">
        <v>3.6999999999999998E-2</v>
      </c>
      <c r="I1680" s="4">
        <v>34669</v>
      </c>
      <c r="J1680" s="5">
        <v>40909</v>
      </c>
      <c r="K1680" s="3">
        <v>6000</v>
      </c>
      <c r="L1680" s="3">
        <v>78000</v>
      </c>
      <c r="M1680" s="3">
        <v>1473</v>
      </c>
      <c r="N1680" s="3">
        <f t="shared" si="260"/>
        <v>1</v>
      </c>
      <c r="O1680" s="3">
        <f t="shared" si="261"/>
        <v>0</v>
      </c>
      <c r="P1680" s="3">
        <f t="shared" si="262"/>
        <v>1</v>
      </c>
      <c r="Q1680" s="6">
        <v>10.37</v>
      </c>
      <c r="R1680" s="3">
        <v>0</v>
      </c>
      <c r="S1680" s="3">
        <v>11</v>
      </c>
      <c r="T1680" s="3">
        <v>20</v>
      </c>
      <c r="U1680" s="3">
        <f t="shared" si="263"/>
        <v>6240</v>
      </c>
      <c r="V1680" s="3" t="str">
        <f t="shared" si="264"/>
        <v xml:space="preserve"> 36</v>
      </c>
      <c r="W1680" s="3">
        <f t="shared" si="265"/>
        <v>6</v>
      </c>
      <c r="X1680" s="3">
        <v>3</v>
      </c>
      <c r="Y1680" s="6">
        <f t="shared" si="266"/>
        <v>3.6999999999999997</v>
      </c>
      <c r="Z1680" s="3">
        <f t="shared" si="267"/>
        <v>78</v>
      </c>
      <c r="AA1680" s="3">
        <f t="shared" si="268"/>
        <v>1.4730000000000001</v>
      </c>
      <c r="AB1680">
        <f t="shared" si="269"/>
        <v>0</v>
      </c>
      <c r="AC1680" s="14">
        <f>VLOOKUP(X1680,Rates!$A$2:$B$36,2)</f>
        <v>7.24</v>
      </c>
    </row>
    <row r="1681" spans="1:29">
      <c r="A1681">
        <v>843497</v>
      </c>
      <c r="B1681" t="s">
        <v>11</v>
      </c>
      <c r="C1681" s="1">
        <v>7.4899999999999994E-2</v>
      </c>
      <c r="D1681">
        <v>326.57</v>
      </c>
      <c r="E1681" t="s">
        <v>23</v>
      </c>
      <c r="F1681" t="s">
        <v>24</v>
      </c>
      <c r="G1681" t="s">
        <v>14</v>
      </c>
      <c r="H1681" s="1">
        <v>0.26600000000000001</v>
      </c>
      <c r="I1681" s="4">
        <v>36586</v>
      </c>
      <c r="J1681" s="5">
        <v>40909</v>
      </c>
      <c r="K1681" s="3">
        <v>10500</v>
      </c>
      <c r="L1681" s="3">
        <v>60000</v>
      </c>
      <c r="M1681" s="3">
        <v>11022</v>
      </c>
      <c r="N1681" s="3">
        <f t="shared" si="260"/>
        <v>0</v>
      </c>
      <c r="O1681" s="3">
        <f t="shared" si="261"/>
        <v>0</v>
      </c>
      <c r="P1681" s="3">
        <f t="shared" si="262"/>
        <v>1</v>
      </c>
      <c r="Q1681" s="6">
        <v>4.96</v>
      </c>
      <c r="R1681" s="3">
        <v>0</v>
      </c>
      <c r="S1681" s="3">
        <v>12</v>
      </c>
      <c r="T1681" s="3">
        <v>28</v>
      </c>
      <c r="U1681" s="3">
        <f t="shared" si="263"/>
        <v>4323</v>
      </c>
      <c r="V1681" s="3" t="str">
        <f t="shared" si="264"/>
        <v xml:space="preserve"> 36</v>
      </c>
      <c r="W1681" s="3">
        <f t="shared" si="265"/>
        <v>10.5</v>
      </c>
      <c r="X1681" s="3">
        <v>4</v>
      </c>
      <c r="Y1681" s="6">
        <f t="shared" si="266"/>
        <v>26.6</v>
      </c>
      <c r="Z1681" s="3">
        <f t="shared" si="267"/>
        <v>60</v>
      </c>
      <c r="AA1681" s="3">
        <f t="shared" si="268"/>
        <v>11.022</v>
      </c>
      <c r="AB1681">
        <f t="shared" si="269"/>
        <v>0</v>
      </c>
      <c r="AC1681" s="14">
        <f>VLOOKUP(X1681,Rates!$A$2:$B$36,2)</f>
        <v>7.49</v>
      </c>
    </row>
    <row r="1682" spans="1:29">
      <c r="A1682">
        <v>463158</v>
      </c>
      <c r="B1682" t="s">
        <v>11</v>
      </c>
      <c r="C1682" s="1">
        <v>0.1148</v>
      </c>
      <c r="D1682">
        <v>197.82</v>
      </c>
      <c r="E1682" t="s">
        <v>29</v>
      </c>
      <c r="F1682" t="s">
        <v>13</v>
      </c>
      <c r="G1682" t="s">
        <v>14</v>
      </c>
      <c r="H1682" s="1">
        <v>0.48699999999999999</v>
      </c>
      <c r="I1682" s="4">
        <v>35947</v>
      </c>
      <c r="J1682" s="5">
        <v>40909</v>
      </c>
      <c r="K1682" s="3">
        <v>6000</v>
      </c>
      <c r="L1682" s="3">
        <v>35000</v>
      </c>
      <c r="M1682" s="3">
        <v>6433</v>
      </c>
      <c r="N1682" s="3">
        <f t="shared" si="260"/>
        <v>1</v>
      </c>
      <c r="O1682" s="3">
        <f t="shared" si="261"/>
        <v>0</v>
      </c>
      <c r="P1682" s="3">
        <f t="shared" si="262"/>
        <v>1</v>
      </c>
      <c r="Q1682" s="6">
        <v>15.67</v>
      </c>
      <c r="R1682" s="3">
        <v>0</v>
      </c>
      <c r="S1682" s="3">
        <v>5</v>
      </c>
      <c r="T1682" s="3">
        <v>9</v>
      </c>
      <c r="U1682" s="3">
        <f t="shared" si="263"/>
        <v>4962</v>
      </c>
      <c r="V1682" s="3" t="str">
        <f t="shared" si="264"/>
        <v xml:space="preserve"> 36</v>
      </c>
      <c r="W1682" s="3">
        <f t="shared" si="265"/>
        <v>6</v>
      </c>
      <c r="X1682" s="3">
        <v>7</v>
      </c>
      <c r="Y1682" s="6">
        <f t="shared" si="266"/>
        <v>48.699999999999996</v>
      </c>
      <c r="Z1682" s="3">
        <f t="shared" si="267"/>
        <v>35</v>
      </c>
      <c r="AA1682" s="3">
        <f t="shared" si="268"/>
        <v>6.4329999999999998</v>
      </c>
      <c r="AB1682">
        <f t="shared" si="269"/>
        <v>0</v>
      </c>
      <c r="AC1682" s="14">
        <f>VLOOKUP(X1682,Rates!$A$2:$B$36,2)</f>
        <v>10.49</v>
      </c>
    </row>
    <row r="1683" spans="1:29">
      <c r="A1683">
        <v>734899</v>
      </c>
      <c r="B1683" t="s">
        <v>15</v>
      </c>
      <c r="C1683" s="1">
        <v>0.16769999999999999</v>
      </c>
      <c r="D1683">
        <v>316.54000000000002</v>
      </c>
      <c r="E1683" t="s">
        <v>27</v>
      </c>
      <c r="F1683" t="s">
        <v>26</v>
      </c>
      <c r="G1683" t="s">
        <v>19</v>
      </c>
      <c r="H1683" s="1">
        <v>0.59699999999999998</v>
      </c>
      <c r="I1683" s="4">
        <v>33909</v>
      </c>
      <c r="J1683" s="5">
        <v>40909</v>
      </c>
      <c r="K1683" s="3">
        <v>12800</v>
      </c>
      <c r="L1683" s="3">
        <v>43900</v>
      </c>
      <c r="M1683" s="3">
        <v>5190</v>
      </c>
      <c r="N1683" s="3">
        <f t="shared" si="260"/>
        <v>0</v>
      </c>
      <c r="O1683" s="3">
        <f t="shared" si="261"/>
        <v>1</v>
      </c>
      <c r="P1683" s="3">
        <f t="shared" si="262"/>
        <v>1</v>
      </c>
      <c r="Q1683" s="6">
        <v>15.55</v>
      </c>
      <c r="R1683" s="3">
        <v>0</v>
      </c>
      <c r="S1683" s="3">
        <v>10</v>
      </c>
      <c r="T1683" s="3">
        <v>16</v>
      </c>
      <c r="U1683" s="3">
        <f t="shared" si="263"/>
        <v>7000</v>
      </c>
      <c r="V1683" s="3" t="str">
        <f t="shared" si="264"/>
        <v xml:space="preserve"> 60</v>
      </c>
      <c r="W1683" s="3">
        <f t="shared" si="265"/>
        <v>12.8</v>
      </c>
      <c r="X1683" s="3">
        <v>22</v>
      </c>
      <c r="Y1683" s="6">
        <f t="shared" si="266"/>
        <v>59.699999999999996</v>
      </c>
      <c r="Z1683" s="3">
        <f t="shared" si="267"/>
        <v>43.9</v>
      </c>
      <c r="AA1683" s="3">
        <f t="shared" si="268"/>
        <v>5.19</v>
      </c>
      <c r="AB1683">
        <f t="shared" si="269"/>
        <v>0</v>
      </c>
      <c r="AC1683" s="14">
        <f>VLOOKUP(X1683,Rates!$A$2:$B$36,2)</f>
        <v>23.99</v>
      </c>
    </row>
    <row r="1684" spans="1:29">
      <c r="A1684">
        <v>651627</v>
      </c>
      <c r="B1684" t="s">
        <v>11</v>
      </c>
      <c r="C1684" s="1">
        <v>7.2900000000000006E-2</v>
      </c>
      <c r="D1684">
        <v>310.10000000000002</v>
      </c>
      <c r="E1684" t="s">
        <v>25</v>
      </c>
      <c r="F1684" t="s">
        <v>26</v>
      </c>
      <c r="G1684" t="s">
        <v>14</v>
      </c>
      <c r="H1684" s="1">
        <v>0.39600000000000002</v>
      </c>
      <c r="I1684" s="4">
        <v>35339</v>
      </c>
      <c r="J1684" s="5">
        <v>40909</v>
      </c>
      <c r="K1684" s="3">
        <v>10000</v>
      </c>
      <c r="L1684" s="3">
        <v>87000</v>
      </c>
      <c r="M1684" s="3">
        <v>6854</v>
      </c>
      <c r="N1684" s="3">
        <f t="shared" si="260"/>
        <v>0</v>
      </c>
      <c r="O1684" s="3">
        <f t="shared" si="261"/>
        <v>1</v>
      </c>
      <c r="P1684" s="3">
        <f t="shared" si="262"/>
        <v>1</v>
      </c>
      <c r="Q1684" s="6">
        <v>3.54</v>
      </c>
      <c r="R1684" s="3">
        <v>0</v>
      </c>
      <c r="S1684" s="3">
        <v>8</v>
      </c>
      <c r="T1684" s="3">
        <v>17</v>
      </c>
      <c r="U1684" s="3">
        <f t="shared" si="263"/>
        <v>5570</v>
      </c>
      <c r="V1684" s="3" t="str">
        <f t="shared" si="264"/>
        <v xml:space="preserve"> 36</v>
      </c>
      <c r="W1684" s="3">
        <f t="shared" si="265"/>
        <v>10</v>
      </c>
      <c r="X1684" s="3">
        <v>4</v>
      </c>
      <c r="Y1684" s="6">
        <f t="shared" si="266"/>
        <v>39.6</v>
      </c>
      <c r="Z1684" s="3">
        <f t="shared" si="267"/>
        <v>87</v>
      </c>
      <c r="AA1684" s="3">
        <f t="shared" si="268"/>
        <v>6.8540000000000001</v>
      </c>
      <c r="AB1684">
        <f t="shared" si="269"/>
        <v>0</v>
      </c>
      <c r="AC1684" s="14">
        <f>VLOOKUP(X1684,Rates!$A$2:$B$36,2)</f>
        <v>7.49</v>
      </c>
    </row>
    <row r="1685" spans="1:29">
      <c r="A1685">
        <v>655990</v>
      </c>
      <c r="B1685" t="s">
        <v>11</v>
      </c>
      <c r="C1685" s="1">
        <v>7.2900000000000006E-2</v>
      </c>
      <c r="D1685">
        <v>387.63</v>
      </c>
      <c r="E1685" t="s">
        <v>23</v>
      </c>
      <c r="F1685" t="s">
        <v>13</v>
      </c>
      <c r="G1685" t="s">
        <v>14</v>
      </c>
      <c r="H1685" s="1">
        <v>3.9E-2</v>
      </c>
      <c r="I1685" s="4">
        <v>33970</v>
      </c>
      <c r="J1685" s="5">
        <v>40909</v>
      </c>
      <c r="K1685" s="3">
        <v>12500</v>
      </c>
      <c r="L1685" s="3">
        <v>50000</v>
      </c>
      <c r="M1685" s="3">
        <v>1067</v>
      </c>
      <c r="N1685" s="3">
        <f t="shared" si="260"/>
        <v>1</v>
      </c>
      <c r="O1685" s="3">
        <f t="shared" si="261"/>
        <v>0</v>
      </c>
      <c r="P1685" s="3">
        <f t="shared" si="262"/>
        <v>1</v>
      </c>
      <c r="Q1685" s="6">
        <v>2.83</v>
      </c>
      <c r="R1685" s="3">
        <v>0</v>
      </c>
      <c r="S1685" s="3">
        <v>7</v>
      </c>
      <c r="T1685" s="3">
        <v>14</v>
      </c>
      <c r="U1685" s="3">
        <f t="shared" si="263"/>
        <v>6939</v>
      </c>
      <c r="V1685" s="3" t="str">
        <f t="shared" si="264"/>
        <v xml:space="preserve"> 36</v>
      </c>
      <c r="W1685" s="3">
        <f t="shared" si="265"/>
        <v>12.5</v>
      </c>
      <c r="X1685" s="3">
        <v>4</v>
      </c>
      <c r="Y1685" s="6">
        <f t="shared" si="266"/>
        <v>3.9</v>
      </c>
      <c r="Z1685" s="3">
        <f t="shared" si="267"/>
        <v>50</v>
      </c>
      <c r="AA1685" s="3">
        <f t="shared" si="268"/>
        <v>1.0669999999999999</v>
      </c>
      <c r="AB1685">
        <f t="shared" si="269"/>
        <v>0</v>
      </c>
      <c r="AC1685" s="14">
        <f>VLOOKUP(X1685,Rates!$A$2:$B$36,2)</f>
        <v>7.49</v>
      </c>
    </row>
    <row r="1686" spans="1:29">
      <c r="A1686">
        <v>998488</v>
      </c>
      <c r="B1686" t="s">
        <v>15</v>
      </c>
      <c r="C1686" s="1">
        <v>0.1527</v>
      </c>
      <c r="D1686">
        <v>287.19</v>
      </c>
      <c r="E1686" t="s">
        <v>27</v>
      </c>
      <c r="F1686" t="s">
        <v>24</v>
      </c>
      <c r="G1686" t="s">
        <v>19</v>
      </c>
      <c r="H1686" s="1">
        <v>0.47399999999999998</v>
      </c>
      <c r="I1686" s="4">
        <v>34029</v>
      </c>
      <c r="J1686" s="5">
        <v>40909</v>
      </c>
      <c r="K1686" s="3">
        <v>12000</v>
      </c>
      <c r="L1686" s="3">
        <v>46750</v>
      </c>
      <c r="M1686" s="3">
        <v>5265</v>
      </c>
      <c r="N1686" s="3">
        <f t="shared" si="260"/>
        <v>0</v>
      </c>
      <c r="O1686" s="3">
        <f t="shared" si="261"/>
        <v>0</v>
      </c>
      <c r="P1686" s="3">
        <f t="shared" si="262"/>
        <v>1</v>
      </c>
      <c r="Q1686" s="6">
        <v>16.329999999999998</v>
      </c>
      <c r="R1686" s="3">
        <v>0</v>
      </c>
      <c r="S1686" s="3">
        <v>17</v>
      </c>
      <c r="T1686" s="3">
        <v>20</v>
      </c>
      <c r="U1686" s="3">
        <f t="shared" si="263"/>
        <v>6880</v>
      </c>
      <c r="V1686" s="3" t="str">
        <f t="shared" si="264"/>
        <v xml:space="preserve"> 60</v>
      </c>
      <c r="W1686" s="3">
        <f t="shared" si="265"/>
        <v>12</v>
      </c>
      <c r="X1686" s="3">
        <v>14</v>
      </c>
      <c r="Y1686" s="6">
        <f t="shared" si="266"/>
        <v>47.4</v>
      </c>
      <c r="Z1686" s="3">
        <f t="shared" si="267"/>
        <v>46.75</v>
      </c>
      <c r="AA1686" s="3">
        <f t="shared" si="268"/>
        <v>5.2649999999999997</v>
      </c>
      <c r="AB1686">
        <f t="shared" si="269"/>
        <v>0</v>
      </c>
      <c r="AC1686" s="14">
        <f>VLOOKUP(X1686,Rates!$A$2:$B$36,2)</f>
        <v>14.99</v>
      </c>
    </row>
    <row r="1687" spans="1:29">
      <c r="A1687">
        <v>516625</v>
      </c>
      <c r="B1687" t="s">
        <v>11</v>
      </c>
      <c r="C1687" s="1">
        <v>0.11360000000000001</v>
      </c>
      <c r="D1687">
        <v>164.55</v>
      </c>
      <c r="E1687" t="s">
        <v>28</v>
      </c>
      <c r="F1687" t="s">
        <v>13</v>
      </c>
      <c r="G1687" t="s">
        <v>14</v>
      </c>
      <c r="H1687" s="1">
        <v>0.86299999999999999</v>
      </c>
      <c r="I1687" s="4">
        <v>33178</v>
      </c>
      <c r="J1687" s="5">
        <v>40909</v>
      </c>
      <c r="K1687" s="3">
        <v>5000</v>
      </c>
      <c r="L1687" s="3">
        <v>48048</v>
      </c>
      <c r="M1687" s="3">
        <v>20800</v>
      </c>
      <c r="N1687" s="3">
        <f t="shared" si="260"/>
        <v>1</v>
      </c>
      <c r="O1687" s="3">
        <f t="shared" si="261"/>
        <v>0</v>
      </c>
      <c r="P1687" s="3">
        <f t="shared" si="262"/>
        <v>1</v>
      </c>
      <c r="Q1687" s="6">
        <v>17.329999999999998</v>
      </c>
      <c r="R1687" s="3">
        <v>0</v>
      </c>
      <c r="S1687" s="3">
        <v>7</v>
      </c>
      <c r="T1687" s="3">
        <v>18</v>
      </c>
      <c r="U1687" s="3">
        <f t="shared" si="263"/>
        <v>7731</v>
      </c>
      <c r="V1687" s="3" t="str">
        <f t="shared" si="264"/>
        <v xml:space="preserve"> 36</v>
      </c>
      <c r="W1687" s="3">
        <f t="shared" si="265"/>
        <v>5</v>
      </c>
      <c r="X1687" s="3">
        <v>10</v>
      </c>
      <c r="Y1687" s="6">
        <f t="shared" si="266"/>
        <v>86.3</v>
      </c>
      <c r="Z1687" s="3">
        <f t="shared" si="267"/>
        <v>48.048000000000002</v>
      </c>
      <c r="AA1687" s="3">
        <f t="shared" si="268"/>
        <v>20.8</v>
      </c>
      <c r="AB1687">
        <f t="shared" si="269"/>
        <v>0</v>
      </c>
      <c r="AC1687" s="14">
        <f>VLOOKUP(X1687,Rates!$A$2:$B$36,2)</f>
        <v>11.49</v>
      </c>
    </row>
    <row r="1688" spans="1:29">
      <c r="A1688">
        <v>776019</v>
      </c>
      <c r="B1688" t="s">
        <v>11</v>
      </c>
      <c r="C1688" s="1">
        <v>0.19689999999999999</v>
      </c>
      <c r="D1688">
        <v>888.14</v>
      </c>
      <c r="E1688" t="s">
        <v>21</v>
      </c>
      <c r="F1688" t="s">
        <v>26</v>
      </c>
      <c r="G1688" t="s">
        <v>17</v>
      </c>
      <c r="H1688" s="1">
        <v>0.98699999999999999</v>
      </c>
      <c r="I1688" s="4">
        <v>35247</v>
      </c>
      <c r="J1688" s="5">
        <v>40909</v>
      </c>
      <c r="K1688" s="3">
        <v>24000</v>
      </c>
      <c r="L1688" s="3">
        <v>119000</v>
      </c>
      <c r="M1688" s="3">
        <v>31881</v>
      </c>
      <c r="N1688" s="3">
        <f t="shared" si="260"/>
        <v>0</v>
      </c>
      <c r="O1688" s="3">
        <f t="shared" si="261"/>
        <v>1</v>
      </c>
      <c r="P1688" s="3">
        <f t="shared" si="262"/>
        <v>1</v>
      </c>
      <c r="Q1688" s="6">
        <v>14.81</v>
      </c>
      <c r="R1688" s="3">
        <v>0</v>
      </c>
      <c r="S1688" s="3">
        <v>10</v>
      </c>
      <c r="T1688" s="3">
        <v>23</v>
      </c>
      <c r="U1688" s="3">
        <f t="shared" si="263"/>
        <v>5662</v>
      </c>
      <c r="V1688" s="3" t="str">
        <f t="shared" si="264"/>
        <v xml:space="preserve"> 36</v>
      </c>
      <c r="W1688" s="3">
        <f t="shared" si="265"/>
        <v>24</v>
      </c>
      <c r="X1688" s="3">
        <v>25</v>
      </c>
      <c r="Y1688" s="6">
        <f t="shared" si="266"/>
        <v>98.7</v>
      </c>
      <c r="Z1688" s="3">
        <f t="shared" si="267"/>
        <v>119</v>
      </c>
      <c r="AA1688" s="3">
        <f t="shared" si="268"/>
        <v>31.881</v>
      </c>
      <c r="AB1688">
        <f t="shared" si="269"/>
        <v>1</v>
      </c>
      <c r="AC1688" s="14">
        <f>VLOOKUP(X1688,Rates!$A$2:$B$36,2)</f>
        <v>26.24</v>
      </c>
    </row>
    <row r="1689" spans="1:29">
      <c r="A1689">
        <v>580390</v>
      </c>
      <c r="B1689" t="s">
        <v>11</v>
      </c>
      <c r="C1689" s="1">
        <v>0.13980000000000001</v>
      </c>
      <c r="D1689">
        <v>512.52</v>
      </c>
      <c r="E1689" t="s">
        <v>23</v>
      </c>
      <c r="F1689" t="s">
        <v>26</v>
      </c>
      <c r="G1689" t="s">
        <v>14</v>
      </c>
      <c r="H1689" s="1">
        <v>0.63200000000000001</v>
      </c>
      <c r="I1689" s="4">
        <v>38899</v>
      </c>
      <c r="J1689" s="5">
        <v>40909</v>
      </c>
      <c r="K1689" s="3">
        <v>15000</v>
      </c>
      <c r="L1689" s="3">
        <v>32112</v>
      </c>
      <c r="M1689" s="3">
        <v>18320</v>
      </c>
      <c r="N1689" s="3">
        <f t="shared" si="260"/>
        <v>0</v>
      </c>
      <c r="O1689" s="3">
        <f t="shared" si="261"/>
        <v>1</v>
      </c>
      <c r="P1689" s="3">
        <f t="shared" si="262"/>
        <v>1</v>
      </c>
      <c r="Q1689" s="6">
        <v>14.2</v>
      </c>
      <c r="R1689" s="3">
        <v>0</v>
      </c>
      <c r="S1689" s="3">
        <v>7</v>
      </c>
      <c r="T1689" s="3">
        <v>14</v>
      </c>
      <c r="U1689" s="3">
        <f t="shared" si="263"/>
        <v>2010</v>
      </c>
      <c r="V1689" s="3" t="str">
        <f t="shared" si="264"/>
        <v xml:space="preserve"> 36</v>
      </c>
      <c r="W1689" s="3">
        <f t="shared" si="265"/>
        <v>15</v>
      </c>
      <c r="X1689" s="3">
        <v>13</v>
      </c>
      <c r="Y1689" s="6">
        <f t="shared" si="266"/>
        <v>63.2</v>
      </c>
      <c r="Z1689" s="3">
        <f t="shared" si="267"/>
        <v>32.112000000000002</v>
      </c>
      <c r="AA1689" s="3">
        <f t="shared" si="268"/>
        <v>18.32</v>
      </c>
      <c r="AB1689">
        <f t="shared" si="269"/>
        <v>0</v>
      </c>
      <c r="AC1689" s="14">
        <f>VLOOKUP(X1689,Rates!$A$2:$B$36,2)</f>
        <v>13.99</v>
      </c>
    </row>
    <row r="1690" spans="1:29">
      <c r="A1690">
        <v>538743</v>
      </c>
      <c r="B1690" t="s">
        <v>15</v>
      </c>
      <c r="C1690" s="1">
        <v>0.16450000000000001</v>
      </c>
      <c r="D1690">
        <v>29.47</v>
      </c>
      <c r="E1690" t="s">
        <v>28</v>
      </c>
      <c r="F1690" t="s">
        <v>13</v>
      </c>
      <c r="G1690" t="s">
        <v>14</v>
      </c>
      <c r="H1690" s="2">
        <v>0.99</v>
      </c>
      <c r="I1690" s="4">
        <v>31533</v>
      </c>
      <c r="J1690" s="5">
        <v>40909</v>
      </c>
      <c r="K1690" s="3">
        <v>1200</v>
      </c>
      <c r="L1690" s="3">
        <v>87000</v>
      </c>
      <c r="M1690" s="3">
        <v>3565</v>
      </c>
      <c r="N1690" s="3">
        <f t="shared" si="260"/>
        <v>1</v>
      </c>
      <c r="O1690" s="3">
        <f t="shared" si="261"/>
        <v>0</v>
      </c>
      <c r="P1690" s="3">
        <f t="shared" si="262"/>
        <v>1</v>
      </c>
      <c r="Q1690" s="6">
        <v>10.54</v>
      </c>
      <c r="R1690" s="3">
        <v>0</v>
      </c>
      <c r="S1690" s="3">
        <v>6</v>
      </c>
      <c r="T1690" s="3">
        <v>16</v>
      </c>
      <c r="U1690" s="3">
        <f t="shared" si="263"/>
        <v>9376</v>
      </c>
      <c r="V1690" s="3" t="str">
        <f t="shared" si="264"/>
        <v xml:space="preserve"> 60</v>
      </c>
      <c r="W1690" s="3">
        <f t="shared" si="265"/>
        <v>1.2</v>
      </c>
      <c r="X1690" s="3">
        <v>21</v>
      </c>
      <c r="Y1690" s="6">
        <f t="shared" si="266"/>
        <v>99</v>
      </c>
      <c r="Z1690" s="3">
        <f t="shared" si="267"/>
        <v>87</v>
      </c>
      <c r="AA1690" s="3">
        <f t="shared" si="268"/>
        <v>3.5649999999999999</v>
      </c>
      <c r="AB1690">
        <f t="shared" si="269"/>
        <v>0</v>
      </c>
      <c r="AC1690" s="14">
        <f>VLOOKUP(X1690,Rates!$A$2:$B$36,2)</f>
        <v>22.74</v>
      </c>
    </row>
    <row r="1691" spans="1:29">
      <c r="A1691">
        <v>1033553</v>
      </c>
      <c r="B1691" t="s">
        <v>15</v>
      </c>
      <c r="C1691" s="1">
        <v>0.13489999999999999</v>
      </c>
      <c r="D1691">
        <v>322.07</v>
      </c>
      <c r="E1691" t="s">
        <v>18</v>
      </c>
      <c r="F1691" t="s">
        <v>13</v>
      </c>
      <c r="G1691" t="s">
        <v>19</v>
      </c>
      <c r="H1691" s="1">
        <v>0.69299999999999995</v>
      </c>
      <c r="I1691" s="4">
        <v>35765</v>
      </c>
      <c r="J1691" s="5">
        <v>40909</v>
      </c>
      <c r="K1691" s="3">
        <v>14000</v>
      </c>
      <c r="L1691" s="3">
        <v>33936</v>
      </c>
      <c r="M1691" s="3">
        <v>13787</v>
      </c>
      <c r="N1691" s="3">
        <f t="shared" si="260"/>
        <v>1</v>
      </c>
      <c r="O1691" s="3">
        <f t="shared" si="261"/>
        <v>0</v>
      </c>
      <c r="P1691" s="3">
        <f t="shared" si="262"/>
        <v>1</v>
      </c>
      <c r="Q1691" s="6">
        <v>19.77</v>
      </c>
      <c r="R1691" s="3">
        <v>0</v>
      </c>
      <c r="S1691" s="3">
        <v>8</v>
      </c>
      <c r="T1691" s="3">
        <v>9</v>
      </c>
      <c r="U1691" s="3">
        <f t="shared" si="263"/>
        <v>5144</v>
      </c>
      <c r="V1691" s="3" t="str">
        <f t="shared" si="264"/>
        <v xml:space="preserve"> 60</v>
      </c>
      <c r="W1691" s="3">
        <f t="shared" si="265"/>
        <v>14</v>
      </c>
      <c r="X1691" s="3">
        <v>11</v>
      </c>
      <c r="Y1691" s="6">
        <f t="shared" si="266"/>
        <v>69.3</v>
      </c>
      <c r="Z1691" s="3">
        <f t="shared" si="267"/>
        <v>33.936</v>
      </c>
      <c r="AA1691" s="3">
        <f t="shared" si="268"/>
        <v>13.787000000000001</v>
      </c>
      <c r="AB1691">
        <f t="shared" si="269"/>
        <v>0</v>
      </c>
      <c r="AC1691" s="14">
        <f>VLOOKUP(X1691,Rates!$A$2:$B$36,2)</f>
        <v>12.74</v>
      </c>
    </row>
    <row r="1692" spans="1:29">
      <c r="A1692">
        <v>1048051</v>
      </c>
      <c r="B1692" t="s">
        <v>15</v>
      </c>
      <c r="C1692" s="1">
        <v>0.12690000000000001</v>
      </c>
      <c r="D1692">
        <v>790.82</v>
      </c>
      <c r="E1692" t="s">
        <v>12</v>
      </c>
      <c r="F1692" t="s">
        <v>13</v>
      </c>
      <c r="G1692" t="s">
        <v>17</v>
      </c>
      <c r="H1692" s="1">
        <v>6.4000000000000001E-2</v>
      </c>
      <c r="I1692" s="4">
        <v>37653</v>
      </c>
      <c r="J1692" s="5">
        <v>40909</v>
      </c>
      <c r="K1692" s="3">
        <v>35000</v>
      </c>
      <c r="L1692" s="3">
        <v>60000</v>
      </c>
      <c r="M1692" s="3">
        <v>955</v>
      </c>
      <c r="N1692" s="3">
        <f t="shared" si="260"/>
        <v>1</v>
      </c>
      <c r="O1692" s="3">
        <f t="shared" si="261"/>
        <v>0</v>
      </c>
      <c r="P1692" s="3">
        <f t="shared" si="262"/>
        <v>1</v>
      </c>
      <c r="Q1692" s="6">
        <v>1.5</v>
      </c>
      <c r="R1692" s="3">
        <v>2</v>
      </c>
      <c r="S1692" s="3">
        <v>5</v>
      </c>
      <c r="T1692" s="3">
        <v>27</v>
      </c>
      <c r="U1692" s="3">
        <f t="shared" si="263"/>
        <v>3256</v>
      </c>
      <c r="V1692" s="3" t="str">
        <f t="shared" si="264"/>
        <v xml:space="preserve"> 60</v>
      </c>
      <c r="W1692" s="3">
        <f t="shared" si="265"/>
        <v>35</v>
      </c>
      <c r="X1692" s="3">
        <v>10</v>
      </c>
      <c r="Y1692" s="6">
        <f t="shared" si="266"/>
        <v>6.4</v>
      </c>
      <c r="Z1692" s="3">
        <f t="shared" si="267"/>
        <v>60</v>
      </c>
      <c r="AA1692" s="3">
        <f t="shared" si="268"/>
        <v>0.95499999999999996</v>
      </c>
      <c r="AB1692">
        <f t="shared" si="269"/>
        <v>1</v>
      </c>
      <c r="AC1692" s="14">
        <f>VLOOKUP(X1692,Rates!$A$2:$B$36,2)</f>
        <v>11.49</v>
      </c>
    </row>
    <row r="1693" spans="1:29">
      <c r="A1693">
        <v>556238</v>
      </c>
      <c r="B1693" t="s">
        <v>11</v>
      </c>
      <c r="C1693" s="1">
        <v>7.8799999999999995E-2</v>
      </c>
      <c r="D1693">
        <v>531.78</v>
      </c>
      <c r="E1693" t="s">
        <v>27</v>
      </c>
      <c r="F1693" t="s">
        <v>13</v>
      </c>
      <c r="G1693" t="s">
        <v>14</v>
      </c>
      <c r="H1693" s="1">
        <v>0.29399999999999998</v>
      </c>
      <c r="I1693" s="4">
        <v>33878</v>
      </c>
      <c r="J1693" s="5">
        <v>40909</v>
      </c>
      <c r="K1693" s="3">
        <v>17000</v>
      </c>
      <c r="L1693" s="3">
        <v>48000</v>
      </c>
      <c r="M1693" s="3">
        <v>12367</v>
      </c>
      <c r="N1693" s="3">
        <f t="shared" si="260"/>
        <v>1</v>
      </c>
      <c r="O1693" s="3">
        <f t="shared" si="261"/>
        <v>0</v>
      </c>
      <c r="P1693" s="3">
        <f t="shared" si="262"/>
        <v>1</v>
      </c>
      <c r="Q1693" s="6">
        <v>14.88</v>
      </c>
      <c r="R1693" s="3">
        <v>0</v>
      </c>
      <c r="S1693" s="3">
        <v>7</v>
      </c>
      <c r="T1693" s="3">
        <v>29</v>
      </c>
      <c r="U1693" s="3">
        <f t="shared" si="263"/>
        <v>7031</v>
      </c>
      <c r="V1693" s="3" t="str">
        <f t="shared" si="264"/>
        <v xml:space="preserve"> 36</v>
      </c>
      <c r="W1693" s="3">
        <f t="shared" si="265"/>
        <v>17</v>
      </c>
      <c r="X1693" s="3">
        <v>5</v>
      </c>
      <c r="Y1693" s="6">
        <f t="shared" si="266"/>
        <v>29.4</v>
      </c>
      <c r="Z1693" s="3">
        <f t="shared" si="267"/>
        <v>48</v>
      </c>
      <c r="AA1693" s="3">
        <f t="shared" si="268"/>
        <v>12.367000000000001</v>
      </c>
      <c r="AB1693">
        <f t="shared" si="269"/>
        <v>0</v>
      </c>
      <c r="AC1693" s="14">
        <f>VLOOKUP(X1693,Rates!$A$2:$B$36,2)</f>
        <v>7.99</v>
      </c>
    </row>
    <row r="1694" spans="1:29">
      <c r="A1694">
        <v>535873</v>
      </c>
      <c r="B1694" t="s">
        <v>11</v>
      </c>
      <c r="C1694" s="1">
        <v>0.1186</v>
      </c>
      <c r="D1694">
        <v>238.67</v>
      </c>
      <c r="E1694" t="s">
        <v>12</v>
      </c>
      <c r="F1694" t="s">
        <v>13</v>
      </c>
      <c r="G1694" t="s">
        <v>17</v>
      </c>
      <c r="H1694" s="1">
        <v>0.51600000000000001</v>
      </c>
      <c r="I1694" s="4">
        <v>33239</v>
      </c>
      <c r="J1694" s="5">
        <v>40909</v>
      </c>
      <c r="K1694" s="3">
        <v>7200</v>
      </c>
      <c r="L1694" s="3">
        <v>25200</v>
      </c>
      <c r="M1694" s="3">
        <v>6917</v>
      </c>
      <c r="N1694" s="3">
        <f t="shared" si="260"/>
        <v>1</v>
      </c>
      <c r="O1694" s="3">
        <f t="shared" si="261"/>
        <v>0</v>
      </c>
      <c r="P1694" s="3">
        <f t="shared" si="262"/>
        <v>1</v>
      </c>
      <c r="Q1694" s="6">
        <v>18.86</v>
      </c>
      <c r="R1694" s="3">
        <v>0</v>
      </c>
      <c r="S1694" s="3">
        <v>10</v>
      </c>
      <c r="T1694" s="3">
        <v>11</v>
      </c>
      <c r="U1694" s="3">
        <f t="shared" si="263"/>
        <v>7670</v>
      </c>
      <c r="V1694" s="3" t="str">
        <f t="shared" si="264"/>
        <v xml:space="preserve"> 36</v>
      </c>
      <c r="W1694" s="3">
        <f t="shared" si="265"/>
        <v>7.2</v>
      </c>
      <c r="X1694" s="3">
        <v>10</v>
      </c>
      <c r="Y1694" s="6">
        <f t="shared" si="266"/>
        <v>51.6</v>
      </c>
      <c r="Z1694" s="3">
        <f t="shared" si="267"/>
        <v>25.2</v>
      </c>
      <c r="AA1694" s="3">
        <f t="shared" si="268"/>
        <v>6.9169999999999998</v>
      </c>
      <c r="AB1694">
        <f t="shared" si="269"/>
        <v>1</v>
      </c>
      <c r="AC1694" s="14">
        <f>VLOOKUP(X1694,Rates!$A$2:$B$36,2)</f>
        <v>11.49</v>
      </c>
    </row>
    <row r="1695" spans="1:29">
      <c r="A1695">
        <v>750409</v>
      </c>
      <c r="B1695" t="s">
        <v>11</v>
      </c>
      <c r="C1695" s="1">
        <v>7.4899999999999994E-2</v>
      </c>
      <c r="D1695">
        <v>298.58</v>
      </c>
      <c r="E1695" t="s">
        <v>16</v>
      </c>
      <c r="F1695" t="s">
        <v>13</v>
      </c>
      <c r="G1695" t="s">
        <v>14</v>
      </c>
      <c r="H1695" s="1">
        <v>0.65700000000000003</v>
      </c>
      <c r="I1695" s="4">
        <v>36039</v>
      </c>
      <c r="J1695" s="5">
        <v>40909</v>
      </c>
      <c r="K1695" s="3">
        <v>9600</v>
      </c>
      <c r="L1695" s="3">
        <v>30000</v>
      </c>
      <c r="M1695" s="3">
        <v>7222</v>
      </c>
      <c r="N1695" s="3">
        <f t="shared" si="260"/>
        <v>1</v>
      </c>
      <c r="O1695" s="3">
        <f t="shared" si="261"/>
        <v>0</v>
      </c>
      <c r="P1695" s="3">
        <f t="shared" si="262"/>
        <v>0</v>
      </c>
      <c r="Q1695" s="6">
        <v>17.88</v>
      </c>
      <c r="R1695" s="3">
        <v>0</v>
      </c>
      <c r="S1695" s="3">
        <v>13</v>
      </c>
      <c r="T1695" s="3">
        <v>34</v>
      </c>
      <c r="U1695" s="3">
        <f t="shared" si="263"/>
        <v>4870</v>
      </c>
      <c r="V1695" s="3" t="str">
        <f t="shared" si="264"/>
        <v xml:space="preserve"> 36</v>
      </c>
      <c r="W1695" s="3">
        <f t="shared" si="265"/>
        <v>9.6</v>
      </c>
      <c r="X1695" s="3">
        <v>4</v>
      </c>
      <c r="Y1695" s="6">
        <f t="shared" si="266"/>
        <v>65.7</v>
      </c>
      <c r="Z1695" s="3">
        <f t="shared" si="267"/>
        <v>30</v>
      </c>
      <c r="AA1695" s="3">
        <f t="shared" si="268"/>
        <v>7.2220000000000004</v>
      </c>
      <c r="AB1695">
        <f t="shared" si="269"/>
        <v>0</v>
      </c>
      <c r="AC1695" s="14">
        <f>VLOOKUP(X1695,Rates!$A$2:$B$36,2)</f>
        <v>7.49</v>
      </c>
    </row>
    <row r="1696" spans="1:29">
      <c r="A1696">
        <v>457623</v>
      </c>
      <c r="B1696" t="s">
        <v>11</v>
      </c>
      <c r="C1696" s="1">
        <v>0.12870000000000001</v>
      </c>
      <c r="D1696">
        <v>336.34</v>
      </c>
      <c r="E1696" t="s">
        <v>18</v>
      </c>
      <c r="F1696" t="s">
        <v>24</v>
      </c>
      <c r="G1696" t="s">
        <v>14</v>
      </c>
      <c r="H1696" s="1">
        <v>0.49099999999999999</v>
      </c>
      <c r="I1696" s="4">
        <v>34547</v>
      </c>
      <c r="J1696" s="5">
        <v>40909</v>
      </c>
      <c r="K1696" s="3">
        <v>10000</v>
      </c>
      <c r="L1696" s="3">
        <v>45000</v>
      </c>
      <c r="M1696" s="3">
        <v>11585</v>
      </c>
      <c r="N1696" s="3">
        <f t="shared" si="260"/>
        <v>0</v>
      </c>
      <c r="O1696" s="3">
        <f t="shared" si="261"/>
        <v>0</v>
      </c>
      <c r="P1696" s="3">
        <f t="shared" si="262"/>
        <v>1</v>
      </c>
      <c r="Q1696" s="6">
        <v>17.89</v>
      </c>
      <c r="R1696" s="3">
        <v>0</v>
      </c>
      <c r="S1696" s="3">
        <v>13</v>
      </c>
      <c r="T1696" s="3">
        <v>27</v>
      </c>
      <c r="U1696" s="3">
        <f t="shared" si="263"/>
        <v>6362</v>
      </c>
      <c r="V1696" s="3" t="str">
        <f t="shared" si="264"/>
        <v xml:space="preserve"> 36</v>
      </c>
      <c r="W1696" s="3">
        <f t="shared" si="265"/>
        <v>10</v>
      </c>
      <c r="X1696" s="3">
        <v>11</v>
      </c>
      <c r="Y1696" s="6">
        <f t="shared" si="266"/>
        <v>49.1</v>
      </c>
      <c r="Z1696" s="3">
        <f t="shared" si="267"/>
        <v>45</v>
      </c>
      <c r="AA1696" s="3">
        <f t="shared" si="268"/>
        <v>11.585000000000001</v>
      </c>
      <c r="AB1696">
        <f t="shared" si="269"/>
        <v>0</v>
      </c>
      <c r="AC1696" s="14">
        <f>VLOOKUP(X1696,Rates!$A$2:$B$36,2)</f>
        <v>12.74</v>
      </c>
    </row>
    <row r="1697" spans="1:29">
      <c r="A1697">
        <v>827726</v>
      </c>
      <c r="B1697" t="s">
        <v>11</v>
      </c>
      <c r="C1697" s="1">
        <v>0.15989999999999999</v>
      </c>
      <c r="D1697">
        <v>147.63999999999999</v>
      </c>
      <c r="E1697" t="s">
        <v>20</v>
      </c>
      <c r="F1697" t="s">
        <v>13</v>
      </c>
      <c r="G1697" t="s">
        <v>14</v>
      </c>
      <c r="H1697" s="1">
        <v>0.186</v>
      </c>
      <c r="I1697" s="4">
        <v>26390</v>
      </c>
      <c r="J1697" s="5">
        <v>40909</v>
      </c>
      <c r="K1697" s="3">
        <v>4200</v>
      </c>
      <c r="L1697" s="3">
        <v>30000</v>
      </c>
      <c r="M1697" s="3">
        <v>2664</v>
      </c>
      <c r="N1697" s="3">
        <f t="shared" si="260"/>
        <v>1</v>
      </c>
      <c r="O1697" s="3">
        <f t="shared" si="261"/>
        <v>0</v>
      </c>
      <c r="P1697" s="3">
        <f t="shared" si="262"/>
        <v>1</v>
      </c>
      <c r="Q1697" s="6">
        <v>23.88</v>
      </c>
      <c r="R1697" s="3">
        <v>0</v>
      </c>
      <c r="S1697" s="3">
        <v>25</v>
      </c>
      <c r="T1697" s="3">
        <v>35</v>
      </c>
      <c r="U1697" s="3">
        <f t="shared" si="263"/>
        <v>14519</v>
      </c>
      <c r="V1697" s="3" t="str">
        <f t="shared" si="264"/>
        <v xml:space="preserve"> 36</v>
      </c>
      <c r="W1697" s="3">
        <f t="shared" si="265"/>
        <v>4.2</v>
      </c>
      <c r="X1697" s="3">
        <v>17</v>
      </c>
      <c r="Y1697" s="6">
        <f t="shared" si="266"/>
        <v>18.600000000000001</v>
      </c>
      <c r="Z1697" s="3">
        <f t="shared" si="267"/>
        <v>30</v>
      </c>
      <c r="AA1697" s="3">
        <f t="shared" si="268"/>
        <v>2.6640000000000001</v>
      </c>
      <c r="AB1697">
        <f t="shared" si="269"/>
        <v>0</v>
      </c>
      <c r="AC1697" s="14">
        <f>VLOOKUP(X1697,Rates!$A$2:$B$36,2)</f>
        <v>17.989999999999998</v>
      </c>
    </row>
    <row r="1698" spans="1:29">
      <c r="A1698">
        <v>1033918</v>
      </c>
      <c r="B1698" t="s">
        <v>11</v>
      </c>
      <c r="C1698" s="1">
        <v>0.15959999999999999</v>
      </c>
      <c r="D1698">
        <v>52.71</v>
      </c>
      <c r="E1698" t="s">
        <v>12</v>
      </c>
      <c r="F1698" t="s">
        <v>26</v>
      </c>
      <c r="G1698" t="s">
        <v>14</v>
      </c>
      <c r="H1698" s="1">
        <v>0.85699999999999998</v>
      </c>
      <c r="I1698" s="4">
        <v>38626</v>
      </c>
      <c r="J1698" s="5">
        <v>40909</v>
      </c>
      <c r="K1698" s="3">
        <v>1500</v>
      </c>
      <c r="L1698" s="3">
        <v>97000</v>
      </c>
      <c r="M1698" s="3">
        <v>35131</v>
      </c>
      <c r="N1698" s="3">
        <f t="shared" si="260"/>
        <v>0</v>
      </c>
      <c r="O1698" s="3">
        <f t="shared" si="261"/>
        <v>1</v>
      </c>
      <c r="P1698" s="3">
        <f t="shared" si="262"/>
        <v>1</v>
      </c>
      <c r="Q1698" s="6">
        <v>19.63</v>
      </c>
      <c r="R1698" s="3">
        <v>0</v>
      </c>
      <c r="S1698" s="3">
        <v>11</v>
      </c>
      <c r="T1698" s="3">
        <v>27</v>
      </c>
      <c r="U1698" s="3">
        <f t="shared" si="263"/>
        <v>2283</v>
      </c>
      <c r="V1698" s="3" t="str">
        <f t="shared" si="264"/>
        <v xml:space="preserve"> 36</v>
      </c>
      <c r="W1698" s="3">
        <f t="shared" si="265"/>
        <v>1.5</v>
      </c>
      <c r="X1698" s="3">
        <v>15</v>
      </c>
      <c r="Y1698" s="6">
        <f t="shared" si="266"/>
        <v>85.7</v>
      </c>
      <c r="Z1698" s="3">
        <f t="shared" si="267"/>
        <v>97</v>
      </c>
      <c r="AA1698" s="3">
        <f t="shared" si="268"/>
        <v>35.131</v>
      </c>
      <c r="AB1698">
        <f t="shared" si="269"/>
        <v>0</v>
      </c>
      <c r="AC1698" s="14">
        <f>VLOOKUP(X1698,Rates!$A$2:$B$36,2)</f>
        <v>15.99</v>
      </c>
    </row>
    <row r="1699" spans="1:29">
      <c r="A1699">
        <v>543940</v>
      </c>
      <c r="B1699" t="s">
        <v>15</v>
      </c>
      <c r="C1699" s="1">
        <v>0.1361</v>
      </c>
      <c r="D1699">
        <v>323.51</v>
      </c>
      <c r="E1699" t="s">
        <v>18</v>
      </c>
      <c r="F1699" t="s">
        <v>13</v>
      </c>
      <c r="G1699" t="s">
        <v>14</v>
      </c>
      <c r="H1699" s="1">
        <v>0.74299999999999999</v>
      </c>
      <c r="I1699" s="4">
        <v>37591</v>
      </c>
      <c r="J1699" s="5">
        <v>40909</v>
      </c>
      <c r="K1699" s="3">
        <v>20000</v>
      </c>
      <c r="L1699" s="3">
        <v>120000</v>
      </c>
      <c r="M1699" s="3">
        <v>63789</v>
      </c>
      <c r="N1699" s="3">
        <f t="shared" si="260"/>
        <v>1</v>
      </c>
      <c r="O1699" s="3">
        <f t="shared" si="261"/>
        <v>0</v>
      </c>
      <c r="P1699" s="3">
        <f t="shared" si="262"/>
        <v>1</v>
      </c>
      <c r="Q1699" s="6">
        <v>22.13</v>
      </c>
      <c r="R1699" s="3">
        <v>0</v>
      </c>
      <c r="S1699" s="3">
        <v>15</v>
      </c>
      <c r="T1699" s="3">
        <v>29</v>
      </c>
      <c r="U1699" s="3">
        <f t="shared" si="263"/>
        <v>3318</v>
      </c>
      <c r="V1699" s="3" t="str">
        <f t="shared" si="264"/>
        <v xml:space="preserve"> 60</v>
      </c>
      <c r="W1699" s="3">
        <f t="shared" si="265"/>
        <v>20</v>
      </c>
      <c r="X1699" s="3">
        <v>12</v>
      </c>
      <c r="Y1699" s="6">
        <f t="shared" si="266"/>
        <v>74.3</v>
      </c>
      <c r="Z1699" s="3">
        <f t="shared" si="267"/>
        <v>120</v>
      </c>
      <c r="AA1699" s="3">
        <f t="shared" si="268"/>
        <v>63.789000000000001</v>
      </c>
      <c r="AB1699">
        <f t="shared" si="269"/>
        <v>0</v>
      </c>
      <c r="AC1699" s="14">
        <f>VLOOKUP(X1699,Rates!$A$2:$B$36,2)</f>
        <v>13.49</v>
      </c>
    </row>
    <row r="1700" spans="1:29">
      <c r="A1700">
        <v>725749</v>
      </c>
      <c r="B1700" t="s">
        <v>11</v>
      </c>
      <c r="C1700" s="1">
        <v>5.79E-2</v>
      </c>
      <c r="D1700">
        <v>151.63999999999999</v>
      </c>
      <c r="E1700" t="s">
        <v>28</v>
      </c>
      <c r="F1700" t="s">
        <v>13</v>
      </c>
      <c r="G1700" t="s">
        <v>14</v>
      </c>
      <c r="H1700" s="1">
        <v>5.0000000000000001E-3</v>
      </c>
      <c r="I1700" s="4">
        <v>36647</v>
      </c>
      <c r="J1700" s="5">
        <v>40909</v>
      </c>
      <c r="K1700" s="3">
        <v>5000</v>
      </c>
      <c r="L1700" s="3">
        <v>34000</v>
      </c>
      <c r="M1700" s="3">
        <v>492</v>
      </c>
      <c r="N1700" s="3">
        <f t="shared" si="260"/>
        <v>1</v>
      </c>
      <c r="O1700" s="3">
        <f t="shared" si="261"/>
        <v>0</v>
      </c>
      <c r="P1700" s="3">
        <f t="shared" si="262"/>
        <v>1</v>
      </c>
      <c r="Q1700" s="6">
        <v>26.89</v>
      </c>
      <c r="R1700" s="3">
        <v>0</v>
      </c>
      <c r="S1700" s="3">
        <v>21</v>
      </c>
      <c r="T1700" s="3">
        <v>38</v>
      </c>
      <c r="U1700" s="3">
        <f t="shared" si="263"/>
        <v>4262</v>
      </c>
      <c r="V1700" s="3" t="str">
        <f t="shared" si="264"/>
        <v xml:space="preserve"> 36</v>
      </c>
      <c r="W1700" s="3">
        <f t="shared" si="265"/>
        <v>5</v>
      </c>
      <c r="X1700" s="3">
        <v>2</v>
      </c>
      <c r="Y1700" s="6">
        <f t="shared" si="266"/>
        <v>0.5</v>
      </c>
      <c r="Z1700" s="3">
        <f t="shared" si="267"/>
        <v>34</v>
      </c>
      <c r="AA1700" s="3">
        <f t="shared" si="268"/>
        <v>0.49199999999999999</v>
      </c>
      <c r="AB1700">
        <f t="shared" si="269"/>
        <v>0</v>
      </c>
      <c r="AC1700" s="14">
        <f>VLOOKUP(X1700,Rates!$A$2:$B$36,2)</f>
        <v>6.99</v>
      </c>
    </row>
    <row r="1701" spans="1:29">
      <c r="A1701">
        <v>1002589</v>
      </c>
      <c r="B1701" t="s">
        <v>11</v>
      </c>
      <c r="C1701" s="1">
        <v>0.16289999999999999</v>
      </c>
      <c r="D1701">
        <v>353.01</v>
      </c>
      <c r="E1701" t="s">
        <v>12</v>
      </c>
      <c r="F1701" t="s">
        <v>26</v>
      </c>
      <c r="G1701" t="s">
        <v>14</v>
      </c>
      <c r="H1701" s="1">
        <v>0.61299999999999999</v>
      </c>
      <c r="I1701" s="4">
        <v>36465</v>
      </c>
      <c r="J1701" s="5">
        <v>40909</v>
      </c>
      <c r="K1701" s="3">
        <v>10000</v>
      </c>
      <c r="L1701" s="3">
        <v>53000</v>
      </c>
      <c r="M1701" s="3">
        <v>9496</v>
      </c>
      <c r="N1701" s="3">
        <f t="shared" si="260"/>
        <v>0</v>
      </c>
      <c r="O1701" s="3">
        <f t="shared" si="261"/>
        <v>1</v>
      </c>
      <c r="P1701" s="3">
        <f t="shared" si="262"/>
        <v>1</v>
      </c>
      <c r="Q1701" s="6">
        <v>15.58</v>
      </c>
      <c r="R1701" s="3">
        <v>1</v>
      </c>
      <c r="S1701" s="3">
        <v>9</v>
      </c>
      <c r="T1701" s="3">
        <v>15</v>
      </c>
      <c r="U1701" s="3">
        <f t="shared" si="263"/>
        <v>4444</v>
      </c>
      <c r="V1701" s="3" t="str">
        <f t="shared" si="264"/>
        <v xml:space="preserve"> 36</v>
      </c>
      <c r="W1701" s="3">
        <f t="shared" si="265"/>
        <v>10</v>
      </c>
      <c r="X1701" s="3">
        <v>16</v>
      </c>
      <c r="Y1701" s="6">
        <f t="shared" si="266"/>
        <v>61.3</v>
      </c>
      <c r="Z1701" s="3">
        <f t="shared" si="267"/>
        <v>53</v>
      </c>
      <c r="AA1701" s="3">
        <f t="shared" si="268"/>
        <v>9.4960000000000004</v>
      </c>
      <c r="AB1701">
        <f t="shared" si="269"/>
        <v>0</v>
      </c>
      <c r="AC1701" s="14">
        <f>VLOOKUP(X1701,Rates!$A$2:$B$36,2)</f>
        <v>16.989999999999998</v>
      </c>
    </row>
    <row r="1702" spans="1:29">
      <c r="A1702">
        <v>239843</v>
      </c>
      <c r="B1702" t="s">
        <v>11</v>
      </c>
      <c r="C1702" s="1">
        <v>9.5100000000000004E-2</v>
      </c>
      <c r="D1702">
        <v>640.76</v>
      </c>
      <c r="E1702" t="s">
        <v>12</v>
      </c>
      <c r="F1702" t="s">
        <v>24</v>
      </c>
      <c r="G1702" t="s">
        <v>17</v>
      </c>
      <c r="H1702" s="1">
        <v>0.186</v>
      </c>
      <c r="I1702" s="4">
        <v>36526</v>
      </c>
      <c r="J1702" s="5">
        <v>40909</v>
      </c>
      <c r="K1702" s="3">
        <v>20000</v>
      </c>
      <c r="L1702" s="3">
        <v>80000</v>
      </c>
      <c r="M1702" s="3">
        <v>464</v>
      </c>
      <c r="N1702" s="3">
        <f t="shared" si="260"/>
        <v>0</v>
      </c>
      <c r="O1702" s="3">
        <f t="shared" si="261"/>
        <v>0</v>
      </c>
      <c r="P1702" s="3">
        <f t="shared" si="262"/>
        <v>1</v>
      </c>
      <c r="Q1702" s="6">
        <v>0.22</v>
      </c>
      <c r="R1702" s="3">
        <v>0</v>
      </c>
      <c r="S1702" s="3">
        <v>4</v>
      </c>
      <c r="T1702" s="3">
        <v>4</v>
      </c>
      <c r="U1702" s="3">
        <f t="shared" si="263"/>
        <v>4383</v>
      </c>
      <c r="V1702" s="3" t="str">
        <f t="shared" si="264"/>
        <v xml:space="preserve"> 36</v>
      </c>
      <c r="W1702" s="3">
        <f t="shared" si="265"/>
        <v>20</v>
      </c>
      <c r="X1702" s="3">
        <v>7</v>
      </c>
      <c r="Y1702" s="6">
        <f t="shared" si="266"/>
        <v>18.600000000000001</v>
      </c>
      <c r="Z1702" s="3">
        <f t="shared" si="267"/>
        <v>80</v>
      </c>
      <c r="AA1702" s="3">
        <f t="shared" si="268"/>
        <v>0.46400000000000002</v>
      </c>
      <c r="AB1702">
        <f t="shared" si="269"/>
        <v>1</v>
      </c>
      <c r="AC1702" s="14">
        <f>VLOOKUP(X1702,Rates!$A$2:$B$36,2)</f>
        <v>10.49</v>
      </c>
    </row>
    <row r="1703" spans="1:29">
      <c r="A1703">
        <v>642855</v>
      </c>
      <c r="B1703" t="s">
        <v>15</v>
      </c>
      <c r="C1703" s="1">
        <v>0.17430000000000001</v>
      </c>
      <c r="D1703">
        <v>185</v>
      </c>
      <c r="E1703" t="s">
        <v>16</v>
      </c>
      <c r="F1703" t="s">
        <v>13</v>
      </c>
      <c r="G1703" t="s">
        <v>14</v>
      </c>
      <c r="H1703" s="1">
        <v>0.40799999999999997</v>
      </c>
      <c r="I1703" s="4">
        <v>37135</v>
      </c>
      <c r="J1703" s="5">
        <v>40909</v>
      </c>
      <c r="K1703" s="3">
        <v>7375</v>
      </c>
      <c r="L1703" s="3">
        <v>140000</v>
      </c>
      <c r="M1703" s="3">
        <v>20392</v>
      </c>
      <c r="N1703" s="3">
        <f t="shared" si="260"/>
        <v>1</v>
      </c>
      <c r="O1703" s="3">
        <f t="shared" si="261"/>
        <v>0</v>
      </c>
      <c r="P1703" s="3">
        <f t="shared" si="262"/>
        <v>0</v>
      </c>
      <c r="Q1703" s="6">
        <v>5.25</v>
      </c>
      <c r="R1703" s="3">
        <v>1</v>
      </c>
      <c r="S1703" s="3">
        <v>4</v>
      </c>
      <c r="T1703" s="3">
        <v>5</v>
      </c>
      <c r="U1703" s="3">
        <f t="shared" si="263"/>
        <v>3774</v>
      </c>
      <c r="V1703" s="3" t="str">
        <f t="shared" si="264"/>
        <v xml:space="preserve"> 60</v>
      </c>
      <c r="W1703" s="3">
        <f t="shared" si="265"/>
        <v>7.375</v>
      </c>
      <c r="X1703" s="3">
        <v>25</v>
      </c>
      <c r="Y1703" s="6">
        <f t="shared" si="266"/>
        <v>40.799999999999997</v>
      </c>
      <c r="Z1703" s="3">
        <f t="shared" si="267"/>
        <v>140</v>
      </c>
      <c r="AA1703" s="3">
        <f t="shared" si="268"/>
        <v>20.391999999999999</v>
      </c>
      <c r="AB1703">
        <f t="shared" si="269"/>
        <v>0</v>
      </c>
      <c r="AC1703" s="14">
        <f>VLOOKUP(X1703,Rates!$A$2:$B$36,2)</f>
        <v>26.24</v>
      </c>
    </row>
    <row r="1704" spans="1:29">
      <c r="A1704">
        <v>779326</v>
      </c>
      <c r="B1704" t="s">
        <v>11</v>
      </c>
      <c r="C1704" s="1">
        <v>0.13489999999999999</v>
      </c>
      <c r="D1704">
        <v>69.56</v>
      </c>
      <c r="E1704" t="s">
        <v>12</v>
      </c>
      <c r="F1704" t="s">
        <v>26</v>
      </c>
      <c r="G1704" t="s">
        <v>17</v>
      </c>
      <c r="H1704" s="1">
        <v>0.99099999999999999</v>
      </c>
      <c r="I1704" s="4">
        <v>35431</v>
      </c>
      <c r="J1704" s="5">
        <v>40909</v>
      </c>
      <c r="K1704" s="3">
        <v>2050</v>
      </c>
      <c r="L1704" s="3">
        <v>33000</v>
      </c>
      <c r="M1704" s="3">
        <v>3863</v>
      </c>
      <c r="N1704" s="3">
        <f t="shared" si="260"/>
        <v>0</v>
      </c>
      <c r="O1704" s="3">
        <f t="shared" si="261"/>
        <v>1</v>
      </c>
      <c r="P1704" s="3">
        <f t="shared" si="262"/>
        <v>1</v>
      </c>
      <c r="Q1704" s="6">
        <v>22.84</v>
      </c>
      <c r="R1704" s="3">
        <v>0</v>
      </c>
      <c r="S1704" s="3">
        <v>6</v>
      </c>
      <c r="T1704" s="3">
        <v>19</v>
      </c>
      <c r="U1704" s="3">
        <f t="shared" si="263"/>
        <v>5478</v>
      </c>
      <c r="V1704" s="3" t="str">
        <f t="shared" si="264"/>
        <v xml:space="preserve"> 36</v>
      </c>
      <c r="W1704" s="3">
        <f t="shared" si="265"/>
        <v>2.0499999999999998</v>
      </c>
      <c r="X1704" s="3">
        <v>12</v>
      </c>
      <c r="Y1704" s="6">
        <f t="shared" si="266"/>
        <v>99.1</v>
      </c>
      <c r="Z1704" s="3">
        <f t="shared" si="267"/>
        <v>33</v>
      </c>
      <c r="AA1704" s="3">
        <f t="shared" si="268"/>
        <v>3.863</v>
      </c>
      <c r="AB1704">
        <f t="shared" si="269"/>
        <v>1</v>
      </c>
      <c r="AC1704" s="14">
        <f>VLOOKUP(X1704,Rates!$A$2:$B$36,2)</f>
        <v>13.49</v>
      </c>
    </row>
    <row r="1705" spans="1:29">
      <c r="A1705">
        <v>973911</v>
      </c>
      <c r="B1705" t="s">
        <v>11</v>
      </c>
      <c r="C1705" s="1">
        <v>6.6199999999999995E-2</v>
      </c>
      <c r="D1705">
        <v>368.45</v>
      </c>
      <c r="E1705" t="s">
        <v>12</v>
      </c>
      <c r="F1705" t="s">
        <v>26</v>
      </c>
      <c r="G1705" t="s">
        <v>14</v>
      </c>
      <c r="H1705" s="1">
        <v>0.64300000000000002</v>
      </c>
      <c r="I1705" s="4">
        <v>34669</v>
      </c>
      <c r="J1705" s="5">
        <v>40909</v>
      </c>
      <c r="K1705" s="3">
        <v>12000</v>
      </c>
      <c r="L1705" s="3">
        <v>56000</v>
      </c>
      <c r="M1705" s="3">
        <v>18721</v>
      </c>
      <c r="N1705" s="3">
        <f t="shared" si="260"/>
        <v>0</v>
      </c>
      <c r="O1705" s="3">
        <f t="shared" si="261"/>
        <v>1</v>
      </c>
      <c r="P1705" s="3">
        <f t="shared" si="262"/>
        <v>1</v>
      </c>
      <c r="Q1705" s="6">
        <v>14.36</v>
      </c>
      <c r="R1705" s="3">
        <v>0</v>
      </c>
      <c r="S1705" s="3">
        <v>10</v>
      </c>
      <c r="T1705" s="3">
        <v>23</v>
      </c>
      <c r="U1705" s="3">
        <f t="shared" si="263"/>
        <v>6240</v>
      </c>
      <c r="V1705" s="3" t="str">
        <f t="shared" si="264"/>
        <v xml:space="preserve"> 36</v>
      </c>
      <c r="W1705" s="3">
        <f t="shared" si="265"/>
        <v>12</v>
      </c>
      <c r="X1705" s="3">
        <v>2</v>
      </c>
      <c r="Y1705" s="6">
        <f t="shared" si="266"/>
        <v>64.3</v>
      </c>
      <c r="Z1705" s="3">
        <f t="shared" si="267"/>
        <v>56</v>
      </c>
      <c r="AA1705" s="3">
        <f t="shared" si="268"/>
        <v>18.721</v>
      </c>
      <c r="AB1705">
        <f t="shared" si="269"/>
        <v>0</v>
      </c>
      <c r="AC1705" s="14">
        <f>VLOOKUP(X1705,Rates!$A$2:$B$36,2)</f>
        <v>6.99</v>
      </c>
    </row>
    <row r="1706" spans="1:29">
      <c r="A1706">
        <v>544273</v>
      </c>
      <c r="B1706" t="s">
        <v>11</v>
      </c>
      <c r="C1706" s="1">
        <v>0.1484</v>
      </c>
      <c r="D1706">
        <v>207.53</v>
      </c>
      <c r="E1706" t="s">
        <v>28</v>
      </c>
      <c r="F1706" t="s">
        <v>13</v>
      </c>
      <c r="G1706" t="s">
        <v>14</v>
      </c>
      <c r="H1706" s="1">
        <v>0.65800000000000003</v>
      </c>
      <c r="I1706" s="4">
        <v>35370</v>
      </c>
      <c r="J1706" s="5">
        <v>40909</v>
      </c>
      <c r="K1706" s="3">
        <v>6000</v>
      </c>
      <c r="L1706" s="3">
        <v>16800</v>
      </c>
      <c r="M1706" s="3">
        <v>6531</v>
      </c>
      <c r="N1706" s="3">
        <f t="shared" si="260"/>
        <v>1</v>
      </c>
      <c r="O1706" s="3">
        <f t="shared" si="261"/>
        <v>0</v>
      </c>
      <c r="P1706" s="3">
        <f t="shared" si="262"/>
        <v>1</v>
      </c>
      <c r="Q1706" s="6">
        <v>6.14</v>
      </c>
      <c r="R1706" s="3">
        <v>1</v>
      </c>
      <c r="S1706" s="3">
        <v>10</v>
      </c>
      <c r="T1706" s="3">
        <v>25</v>
      </c>
      <c r="U1706" s="3">
        <f t="shared" si="263"/>
        <v>5539</v>
      </c>
      <c r="V1706" s="3" t="str">
        <f t="shared" si="264"/>
        <v xml:space="preserve"> 36</v>
      </c>
      <c r="W1706" s="3">
        <f t="shared" si="265"/>
        <v>6</v>
      </c>
      <c r="X1706" s="3">
        <v>16</v>
      </c>
      <c r="Y1706" s="6">
        <f t="shared" si="266"/>
        <v>65.8</v>
      </c>
      <c r="Z1706" s="3">
        <f t="shared" si="267"/>
        <v>16.8</v>
      </c>
      <c r="AA1706" s="3">
        <f t="shared" si="268"/>
        <v>6.5309999999999997</v>
      </c>
      <c r="AB1706">
        <f t="shared" si="269"/>
        <v>0</v>
      </c>
      <c r="AC1706" s="14">
        <f>VLOOKUP(X1706,Rates!$A$2:$B$36,2)</f>
        <v>16.989999999999998</v>
      </c>
    </row>
    <row r="1707" spans="1:29">
      <c r="A1707">
        <v>472811</v>
      </c>
      <c r="B1707" t="s">
        <v>11</v>
      </c>
      <c r="C1707" s="1">
        <v>0.13850000000000001</v>
      </c>
      <c r="D1707">
        <v>341.04</v>
      </c>
      <c r="E1707" t="s">
        <v>23</v>
      </c>
      <c r="F1707" t="s">
        <v>13</v>
      </c>
      <c r="G1707" t="s">
        <v>14</v>
      </c>
      <c r="H1707" s="1">
        <v>0.70799999999999996</v>
      </c>
      <c r="I1707" s="4">
        <v>36617</v>
      </c>
      <c r="J1707" s="5">
        <v>40909</v>
      </c>
      <c r="K1707" s="3">
        <v>10000</v>
      </c>
      <c r="L1707" s="3">
        <v>72000</v>
      </c>
      <c r="M1707" s="3">
        <v>14592</v>
      </c>
      <c r="N1707" s="3">
        <f t="shared" si="260"/>
        <v>1</v>
      </c>
      <c r="O1707" s="3">
        <f t="shared" si="261"/>
        <v>0</v>
      </c>
      <c r="P1707" s="3">
        <f t="shared" si="262"/>
        <v>1</v>
      </c>
      <c r="Q1707" s="6">
        <v>12.83</v>
      </c>
      <c r="R1707" s="3">
        <v>0</v>
      </c>
      <c r="S1707" s="3">
        <v>14</v>
      </c>
      <c r="T1707" s="3">
        <v>36</v>
      </c>
      <c r="U1707" s="3">
        <f t="shared" si="263"/>
        <v>4292</v>
      </c>
      <c r="V1707" s="3" t="str">
        <f t="shared" si="264"/>
        <v xml:space="preserve"> 36</v>
      </c>
      <c r="W1707" s="3">
        <f t="shared" si="265"/>
        <v>10</v>
      </c>
      <c r="X1707" s="3">
        <v>14</v>
      </c>
      <c r="Y1707" s="6">
        <f t="shared" si="266"/>
        <v>70.8</v>
      </c>
      <c r="Z1707" s="3">
        <f t="shared" si="267"/>
        <v>72</v>
      </c>
      <c r="AA1707" s="3">
        <f t="shared" si="268"/>
        <v>14.592000000000001</v>
      </c>
      <c r="AB1707">
        <f t="shared" si="269"/>
        <v>0</v>
      </c>
      <c r="AC1707" s="14">
        <f>VLOOKUP(X1707,Rates!$A$2:$B$36,2)</f>
        <v>14.99</v>
      </c>
    </row>
    <row r="1708" spans="1:29">
      <c r="A1708">
        <v>730445</v>
      </c>
      <c r="B1708" t="s">
        <v>11</v>
      </c>
      <c r="C1708" s="1">
        <v>0.1037</v>
      </c>
      <c r="D1708">
        <v>454.18</v>
      </c>
      <c r="E1708" t="s">
        <v>20</v>
      </c>
      <c r="F1708" t="s">
        <v>13</v>
      </c>
      <c r="G1708" t="s">
        <v>14</v>
      </c>
      <c r="H1708" s="1">
        <v>0.39300000000000002</v>
      </c>
      <c r="I1708" s="4">
        <v>33543</v>
      </c>
      <c r="J1708" s="5">
        <v>40909</v>
      </c>
      <c r="K1708" s="3">
        <v>14000</v>
      </c>
      <c r="L1708" s="3">
        <v>130000</v>
      </c>
      <c r="M1708" s="3">
        <v>15186</v>
      </c>
      <c r="N1708" s="3">
        <f t="shared" si="260"/>
        <v>1</v>
      </c>
      <c r="O1708" s="3">
        <f t="shared" si="261"/>
        <v>0</v>
      </c>
      <c r="P1708" s="3">
        <f t="shared" si="262"/>
        <v>1</v>
      </c>
      <c r="Q1708" s="6">
        <v>9.2899999999999991</v>
      </c>
      <c r="R1708" s="3">
        <v>0</v>
      </c>
      <c r="S1708" s="3">
        <v>6</v>
      </c>
      <c r="T1708" s="3">
        <v>19</v>
      </c>
      <c r="U1708" s="3">
        <f t="shared" si="263"/>
        <v>7366</v>
      </c>
      <c r="V1708" s="3" t="str">
        <f t="shared" si="264"/>
        <v xml:space="preserve"> 36</v>
      </c>
      <c r="W1708" s="3">
        <f t="shared" si="265"/>
        <v>14</v>
      </c>
      <c r="X1708" s="3">
        <v>8</v>
      </c>
      <c r="Y1708" s="6">
        <f t="shared" si="266"/>
        <v>39.300000000000004</v>
      </c>
      <c r="Z1708" s="3">
        <f t="shared" si="267"/>
        <v>130</v>
      </c>
      <c r="AA1708" s="3">
        <f t="shared" si="268"/>
        <v>15.186</v>
      </c>
      <c r="AB1708">
        <f t="shared" si="269"/>
        <v>0</v>
      </c>
      <c r="AC1708" s="14">
        <f>VLOOKUP(X1708,Rates!$A$2:$B$36,2)</f>
        <v>11.39</v>
      </c>
    </row>
    <row r="1709" spans="1:29">
      <c r="A1709">
        <v>1053257</v>
      </c>
      <c r="B1709" t="s">
        <v>11</v>
      </c>
      <c r="C1709" s="1">
        <v>0.1065</v>
      </c>
      <c r="D1709">
        <v>301.31</v>
      </c>
      <c r="E1709" t="s">
        <v>30</v>
      </c>
      <c r="F1709" t="s">
        <v>24</v>
      </c>
      <c r="G1709" t="s">
        <v>14</v>
      </c>
      <c r="H1709" s="1">
        <v>0.48399999999999999</v>
      </c>
      <c r="I1709" s="4">
        <v>37622</v>
      </c>
      <c r="J1709" s="5">
        <v>40909</v>
      </c>
      <c r="K1709" s="3">
        <v>9250</v>
      </c>
      <c r="L1709" s="3">
        <v>20000</v>
      </c>
      <c r="M1709" s="3">
        <v>3772</v>
      </c>
      <c r="N1709" s="3">
        <f t="shared" si="260"/>
        <v>0</v>
      </c>
      <c r="O1709" s="3">
        <f t="shared" si="261"/>
        <v>0</v>
      </c>
      <c r="P1709" s="3">
        <f t="shared" si="262"/>
        <v>1</v>
      </c>
      <c r="Q1709" s="6">
        <v>9.18</v>
      </c>
      <c r="R1709" s="3">
        <v>0</v>
      </c>
      <c r="S1709" s="3">
        <v>4</v>
      </c>
      <c r="T1709" s="3">
        <v>12</v>
      </c>
      <c r="U1709" s="3">
        <f t="shared" si="263"/>
        <v>3287</v>
      </c>
      <c r="V1709" s="3" t="str">
        <f t="shared" si="264"/>
        <v xml:space="preserve"> 36</v>
      </c>
      <c r="W1709" s="3">
        <f t="shared" si="265"/>
        <v>9.25</v>
      </c>
      <c r="X1709" s="3">
        <v>7</v>
      </c>
      <c r="Y1709" s="6">
        <f t="shared" si="266"/>
        <v>48.4</v>
      </c>
      <c r="Z1709" s="3">
        <f t="shared" si="267"/>
        <v>20</v>
      </c>
      <c r="AA1709" s="3">
        <f t="shared" si="268"/>
        <v>3.7719999999999998</v>
      </c>
      <c r="AB1709">
        <f t="shared" si="269"/>
        <v>0</v>
      </c>
      <c r="AC1709" s="14">
        <f>VLOOKUP(X1709,Rates!$A$2:$B$36,2)</f>
        <v>10.49</v>
      </c>
    </row>
    <row r="1710" spans="1:29">
      <c r="A1710">
        <v>670118</v>
      </c>
      <c r="B1710" t="s">
        <v>11</v>
      </c>
      <c r="C1710" s="1">
        <v>9.6299999999999997E-2</v>
      </c>
      <c r="D1710">
        <v>57.77</v>
      </c>
      <c r="E1710" t="s">
        <v>28</v>
      </c>
      <c r="F1710" t="s">
        <v>26</v>
      </c>
      <c r="G1710" t="s">
        <v>14</v>
      </c>
      <c r="H1710" s="1">
        <v>0.47799999999999998</v>
      </c>
      <c r="I1710" s="4">
        <v>32325</v>
      </c>
      <c r="J1710" s="5">
        <v>40909</v>
      </c>
      <c r="K1710" s="3">
        <v>1800</v>
      </c>
      <c r="L1710" s="3">
        <v>32496</v>
      </c>
      <c r="M1710" s="3">
        <v>239</v>
      </c>
      <c r="N1710" s="3">
        <f t="shared" si="260"/>
        <v>0</v>
      </c>
      <c r="O1710" s="3">
        <f t="shared" si="261"/>
        <v>1</v>
      </c>
      <c r="P1710" s="3">
        <f t="shared" si="262"/>
        <v>1</v>
      </c>
      <c r="Q1710" s="6">
        <v>23.08</v>
      </c>
      <c r="R1710" s="3">
        <v>2</v>
      </c>
      <c r="S1710" s="3">
        <v>11</v>
      </c>
      <c r="T1710" s="3">
        <v>22</v>
      </c>
      <c r="U1710" s="3">
        <f t="shared" si="263"/>
        <v>8584</v>
      </c>
      <c r="V1710" s="3" t="str">
        <f t="shared" si="264"/>
        <v xml:space="preserve"> 36</v>
      </c>
      <c r="W1710" s="3">
        <f t="shared" si="265"/>
        <v>1.8</v>
      </c>
      <c r="X1710" s="3">
        <v>6</v>
      </c>
      <c r="Y1710" s="6">
        <f t="shared" si="266"/>
        <v>47.8</v>
      </c>
      <c r="Z1710" s="3">
        <f t="shared" si="267"/>
        <v>32.496000000000002</v>
      </c>
      <c r="AA1710" s="3">
        <f t="shared" si="268"/>
        <v>0.23899999999999999</v>
      </c>
      <c r="AB1710">
        <f t="shared" si="269"/>
        <v>0</v>
      </c>
      <c r="AC1710" s="14">
        <f>VLOOKUP(X1710,Rates!$A$2:$B$36,2)</f>
        <v>8.24</v>
      </c>
    </row>
    <row r="1711" spans="1:29">
      <c r="A1711">
        <v>501790</v>
      </c>
      <c r="B1711" t="s">
        <v>11</v>
      </c>
      <c r="C1711" s="1">
        <v>9.8799999999999999E-2</v>
      </c>
      <c r="D1711">
        <v>322.11</v>
      </c>
      <c r="E1711" t="s">
        <v>18</v>
      </c>
      <c r="F1711" t="s">
        <v>13</v>
      </c>
      <c r="G1711" t="s">
        <v>17</v>
      </c>
      <c r="H1711" s="1">
        <v>0.54200000000000004</v>
      </c>
      <c r="I1711" s="4">
        <v>35947</v>
      </c>
      <c r="J1711" s="5">
        <v>40909</v>
      </c>
      <c r="K1711" s="3">
        <v>10000</v>
      </c>
      <c r="L1711" s="3">
        <v>33600</v>
      </c>
      <c r="M1711" s="3">
        <v>14569</v>
      </c>
      <c r="N1711" s="3">
        <f t="shared" si="260"/>
        <v>1</v>
      </c>
      <c r="O1711" s="3">
        <f t="shared" si="261"/>
        <v>0</v>
      </c>
      <c r="P1711" s="3">
        <f t="shared" si="262"/>
        <v>1</v>
      </c>
      <c r="Q1711" s="6">
        <v>19.96</v>
      </c>
      <c r="R1711" s="3">
        <v>0</v>
      </c>
      <c r="S1711" s="3">
        <v>10</v>
      </c>
      <c r="T1711" s="3">
        <v>20</v>
      </c>
      <c r="U1711" s="3">
        <f t="shared" si="263"/>
        <v>4962</v>
      </c>
      <c r="V1711" s="3" t="str">
        <f t="shared" si="264"/>
        <v xml:space="preserve"> 36</v>
      </c>
      <c r="W1711" s="3">
        <f t="shared" si="265"/>
        <v>10</v>
      </c>
      <c r="X1711" s="3">
        <v>6</v>
      </c>
      <c r="Y1711" s="6">
        <f t="shared" si="266"/>
        <v>54.2</v>
      </c>
      <c r="Z1711" s="3">
        <f t="shared" si="267"/>
        <v>33.6</v>
      </c>
      <c r="AA1711" s="3">
        <f t="shared" si="268"/>
        <v>14.569000000000001</v>
      </c>
      <c r="AB1711">
        <f t="shared" si="269"/>
        <v>1</v>
      </c>
      <c r="AC1711" s="14">
        <f>VLOOKUP(X1711,Rates!$A$2:$B$36,2)</f>
        <v>8.24</v>
      </c>
    </row>
    <row r="1712" spans="1:29">
      <c r="A1712">
        <v>431106</v>
      </c>
      <c r="B1712" t="s">
        <v>11</v>
      </c>
      <c r="C1712" s="1">
        <v>0.12529999999999999</v>
      </c>
      <c r="D1712">
        <v>251</v>
      </c>
      <c r="E1712" t="s">
        <v>12</v>
      </c>
      <c r="F1712" t="s">
        <v>13</v>
      </c>
      <c r="G1712" t="s">
        <v>14</v>
      </c>
      <c r="H1712" s="1">
        <v>0.69299999999999995</v>
      </c>
      <c r="I1712" s="4">
        <v>35674</v>
      </c>
      <c r="J1712" s="5">
        <v>40909</v>
      </c>
      <c r="K1712" s="3">
        <v>7500</v>
      </c>
      <c r="L1712" s="3">
        <v>48000</v>
      </c>
      <c r="M1712" s="3">
        <v>12189</v>
      </c>
      <c r="N1712" s="3">
        <f t="shared" si="260"/>
        <v>1</v>
      </c>
      <c r="O1712" s="3">
        <f t="shared" si="261"/>
        <v>0</v>
      </c>
      <c r="P1712" s="3">
        <f t="shared" si="262"/>
        <v>1</v>
      </c>
      <c r="Q1712" s="6">
        <v>20.51</v>
      </c>
      <c r="R1712" s="3">
        <v>0</v>
      </c>
      <c r="S1712" s="3">
        <v>9</v>
      </c>
      <c r="T1712" s="3">
        <v>19</v>
      </c>
      <c r="U1712" s="3">
        <f t="shared" si="263"/>
        <v>5235</v>
      </c>
      <c r="V1712" s="3" t="str">
        <f t="shared" si="264"/>
        <v xml:space="preserve"> 36</v>
      </c>
      <c r="W1712" s="3">
        <f t="shared" si="265"/>
        <v>7.5</v>
      </c>
      <c r="X1712" s="3">
        <v>11</v>
      </c>
      <c r="Y1712" s="6">
        <f t="shared" si="266"/>
        <v>69.3</v>
      </c>
      <c r="Z1712" s="3">
        <f t="shared" si="267"/>
        <v>48</v>
      </c>
      <c r="AA1712" s="3">
        <f t="shared" si="268"/>
        <v>12.189</v>
      </c>
      <c r="AB1712">
        <f t="shared" si="269"/>
        <v>0</v>
      </c>
      <c r="AC1712" s="14">
        <f>VLOOKUP(X1712,Rates!$A$2:$B$36,2)</f>
        <v>12.74</v>
      </c>
    </row>
    <row r="1713" spans="1:29">
      <c r="A1713">
        <v>714307</v>
      </c>
      <c r="B1713" t="s">
        <v>11</v>
      </c>
      <c r="C1713" s="1">
        <v>7.6600000000000001E-2</v>
      </c>
      <c r="D1713">
        <v>124.72</v>
      </c>
      <c r="E1713" t="s">
        <v>12</v>
      </c>
      <c r="F1713" t="s">
        <v>26</v>
      </c>
      <c r="G1713" t="s">
        <v>17</v>
      </c>
      <c r="H1713" s="1">
        <v>0.20499999999999999</v>
      </c>
      <c r="I1713" s="4">
        <v>34335</v>
      </c>
      <c r="J1713" s="5">
        <v>40909</v>
      </c>
      <c r="K1713" s="3">
        <v>4000</v>
      </c>
      <c r="L1713" s="3">
        <v>43200</v>
      </c>
      <c r="M1713" s="3">
        <v>594</v>
      </c>
      <c r="N1713" s="3">
        <f t="shared" si="260"/>
        <v>0</v>
      </c>
      <c r="O1713" s="3">
        <f t="shared" si="261"/>
        <v>1</v>
      </c>
      <c r="P1713" s="3">
        <f t="shared" si="262"/>
        <v>1</v>
      </c>
      <c r="Q1713" s="6">
        <v>20.92</v>
      </c>
      <c r="R1713" s="3">
        <v>1</v>
      </c>
      <c r="S1713" s="3">
        <v>4</v>
      </c>
      <c r="T1713" s="3">
        <v>16</v>
      </c>
      <c r="U1713" s="3">
        <f t="shared" si="263"/>
        <v>6574</v>
      </c>
      <c r="V1713" s="3" t="str">
        <f t="shared" si="264"/>
        <v xml:space="preserve"> 36</v>
      </c>
      <c r="W1713" s="3">
        <f t="shared" si="265"/>
        <v>4</v>
      </c>
      <c r="X1713" s="3">
        <v>5</v>
      </c>
      <c r="Y1713" s="6">
        <f t="shared" si="266"/>
        <v>20.5</v>
      </c>
      <c r="Z1713" s="3">
        <f t="shared" si="267"/>
        <v>43.2</v>
      </c>
      <c r="AA1713" s="3">
        <f t="shared" si="268"/>
        <v>0.59399999999999997</v>
      </c>
      <c r="AB1713">
        <f t="shared" si="269"/>
        <v>1</v>
      </c>
      <c r="AC1713" s="14">
        <f>VLOOKUP(X1713,Rates!$A$2:$B$36,2)</f>
        <v>7.99</v>
      </c>
    </row>
    <row r="1714" spans="1:29">
      <c r="A1714">
        <v>586401</v>
      </c>
      <c r="B1714" t="s">
        <v>11</v>
      </c>
      <c r="C1714" s="1">
        <v>7.51E-2</v>
      </c>
      <c r="D1714">
        <v>155.56</v>
      </c>
      <c r="E1714" t="s">
        <v>18</v>
      </c>
      <c r="F1714" t="s">
        <v>13</v>
      </c>
      <c r="G1714" t="s">
        <v>14</v>
      </c>
      <c r="H1714" s="1">
        <v>0.58899999999999997</v>
      </c>
      <c r="I1714" s="4">
        <v>37104</v>
      </c>
      <c r="J1714" s="5">
        <v>40909</v>
      </c>
      <c r="K1714" s="3">
        <v>5000</v>
      </c>
      <c r="L1714" s="3">
        <v>38250</v>
      </c>
      <c r="M1714" s="3">
        <v>8992</v>
      </c>
      <c r="N1714" s="3">
        <f t="shared" si="260"/>
        <v>1</v>
      </c>
      <c r="O1714" s="3">
        <f t="shared" si="261"/>
        <v>0</v>
      </c>
      <c r="P1714" s="3">
        <f t="shared" si="262"/>
        <v>1</v>
      </c>
      <c r="Q1714" s="6">
        <v>7.12</v>
      </c>
      <c r="R1714" s="3">
        <v>0</v>
      </c>
      <c r="S1714" s="3">
        <v>9</v>
      </c>
      <c r="T1714" s="3">
        <v>14</v>
      </c>
      <c r="U1714" s="3">
        <f t="shared" si="263"/>
        <v>3805</v>
      </c>
      <c r="V1714" s="3" t="str">
        <f t="shared" si="264"/>
        <v xml:space="preserve"> 36</v>
      </c>
      <c r="W1714" s="3">
        <f t="shared" si="265"/>
        <v>5</v>
      </c>
      <c r="X1714" s="3">
        <v>4</v>
      </c>
      <c r="Y1714" s="6">
        <f t="shared" si="266"/>
        <v>58.9</v>
      </c>
      <c r="Z1714" s="3">
        <f t="shared" si="267"/>
        <v>38.25</v>
      </c>
      <c r="AA1714" s="3">
        <f t="shared" si="268"/>
        <v>8.9920000000000009</v>
      </c>
      <c r="AB1714">
        <f t="shared" si="269"/>
        <v>0</v>
      </c>
      <c r="AC1714" s="14">
        <f>VLOOKUP(X1714,Rates!$A$2:$B$36,2)</f>
        <v>7.49</v>
      </c>
    </row>
    <row r="1715" spans="1:29">
      <c r="A1715">
        <v>1048550</v>
      </c>
      <c r="B1715" t="s">
        <v>11</v>
      </c>
      <c r="C1715" s="1">
        <v>0.1171</v>
      </c>
      <c r="D1715">
        <v>330.76</v>
      </c>
      <c r="E1715" t="s">
        <v>25</v>
      </c>
      <c r="F1715" t="s">
        <v>13</v>
      </c>
      <c r="G1715" t="s">
        <v>14</v>
      </c>
      <c r="H1715" s="1">
        <v>0.66900000000000004</v>
      </c>
      <c r="I1715" s="4">
        <v>37196</v>
      </c>
      <c r="J1715" s="5">
        <v>40909</v>
      </c>
      <c r="K1715" s="3">
        <v>10000</v>
      </c>
      <c r="L1715" s="3">
        <v>39600</v>
      </c>
      <c r="M1715" s="3">
        <v>9495</v>
      </c>
      <c r="N1715" s="3">
        <f t="shared" si="260"/>
        <v>1</v>
      </c>
      <c r="O1715" s="3">
        <f t="shared" si="261"/>
        <v>0</v>
      </c>
      <c r="P1715" s="3">
        <f t="shared" si="262"/>
        <v>1</v>
      </c>
      <c r="Q1715" s="6">
        <v>10.48</v>
      </c>
      <c r="R1715" s="3">
        <v>0</v>
      </c>
      <c r="S1715" s="3">
        <v>7</v>
      </c>
      <c r="T1715" s="3">
        <v>8</v>
      </c>
      <c r="U1715" s="3">
        <f t="shared" si="263"/>
        <v>3713</v>
      </c>
      <c r="V1715" s="3" t="str">
        <f t="shared" si="264"/>
        <v xml:space="preserve"> 36</v>
      </c>
      <c r="W1715" s="3">
        <f t="shared" si="265"/>
        <v>10</v>
      </c>
      <c r="X1715" s="3">
        <v>8</v>
      </c>
      <c r="Y1715" s="6">
        <f t="shared" si="266"/>
        <v>66.900000000000006</v>
      </c>
      <c r="Z1715" s="3">
        <f t="shared" si="267"/>
        <v>39.6</v>
      </c>
      <c r="AA1715" s="3">
        <f t="shared" si="268"/>
        <v>9.4949999999999992</v>
      </c>
      <c r="AB1715">
        <f t="shared" si="269"/>
        <v>0</v>
      </c>
      <c r="AC1715" s="14">
        <f>VLOOKUP(X1715,Rates!$A$2:$B$36,2)</f>
        <v>11.39</v>
      </c>
    </row>
    <row r="1716" spans="1:29">
      <c r="A1716">
        <v>485585</v>
      </c>
      <c r="B1716" t="s">
        <v>11</v>
      </c>
      <c r="C1716" s="1">
        <v>0.17929999999999999</v>
      </c>
      <c r="D1716">
        <v>198.65</v>
      </c>
      <c r="E1716" t="s">
        <v>23</v>
      </c>
      <c r="F1716" t="s">
        <v>13</v>
      </c>
      <c r="G1716" t="s">
        <v>14</v>
      </c>
      <c r="I1716" s="4">
        <v>35339</v>
      </c>
      <c r="J1716" s="5">
        <v>40909</v>
      </c>
      <c r="K1716" s="3">
        <v>5500</v>
      </c>
      <c r="L1716" s="3">
        <v>19136</v>
      </c>
      <c r="M1716" s="3">
        <v>0</v>
      </c>
      <c r="N1716" s="3">
        <f t="shared" si="260"/>
        <v>1</v>
      </c>
      <c r="O1716" s="3">
        <f t="shared" si="261"/>
        <v>0</v>
      </c>
      <c r="P1716" s="3">
        <f t="shared" si="262"/>
        <v>1</v>
      </c>
      <c r="Q1716" s="6">
        <v>17.87</v>
      </c>
      <c r="R1716" s="3">
        <v>0</v>
      </c>
      <c r="S1716" s="3">
        <v>2</v>
      </c>
      <c r="T1716" s="3">
        <v>4</v>
      </c>
      <c r="U1716" s="3">
        <f t="shared" si="263"/>
        <v>5570</v>
      </c>
      <c r="V1716" s="3" t="str">
        <f t="shared" si="264"/>
        <v xml:space="preserve"> 36</v>
      </c>
      <c r="W1716" s="3">
        <f t="shared" si="265"/>
        <v>5.5</v>
      </c>
      <c r="X1716" s="3">
        <v>25</v>
      </c>
      <c r="Y1716" s="6">
        <f t="shared" si="266"/>
        <v>0</v>
      </c>
      <c r="Z1716" s="3">
        <f t="shared" si="267"/>
        <v>19.135999999999999</v>
      </c>
      <c r="AA1716" s="3">
        <f t="shared" si="268"/>
        <v>0</v>
      </c>
      <c r="AB1716">
        <f t="shared" si="269"/>
        <v>0</v>
      </c>
      <c r="AC1716" s="14">
        <f>VLOOKUP(X1716,Rates!$A$2:$B$36,2)</f>
        <v>26.24</v>
      </c>
    </row>
    <row r="1717" spans="1:29">
      <c r="A1717">
        <v>415924</v>
      </c>
      <c r="B1717" t="s">
        <v>11</v>
      </c>
      <c r="C1717" s="1">
        <v>0.12839999999999999</v>
      </c>
      <c r="D1717">
        <v>117.67</v>
      </c>
      <c r="E1717" t="s">
        <v>18</v>
      </c>
      <c r="F1717" t="s">
        <v>13</v>
      </c>
      <c r="G1717" t="s">
        <v>14</v>
      </c>
      <c r="H1717" s="1">
        <v>0.89200000000000002</v>
      </c>
      <c r="I1717" s="4">
        <v>35704</v>
      </c>
      <c r="J1717" s="5">
        <v>40909</v>
      </c>
      <c r="K1717" s="3">
        <v>3500</v>
      </c>
      <c r="L1717" s="3">
        <v>34200</v>
      </c>
      <c r="M1717" s="3">
        <v>5174</v>
      </c>
      <c r="N1717" s="3">
        <f t="shared" si="260"/>
        <v>1</v>
      </c>
      <c r="O1717" s="3">
        <f t="shared" si="261"/>
        <v>0</v>
      </c>
      <c r="P1717" s="3">
        <f t="shared" si="262"/>
        <v>1</v>
      </c>
      <c r="Q1717" s="6">
        <v>8.42</v>
      </c>
      <c r="R1717" s="3">
        <v>0</v>
      </c>
      <c r="S1717" s="3">
        <v>5</v>
      </c>
      <c r="T1717" s="3">
        <v>13</v>
      </c>
      <c r="U1717" s="3">
        <f t="shared" si="263"/>
        <v>5205</v>
      </c>
      <c r="V1717" s="3" t="str">
        <f t="shared" si="264"/>
        <v xml:space="preserve"> 36</v>
      </c>
      <c r="W1717" s="3">
        <f t="shared" si="265"/>
        <v>3.5</v>
      </c>
      <c r="X1717" s="3">
        <v>12</v>
      </c>
      <c r="Y1717" s="6">
        <f t="shared" si="266"/>
        <v>89.2</v>
      </c>
      <c r="Z1717" s="3">
        <f t="shared" si="267"/>
        <v>34.200000000000003</v>
      </c>
      <c r="AA1717" s="3">
        <f t="shared" si="268"/>
        <v>5.1740000000000004</v>
      </c>
      <c r="AB1717">
        <f t="shared" si="269"/>
        <v>0</v>
      </c>
      <c r="AC1717" s="14">
        <f>VLOOKUP(X1717,Rates!$A$2:$B$36,2)</f>
        <v>13.49</v>
      </c>
    </row>
    <row r="1718" spans="1:29">
      <c r="A1718">
        <v>552420</v>
      </c>
      <c r="B1718" t="s">
        <v>15</v>
      </c>
      <c r="C1718" s="1">
        <v>0.1323</v>
      </c>
      <c r="D1718">
        <v>228.71</v>
      </c>
      <c r="E1718" t="s">
        <v>21</v>
      </c>
      <c r="F1718" t="s">
        <v>26</v>
      </c>
      <c r="G1718" t="s">
        <v>14</v>
      </c>
      <c r="H1718" s="1">
        <v>0.81599999999999995</v>
      </c>
      <c r="I1718" s="4">
        <v>32203</v>
      </c>
      <c r="J1718" s="5">
        <v>40909</v>
      </c>
      <c r="K1718" s="3">
        <v>10000</v>
      </c>
      <c r="L1718" s="3">
        <v>38700</v>
      </c>
      <c r="M1718" s="3">
        <v>1958</v>
      </c>
      <c r="N1718" s="3">
        <f t="shared" si="260"/>
        <v>0</v>
      </c>
      <c r="O1718" s="3">
        <f t="shared" si="261"/>
        <v>1</v>
      </c>
      <c r="P1718" s="3">
        <f t="shared" si="262"/>
        <v>1</v>
      </c>
      <c r="Q1718" s="6">
        <v>10.79</v>
      </c>
      <c r="R1718" s="3">
        <v>0</v>
      </c>
      <c r="S1718" s="3">
        <v>3</v>
      </c>
      <c r="T1718" s="3">
        <v>19</v>
      </c>
      <c r="U1718" s="3">
        <f t="shared" si="263"/>
        <v>8706</v>
      </c>
      <c r="V1718" s="3" t="str">
        <f t="shared" si="264"/>
        <v xml:space="preserve"> 60</v>
      </c>
      <c r="W1718" s="3">
        <f t="shared" si="265"/>
        <v>10</v>
      </c>
      <c r="X1718" s="3">
        <v>11</v>
      </c>
      <c r="Y1718" s="6">
        <f t="shared" si="266"/>
        <v>81.599999999999994</v>
      </c>
      <c r="Z1718" s="3">
        <f t="shared" si="267"/>
        <v>38.700000000000003</v>
      </c>
      <c r="AA1718" s="3">
        <f t="shared" si="268"/>
        <v>1.958</v>
      </c>
      <c r="AB1718">
        <f t="shared" si="269"/>
        <v>0</v>
      </c>
      <c r="AC1718" s="14">
        <f>VLOOKUP(X1718,Rates!$A$2:$B$36,2)</f>
        <v>12.74</v>
      </c>
    </row>
    <row r="1719" spans="1:29">
      <c r="A1719">
        <v>570170</v>
      </c>
      <c r="B1719" t="s">
        <v>11</v>
      </c>
      <c r="C1719" s="1">
        <v>0.1484</v>
      </c>
      <c r="D1719">
        <v>342.42</v>
      </c>
      <c r="E1719" t="s">
        <v>20</v>
      </c>
      <c r="F1719" t="s">
        <v>13</v>
      </c>
      <c r="G1719" t="s">
        <v>14</v>
      </c>
      <c r="H1719" s="1">
        <v>0.98699999999999999</v>
      </c>
      <c r="I1719" s="4">
        <v>36739</v>
      </c>
      <c r="J1719" s="5">
        <v>40909</v>
      </c>
      <c r="K1719" s="3">
        <v>9900</v>
      </c>
      <c r="L1719" s="3">
        <v>61200</v>
      </c>
      <c r="M1719" s="3">
        <v>14314</v>
      </c>
      <c r="N1719" s="3">
        <f t="shared" si="260"/>
        <v>1</v>
      </c>
      <c r="O1719" s="3">
        <f t="shared" si="261"/>
        <v>0</v>
      </c>
      <c r="P1719" s="3">
        <f t="shared" si="262"/>
        <v>1</v>
      </c>
      <c r="Q1719" s="6">
        <v>10.49</v>
      </c>
      <c r="R1719" s="3">
        <v>0</v>
      </c>
      <c r="S1719" s="3">
        <v>2</v>
      </c>
      <c r="T1719" s="3">
        <v>5</v>
      </c>
      <c r="U1719" s="3">
        <f t="shared" si="263"/>
        <v>4170</v>
      </c>
      <c r="V1719" s="3" t="str">
        <f t="shared" si="264"/>
        <v xml:space="preserve"> 36</v>
      </c>
      <c r="W1719" s="3">
        <f t="shared" si="265"/>
        <v>9.9</v>
      </c>
      <c r="X1719" s="3">
        <v>16</v>
      </c>
      <c r="Y1719" s="6">
        <f t="shared" si="266"/>
        <v>98.7</v>
      </c>
      <c r="Z1719" s="3">
        <f t="shared" si="267"/>
        <v>61.2</v>
      </c>
      <c r="AA1719" s="3">
        <f t="shared" si="268"/>
        <v>14.314</v>
      </c>
      <c r="AB1719">
        <f t="shared" si="269"/>
        <v>0</v>
      </c>
      <c r="AC1719" s="14">
        <f>VLOOKUP(X1719,Rates!$A$2:$B$36,2)</f>
        <v>16.989999999999998</v>
      </c>
    </row>
    <row r="1720" spans="1:29">
      <c r="A1720">
        <v>606214</v>
      </c>
      <c r="B1720" t="s">
        <v>15</v>
      </c>
      <c r="C1720" s="1">
        <v>9.9900000000000003E-2</v>
      </c>
      <c r="D1720">
        <v>261.27999999999997</v>
      </c>
      <c r="E1720" t="s">
        <v>29</v>
      </c>
      <c r="F1720" t="s">
        <v>26</v>
      </c>
      <c r="G1720" t="s">
        <v>14</v>
      </c>
      <c r="H1720" s="1">
        <v>0.56899999999999995</v>
      </c>
      <c r="I1720" s="4">
        <v>35521</v>
      </c>
      <c r="J1720" s="5">
        <v>40909</v>
      </c>
      <c r="K1720" s="3">
        <v>20000</v>
      </c>
      <c r="L1720" s="3">
        <v>75000</v>
      </c>
      <c r="M1720" s="3">
        <v>42179</v>
      </c>
      <c r="N1720" s="3">
        <f t="shared" si="260"/>
        <v>0</v>
      </c>
      <c r="O1720" s="3">
        <f t="shared" si="261"/>
        <v>1</v>
      </c>
      <c r="P1720" s="3">
        <f t="shared" si="262"/>
        <v>1</v>
      </c>
      <c r="Q1720" s="6">
        <v>22.54</v>
      </c>
      <c r="R1720" s="3">
        <v>0</v>
      </c>
      <c r="S1720" s="3">
        <v>15</v>
      </c>
      <c r="T1720" s="3">
        <v>24</v>
      </c>
      <c r="U1720" s="3">
        <f t="shared" si="263"/>
        <v>5388</v>
      </c>
      <c r="V1720" s="3" t="str">
        <f t="shared" si="264"/>
        <v xml:space="preserve"> 60</v>
      </c>
      <c r="W1720" s="3">
        <f t="shared" si="265"/>
        <v>20</v>
      </c>
      <c r="X1720" s="3">
        <v>9</v>
      </c>
      <c r="Y1720" s="6">
        <f t="shared" si="266"/>
        <v>56.899999999999991</v>
      </c>
      <c r="Z1720" s="3">
        <f t="shared" si="267"/>
        <v>75</v>
      </c>
      <c r="AA1720" s="3">
        <f t="shared" si="268"/>
        <v>42.179000000000002</v>
      </c>
      <c r="AB1720">
        <f t="shared" si="269"/>
        <v>0</v>
      </c>
      <c r="AC1720" s="14">
        <f>VLOOKUP(X1720,Rates!$A$2:$B$36,2)</f>
        <v>11.44</v>
      </c>
    </row>
    <row r="1721" spans="1:29">
      <c r="A1721">
        <v>742912</v>
      </c>
      <c r="B1721" t="s">
        <v>11</v>
      </c>
      <c r="C1721" s="1">
        <v>0.13489999999999999</v>
      </c>
      <c r="D1721">
        <v>169.66</v>
      </c>
      <c r="E1721" t="s">
        <v>12</v>
      </c>
      <c r="F1721" t="s">
        <v>26</v>
      </c>
      <c r="G1721" t="s">
        <v>14</v>
      </c>
      <c r="H1721" s="1">
        <v>0.89100000000000001</v>
      </c>
      <c r="I1721" s="4">
        <v>38565</v>
      </c>
      <c r="J1721" s="5">
        <v>40909</v>
      </c>
      <c r="K1721" s="3">
        <v>5000</v>
      </c>
      <c r="L1721" s="3">
        <v>120000</v>
      </c>
      <c r="M1721" s="3">
        <v>31992</v>
      </c>
      <c r="N1721" s="3">
        <f t="shared" si="260"/>
        <v>0</v>
      </c>
      <c r="O1721" s="3">
        <f t="shared" si="261"/>
        <v>1</v>
      </c>
      <c r="P1721" s="3">
        <f t="shared" si="262"/>
        <v>1</v>
      </c>
      <c r="Q1721" s="6">
        <v>14.05</v>
      </c>
      <c r="R1721" s="3">
        <v>0</v>
      </c>
      <c r="S1721" s="3">
        <v>13</v>
      </c>
      <c r="T1721" s="3">
        <v>24</v>
      </c>
      <c r="U1721" s="3">
        <f t="shared" si="263"/>
        <v>2344</v>
      </c>
      <c r="V1721" s="3" t="str">
        <f t="shared" si="264"/>
        <v xml:space="preserve"> 36</v>
      </c>
      <c r="W1721" s="3">
        <f t="shared" si="265"/>
        <v>5</v>
      </c>
      <c r="X1721" s="3">
        <v>12</v>
      </c>
      <c r="Y1721" s="6">
        <f t="shared" si="266"/>
        <v>89.1</v>
      </c>
      <c r="Z1721" s="3">
        <f t="shared" si="267"/>
        <v>120</v>
      </c>
      <c r="AA1721" s="3">
        <f t="shared" si="268"/>
        <v>31.992000000000001</v>
      </c>
      <c r="AB1721">
        <f t="shared" si="269"/>
        <v>0</v>
      </c>
      <c r="AC1721" s="14">
        <f>VLOOKUP(X1721,Rates!$A$2:$B$36,2)</f>
        <v>13.49</v>
      </c>
    </row>
    <row r="1722" spans="1:29">
      <c r="A1722">
        <v>642769</v>
      </c>
      <c r="B1722" t="s">
        <v>11</v>
      </c>
      <c r="C1722" s="1">
        <v>6.54E-2</v>
      </c>
      <c r="D1722">
        <v>252.24</v>
      </c>
      <c r="E1722" t="s">
        <v>16</v>
      </c>
      <c r="F1722" t="s">
        <v>13</v>
      </c>
      <c r="G1722" t="s">
        <v>14</v>
      </c>
      <c r="H1722" s="1">
        <v>0.80500000000000005</v>
      </c>
      <c r="I1722" s="4">
        <v>34547</v>
      </c>
      <c r="J1722" s="5">
        <v>40909</v>
      </c>
      <c r="K1722" s="3">
        <v>8225</v>
      </c>
      <c r="L1722" s="3">
        <v>77000</v>
      </c>
      <c r="M1722" s="3">
        <v>24884</v>
      </c>
      <c r="N1722" s="3">
        <f t="shared" si="260"/>
        <v>1</v>
      </c>
      <c r="O1722" s="3">
        <f t="shared" si="261"/>
        <v>0</v>
      </c>
      <c r="P1722" s="3">
        <f t="shared" si="262"/>
        <v>0</v>
      </c>
      <c r="Q1722" s="6">
        <v>10.16</v>
      </c>
      <c r="R1722" s="3">
        <v>0</v>
      </c>
      <c r="S1722" s="3">
        <v>6</v>
      </c>
      <c r="T1722" s="3">
        <v>10</v>
      </c>
      <c r="U1722" s="3">
        <f t="shared" si="263"/>
        <v>6362</v>
      </c>
      <c r="V1722" s="3" t="str">
        <f t="shared" si="264"/>
        <v xml:space="preserve"> 36</v>
      </c>
      <c r="W1722" s="3">
        <f t="shared" si="265"/>
        <v>8.2249999999999996</v>
      </c>
      <c r="X1722" s="3">
        <v>4</v>
      </c>
      <c r="Y1722" s="6">
        <f t="shared" si="266"/>
        <v>80.5</v>
      </c>
      <c r="Z1722" s="3">
        <f t="shared" si="267"/>
        <v>77</v>
      </c>
      <c r="AA1722" s="3">
        <f t="shared" si="268"/>
        <v>24.884</v>
      </c>
      <c r="AB1722">
        <f t="shared" si="269"/>
        <v>0</v>
      </c>
      <c r="AC1722" s="14">
        <f>VLOOKUP(X1722,Rates!$A$2:$B$36,2)</f>
        <v>7.49</v>
      </c>
    </row>
    <row r="1723" spans="1:29">
      <c r="A1723">
        <v>473843</v>
      </c>
      <c r="B1723" t="s">
        <v>11</v>
      </c>
      <c r="C1723" s="1">
        <v>0.1739</v>
      </c>
      <c r="D1723">
        <v>358.48</v>
      </c>
      <c r="E1723" t="s">
        <v>12</v>
      </c>
      <c r="F1723" t="s">
        <v>26</v>
      </c>
      <c r="G1723" t="s">
        <v>14</v>
      </c>
      <c r="H1723" s="2">
        <v>0.99</v>
      </c>
      <c r="I1723" s="4">
        <v>34486</v>
      </c>
      <c r="J1723" s="5">
        <v>40909</v>
      </c>
      <c r="K1723" s="3">
        <v>10000</v>
      </c>
      <c r="L1723" s="3">
        <v>53000</v>
      </c>
      <c r="M1723" s="3">
        <v>19099</v>
      </c>
      <c r="N1723" s="3">
        <f t="shared" si="260"/>
        <v>0</v>
      </c>
      <c r="O1723" s="3">
        <f t="shared" si="261"/>
        <v>1</v>
      </c>
      <c r="P1723" s="3">
        <f t="shared" si="262"/>
        <v>1</v>
      </c>
      <c r="Q1723" s="6">
        <v>22.35</v>
      </c>
      <c r="R1723" s="3">
        <v>0</v>
      </c>
      <c r="S1723" s="3">
        <v>11</v>
      </c>
      <c r="T1723" s="3">
        <v>21</v>
      </c>
      <c r="U1723" s="3">
        <f t="shared" si="263"/>
        <v>6423</v>
      </c>
      <c r="V1723" s="3" t="str">
        <f t="shared" si="264"/>
        <v xml:space="preserve"> 36</v>
      </c>
      <c r="W1723" s="3">
        <f t="shared" si="265"/>
        <v>10</v>
      </c>
      <c r="X1723" s="3">
        <v>24</v>
      </c>
      <c r="Y1723" s="6">
        <f t="shared" si="266"/>
        <v>99</v>
      </c>
      <c r="Z1723" s="3">
        <f t="shared" si="267"/>
        <v>53</v>
      </c>
      <c r="AA1723" s="3">
        <f t="shared" si="268"/>
        <v>19.099</v>
      </c>
      <c r="AB1723">
        <f t="shared" si="269"/>
        <v>0</v>
      </c>
      <c r="AC1723" s="14">
        <f>VLOOKUP(X1723,Rates!$A$2:$B$36,2)</f>
        <v>25.49</v>
      </c>
    </row>
    <row r="1724" spans="1:29">
      <c r="A1724">
        <v>858300</v>
      </c>
      <c r="B1724" t="s">
        <v>15</v>
      </c>
      <c r="C1724" s="1">
        <v>0.1825</v>
      </c>
      <c r="D1724">
        <v>587.19000000000005</v>
      </c>
      <c r="E1724" t="s">
        <v>12</v>
      </c>
      <c r="F1724" t="s">
        <v>13</v>
      </c>
      <c r="G1724" t="s">
        <v>14</v>
      </c>
      <c r="H1724" s="1">
        <v>0.13200000000000001</v>
      </c>
      <c r="I1724" s="4">
        <v>38261</v>
      </c>
      <c r="J1724" s="5">
        <v>40909</v>
      </c>
      <c r="K1724" s="3">
        <v>23000</v>
      </c>
      <c r="L1724" s="3">
        <v>75000</v>
      </c>
      <c r="M1724" s="3">
        <v>901</v>
      </c>
      <c r="N1724" s="3">
        <f t="shared" si="260"/>
        <v>1</v>
      </c>
      <c r="O1724" s="3">
        <f t="shared" si="261"/>
        <v>0</v>
      </c>
      <c r="P1724" s="3">
        <f t="shared" si="262"/>
        <v>1</v>
      </c>
      <c r="Q1724" s="6">
        <v>5.78</v>
      </c>
      <c r="R1724" s="3">
        <v>2</v>
      </c>
      <c r="S1724" s="3">
        <v>9</v>
      </c>
      <c r="T1724" s="3">
        <v>17</v>
      </c>
      <c r="U1724" s="3">
        <f t="shared" si="263"/>
        <v>2648</v>
      </c>
      <c r="V1724" s="3" t="str">
        <f t="shared" si="264"/>
        <v xml:space="preserve"> 60</v>
      </c>
      <c r="W1724" s="3">
        <f t="shared" si="265"/>
        <v>23</v>
      </c>
      <c r="X1724" s="3">
        <v>20</v>
      </c>
      <c r="Y1724" s="6">
        <f t="shared" si="266"/>
        <v>13.200000000000001</v>
      </c>
      <c r="Z1724" s="3">
        <f t="shared" si="267"/>
        <v>75</v>
      </c>
      <c r="AA1724" s="3">
        <f t="shared" si="268"/>
        <v>0.90100000000000002</v>
      </c>
      <c r="AB1724">
        <f t="shared" si="269"/>
        <v>0</v>
      </c>
      <c r="AC1724" s="14">
        <f>VLOOKUP(X1724,Rates!$A$2:$B$36,2)</f>
        <v>21.49</v>
      </c>
    </row>
    <row r="1725" spans="1:29">
      <c r="A1725">
        <v>414481</v>
      </c>
      <c r="B1725" t="s">
        <v>11</v>
      </c>
      <c r="C1725" s="1">
        <v>0.1411</v>
      </c>
      <c r="D1725">
        <v>102.69</v>
      </c>
      <c r="E1725" t="s">
        <v>18</v>
      </c>
      <c r="F1725" t="s">
        <v>13</v>
      </c>
      <c r="G1725" t="s">
        <v>14</v>
      </c>
      <c r="H1725" s="1">
        <v>0.158</v>
      </c>
      <c r="I1725" s="4">
        <v>36342</v>
      </c>
      <c r="J1725" s="5">
        <v>40909</v>
      </c>
      <c r="K1725" s="3">
        <v>3000</v>
      </c>
      <c r="L1725" s="3">
        <v>34320</v>
      </c>
      <c r="M1725" s="3">
        <v>443</v>
      </c>
      <c r="N1725" s="3">
        <f t="shared" si="260"/>
        <v>1</v>
      </c>
      <c r="O1725" s="3">
        <f t="shared" si="261"/>
        <v>0</v>
      </c>
      <c r="P1725" s="3">
        <f t="shared" si="262"/>
        <v>1</v>
      </c>
      <c r="Q1725" s="6">
        <v>1.22</v>
      </c>
      <c r="R1725" s="3">
        <v>1</v>
      </c>
      <c r="S1725" s="3">
        <v>6</v>
      </c>
      <c r="T1725" s="3">
        <v>14</v>
      </c>
      <c r="U1725" s="3">
        <f t="shared" si="263"/>
        <v>4567</v>
      </c>
      <c r="V1725" s="3" t="str">
        <f t="shared" si="264"/>
        <v xml:space="preserve"> 36</v>
      </c>
      <c r="W1725" s="3">
        <f t="shared" si="265"/>
        <v>3</v>
      </c>
      <c r="X1725" s="3">
        <v>16</v>
      </c>
      <c r="Y1725" s="6">
        <f t="shared" si="266"/>
        <v>15.8</v>
      </c>
      <c r="Z1725" s="3">
        <f t="shared" si="267"/>
        <v>34.32</v>
      </c>
      <c r="AA1725" s="3">
        <f t="shared" si="268"/>
        <v>0.443</v>
      </c>
      <c r="AB1725">
        <f t="shared" si="269"/>
        <v>0</v>
      </c>
      <c r="AC1725" s="14">
        <f>VLOOKUP(X1725,Rates!$A$2:$B$36,2)</f>
        <v>16.989999999999998</v>
      </c>
    </row>
    <row r="1726" spans="1:29">
      <c r="A1726">
        <v>457493</v>
      </c>
      <c r="B1726" t="s">
        <v>11</v>
      </c>
      <c r="C1726" s="1">
        <v>0.14610000000000001</v>
      </c>
      <c r="D1726">
        <v>275.81</v>
      </c>
      <c r="E1726" t="s">
        <v>28</v>
      </c>
      <c r="F1726" t="s">
        <v>13</v>
      </c>
      <c r="G1726" t="s">
        <v>17</v>
      </c>
      <c r="H1726" s="1">
        <v>0.70299999999999996</v>
      </c>
      <c r="I1726" s="4">
        <v>38838</v>
      </c>
      <c r="J1726" s="5">
        <v>40909</v>
      </c>
      <c r="K1726" s="3">
        <v>8000</v>
      </c>
      <c r="L1726" s="3">
        <v>61000</v>
      </c>
      <c r="M1726" s="3">
        <v>15183</v>
      </c>
      <c r="N1726" s="3">
        <f t="shared" si="260"/>
        <v>1</v>
      </c>
      <c r="O1726" s="3">
        <f t="shared" si="261"/>
        <v>0</v>
      </c>
      <c r="P1726" s="3">
        <f t="shared" si="262"/>
        <v>1</v>
      </c>
      <c r="Q1726" s="6">
        <v>12.59</v>
      </c>
      <c r="R1726" s="3">
        <v>0</v>
      </c>
      <c r="S1726" s="3">
        <v>9</v>
      </c>
      <c r="T1726" s="3">
        <v>14</v>
      </c>
      <c r="U1726" s="3">
        <f t="shared" si="263"/>
        <v>2071</v>
      </c>
      <c r="V1726" s="3" t="str">
        <f t="shared" si="264"/>
        <v xml:space="preserve"> 36</v>
      </c>
      <c r="W1726" s="3">
        <f t="shared" si="265"/>
        <v>8</v>
      </c>
      <c r="X1726" s="3">
        <v>16</v>
      </c>
      <c r="Y1726" s="6">
        <f t="shared" si="266"/>
        <v>70.3</v>
      </c>
      <c r="Z1726" s="3">
        <f t="shared" si="267"/>
        <v>61</v>
      </c>
      <c r="AA1726" s="3">
        <f t="shared" si="268"/>
        <v>15.183</v>
      </c>
      <c r="AB1726">
        <f t="shared" si="269"/>
        <v>1</v>
      </c>
      <c r="AC1726" s="14">
        <f>VLOOKUP(X1726,Rates!$A$2:$B$36,2)</f>
        <v>16.989999999999998</v>
      </c>
    </row>
    <row r="1727" spans="1:29">
      <c r="A1727">
        <v>828482</v>
      </c>
      <c r="B1727" t="s">
        <v>11</v>
      </c>
      <c r="C1727" s="1">
        <v>0.16489999999999999</v>
      </c>
      <c r="D1727">
        <v>247.8</v>
      </c>
      <c r="E1727" t="s">
        <v>12</v>
      </c>
      <c r="F1727" t="s">
        <v>24</v>
      </c>
      <c r="G1727" t="s">
        <v>14</v>
      </c>
      <c r="H1727" s="1">
        <v>0.997</v>
      </c>
      <c r="I1727" s="4">
        <v>37012</v>
      </c>
      <c r="J1727" s="5">
        <v>40909</v>
      </c>
      <c r="K1727" s="3">
        <v>7000</v>
      </c>
      <c r="L1727" s="3">
        <v>30000</v>
      </c>
      <c r="M1727" s="3">
        <v>8674</v>
      </c>
      <c r="N1727" s="3">
        <f t="shared" si="260"/>
        <v>0</v>
      </c>
      <c r="O1727" s="3">
        <f t="shared" si="261"/>
        <v>0</v>
      </c>
      <c r="P1727" s="3">
        <f t="shared" si="262"/>
        <v>1</v>
      </c>
      <c r="Q1727" s="6">
        <v>9.1199999999999992</v>
      </c>
      <c r="R1727" s="3">
        <v>0</v>
      </c>
      <c r="S1727" s="3">
        <v>4</v>
      </c>
      <c r="T1727" s="3">
        <v>7</v>
      </c>
      <c r="U1727" s="3">
        <f t="shared" si="263"/>
        <v>3897</v>
      </c>
      <c r="V1727" s="3" t="str">
        <f t="shared" si="264"/>
        <v xml:space="preserve"> 36</v>
      </c>
      <c r="W1727" s="3">
        <f t="shared" si="265"/>
        <v>7</v>
      </c>
      <c r="X1727" s="3">
        <v>18</v>
      </c>
      <c r="Y1727" s="6">
        <f t="shared" si="266"/>
        <v>99.7</v>
      </c>
      <c r="Z1727" s="3">
        <f t="shared" si="267"/>
        <v>30</v>
      </c>
      <c r="AA1727" s="3">
        <f t="shared" si="268"/>
        <v>8.6739999999999995</v>
      </c>
      <c r="AB1727">
        <f t="shared" si="269"/>
        <v>0</v>
      </c>
      <c r="AC1727" s="14">
        <f>VLOOKUP(X1727,Rates!$A$2:$B$36,2)</f>
        <v>18.989999999999998</v>
      </c>
    </row>
    <row r="1728" spans="1:29">
      <c r="A1728">
        <v>706431</v>
      </c>
      <c r="B1728" t="s">
        <v>11</v>
      </c>
      <c r="C1728" s="1">
        <v>0.1268</v>
      </c>
      <c r="D1728">
        <v>603.73</v>
      </c>
      <c r="E1728" t="s">
        <v>22</v>
      </c>
      <c r="F1728" t="s">
        <v>26</v>
      </c>
      <c r="G1728" t="s">
        <v>14</v>
      </c>
      <c r="H1728" s="1">
        <v>0.73299999999999998</v>
      </c>
      <c r="I1728" s="4">
        <v>34759</v>
      </c>
      <c r="J1728" s="5">
        <v>40909</v>
      </c>
      <c r="K1728" s="3">
        <v>18000</v>
      </c>
      <c r="L1728" s="3">
        <v>74000</v>
      </c>
      <c r="M1728" s="3">
        <v>18834</v>
      </c>
      <c r="N1728" s="3">
        <f t="shared" si="260"/>
        <v>0</v>
      </c>
      <c r="O1728" s="3">
        <f t="shared" si="261"/>
        <v>1</v>
      </c>
      <c r="P1728" s="3">
        <f t="shared" si="262"/>
        <v>1</v>
      </c>
      <c r="Q1728" s="6">
        <v>10.39</v>
      </c>
      <c r="R1728" s="3">
        <v>0</v>
      </c>
      <c r="S1728" s="3">
        <v>6</v>
      </c>
      <c r="T1728" s="3">
        <v>12</v>
      </c>
      <c r="U1728" s="3">
        <f t="shared" si="263"/>
        <v>6150</v>
      </c>
      <c r="V1728" s="3" t="str">
        <f t="shared" si="264"/>
        <v xml:space="preserve"> 36</v>
      </c>
      <c r="W1728" s="3">
        <f t="shared" si="265"/>
        <v>18</v>
      </c>
      <c r="X1728" s="3">
        <v>11</v>
      </c>
      <c r="Y1728" s="6">
        <f t="shared" si="266"/>
        <v>73.3</v>
      </c>
      <c r="Z1728" s="3">
        <f t="shared" si="267"/>
        <v>74</v>
      </c>
      <c r="AA1728" s="3">
        <f t="shared" si="268"/>
        <v>18.834</v>
      </c>
      <c r="AB1728">
        <f t="shared" si="269"/>
        <v>0</v>
      </c>
      <c r="AC1728" s="14">
        <f>VLOOKUP(X1728,Rates!$A$2:$B$36,2)</f>
        <v>12.74</v>
      </c>
    </row>
    <row r="1729" spans="1:29">
      <c r="A1729">
        <v>790593</v>
      </c>
      <c r="B1729" t="s">
        <v>11</v>
      </c>
      <c r="C1729" s="1">
        <v>8.4900000000000003E-2</v>
      </c>
      <c r="D1729">
        <v>473.45</v>
      </c>
      <c r="E1729" t="s">
        <v>23</v>
      </c>
      <c r="F1729" t="s">
        <v>26</v>
      </c>
      <c r="G1729" t="s">
        <v>14</v>
      </c>
      <c r="H1729" s="1">
        <v>0.63700000000000001</v>
      </c>
      <c r="I1729" s="4">
        <v>32721</v>
      </c>
      <c r="J1729" s="5">
        <v>40909</v>
      </c>
      <c r="K1729" s="3">
        <v>15000</v>
      </c>
      <c r="L1729" s="3">
        <v>78000</v>
      </c>
      <c r="M1729" s="3">
        <v>88319</v>
      </c>
      <c r="N1729" s="3">
        <f t="shared" si="260"/>
        <v>0</v>
      </c>
      <c r="O1729" s="3">
        <f t="shared" si="261"/>
        <v>1</v>
      </c>
      <c r="P1729" s="3">
        <f t="shared" si="262"/>
        <v>1</v>
      </c>
      <c r="Q1729" s="6">
        <v>16.510000000000002</v>
      </c>
      <c r="R1729" s="3">
        <v>0</v>
      </c>
      <c r="S1729" s="3">
        <v>11</v>
      </c>
      <c r="T1729" s="3">
        <v>32</v>
      </c>
      <c r="U1729" s="3">
        <f t="shared" si="263"/>
        <v>8188</v>
      </c>
      <c r="V1729" s="3" t="str">
        <f t="shared" si="264"/>
        <v xml:space="preserve"> 36</v>
      </c>
      <c r="W1729" s="3">
        <f t="shared" si="265"/>
        <v>15</v>
      </c>
      <c r="X1729" s="3">
        <v>5</v>
      </c>
      <c r="Y1729" s="6">
        <f t="shared" si="266"/>
        <v>63.7</v>
      </c>
      <c r="Z1729" s="3">
        <f t="shared" si="267"/>
        <v>78</v>
      </c>
      <c r="AA1729" s="3">
        <f t="shared" si="268"/>
        <v>88.319000000000003</v>
      </c>
      <c r="AB1729">
        <f t="shared" si="269"/>
        <v>0</v>
      </c>
      <c r="AC1729" s="14">
        <f>VLOOKUP(X1729,Rates!$A$2:$B$36,2)</f>
        <v>7.99</v>
      </c>
    </row>
    <row r="1730" spans="1:29">
      <c r="A1730">
        <v>741439</v>
      </c>
      <c r="B1730" t="s">
        <v>15</v>
      </c>
      <c r="C1730" s="1">
        <v>0.1149</v>
      </c>
      <c r="D1730">
        <v>211.09</v>
      </c>
      <c r="E1730" t="s">
        <v>12</v>
      </c>
      <c r="F1730" t="s">
        <v>26</v>
      </c>
      <c r="G1730" t="s">
        <v>14</v>
      </c>
      <c r="H1730" s="1">
        <v>4.4999999999999998E-2</v>
      </c>
      <c r="I1730" s="4">
        <v>34759</v>
      </c>
      <c r="J1730" s="5">
        <v>40909</v>
      </c>
      <c r="K1730" s="3">
        <v>9600</v>
      </c>
      <c r="L1730" s="3">
        <v>75000</v>
      </c>
      <c r="M1730" s="3">
        <v>490</v>
      </c>
      <c r="N1730" s="3">
        <f t="shared" ref="N1730:N1793" si="270">IF(F1730="RENT",1,0)</f>
        <v>0</v>
      </c>
      <c r="O1730" s="3">
        <f t="shared" ref="O1730:O1793" si="271">IF(F1730="MORTGAGE",1,0)</f>
        <v>1</v>
      </c>
      <c r="P1730" s="3">
        <f t="shared" ref="P1730:P1793" si="272">IF(E1730="&lt; 1 year",0,1)</f>
        <v>1</v>
      </c>
      <c r="Q1730" s="6">
        <v>22.16</v>
      </c>
      <c r="R1730" s="3">
        <v>0</v>
      </c>
      <c r="S1730" s="3">
        <v>11</v>
      </c>
      <c r="T1730" s="3">
        <v>38</v>
      </c>
      <c r="U1730" s="3">
        <f t="shared" ref="U1730:U1793" si="273">_xlfn.DAYS(J1730,I1730)</f>
        <v>6150</v>
      </c>
      <c r="V1730" s="3" t="str">
        <f t="shared" ref="V1730:V1793" si="274">LEFT(B1730,3)</f>
        <v xml:space="preserve"> 60</v>
      </c>
      <c r="W1730" s="3">
        <f t="shared" ref="W1730:W1793" si="275">K1730/1000</f>
        <v>9.6</v>
      </c>
      <c r="X1730" s="3">
        <v>9</v>
      </c>
      <c r="Y1730" s="6">
        <f t="shared" ref="Y1730:Y1793" si="276">H1730*100</f>
        <v>4.5</v>
      </c>
      <c r="Z1730" s="3">
        <f t="shared" ref="Z1730:Z1793" si="277">L1730/1000</f>
        <v>75</v>
      </c>
      <c r="AA1730" s="3">
        <f t="shared" ref="AA1730:AA1793" si="278">M1730/1000</f>
        <v>0.49</v>
      </c>
      <c r="AB1730">
        <f t="shared" ref="AB1730:AB1793" si="279">IF(G1730="Charged Off",1,0)</f>
        <v>0</v>
      </c>
      <c r="AC1730" s="14">
        <f>VLOOKUP(X1730,Rates!$A$2:$B$36,2)</f>
        <v>11.44</v>
      </c>
    </row>
    <row r="1731" spans="1:29">
      <c r="A1731">
        <v>725829</v>
      </c>
      <c r="B1731" t="s">
        <v>15</v>
      </c>
      <c r="C1731" s="1">
        <v>0.14910000000000001</v>
      </c>
      <c r="D1731">
        <v>142.46</v>
      </c>
      <c r="E1731" t="s">
        <v>28</v>
      </c>
      <c r="F1731" t="s">
        <v>13</v>
      </c>
      <c r="G1731" t="s">
        <v>14</v>
      </c>
      <c r="H1731" s="1">
        <v>5.0000000000000001E-3</v>
      </c>
      <c r="I1731" s="4">
        <v>35886</v>
      </c>
      <c r="J1731" s="5">
        <v>40909</v>
      </c>
      <c r="K1731" s="3">
        <v>6000</v>
      </c>
      <c r="L1731" s="3">
        <v>55000</v>
      </c>
      <c r="M1731" s="3">
        <v>7</v>
      </c>
      <c r="N1731" s="3">
        <f t="shared" si="270"/>
        <v>1</v>
      </c>
      <c r="O1731" s="3">
        <f t="shared" si="271"/>
        <v>0</v>
      </c>
      <c r="P1731" s="3">
        <f t="shared" si="272"/>
        <v>1</v>
      </c>
      <c r="Q1731" s="6">
        <v>20.51</v>
      </c>
      <c r="R1731" s="3">
        <v>0</v>
      </c>
      <c r="S1731" s="3">
        <v>5</v>
      </c>
      <c r="T1731" s="3">
        <v>23</v>
      </c>
      <c r="U1731" s="3">
        <f t="shared" si="273"/>
        <v>5023</v>
      </c>
      <c r="V1731" s="3" t="str">
        <f t="shared" si="274"/>
        <v xml:space="preserve"> 60</v>
      </c>
      <c r="W1731" s="3">
        <f t="shared" si="275"/>
        <v>6</v>
      </c>
      <c r="X1731" s="3">
        <v>17</v>
      </c>
      <c r="Y1731" s="6">
        <f t="shared" si="276"/>
        <v>0.5</v>
      </c>
      <c r="Z1731" s="3">
        <f t="shared" si="277"/>
        <v>55</v>
      </c>
      <c r="AA1731" s="3">
        <f t="shared" si="278"/>
        <v>7.0000000000000001E-3</v>
      </c>
      <c r="AB1731">
        <f t="shared" si="279"/>
        <v>0</v>
      </c>
      <c r="AC1731" s="14">
        <f>VLOOKUP(X1731,Rates!$A$2:$B$36,2)</f>
        <v>17.989999999999998</v>
      </c>
    </row>
    <row r="1732" spans="1:29">
      <c r="A1732">
        <v>383869</v>
      </c>
      <c r="B1732" t="s">
        <v>11</v>
      </c>
      <c r="C1732" s="1">
        <v>9.3200000000000005E-2</v>
      </c>
      <c r="D1732">
        <v>268.36</v>
      </c>
      <c r="E1732" t="s">
        <v>23</v>
      </c>
      <c r="F1732" t="s">
        <v>13</v>
      </c>
      <c r="G1732" t="s">
        <v>14</v>
      </c>
      <c r="H1732" s="1">
        <v>9.0999999999999998E-2</v>
      </c>
      <c r="I1732" s="4">
        <v>35735</v>
      </c>
      <c r="J1732" s="5">
        <v>40909</v>
      </c>
      <c r="K1732" s="3">
        <v>8400</v>
      </c>
      <c r="L1732" s="3">
        <v>189996</v>
      </c>
      <c r="M1732" s="3">
        <v>2009</v>
      </c>
      <c r="N1732" s="3">
        <f t="shared" si="270"/>
        <v>1</v>
      </c>
      <c r="O1732" s="3">
        <f t="shared" si="271"/>
        <v>0</v>
      </c>
      <c r="P1732" s="3">
        <f t="shared" si="272"/>
        <v>1</v>
      </c>
      <c r="Q1732" s="6">
        <v>1.05</v>
      </c>
      <c r="R1732" s="3">
        <v>0</v>
      </c>
      <c r="S1732" s="3">
        <v>5</v>
      </c>
      <c r="T1732" s="3">
        <v>13</v>
      </c>
      <c r="U1732" s="3">
        <f t="shared" si="273"/>
        <v>5174</v>
      </c>
      <c r="V1732" s="3" t="str">
        <f t="shared" si="274"/>
        <v xml:space="preserve"> 36</v>
      </c>
      <c r="W1732" s="3">
        <f t="shared" si="275"/>
        <v>8.4</v>
      </c>
      <c r="X1732" s="3">
        <v>4</v>
      </c>
      <c r="Y1732" s="6">
        <f t="shared" si="276"/>
        <v>9.1</v>
      </c>
      <c r="Z1732" s="3">
        <f t="shared" si="277"/>
        <v>189.99600000000001</v>
      </c>
      <c r="AA1732" s="3">
        <f t="shared" si="278"/>
        <v>2.0089999999999999</v>
      </c>
      <c r="AB1732">
        <f t="shared" si="279"/>
        <v>0</v>
      </c>
      <c r="AC1732" s="14">
        <f>VLOOKUP(X1732,Rates!$A$2:$B$36,2)</f>
        <v>7.49</v>
      </c>
    </row>
    <row r="1733" spans="1:29">
      <c r="A1733">
        <v>782134</v>
      </c>
      <c r="B1733" t="s">
        <v>11</v>
      </c>
      <c r="C1733" s="1">
        <v>5.4199999999999998E-2</v>
      </c>
      <c r="D1733">
        <v>361.92</v>
      </c>
      <c r="E1733" t="s">
        <v>28</v>
      </c>
      <c r="F1733" t="s">
        <v>26</v>
      </c>
      <c r="G1733" t="s">
        <v>14</v>
      </c>
      <c r="H1733" s="1">
        <v>0.248</v>
      </c>
      <c r="I1733" s="4">
        <v>38626</v>
      </c>
      <c r="J1733" s="5">
        <v>40909</v>
      </c>
      <c r="K1733" s="3">
        <v>12000</v>
      </c>
      <c r="L1733" s="3">
        <v>159996</v>
      </c>
      <c r="M1733" s="3">
        <v>5585</v>
      </c>
      <c r="N1733" s="3">
        <f t="shared" si="270"/>
        <v>0</v>
      </c>
      <c r="O1733" s="3">
        <f t="shared" si="271"/>
        <v>1</v>
      </c>
      <c r="P1733" s="3">
        <f t="shared" si="272"/>
        <v>1</v>
      </c>
      <c r="Q1733" s="6">
        <v>1.26</v>
      </c>
      <c r="R1733" s="3">
        <v>0</v>
      </c>
      <c r="S1733" s="3">
        <v>5</v>
      </c>
      <c r="T1733" s="3">
        <v>15</v>
      </c>
      <c r="U1733" s="3">
        <f t="shared" si="273"/>
        <v>2283</v>
      </c>
      <c r="V1733" s="3" t="str">
        <f t="shared" si="274"/>
        <v xml:space="preserve"> 36</v>
      </c>
      <c r="W1733" s="3">
        <f t="shared" si="275"/>
        <v>12</v>
      </c>
      <c r="X1733" s="3">
        <v>1</v>
      </c>
      <c r="Y1733" s="6">
        <f t="shared" si="276"/>
        <v>24.8</v>
      </c>
      <c r="Z1733" s="3">
        <f t="shared" si="277"/>
        <v>159.99600000000001</v>
      </c>
      <c r="AA1733" s="3">
        <f t="shared" si="278"/>
        <v>5.585</v>
      </c>
      <c r="AB1733">
        <f t="shared" si="279"/>
        <v>0</v>
      </c>
      <c r="AC1733" s="14">
        <f>VLOOKUP(X1733,Rates!$A$2:$B$36,2)</f>
        <v>5.32</v>
      </c>
    </row>
    <row r="1734" spans="1:29">
      <c r="A1734">
        <v>612577</v>
      </c>
      <c r="B1734" t="s">
        <v>11</v>
      </c>
      <c r="C1734" s="1">
        <v>0.1409</v>
      </c>
      <c r="D1734">
        <v>855.54</v>
      </c>
      <c r="E1734" t="s">
        <v>25</v>
      </c>
      <c r="F1734" t="s">
        <v>13</v>
      </c>
      <c r="G1734" t="s">
        <v>14</v>
      </c>
      <c r="H1734" s="1">
        <v>9.9000000000000005E-2</v>
      </c>
      <c r="I1734" s="4">
        <v>34700</v>
      </c>
      <c r="J1734" s="5">
        <v>40909</v>
      </c>
      <c r="K1734" s="3">
        <v>25000</v>
      </c>
      <c r="L1734" s="3">
        <v>68000</v>
      </c>
      <c r="M1734" s="3">
        <v>1116</v>
      </c>
      <c r="N1734" s="3">
        <f t="shared" si="270"/>
        <v>1</v>
      </c>
      <c r="O1734" s="3">
        <f t="shared" si="271"/>
        <v>0</v>
      </c>
      <c r="P1734" s="3">
        <f t="shared" si="272"/>
        <v>1</v>
      </c>
      <c r="Q1734" s="6">
        <v>6.83</v>
      </c>
      <c r="R1734" s="3">
        <v>0</v>
      </c>
      <c r="S1734" s="3">
        <v>6</v>
      </c>
      <c r="T1734" s="3">
        <v>24</v>
      </c>
      <c r="U1734" s="3">
        <f t="shared" si="273"/>
        <v>6209</v>
      </c>
      <c r="V1734" s="3" t="str">
        <f t="shared" si="274"/>
        <v xml:space="preserve"> 36</v>
      </c>
      <c r="W1734" s="3">
        <f t="shared" si="275"/>
        <v>25</v>
      </c>
      <c r="X1734" s="3">
        <v>16</v>
      </c>
      <c r="Y1734" s="6">
        <f t="shared" si="276"/>
        <v>9.9</v>
      </c>
      <c r="Z1734" s="3">
        <f t="shared" si="277"/>
        <v>68</v>
      </c>
      <c r="AA1734" s="3">
        <f t="shared" si="278"/>
        <v>1.1160000000000001</v>
      </c>
      <c r="AB1734">
        <f t="shared" si="279"/>
        <v>0</v>
      </c>
      <c r="AC1734" s="14">
        <f>VLOOKUP(X1734,Rates!$A$2:$B$36,2)</f>
        <v>16.989999999999998</v>
      </c>
    </row>
    <row r="1735" spans="1:29">
      <c r="A1735">
        <v>509577</v>
      </c>
      <c r="B1735" t="s">
        <v>11</v>
      </c>
      <c r="C1735" s="1">
        <v>0.13850000000000001</v>
      </c>
      <c r="D1735">
        <v>272.83999999999997</v>
      </c>
      <c r="E1735" t="s">
        <v>29</v>
      </c>
      <c r="F1735" t="s">
        <v>26</v>
      </c>
      <c r="G1735" t="s">
        <v>14</v>
      </c>
      <c r="H1735" s="1">
        <v>0.55200000000000005</v>
      </c>
      <c r="I1735" s="4">
        <v>35370</v>
      </c>
      <c r="J1735" s="5">
        <v>40909</v>
      </c>
      <c r="K1735" s="3">
        <v>8000</v>
      </c>
      <c r="L1735" s="3">
        <v>110000</v>
      </c>
      <c r="M1735" s="3">
        <v>19169</v>
      </c>
      <c r="N1735" s="3">
        <f t="shared" si="270"/>
        <v>0</v>
      </c>
      <c r="O1735" s="3">
        <f t="shared" si="271"/>
        <v>1</v>
      </c>
      <c r="P1735" s="3">
        <f t="shared" si="272"/>
        <v>1</v>
      </c>
      <c r="Q1735" s="6">
        <v>6.75</v>
      </c>
      <c r="R1735" s="3">
        <v>1</v>
      </c>
      <c r="S1735" s="3">
        <v>10</v>
      </c>
      <c r="T1735" s="3">
        <v>25</v>
      </c>
      <c r="U1735" s="3">
        <f t="shared" si="273"/>
        <v>5539</v>
      </c>
      <c r="V1735" s="3" t="str">
        <f t="shared" si="274"/>
        <v xml:space="preserve"> 36</v>
      </c>
      <c r="W1735" s="3">
        <f t="shared" si="275"/>
        <v>8</v>
      </c>
      <c r="X1735" s="3">
        <v>14</v>
      </c>
      <c r="Y1735" s="6">
        <f t="shared" si="276"/>
        <v>55.2</v>
      </c>
      <c r="Z1735" s="3">
        <f t="shared" si="277"/>
        <v>110</v>
      </c>
      <c r="AA1735" s="3">
        <f t="shared" si="278"/>
        <v>19.169</v>
      </c>
      <c r="AB1735">
        <f t="shared" si="279"/>
        <v>0</v>
      </c>
      <c r="AC1735" s="14">
        <f>VLOOKUP(X1735,Rates!$A$2:$B$36,2)</f>
        <v>14.99</v>
      </c>
    </row>
    <row r="1736" spans="1:29">
      <c r="A1736">
        <v>862882</v>
      </c>
      <c r="B1736" t="s">
        <v>15</v>
      </c>
      <c r="C1736" s="1">
        <v>0.19689999999999999</v>
      </c>
      <c r="D1736">
        <v>526.44000000000005</v>
      </c>
      <c r="E1736" t="s">
        <v>12</v>
      </c>
      <c r="F1736" t="s">
        <v>24</v>
      </c>
      <c r="G1736" t="s">
        <v>17</v>
      </c>
      <c r="H1736" s="1">
        <v>0.80900000000000005</v>
      </c>
      <c r="I1736" s="4">
        <v>36465</v>
      </c>
      <c r="J1736" s="5">
        <v>40909</v>
      </c>
      <c r="K1736" s="3">
        <v>20000</v>
      </c>
      <c r="L1736" s="3">
        <v>54000</v>
      </c>
      <c r="M1736" s="3">
        <v>3836</v>
      </c>
      <c r="N1736" s="3">
        <f t="shared" si="270"/>
        <v>0</v>
      </c>
      <c r="O1736" s="3">
        <f t="shared" si="271"/>
        <v>0</v>
      </c>
      <c r="P1736" s="3">
        <f t="shared" si="272"/>
        <v>1</v>
      </c>
      <c r="Q1736" s="6">
        <v>17.78</v>
      </c>
      <c r="R1736" s="3">
        <v>1</v>
      </c>
      <c r="S1736" s="3">
        <v>5</v>
      </c>
      <c r="T1736" s="3">
        <v>20</v>
      </c>
      <c r="U1736" s="3">
        <f t="shared" si="273"/>
        <v>4444</v>
      </c>
      <c r="V1736" s="3" t="str">
        <f t="shared" si="274"/>
        <v xml:space="preserve"> 60</v>
      </c>
      <c r="W1736" s="3">
        <f t="shared" si="275"/>
        <v>20</v>
      </c>
      <c r="X1736" s="3">
        <v>25</v>
      </c>
      <c r="Y1736" s="6">
        <f t="shared" si="276"/>
        <v>80.900000000000006</v>
      </c>
      <c r="Z1736" s="3">
        <f t="shared" si="277"/>
        <v>54</v>
      </c>
      <c r="AA1736" s="3">
        <f t="shared" si="278"/>
        <v>3.8359999999999999</v>
      </c>
      <c r="AB1736">
        <f t="shared" si="279"/>
        <v>1</v>
      </c>
      <c r="AC1736" s="14">
        <f>VLOOKUP(X1736,Rates!$A$2:$B$36,2)</f>
        <v>26.24</v>
      </c>
    </row>
    <row r="1737" spans="1:29">
      <c r="A1737">
        <v>211860</v>
      </c>
      <c r="B1737" t="s">
        <v>11</v>
      </c>
      <c r="C1737" s="1">
        <v>8.3799999999999999E-2</v>
      </c>
      <c r="D1737">
        <v>236.34</v>
      </c>
      <c r="E1737" t="s">
        <v>16</v>
      </c>
      <c r="F1737" t="s">
        <v>24</v>
      </c>
      <c r="G1737" t="s">
        <v>14</v>
      </c>
      <c r="H1737" s="1">
        <v>0.40400000000000003</v>
      </c>
      <c r="I1737" s="4">
        <v>37469</v>
      </c>
      <c r="J1737" s="5">
        <v>40909</v>
      </c>
      <c r="K1737" s="3">
        <v>7500</v>
      </c>
      <c r="L1737" s="3">
        <v>75000</v>
      </c>
      <c r="M1737" s="3">
        <v>4286</v>
      </c>
      <c r="N1737" s="3">
        <f t="shared" si="270"/>
        <v>0</v>
      </c>
      <c r="O1737" s="3">
        <f t="shared" si="271"/>
        <v>0</v>
      </c>
      <c r="P1737" s="3">
        <f t="shared" si="272"/>
        <v>0</v>
      </c>
      <c r="Q1737" s="6">
        <v>6.06</v>
      </c>
      <c r="R1737" s="3">
        <v>0</v>
      </c>
      <c r="S1737" s="3">
        <v>7</v>
      </c>
      <c r="T1737" s="3">
        <v>9</v>
      </c>
      <c r="U1737" s="3">
        <f t="shared" si="273"/>
        <v>3440</v>
      </c>
      <c r="V1737" s="3" t="str">
        <f t="shared" si="274"/>
        <v xml:space="preserve"> 36</v>
      </c>
      <c r="W1737" s="3">
        <f t="shared" si="275"/>
        <v>7.5</v>
      </c>
      <c r="X1737" s="3">
        <v>5</v>
      </c>
      <c r="Y1737" s="6">
        <f t="shared" si="276"/>
        <v>40.400000000000006</v>
      </c>
      <c r="Z1737" s="3">
        <f t="shared" si="277"/>
        <v>75</v>
      </c>
      <c r="AA1737" s="3">
        <f t="shared" si="278"/>
        <v>4.2859999999999996</v>
      </c>
      <c r="AB1737">
        <f t="shared" si="279"/>
        <v>0</v>
      </c>
      <c r="AC1737" s="14">
        <f>VLOOKUP(X1737,Rates!$A$2:$B$36,2)</f>
        <v>7.99</v>
      </c>
    </row>
    <row r="1738" spans="1:29">
      <c r="A1738">
        <v>411258</v>
      </c>
      <c r="B1738" t="s">
        <v>11</v>
      </c>
      <c r="C1738" s="1">
        <v>0.13789999999999999</v>
      </c>
      <c r="D1738">
        <v>333.94</v>
      </c>
      <c r="E1738" t="s">
        <v>28</v>
      </c>
      <c r="F1738" t="s">
        <v>24</v>
      </c>
      <c r="G1738" t="s">
        <v>17</v>
      </c>
      <c r="H1738" s="1">
        <v>0.57299999999999995</v>
      </c>
      <c r="I1738" s="4">
        <v>35339</v>
      </c>
      <c r="J1738" s="5">
        <v>40909</v>
      </c>
      <c r="K1738" s="3">
        <v>9800</v>
      </c>
      <c r="L1738" s="3">
        <v>62000</v>
      </c>
      <c r="M1738" s="3">
        <v>29330</v>
      </c>
      <c r="N1738" s="3">
        <f t="shared" si="270"/>
        <v>0</v>
      </c>
      <c r="O1738" s="3">
        <f t="shared" si="271"/>
        <v>0</v>
      </c>
      <c r="P1738" s="3">
        <f t="shared" si="272"/>
        <v>1</v>
      </c>
      <c r="Q1738" s="6">
        <v>23.92</v>
      </c>
      <c r="R1738" s="3">
        <v>0</v>
      </c>
      <c r="S1738" s="3">
        <v>7</v>
      </c>
      <c r="T1738" s="3">
        <v>12</v>
      </c>
      <c r="U1738" s="3">
        <f t="shared" si="273"/>
        <v>5570</v>
      </c>
      <c r="V1738" s="3" t="str">
        <f t="shared" si="274"/>
        <v xml:space="preserve"> 36</v>
      </c>
      <c r="W1738" s="3">
        <f t="shared" si="275"/>
        <v>9.8000000000000007</v>
      </c>
      <c r="X1738" s="3">
        <v>15</v>
      </c>
      <c r="Y1738" s="6">
        <f t="shared" si="276"/>
        <v>57.3</v>
      </c>
      <c r="Z1738" s="3">
        <f t="shared" si="277"/>
        <v>62</v>
      </c>
      <c r="AA1738" s="3">
        <f t="shared" si="278"/>
        <v>29.33</v>
      </c>
      <c r="AB1738">
        <f t="shared" si="279"/>
        <v>1</v>
      </c>
      <c r="AC1738" s="14">
        <f>VLOOKUP(X1738,Rates!$A$2:$B$36,2)</f>
        <v>15.99</v>
      </c>
    </row>
    <row r="1739" spans="1:29">
      <c r="A1739">
        <v>984292</v>
      </c>
      <c r="B1739" t="s">
        <v>11</v>
      </c>
      <c r="C1739" s="1">
        <v>0.15959999999999999</v>
      </c>
      <c r="D1739">
        <v>351.38</v>
      </c>
      <c r="E1739" t="s">
        <v>16</v>
      </c>
      <c r="F1739" t="s">
        <v>24</v>
      </c>
      <c r="G1739" t="s">
        <v>14</v>
      </c>
      <c r="H1739" s="1">
        <v>0.74399999999999999</v>
      </c>
      <c r="I1739" s="4">
        <v>38565</v>
      </c>
      <c r="J1739" s="5">
        <v>40909</v>
      </c>
      <c r="K1739" s="3">
        <v>10000</v>
      </c>
      <c r="L1739" s="3">
        <v>37000</v>
      </c>
      <c r="M1739" s="3">
        <v>6874</v>
      </c>
      <c r="N1739" s="3">
        <f t="shared" si="270"/>
        <v>0</v>
      </c>
      <c r="O1739" s="3">
        <f t="shared" si="271"/>
        <v>0</v>
      </c>
      <c r="P1739" s="3">
        <f t="shared" si="272"/>
        <v>0</v>
      </c>
      <c r="Q1739" s="6">
        <v>11.81</v>
      </c>
      <c r="R1739" s="3">
        <v>0</v>
      </c>
      <c r="S1739" s="3">
        <v>12</v>
      </c>
      <c r="T1739" s="3">
        <v>16</v>
      </c>
      <c r="U1739" s="3">
        <f t="shared" si="273"/>
        <v>2344</v>
      </c>
      <c r="V1739" s="3" t="str">
        <f t="shared" si="274"/>
        <v xml:space="preserve"> 36</v>
      </c>
      <c r="W1739" s="3">
        <f t="shared" si="275"/>
        <v>10</v>
      </c>
      <c r="X1739" s="3">
        <v>15</v>
      </c>
      <c r="Y1739" s="6">
        <f t="shared" si="276"/>
        <v>74.400000000000006</v>
      </c>
      <c r="Z1739" s="3">
        <f t="shared" si="277"/>
        <v>37</v>
      </c>
      <c r="AA1739" s="3">
        <f t="shared" si="278"/>
        <v>6.8739999999999997</v>
      </c>
      <c r="AB1739">
        <f t="shared" si="279"/>
        <v>0</v>
      </c>
      <c r="AC1739" s="14">
        <f>VLOOKUP(X1739,Rates!$A$2:$B$36,2)</f>
        <v>15.99</v>
      </c>
    </row>
    <row r="1740" spans="1:29">
      <c r="A1740">
        <v>1047388</v>
      </c>
      <c r="B1740" t="s">
        <v>15</v>
      </c>
      <c r="C1740" s="1">
        <v>0.1242</v>
      </c>
      <c r="D1740">
        <v>449.15</v>
      </c>
      <c r="E1740" t="s">
        <v>23</v>
      </c>
      <c r="F1740" t="s">
        <v>26</v>
      </c>
      <c r="G1740" t="s">
        <v>19</v>
      </c>
      <c r="H1740" s="1">
        <v>0.60599999999999998</v>
      </c>
      <c r="I1740" s="4">
        <v>31260</v>
      </c>
      <c r="J1740" s="5">
        <v>40909</v>
      </c>
      <c r="K1740" s="3">
        <v>20000</v>
      </c>
      <c r="L1740" s="3">
        <v>55000</v>
      </c>
      <c r="M1740" s="3">
        <v>38763</v>
      </c>
      <c r="N1740" s="3">
        <f t="shared" si="270"/>
        <v>0</v>
      </c>
      <c r="O1740" s="3">
        <f t="shared" si="271"/>
        <v>1</v>
      </c>
      <c r="P1740" s="3">
        <f t="shared" si="272"/>
        <v>1</v>
      </c>
      <c r="Q1740" s="6">
        <v>20.12</v>
      </c>
      <c r="R1740" s="3">
        <v>0</v>
      </c>
      <c r="S1740" s="3">
        <v>10</v>
      </c>
      <c r="T1740" s="3">
        <v>34</v>
      </c>
      <c r="U1740" s="3">
        <f t="shared" si="273"/>
        <v>9649</v>
      </c>
      <c r="V1740" s="3" t="str">
        <f t="shared" si="274"/>
        <v xml:space="preserve"> 60</v>
      </c>
      <c r="W1740" s="3">
        <f t="shared" si="275"/>
        <v>20</v>
      </c>
      <c r="X1740" s="3">
        <v>9</v>
      </c>
      <c r="Y1740" s="6">
        <f t="shared" si="276"/>
        <v>60.6</v>
      </c>
      <c r="Z1740" s="3">
        <f t="shared" si="277"/>
        <v>55</v>
      </c>
      <c r="AA1740" s="3">
        <f t="shared" si="278"/>
        <v>38.762999999999998</v>
      </c>
      <c r="AB1740">
        <f t="shared" si="279"/>
        <v>0</v>
      </c>
      <c r="AC1740" s="14">
        <f>VLOOKUP(X1740,Rates!$A$2:$B$36,2)</f>
        <v>11.44</v>
      </c>
    </row>
    <row r="1741" spans="1:29">
      <c r="A1741">
        <v>535485</v>
      </c>
      <c r="B1741" t="s">
        <v>11</v>
      </c>
      <c r="C1741" s="1">
        <v>0.16450000000000001</v>
      </c>
      <c r="D1741">
        <v>884.5</v>
      </c>
      <c r="E1741" t="s">
        <v>18</v>
      </c>
      <c r="F1741" t="s">
        <v>26</v>
      </c>
      <c r="G1741" t="s">
        <v>14</v>
      </c>
      <c r="H1741" s="2">
        <v>0.87</v>
      </c>
      <c r="I1741" s="4">
        <v>37742</v>
      </c>
      <c r="J1741" s="5">
        <v>40909</v>
      </c>
      <c r="K1741" s="3">
        <v>25000</v>
      </c>
      <c r="L1741" s="3">
        <v>170004</v>
      </c>
      <c r="M1741" s="3">
        <v>41695</v>
      </c>
      <c r="N1741" s="3">
        <f t="shared" si="270"/>
        <v>0</v>
      </c>
      <c r="O1741" s="3">
        <f t="shared" si="271"/>
        <v>1</v>
      </c>
      <c r="P1741" s="3">
        <f t="shared" si="272"/>
        <v>1</v>
      </c>
      <c r="Q1741" s="6">
        <v>24.89</v>
      </c>
      <c r="R1741" s="3">
        <v>0</v>
      </c>
      <c r="S1741" s="3">
        <v>17</v>
      </c>
      <c r="T1741" s="3">
        <v>41</v>
      </c>
      <c r="U1741" s="3">
        <f t="shared" si="273"/>
        <v>3167</v>
      </c>
      <c r="V1741" s="3" t="str">
        <f t="shared" si="274"/>
        <v xml:space="preserve"> 36</v>
      </c>
      <c r="W1741" s="3">
        <f t="shared" si="275"/>
        <v>25</v>
      </c>
      <c r="X1741" s="3">
        <v>21</v>
      </c>
      <c r="Y1741" s="6">
        <f t="shared" si="276"/>
        <v>87</v>
      </c>
      <c r="Z1741" s="3">
        <f t="shared" si="277"/>
        <v>170.00399999999999</v>
      </c>
      <c r="AA1741" s="3">
        <f t="shared" si="278"/>
        <v>41.695</v>
      </c>
      <c r="AB1741">
        <f t="shared" si="279"/>
        <v>0</v>
      </c>
      <c r="AC1741" s="14">
        <f>VLOOKUP(X1741,Rates!$A$2:$B$36,2)</f>
        <v>22.74</v>
      </c>
    </row>
    <row r="1742" spans="1:29">
      <c r="A1742">
        <v>577086</v>
      </c>
      <c r="B1742" t="s">
        <v>11</v>
      </c>
      <c r="C1742" s="1">
        <v>0.1484</v>
      </c>
      <c r="D1742">
        <v>216.17</v>
      </c>
      <c r="E1742" t="s">
        <v>16</v>
      </c>
      <c r="F1742" t="s">
        <v>24</v>
      </c>
      <c r="G1742" t="s">
        <v>14</v>
      </c>
      <c r="H1742" s="1">
        <v>0.745</v>
      </c>
      <c r="I1742" s="4">
        <v>37377</v>
      </c>
      <c r="J1742" s="5">
        <v>40909</v>
      </c>
      <c r="K1742" s="3">
        <v>6250</v>
      </c>
      <c r="L1742" s="3">
        <v>20640</v>
      </c>
      <c r="M1742" s="3">
        <v>2591</v>
      </c>
      <c r="N1742" s="3">
        <f t="shared" si="270"/>
        <v>0</v>
      </c>
      <c r="O1742" s="3">
        <f t="shared" si="271"/>
        <v>0</v>
      </c>
      <c r="P1742" s="3">
        <f t="shared" si="272"/>
        <v>0</v>
      </c>
      <c r="Q1742" s="6">
        <v>19.239999999999998</v>
      </c>
      <c r="R1742" s="3">
        <v>0</v>
      </c>
      <c r="S1742" s="3">
        <v>4</v>
      </c>
      <c r="T1742" s="3">
        <v>6</v>
      </c>
      <c r="U1742" s="3">
        <f t="shared" si="273"/>
        <v>3532</v>
      </c>
      <c r="V1742" s="3" t="str">
        <f t="shared" si="274"/>
        <v xml:space="preserve"> 36</v>
      </c>
      <c r="W1742" s="3">
        <f t="shared" si="275"/>
        <v>6.25</v>
      </c>
      <c r="X1742" s="3">
        <v>16</v>
      </c>
      <c r="Y1742" s="6">
        <f t="shared" si="276"/>
        <v>74.5</v>
      </c>
      <c r="Z1742" s="3">
        <f t="shared" si="277"/>
        <v>20.64</v>
      </c>
      <c r="AA1742" s="3">
        <f t="shared" si="278"/>
        <v>2.5910000000000002</v>
      </c>
      <c r="AB1742">
        <f t="shared" si="279"/>
        <v>0</v>
      </c>
      <c r="AC1742" s="14">
        <f>VLOOKUP(X1742,Rates!$A$2:$B$36,2)</f>
        <v>16.989999999999998</v>
      </c>
    </row>
    <row r="1743" spans="1:29">
      <c r="A1743">
        <v>522459</v>
      </c>
      <c r="B1743" t="s">
        <v>11</v>
      </c>
      <c r="C1743" s="1">
        <v>0.1361</v>
      </c>
      <c r="D1743">
        <v>118.96</v>
      </c>
      <c r="E1743" t="s">
        <v>18</v>
      </c>
      <c r="F1743" t="s">
        <v>24</v>
      </c>
      <c r="G1743" t="s">
        <v>14</v>
      </c>
      <c r="H1743" s="2">
        <v>0</v>
      </c>
      <c r="I1743" s="4">
        <v>38687</v>
      </c>
      <c r="J1743" s="5">
        <v>40909</v>
      </c>
      <c r="K1743" s="3">
        <v>3500</v>
      </c>
      <c r="L1743" s="3">
        <v>21600</v>
      </c>
      <c r="M1743" s="3">
        <v>0</v>
      </c>
      <c r="N1743" s="3">
        <f t="shared" si="270"/>
        <v>0</v>
      </c>
      <c r="O1743" s="3">
        <f t="shared" si="271"/>
        <v>0</v>
      </c>
      <c r="P1743" s="3">
        <f t="shared" si="272"/>
        <v>1</v>
      </c>
      <c r="Q1743" s="6">
        <v>17.440000000000001</v>
      </c>
      <c r="R1743" s="3">
        <v>0</v>
      </c>
      <c r="S1743" s="3">
        <v>4</v>
      </c>
      <c r="T1743" s="3">
        <v>9</v>
      </c>
      <c r="U1743" s="3">
        <f t="shared" si="273"/>
        <v>2222</v>
      </c>
      <c r="V1743" s="3" t="str">
        <f t="shared" si="274"/>
        <v xml:space="preserve"> 36</v>
      </c>
      <c r="W1743" s="3">
        <f t="shared" si="275"/>
        <v>3.5</v>
      </c>
      <c r="X1743" s="3">
        <v>12</v>
      </c>
      <c r="Y1743" s="6">
        <f t="shared" si="276"/>
        <v>0</v>
      </c>
      <c r="Z1743" s="3">
        <f t="shared" si="277"/>
        <v>21.6</v>
      </c>
      <c r="AA1743" s="3">
        <f t="shared" si="278"/>
        <v>0</v>
      </c>
      <c r="AB1743">
        <f t="shared" si="279"/>
        <v>0</v>
      </c>
      <c r="AC1743" s="14">
        <f>VLOOKUP(X1743,Rates!$A$2:$B$36,2)</f>
        <v>13.49</v>
      </c>
    </row>
    <row r="1744" spans="1:29">
      <c r="A1744">
        <v>823784</v>
      </c>
      <c r="B1744" t="s">
        <v>11</v>
      </c>
      <c r="C1744" s="1">
        <v>7.4899999999999994E-2</v>
      </c>
      <c r="D1744">
        <v>186.61</v>
      </c>
      <c r="E1744" t="s">
        <v>18</v>
      </c>
      <c r="F1744" t="s">
        <v>26</v>
      </c>
      <c r="G1744" t="s">
        <v>14</v>
      </c>
      <c r="H1744" s="1">
        <v>0.55500000000000005</v>
      </c>
      <c r="I1744" s="4">
        <v>38231</v>
      </c>
      <c r="J1744" s="5">
        <v>40909</v>
      </c>
      <c r="K1744" s="3">
        <v>6000</v>
      </c>
      <c r="L1744" s="3">
        <v>108000</v>
      </c>
      <c r="M1744" s="3">
        <v>11817</v>
      </c>
      <c r="N1744" s="3">
        <f t="shared" si="270"/>
        <v>0</v>
      </c>
      <c r="O1744" s="3">
        <f t="shared" si="271"/>
        <v>1</v>
      </c>
      <c r="P1744" s="3">
        <f t="shared" si="272"/>
        <v>1</v>
      </c>
      <c r="Q1744" s="6">
        <v>2.16</v>
      </c>
      <c r="R1744" s="3">
        <v>0</v>
      </c>
      <c r="S1744" s="3">
        <v>4</v>
      </c>
      <c r="T1744" s="3">
        <v>8</v>
      </c>
      <c r="U1744" s="3">
        <f t="shared" si="273"/>
        <v>2678</v>
      </c>
      <c r="V1744" s="3" t="str">
        <f t="shared" si="274"/>
        <v xml:space="preserve"> 36</v>
      </c>
      <c r="W1744" s="3">
        <f t="shared" si="275"/>
        <v>6</v>
      </c>
      <c r="X1744" s="3">
        <v>4</v>
      </c>
      <c r="Y1744" s="6">
        <f t="shared" si="276"/>
        <v>55.500000000000007</v>
      </c>
      <c r="Z1744" s="3">
        <f t="shared" si="277"/>
        <v>108</v>
      </c>
      <c r="AA1744" s="3">
        <f t="shared" si="278"/>
        <v>11.817</v>
      </c>
      <c r="AB1744">
        <f t="shared" si="279"/>
        <v>0</v>
      </c>
      <c r="AC1744" s="14">
        <f>VLOOKUP(X1744,Rates!$A$2:$B$36,2)</f>
        <v>7.49</v>
      </c>
    </row>
    <row r="1745" spans="1:29">
      <c r="A1745">
        <v>871152</v>
      </c>
      <c r="B1745" t="s">
        <v>11</v>
      </c>
      <c r="C1745" s="1">
        <v>0.1242</v>
      </c>
      <c r="D1745">
        <v>501.23</v>
      </c>
      <c r="E1745" t="s">
        <v>23</v>
      </c>
      <c r="F1745" t="s">
        <v>13</v>
      </c>
      <c r="G1745" t="s">
        <v>14</v>
      </c>
      <c r="H1745" s="1">
        <v>0.61499999999999999</v>
      </c>
      <c r="I1745" s="4">
        <v>36495</v>
      </c>
      <c r="J1745" s="5">
        <v>40909</v>
      </c>
      <c r="K1745" s="3">
        <v>15000</v>
      </c>
      <c r="L1745" s="3">
        <v>65000</v>
      </c>
      <c r="M1745" s="3">
        <v>32271</v>
      </c>
      <c r="N1745" s="3">
        <f t="shared" si="270"/>
        <v>1</v>
      </c>
      <c r="O1745" s="3">
        <f t="shared" si="271"/>
        <v>0</v>
      </c>
      <c r="P1745" s="3">
        <f t="shared" si="272"/>
        <v>1</v>
      </c>
      <c r="Q1745" s="6">
        <v>17.28</v>
      </c>
      <c r="R1745" s="3">
        <v>0</v>
      </c>
      <c r="S1745" s="3">
        <v>7</v>
      </c>
      <c r="T1745" s="3">
        <v>10</v>
      </c>
      <c r="U1745" s="3">
        <f t="shared" si="273"/>
        <v>4414</v>
      </c>
      <c r="V1745" s="3" t="str">
        <f t="shared" si="274"/>
        <v xml:space="preserve"> 36</v>
      </c>
      <c r="W1745" s="3">
        <f t="shared" si="275"/>
        <v>15</v>
      </c>
      <c r="X1745" s="3">
        <v>9</v>
      </c>
      <c r="Y1745" s="6">
        <f t="shared" si="276"/>
        <v>61.5</v>
      </c>
      <c r="Z1745" s="3">
        <f t="shared" si="277"/>
        <v>65</v>
      </c>
      <c r="AA1745" s="3">
        <f t="shared" si="278"/>
        <v>32.271000000000001</v>
      </c>
      <c r="AB1745">
        <f t="shared" si="279"/>
        <v>0</v>
      </c>
      <c r="AC1745" s="14">
        <f>VLOOKUP(X1745,Rates!$A$2:$B$36,2)</f>
        <v>11.44</v>
      </c>
    </row>
    <row r="1746" spans="1:29">
      <c r="A1746">
        <v>603155</v>
      </c>
      <c r="B1746" t="s">
        <v>15</v>
      </c>
      <c r="C1746" s="1">
        <v>9.9900000000000003E-2</v>
      </c>
      <c r="D1746">
        <v>424.85</v>
      </c>
      <c r="E1746" t="s">
        <v>21</v>
      </c>
      <c r="F1746" t="s">
        <v>26</v>
      </c>
      <c r="G1746" t="s">
        <v>14</v>
      </c>
      <c r="H1746" s="1">
        <v>0.73199999999999998</v>
      </c>
      <c r="I1746" s="4">
        <v>37288</v>
      </c>
      <c r="J1746" s="5">
        <v>40909</v>
      </c>
      <c r="K1746" s="3">
        <v>20000</v>
      </c>
      <c r="L1746" s="3">
        <v>70000</v>
      </c>
      <c r="M1746" s="3">
        <v>10246</v>
      </c>
      <c r="N1746" s="3">
        <f t="shared" si="270"/>
        <v>0</v>
      </c>
      <c r="O1746" s="3">
        <f t="shared" si="271"/>
        <v>1</v>
      </c>
      <c r="P1746" s="3">
        <f t="shared" si="272"/>
        <v>1</v>
      </c>
      <c r="Q1746" s="6">
        <v>8.4</v>
      </c>
      <c r="R1746" s="3">
        <v>0</v>
      </c>
      <c r="S1746" s="3">
        <v>5</v>
      </c>
      <c r="T1746" s="3">
        <v>25</v>
      </c>
      <c r="U1746" s="3">
        <f t="shared" si="273"/>
        <v>3621</v>
      </c>
      <c r="V1746" s="3" t="str">
        <f t="shared" si="274"/>
        <v xml:space="preserve"> 60</v>
      </c>
      <c r="W1746" s="3">
        <f t="shared" si="275"/>
        <v>20</v>
      </c>
      <c r="X1746" s="3">
        <v>9</v>
      </c>
      <c r="Y1746" s="6">
        <f t="shared" si="276"/>
        <v>73.2</v>
      </c>
      <c r="Z1746" s="3">
        <f t="shared" si="277"/>
        <v>70</v>
      </c>
      <c r="AA1746" s="3">
        <f t="shared" si="278"/>
        <v>10.246</v>
      </c>
      <c r="AB1746">
        <f t="shared" si="279"/>
        <v>0</v>
      </c>
      <c r="AC1746" s="14">
        <f>VLOOKUP(X1746,Rates!$A$2:$B$36,2)</f>
        <v>11.44</v>
      </c>
    </row>
    <row r="1747" spans="1:29">
      <c r="A1747">
        <v>829838</v>
      </c>
      <c r="B1747" t="s">
        <v>15</v>
      </c>
      <c r="C1747" s="1">
        <v>0.18790000000000001</v>
      </c>
      <c r="D1747">
        <v>645.63</v>
      </c>
      <c r="E1747" t="s">
        <v>12</v>
      </c>
      <c r="F1747" t="s">
        <v>26</v>
      </c>
      <c r="G1747" t="s">
        <v>14</v>
      </c>
      <c r="H1747" s="1">
        <v>0.223</v>
      </c>
      <c r="I1747" s="4">
        <v>33239</v>
      </c>
      <c r="J1747" s="5">
        <v>40909</v>
      </c>
      <c r="K1747" s="3">
        <v>25000</v>
      </c>
      <c r="L1747" s="3">
        <v>95000</v>
      </c>
      <c r="M1747" s="3">
        <v>1829</v>
      </c>
      <c r="N1747" s="3">
        <f t="shared" si="270"/>
        <v>0</v>
      </c>
      <c r="O1747" s="3">
        <f t="shared" si="271"/>
        <v>1</v>
      </c>
      <c r="P1747" s="3">
        <f t="shared" si="272"/>
        <v>1</v>
      </c>
      <c r="Q1747" s="6">
        <v>7.1</v>
      </c>
      <c r="R1747" s="3">
        <v>3</v>
      </c>
      <c r="S1747" s="3">
        <v>8</v>
      </c>
      <c r="T1747" s="3">
        <v>27</v>
      </c>
      <c r="U1747" s="3">
        <f t="shared" si="273"/>
        <v>7670</v>
      </c>
      <c r="V1747" s="3" t="str">
        <f t="shared" si="274"/>
        <v xml:space="preserve"> 60</v>
      </c>
      <c r="W1747" s="3">
        <f t="shared" si="275"/>
        <v>25</v>
      </c>
      <c r="X1747" s="3">
        <v>23</v>
      </c>
      <c r="Y1747" s="6">
        <f t="shared" si="276"/>
        <v>22.3</v>
      </c>
      <c r="Z1747" s="3">
        <f t="shared" si="277"/>
        <v>95</v>
      </c>
      <c r="AA1747" s="3">
        <f t="shared" si="278"/>
        <v>1.829</v>
      </c>
      <c r="AB1747">
        <f t="shared" si="279"/>
        <v>0</v>
      </c>
      <c r="AC1747" s="14">
        <f>VLOOKUP(X1747,Rates!$A$2:$B$36,2)</f>
        <v>24.74</v>
      </c>
    </row>
    <row r="1748" spans="1:29">
      <c r="A1748">
        <v>612326</v>
      </c>
      <c r="B1748" t="s">
        <v>11</v>
      </c>
      <c r="C1748" s="1">
        <v>0.12609999999999999</v>
      </c>
      <c r="D1748">
        <v>418.84</v>
      </c>
      <c r="E1748" t="s">
        <v>20</v>
      </c>
      <c r="F1748" t="s">
        <v>13</v>
      </c>
      <c r="G1748" t="s">
        <v>14</v>
      </c>
      <c r="H1748" s="1">
        <v>0.74399999999999999</v>
      </c>
      <c r="I1748" s="4">
        <v>28915</v>
      </c>
      <c r="J1748" s="5">
        <v>40909</v>
      </c>
      <c r="K1748" s="3">
        <v>12500</v>
      </c>
      <c r="L1748" s="3">
        <v>95000</v>
      </c>
      <c r="M1748" s="3">
        <v>5505</v>
      </c>
      <c r="N1748" s="3">
        <f t="shared" si="270"/>
        <v>1</v>
      </c>
      <c r="O1748" s="3">
        <f t="shared" si="271"/>
        <v>0</v>
      </c>
      <c r="P1748" s="3">
        <f t="shared" si="272"/>
        <v>1</v>
      </c>
      <c r="Q1748" s="6">
        <v>4.96</v>
      </c>
      <c r="R1748" s="3">
        <v>0</v>
      </c>
      <c r="S1748" s="3">
        <v>5</v>
      </c>
      <c r="T1748" s="3">
        <v>8</v>
      </c>
      <c r="U1748" s="3">
        <f t="shared" si="273"/>
        <v>11994</v>
      </c>
      <c r="V1748" s="3" t="str">
        <f t="shared" si="274"/>
        <v xml:space="preserve"> 36</v>
      </c>
      <c r="W1748" s="3">
        <f t="shared" si="275"/>
        <v>12.5</v>
      </c>
      <c r="X1748" s="3">
        <v>12</v>
      </c>
      <c r="Y1748" s="6">
        <f t="shared" si="276"/>
        <v>74.400000000000006</v>
      </c>
      <c r="Z1748" s="3">
        <f t="shared" si="277"/>
        <v>95</v>
      </c>
      <c r="AA1748" s="3">
        <f t="shared" si="278"/>
        <v>5.5049999999999999</v>
      </c>
      <c r="AB1748">
        <f t="shared" si="279"/>
        <v>0</v>
      </c>
      <c r="AC1748" s="14">
        <f>VLOOKUP(X1748,Rates!$A$2:$B$36,2)</f>
        <v>13.49</v>
      </c>
    </row>
    <row r="1749" spans="1:29">
      <c r="A1749">
        <v>604222</v>
      </c>
      <c r="B1749" t="s">
        <v>11</v>
      </c>
      <c r="C1749" s="1">
        <v>8.8800000000000004E-2</v>
      </c>
      <c r="D1749">
        <v>95.24</v>
      </c>
      <c r="E1749" t="s">
        <v>30</v>
      </c>
      <c r="F1749" t="s">
        <v>24</v>
      </c>
      <c r="G1749" t="s">
        <v>14</v>
      </c>
      <c r="H1749" s="1">
        <v>0.40200000000000002</v>
      </c>
      <c r="I1749" s="4">
        <v>37622</v>
      </c>
      <c r="J1749" s="5">
        <v>40909</v>
      </c>
      <c r="K1749" s="3">
        <v>3000</v>
      </c>
      <c r="L1749" s="3">
        <v>39828</v>
      </c>
      <c r="M1749" s="3">
        <v>5906</v>
      </c>
      <c r="N1749" s="3">
        <f t="shared" si="270"/>
        <v>0</v>
      </c>
      <c r="O1749" s="3">
        <f t="shared" si="271"/>
        <v>0</v>
      </c>
      <c r="P1749" s="3">
        <f t="shared" si="272"/>
        <v>1</v>
      </c>
      <c r="Q1749" s="6">
        <v>20.07</v>
      </c>
      <c r="R1749" s="3">
        <v>0</v>
      </c>
      <c r="S1749" s="3">
        <v>3</v>
      </c>
      <c r="T1749" s="3">
        <v>8</v>
      </c>
      <c r="U1749" s="3">
        <f t="shared" si="273"/>
        <v>3287</v>
      </c>
      <c r="V1749" s="3" t="str">
        <f t="shared" si="274"/>
        <v xml:space="preserve"> 36</v>
      </c>
      <c r="W1749" s="3">
        <f t="shared" si="275"/>
        <v>3</v>
      </c>
      <c r="X1749" s="3">
        <v>6</v>
      </c>
      <c r="Y1749" s="6">
        <f t="shared" si="276"/>
        <v>40.200000000000003</v>
      </c>
      <c r="Z1749" s="3">
        <f t="shared" si="277"/>
        <v>39.828000000000003</v>
      </c>
      <c r="AA1749" s="3">
        <f t="shared" si="278"/>
        <v>5.9059999999999997</v>
      </c>
      <c r="AB1749">
        <f t="shared" si="279"/>
        <v>0</v>
      </c>
      <c r="AC1749" s="14">
        <f>VLOOKUP(X1749,Rates!$A$2:$B$36,2)</f>
        <v>8.24</v>
      </c>
    </row>
    <row r="1750" spans="1:29">
      <c r="A1750">
        <v>713038</v>
      </c>
      <c r="B1750" t="s">
        <v>11</v>
      </c>
      <c r="C1750" s="1">
        <v>0.14169999999999999</v>
      </c>
      <c r="D1750">
        <v>68.53</v>
      </c>
      <c r="E1750" t="s">
        <v>25</v>
      </c>
      <c r="F1750" t="s">
        <v>24</v>
      </c>
      <c r="G1750" t="s">
        <v>14</v>
      </c>
      <c r="H1750" s="1">
        <v>0.13600000000000001</v>
      </c>
      <c r="I1750" s="4">
        <v>38231</v>
      </c>
      <c r="J1750" s="5">
        <v>40909</v>
      </c>
      <c r="K1750" s="3">
        <v>2000</v>
      </c>
      <c r="L1750" s="3">
        <v>25000</v>
      </c>
      <c r="M1750" s="3">
        <v>95</v>
      </c>
      <c r="N1750" s="3">
        <f t="shared" si="270"/>
        <v>0</v>
      </c>
      <c r="O1750" s="3">
        <f t="shared" si="271"/>
        <v>0</v>
      </c>
      <c r="P1750" s="3">
        <f t="shared" si="272"/>
        <v>1</v>
      </c>
      <c r="Q1750" s="6">
        <v>0.72</v>
      </c>
      <c r="R1750" s="3">
        <v>1</v>
      </c>
      <c r="S1750" s="3">
        <v>2</v>
      </c>
      <c r="T1750" s="3">
        <v>3</v>
      </c>
      <c r="U1750" s="3">
        <f t="shared" si="273"/>
        <v>2678</v>
      </c>
      <c r="V1750" s="3" t="str">
        <f t="shared" si="274"/>
        <v xml:space="preserve"> 36</v>
      </c>
      <c r="W1750" s="3">
        <f t="shared" si="275"/>
        <v>2</v>
      </c>
      <c r="X1750" s="3">
        <v>15</v>
      </c>
      <c r="Y1750" s="6">
        <f t="shared" si="276"/>
        <v>13.600000000000001</v>
      </c>
      <c r="Z1750" s="3">
        <f t="shared" si="277"/>
        <v>25</v>
      </c>
      <c r="AA1750" s="3">
        <f t="shared" si="278"/>
        <v>9.5000000000000001E-2</v>
      </c>
      <c r="AB1750">
        <f t="shared" si="279"/>
        <v>0</v>
      </c>
      <c r="AC1750" s="14">
        <f>VLOOKUP(X1750,Rates!$A$2:$B$36,2)</f>
        <v>15.99</v>
      </c>
    </row>
    <row r="1751" spans="1:29">
      <c r="A1751">
        <v>1040144</v>
      </c>
      <c r="B1751" t="s">
        <v>11</v>
      </c>
      <c r="C1751" s="1">
        <v>0.16769999999999999</v>
      </c>
      <c r="D1751">
        <v>355.39</v>
      </c>
      <c r="E1751" t="s">
        <v>22</v>
      </c>
      <c r="F1751" t="s">
        <v>26</v>
      </c>
      <c r="G1751" t="s">
        <v>14</v>
      </c>
      <c r="H1751" s="1">
        <v>0.90300000000000002</v>
      </c>
      <c r="I1751" s="4">
        <v>34274</v>
      </c>
      <c r="J1751" s="5">
        <v>40909</v>
      </c>
      <c r="K1751" s="3">
        <v>10000</v>
      </c>
      <c r="L1751" s="3">
        <v>77000</v>
      </c>
      <c r="M1751" s="3">
        <v>27998</v>
      </c>
      <c r="N1751" s="3">
        <f t="shared" si="270"/>
        <v>0</v>
      </c>
      <c r="O1751" s="3">
        <f t="shared" si="271"/>
        <v>1</v>
      </c>
      <c r="P1751" s="3">
        <f t="shared" si="272"/>
        <v>1</v>
      </c>
      <c r="Q1751" s="6">
        <v>11.13</v>
      </c>
      <c r="R1751" s="3">
        <v>0</v>
      </c>
      <c r="S1751" s="3">
        <v>11</v>
      </c>
      <c r="T1751" s="3">
        <v>24</v>
      </c>
      <c r="U1751" s="3">
        <f t="shared" si="273"/>
        <v>6635</v>
      </c>
      <c r="V1751" s="3" t="str">
        <f t="shared" si="274"/>
        <v xml:space="preserve"> 36</v>
      </c>
      <c r="W1751" s="3">
        <f t="shared" si="275"/>
        <v>10</v>
      </c>
      <c r="X1751" s="3">
        <v>17</v>
      </c>
      <c r="Y1751" s="6">
        <f t="shared" si="276"/>
        <v>90.3</v>
      </c>
      <c r="Z1751" s="3">
        <f t="shared" si="277"/>
        <v>77</v>
      </c>
      <c r="AA1751" s="3">
        <f t="shared" si="278"/>
        <v>27.998000000000001</v>
      </c>
      <c r="AB1751">
        <f t="shared" si="279"/>
        <v>0</v>
      </c>
      <c r="AC1751" s="14">
        <f>VLOOKUP(X1751,Rates!$A$2:$B$36,2)</f>
        <v>17.989999999999998</v>
      </c>
    </row>
    <row r="1752" spans="1:29">
      <c r="A1752">
        <v>764264</v>
      </c>
      <c r="B1752" t="s">
        <v>11</v>
      </c>
      <c r="C1752" s="1">
        <v>0.15620000000000001</v>
      </c>
      <c r="D1752">
        <v>125.9</v>
      </c>
      <c r="E1752" t="s">
        <v>20</v>
      </c>
      <c r="F1752" t="s">
        <v>26</v>
      </c>
      <c r="G1752" t="s">
        <v>14</v>
      </c>
      <c r="H1752" s="2">
        <v>0.89</v>
      </c>
      <c r="I1752" s="4">
        <v>38991</v>
      </c>
      <c r="J1752" s="5">
        <v>40909</v>
      </c>
      <c r="K1752" s="3">
        <v>3600</v>
      </c>
      <c r="L1752" s="3">
        <v>43000</v>
      </c>
      <c r="M1752" s="3">
        <v>13974</v>
      </c>
      <c r="N1752" s="3">
        <f t="shared" si="270"/>
        <v>0</v>
      </c>
      <c r="O1752" s="3">
        <f t="shared" si="271"/>
        <v>1</v>
      </c>
      <c r="P1752" s="3">
        <f t="shared" si="272"/>
        <v>1</v>
      </c>
      <c r="Q1752" s="6">
        <v>21.63</v>
      </c>
      <c r="R1752" s="3">
        <v>0</v>
      </c>
      <c r="S1752" s="3">
        <v>8</v>
      </c>
      <c r="T1752" s="3">
        <v>15</v>
      </c>
      <c r="U1752" s="3">
        <f t="shared" si="273"/>
        <v>1918</v>
      </c>
      <c r="V1752" s="3" t="str">
        <f t="shared" si="274"/>
        <v xml:space="preserve"> 36</v>
      </c>
      <c r="W1752" s="3">
        <f t="shared" si="275"/>
        <v>3.6</v>
      </c>
      <c r="X1752" s="3">
        <v>16</v>
      </c>
      <c r="Y1752" s="6">
        <f t="shared" si="276"/>
        <v>89</v>
      </c>
      <c r="Z1752" s="3">
        <f t="shared" si="277"/>
        <v>43</v>
      </c>
      <c r="AA1752" s="3">
        <f t="shared" si="278"/>
        <v>13.974</v>
      </c>
      <c r="AB1752">
        <f t="shared" si="279"/>
        <v>0</v>
      </c>
      <c r="AC1752" s="14">
        <f>VLOOKUP(X1752,Rates!$A$2:$B$36,2)</f>
        <v>16.989999999999998</v>
      </c>
    </row>
    <row r="1753" spans="1:29">
      <c r="A1753">
        <v>783582</v>
      </c>
      <c r="B1753" t="s">
        <v>11</v>
      </c>
      <c r="C1753" s="1">
        <v>0.1099</v>
      </c>
      <c r="D1753">
        <v>491.01</v>
      </c>
      <c r="E1753" t="s">
        <v>28</v>
      </c>
      <c r="F1753" t="s">
        <v>13</v>
      </c>
      <c r="G1753" t="s">
        <v>14</v>
      </c>
      <c r="H1753" s="1">
        <v>0.60599999999999998</v>
      </c>
      <c r="I1753" s="4">
        <v>36800</v>
      </c>
      <c r="J1753" s="5">
        <v>40909</v>
      </c>
      <c r="K1753" s="3">
        <v>15000</v>
      </c>
      <c r="L1753" s="3">
        <v>35000</v>
      </c>
      <c r="M1753" s="3">
        <v>14309</v>
      </c>
      <c r="N1753" s="3">
        <f t="shared" si="270"/>
        <v>1</v>
      </c>
      <c r="O1753" s="3">
        <f t="shared" si="271"/>
        <v>0</v>
      </c>
      <c r="P1753" s="3">
        <f t="shared" si="272"/>
        <v>1</v>
      </c>
      <c r="Q1753" s="6">
        <v>14.64</v>
      </c>
      <c r="R1753" s="3">
        <v>0</v>
      </c>
      <c r="S1753" s="3">
        <v>9</v>
      </c>
      <c r="T1753" s="3">
        <v>19</v>
      </c>
      <c r="U1753" s="3">
        <f t="shared" si="273"/>
        <v>4109</v>
      </c>
      <c r="V1753" s="3" t="str">
        <f t="shared" si="274"/>
        <v xml:space="preserve"> 36</v>
      </c>
      <c r="W1753" s="3">
        <f t="shared" si="275"/>
        <v>15</v>
      </c>
      <c r="X1753" s="3">
        <v>8</v>
      </c>
      <c r="Y1753" s="6">
        <f t="shared" si="276"/>
        <v>60.6</v>
      </c>
      <c r="Z1753" s="3">
        <f t="shared" si="277"/>
        <v>35</v>
      </c>
      <c r="AA1753" s="3">
        <f t="shared" si="278"/>
        <v>14.308999999999999</v>
      </c>
      <c r="AB1753">
        <f t="shared" si="279"/>
        <v>0</v>
      </c>
      <c r="AC1753" s="14">
        <f>VLOOKUP(X1753,Rates!$A$2:$B$36,2)</f>
        <v>11.39</v>
      </c>
    </row>
    <row r="1754" spans="1:29">
      <c r="A1754">
        <v>625019</v>
      </c>
      <c r="B1754" t="s">
        <v>11</v>
      </c>
      <c r="C1754" s="1">
        <v>0.1706</v>
      </c>
      <c r="D1754">
        <v>321.14999999999998</v>
      </c>
      <c r="E1754" t="s">
        <v>25</v>
      </c>
      <c r="F1754" t="s">
        <v>13</v>
      </c>
      <c r="G1754" t="s">
        <v>14</v>
      </c>
      <c r="H1754" s="1">
        <v>0.98699999999999999</v>
      </c>
      <c r="I1754" s="4">
        <v>36739</v>
      </c>
      <c r="J1754" s="5">
        <v>40909</v>
      </c>
      <c r="K1754" s="3">
        <v>9000</v>
      </c>
      <c r="L1754" s="3">
        <v>40000</v>
      </c>
      <c r="M1754" s="3">
        <v>8880</v>
      </c>
      <c r="N1754" s="3">
        <f t="shared" si="270"/>
        <v>1</v>
      </c>
      <c r="O1754" s="3">
        <f t="shared" si="271"/>
        <v>0</v>
      </c>
      <c r="P1754" s="3">
        <f t="shared" si="272"/>
        <v>1</v>
      </c>
      <c r="Q1754" s="6">
        <v>17.91</v>
      </c>
      <c r="R1754" s="3">
        <v>1</v>
      </c>
      <c r="S1754" s="3">
        <v>3</v>
      </c>
      <c r="T1754" s="3">
        <v>12</v>
      </c>
      <c r="U1754" s="3">
        <f t="shared" si="273"/>
        <v>4170</v>
      </c>
      <c r="V1754" s="3" t="str">
        <f t="shared" si="274"/>
        <v xml:space="preserve"> 36</v>
      </c>
      <c r="W1754" s="3">
        <f t="shared" si="275"/>
        <v>9</v>
      </c>
      <c r="X1754" s="3">
        <v>24</v>
      </c>
      <c r="Y1754" s="6">
        <f t="shared" si="276"/>
        <v>98.7</v>
      </c>
      <c r="Z1754" s="3">
        <f t="shared" si="277"/>
        <v>40</v>
      </c>
      <c r="AA1754" s="3">
        <f t="shared" si="278"/>
        <v>8.8800000000000008</v>
      </c>
      <c r="AB1754">
        <f t="shared" si="279"/>
        <v>0</v>
      </c>
      <c r="AC1754" s="14">
        <f>VLOOKUP(X1754,Rates!$A$2:$B$36,2)</f>
        <v>25.49</v>
      </c>
    </row>
    <row r="1755" spans="1:29">
      <c r="A1755">
        <v>820748</v>
      </c>
      <c r="B1755" t="s">
        <v>11</v>
      </c>
      <c r="C1755" s="1">
        <v>0.1099</v>
      </c>
      <c r="D1755">
        <v>294.61</v>
      </c>
      <c r="E1755" t="s">
        <v>23</v>
      </c>
      <c r="F1755" t="s">
        <v>13</v>
      </c>
      <c r="G1755" t="s">
        <v>14</v>
      </c>
      <c r="H1755" s="1">
        <v>0.29799999999999999</v>
      </c>
      <c r="I1755" s="4">
        <v>39203</v>
      </c>
      <c r="J1755" s="5">
        <v>40909</v>
      </c>
      <c r="K1755" s="3">
        <v>9000</v>
      </c>
      <c r="L1755" s="3">
        <v>44000</v>
      </c>
      <c r="M1755" s="3">
        <v>3930</v>
      </c>
      <c r="N1755" s="3">
        <f t="shared" si="270"/>
        <v>1</v>
      </c>
      <c r="O1755" s="3">
        <f t="shared" si="271"/>
        <v>0</v>
      </c>
      <c r="P1755" s="3">
        <f t="shared" si="272"/>
        <v>1</v>
      </c>
      <c r="Q1755" s="6">
        <v>14.13</v>
      </c>
      <c r="R1755" s="3">
        <v>0</v>
      </c>
      <c r="S1755" s="3">
        <v>11</v>
      </c>
      <c r="T1755" s="3">
        <v>13</v>
      </c>
      <c r="U1755" s="3">
        <f t="shared" si="273"/>
        <v>1706</v>
      </c>
      <c r="V1755" s="3" t="str">
        <f t="shared" si="274"/>
        <v xml:space="preserve"> 36</v>
      </c>
      <c r="W1755" s="3">
        <f t="shared" si="275"/>
        <v>9</v>
      </c>
      <c r="X1755" s="3">
        <v>8</v>
      </c>
      <c r="Y1755" s="6">
        <f t="shared" si="276"/>
        <v>29.799999999999997</v>
      </c>
      <c r="Z1755" s="3">
        <f t="shared" si="277"/>
        <v>44</v>
      </c>
      <c r="AA1755" s="3">
        <f t="shared" si="278"/>
        <v>3.93</v>
      </c>
      <c r="AB1755">
        <f t="shared" si="279"/>
        <v>0</v>
      </c>
      <c r="AC1755" s="14">
        <f>VLOOKUP(X1755,Rates!$A$2:$B$36,2)</f>
        <v>11.39</v>
      </c>
    </row>
    <row r="1756" spans="1:29">
      <c r="A1756">
        <v>494030</v>
      </c>
      <c r="B1756" t="s">
        <v>11</v>
      </c>
      <c r="C1756" s="1">
        <v>7.1400000000000005E-2</v>
      </c>
      <c r="D1756">
        <v>309.39999999999998</v>
      </c>
      <c r="E1756" t="s">
        <v>20</v>
      </c>
      <c r="F1756" t="s">
        <v>26</v>
      </c>
      <c r="G1756" t="s">
        <v>14</v>
      </c>
      <c r="H1756" s="1">
        <v>0.20399999999999999</v>
      </c>
      <c r="I1756" s="4">
        <v>29129</v>
      </c>
      <c r="J1756" s="5">
        <v>40909</v>
      </c>
      <c r="K1756" s="3">
        <v>10000</v>
      </c>
      <c r="L1756" s="3">
        <v>40800</v>
      </c>
      <c r="M1756" s="3">
        <v>11218</v>
      </c>
      <c r="N1756" s="3">
        <f t="shared" si="270"/>
        <v>0</v>
      </c>
      <c r="O1756" s="3">
        <f t="shared" si="271"/>
        <v>1</v>
      </c>
      <c r="P1756" s="3">
        <f t="shared" si="272"/>
        <v>1</v>
      </c>
      <c r="Q1756" s="6">
        <v>9.33</v>
      </c>
      <c r="R1756" s="3">
        <v>0</v>
      </c>
      <c r="S1756" s="3">
        <v>11</v>
      </c>
      <c r="T1756" s="3">
        <v>24</v>
      </c>
      <c r="U1756" s="3">
        <f t="shared" si="273"/>
        <v>11780</v>
      </c>
      <c r="V1756" s="3" t="str">
        <f t="shared" si="274"/>
        <v xml:space="preserve"> 36</v>
      </c>
      <c r="W1756" s="3">
        <f t="shared" si="275"/>
        <v>10</v>
      </c>
      <c r="X1756" s="3">
        <v>3</v>
      </c>
      <c r="Y1756" s="6">
        <f t="shared" si="276"/>
        <v>20.399999999999999</v>
      </c>
      <c r="Z1756" s="3">
        <f t="shared" si="277"/>
        <v>40.799999999999997</v>
      </c>
      <c r="AA1756" s="3">
        <f t="shared" si="278"/>
        <v>11.218</v>
      </c>
      <c r="AB1756">
        <f t="shared" si="279"/>
        <v>0</v>
      </c>
      <c r="AC1756" s="14">
        <f>VLOOKUP(X1756,Rates!$A$2:$B$36,2)</f>
        <v>7.24</v>
      </c>
    </row>
    <row r="1757" spans="1:29">
      <c r="A1757">
        <v>793339</v>
      </c>
      <c r="B1757" t="s">
        <v>15</v>
      </c>
      <c r="C1757" s="1">
        <v>0.2248</v>
      </c>
      <c r="D1757">
        <v>697.32</v>
      </c>
      <c r="E1757" t="s">
        <v>16</v>
      </c>
      <c r="F1757" t="s">
        <v>26</v>
      </c>
      <c r="G1757" t="s">
        <v>14</v>
      </c>
      <c r="H1757" s="1">
        <v>0.89100000000000001</v>
      </c>
      <c r="I1757" s="4">
        <v>38047</v>
      </c>
      <c r="J1757" s="5">
        <v>40909</v>
      </c>
      <c r="K1757" s="3">
        <v>25000</v>
      </c>
      <c r="L1757" s="3">
        <v>95000</v>
      </c>
      <c r="M1757" s="3">
        <v>73779</v>
      </c>
      <c r="N1757" s="3">
        <f t="shared" si="270"/>
        <v>0</v>
      </c>
      <c r="O1757" s="3">
        <f t="shared" si="271"/>
        <v>1</v>
      </c>
      <c r="P1757" s="3">
        <f t="shared" si="272"/>
        <v>0</v>
      </c>
      <c r="Q1757" s="6">
        <v>15.89</v>
      </c>
      <c r="R1757" s="3">
        <v>1</v>
      </c>
      <c r="S1757" s="3">
        <v>11</v>
      </c>
      <c r="T1757" s="3">
        <v>29</v>
      </c>
      <c r="U1757" s="3">
        <f t="shared" si="273"/>
        <v>2862</v>
      </c>
      <c r="V1757" s="3" t="str">
        <f t="shared" si="274"/>
        <v xml:space="preserve"> 60</v>
      </c>
      <c r="W1757" s="3">
        <f t="shared" si="275"/>
        <v>25</v>
      </c>
      <c r="X1757" s="3">
        <v>32</v>
      </c>
      <c r="Y1757" s="6">
        <f t="shared" si="276"/>
        <v>89.1</v>
      </c>
      <c r="Z1757" s="3">
        <f t="shared" si="277"/>
        <v>95</v>
      </c>
      <c r="AA1757" s="3">
        <f t="shared" si="278"/>
        <v>73.778999999999996</v>
      </c>
      <c r="AB1757">
        <f t="shared" si="279"/>
        <v>0</v>
      </c>
      <c r="AC1757" s="14">
        <f>VLOOKUP(X1757,Rates!$A$2:$B$36,2)</f>
        <v>30.84</v>
      </c>
    </row>
    <row r="1758" spans="1:29">
      <c r="A1758">
        <v>552060</v>
      </c>
      <c r="B1758" t="s">
        <v>15</v>
      </c>
      <c r="C1758" s="1">
        <v>0.1361</v>
      </c>
      <c r="D1758">
        <v>138.4</v>
      </c>
      <c r="E1758" t="s">
        <v>12</v>
      </c>
      <c r="F1758" t="s">
        <v>13</v>
      </c>
      <c r="G1758" t="s">
        <v>14</v>
      </c>
      <c r="H1758" s="1">
        <v>0.70499999999999996</v>
      </c>
      <c r="I1758" s="4">
        <v>32295</v>
      </c>
      <c r="J1758" s="5">
        <v>40909</v>
      </c>
      <c r="K1758" s="3">
        <v>6000</v>
      </c>
      <c r="L1758" s="3">
        <v>85000</v>
      </c>
      <c r="M1758" s="3">
        <v>14841</v>
      </c>
      <c r="N1758" s="3">
        <f t="shared" si="270"/>
        <v>1</v>
      </c>
      <c r="O1758" s="3">
        <f t="shared" si="271"/>
        <v>0</v>
      </c>
      <c r="P1758" s="3">
        <f t="shared" si="272"/>
        <v>1</v>
      </c>
      <c r="Q1758" s="6">
        <v>10.36</v>
      </c>
      <c r="R1758" s="3">
        <v>0</v>
      </c>
      <c r="S1758" s="3">
        <v>14</v>
      </c>
      <c r="T1758" s="3">
        <v>29</v>
      </c>
      <c r="U1758" s="3">
        <f t="shared" si="273"/>
        <v>8614</v>
      </c>
      <c r="V1758" s="3" t="str">
        <f t="shared" si="274"/>
        <v xml:space="preserve"> 60</v>
      </c>
      <c r="W1758" s="3">
        <f t="shared" si="275"/>
        <v>6</v>
      </c>
      <c r="X1758" s="3">
        <v>12</v>
      </c>
      <c r="Y1758" s="6">
        <f t="shared" si="276"/>
        <v>70.5</v>
      </c>
      <c r="Z1758" s="3">
        <f t="shared" si="277"/>
        <v>85</v>
      </c>
      <c r="AA1758" s="3">
        <f t="shared" si="278"/>
        <v>14.840999999999999</v>
      </c>
      <c r="AB1758">
        <f t="shared" si="279"/>
        <v>0</v>
      </c>
      <c r="AC1758" s="14">
        <f>VLOOKUP(X1758,Rates!$A$2:$B$36,2)</f>
        <v>13.49</v>
      </c>
    </row>
    <row r="1759" spans="1:29">
      <c r="A1759">
        <v>973077</v>
      </c>
      <c r="B1759" t="s">
        <v>11</v>
      </c>
      <c r="C1759" s="1">
        <v>7.51E-2</v>
      </c>
      <c r="D1759">
        <v>304.89</v>
      </c>
      <c r="E1759" t="s">
        <v>12</v>
      </c>
      <c r="F1759" t="s">
        <v>13</v>
      </c>
      <c r="G1759" t="s">
        <v>17</v>
      </c>
      <c r="H1759" s="1">
        <v>0.309</v>
      </c>
      <c r="I1759" s="4">
        <v>35827</v>
      </c>
      <c r="J1759" s="5">
        <v>40909</v>
      </c>
      <c r="K1759" s="3">
        <v>9800</v>
      </c>
      <c r="L1759" s="3">
        <v>50000</v>
      </c>
      <c r="M1759" s="3">
        <v>12028</v>
      </c>
      <c r="N1759" s="3">
        <f t="shared" si="270"/>
        <v>1</v>
      </c>
      <c r="O1759" s="3">
        <f t="shared" si="271"/>
        <v>0</v>
      </c>
      <c r="P1759" s="3">
        <f t="shared" si="272"/>
        <v>1</v>
      </c>
      <c r="Q1759" s="6">
        <v>27.26</v>
      </c>
      <c r="R1759" s="3">
        <v>0</v>
      </c>
      <c r="S1759" s="3">
        <v>12</v>
      </c>
      <c r="T1759" s="3">
        <v>24</v>
      </c>
      <c r="U1759" s="3">
        <f t="shared" si="273"/>
        <v>5082</v>
      </c>
      <c r="V1759" s="3" t="str">
        <f t="shared" si="274"/>
        <v xml:space="preserve"> 36</v>
      </c>
      <c r="W1759" s="3">
        <f t="shared" si="275"/>
        <v>9.8000000000000007</v>
      </c>
      <c r="X1759" s="3">
        <v>3</v>
      </c>
      <c r="Y1759" s="6">
        <f t="shared" si="276"/>
        <v>30.9</v>
      </c>
      <c r="Z1759" s="3">
        <f t="shared" si="277"/>
        <v>50</v>
      </c>
      <c r="AA1759" s="3">
        <f t="shared" si="278"/>
        <v>12.028</v>
      </c>
      <c r="AB1759">
        <f t="shared" si="279"/>
        <v>1</v>
      </c>
      <c r="AC1759" s="14">
        <f>VLOOKUP(X1759,Rates!$A$2:$B$36,2)</f>
        <v>7.24</v>
      </c>
    </row>
    <row r="1760" spans="1:29">
      <c r="A1760">
        <v>585755</v>
      </c>
      <c r="B1760" t="s">
        <v>11</v>
      </c>
      <c r="C1760" s="1">
        <v>7.8799999999999995E-2</v>
      </c>
      <c r="D1760">
        <v>156.41</v>
      </c>
      <c r="E1760" t="s">
        <v>12</v>
      </c>
      <c r="F1760" t="s">
        <v>26</v>
      </c>
      <c r="G1760" t="s">
        <v>17</v>
      </c>
      <c r="H1760" s="1">
        <v>0.45100000000000001</v>
      </c>
      <c r="I1760" s="4">
        <v>34090</v>
      </c>
      <c r="J1760" s="5">
        <v>40909</v>
      </c>
      <c r="K1760" s="3">
        <v>5000</v>
      </c>
      <c r="L1760" s="3">
        <v>70000</v>
      </c>
      <c r="M1760" s="3">
        <v>19771</v>
      </c>
      <c r="N1760" s="3">
        <f t="shared" si="270"/>
        <v>0</v>
      </c>
      <c r="O1760" s="3">
        <f t="shared" si="271"/>
        <v>1</v>
      </c>
      <c r="P1760" s="3">
        <f t="shared" si="272"/>
        <v>1</v>
      </c>
      <c r="Q1760" s="6">
        <v>16.61</v>
      </c>
      <c r="R1760" s="3">
        <v>0</v>
      </c>
      <c r="S1760" s="3">
        <v>18</v>
      </c>
      <c r="T1760" s="3">
        <v>53</v>
      </c>
      <c r="U1760" s="3">
        <f t="shared" si="273"/>
        <v>6819</v>
      </c>
      <c r="V1760" s="3" t="str">
        <f t="shared" si="274"/>
        <v xml:space="preserve"> 36</v>
      </c>
      <c r="W1760" s="3">
        <f t="shared" si="275"/>
        <v>5</v>
      </c>
      <c r="X1760" s="3">
        <v>5</v>
      </c>
      <c r="Y1760" s="6">
        <f t="shared" si="276"/>
        <v>45.1</v>
      </c>
      <c r="Z1760" s="3">
        <f t="shared" si="277"/>
        <v>70</v>
      </c>
      <c r="AA1760" s="3">
        <f t="shared" si="278"/>
        <v>19.771000000000001</v>
      </c>
      <c r="AB1760">
        <f t="shared" si="279"/>
        <v>1</v>
      </c>
      <c r="AC1760" s="14">
        <f>VLOOKUP(X1760,Rates!$A$2:$B$36,2)</f>
        <v>7.99</v>
      </c>
    </row>
    <row r="1761" spans="1:29">
      <c r="A1761">
        <v>601206</v>
      </c>
      <c r="B1761" t="s">
        <v>15</v>
      </c>
      <c r="C1761" s="1">
        <v>6.9099999999999995E-2</v>
      </c>
      <c r="D1761">
        <v>395.18</v>
      </c>
      <c r="E1761" t="s">
        <v>12</v>
      </c>
      <c r="F1761" t="s">
        <v>26</v>
      </c>
      <c r="G1761" t="s">
        <v>14</v>
      </c>
      <c r="H1761" s="1">
        <v>0.65600000000000003</v>
      </c>
      <c r="I1761" s="4">
        <v>35521</v>
      </c>
      <c r="J1761" s="5">
        <v>40909</v>
      </c>
      <c r="K1761" s="3">
        <v>20000</v>
      </c>
      <c r="L1761" s="3">
        <v>127000</v>
      </c>
      <c r="M1761" s="3">
        <v>6564</v>
      </c>
      <c r="N1761" s="3">
        <f t="shared" si="270"/>
        <v>0</v>
      </c>
      <c r="O1761" s="3">
        <f t="shared" si="271"/>
        <v>1</v>
      </c>
      <c r="P1761" s="3">
        <f t="shared" si="272"/>
        <v>1</v>
      </c>
      <c r="Q1761" s="6">
        <v>5.14</v>
      </c>
      <c r="R1761" s="3">
        <v>0</v>
      </c>
      <c r="S1761" s="3">
        <v>6</v>
      </c>
      <c r="T1761" s="3">
        <v>22</v>
      </c>
      <c r="U1761" s="3">
        <f t="shared" si="273"/>
        <v>5388</v>
      </c>
      <c r="V1761" s="3" t="str">
        <f t="shared" si="274"/>
        <v xml:space="preserve"> 60</v>
      </c>
      <c r="W1761" s="3">
        <f t="shared" si="275"/>
        <v>20</v>
      </c>
      <c r="X1761" s="3">
        <v>5</v>
      </c>
      <c r="Y1761" s="6">
        <f t="shared" si="276"/>
        <v>65.600000000000009</v>
      </c>
      <c r="Z1761" s="3">
        <f t="shared" si="277"/>
        <v>127</v>
      </c>
      <c r="AA1761" s="3">
        <f t="shared" si="278"/>
        <v>6.5640000000000001</v>
      </c>
      <c r="AB1761">
        <f t="shared" si="279"/>
        <v>0</v>
      </c>
      <c r="AC1761" s="14">
        <f>VLOOKUP(X1761,Rates!$A$2:$B$36,2)</f>
        <v>7.99</v>
      </c>
    </row>
    <row r="1762" spans="1:29">
      <c r="A1762">
        <v>626600</v>
      </c>
      <c r="B1762" t="s">
        <v>11</v>
      </c>
      <c r="C1762" s="1">
        <v>6.54E-2</v>
      </c>
      <c r="D1762">
        <v>171.74</v>
      </c>
      <c r="E1762" t="s">
        <v>20</v>
      </c>
      <c r="F1762" t="s">
        <v>13</v>
      </c>
      <c r="G1762" t="s">
        <v>14</v>
      </c>
      <c r="H1762" s="1">
        <v>0.89400000000000002</v>
      </c>
      <c r="I1762" s="4">
        <v>36039</v>
      </c>
      <c r="J1762" s="5">
        <v>40909</v>
      </c>
      <c r="K1762" s="3">
        <v>5600</v>
      </c>
      <c r="L1762" s="3">
        <v>89610</v>
      </c>
      <c r="M1762" s="3">
        <v>28259</v>
      </c>
      <c r="N1762" s="3">
        <f t="shared" si="270"/>
        <v>1</v>
      </c>
      <c r="O1762" s="3">
        <f t="shared" si="271"/>
        <v>0</v>
      </c>
      <c r="P1762" s="3">
        <f t="shared" si="272"/>
        <v>1</v>
      </c>
      <c r="Q1762" s="6">
        <v>10.79</v>
      </c>
      <c r="R1762" s="3">
        <v>0</v>
      </c>
      <c r="S1762" s="3">
        <v>6</v>
      </c>
      <c r="T1762" s="3">
        <v>16</v>
      </c>
      <c r="U1762" s="3">
        <f t="shared" si="273"/>
        <v>4870</v>
      </c>
      <c r="V1762" s="3" t="str">
        <f t="shared" si="274"/>
        <v xml:space="preserve"> 36</v>
      </c>
      <c r="W1762" s="3">
        <f t="shared" si="275"/>
        <v>5.6</v>
      </c>
      <c r="X1762" s="3">
        <v>4</v>
      </c>
      <c r="Y1762" s="6">
        <f t="shared" si="276"/>
        <v>89.4</v>
      </c>
      <c r="Z1762" s="3">
        <f t="shared" si="277"/>
        <v>89.61</v>
      </c>
      <c r="AA1762" s="3">
        <f t="shared" si="278"/>
        <v>28.259</v>
      </c>
      <c r="AB1762">
        <f t="shared" si="279"/>
        <v>0</v>
      </c>
      <c r="AC1762" s="14">
        <f>VLOOKUP(X1762,Rates!$A$2:$B$36,2)</f>
        <v>7.49</v>
      </c>
    </row>
    <row r="1763" spans="1:29">
      <c r="A1763">
        <v>1012243</v>
      </c>
      <c r="B1763" t="s">
        <v>11</v>
      </c>
      <c r="C1763" s="1">
        <v>0.12690000000000001</v>
      </c>
      <c r="D1763">
        <v>469.63</v>
      </c>
      <c r="E1763" t="s">
        <v>23</v>
      </c>
      <c r="F1763" t="s">
        <v>13</v>
      </c>
      <c r="G1763" t="s">
        <v>14</v>
      </c>
      <c r="H1763" s="1">
        <v>0.76100000000000001</v>
      </c>
      <c r="I1763" s="4">
        <v>38991</v>
      </c>
      <c r="J1763" s="5">
        <v>40909</v>
      </c>
      <c r="K1763" s="3">
        <v>14000</v>
      </c>
      <c r="L1763" s="3">
        <v>75000</v>
      </c>
      <c r="M1763" s="3">
        <v>9284</v>
      </c>
      <c r="N1763" s="3">
        <f t="shared" si="270"/>
        <v>1</v>
      </c>
      <c r="O1763" s="3">
        <f t="shared" si="271"/>
        <v>0</v>
      </c>
      <c r="P1763" s="3">
        <f t="shared" si="272"/>
        <v>1</v>
      </c>
      <c r="Q1763" s="6">
        <v>20.190000000000001</v>
      </c>
      <c r="R1763" s="3">
        <v>0</v>
      </c>
      <c r="S1763" s="3">
        <v>16</v>
      </c>
      <c r="T1763" s="3">
        <v>40</v>
      </c>
      <c r="U1763" s="3">
        <f t="shared" si="273"/>
        <v>1918</v>
      </c>
      <c r="V1763" s="3" t="str">
        <f t="shared" si="274"/>
        <v xml:space="preserve"> 36</v>
      </c>
      <c r="W1763" s="3">
        <f t="shared" si="275"/>
        <v>14</v>
      </c>
      <c r="X1763" s="3">
        <v>10</v>
      </c>
      <c r="Y1763" s="6">
        <f t="shared" si="276"/>
        <v>76.099999999999994</v>
      </c>
      <c r="Z1763" s="3">
        <f t="shared" si="277"/>
        <v>75</v>
      </c>
      <c r="AA1763" s="3">
        <f t="shared" si="278"/>
        <v>9.2840000000000007</v>
      </c>
      <c r="AB1763">
        <f t="shared" si="279"/>
        <v>0</v>
      </c>
      <c r="AC1763" s="14">
        <f>VLOOKUP(X1763,Rates!$A$2:$B$36,2)</f>
        <v>11.49</v>
      </c>
    </row>
    <row r="1764" spans="1:29">
      <c r="A1764">
        <v>928898</v>
      </c>
      <c r="B1764" t="s">
        <v>15</v>
      </c>
      <c r="C1764" s="1">
        <v>0.19420000000000001</v>
      </c>
      <c r="D1764">
        <v>329.77</v>
      </c>
      <c r="E1764" t="s">
        <v>20</v>
      </c>
      <c r="F1764" t="s">
        <v>13</v>
      </c>
      <c r="G1764" t="s">
        <v>19</v>
      </c>
      <c r="H1764" s="1">
        <v>0.86899999999999999</v>
      </c>
      <c r="I1764" s="4">
        <v>31686</v>
      </c>
      <c r="J1764" s="5">
        <v>40909</v>
      </c>
      <c r="K1764" s="3">
        <v>12600</v>
      </c>
      <c r="L1764" s="3">
        <v>55000</v>
      </c>
      <c r="M1764" s="3">
        <v>7127</v>
      </c>
      <c r="N1764" s="3">
        <f t="shared" si="270"/>
        <v>1</v>
      </c>
      <c r="O1764" s="3">
        <f t="shared" si="271"/>
        <v>0</v>
      </c>
      <c r="P1764" s="3">
        <f t="shared" si="272"/>
        <v>1</v>
      </c>
      <c r="Q1764" s="6">
        <v>17.739999999999998</v>
      </c>
      <c r="R1764" s="3">
        <v>0</v>
      </c>
      <c r="S1764" s="3">
        <v>11</v>
      </c>
      <c r="T1764" s="3">
        <v>20</v>
      </c>
      <c r="U1764" s="3">
        <f t="shared" si="273"/>
        <v>9223</v>
      </c>
      <c r="V1764" s="3" t="str">
        <f t="shared" si="274"/>
        <v xml:space="preserve"> 60</v>
      </c>
      <c r="W1764" s="3">
        <f t="shared" si="275"/>
        <v>12.6</v>
      </c>
      <c r="X1764" s="3">
        <v>23</v>
      </c>
      <c r="Y1764" s="6">
        <f t="shared" si="276"/>
        <v>86.9</v>
      </c>
      <c r="Z1764" s="3">
        <f t="shared" si="277"/>
        <v>55</v>
      </c>
      <c r="AA1764" s="3">
        <f t="shared" si="278"/>
        <v>7.1269999999999998</v>
      </c>
      <c r="AB1764">
        <f t="shared" si="279"/>
        <v>0</v>
      </c>
      <c r="AC1764" s="14">
        <f>VLOOKUP(X1764,Rates!$A$2:$B$36,2)</f>
        <v>24.74</v>
      </c>
    </row>
    <row r="1765" spans="1:29">
      <c r="A1765">
        <v>422694</v>
      </c>
      <c r="B1765" t="s">
        <v>11</v>
      </c>
      <c r="C1765" s="1">
        <v>0.13469999999999999</v>
      </c>
      <c r="D1765">
        <v>237.46</v>
      </c>
      <c r="E1765" t="s">
        <v>18</v>
      </c>
      <c r="F1765" t="s">
        <v>13</v>
      </c>
      <c r="G1765" t="s">
        <v>14</v>
      </c>
      <c r="H1765" s="1">
        <v>0.55600000000000005</v>
      </c>
      <c r="I1765" s="4">
        <v>39022</v>
      </c>
      <c r="J1765" s="5">
        <v>40909</v>
      </c>
      <c r="K1765" s="3">
        <v>7000</v>
      </c>
      <c r="L1765" s="3">
        <v>54000</v>
      </c>
      <c r="M1765" s="3">
        <v>6062</v>
      </c>
      <c r="N1765" s="3">
        <f t="shared" si="270"/>
        <v>1</v>
      </c>
      <c r="O1765" s="3">
        <f t="shared" si="271"/>
        <v>0</v>
      </c>
      <c r="P1765" s="3">
        <f t="shared" si="272"/>
        <v>1</v>
      </c>
      <c r="Q1765" s="6">
        <v>17.690000000000001</v>
      </c>
      <c r="R1765" s="3">
        <v>0</v>
      </c>
      <c r="S1765" s="3">
        <v>8</v>
      </c>
      <c r="T1765" s="3">
        <v>15</v>
      </c>
      <c r="U1765" s="3">
        <f t="shared" si="273"/>
        <v>1887</v>
      </c>
      <c r="V1765" s="3" t="str">
        <f t="shared" si="274"/>
        <v xml:space="preserve"> 36</v>
      </c>
      <c r="W1765" s="3">
        <f t="shared" si="275"/>
        <v>7</v>
      </c>
      <c r="X1765" s="3">
        <v>14</v>
      </c>
      <c r="Y1765" s="6">
        <f t="shared" si="276"/>
        <v>55.600000000000009</v>
      </c>
      <c r="Z1765" s="3">
        <f t="shared" si="277"/>
        <v>54</v>
      </c>
      <c r="AA1765" s="3">
        <f t="shared" si="278"/>
        <v>6.0620000000000003</v>
      </c>
      <c r="AB1765">
        <f t="shared" si="279"/>
        <v>0</v>
      </c>
      <c r="AC1765" s="14">
        <f>VLOOKUP(X1765,Rates!$A$2:$B$36,2)</f>
        <v>14.99</v>
      </c>
    </row>
    <row r="1766" spans="1:29">
      <c r="A1766">
        <v>808395</v>
      </c>
      <c r="B1766" t="s">
        <v>15</v>
      </c>
      <c r="C1766" s="1">
        <v>0.20619999999999999</v>
      </c>
      <c r="D1766">
        <v>453.6</v>
      </c>
      <c r="E1766" t="s">
        <v>25</v>
      </c>
      <c r="F1766" t="s">
        <v>26</v>
      </c>
      <c r="G1766" t="s">
        <v>19</v>
      </c>
      <c r="H1766" s="1">
        <v>0.184</v>
      </c>
      <c r="I1766" s="4">
        <v>35186</v>
      </c>
      <c r="J1766" s="5">
        <v>40909</v>
      </c>
      <c r="K1766" s="3">
        <v>24250</v>
      </c>
      <c r="L1766" s="3">
        <v>58000</v>
      </c>
      <c r="M1766" s="3">
        <v>2931</v>
      </c>
      <c r="N1766" s="3">
        <f t="shared" si="270"/>
        <v>0</v>
      </c>
      <c r="O1766" s="3">
        <f t="shared" si="271"/>
        <v>1</v>
      </c>
      <c r="P1766" s="3">
        <f t="shared" si="272"/>
        <v>1</v>
      </c>
      <c r="Q1766" s="6">
        <v>21.5</v>
      </c>
      <c r="R1766" s="3">
        <v>1</v>
      </c>
      <c r="S1766" s="3">
        <v>12</v>
      </c>
      <c r="T1766" s="3">
        <v>23</v>
      </c>
      <c r="U1766" s="3">
        <f t="shared" si="273"/>
        <v>5723</v>
      </c>
      <c r="V1766" s="3" t="str">
        <f t="shared" si="274"/>
        <v xml:space="preserve"> 60</v>
      </c>
      <c r="W1766" s="3">
        <f t="shared" si="275"/>
        <v>24.25</v>
      </c>
      <c r="X1766" s="3">
        <v>27</v>
      </c>
      <c r="Y1766" s="6">
        <f t="shared" si="276"/>
        <v>18.399999999999999</v>
      </c>
      <c r="Z1766" s="3">
        <f t="shared" si="277"/>
        <v>58</v>
      </c>
      <c r="AA1766" s="3">
        <f t="shared" si="278"/>
        <v>2.931</v>
      </c>
      <c r="AB1766">
        <f t="shared" si="279"/>
        <v>0</v>
      </c>
      <c r="AC1766" s="14">
        <f>VLOOKUP(X1766,Rates!$A$2:$B$36,2)</f>
        <v>29.49</v>
      </c>
    </row>
    <row r="1767" spans="1:29">
      <c r="A1767">
        <v>547972</v>
      </c>
      <c r="B1767" t="s">
        <v>11</v>
      </c>
      <c r="C1767" s="1">
        <v>0.1361</v>
      </c>
      <c r="D1767">
        <v>679.78</v>
      </c>
      <c r="E1767" t="s">
        <v>28</v>
      </c>
      <c r="F1767" t="s">
        <v>13</v>
      </c>
      <c r="G1767" t="s">
        <v>14</v>
      </c>
      <c r="H1767" s="1">
        <v>0.67200000000000004</v>
      </c>
      <c r="I1767" s="4">
        <v>32143</v>
      </c>
      <c r="J1767" s="5">
        <v>40909</v>
      </c>
      <c r="K1767" s="3">
        <v>20000</v>
      </c>
      <c r="L1767" s="3">
        <v>48000</v>
      </c>
      <c r="M1767" s="3">
        <v>6923</v>
      </c>
      <c r="N1767" s="3">
        <f t="shared" si="270"/>
        <v>1</v>
      </c>
      <c r="O1767" s="3">
        <f t="shared" si="271"/>
        <v>0</v>
      </c>
      <c r="P1767" s="3">
        <f t="shared" si="272"/>
        <v>1</v>
      </c>
      <c r="Q1767" s="6">
        <v>4.4000000000000004</v>
      </c>
      <c r="R1767" s="3">
        <v>0</v>
      </c>
      <c r="S1767" s="3">
        <v>3</v>
      </c>
      <c r="T1767" s="3">
        <v>8</v>
      </c>
      <c r="U1767" s="3">
        <f t="shared" si="273"/>
        <v>8766</v>
      </c>
      <c r="V1767" s="3" t="str">
        <f t="shared" si="274"/>
        <v xml:space="preserve"> 36</v>
      </c>
      <c r="W1767" s="3">
        <f t="shared" si="275"/>
        <v>20</v>
      </c>
      <c r="X1767" s="3">
        <v>12</v>
      </c>
      <c r="Y1767" s="6">
        <f t="shared" si="276"/>
        <v>67.2</v>
      </c>
      <c r="Z1767" s="3">
        <f t="shared" si="277"/>
        <v>48</v>
      </c>
      <c r="AA1767" s="3">
        <f t="shared" si="278"/>
        <v>6.923</v>
      </c>
      <c r="AB1767">
        <f t="shared" si="279"/>
        <v>0</v>
      </c>
      <c r="AC1767" s="14">
        <f>VLOOKUP(X1767,Rates!$A$2:$B$36,2)</f>
        <v>13.49</v>
      </c>
    </row>
    <row r="1768" spans="1:29">
      <c r="A1768">
        <v>700306</v>
      </c>
      <c r="B1768" t="s">
        <v>11</v>
      </c>
      <c r="C1768" s="1">
        <v>7.2900000000000006E-2</v>
      </c>
      <c r="D1768">
        <v>310.10000000000002</v>
      </c>
      <c r="E1768" t="s">
        <v>28</v>
      </c>
      <c r="F1768" t="s">
        <v>13</v>
      </c>
      <c r="G1768" t="s">
        <v>14</v>
      </c>
      <c r="H1768" s="1">
        <v>0.26500000000000001</v>
      </c>
      <c r="I1768" s="4">
        <v>35034</v>
      </c>
      <c r="J1768" s="5">
        <v>40909</v>
      </c>
      <c r="K1768" s="3">
        <v>10000</v>
      </c>
      <c r="L1768" s="3">
        <v>35000</v>
      </c>
      <c r="M1768" s="3">
        <v>10666</v>
      </c>
      <c r="N1768" s="3">
        <f t="shared" si="270"/>
        <v>1</v>
      </c>
      <c r="O1768" s="3">
        <f t="shared" si="271"/>
        <v>0</v>
      </c>
      <c r="P1768" s="3">
        <f t="shared" si="272"/>
        <v>1</v>
      </c>
      <c r="Q1768" s="6">
        <v>12</v>
      </c>
      <c r="R1768" s="3">
        <v>0</v>
      </c>
      <c r="S1768" s="3">
        <v>11</v>
      </c>
      <c r="T1768" s="3">
        <v>17</v>
      </c>
      <c r="U1768" s="3">
        <f t="shared" si="273"/>
        <v>5875</v>
      </c>
      <c r="V1768" s="3" t="str">
        <f t="shared" si="274"/>
        <v xml:space="preserve"> 36</v>
      </c>
      <c r="W1768" s="3">
        <f t="shared" si="275"/>
        <v>10</v>
      </c>
      <c r="X1768" s="3">
        <v>4</v>
      </c>
      <c r="Y1768" s="6">
        <f t="shared" si="276"/>
        <v>26.5</v>
      </c>
      <c r="Z1768" s="3">
        <f t="shared" si="277"/>
        <v>35</v>
      </c>
      <c r="AA1768" s="3">
        <f t="shared" si="278"/>
        <v>10.666</v>
      </c>
      <c r="AB1768">
        <f t="shared" si="279"/>
        <v>0</v>
      </c>
      <c r="AC1768" s="14">
        <f>VLOOKUP(X1768,Rates!$A$2:$B$36,2)</f>
        <v>7.49</v>
      </c>
    </row>
    <row r="1769" spans="1:29">
      <c r="A1769">
        <v>530832</v>
      </c>
      <c r="B1769" t="s">
        <v>11</v>
      </c>
      <c r="C1769" s="1">
        <v>0.1075</v>
      </c>
      <c r="D1769">
        <v>489.31</v>
      </c>
      <c r="E1769" t="s">
        <v>20</v>
      </c>
      <c r="F1769" t="s">
        <v>13</v>
      </c>
      <c r="G1769" t="s">
        <v>17</v>
      </c>
      <c r="H1769" s="1">
        <v>0.51600000000000001</v>
      </c>
      <c r="I1769" s="4">
        <v>38626</v>
      </c>
      <c r="J1769" s="5">
        <v>40909</v>
      </c>
      <c r="K1769" s="3">
        <v>15000</v>
      </c>
      <c r="L1769" s="3">
        <v>48564</v>
      </c>
      <c r="M1769" s="3">
        <v>13358</v>
      </c>
      <c r="N1769" s="3">
        <f t="shared" si="270"/>
        <v>1</v>
      </c>
      <c r="O1769" s="3">
        <f t="shared" si="271"/>
        <v>0</v>
      </c>
      <c r="P1769" s="3">
        <f t="shared" si="272"/>
        <v>1</v>
      </c>
      <c r="Q1769" s="6">
        <v>21.89</v>
      </c>
      <c r="R1769" s="3">
        <v>0</v>
      </c>
      <c r="S1769" s="3">
        <v>7</v>
      </c>
      <c r="T1769" s="3">
        <v>12</v>
      </c>
      <c r="U1769" s="3">
        <f t="shared" si="273"/>
        <v>2283</v>
      </c>
      <c r="V1769" s="3" t="str">
        <f t="shared" si="274"/>
        <v xml:space="preserve"> 36</v>
      </c>
      <c r="W1769" s="3">
        <f t="shared" si="275"/>
        <v>15</v>
      </c>
      <c r="X1769" s="3">
        <v>7</v>
      </c>
      <c r="Y1769" s="6">
        <f t="shared" si="276"/>
        <v>51.6</v>
      </c>
      <c r="Z1769" s="3">
        <f t="shared" si="277"/>
        <v>48.564</v>
      </c>
      <c r="AA1769" s="3">
        <f t="shared" si="278"/>
        <v>13.358000000000001</v>
      </c>
      <c r="AB1769">
        <f t="shared" si="279"/>
        <v>1</v>
      </c>
      <c r="AC1769" s="14">
        <f>VLOOKUP(X1769,Rates!$A$2:$B$36,2)</f>
        <v>10.49</v>
      </c>
    </row>
    <row r="1770" spans="1:29">
      <c r="A1770">
        <v>516082</v>
      </c>
      <c r="B1770" t="s">
        <v>15</v>
      </c>
      <c r="C1770" s="1">
        <v>0.16819999999999999</v>
      </c>
      <c r="D1770">
        <v>305.12</v>
      </c>
      <c r="E1770" t="s">
        <v>21</v>
      </c>
      <c r="F1770" t="s">
        <v>26</v>
      </c>
      <c r="G1770" t="s">
        <v>14</v>
      </c>
      <c r="H1770" s="1">
        <v>0.63500000000000001</v>
      </c>
      <c r="I1770" s="4">
        <v>36526</v>
      </c>
      <c r="J1770" s="5">
        <v>40909</v>
      </c>
      <c r="K1770" s="3">
        <v>18250</v>
      </c>
      <c r="L1770" s="3">
        <v>51996</v>
      </c>
      <c r="M1770" s="3">
        <v>16185</v>
      </c>
      <c r="N1770" s="3">
        <f t="shared" si="270"/>
        <v>0</v>
      </c>
      <c r="O1770" s="3">
        <f t="shared" si="271"/>
        <v>1</v>
      </c>
      <c r="P1770" s="3">
        <f t="shared" si="272"/>
        <v>1</v>
      </c>
      <c r="Q1770" s="6">
        <v>23.06</v>
      </c>
      <c r="R1770" s="3">
        <v>0</v>
      </c>
      <c r="S1770" s="3">
        <v>23</v>
      </c>
      <c r="T1770" s="3">
        <v>43</v>
      </c>
      <c r="U1770" s="3">
        <f t="shared" si="273"/>
        <v>4383</v>
      </c>
      <c r="V1770" s="3" t="str">
        <f t="shared" si="274"/>
        <v xml:space="preserve"> 60</v>
      </c>
      <c r="W1770" s="3">
        <f t="shared" si="275"/>
        <v>18.25</v>
      </c>
      <c r="X1770" s="3">
        <v>22</v>
      </c>
      <c r="Y1770" s="6">
        <f t="shared" si="276"/>
        <v>63.5</v>
      </c>
      <c r="Z1770" s="3">
        <f t="shared" si="277"/>
        <v>51.996000000000002</v>
      </c>
      <c r="AA1770" s="3">
        <f t="shared" si="278"/>
        <v>16.184999999999999</v>
      </c>
      <c r="AB1770">
        <f t="shared" si="279"/>
        <v>0</v>
      </c>
      <c r="AC1770" s="14">
        <f>VLOOKUP(X1770,Rates!$A$2:$B$36,2)</f>
        <v>23.99</v>
      </c>
    </row>
    <row r="1771" spans="1:29">
      <c r="A1771">
        <v>441472</v>
      </c>
      <c r="B1771" t="s">
        <v>11</v>
      </c>
      <c r="C1771" s="1">
        <v>7.8799999999999995E-2</v>
      </c>
      <c r="D1771">
        <v>337.83</v>
      </c>
      <c r="E1771" t="s">
        <v>22</v>
      </c>
      <c r="F1771" t="s">
        <v>26</v>
      </c>
      <c r="G1771" t="s">
        <v>14</v>
      </c>
      <c r="H1771" s="1">
        <v>0.61899999999999999</v>
      </c>
      <c r="I1771" s="4">
        <v>34973</v>
      </c>
      <c r="J1771" s="5">
        <v>40909</v>
      </c>
      <c r="K1771" s="3">
        <v>10800</v>
      </c>
      <c r="L1771" s="3">
        <v>54000</v>
      </c>
      <c r="M1771" s="3">
        <v>36145</v>
      </c>
      <c r="N1771" s="3">
        <f t="shared" si="270"/>
        <v>0</v>
      </c>
      <c r="O1771" s="3">
        <f t="shared" si="271"/>
        <v>1</v>
      </c>
      <c r="P1771" s="3">
        <f t="shared" si="272"/>
        <v>1</v>
      </c>
      <c r="Q1771" s="6">
        <v>21.64</v>
      </c>
      <c r="R1771" s="3">
        <v>0</v>
      </c>
      <c r="S1771" s="3">
        <v>11</v>
      </c>
      <c r="T1771" s="3">
        <v>24</v>
      </c>
      <c r="U1771" s="3">
        <f t="shared" si="273"/>
        <v>5936</v>
      </c>
      <c r="V1771" s="3" t="str">
        <f t="shared" si="274"/>
        <v xml:space="preserve"> 36</v>
      </c>
      <c r="W1771" s="3">
        <f t="shared" si="275"/>
        <v>10.8</v>
      </c>
      <c r="X1771" s="3">
        <v>5</v>
      </c>
      <c r="Y1771" s="6">
        <f t="shared" si="276"/>
        <v>61.9</v>
      </c>
      <c r="Z1771" s="3">
        <f t="shared" si="277"/>
        <v>54</v>
      </c>
      <c r="AA1771" s="3">
        <f t="shared" si="278"/>
        <v>36.145000000000003</v>
      </c>
      <c r="AB1771">
        <f t="shared" si="279"/>
        <v>0</v>
      </c>
      <c r="AC1771" s="14">
        <f>VLOOKUP(X1771,Rates!$A$2:$B$36,2)</f>
        <v>7.99</v>
      </c>
    </row>
    <row r="1772" spans="1:29">
      <c r="A1772">
        <v>1009939</v>
      </c>
      <c r="B1772" t="s">
        <v>15</v>
      </c>
      <c r="C1772" s="1">
        <v>0.15959999999999999</v>
      </c>
      <c r="D1772">
        <v>728.91</v>
      </c>
      <c r="E1772" t="s">
        <v>12</v>
      </c>
      <c r="F1772" t="s">
        <v>13</v>
      </c>
      <c r="G1772" t="s">
        <v>31</v>
      </c>
      <c r="H1772" s="1">
        <v>0.27400000000000002</v>
      </c>
      <c r="I1772" s="4">
        <v>32660</v>
      </c>
      <c r="J1772" s="5">
        <v>40909</v>
      </c>
      <c r="K1772" s="3">
        <v>30000</v>
      </c>
      <c r="L1772" s="3">
        <v>135000</v>
      </c>
      <c r="M1772" s="3">
        <v>9343</v>
      </c>
      <c r="N1772" s="3">
        <f t="shared" si="270"/>
        <v>1</v>
      </c>
      <c r="O1772" s="3">
        <f t="shared" si="271"/>
        <v>0</v>
      </c>
      <c r="P1772" s="3">
        <f t="shared" si="272"/>
        <v>1</v>
      </c>
      <c r="Q1772" s="6">
        <v>2.61</v>
      </c>
      <c r="R1772" s="3">
        <v>0</v>
      </c>
      <c r="S1772" s="3">
        <v>11</v>
      </c>
      <c r="T1772" s="3">
        <v>31</v>
      </c>
      <c r="U1772" s="3">
        <f t="shared" si="273"/>
        <v>8249</v>
      </c>
      <c r="V1772" s="3" t="str">
        <f t="shared" si="274"/>
        <v xml:space="preserve"> 60</v>
      </c>
      <c r="W1772" s="3">
        <f t="shared" si="275"/>
        <v>30</v>
      </c>
      <c r="X1772" s="3">
        <v>15</v>
      </c>
      <c r="Y1772" s="6">
        <f t="shared" si="276"/>
        <v>27.400000000000002</v>
      </c>
      <c r="Z1772" s="3">
        <f t="shared" si="277"/>
        <v>135</v>
      </c>
      <c r="AA1772" s="3">
        <f t="shared" si="278"/>
        <v>9.343</v>
      </c>
      <c r="AB1772">
        <f t="shared" si="279"/>
        <v>0</v>
      </c>
      <c r="AC1772" s="14">
        <f>VLOOKUP(X1772,Rates!$A$2:$B$36,2)</f>
        <v>15.99</v>
      </c>
    </row>
    <row r="1773" spans="1:29">
      <c r="A1773">
        <v>583359</v>
      </c>
      <c r="B1773" t="s">
        <v>11</v>
      </c>
      <c r="C1773" s="1">
        <v>6.3899999999999998E-2</v>
      </c>
      <c r="D1773">
        <v>91.8</v>
      </c>
      <c r="E1773" t="s">
        <v>12</v>
      </c>
      <c r="F1773" t="s">
        <v>26</v>
      </c>
      <c r="G1773" t="s">
        <v>14</v>
      </c>
      <c r="H1773" s="1">
        <v>9.9000000000000005E-2</v>
      </c>
      <c r="I1773" s="4">
        <v>33939</v>
      </c>
      <c r="J1773" s="5">
        <v>40909</v>
      </c>
      <c r="K1773" s="3">
        <v>3000</v>
      </c>
      <c r="L1773" s="3">
        <v>107000</v>
      </c>
      <c r="M1773" s="3">
        <v>10351</v>
      </c>
      <c r="N1773" s="3">
        <f t="shared" si="270"/>
        <v>0</v>
      </c>
      <c r="O1773" s="3">
        <f t="shared" si="271"/>
        <v>1</v>
      </c>
      <c r="P1773" s="3">
        <f t="shared" si="272"/>
        <v>1</v>
      </c>
      <c r="Q1773" s="6">
        <v>8.3699999999999992</v>
      </c>
      <c r="R1773" s="3">
        <v>0</v>
      </c>
      <c r="S1773" s="3">
        <v>15</v>
      </c>
      <c r="T1773" s="3">
        <v>46</v>
      </c>
      <c r="U1773" s="3">
        <f t="shared" si="273"/>
        <v>6970</v>
      </c>
      <c r="V1773" s="3" t="str">
        <f t="shared" si="274"/>
        <v xml:space="preserve"> 36</v>
      </c>
      <c r="W1773" s="3">
        <f t="shared" si="275"/>
        <v>3</v>
      </c>
      <c r="X1773" s="3">
        <v>1</v>
      </c>
      <c r="Y1773" s="6">
        <f t="shared" si="276"/>
        <v>9.9</v>
      </c>
      <c r="Z1773" s="3">
        <f t="shared" si="277"/>
        <v>107</v>
      </c>
      <c r="AA1773" s="3">
        <f t="shared" si="278"/>
        <v>10.351000000000001</v>
      </c>
      <c r="AB1773">
        <f t="shared" si="279"/>
        <v>0</v>
      </c>
      <c r="AC1773" s="14">
        <f>VLOOKUP(X1773,Rates!$A$2:$B$36,2)</f>
        <v>5.32</v>
      </c>
    </row>
    <row r="1774" spans="1:29">
      <c r="A1774">
        <v>478895</v>
      </c>
      <c r="B1774" t="s">
        <v>11</v>
      </c>
      <c r="C1774" s="1">
        <v>7.8799999999999995E-2</v>
      </c>
      <c r="D1774">
        <v>306.55</v>
      </c>
      <c r="E1774" t="s">
        <v>12</v>
      </c>
      <c r="F1774" t="s">
        <v>13</v>
      </c>
      <c r="G1774" t="s">
        <v>14</v>
      </c>
      <c r="H1774" s="1">
        <v>0.34499999999999997</v>
      </c>
      <c r="I1774" s="4">
        <v>36892</v>
      </c>
      <c r="J1774" s="5">
        <v>40909</v>
      </c>
      <c r="K1774" s="3">
        <v>9800</v>
      </c>
      <c r="L1774" s="3">
        <v>48000</v>
      </c>
      <c r="M1774" s="3">
        <v>11723</v>
      </c>
      <c r="N1774" s="3">
        <f t="shared" si="270"/>
        <v>1</v>
      </c>
      <c r="O1774" s="3">
        <f t="shared" si="271"/>
        <v>0</v>
      </c>
      <c r="P1774" s="3">
        <f t="shared" si="272"/>
        <v>1</v>
      </c>
      <c r="Q1774" s="6">
        <v>7.95</v>
      </c>
      <c r="R1774" s="3">
        <v>0</v>
      </c>
      <c r="S1774" s="3">
        <v>6</v>
      </c>
      <c r="T1774" s="3">
        <v>24</v>
      </c>
      <c r="U1774" s="3">
        <f t="shared" si="273"/>
        <v>4017</v>
      </c>
      <c r="V1774" s="3" t="str">
        <f t="shared" si="274"/>
        <v xml:space="preserve"> 36</v>
      </c>
      <c r="W1774" s="3">
        <f t="shared" si="275"/>
        <v>9.8000000000000007</v>
      </c>
      <c r="X1774" s="3">
        <v>5</v>
      </c>
      <c r="Y1774" s="6">
        <f t="shared" si="276"/>
        <v>34.5</v>
      </c>
      <c r="Z1774" s="3">
        <f t="shared" si="277"/>
        <v>48</v>
      </c>
      <c r="AA1774" s="3">
        <f t="shared" si="278"/>
        <v>11.723000000000001</v>
      </c>
      <c r="AB1774">
        <f t="shared" si="279"/>
        <v>0</v>
      </c>
      <c r="AC1774" s="14">
        <f>VLOOKUP(X1774,Rates!$A$2:$B$36,2)</f>
        <v>7.99</v>
      </c>
    </row>
    <row r="1775" spans="1:29">
      <c r="A1775">
        <v>967930</v>
      </c>
      <c r="B1775" t="s">
        <v>15</v>
      </c>
      <c r="C1775" s="1">
        <v>0.13489999999999999</v>
      </c>
      <c r="D1775">
        <v>368.08</v>
      </c>
      <c r="E1775" t="s">
        <v>12</v>
      </c>
      <c r="F1775" t="s">
        <v>24</v>
      </c>
      <c r="G1775" t="s">
        <v>17</v>
      </c>
      <c r="H1775" s="1">
        <v>0.82599999999999996</v>
      </c>
      <c r="I1775" s="4">
        <v>32387</v>
      </c>
      <c r="J1775" s="5">
        <v>40909</v>
      </c>
      <c r="K1775" s="3">
        <v>16000</v>
      </c>
      <c r="L1775" s="3">
        <v>200000</v>
      </c>
      <c r="M1775" s="3">
        <v>96468</v>
      </c>
      <c r="N1775" s="3">
        <f t="shared" si="270"/>
        <v>0</v>
      </c>
      <c r="O1775" s="3">
        <f t="shared" si="271"/>
        <v>0</v>
      </c>
      <c r="P1775" s="3">
        <f t="shared" si="272"/>
        <v>1</v>
      </c>
      <c r="Q1775" s="6">
        <v>9.17</v>
      </c>
      <c r="R1775" s="3">
        <v>0</v>
      </c>
      <c r="S1775" s="3">
        <v>13</v>
      </c>
      <c r="T1775" s="3">
        <v>41</v>
      </c>
      <c r="U1775" s="3">
        <f t="shared" si="273"/>
        <v>8522</v>
      </c>
      <c r="V1775" s="3" t="str">
        <f t="shared" si="274"/>
        <v xml:space="preserve"> 60</v>
      </c>
      <c r="W1775" s="3">
        <f t="shared" si="275"/>
        <v>16</v>
      </c>
      <c r="X1775" s="3">
        <v>12</v>
      </c>
      <c r="Y1775" s="6">
        <f t="shared" si="276"/>
        <v>82.6</v>
      </c>
      <c r="Z1775" s="3">
        <f t="shared" si="277"/>
        <v>200</v>
      </c>
      <c r="AA1775" s="3">
        <f t="shared" si="278"/>
        <v>96.468000000000004</v>
      </c>
      <c r="AB1775">
        <f t="shared" si="279"/>
        <v>1</v>
      </c>
      <c r="AC1775" s="14">
        <f>VLOOKUP(X1775,Rates!$A$2:$B$36,2)</f>
        <v>13.49</v>
      </c>
    </row>
    <row r="1776" spans="1:29">
      <c r="A1776">
        <v>630481</v>
      </c>
      <c r="B1776" t="s">
        <v>11</v>
      </c>
      <c r="C1776" s="1">
        <v>5.79E-2</v>
      </c>
      <c r="D1776">
        <v>242.62</v>
      </c>
      <c r="E1776" t="s">
        <v>18</v>
      </c>
      <c r="F1776" t="s">
        <v>26</v>
      </c>
      <c r="G1776" t="s">
        <v>14</v>
      </c>
      <c r="H1776" s="1">
        <v>0.14199999999999999</v>
      </c>
      <c r="I1776" s="4">
        <v>31686</v>
      </c>
      <c r="J1776" s="5">
        <v>40909</v>
      </c>
      <c r="K1776" s="3">
        <v>8000</v>
      </c>
      <c r="L1776" s="3">
        <v>61000</v>
      </c>
      <c r="M1776" s="3">
        <v>10253</v>
      </c>
      <c r="N1776" s="3">
        <f t="shared" si="270"/>
        <v>0</v>
      </c>
      <c r="O1776" s="3">
        <f t="shared" si="271"/>
        <v>1</v>
      </c>
      <c r="P1776" s="3">
        <f t="shared" si="272"/>
        <v>1</v>
      </c>
      <c r="Q1776" s="6">
        <v>12.22</v>
      </c>
      <c r="R1776" s="3">
        <v>0</v>
      </c>
      <c r="S1776" s="3">
        <v>18</v>
      </c>
      <c r="T1776" s="3">
        <v>39</v>
      </c>
      <c r="U1776" s="3">
        <f t="shared" si="273"/>
        <v>9223</v>
      </c>
      <c r="V1776" s="3" t="str">
        <f t="shared" si="274"/>
        <v xml:space="preserve"> 36</v>
      </c>
      <c r="W1776" s="3">
        <f t="shared" si="275"/>
        <v>8</v>
      </c>
      <c r="X1776" s="3">
        <v>2</v>
      </c>
      <c r="Y1776" s="6">
        <f t="shared" si="276"/>
        <v>14.2</v>
      </c>
      <c r="Z1776" s="3">
        <f t="shared" si="277"/>
        <v>61</v>
      </c>
      <c r="AA1776" s="3">
        <f t="shared" si="278"/>
        <v>10.253</v>
      </c>
      <c r="AB1776">
        <f t="shared" si="279"/>
        <v>0</v>
      </c>
      <c r="AC1776" s="14">
        <f>VLOOKUP(X1776,Rates!$A$2:$B$36,2)</f>
        <v>6.99</v>
      </c>
    </row>
    <row r="1777" spans="1:29">
      <c r="A1777">
        <v>388441</v>
      </c>
      <c r="B1777" t="s">
        <v>11</v>
      </c>
      <c r="C1777" s="1">
        <v>9.6299999999999997E-2</v>
      </c>
      <c r="D1777">
        <v>160.47999999999999</v>
      </c>
      <c r="E1777" t="s">
        <v>28</v>
      </c>
      <c r="F1777" t="s">
        <v>13</v>
      </c>
      <c r="G1777" t="s">
        <v>14</v>
      </c>
      <c r="H1777" s="2">
        <v>0.51</v>
      </c>
      <c r="I1777" s="4">
        <v>34912</v>
      </c>
      <c r="J1777" s="5">
        <v>40909</v>
      </c>
      <c r="K1777" s="3">
        <v>5000</v>
      </c>
      <c r="L1777" s="3">
        <v>76344</v>
      </c>
      <c r="M1777" s="3">
        <v>2602</v>
      </c>
      <c r="N1777" s="3">
        <f t="shared" si="270"/>
        <v>1</v>
      </c>
      <c r="O1777" s="3">
        <f t="shared" si="271"/>
        <v>0</v>
      </c>
      <c r="P1777" s="3">
        <f t="shared" si="272"/>
        <v>1</v>
      </c>
      <c r="Q1777" s="6">
        <v>8.6300000000000008</v>
      </c>
      <c r="R1777" s="3">
        <v>0</v>
      </c>
      <c r="S1777" s="3">
        <v>8</v>
      </c>
      <c r="T1777" s="3">
        <v>48</v>
      </c>
      <c r="U1777" s="3">
        <f t="shared" si="273"/>
        <v>5997</v>
      </c>
      <c r="V1777" s="3" t="str">
        <f t="shared" si="274"/>
        <v xml:space="preserve"> 36</v>
      </c>
      <c r="W1777" s="3">
        <f t="shared" si="275"/>
        <v>5</v>
      </c>
      <c r="X1777" s="3">
        <v>5</v>
      </c>
      <c r="Y1777" s="6">
        <f t="shared" si="276"/>
        <v>51</v>
      </c>
      <c r="Z1777" s="3">
        <f t="shared" si="277"/>
        <v>76.343999999999994</v>
      </c>
      <c r="AA1777" s="3">
        <f t="shared" si="278"/>
        <v>2.6019999999999999</v>
      </c>
      <c r="AB1777">
        <f t="shared" si="279"/>
        <v>0</v>
      </c>
      <c r="AC1777" s="14">
        <f>VLOOKUP(X1777,Rates!$A$2:$B$36,2)</f>
        <v>7.99</v>
      </c>
    </row>
    <row r="1778" spans="1:29">
      <c r="A1778">
        <v>972943</v>
      </c>
      <c r="B1778" t="s">
        <v>11</v>
      </c>
      <c r="C1778" s="1">
        <v>6.6199999999999995E-2</v>
      </c>
      <c r="D1778">
        <v>547.29999999999995</v>
      </c>
      <c r="E1778" t="s">
        <v>12</v>
      </c>
      <c r="F1778" t="s">
        <v>26</v>
      </c>
      <c r="G1778" t="s">
        <v>14</v>
      </c>
      <c r="H1778" s="1">
        <v>6.9000000000000006E-2</v>
      </c>
      <c r="I1778" s="4">
        <v>33055</v>
      </c>
      <c r="J1778" s="5">
        <v>40909</v>
      </c>
      <c r="K1778" s="3">
        <v>17825</v>
      </c>
      <c r="L1778" s="3">
        <v>79000</v>
      </c>
      <c r="M1778" s="3">
        <v>4739</v>
      </c>
      <c r="N1778" s="3">
        <f t="shared" si="270"/>
        <v>0</v>
      </c>
      <c r="O1778" s="3">
        <f t="shared" si="271"/>
        <v>1</v>
      </c>
      <c r="P1778" s="3">
        <f t="shared" si="272"/>
        <v>1</v>
      </c>
      <c r="Q1778" s="6">
        <v>1.85</v>
      </c>
      <c r="R1778" s="3">
        <v>0</v>
      </c>
      <c r="S1778" s="3">
        <v>8</v>
      </c>
      <c r="T1778" s="3">
        <v>19</v>
      </c>
      <c r="U1778" s="3">
        <f t="shared" si="273"/>
        <v>7854</v>
      </c>
      <c r="V1778" s="3" t="str">
        <f t="shared" si="274"/>
        <v xml:space="preserve"> 36</v>
      </c>
      <c r="W1778" s="3">
        <f t="shared" si="275"/>
        <v>17.824999999999999</v>
      </c>
      <c r="X1778" s="3">
        <v>2</v>
      </c>
      <c r="Y1778" s="6">
        <f t="shared" si="276"/>
        <v>6.9</v>
      </c>
      <c r="Z1778" s="3">
        <f t="shared" si="277"/>
        <v>79</v>
      </c>
      <c r="AA1778" s="3">
        <f t="shared" si="278"/>
        <v>4.7389999999999999</v>
      </c>
      <c r="AB1778">
        <f t="shared" si="279"/>
        <v>0</v>
      </c>
      <c r="AC1778" s="14">
        <f>VLOOKUP(X1778,Rates!$A$2:$B$36,2)</f>
        <v>6.99</v>
      </c>
    </row>
    <row r="1779" spans="1:29">
      <c r="A1779">
        <v>723925</v>
      </c>
      <c r="B1779" t="s">
        <v>15</v>
      </c>
      <c r="C1779" s="1">
        <v>0.13800000000000001</v>
      </c>
      <c r="D1779">
        <v>416.97</v>
      </c>
      <c r="E1779" t="s">
        <v>12</v>
      </c>
      <c r="F1779" t="s">
        <v>26</v>
      </c>
      <c r="G1779" t="s">
        <v>17</v>
      </c>
      <c r="H1779" s="1">
        <v>0.502</v>
      </c>
      <c r="I1779" s="4">
        <v>38231</v>
      </c>
      <c r="J1779" s="5">
        <v>40909</v>
      </c>
      <c r="K1779" s="3">
        <v>18000</v>
      </c>
      <c r="L1779" s="3">
        <v>87600</v>
      </c>
      <c r="M1779" s="3">
        <v>18379</v>
      </c>
      <c r="N1779" s="3">
        <f t="shared" si="270"/>
        <v>0</v>
      </c>
      <c r="O1779" s="3">
        <f t="shared" si="271"/>
        <v>1</v>
      </c>
      <c r="P1779" s="3">
        <f t="shared" si="272"/>
        <v>1</v>
      </c>
      <c r="Q1779" s="6">
        <v>11.89</v>
      </c>
      <c r="R1779" s="3">
        <v>0</v>
      </c>
      <c r="S1779" s="3">
        <v>13</v>
      </c>
      <c r="T1779" s="3">
        <v>35</v>
      </c>
      <c r="U1779" s="3">
        <f t="shared" si="273"/>
        <v>2678</v>
      </c>
      <c r="V1779" s="3" t="str">
        <f t="shared" si="274"/>
        <v xml:space="preserve"> 60</v>
      </c>
      <c r="W1779" s="3">
        <f t="shared" si="275"/>
        <v>18</v>
      </c>
      <c r="X1779" s="3">
        <v>14</v>
      </c>
      <c r="Y1779" s="6">
        <f t="shared" si="276"/>
        <v>50.2</v>
      </c>
      <c r="Z1779" s="3">
        <f t="shared" si="277"/>
        <v>87.6</v>
      </c>
      <c r="AA1779" s="3">
        <f t="shared" si="278"/>
        <v>18.379000000000001</v>
      </c>
      <c r="AB1779">
        <f t="shared" si="279"/>
        <v>1</v>
      </c>
      <c r="AC1779" s="14">
        <f>VLOOKUP(X1779,Rates!$A$2:$B$36,2)</f>
        <v>14.99</v>
      </c>
    </row>
    <row r="1780" spans="1:29">
      <c r="A1780">
        <v>383996</v>
      </c>
      <c r="B1780" t="s">
        <v>11</v>
      </c>
      <c r="C1780" s="1">
        <v>7.6799999999999993E-2</v>
      </c>
      <c r="D1780">
        <v>124.77</v>
      </c>
      <c r="E1780" t="s">
        <v>16</v>
      </c>
      <c r="F1780" t="s">
        <v>13</v>
      </c>
      <c r="G1780" t="s">
        <v>14</v>
      </c>
      <c r="H1780" s="1">
        <v>0.14199999999999999</v>
      </c>
      <c r="I1780" s="4">
        <v>38838</v>
      </c>
      <c r="J1780" s="5">
        <v>40909</v>
      </c>
      <c r="K1780" s="3">
        <v>4000</v>
      </c>
      <c r="L1780" s="3">
        <v>32000</v>
      </c>
      <c r="M1780" s="3">
        <v>7549</v>
      </c>
      <c r="N1780" s="3">
        <f t="shared" si="270"/>
        <v>1</v>
      </c>
      <c r="O1780" s="3">
        <f t="shared" si="271"/>
        <v>0</v>
      </c>
      <c r="P1780" s="3">
        <f t="shared" si="272"/>
        <v>0</v>
      </c>
      <c r="Q1780" s="6">
        <v>5.7</v>
      </c>
      <c r="R1780" s="3">
        <v>0</v>
      </c>
      <c r="S1780" s="3">
        <v>10</v>
      </c>
      <c r="T1780" s="3">
        <v>33</v>
      </c>
      <c r="U1780" s="3">
        <f t="shared" si="273"/>
        <v>2071</v>
      </c>
      <c r="V1780" s="3" t="str">
        <f t="shared" si="274"/>
        <v xml:space="preserve"> 36</v>
      </c>
      <c r="W1780" s="3">
        <f t="shared" si="275"/>
        <v>4</v>
      </c>
      <c r="X1780" s="3">
        <v>2</v>
      </c>
      <c r="Y1780" s="6">
        <f t="shared" si="276"/>
        <v>14.2</v>
      </c>
      <c r="Z1780" s="3">
        <f t="shared" si="277"/>
        <v>32</v>
      </c>
      <c r="AA1780" s="3">
        <f t="shared" si="278"/>
        <v>7.5490000000000004</v>
      </c>
      <c r="AB1780">
        <f t="shared" si="279"/>
        <v>0</v>
      </c>
      <c r="AC1780" s="14">
        <f>VLOOKUP(X1780,Rates!$A$2:$B$36,2)</f>
        <v>6.99</v>
      </c>
    </row>
    <row r="1781" spans="1:29">
      <c r="A1781">
        <v>589410</v>
      </c>
      <c r="B1781" t="s">
        <v>15</v>
      </c>
      <c r="C1781" s="1">
        <v>0.16320000000000001</v>
      </c>
      <c r="D1781">
        <v>386.92</v>
      </c>
      <c r="E1781" t="s">
        <v>25</v>
      </c>
      <c r="F1781" t="s">
        <v>26</v>
      </c>
      <c r="G1781" t="s">
        <v>14</v>
      </c>
      <c r="H1781" s="1">
        <v>0.45500000000000002</v>
      </c>
      <c r="I1781" s="4">
        <v>32599</v>
      </c>
      <c r="J1781" s="5">
        <v>40909</v>
      </c>
      <c r="K1781" s="3">
        <v>15800</v>
      </c>
      <c r="L1781" s="3">
        <v>37000</v>
      </c>
      <c r="M1781" s="3">
        <v>9412</v>
      </c>
      <c r="N1781" s="3">
        <f t="shared" si="270"/>
        <v>0</v>
      </c>
      <c r="O1781" s="3">
        <f t="shared" si="271"/>
        <v>1</v>
      </c>
      <c r="P1781" s="3">
        <f t="shared" si="272"/>
        <v>1</v>
      </c>
      <c r="Q1781" s="6">
        <v>15.54</v>
      </c>
      <c r="R1781" s="3">
        <v>0</v>
      </c>
      <c r="S1781" s="3">
        <v>8</v>
      </c>
      <c r="T1781" s="3">
        <v>13</v>
      </c>
      <c r="U1781" s="3">
        <f t="shared" si="273"/>
        <v>8310</v>
      </c>
      <c r="V1781" s="3" t="str">
        <f t="shared" si="274"/>
        <v xml:space="preserve"> 60</v>
      </c>
      <c r="W1781" s="3">
        <f t="shared" si="275"/>
        <v>15.8</v>
      </c>
      <c r="X1781" s="3">
        <v>20</v>
      </c>
      <c r="Y1781" s="6">
        <f t="shared" si="276"/>
        <v>45.5</v>
      </c>
      <c r="Z1781" s="3">
        <f t="shared" si="277"/>
        <v>37</v>
      </c>
      <c r="AA1781" s="3">
        <f t="shared" si="278"/>
        <v>9.4120000000000008</v>
      </c>
      <c r="AB1781">
        <f t="shared" si="279"/>
        <v>0</v>
      </c>
      <c r="AC1781" s="14">
        <f>VLOOKUP(X1781,Rates!$A$2:$B$36,2)</f>
        <v>21.49</v>
      </c>
    </row>
    <row r="1782" spans="1:29">
      <c r="A1782">
        <v>810696</v>
      </c>
      <c r="B1782" t="s">
        <v>11</v>
      </c>
      <c r="C1782" s="1">
        <v>0.1099</v>
      </c>
      <c r="D1782">
        <v>196.41</v>
      </c>
      <c r="E1782" t="s">
        <v>25</v>
      </c>
      <c r="F1782" t="s">
        <v>13</v>
      </c>
      <c r="G1782" t="s">
        <v>14</v>
      </c>
      <c r="H1782" s="1">
        <v>0.71299999999999997</v>
      </c>
      <c r="I1782" s="4">
        <v>34608</v>
      </c>
      <c r="J1782" s="5">
        <v>40909</v>
      </c>
      <c r="K1782" s="3">
        <v>6000</v>
      </c>
      <c r="L1782" s="3">
        <v>100000</v>
      </c>
      <c r="M1782" s="3">
        <v>12995</v>
      </c>
      <c r="N1782" s="3">
        <f t="shared" si="270"/>
        <v>1</v>
      </c>
      <c r="O1782" s="3">
        <f t="shared" si="271"/>
        <v>0</v>
      </c>
      <c r="P1782" s="3">
        <f t="shared" si="272"/>
        <v>1</v>
      </c>
      <c r="Q1782" s="6">
        <v>12.6</v>
      </c>
      <c r="R1782" s="3">
        <v>0</v>
      </c>
      <c r="S1782" s="3">
        <v>11</v>
      </c>
      <c r="T1782" s="3">
        <v>19</v>
      </c>
      <c r="U1782" s="3">
        <f t="shared" si="273"/>
        <v>6301</v>
      </c>
      <c r="V1782" s="3" t="str">
        <f t="shared" si="274"/>
        <v xml:space="preserve"> 36</v>
      </c>
      <c r="W1782" s="3">
        <f t="shared" si="275"/>
        <v>6</v>
      </c>
      <c r="X1782" s="3">
        <v>8</v>
      </c>
      <c r="Y1782" s="6">
        <f t="shared" si="276"/>
        <v>71.3</v>
      </c>
      <c r="Z1782" s="3">
        <f t="shared" si="277"/>
        <v>100</v>
      </c>
      <c r="AA1782" s="3">
        <f t="shared" si="278"/>
        <v>12.994999999999999</v>
      </c>
      <c r="AB1782">
        <f t="shared" si="279"/>
        <v>0</v>
      </c>
      <c r="AC1782" s="14">
        <f>VLOOKUP(X1782,Rates!$A$2:$B$36,2)</f>
        <v>11.39</v>
      </c>
    </row>
    <row r="1783" spans="1:29">
      <c r="A1783">
        <v>828254</v>
      </c>
      <c r="B1783" t="s">
        <v>11</v>
      </c>
      <c r="C1783" s="1">
        <v>0.1399</v>
      </c>
      <c r="D1783">
        <v>205.04</v>
      </c>
      <c r="E1783" t="s">
        <v>20</v>
      </c>
      <c r="F1783" t="s">
        <v>13</v>
      </c>
      <c r="G1783" t="s">
        <v>17</v>
      </c>
      <c r="H1783" s="2">
        <v>0.92</v>
      </c>
      <c r="I1783" s="4">
        <v>33482</v>
      </c>
      <c r="J1783" s="5">
        <v>40909</v>
      </c>
      <c r="K1783" s="3">
        <v>6000</v>
      </c>
      <c r="L1783" s="3">
        <v>55000</v>
      </c>
      <c r="M1783" s="3">
        <v>11965</v>
      </c>
      <c r="N1783" s="3">
        <f t="shared" si="270"/>
        <v>1</v>
      </c>
      <c r="O1783" s="3">
        <f t="shared" si="271"/>
        <v>0</v>
      </c>
      <c r="P1783" s="3">
        <f t="shared" si="272"/>
        <v>1</v>
      </c>
      <c r="Q1783" s="6">
        <v>6.85</v>
      </c>
      <c r="R1783" s="3">
        <v>0</v>
      </c>
      <c r="S1783" s="3">
        <v>7</v>
      </c>
      <c r="T1783" s="3">
        <v>7</v>
      </c>
      <c r="U1783" s="3">
        <f t="shared" si="273"/>
        <v>7427</v>
      </c>
      <c r="V1783" s="3" t="str">
        <f t="shared" si="274"/>
        <v xml:space="preserve"> 36</v>
      </c>
      <c r="W1783" s="3">
        <f t="shared" si="275"/>
        <v>6</v>
      </c>
      <c r="X1783" s="3">
        <v>13</v>
      </c>
      <c r="Y1783" s="6">
        <f t="shared" si="276"/>
        <v>92</v>
      </c>
      <c r="Z1783" s="3">
        <f t="shared" si="277"/>
        <v>55</v>
      </c>
      <c r="AA1783" s="3">
        <f t="shared" si="278"/>
        <v>11.965</v>
      </c>
      <c r="AB1783">
        <f t="shared" si="279"/>
        <v>1</v>
      </c>
      <c r="AC1783" s="14">
        <f>VLOOKUP(X1783,Rates!$A$2:$B$36,2)</f>
        <v>13.99</v>
      </c>
    </row>
    <row r="1784" spans="1:29">
      <c r="A1784">
        <v>769692</v>
      </c>
      <c r="B1784" t="s">
        <v>11</v>
      </c>
      <c r="C1784" s="1">
        <v>5.9900000000000002E-2</v>
      </c>
      <c r="D1784">
        <v>228.9</v>
      </c>
      <c r="E1784" t="s">
        <v>18</v>
      </c>
      <c r="F1784" t="s">
        <v>13</v>
      </c>
      <c r="G1784" t="s">
        <v>14</v>
      </c>
      <c r="H1784" s="1">
        <v>0.30499999999999999</v>
      </c>
      <c r="I1784" s="4">
        <v>36892</v>
      </c>
      <c r="J1784" s="5">
        <v>40909</v>
      </c>
      <c r="K1784" s="3">
        <v>7525</v>
      </c>
      <c r="L1784" s="3">
        <v>85000</v>
      </c>
      <c r="M1784" s="3">
        <v>56984</v>
      </c>
      <c r="N1784" s="3">
        <f t="shared" si="270"/>
        <v>1</v>
      </c>
      <c r="O1784" s="3">
        <f t="shared" si="271"/>
        <v>0</v>
      </c>
      <c r="P1784" s="3">
        <f t="shared" si="272"/>
        <v>1</v>
      </c>
      <c r="Q1784" s="6">
        <v>5.29</v>
      </c>
      <c r="R1784" s="3">
        <v>0</v>
      </c>
      <c r="S1784" s="3">
        <v>11</v>
      </c>
      <c r="T1784" s="3">
        <v>21</v>
      </c>
      <c r="U1784" s="3">
        <f t="shared" si="273"/>
        <v>4017</v>
      </c>
      <c r="V1784" s="3" t="str">
        <f t="shared" si="274"/>
        <v xml:space="preserve"> 36</v>
      </c>
      <c r="W1784" s="3">
        <f t="shared" si="275"/>
        <v>7.5250000000000004</v>
      </c>
      <c r="X1784" s="3">
        <v>2</v>
      </c>
      <c r="Y1784" s="6">
        <f t="shared" si="276"/>
        <v>30.5</v>
      </c>
      <c r="Z1784" s="3">
        <f t="shared" si="277"/>
        <v>85</v>
      </c>
      <c r="AA1784" s="3">
        <f t="shared" si="278"/>
        <v>56.984000000000002</v>
      </c>
      <c r="AB1784">
        <f t="shared" si="279"/>
        <v>0</v>
      </c>
      <c r="AC1784" s="14">
        <f>VLOOKUP(X1784,Rates!$A$2:$B$36,2)</f>
        <v>6.99</v>
      </c>
    </row>
    <row r="1785" spans="1:29">
      <c r="A1785">
        <v>1035884</v>
      </c>
      <c r="B1785" t="s">
        <v>11</v>
      </c>
      <c r="C1785" s="1">
        <v>0.12690000000000001</v>
      </c>
      <c r="D1785">
        <v>301.91000000000003</v>
      </c>
      <c r="E1785" t="s">
        <v>16</v>
      </c>
      <c r="F1785" t="s">
        <v>13</v>
      </c>
      <c r="G1785" t="s">
        <v>14</v>
      </c>
      <c r="H1785" s="1">
        <v>0.94699999999999995</v>
      </c>
      <c r="I1785" s="4">
        <v>34700</v>
      </c>
      <c r="J1785" s="5">
        <v>40909</v>
      </c>
      <c r="K1785" s="3">
        <v>9000</v>
      </c>
      <c r="L1785" s="3">
        <v>45000</v>
      </c>
      <c r="M1785" s="3">
        <v>12305</v>
      </c>
      <c r="N1785" s="3">
        <f t="shared" si="270"/>
        <v>1</v>
      </c>
      <c r="O1785" s="3">
        <f t="shared" si="271"/>
        <v>0</v>
      </c>
      <c r="P1785" s="3">
        <f t="shared" si="272"/>
        <v>0</v>
      </c>
      <c r="Q1785" s="6">
        <v>18.350000000000001</v>
      </c>
      <c r="R1785" s="3">
        <v>0</v>
      </c>
      <c r="S1785" s="3">
        <v>9</v>
      </c>
      <c r="T1785" s="3">
        <v>27</v>
      </c>
      <c r="U1785" s="3">
        <f t="shared" si="273"/>
        <v>6209</v>
      </c>
      <c r="V1785" s="3" t="str">
        <f t="shared" si="274"/>
        <v xml:space="preserve"> 36</v>
      </c>
      <c r="W1785" s="3">
        <f t="shared" si="275"/>
        <v>9</v>
      </c>
      <c r="X1785" s="3">
        <v>10</v>
      </c>
      <c r="Y1785" s="6">
        <f t="shared" si="276"/>
        <v>94.699999999999989</v>
      </c>
      <c r="Z1785" s="3">
        <f t="shared" si="277"/>
        <v>45</v>
      </c>
      <c r="AA1785" s="3">
        <f t="shared" si="278"/>
        <v>12.305</v>
      </c>
      <c r="AB1785">
        <f t="shared" si="279"/>
        <v>0</v>
      </c>
      <c r="AC1785" s="14">
        <f>VLOOKUP(X1785,Rates!$A$2:$B$36,2)</f>
        <v>11.49</v>
      </c>
    </row>
    <row r="1786" spans="1:29">
      <c r="A1786">
        <v>774077</v>
      </c>
      <c r="B1786" t="s">
        <v>11</v>
      </c>
      <c r="C1786" s="1">
        <v>0.1099</v>
      </c>
      <c r="D1786">
        <v>327.33999999999997</v>
      </c>
      <c r="E1786" t="s">
        <v>28</v>
      </c>
      <c r="F1786" t="s">
        <v>13</v>
      </c>
      <c r="G1786" t="s">
        <v>14</v>
      </c>
      <c r="H1786" s="1">
        <v>0.69099999999999995</v>
      </c>
      <c r="I1786" s="4">
        <v>36526</v>
      </c>
      <c r="J1786" s="5">
        <v>40909</v>
      </c>
      <c r="K1786" s="3">
        <v>10000</v>
      </c>
      <c r="L1786" s="3">
        <v>62364</v>
      </c>
      <c r="M1786" s="3">
        <v>11197</v>
      </c>
      <c r="N1786" s="3">
        <f t="shared" si="270"/>
        <v>1</v>
      </c>
      <c r="O1786" s="3">
        <f t="shared" si="271"/>
        <v>0</v>
      </c>
      <c r="P1786" s="3">
        <f t="shared" si="272"/>
        <v>1</v>
      </c>
      <c r="Q1786" s="6">
        <v>24.75</v>
      </c>
      <c r="R1786" s="3">
        <v>0</v>
      </c>
      <c r="S1786" s="3">
        <v>9</v>
      </c>
      <c r="T1786" s="3">
        <v>14</v>
      </c>
      <c r="U1786" s="3">
        <f t="shared" si="273"/>
        <v>4383</v>
      </c>
      <c r="V1786" s="3" t="str">
        <f t="shared" si="274"/>
        <v xml:space="preserve"> 36</v>
      </c>
      <c r="W1786" s="3">
        <f t="shared" si="275"/>
        <v>10</v>
      </c>
      <c r="X1786" s="3">
        <v>8</v>
      </c>
      <c r="Y1786" s="6">
        <f t="shared" si="276"/>
        <v>69.099999999999994</v>
      </c>
      <c r="Z1786" s="3">
        <f t="shared" si="277"/>
        <v>62.363999999999997</v>
      </c>
      <c r="AA1786" s="3">
        <f t="shared" si="278"/>
        <v>11.196999999999999</v>
      </c>
      <c r="AB1786">
        <f t="shared" si="279"/>
        <v>0</v>
      </c>
      <c r="AC1786" s="14">
        <f>VLOOKUP(X1786,Rates!$A$2:$B$36,2)</f>
        <v>11.39</v>
      </c>
    </row>
    <row r="1787" spans="1:29">
      <c r="A1787">
        <v>657563</v>
      </c>
      <c r="B1787" t="s">
        <v>15</v>
      </c>
      <c r="C1787" s="1">
        <v>0.1074</v>
      </c>
      <c r="D1787">
        <v>291.24</v>
      </c>
      <c r="E1787" t="s">
        <v>18</v>
      </c>
      <c r="F1787" t="s">
        <v>26</v>
      </c>
      <c r="G1787" t="s">
        <v>19</v>
      </c>
      <c r="H1787" s="1">
        <v>0.56299999999999994</v>
      </c>
      <c r="I1787" s="4">
        <v>38991</v>
      </c>
      <c r="J1787" s="5">
        <v>40909</v>
      </c>
      <c r="K1787" s="3">
        <v>13475</v>
      </c>
      <c r="L1787" s="3">
        <v>30000</v>
      </c>
      <c r="M1787" s="3">
        <v>18629</v>
      </c>
      <c r="N1787" s="3">
        <f t="shared" si="270"/>
        <v>0</v>
      </c>
      <c r="O1787" s="3">
        <f t="shared" si="271"/>
        <v>1</v>
      </c>
      <c r="P1787" s="3">
        <f t="shared" si="272"/>
        <v>1</v>
      </c>
      <c r="Q1787" s="6">
        <v>22.64</v>
      </c>
      <c r="R1787" s="3">
        <v>0</v>
      </c>
      <c r="S1787" s="3">
        <v>11</v>
      </c>
      <c r="T1787" s="3">
        <v>24</v>
      </c>
      <c r="U1787" s="3">
        <f t="shared" si="273"/>
        <v>1918</v>
      </c>
      <c r="V1787" s="3" t="str">
        <f t="shared" si="274"/>
        <v xml:space="preserve"> 60</v>
      </c>
      <c r="W1787" s="3">
        <f t="shared" si="275"/>
        <v>13.475</v>
      </c>
      <c r="X1787" s="3">
        <v>9</v>
      </c>
      <c r="Y1787" s="6">
        <f t="shared" si="276"/>
        <v>56.3</v>
      </c>
      <c r="Z1787" s="3">
        <f t="shared" si="277"/>
        <v>30</v>
      </c>
      <c r="AA1787" s="3">
        <f t="shared" si="278"/>
        <v>18.629000000000001</v>
      </c>
      <c r="AB1787">
        <f t="shared" si="279"/>
        <v>0</v>
      </c>
      <c r="AC1787" s="14">
        <f>VLOOKUP(X1787,Rates!$A$2:$B$36,2)</f>
        <v>11.44</v>
      </c>
    </row>
    <row r="1788" spans="1:29">
      <c r="A1788">
        <v>973824</v>
      </c>
      <c r="B1788" t="s">
        <v>11</v>
      </c>
      <c r="C1788" s="1">
        <v>6.6199999999999995E-2</v>
      </c>
      <c r="D1788">
        <v>272.5</v>
      </c>
      <c r="E1788" t="s">
        <v>23</v>
      </c>
      <c r="F1788" t="s">
        <v>13</v>
      </c>
      <c r="G1788" t="s">
        <v>14</v>
      </c>
      <c r="H1788" s="1">
        <v>0.47899999999999998</v>
      </c>
      <c r="I1788" s="4">
        <v>36923</v>
      </c>
      <c r="J1788" s="5">
        <v>40909</v>
      </c>
      <c r="K1788" s="3">
        <v>8875</v>
      </c>
      <c r="L1788" s="3">
        <v>26400</v>
      </c>
      <c r="M1788" s="3">
        <v>9484</v>
      </c>
      <c r="N1788" s="3">
        <f t="shared" si="270"/>
        <v>1</v>
      </c>
      <c r="O1788" s="3">
        <f t="shared" si="271"/>
        <v>0</v>
      </c>
      <c r="P1788" s="3">
        <f t="shared" si="272"/>
        <v>1</v>
      </c>
      <c r="Q1788" s="6">
        <v>24.32</v>
      </c>
      <c r="R1788" s="3">
        <v>0</v>
      </c>
      <c r="S1788" s="3">
        <v>5</v>
      </c>
      <c r="T1788" s="3">
        <v>8</v>
      </c>
      <c r="U1788" s="3">
        <f t="shared" si="273"/>
        <v>3986</v>
      </c>
      <c r="V1788" s="3" t="str">
        <f t="shared" si="274"/>
        <v xml:space="preserve"> 36</v>
      </c>
      <c r="W1788" s="3">
        <f t="shared" si="275"/>
        <v>8.875</v>
      </c>
      <c r="X1788" s="3">
        <v>2</v>
      </c>
      <c r="Y1788" s="6">
        <f t="shared" si="276"/>
        <v>47.9</v>
      </c>
      <c r="Z1788" s="3">
        <f t="shared" si="277"/>
        <v>26.4</v>
      </c>
      <c r="AA1788" s="3">
        <f t="shared" si="278"/>
        <v>9.484</v>
      </c>
      <c r="AB1788">
        <f t="shared" si="279"/>
        <v>0</v>
      </c>
      <c r="AC1788" s="14">
        <f>VLOOKUP(X1788,Rates!$A$2:$B$36,2)</f>
        <v>6.99</v>
      </c>
    </row>
    <row r="1789" spans="1:29">
      <c r="A1789">
        <v>494435</v>
      </c>
      <c r="B1789" t="s">
        <v>11</v>
      </c>
      <c r="C1789" s="1">
        <v>0.10249999999999999</v>
      </c>
      <c r="D1789">
        <v>276.89</v>
      </c>
      <c r="E1789" t="s">
        <v>25</v>
      </c>
      <c r="F1789" t="s">
        <v>13</v>
      </c>
      <c r="G1789" t="s">
        <v>17</v>
      </c>
      <c r="H1789" s="1">
        <v>0.64700000000000002</v>
      </c>
      <c r="I1789" s="4">
        <v>37591</v>
      </c>
      <c r="J1789" s="5">
        <v>40909</v>
      </c>
      <c r="K1789" s="3">
        <v>8550</v>
      </c>
      <c r="L1789" s="3">
        <v>42000</v>
      </c>
      <c r="M1789" s="3">
        <v>3364</v>
      </c>
      <c r="N1789" s="3">
        <f t="shared" si="270"/>
        <v>1</v>
      </c>
      <c r="O1789" s="3">
        <f t="shared" si="271"/>
        <v>0</v>
      </c>
      <c r="P1789" s="3">
        <f t="shared" si="272"/>
        <v>1</v>
      </c>
      <c r="Q1789" s="6">
        <v>18.89</v>
      </c>
      <c r="R1789" s="3">
        <v>0</v>
      </c>
      <c r="S1789" s="3">
        <v>8</v>
      </c>
      <c r="T1789" s="3">
        <v>12</v>
      </c>
      <c r="U1789" s="3">
        <f t="shared" si="273"/>
        <v>3318</v>
      </c>
      <c r="V1789" s="3" t="str">
        <f t="shared" si="274"/>
        <v xml:space="preserve"> 36</v>
      </c>
      <c r="W1789" s="3">
        <f t="shared" si="275"/>
        <v>8.5500000000000007</v>
      </c>
      <c r="X1789" s="3">
        <v>7</v>
      </c>
      <c r="Y1789" s="6">
        <f t="shared" si="276"/>
        <v>64.7</v>
      </c>
      <c r="Z1789" s="3">
        <f t="shared" si="277"/>
        <v>42</v>
      </c>
      <c r="AA1789" s="3">
        <f t="shared" si="278"/>
        <v>3.3639999999999999</v>
      </c>
      <c r="AB1789">
        <f t="shared" si="279"/>
        <v>1</v>
      </c>
      <c r="AC1789" s="14">
        <f>VLOOKUP(X1789,Rates!$A$2:$B$36,2)</f>
        <v>10.49</v>
      </c>
    </row>
    <row r="1790" spans="1:29">
      <c r="A1790">
        <v>384934</v>
      </c>
      <c r="B1790" t="s">
        <v>11</v>
      </c>
      <c r="C1790" s="1">
        <v>0.08</v>
      </c>
      <c r="D1790">
        <v>172.35</v>
      </c>
      <c r="E1790" t="s">
        <v>20</v>
      </c>
      <c r="F1790" t="s">
        <v>26</v>
      </c>
      <c r="G1790" t="s">
        <v>14</v>
      </c>
      <c r="H1790" s="2">
        <v>0.63</v>
      </c>
      <c r="I1790" s="4">
        <v>32843</v>
      </c>
      <c r="J1790" s="5">
        <v>40909</v>
      </c>
      <c r="K1790" s="3">
        <v>5500</v>
      </c>
      <c r="L1790" s="3">
        <v>57000</v>
      </c>
      <c r="M1790" s="3">
        <v>40383</v>
      </c>
      <c r="N1790" s="3">
        <f t="shared" si="270"/>
        <v>0</v>
      </c>
      <c r="O1790" s="3">
        <f t="shared" si="271"/>
        <v>1</v>
      </c>
      <c r="P1790" s="3">
        <f t="shared" si="272"/>
        <v>1</v>
      </c>
      <c r="Q1790" s="6">
        <v>18.760000000000002</v>
      </c>
      <c r="R1790" s="3">
        <v>0</v>
      </c>
      <c r="S1790" s="3">
        <v>10</v>
      </c>
      <c r="T1790" s="3">
        <v>20</v>
      </c>
      <c r="U1790" s="3">
        <f t="shared" si="273"/>
        <v>8066</v>
      </c>
      <c r="V1790" s="3" t="str">
        <f t="shared" si="274"/>
        <v xml:space="preserve"> 36</v>
      </c>
      <c r="W1790" s="3">
        <f t="shared" si="275"/>
        <v>5.5</v>
      </c>
      <c r="X1790" s="3">
        <v>3</v>
      </c>
      <c r="Y1790" s="6">
        <f t="shared" si="276"/>
        <v>63</v>
      </c>
      <c r="Z1790" s="3">
        <f t="shared" si="277"/>
        <v>57</v>
      </c>
      <c r="AA1790" s="3">
        <f t="shared" si="278"/>
        <v>40.383000000000003</v>
      </c>
      <c r="AB1790">
        <f t="shared" si="279"/>
        <v>0</v>
      </c>
      <c r="AC1790" s="14">
        <f>VLOOKUP(X1790,Rates!$A$2:$B$36,2)</f>
        <v>7.24</v>
      </c>
    </row>
    <row r="1791" spans="1:29">
      <c r="A1791">
        <v>431183</v>
      </c>
      <c r="B1791" t="s">
        <v>11</v>
      </c>
      <c r="C1791" s="1">
        <v>0.1221</v>
      </c>
      <c r="D1791">
        <v>79.959999999999994</v>
      </c>
      <c r="E1791" t="s">
        <v>16</v>
      </c>
      <c r="F1791" t="s">
        <v>24</v>
      </c>
      <c r="G1791" t="s">
        <v>14</v>
      </c>
      <c r="H1791" s="1">
        <v>0.748</v>
      </c>
      <c r="I1791" s="4">
        <v>33451</v>
      </c>
      <c r="J1791" s="5">
        <v>40909</v>
      </c>
      <c r="K1791" s="3">
        <v>2400</v>
      </c>
      <c r="L1791" s="3">
        <v>36000</v>
      </c>
      <c r="M1791" s="3">
        <v>6655</v>
      </c>
      <c r="N1791" s="3">
        <f t="shared" si="270"/>
        <v>0</v>
      </c>
      <c r="O1791" s="3">
        <f t="shared" si="271"/>
        <v>0</v>
      </c>
      <c r="P1791" s="3">
        <f t="shared" si="272"/>
        <v>0</v>
      </c>
      <c r="Q1791" s="6">
        <v>7</v>
      </c>
      <c r="R1791" s="3">
        <v>0</v>
      </c>
      <c r="S1791" s="3">
        <v>5</v>
      </c>
      <c r="T1791" s="3">
        <v>6</v>
      </c>
      <c r="U1791" s="3">
        <f t="shared" si="273"/>
        <v>7458</v>
      </c>
      <c r="V1791" s="3" t="str">
        <f t="shared" si="274"/>
        <v xml:space="preserve"> 36</v>
      </c>
      <c r="W1791" s="3">
        <f t="shared" si="275"/>
        <v>2.4</v>
      </c>
      <c r="X1791" s="3">
        <v>10</v>
      </c>
      <c r="Y1791" s="6">
        <f t="shared" si="276"/>
        <v>74.8</v>
      </c>
      <c r="Z1791" s="3">
        <f t="shared" si="277"/>
        <v>36</v>
      </c>
      <c r="AA1791" s="3">
        <f t="shared" si="278"/>
        <v>6.6550000000000002</v>
      </c>
      <c r="AB1791">
        <f t="shared" si="279"/>
        <v>0</v>
      </c>
      <c r="AC1791" s="14">
        <f>VLOOKUP(X1791,Rates!$A$2:$B$36,2)</f>
        <v>11.49</v>
      </c>
    </row>
    <row r="1792" spans="1:29">
      <c r="A1792">
        <v>1003040</v>
      </c>
      <c r="B1792" t="s">
        <v>11</v>
      </c>
      <c r="C1792" s="1">
        <v>7.9000000000000001E-2</v>
      </c>
      <c r="D1792">
        <v>469.36</v>
      </c>
      <c r="E1792" t="s">
        <v>29</v>
      </c>
      <c r="F1792" t="s">
        <v>26</v>
      </c>
      <c r="G1792" t="s">
        <v>14</v>
      </c>
      <c r="H1792" s="1">
        <v>0.628</v>
      </c>
      <c r="I1792" s="4">
        <v>32143</v>
      </c>
      <c r="J1792" s="5">
        <v>40909</v>
      </c>
      <c r="K1792" s="3">
        <v>15000</v>
      </c>
      <c r="L1792" s="3">
        <v>60000</v>
      </c>
      <c r="M1792" s="3">
        <v>14322</v>
      </c>
      <c r="N1792" s="3">
        <f t="shared" si="270"/>
        <v>0</v>
      </c>
      <c r="O1792" s="3">
        <f t="shared" si="271"/>
        <v>1</v>
      </c>
      <c r="P1792" s="3">
        <f t="shared" si="272"/>
        <v>1</v>
      </c>
      <c r="Q1792" s="6">
        <v>7.68</v>
      </c>
      <c r="R1792" s="3">
        <v>0</v>
      </c>
      <c r="S1792" s="3">
        <v>6</v>
      </c>
      <c r="T1792" s="3">
        <v>8</v>
      </c>
      <c r="U1792" s="3">
        <f t="shared" si="273"/>
        <v>8766</v>
      </c>
      <c r="V1792" s="3" t="str">
        <f t="shared" si="274"/>
        <v xml:space="preserve"> 36</v>
      </c>
      <c r="W1792" s="3">
        <f t="shared" si="275"/>
        <v>15</v>
      </c>
      <c r="X1792" s="3">
        <v>4</v>
      </c>
      <c r="Y1792" s="6">
        <f t="shared" si="276"/>
        <v>62.8</v>
      </c>
      <c r="Z1792" s="3">
        <f t="shared" si="277"/>
        <v>60</v>
      </c>
      <c r="AA1792" s="3">
        <f t="shared" si="278"/>
        <v>14.321999999999999</v>
      </c>
      <c r="AB1792">
        <f t="shared" si="279"/>
        <v>0</v>
      </c>
      <c r="AC1792" s="14">
        <f>VLOOKUP(X1792,Rates!$A$2:$B$36,2)</f>
        <v>7.49</v>
      </c>
    </row>
    <row r="1793" spans="1:29">
      <c r="A1793">
        <v>856531</v>
      </c>
      <c r="B1793" t="s">
        <v>11</v>
      </c>
      <c r="C1793" s="1">
        <v>5.4199999999999998E-2</v>
      </c>
      <c r="D1793">
        <v>437.32</v>
      </c>
      <c r="E1793" t="s">
        <v>12</v>
      </c>
      <c r="F1793" t="s">
        <v>26</v>
      </c>
      <c r="G1793" t="s">
        <v>17</v>
      </c>
      <c r="H1793" s="1">
        <v>0.114</v>
      </c>
      <c r="I1793" s="4">
        <v>36831</v>
      </c>
      <c r="J1793" s="5">
        <v>40909</v>
      </c>
      <c r="K1793" s="3">
        <v>14500</v>
      </c>
      <c r="L1793" s="3">
        <v>70000</v>
      </c>
      <c r="M1793" s="3">
        <v>66003</v>
      </c>
      <c r="N1793" s="3">
        <f t="shared" si="270"/>
        <v>0</v>
      </c>
      <c r="O1793" s="3">
        <f t="shared" si="271"/>
        <v>1</v>
      </c>
      <c r="P1793" s="3">
        <f t="shared" si="272"/>
        <v>1</v>
      </c>
      <c r="Q1793" s="6">
        <v>8.73</v>
      </c>
      <c r="R1793" s="3">
        <v>0</v>
      </c>
      <c r="S1793" s="3">
        <v>8</v>
      </c>
      <c r="T1793" s="3">
        <v>25</v>
      </c>
      <c r="U1793" s="3">
        <f t="shared" si="273"/>
        <v>4078</v>
      </c>
      <c r="V1793" s="3" t="str">
        <f t="shared" si="274"/>
        <v xml:space="preserve"> 36</v>
      </c>
      <c r="W1793" s="3">
        <f t="shared" si="275"/>
        <v>14.5</v>
      </c>
      <c r="X1793" s="3">
        <v>1</v>
      </c>
      <c r="Y1793" s="6">
        <f t="shared" si="276"/>
        <v>11.4</v>
      </c>
      <c r="Z1793" s="3">
        <f t="shared" si="277"/>
        <v>70</v>
      </c>
      <c r="AA1793" s="3">
        <f t="shared" si="278"/>
        <v>66.003</v>
      </c>
      <c r="AB1793">
        <f t="shared" si="279"/>
        <v>1</v>
      </c>
      <c r="AC1793" s="14">
        <f>VLOOKUP(X1793,Rates!$A$2:$B$36,2)</f>
        <v>5.32</v>
      </c>
    </row>
    <row r="1794" spans="1:29">
      <c r="A1794">
        <v>789237</v>
      </c>
      <c r="B1794" t="s">
        <v>15</v>
      </c>
      <c r="C1794" s="1">
        <v>0.12989999999999999</v>
      </c>
      <c r="D1794">
        <v>272.98</v>
      </c>
      <c r="E1794" t="s">
        <v>28</v>
      </c>
      <c r="F1794" t="s">
        <v>26</v>
      </c>
      <c r="G1794" t="s">
        <v>14</v>
      </c>
      <c r="H1794" s="1">
        <v>0.63100000000000001</v>
      </c>
      <c r="I1794" s="4">
        <v>38261</v>
      </c>
      <c r="J1794" s="5">
        <v>40909</v>
      </c>
      <c r="K1794" s="3">
        <v>12000</v>
      </c>
      <c r="L1794" s="3">
        <v>110000</v>
      </c>
      <c r="M1794" s="3">
        <v>25165</v>
      </c>
      <c r="N1794" s="3">
        <f t="shared" ref="N1794:N1857" si="280">IF(F1794="RENT",1,0)</f>
        <v>0</v>
      </c>
      <c r="O1794" s="3">
        <f t="shared" ref="O1794:O1857" si="281">IF(F1794="MORTGAGE",1,0)</f>
        <v>1</v>
      </c>
      <c r="P1794" s="3">
        <f t="shared" ref="P1794:P1857" si="282">IF(E1794="&lt; 1 year",0,1)</f>
        <v>1</v>
      </c>
      <c r="Q1794" s="6">
        <v>16.670000000000002</v>
      </c>
      <c r="R1794" s="3">
        <v>0</v>
      </c>
      <c r="S1794" s="3">
        <v>11</v>
      </c>
      <c r="T1794" s="3">
        <v>22</v>
      </c>
      <c r="U1794" s="3">
        <f t="shared" ref="U1794:U1857" si="283">_xlfn.DAYS(J1794,I1794)</f>
        <v>2648</v>
      </c>
      <c r="V1794" s="3" t="str">
        <f t="shared" ref="V1794:V1857" si="284">LEFT(B1794,3)</f>
        <v xml:space="preserve"> 60</v>
      </c>
      <c r="W1794" s="3">
        <f t="shared" ref="W1794:W1857" si="285">K1794/1000</f>
        <v>12</v>
      </c>
      <c r="X1794" s="3">
        <v>11</v>
      </c>
      <c r="Y1794" s="6">
        <f t="shared" ref="Y1794:Y1857" si="286">H1794*100</f>
        <v>63.1</v>
      </c>
      <c r="Z1794" s="3">
        <f t="shared" ref="Z1794:Z1857" si="287">L1794/1000</f>
        <v>110</v>
      </c>
      <c r="AA1794" s="3">
        <f t="shared" ref="AA1794:AA1857" si="288">M1794/1000</f>
        <v>25.164999999999999</v>
      </c>
      <c r="AB1794">
        <f t="shared" ref="AB1794:AB1857" si="289">IF(G1794="Charged Off",1,0)</f>
        <v>0</v>
      </c>
      <c r="AC1794" s="14">
        <f>VLOOKUP(X1794,Rates!$A$2:$B$36,2)</f>
        <v>12.74</v>
      </c>
    </row>
    <row r="1795" spans="1:29">
      <c r="A1795">
        <v>566037</v>
      </c>
      <c r="B1795" t="s">
        <v>11</v>
      </c>
      <c r="C1795" s="1">
        <v>0.13980000000000001</v>
      </c>
      <c r="D1795">
        <v>410.02</v>
      </c>
      <c r="E1795" t="s">
        <v>20</v>
      </c>
      <c r="F1795" t="s">
        <v>13</v>
      </c>
      <c r="G1795" t="s">
        <v>14</v>
      </c>
      <c r="H1795" s="1">
        <v>0.755</v>
      </c>
      <c r="I1795" s="4">
        <v>36923</v>
      </c>
      <c r="J1795" s="5">
        <v>40909</v>
      </c>
      <c r="K1795" s="3">
        <v>12000</v>
      </c>
      <c r="L1795" s="3">
        <v>33504</v>
      </c>
      <c r="M1795" s="3">
        <v>13368</v>
      </c>
      <c r="N1795" s="3">
        <f t="shared" si="280"/>
        <v>1</v>
      </c>
      <c r="O1795" s="3">
        <f t="shared" si="281"/>
        <v>0</v>
      </c>
      <c r="P1795" s="3">
        <f t="shared" si="282"/>
        <v>1</v>
      </c>
      <c r="Q1795" s="6">
        <v>23.21</v>
      </c>
      <c r="R1795" s="3">
        <v>0</v>
      </c>
      <c r="S1795" s="3">
        <v>9</v>
      </c>
      <c r="T1795" s="3">
        <v>11</v>
      </c>
      <c r="U1795" s="3">
        <f t="shared" si="283"/>
        <v>3986</v>
      </c>
      <c r="V1795" s="3" t="str">
        <f t="shared" si="284"/>
        <v xml:space="preserve"> 36</v>
      </c>
      <c r="W1795" s="3">
        <f t="shared" si="285"/>
        <v>12</v>
      </c>
      <c r="X1795" s="3">
        <v>13</v>
      </c>
      <c r="Y1795" s="6">
        <f t="shared" si="286"/>
        <v>75.5</v>
      </c>
      <c r="Z1795" s="3">
        <f t="shared" si="287"/>
        <v>33.503999999999998</v>
      </c>
      <c r="AA1795" s="3">
        <f t="shared" si="288"/>
        <v>13.368</v>
      </c>
      <c r="AB1795">
        <f t="shared" si="289"/>
        <v>0</v>
      </c>
      <c r="AC1795" s="14">
        <f>VLOOKUP(X1795,Rates!$A$2:$B$36,2)</f>
        <v>13.99</v>
      </c>
    </row>
    <row r="1796" spans="1:29">
      <c r="A1796">
        <v>714072</v>
      </c>
      <c r="B1796" t="s">
        <v>15</v>
      </c>
      <c r="C1796" s="1">
        <v>0.1268</v>
      </c>
      <c r="D1796">
        <v>90.36</v>
      </c>
      <c r="E1796" t="s">
        <v>16</v>
      </c>
      <c r="F1796" t="s">
        <v>24</v>
      </c>
      <c r="G1796" t="s">
        <v>17</v>
      </c>
      <c r="H1796" s="1">
        <v>0.28899999999999998</v>
      </c>
      <c r="I1796" s="4">
        <v>35886</v>
      </c>
      <c r="J1796" s="5">
        <v>40909</v>
      </c>
      <c r="K1796" s="3">
        <v>4000</v>
      </c>
      <c r="L1796" s="3">
        <v>30000</v>
      </c>
      <c r="M1796" s="3">
        <v>981</v>
      </c>
      <c r="N1796" s="3">
        <f t="shared" si="280"/>
        <v>0</v>
      </c>
      <c r="O1796" s="3">
        <f t="shared" si="281"/>
        <v>0</v>
      </c>
      <c r="P1796" s="3">
        <f t="shared" si="282"/>
        <v>0</v>
      </c>
      <c r="Q1796" s="6">
        <v>1.1200000000000001</v>
      </c>
      <c r="R1796" s="3">
        <v>0</v>
      </c>
      <c r="S1796" s="3">
        <v>5</v>
      </c>
      <c r="T1796" s="3">
        <v>19</v>
      </c>
      <c r="U1796" s="3">
        <f t="shared" si="283"/>
        <v>5023</v>
      </c>
      <c r="V1796" s="3" t="str">
        <f t="shared" si="284"/>
        <v xml:space="preserve"> 60</v>
      </c>
      <c r="W1796" s="3">
        <f t="shared" si="285"/>
        <v>4</v>
      </c>
      <c r="X1796" s="3">
        <v>11</v>
      </c>
      <c r="Y1796" s="6">
        <f t="shared" si="286"/>
        <v>28.9</v>
      </c>
      <c r="Z1796" s="3">
        <f t="shared" si="287"/>
        <v>30</v>
      </c>
      <c r="AA1796" s="3">
        <f t="shared" si="288"/>
        <v>0.98099999999999998</v>
      </c>
      <c r="AB1796">
        <f t="shared" si="289"/>
        <v>1</v>
      </c>
      <c r="AC1796" s="14">
        <f>VLOOKUP(X1796,Rates!$A$2:$B$36,2)</f>
        <v>12.74</v>
      </c>
    </row>
    <row r="1797" spans="1:29">
      <c r="A1797">
        <v>706357</v>
      </c>
      <c r="B1797" t="s">
        <v>15</v>
      </c>
      <c r="C1797" s="1">
        <v>0.14169999999999999</v>
      </c>
      <c r="D1797">
        <v>583.91999999999996</v>
      </c>
      <c r="E1797" t="s">
        <v>12</v>
      </c>
      <c r="F1797" t="s">
        <v>26</v>
      </c>
      <c r="G1797" t="s">
        <v>14</v>
      </c>
      <c r="H1797" s="1">
        <v>0.57399999999999995</v>
      </c>
      <c r="I1797" s="4">
        <v>35886</v>
      </c>
      <c r="J1797" s="5">
        <v>40909</v>
      </c>
      <c r="K1797" s="3">
        <v>25000</v>
      </c>
      <c r="L1797" s="3">
        <v>101000</v>
      </c>
      <c r="M1797" s="3">
        <v>24542</v>
      </c>
      <c r="N1797" s="3">
        <f t="shared" si="280"/>
        <v>0</v>
      </c>
      <c r="O1797" s="3">
        <f t="shared" si="281"/>
        <v>1</v>
      </c>
      <c r="P1797" s="3">
        <f t="shared" si="282"/>
        <v>1</v>
      </c>
      <c r="Q1797" s="6">
        <v>15.07</v>
      </c>
      <c r="R1797" s="3">
        <v>1</v>
      </c>
      <c r="S1797" s="3">
        <v>11</v>
      </c>
      <c r="T1797" s="3">
        <v>34</v>
      </c>
      <c r="U1797" s="3">
        <f t="shared" si="283"/>
        <v>5023</v>
      </c>
      <c r="V1797" s="3" t="str">
        <f t="shared" si="284"/>
        <v xml:space="preserve"> 60</v>
      </c>
      <c r="W1797" s="3">
        <f t="shared" si="285"/>
        <v>25</v>
      </c>
      <c r="X1797" s="3">
        <v>15</v>
      </c>
      <c r="Y1797" s="6">
        <f t="shared" si="286"/>
        <v>57.4</v>
      </c>
      <c r="Z1797" s="3">
        <f t="shared" si="287"/>
        <v>101</v>
      </c>
      <c r="AA1797" s="3">
        <f t="shared" si="288"/>
        <v>24.542000000000002</v>
      </c>
      <c r="AB1797">
        <f t="shared" si="289"/>
        <v>0</v>
      </c>
      <c r="AC1797" s="14">
        <f>VLOOKUP(X1797,Rates!$A$2:$B$36,2)</f>
        <v>15.99</v>
      </c>
    </row>
    <row r="1798" spans="1:29">
      <c r="A1798">
        <v>449978</v>
      </c>
      <c r="B1798" t="s">
        <v>11</v>
      </c>
      <c r="C1798" s="1">
        <v>0.1183</v>
      </c>
      <c r="D1798">
        <v>828.35</v>
      </c>
      <c r="E1798" t="s">
        <v>12</v>
      </c>
      <c r="F1798" t="s">
        <v>26</v>
      </c>
      <c r="G1798" t="s">
        <v>17</v>
      </c>
      <c r="H1798" s="2">
        <v>0.04</v>
      </c>
      <c r="I1798" s="4">
        <v>34486</v>
      </c>
      <c r="J1798" s="5">
        <v>40909</v>
      </c>
      <c r="K1798" s="3">
        <v>25000</v>
      </c>
      <c r="L1798" s="3">
        <v>235800</v>
      </c>
      <c r="M1798" s="3">
        <v>2069</v>
      </c>
      <c r="N1798" s="3">
        <f t="shared" si="280"/>
        <v>0</v>
      </c>
      <c r="O1798" s="3">
        <f t="shared" si="281"/>
        <v>1</v>
      </c>
      <c r="P1798" s="3">
        <f t="shared" si="282"/>
        <v>1</v>
      </c>
      <c r="Q1798" s="6">
        <v>2.5099999999999998</v>
      </c>
      <c r="R1798" s="3">
        <v>0</v>
      </c>
      <c r="S1798" s="3">
        <v>15</v>
      </c>
      <c r="T1798" s="3">
        <v>38</v>
      </c>
      <c r="U1798" s="3">
        <f t="shared" si="283"/>
        <v>6423</v>
      </c>
      <c r="V1798" s="3" t="str">
        <f t="shared" si="284"/>
        <v xml:space="preserve"> 36</v>
      </c>
      <c r="W1798" s="3">
        <f t="shared" si="285"/>
        <v>25</v>
      </c>
      <c r="X1798" s="3">
        <v>8</v>
      </c>
      <c r="Y1798" s="6">
        <f t="shared" si="286"/>
        <v>4</v>
      </c>
      <c r="Z1798" s="3">
        <f t="shared" si="287"/>
        <v>235.8</v>
      </c>
      <c r="AA1798" s="3">
        <f t="shared" si="288"/>
        <v>2.069</v>
      </c>
      <c r="AB1798">
        <f t="shared" si="289"/>
        <v>1</v>
      </c>
      <c r="AC1798" s="14">
        <f>VLOOKUP(X1798,Rates!$A$2:$B$36,2)</f>
        <v>11.39</v>
      </c>
    </row>
    <row r="1799" spans="1:29">
      <c r="A1799">
        <v>180675</v>
      </c>
      <c r="B1799" t="s">
        <v>11</v>
      </c>
      <c r="C1799" s="1">
        <v>0.1091</v>
      </c>
      <c r="D1799">
        <v>817.41</v>
      </c>
      <c r="E1799" t="s">
        <v>12</v>
      </c>
      <c r="F1799" t="s">
        <v>26</v>
      </c>
      <c r="G1799" t="s">
        <v>17</v>
      </c>
      <c r="H1799" s="1">
        <v>4.4999999999999998E-2</v>
      </c>
      <c r="I1799" s="4">
        <v>34366</v>
      </c>
      <c r="J1799" s="5">
        <v>40909</v>
      </c>
      <c r="K1799" s="3">
        <v>25000</v>
      </c>
      <c r="L1799" s="3">
        <v>73000</v>
      </c>
      <c r="M1799" s="3">
        <v>3472</v>
      </c>
      <c r="N1799" s="3">
        <f t="shared" si="280"/>
        <v>0</v>
      </c>
      <c r="O1799" s="3">
        <f t="shared" si="281"/>
        <v>1</v>
      </c>
      <c r="P1799" s="3">
        <f t="shared" si="282"/>
        <v>1</v>
      </c>
      <c r="Q1799" s="6">
        <v>22.13</v>
      </c>
      <c r="R1799" s="3">
        <v>0</v>
      </c>
      <c r="S1799" s="3">
        <v>21</v>
      </c>
      <c r="T1799" s="3">
        <v>63</v>
      </c>
      <c r="U1799" s="3">
        <f t="shared" si="283"/>
        <v>6543</v>
      </c>
      <c r="V1799" s="3" t="str">
        <f t="shared" si="284"/>
        <v xml:space="preserve"> 36</v>
      </c>
      <c r="W1799" s="3">
        <f t="shared" si="285"/>
        <v>25</v>
      </c>
      <c r="X1799" s="3">
        <v>13</v>
      </c>
      <c r="Y1799" s="6">
        <f t="shared" si="286"/>
        <v>4.5</v>
      </c>
      <c r="Z1799" s="3">
        <f t="shared" si="287"/>
        <v>73</v>
      </c>
      <c r="AA1799" s="3">
        <f t="shared" si="288"/>
        <v>3.472</v>
      </c>
      <c r="AB1799">
        <f t="shared" si="289"/>
        <v>1</v>
      </c>
      <c r="AC1799" s="14">
        <f>VLOOKUP(X1799,Rates!$A$2:$B$36,2)</f>
        <v>13.99</v>
      </c>
    </row>
    <row r="1800" spans="1:29">
      <c r="A1800">
        <v>764711</v>
      </c>
      <c r="B1800" t="s">
        <v>11</v>
      </c>
      <c r="C1800" s="1">
        <v>0.16489999999999999</v>
      </c>
      <c r="D1800">
        <v>354</v>
      </c>
      <c r="E1800" t="s">
        <v>28</v>
      </c>
      <c r="F1800" t="s">
        <v>13</v>
      </c>
      <c r="G1800" t="s">
        <v>14</v>
      </c>
      <c r="H1800" s="1">
        <v>0.70799999999999996</v>
      </c>
      <c r="I1800" s="4">
        <v>38139</v>
      </c>
      <c r="J1800" s="5">
        <v>40909</v>
      </c>
      <c r="K1800" s="3">
        <v>10000</v>
      </c>
      <c r="L1800" s="3">
        <v>60000</v>
      </c>
      <c r="M1800" s="3">
        <v>21589</v>
      </c>
      <c r="N1800" s="3">
        <f t="shared" si="280"/>
        <v>1</v>
      </c>
      <c r="O1800" s="3">
        <f t="shared" si="281"/>
        <v>0</v>
      </c>
      <c r="P1800" s="3">
        <f t="shared" si="282"/>
        <v>1</v>
      </c>
      <c r="Q1800" s="6">
        <v>15.1</v>
      </c>
      <c r="R1800" s="3">
        <v>0</v>
      </c>
      <c r="S1800" s="3">
        <v>15</v>
      </c>
      <c r="T1800" s="3">
        <v>43</v>
      </c>
      <c r="U1800" s="3">
        <f t="shared" si="283"/>
        <v>2770</v>
      </c>
      <c r="V1800" s="3" t="str">
        <f t="shared" si="284"/>
        <v xml:space="preserve"> 36</v>
      </c>
      <c r="W1800" s="3">
        <f t="shared" si="285"/>
        <v>10</v>
      </c>
      <c r="X1800" s="3">
        <v>18</v>
      </c>
      <c r="Y1800" s="6">
        <f t="shared" si="286"/>
        <v>70.8</v>
      </c>
      <c r="Z1800" s="3">
        <f t="shared" si="287"/>
        <v>60</v>
      </c>
      <c r="AA1800" s="3">
        <f t="shared" si="288"/>
        <v>21.588999999999999</v>
      </c>
      <c r="AB1800">
        <f t="shared" si="289"/>
        <v>0</v>
      </c>
      <c r="AC1800" s="14">
        <f>VLOOKUP(X1800,Rates!$A$2:$B$36,2)</f>
        <v>18.989999999999998</v>
      </c>
    </row>
    <row r="1801" spans="1:29">
      <c r="A1801">
        <v>606306</v>
      </c>
      <c r="B1801" t="s">
        <v>11</v>
      </c>
      <c r="C1801" s="1">
        <v>5.79E-2</v>
      </c>
      <c r="D1801">
        <v>332.08</v>
      </c>
      <c r="E1801" t="s">
        <v>12</v>
      </c>
      <c r="F1801" t="s">
        <v>13</v>
      </c>
      <c r="G1801" t="s">
        <v>14</v>
      </c>
      <c r="H1801" s="1">
        <v>0.373</v>
      </c>
      <c r="I1801" s="4">
        <v>36892</v>
      </c>
      <c r="J1801" s="5">
        <v>40909</v>
      </c>
      <c r="K1801" s="3">
        <v>17000</v>
      </c>
      <c r="L1801" s="3">
        <v>80000</v>
      </c>
      <c r="M1801" s="3">
        <v>27810</v>
      </c>
      <c r="N1801" s="3">
        <f t="shared" si="280"/>
        <v>1</v>
      </c>
      <c r="O1801" s="3">
        <f t="shared" si="281"/>
        <v>0</v>
      </c>
      <c r="P1801" s="3">
        <f t="shared" si="282"/>
        <v>1</v>
      </c>
      <c r="Q1801" s="6">
        <v>15.69</v>
      </c>
      <c r="R1801" s="3">
        <v>0</v>
      </c>
      <c r="S1801" s="3">
        <v>13</v>
      </c>
      <c r="T1801" s="3">
        <v>33</v>
      </c>
      <c r="U1801" s="3">
        <f t="shared" si="283"/>
        <v>4017</v>
      </c>
      <c r="V1801" s="3" t="str">
        <f t="shared" si="284"/>
        <v xml:space="preserve"> 36</v>
      </c>
      <c r="W1801" s="3">
        <f t="shared" si="285"/>
        <v>17</v>
      </c>
      <c r="X1801" s="3">
        <v>2</v>
      </c>
      <c r="Y1801" s="6">
        <f t="shared" si="286"/>
        <v>37.299999999999997</v>
      </c>
      <c r="Z1801" s="3">
        <f t="shared" si="287"/>
        <v>80</v>
      </c>
      <c r="AA1801" s="3">
        <f t="shared" si="288"/>
        <v>27.81</v>
      </c>
      <c r="AB1801">
        <f t="shared" si="289"/>
        <v>0</v>
      </c>
      <c r="AC1801" s="14">
        <f>VLOOKUP(X1801,Rates!$A$2:$B$36,2)</f>
        <v>6.99</v>
      </c>
    </row>
    <row r="1802" spans="1:29">
      <c r="A1802">
        <v>374884</v>
      </c>
      <c r="B1802" t="s">
        <v>11</v>
      </c>
      <c r="C1802" s="1">
        <v>9.6299999999999997E-2</v>
      </c>
      <c r="D1802">
        <v>192.57</v>
      </c>
      <c r="E1802" t="s">
        <v>16</v>
      </c>
      <c r="F1802" t="s">
        <v>13</v>
      </c>
      <c r="G1802" t="s">
        <v>14</v>
      </c>
      <c r="H1802" s="1">
        <v>0.16500000000000001</v>
      </c>
      <c r="I1802" s="4">
        <v>37469</v>
      </c>
      <c r="J1802" s="5">
        <v>40909</v>
      </c>
      <c r="K1802" s="3">
        <v>6000</v>
      </c>
      <c r="L1802" s="3">
        <v>65000</v>
      </c>
      <c r="M1802" s="3">
        <v>1070</v>
      </c>
      <c r="N1802" s="3">
        <f t="shared" si="280"/>
        <v>1</v>
      </c>
      <c r="O1802" s="3">
        <f t="shared" si="281"/>
        <v>0</v>
      </c>
      <c r="P1802" s="3">
        <f t="shared" si="282"/>
        <v>0</v>
      </c>
      <c r="Q1802" s="6">
        <v>0.28000000000000003</v>
      </c>
      <c r="R1802" s="3">
        <v>0</v>
      </c>
      <c r="S1802" s="3">
        <v>4</v>
      </c>
      <c r="T1802" s="3">
        <v>6</v>
      </c>
      <c r="U1802" s="3">
        <f t="shared" si="283"/>
        <v>3440</v>
      </c>
      <c r="V1802" s="3" t="str">
        <f t="shared" si="284"/>
        <v xml:space="preserve"> 36</v>
      </c>
      <c r="W1802" s="3">
        <f t="shared" si="285"/>
        <v>6</v>
      </c>
      <c r="X1802" s="3">
        <v>5</v>
      </c>
      <c r="Y1802" s="6">
        <f t="shared" si="286"/>
        <v>16.5</v>
      </c>
      <c r="Z1802" s="3">
        <f t="shared" si="287"/>
        <v>65</v>
      </c>
      <c r="AA1802" s="3">
        <f t="shared" si="288"/>
        <v>1.07</v>
      </c>
      <c r="AB1802">
        <f t="shared" si="289"/>
        <v>0</v>
      </c>
      <c r="AC1802" s="14">
        <f>VLOOKUP(X1802,Rates!$A$2:$B$36,2)</f>
        <v>7.99</v>
      </c>
    </row>
    <row r="1803" spans="1:29">
      <c r="A1803">
        <v>1015398</v>
      </c>
      <c r="B1803" t="s">
        <v>15</v>
      </c>
      <c r="C1803" s="1">
        <v>0.15959999999999999</v>
      </c>
      <c r="D1803">
        <v>291.57</v>
      </c>
      <c r="E1803" t="s">
        <v>12</v>
      </c>
      <c r="F1803" t="s">
        <v>26</v>
      </c>
      <c r="G1803" t="s">
        <v>19</v>
      </c>
      <c r="H1803" s="1">
        <v>0.55700000000000005</v>
      </c>
      <c r="I1803" s="4">
        <v>34851</v>
      </c>
      <c r="J1803" s="5">
        <v>40909</v>
      </c>
      <c r="K1803" s="3">
        <v>12000</v>
      </c>
      <c r="L1803" s="3">
        <v>116000</v>
      </c>
      <c r="M1803" s="3">
        <v>10137</v>
      </c>
      <c r="N1803" s="3">
        <f t="shared" si="280"/>
        <v>0</v>
      </c>
      <c r="O1803" s="3">
        <f t="shared" si="281"/>
        <v>1</v>
      </c>
      <c r="P1803" s="3">
        <f t="shared" si="282"/>
        <v>1</v>
      </c>
      <c r="Q1803" s="6">
        <v>8.86</v>
      </c>
      <c r="R1803" s="3">
        <v>0</v>
      </c>
      <c r="S1803" s="3">
        <v>8</v>
      </c>
      <c r="T1803" s="3">
        <v>17</v>
      </c>
      <c r="U1803" s="3">
        <f t="shared" si="283"/>
        <v>6058</v>
      </c>
      <c r="V1803" s="3" t="str">
        <f t="shared" si="284"/>
        <v xml:space="preserve"> 60</v>
      </c>
      <c r="W1803" s="3">
        <f t="shared" si="285"/>
        <v>12</v>
      </c>
      <c r="X1803" s="3">
        <v>15</v>
      </c>
      <c r="Y1803" s="6">
        <f t="shared" si="286"/>
        <v>55.7</v>
      </c>
      <c r="Z1803" s="3">
        <f t="shared" si="287"/>
        <v>116</v>
      </c>
      <c r="AA1803" s="3">
        <f t="shared" si="288"/>
        <v>10.137</v>
      </c>
      <c r="AB1803">
        <f t="shared" si="289"/>
        <v>0</v>
      </c>
      <c r="AC1803" s="14">
        <f>VLOOKUP(X1803,Rates!$A$2:$B$36,2)</f>
        <v>15.99</v>
      </c>
    </row>
    <row r="1804" spans="1:29">
      <c r="A1804">
        <v>997797</v>
      </c>
      <c r="B1804" t="s">
        <v>11</v>
      </c>
      <c r="C1804" s="1">
        <v>0.1171</v>
      </c>
      <c r="D1804">
        <v>529.22</v>
      </c>
      <c r="E1804" t="s">
        <v>12</v>
      </c>
      <c r="F1804" t="s">
        <v>26</v>
      </c>
      <c r="G1804" t="s">
        <v>14</v>
      </c>
      <c r="H1804" s="1">
        <v>0.36099999999999999</v>
      </c>
      <c r="I1804" s="4">
        <v>35034</v>
      </c>
      <c r="J1804" s="5">
        <v>40909</v>
      </c>
      <c r="K1804" s="3">
        <v>16000</v>
      </c>
      <c r="L1804" s="3">
        <v>60000</v>
      </c>
      <c r="M1804" s="3">
        <v>14308</v>
      </c>
      <c r="N1804" s="3">
        <f t="shared" si="280"/>
        <v>0</v>
      </c>
      <c r="O1804" s="3">
        <f t="shared" si="281"/>
        <v>1</v>
      </c>
      <c r="P1804" s="3">
        <f t="shared" si="282"/>
        <v>1</v>
      </c>
      <c r="Q1804" s="6">
        <v>10.74</v>
      </c>
      <c r="R1804" s="3">
        <v>0</v>
      </c>
      <c r="S1804" s="3">
        <v>10</v>
      </c>
      <c r="T1804" s="3">
        <v>27</v>
      </c>
      <c r="U1804" s="3">
        <f t="shared" si="283"/>
        <v>5875</v>
      </c>
      <c r="V1804" s="3" t="str">
        <f t="shared" si="284"/>
        <v xml:space="preserve"> 36</v>
      </c>
      <c r="W1804" s="3">
        <f t="shared" si="285"/>
        <v>16</v>
      </c>
      <c r="X1804" s="3">
        <v>8</v>
      </c>
      <c r="Y1804" s="6">
        <f t="shared" si="286"/>
        <v>36.1</v>
      </c>
      <c r="Z1804" s="3">
        <f t="shared" si="287"/>
        <v>60</v>
      </c>
      <c r="AA1804" s="3">
        <f t="shared" si="288"/>
        <v>14.308</v>
      </c>
      <c r="AB1804">
        <f t="shared" si="289"/>
        <v>0</v>
      </c>
      <c r="AC1804" s="14">
        <f>VLOOKUP(X1804,Rates!$A$2:$B$36,2)</f>
        <v>11.39</v>
      </c>
    </row>
    <row r="1805" spans="1:29">
      <c r="A1805">
        <v>711345</v>
      </c>
      <c r="B1805" t="s">
        <v>11</v>
      </c>
      <c r="C1805" s="1">
        <v>5.79E-2</v>
      </c>
      <c r="D1805">
        <v>333.6</v>
      </c>
      <c r="E1805" t="s">
        <v>12</v>
      </c>
      <c r="F1805" t="s">
        <v>13</v>
      </c>
      <c r="G1805" t="s">
        <v>14</v>
      </c>
      <c r="H1805" s="1">
        <v>0.255</v>
      </c>
      <c r="I1805" s="4">
        <v>38504</v>
      </c>
      <c r="J1805" s="5">
        <v>40909</v>
      </c>
      <c r="K1805" s="3">
        <v>11000</v>
      </c>
      <c r="L1805" s="3">
        <v>53004</v>
      </c>
      <c r="M1805" s="3">
        <v>11701</v>
      </c>
      <c r="N1805" s="3">
        <f t="shared" si="280"/>
        <v>1</v>
      </c>
      <c r="O1805" s="3">
        <f t="shared" si="281"/>
        <v>0</v>
      </c>
      <c r="P1805" s="3">
        <f t="shared" si="282"/>
        <v>1</v>
      </c>
      <c r="Q1805" s="6">
        <v>7.36</v>
      </c>
      <c r="R1805" s="3">
        <v>0</v>
      </c>
      <c r="S1805" s="3">
        <v>6</v>
      </c>
      <c r="T1805" s="3">
        <v>24</v>
      </c>
      <c r="U1805" s="3">
        <f t="shared" si="283"/>
        <v>2405</v>
      </c>
      <c r="V1805" s="3" t="str">
        <f t="shared" si="284"/>
        <v xml:space="preserve"> 36</v>
      </c>
      <c r="W1805" s="3">
        <f t="shared" si="285"/>
        <v>11</v>
      </c>
      <c r="X1805" s="3">
        <v>2</v>
      </c>
      <c r="Y1805" s="6">
        <f t="shared" si="286"/>
        <v>25.5</v>
      </c>
      <c r="Z1805" s="3">
        <f t="shared" si="287"/>
        <v>53.003999999999998</v>
      </c>
      <c r="AA1805" s="3">
        <f t="shared" si="288"/>
        <v>11.701000000000001</v>
      </c>
      <c r="AB1805">
        <f t="shared" si="289"/>
        <v>0</v>
      </c>
      <c r="AC1805" s="14">
        <f>VLOOKUP(X1805,Rates!$A$2:$B$36,2)</f>
        <v>6.99</v>
      </c>
    </row>
    <row r="1806" spans="1:29">
      <c r="A1806">
        <v>825885</v>
      </c>
      <c r="B1806" t="s">
        <v>11</v>
      </c>
      <c r="C1806" s="1">
        <v>0.18390000000000001</v>
      </c>
      <c r="D1806">
        <v>150.85</v>
      </c>
      <c r="E1806" t="s">
        <v>12</v>
      </c>
      <c r="F1806" t="s">
        <v>26</v>
      </c>
      <c r="G1806" t="s">
        <v>14</v>
      </c>
      <c r="H1806" s="1">
        <v>0.98899999999999999</v>
      </c>
      <c r="I1806" s="4">
        <v>35735</v>
      </c>
      <c r="J1806" s="5">
        <v>40909</v>
      </c>
      <c r="K1806" s="3">
        <v>4150</v>
      </c>
      <c r="L1806" s="3">
        <v>62000</v>
      </c>
      <c r="M1806" s="3">
        <v>989</v>
      </c>
      <c r="N1806" s="3">
        <f t="shared" si="280"/>
        <v>0</v>
      </c>
      <c r="O1806" s="3">
        <f t="shared" si="281"/>
        <v>1</v>
      </c>
      <c r="P1806" s="3">
        <f t="shared" si="282"/>
        <v>1</v>
      </c>
      <c r="Q1806" s="6">
        <v>4.0599999999999996</v>
      </c>
      <c r="R1806" s="3">
        <v>1</v>
      </c>
      <c r="S1806" s="3">
        <v>5</v>
      </c>
      <c r="T1806" s="3">
        <v>15</v>
      </c>
      <c r="U1806" s="3">
        <f t="shared" si="283"/>
        <v>5174</v>
      </c>
      <c r="V1806" s="3" t="str">
        <f t="shared" si="284"/>
        <v xml:space="preserve"> 36</v>
      </c>
      <c r="W1806" s="3">
        <f t="shared" si="285"/>
        <v>4.1500000000000004</v>
      </c>
      <c r="X1806" s="3">
        <v>22</v>
      </c>
      <c r="Y1806" s="6">
        <f t="shared" si="286"/>
        <v>98.9</v>
      </c>
      <c r="Z1806" s="3">
        <f t="shared" si="287"/>
        <v>62</v>
      </c>
      <c r="AA1806" s="3">
        <f t="shared" si="288"/>
        <v>0.98899999999999999</v>
      </c>
      <c r="AB1806">
        <f t="shared" si="289"/>
        <v>0</v>
      </c>
      <c r="AC1806" s="14">
        <f>VLOOKUP(X1806,Rates!$A$2:$B$36,2)</f>
        <v>23.99</v>
      </c>
    </row>
    <row r="1807" spans="1:29">
      <c r="A1807">
        <v>503941</v>
      </c>
      <c r="B1807" t="s">
        <v>11</v>
      </c>
      <c r="C1807" s="1">
        <v>0.14219999999999999</v>
      </c>
      <c r="D1807">
        <v>265.70999999999998</v>
      </c>
      <c r="E1807" t="s">
        <v>28</v>
      </c>
      <c r="F1807" t="s">
        <v>13</v>
      </c>
      <c r="G1807" t="s">
        <v>14</v>
      </c>
      <c r="H1807" s="1">
        <v>0.68899999999999995</v>
      </c>
      <c r="I1807" s="4">
        <v>35462</v>
      </c>
      <c r="J1807" s="5">
        <v>40909</v>
      </c>
      <c r="K1807" s="3">
        <v>7750</v>
      </c>
      <c r="L1807" s="3">
        <v>32000</v>
      </c>
      <c r="M1807" s="3">
        <v>8057</v>
      </c>
      <c r="N1807" s="3">
        <f t="shared" si="280"/>
        <v>1</v>
      </c>
      <c r="O1807" s="3">
        <f t="shared" si="281"/>
        <v>0</v>
      </c>
      <c r="P1807" s="3">
        <f t="shared" si="282"/>
        <v>1</v>
      </c>
      <c r="Q1807" s="6">
        <v>24.83</v>
      </c>
      <c r="R1807" s="3">
        <v>0</v>
      </c>
      <c r="S1807" s="3">
        <v>10</v>
      </c>
      <c r="T1807" s="3">
        <v>24</v>
      </c>
      <c r="U1807" s="3">
        <f t="shared" si="283"/>
        <v>5447</v>
      </c>
      <c r="V1807" s="3" t="str">
        <f t="shared" si="284"/>
        <v xml:space="preserve"> 36</v>
      </c>
      <c r="W1807" s="3">
        <f t="shared" si="285"/>
        <v>7.75</v>
      </c>
      <c r="X1807" s="3">
        <v>15</v>
      </c>
      <c r="Y1807" s="6">
        <f t="shared" si="286"/>
        <v>68.899999999999991</v>
      </c>
      <c r="Z1807" s="3">
        <f t="shared" si="287"/>
        <v>32</v>
      </c>
      <c r="AA1807" s="3">
        <f t="shared" si="288"/>
        <v>8.0570000000000004</v>
      </c>
      <c r="AB1807">
        <f t="shared" si="289"/>
        <v>0</v>
      </c>
      <c r="AC1807" s="14">
        <f>VLOOKUP(X1807,Rates!$A$2:$B$36,2)</f>
        <v>15.99</v>
      </c>
    </row>
    <row r="1808" spans="1:29">
      <c r="A1808">
        <v>707917</v>
      </c>
      <c r="B1808" t="s">
        <v>15</v>
      </c>
      <c r="C1808" s="1">
        <v>0.14910000000000001</v>
      </c>
      <c r="D1808">
        <v>356.15</v>
      </c>
      <c r="E1808" t="s">
        <v>28</v>
      </c>
      <c r="F1808" t="s">
        <v>26</v>
      </c>
      <c r="G1808" t="s">
        <v>17</v>
      </c>
      <c r="H1808" s="1">
        <v>0.187</v>
      </c>
      <c r="I1808" s="4">
        <v>36708</v>
      </c>
      <c r="J1808" s="5">
        <v>40909</v>
      </c>
      <c r="K1808" s="3">
        <v>15000</v>
      </c>
      <c r="L1808" s="3">
        <v>40000</v>
      </c>
      <c r="M1808" s="3">
        <v>3600</v>
      </c>
      <c r="N1808" s="3">
        <f t="shared" si="280"/>
        <v>0</v>
      </c>
      <c r="O1808" s="3">
        <f t="shared" si="281"/>
        <v>1</v>
      </c>
      <c r="P1808" s="3">
        <f t="shared" si="282"/>
        <v>1</v>
      </c>
      <c r="Q1808" s="6">
        <v>9.4499999999999993</v>
      </c>
      <c r="R1808" s="3">
        <v>0</v>
      </c>
      <c r="S1808" s="3">
        <v>9</v>
      </c>
      <c r="T1808" s="3">
        <v>18</v>
      </c>
      <c r="U1808" s="3">
        <f t="shared" si="283"/>
        <v>4201</v>
      </c>
      <c r="V1808" s="3" t="str">
        <f t="shared" si="284"/>
        <v xml:space="preserve"> 60</v>
      </c>
      <c r="W1808" s="3">
        <f t="shared" si="285"/>
        <v>15</v>
      </c>
      <c r="X1808" s="3">
        <v>17</v>
      </c>
      <c r="Y1808" s="6">
        <f t="shared" si="286"/>
        <v>18.7</v>
      </c>
      <c r="Z1808" s="3">
        <f t="shared" si="287"/>
        <v>40</v>
      </c>
      <c r="AA1808" s="3">
        <f t="shared" si="288"/>
        <v>3.6</v>
      </c>
      <c r="AB1808">
        <f t="shared" si="289"/>
        <v>1</v>
      </c>
      <c r="AC1808" s="14">
        <f>VLOOKUP(X1808,Rates!$A$2:$B$36,2)</f>
        <v>17.989999999999998</v>
      </c>
    </row>
    <row r="1809" spans="1:29">
      <c r="A1809">
        <v>1049053</v>
      </c>
      <c r="B1809" t="s">
        <v>15</v>
      </c>
      <c r="C1809" s="1">
        <v>0.14269999999999999</v>
      </c>
      <c r="D1809">
        <v>419.02</v>
      </c>
      <c r="E1809" t="s">
        <v>12</v>
      </c>
      <c r="F1809" t="s">
        <v>13</v>
      </c>
      <c r="G1809" t="s">
        <v>14</v>
      </c>
      <c r="H1809" s="1">
        <v>0.47399999999999998</v>
      </c>
      <c r="I1809" s="4">
        <v>36800</v>
      </c>
      <c r="J1809" s="5">
        <v>40909</v>
      </c>
      <c r="K1809" s="3">
        <v>29500</v>
      </c>
      <c r="L1809" s="3">
        <v>45000</v>
      </c>
      <c r="M1809" s="3">
        <v>2037</v>
      </c>
      <c r="N1809" s="3">
        <f t="shared" si="280"/>
        <v>1</v>
      </c>
      <c r="O1809" s="3">
        <f t="shared" si="281"/>
        <v>0</v>
      </c>
      <c r="P1809" s="3">
        <f t="shared" si="282"/>
        <v>1</v>
      </c>
      <c r="Q1809" s="6">
        <v>19.09</v>
      </c>
      <c r="R1809" s="3">
        <v>0</v>
      </c>
      <c r="S1809" s="3">
        <v>7</v>
      </c>
      <c r="T1809" s="3">
        <v>39</v>
      </c>
      <c r="U1809" s="3">
        <f t="shared" si="283"/>
        <v>4109</v>
      </c>
      <c r="V1809" s="3" t="str">
        <f t="shared" si="284"/>
        <v xml:space="preserve"> 60</v>
      </c>
      <c r="W1809" s="3">
        <f t="shared" si="285"/>
        <v>29.5</v>
      </c>
      <c r="X1809" s="3">
        <v>12</v>
      </c>
      <c r="Y1809" s="6">
        <f t="shared" si="286"/>
        <v>47.4</v>
      </c>
      <c r="Z1809" s="3">
        <f t="shared" si="287"/>
        <v>45</v>
      </c>
      <c r="AA1809" s="3">
        <f t="shared" si="288"/>
        <v>2.0369999999999999</v>
      </c>
      <c r="AB1809">
        <f t="shared" si="289"/>
        <v>0</v>
      </c>
      <c r="AC1809" s="14">
        <f>VLOOKUP(X1809,Rates!$A$2:$B$36,2)</f>
        <v>13.49</v>
      </c>
    </row>
    <row r="1810" spans="1:29">
      <c r="A1810">
        <v>559481</v>
      </c>
      <c r="B1810" t="s">
        <v>15</v>
      </c>
      <c r="C1810" s="1">
        <v>0.11119999999999999</v>
      </c>
      <c r="D1810">
        <v>523.26</v>
      </c>
      <c r="E1810" t="s">
        <v>12</v>
      </c>
      <c r="F1810" t="s">
        <v>26</v>
      </c>
      <c r="G1810" t="s">
        <v>14</v>
      </c>
      <c r="H1810" s="1">
        <v>0.374</v>
      </c>
      <c r="I1810" s="4">
        <v>37438</v>
      </c>
      <c r="J1810" s="5">
        <v>40909</v>
      </c>
      <c r="K1810" s="3">
        <v>24000</v>
      </c>
      <c r="L1810" s="3">
        <v>65004</v>
      </c>
      <c r="M1810" s="3">
        <v>14900</v>
      </c>
      <c r="N1810" s="3">
        <f t="shared" si="280"/>
        <v>0</v>
      </c>
      <c r="O1810" s="3">
        <f t="shared" si="281"/>
        <v>1</v>
      </c>
      <c r="P1810" s="3">
        <f t="shared" si="282"/>
        <v>1</v>
      </c>
      <c r="Q1810" s="6">
        <v>9.14</v>
      </c>
      <c r="R1810" s="3">
        <v>0</v>
      </c>
      <c r="S1810" s="3">
        <v>9</v>
      </c>
      <c r="T1810" s="3">
        <v>34</v>
      </c>
      <c r="U1810" s="3">
        <f t="shared" si="283"/>
        <v>3471</v>
      </c>
      <c r="V1810" s="3" t="str">
        <f t="shared" si="284"/>
        <v xml:space="preserve"> 60</v>
      </c>
      <c r="W1810" s="3">
        <f t="shared" si="285"/>
        <v>24</v>
      </c>
      <c r="X1810" s="3">
        <v>8</v>
      </c>
      <c r="Y1810" s="6">
        <f t="shared" si="286"/>
        <v>37.4</v>
      </c>
      <c r="Z1810" s="3">
        <f t="shared" si="287"/>
        <v>65.004000000000005</v>
      </c>
      <c r="AA1810" s="3">
        <f t="shared" si="288"/>
        <v>14.9</v>
      </c>
      <c r="AB1810">
        <f t="shared" si="289"/>
        <v>0</v>
      </c>
      <c r="AC1810" s="14">
        <f>VLOOKUP(X1810,Rates!$A$2:$B$36,2)</f>
        <v>11.39</v>
      </c>
    </row>
    <row r="1811" spans="1:29">
      <c r="A1811">
        <v>681341</v>
      </c>
      <c r="B1811" t="s">
        <v>11</v>
      </c>
      <c r="C1811" s="1">
        <v>7.2900000000000006E-2</v>
      </c>
      <c r="D1811">
        <v>272.89</v>
      </c>
      <c r="E1811" t="s">
        <v>21</v>
      </c>
      <c r="F1811" t="s">
        <v>26</v>
      </c>
      <c r="G1811" t="s">
        <v>14</v>
      </c>
      <c r="H1811" s="1">
        <v>0.29399999999999998</v>
      </c>
      <c r="I1811" s="4">
        <v>37316</v>
      </c>
      <c r="J1811" s="5">
        <v>40909</v>
      </c>
      <c r="K1811" s="3">
        <v>8800</v>
      </c>
      <c r="L1811" s="3">
        <v>103000</v>
      </c>
      <c r="M1811" s="3">
        <v>13372</v>
      </c>
      <c r="N1811" s="3">
        <f t="shared" si="280"/>
        <v>0</v>
      </c>
      <c r="O1811" s="3">
        <f t="shared" si="281"/>
        <v>1</v>
      </c>
      <c r="P1811" s="3">
        <f t="shared" si="282"/>
        <v>1</v>
      </c>
      <c r="Q1811" s="6">
        <v>9.89</v>
      </c>
      <c r="R1811" s="3">
        <v>0</v>
      </c>
      <c r="S1811" s="3">
        <v>16</v>
      </c>
      <c r="T1811" s="3">
        <v>24</v>
      </c>
      <c r="U1811" s="3">
        <f t="shared" si="283"/>
        <v>3593</v>
      </c>
      <c r="V1811" s="3" t="str">
        <f t="shared" si="284"/>
        <v xml:space="preserve"> 36</v>
      </c>
      <c r="W1811" s="3">
        <f t="shared" si="285"/>
        <v>8.8000000000000007</v>
      </c>
      <c r="X1811" s="3">
        <v>4</v>
      </c>
      <c r="Y1811" s="6">
        <f t="shared" si="286"/>
        <v>29.4</v>
      </c>
      <c r="Z1811" s="3">
        <f t="shared" si="287"/>
        <v>103</v>
      </c>
      <c r="AA1811" s="3">
        <f t="shared" si="288"/>
        <v>13.372</v>
      </c>
      <c r="AB1811">
        <f t="shared" si="289"/>
        <v>0</v>
      </c>
      <c r="AC1811" s="14">
        <f>VLOOKUP(X1811,Rates!$A$2:$B$36,2)</f>
        <v>7.49</v>
      </c>
    </row>
    <row r="1812" spans="1:29">
      <c r="A1812">
        <v>723471</v>
      </c>
      <c r="B1812" t="s">
        <v>15</v>
      </c>
      <c r="C1812" s="1">
        <v>0.16020000000000001</v>
      </c>
      <c r="D1812">
        <v>360.07</v>
      </c>
      <c r="E1812" t="s">
        <v>27</v>
      </c>
      <c r="F1812" t="s">
        <v>26</v>
      </c>
      <c r="G1812" t="s">
        <v>17</v>
      </c>
      <c r="H1812" s="1">
        <v>0.14099999999999999</v>
      </c>
      <c r="I1812" s="4">
        <v>38261</v>
      </c>
      <c r="J1812" s="5">
        <v>40909</v>
      </c>
      <c r="K1812" s="3">
        <v>14800</v>
      </c>
      <c r="L1812" s="3">
        <v>70000</v>
      </c>
      <c r="M1812" s="3">
        <v>113</v>
      </c>
      <c r="N1812" s="3">
        <f t="shared" si="280"/>
        <v>0</v>
      </c>
      <c r="O1812" s="3">
        <f t="shared" si="281"/>
        <v>1</v>
      </c>
      <c r="P1812" s="3">
        <f t="shared" si="282"/>
        <v>1</v>
      </c>
      <c r="Q1812" s="6">
        <v>1.51</v>
      </c>
      <c r="R1812" s="3">
        <v>1</v>
      </c>
      <c r="S1812" s="3">
        <v>5</v>
      </c>
      <c r="T1812" s="3">
        <v>14</v>
      </c>
      <c r="U1812" s="3">
        <f t="shared" si="283"/>
        <v>2648</v>
      </c>
      <c r="V1812" s="3" t="str">
        <f t="shared" si="284"/>
        <v xml:space="preserve"> 60</v>
      </c>
      <c r="W1812" s="3">
        <f t="shared" si="285"/>
        <v>14.8</v>
      </c>
      <c r="X1812" s="3">
        <v>20</v>
      </c>
      <c r="Y1812" s="6">
        <f t="shared" si="286"/>
        <v>14.099999999999998</v>
      </c>
      <c r="Z1812" s="3">
        <f t="shared" si="287"/>
        <v>70</v>
      </c>
      <c r="AA1812" s="3">
        <f t="shared" si="288"/>
        <v>0.113</v>
      </c>
      <c r="AB1812">
        <f t="shared" si="289"/>
        <v>1</v>
      </c>
      <c r="AC1812" s="14">
        <f>VLOOKUP(X1812,Rates!$A$2:$B$36,2)</f>
        <v>21.49</v>
      </c>
    </row>
    <row r="1813" spans="1:29">
      <c r="A1813">
        <v>1057140</v>
      </c>
      <c r="B1813" t="s">
        <v>11</v>
      </c>
      <c r="C1813" s="1">
        <v>7.9000000000000001E-2</v>
      </c>
      <c r="D1813">
        <v>175.23</v>
      </c>
      <c r="E1813" t="s">
        <v>18</v>
      </c>
      <c r="F1813" t="s">
        <v>13</v>
      </c>
      <c r="G1813" t="s">
        <v>14</v>
      </c>
      <c r="H1813" s="1">
        <v>0.495</v>
      </c>
      <c r="I1813" s="4">
        <v>34213</v>
      </c>
      <c r="J1813" s="5">
        <v>40909</v>
      </c>
      <c r="K1813" s="3">
        <v>5600</v>
      </c>
      <c r="L1813" s="3">
        <v>25000</v>
      </c>
      <c r="M1813" s="3">
        <v>6242</v>
      </c>
      <c r="N1813" s="3">
        <f t="shared" si="280"/>
        <v>1</v>
      </c>
      <c r="O1813" s="3">
        <f t="shared" si="281"/>
        <v>0</v>
      </c>
      <c r="P1813" s="3">
        <f t="shared" si="282"/>
        <v>1</v>
      </c>
      <c r="Q1813" s="6">
        <v>10.9</v>
      </c>
      <c r="R1813" s="3">
        <v>0</v>
      </c>
      <c r="S1813" s="3">
        <v>8</v>
      </c>
      <c r="T1813" s="3">
        <v>8</v>
      </c>
      <c r="U1813" s="3">
        <f t="shared" si="283"/>
        <v>6696</v>
      </c>
      <c r="V1813" s="3" t="str">
        <f t="shared" si="284"/>
        <v xml:space="preserve"> 36</v>
      </c>
      <c r="W1813" s="3">
        <f t="shared" si="285"/>
        <v>5.6</v>
      </c>
      <c r="X1813" s="3">
        <v>4</v>
      </c>
      <c r="Y1813" s="6">
        <f t="shared" si="286"/>
        <v>49.5</v>
      </c>
      <c r="Z1813" s="3">
        <f t="shared" si="287"/>
        <v>25</v>
      </c>
      <c r="AA1813" s="3">
        <f t="shared" si="288"/>
        <v>6.242</v>
      </c>
      <c r="AB1813">
        <f t="shared" si="289"/>
        <v>0</v>
      </c>
      <c r="AC1813" s="14">
        <f>VLOOKUP(X1813,Rates!$A$2:$B$36,2)</f>
        <v>7.49</v>
      </c>
    </row>
    <row r="1814" spans="1:29">
      <c r="A1814">
        <v>617174</v>
      </c>
      <c r="B1814" t="s">
        <v>11</v>
      </c>
      <c r="C1814" s="1">
        <v>5.79E-2</v>
      </c>
      <c r="D1814">
        <v>127.38</v>
      </c>
      <c r="E1814" t="s">
        <v>12</v>
      </c>
      <c r="F1814" t="s">
        <v>26</v>
      </c>
      <c r="G1814" t="s">
        <v>14</v>
      </c>
      <c r="H1814" s="1">
        <v>8.6999999999999994E-2</v>
      </c>
      <c r="I1814" s="4">
        <v>37895</v>
      </c>
      <c r="J1814" s="5">
        <v>40909</v>
      </c>
      <c r="K1814" s="3">
        <v>4200</v>
      </c>
      <c r="L1814" s="3">
        <v>66560</v>
      </c>
      <c r="M1814" s="3">
        <v>2922</v>
      </c>
      <c r="N1814" s="3">
        <f t="shared" si="280"/>
        <v>0</v>
      </c>
      <c r="O1814" s="3">
        <f t="shared" si="281"/>
        <v>1</v>
      </c>
      <c r="P1814" s="3">
        <f t="shared" si="282"/>
        <v>1</v>
      </c>
      <c r="Q1814" s="6">
        <v>7.57</v>
      </c>
      <c r="R1814" s="3">
        <v>0</v>
      </c>
      <c r="S1814" s="3">
        <v>13</v>
      </c>
      <c r="T1814" s="3">
        <v>29</v>
      </c>
      <c r="U1814" s="3">
        <f t="shared" si="283"/>
        <v>3014</v>
      </c>
      <c r="V1814" s="3" t="str">
        <f t="shared" si="284"/>
        <v xml:space="preserve"> 36</v>
      </c>
      <c r="W1814" s="3">
        <f t="shared" si="285"/>
        <v>4.2</v>
      </c>
      <c r="X1814" s="3">
        <v>2</v>
      </c>
      <c r="Y1814" s="6">
        <f t="shared" si="286"/>
        <v>8.6999999999999993</v>
      </c>
      <c r="Z1814" s="3">
        <f t="shared" si="287"/>
        <v>66.56</v>
      </c>
      <c r="AA1814" s="3">
        <f t="shared" si="288"/>
        <v>2.9220000000000002</v>
      </c>
      <c r="AB1814">
        <f t="shared" si="289"/>
        <v>0</v>
      </c>
      <c r="AC1814" s="14">
        <f>VLOOKUP(X1814,Rates!$A$2:$B$36,2)</f>
        <v>6.99</v>
      </c>
    </row>
    <row r="1815" spans="1:29">
      <c r="A1815">
        <v>618223</v>
      </c>
      <c r="B1815" t="s">
        <v>11</v>
      </c>
      <c r="C1815" s="1">
        <v>5.79E-2</v>
      </c>
      <c r="D1815">
        <v>242.62</v>
      </c>
      <c r="E1815" t="s">
        <v>20</v>
      </c>
      <c r="F1815" t="s">
        <v>24</v>
      </c>
      <c r="G1815" t="s">
        <v>14</v>
      </c>
      <c r="H1815" s="2">
        <v>0</v>
      </c>
      <c r="I1815" s="4">
        <v>39234</v>
      </c>
      <c r="J1815" s="5">
        <v>40909</v>
      </c>
      <c r="K1815" s="3">
        <v>8000</v>
      </c>
      <c r="L1815" s="3">
        <v>70000</v>
      </c>
      <c r="M1815" s="3">
        <v>0</v>
      </c>
      <c r="N1815" s="3">
        <f t="shared" si="280"/>
        <v>0</v>
      </c>
      <c r="O1815" s="3">
        <f t="shared" si="281"/>
        <v>0</v>
      </c>
      <c r="P1815" s="3">
        <f t="shared" si="282"/>
        <v>1</v>
      </c>
      <c r="Q1815" s="6">
        <v>19.649999999999999</v>
      </c>
      <c r="R1815" s="3">
        <v>0</v>
      </c>
      <c r="S1815" s="3">
        <v>8</v>
      </c>
      <c r="T1815" s="3">
        <v>22</v>
      </c>
      <c r="U1815" s="3">
        <f t="shared" si="283"/>
        <v>1675</v>
      </c>
      <c r="V1815" s="3" t="str">
        <f t="shared" si="284"/>
        <v xml:space="preserve"> 36</v>
      </c>
      <c r="W1815" s="3">
        <f t="shared" si="285"/>
        <v>8</v>
      </c>
      <c r="X1815" s="3">
        <v>2</v>
      </c>
      <c r="Y1815" s="6">
        <f t="shared" si="286"/>
        <v>0</v>
      </c>
      <c r="Z1815" s="3">
        <f t="shared" si="287"/>
        <v>70</v>
      </c>
      <c r="AA1815" s="3">
        <f t="shared" si="288"/>
        <v>0</v>
      </c>
      <c r="AB1815">
        <f t="shared" si="289"/>
        <v>0</v>
      </c>
      <c r="AC1815" s="14">
        <f>VLOOKUP(X1815,Rates!$A$2:$B$36,2)</f>
        <v>6.99</v>
      </c>
    </row>
    <row r="1816" spans="1:29">
      <c r="A1816">
        <v>652123</v>
      </c>
      <c r="B1816" t="s">
        <v>11</v>
      </c>
      <c r="C1816" s="1">
        <v>0.15279999999999999</v>
      </c>
      <c r="D1816">
        <v>696.06</v>
      </c>
      <c r="E1816" t="s">
        <v>12</v>
      </c>
      <c r="F1816" t="s">
        <v>13</v>
      </c>
      <c r="G1816" t="s">
        <v>14</v>
      </c>
      <c r="H1816" s="1">
        <v>0.93899999999999995</v>
      </c>
      <c r="I1816" s="4">
        <v>35551</v>
      </c>
      <c r="J1816" s="5">
        <v>40909</v>
      </c>
      <c r="K1816" s="3">
        <v>20000</v>
      </c>
      <c r="L1816" s="3">
        <v>99000</v>
      </c>
      <c r="M1816" s="3">
        <v>25246</v>
      </c>
      <c r="N1816" s="3">
        <f t="shared" si="280"/>
        <v>1</v>
      </c>
      <c r="O1816" s="3">
        <f t="shared" si="281"/>
        <v>0</v>
      </c>
      <c r="P1816" s="3">
        <f t="shared" si="282"/>
        <v>1</v>
      </c>
      <c r="Q1816" s="6">
        <v>8.99</v>
      </c>
      <c r="R1816" s="3">
        <v>0</v>
      </c>
      <c r="S1816" s="3">
        <v>11</v>
      </c>
      <c r="T1816" s="3">
        <v>25</v>
      </c>
      <c r="U1816" s="3">
        <f t="shared" si="283"/>
        <v>5358</v>
      </c>
      <c r="V1816" s="3" t="str">
        <f t="shared" si="284"/>
        <v xml:space="preserve"> 36</v>
      </c>
      <c r="W1816" s="3">
        <f t="shared" si="285"/>
        <v>20</v>
      </c>
      <c r="X1816" s="3">
        <v>18</v>
      </c>
      <c r="Y1816" s="6">
        <f t="shared" si="286"/>
        <v>93.899999999999991</v>
      </c>
      <c r="Z1816" s="3">
        <f t="shared" si="287"/>
        <v>99</v>
      </c>
      <c r="AA1816" s="3">
        <f t="shared" si="288"/>
        <v>25.245999999999999</v>
      </c>
      <c r="AB1816">
        <f t="shared" si="289"/>
        <v>0</v>
      </c>
      <c r="AC1816" s="14">
        <f>VLOOKUP(X1816,Rates!$A$2:$B$36,2)</f>
        <v>18.989999999999998</v>
      </c>
    </row>
    <row r="1817" spans="1:29">
      <c r="A1817">
        <v>871322</v>
      </c>
      <c r="B1817" t="s">
        <v>11</v>
      </c>
      <c r="C1817" s="1">
        <v>5.9900000000000002E-2</v>
      </c>
      <c r="D1817">
        <v>243.34</v>
      </c>
      <c r="E1817" t="s">
        <v>28</v>
      </c>
      <c r="F1817" t="s">
        <v>26</v>
      </c>
      <c r="G1817" t="s">
        <v>14</v>
      </c>
      <c r="H1817" s="1">
        <v>5.5E-2</v>
      </c>
      <c r="I1817" s="4">
        <v>35765</v>
      </c>
      <c r="J1817" s="5">
        <v>40909</v>
      </c>
      <c r="K1817" s="3">
        <v>8000</v>
      </c>
      <c r="L1817" s="3">
        <v>88000</v>
      </c>
      <c r="M1817" s="3">
        <v>1014</v>
      </c>
      <c r="N1817" s="3">
        <f t="shared" si="280"/>
        <v>0</v>
      </c>
      <c r="O1817" s="3">
        <f t="shared" si="281"/>
        <v>1</v>
      </c>
      <c r="P1817" s="3">
        <f t="shared" si="282"/>
        <v>1</v>
      </c>
      <c r="Q1817" s="6">
        <v>0.55000000000000004</v>
      </c>
      <c r="R1817" s="3">
        <v>0</v>
      </c>
      <c r="S1817" s="3">
        <v>5</v>
      </c>
      <c r="T1817" s="3">
        <v>8</v>
      </c>
      <c r="U1817" s="3">
        <f t="shared" si="283"/>
        <v>5144</v>
      </c>
      <c r="V1817" s="3" t="str">
        <f t="shared" si="284"/>
        <v xml:space="preserve"> 36</v>
      </c>
      <c r="W1817" s="3">
        <f t="shared" si="285"/>
        <v>8</v>
      </c>
      <c r="X1817" s="3">
        <v>2</v>
      </c>
      <c r="Y1817" s="6">
        <f t="shared" si="286"/>
        <v>5.5</v>
      </c>
      <c r="Z1817" s="3">
        <f t="shared" si="287"/>
        <v>88</v>
      </c>
      <c r="AA1817" s="3">
        <f t="shared" si="288"/>
        <v>1.014</v>
      </c>
      <c r="AB1817">
        <f t="shared" si="289"/>
        <v>0</v>
      </c>
      <c r="AC1817" s="14">
        <f>VLOOKUP(X1817,Rates!$A$2:$B$36,2)</f>
        <v>6.99</v>
      </c>
    </row>
    <row r="1818" spans="1:29">
      <c r="A1818">
        <v>417850</v>
      </c>
      <c r="B1818" t="s">
        <v>11</v>
      </c>
      <c r="C1818" s="1">
        <v>9.3200000000000005E-2</v>
      </c>
      <c r="D1818">
        <v>31.95</v>
      </c>
      <c r="E1818" t="s">
        <v>12</v>
      </c>
      <c r="F1818" t="s">
        <v>26</v>
      </c>
      <c r="G1818" t="s">
        <v>14</v>
      </c>
      <c r="H1818" s="1">
        <v>0.215</v>
      </c>
      <c r="I1818" s="4">
        <v>36647</v>
      </c>
      <c r="J1818" s="5">
        <v>40909</v>
      </c>
      <c r="K1818" s="3">
        <v>1000</v>
      </c>
      <c r="L1818" s="3">
        <v>85000</v>
      </c>
      <c r="M1818" s="3">
        <v>5690</v>
      </c>
      <c r="N1818" s="3">
        <f t="shared" si="280"/>
        <v>0</v>
      </c>
      <c r="O1818" s="3">
        <f t="shared" si="281"/>
        <v>1</v>
      </c>
      <c r="P1818" s="3">
        <f t="shared" si="282"/>
        <v>1</v>
      </c>
      <c r="Q1818" s="6">
        <v>7.27</v>
      </c>
      <c r="R1818" s="3">
        <v>0</v>
      </c>
      <c r="S1818" s="3">
        <v>7</v>
      </c>
      <c r="T1818" s="3">
        <v>30</v>
      </c>
      <c r="U1818" s="3">
        <f t="shared" si="283"/>
        <v>4262</v>
      </c>
      <c r="V1818" s="3" t="str">
        <f t="shared" si="284"/>
        <v xml:space="preserve"> 36</v>
      </c>
      <c r="W1818" s="3">
        <f t="shared" si="285"/>
        <v>1</v>
      </c>
      <c r="X1818" s="3">
        <v>4</v>
      </c>
      <c r="Y1818" s="6">
        <f t="shared" si="286"/>
        <v>21.5</v>
      </c>
      <c r="Z1818" s="3">
        <f t="shared" si="287"/>
        <v>85</v>
      </c>
      <c r="AA1818" s="3">
        <f t="shared" si="288"/>
        <v>5.69</v>
      </c>
      <c r="AB1818">
        <f t="shared" si="289"/>
        <v>0</v>
      </c>
      <c r="AC1818" s="14">
        <f>VLOOKUP(X1818,Rates!$A$2:$B$36,2)</f>
        <v>7.49</v>
      </c>
    </row>
    <row r="1819" spans="1:29">
      <c r="A1819">
        <v>762003</v>
      </c>
      <c r="B1819" t="s">
        <v>11</v>
      </c>
      <c r="C1819" s="1">
        <v>6.9900000000000004E-2</v>
      </c>
      <c r="D1819">
        <v>185.24</v>
      </c>
      <c r="E1819" t="s">
        <v>21</v>
      </c>
      <c r="F1819" t="s">
        <v>24</v>
      </c>
      <c r="G1819" t="s">
        <v>14</v>
      </c>
      <c r="H1819" s="1">
        <v>0.309</v>
      </c>
      <c r="I1819" s="4">
        <v>39083</v>
      </c>
      <c r="J1819" s="5">
        <v>40909</v>
      </c>
      <c r="K1819" s="3">
        <v>6000</v>
      </c>
      <c r="L1819" s="3">
        <v>65000</v>
      </c>
      <c r="M1819" s="3">
        <v>5430</v>
      </c>
      <c r="N1819" s="3">
        <f t="shared" si="280"/>
        <v>0</v>
      </c>
      <c r="O1819" s="3">
        <f t="shared" si="281"/>
        <v>0</v>
      </c>
      <c r="P1819" s="3">
        <f t="shared" si="282"/>
        <v>1</v>
      </c>
      <c r="Q1819" s="6">
        <v>17.940000000000001</v>
      </c>
      <c r="R1819" s="3">
        <v>0</v>
      </c>
      <c r="S1819" s="3">
        <v>11</v>
      </c>
      <c r="T1819" s="3">
        <v>36</v>
      </c>
      <c r="U1819" s="3">
        <f t="shared" si="283"/>
        <v>1826</v>
      </c>
      <c r="V1819" s="3" t="str">
        <f t="shared" si="284"/>
        <v xml:space="preserve"> 36</v>
      </c>
      <c r="W1819" s="3">
        <f t="shared" si="285"/>
        <v>6</v>
      </c>
      <c r="X1819" s="3">
        <v>3</v>
      </c>
      <c r="Y1819" s="6">
        <f t="shared" si="286"/>
        <v>30.9</v>
      </c>
      <c r="Z1819" s="3">
        <f t="shared" si="287"/>
        <v>65</v>
      </c>
      <c r="AA1819" s="3">
        <f t="shared" si="288"/>
        <v>5.43</v>
      </c>
      <c r="AB1819">
        <f t="shared" si="289"/>
        <v>0</v>
      </c>
      <c r="AC1819" s="14">
        <f>VLOOKUP(X1819,Rates!$A$2:$B$36,2)</f>
        <v>7.24</v>
      </c>
    </row>
    <row r="1820" spans="1:29">
      <c r="A1820">
        <v>1068792</v>
      </c>
      <c r="B1820" t="s">
        <v>11</v>
      </c>
      <c r="C1820" s="1">
        <v>0.13489999999999999</v>
      </c>
      <c r="D1820">
        <v>407.17</v>
      </c>
      <c r="E1820" t="s">
        <v>23</v>
      </c>
      <c r="F1820" t="s">
        <v>13</v>
      </c>
      <c r="G1820" t="s">
        <v>14</v>
      </c>
      <c r="H1820" s="1">
        <v>0.27600000000000002</v>
      </c>
      <c r="I1820" s="4">
        <v>35278</v>
      </c>
      <c r="J1820" s="5">
        <v>40909</v>
      </c>
      <c r="K1820" s="3">
        <v>12000</v>
      </c>
      <c r="L1820" s="3">
        <v>72000</v>
      </c>
      <c r="M1820" s="3">
        <v>3419</v>
      </c>
      <c r="N1820" s="3">
        <f t="shared" si="280"/>
        <v>1</v>
      </c>
      <c r="O1820" s="3">
        <f t="shared" si="281"/>
        <v>0</v>
      </c>
      <c r="P1820" s="3">
        <f t="shared" si="282"/>
        <v>1</v>
      </c>
      <c r="Q1820" s="6">
        <v>21.33</v>
      </c>
      <c r="R1820" s="3">
        <v>0</v>
      </c>
      <c r="S1820" s="3">
        <v>11</v>
      </c>
      <c r="T1820" s="3">
        <v>19</v>
      </c>
      <c r="U1820" s="3">
        <f t="shared" si="283"/>
        <v>5631</v>
      </c>
      <c r="V1820" s="3" t="str">
        <f t="shared" si="284"/>
        <v xml:space="preserve"> 36</v>
      </c>
      <c r="W1820" s="3">
        <f t="shared" si="285"/>
        <v>12</v>
      </c>
      <c r="X1820" s="3">
        <v>11</v>
      </c>
      <c r="Y1820" s="6">
        <f t="shared" si="286"/>
        <v>27.6</v>
      </c>
      <c r="Z1820" s="3">
        <f t="shared" si="287"/>
        <v>72</v>
      </c>
      <c r="AA1820" s="3">
        <f t="shared" si="288"/>
        <v>3.419</v>
      </c>
      <c r="AB1820">
        <f t="shared" si="289"/>
        <v>0</v>
      </c>
      <c r="AC1820" s="14">
        <f>VLOOKUP(X1820,Rates!$A$2:$B$36,2)</f>
        <v>12.74</v>
      </c>
    </row>
    <row r="1821" spans="1:29">
      <c r="A1821">
        <v>1062250</v>
      </c>
      <c r="B1821" t="s">
        <v>11</v>
      </c>
      <c r="C1821" s="1">
        <v>7.9000000000000001E-2</v>
      </c>
      <c r="D1821">
        <v>406.78</v>
      </c>
      <c r="E1821" t="s">
        <v>12</v>
      </c>
      <c r="F1821" t="s">
        <v>13</v>
      </c>
      <c r="G1821" t="s">
        <v>17</v>
      </c>
      <c r="H1821" s="1">
        <v>0.66100000000000003</v>
      </c>
      <c r="I1821" s="4">
        <v>39479</v>
      </c>
      <c r="J1821" s="5">
        <v>40909</v>
      </c>
      <c r="K1821" s="3">
        <v>13000</v>
      </c>
      <c r="L1821" s="3">
        <v>28000</v>
      </c>
      <c r="M1821" s="3">
        <v>14078</v>
      </c>
      <c r="N1821" s="3">
        <f t="shared" si="280"/>
        <v>1</v>
      </c>
      <c r="O1821" s="3">
        <f t="shared" si="281"/>
        <v>0</v>
      </c>
      <c r="P1821" s="3">
        <f t="shared" si="282"/>
        <v>1</v>
      </c>
      <c r="Q1821" s="6">
        <v>16.93</v>
      </c>
      <c r="R1821" s="3">
        <v>0</v>
      </c>
      <c r="S1821" s="3">
        <v>7</v>
      </c>
      <c r="T1821" s="3">
        <v>19</v>
      </c>
      <c r="U1821" s="3">
        <f t="shared" si="283"/>
        <v>1430</v>
      </c>
      <c r="V1821" s="3" t="str">
        <f t="shared" si="284"/>
        <v xml:space="preserve"> 36</v>
      </c>
      <c r="W1821" s="3">
        <f t="shared" si="285"/>
        <v>13</v>
      </c>
      <c r="X1821" s="3">
        <v>4</v>
      </c>
      <c r="Y1821" s="6">
        <f t="shared" si="286"/>
        <v>66.100000000000009</v>
      </c>
      <c r="Z1821" s="3">
        <f t="shared" si="287"/>
        <v>28</v>
      </c>
      <c r="AA1821" s="3">
        <f t="shared" si="288"/>
        <v>14.077999999999999</v>
      </c>
      <c r="AB1821">
        <f t="shared" si="289"/>
        <v>1</v>
      </c>
      <c r="AC1821" s="14">
        <f>VLOOKUP(X1821,Rates!$A$2:$B$36,2)</f>
        <v>7.49</v>
      </c>
    </row>
    <row r="1822" spans="1:29">
      <c r="A1822">
        <v>716791</v>
      </c>
      <c r="B1822" t="s">
        <v>15</v>
      </c>
      <c r="C1822" s="1">
        <v>0.16400000000000001</v>
      </c>
      <c r="D1822">
        <v>245.32</v>
      </c>
      <c r="E1822" t="s">
        <v>23</v>
      </c>
      <c r="F1822" t="s">
        <v>26</v>
      </c>
      <c r="G1822" t="s">
        <v>14</v>
      </c>
      <c r="H1822" s="1">
        <v>0.71099999999999997</v>
      </c>
      <c r="I1822" s="4">
        <v>37926</v>
      </c>
      <c r="J1822" s="5">
        <v>40909</v>
      </c>
      <c r="K1822" s="3">
        <v>10000</v>
      </c>
      <c r="L1822" s="3">
        <v>100008</v>
      </c>
      <c r="M1822" s="3">
        <v>8179</v>
      </c>
      <c r="N1822" s="3">
        <f t="shared" si="280"/>
        <v>0</v>
      </c>
      <c r="O1822" s="3">
        <f t="shared" si="281"/>
        <v>1</v>
      </c>
      <c r="P1822" s="3">
        <f t="shared" si="282"/>
        <v>1</v>
      </c>
      <c r="Q1822" s="6">
        <v>14.13</v>
      </c>
      <c r="R1822" s="3">
        <v>0</v>
      </c>
      <c r="S1822" s="3">
        <v>11</v>
      </c>
      <c r="T1822" s="3">
        <v>30</v>
      </c>
      <c r="U1822" s="3">
        <f t="shared" si="283"/>
        <v>2983</v>
      </c>
      <c r="V1822" s="3" t="str">
        <f t="shared" si="284"/>
        <v xml:space="preserve"> 60</v>
      </c>
      <c r="W1822" s="3">
        <f t="shared" si="285"/>
        <v>10</v>
      </c>
      <c r="X1822" s="3">
        <v>21</v>
      </c>
      <c r="Y1822" s="6">
        <f t="shared" si="286"/>
        <v>71.099999999999994</v>
      </c>
      <c r="Z1822" s="3">
        <f t="shared" si="287"/>
        <v>100.008</v>
      </c>
      <c r="AA1822" s="3">
        <f t="shared" si="288"/>
        <v>8.1790000000000003</v>
      </c>
      <c r="AB1822">
        <f t="shared" si="289"/>
        <v>0</v>
      </c>
      <c r="AC1822" s="14">
        <f>VLOOKUP(X1822,Rates!$A$2:$B$36,2)</f>
        <v>22.74</v>
      </c>
    </row>
    <row r="1823" spans="1:29">
      <c r="A1823">
        <v>817202</v>
      </c>
      <c r="B1823" t="s">
        <v>15</v>
      </c>
      <c r="C1823" s="1">
        <v>0.18390000000000001</v>
      </c>
      <c r="D1823">
        <v>292.55</v>
      </c>
      <c r="E1823" t="s">
        <v>21</v>
      </c>
      <c r="F1823" t="s">
        <v>13</v>
      </c>
      <c r="G1823" t="s">
        <v>14</v>
      </c>
      <c r="H1823" s="1">
        <v>0.89300000000000002</v>
      </c>
      <c r="I1823" s="4">
        <v>33573</v>
      </c>
      <c r="J1823" s="5">
        <v>40909</v>
      </c>
      <c r="K1823" s="3">
        <v>17000</v>
      </c>
      <c r="L1823" s="3">
        <v>50000</v>
      </c>
      <c r="M1823" s="3">
        <v>22849</v>
      </c>
      <c r="N1823" s="3">
        <f t="shared" si="280"/>
        <v>1</v>
      </c>
      <c r="O1823" s="3">
        <f t="shared" si="281"/>
        <v>0</v>
      </c>
      <c r="P1823" s="3">
        <f t="shared" si="282"/>
        <v>1</v>
      </c>
      <c r="Q1823" s="6">
        <v>17.16</v>
      </c>
      <c r="R1823" s="3">
        <v>2</v>
      </c>
      <c r="S1823" s="3">
        <v>9</v>
      </c>
      <c r="T1823" s="3">
        <v>33</v>
      </c>
      <c r="U1823" s="3">
        <f t="shared" si="283"/>
        <v>7336</v>
      </c>
      <c r="V1823" s="3" t="str">
        <f t="shared" si="284"/>
        <v xml:space="preserve"> 60</v>
      </c>
      <c r="W1823" s="3">
        <f t="shared" si="285"/>
        <v>17</v>
      </c>
      <c r="X1823" s="3">
        <v>22</v>
      </c>
      <c r="Y1823" s="6">
        <f t="shared" si="286"/>
        <v>89.3</v>
      </c>
      <c r="Z1823" s="3">
        <f t="shared" si="287"/>
        <v>50</v>
      </c>
      <c r="AA1823" s="3">
        <f t="shared" si="288"/>
        <v>22.849</v>
      </c>
      <c r="AB1823">
        <f t="shared" si="289"/>
        <v>0</v>
      </c>
      <c r="AC1823" s="14">
        <f>VLOOKUP(X1823,Rates!$A$2:$B$36,2)</f>
        <v>23.99</v>
      </c>
    </row>
    <row r="1824" spans="1:29">
      <c r="A1824">
        <v>1053718</v>
      </c>
      <c r="B1824" t="s">
        <v>11</v>
      </c>
      <c r="C1824" s="1">
        <v>7.51E-2</v>
      </c>
      <c r="D1824">
        <v>261.33999999999997</v>
      </c>
      <c r="E1824" t="s">
        <v>12</v>
      </c>
      <c r="F1824" t="s">
        <v>13</v>
      </c>
      <c r="G1824" t="s">
        <v>17</v>
      </c>
      <c r="H1824" s="2">
        <v>0.16</v>
      </c>
      <c r="I1824" s="4">
        <v>34820</v>
      </c>
      <c r="J1824" s="5">
        <v>40909</v>
      </c>
      <c r="K1824" s="3">
        <v>8400</v>
      </c>
      <c r="L1824" s="3">
        <v>72000</v>
      </c>
      <c r="M1824" s="3">
        <v>3984</v>
      </c>
      <c r="N1824" s="3">
        <f t="shared" si="280"/>
        <v>1</v>
      </c>
      <c r="O1824" s="3">
        <f t="shared" si="281"/>
        <v>0</v>
      </c>
      <c r="P1824" s="3">
        <f t="shared" si="282"/>
        <v>1</v>
      </c>
      <c r="Q1824" s="6">
        <v>20.75</v>
      </c>
      <c r="R1824" s="3">
        <v>1</v>
      </c>
      <c r="S1824" s="3">
        <v>8</v>
      </c>
      <c r="T1824" s="3">
        <v>23</v>
      </c>
      <c r="U1824" s="3">
        <f t="shared" si="283"/>
        <v>6089</v>
      </c>
      <c r="V1824" s="3" t="str">
        <f t="shared" si="284"/>
        <v xml:space="preserve"> 36</v>
      </c>
      <c r="W1824" s="3">
        <f t="shared" si="285"/>
        <v>8.4</v>
      </c>
      <c r="X1824" s="3">
        <v>3</v>
      </c>
      <c r="Y1824" s="6">
        <f t="shared" si="286"/>
        <v>16</v>
      </c>
      <c r="Z1824" s="3">
        <f t="shared" si="287"/>
        <v>72</v>
      </c>
      <c r="AA1824" s="3">
        <f t="shared" si="288"/>
        <v>3.984</v>
      </c>
      <c r="AB1824">
        <f t="shared" si="289"/>
        <v>1</v>
      </c>
      <c r="AC1824" s="14">
        <f>VLOOKUP(X1824,Rates!$A$2:$B$36,2)</f>
        <v>7.24</v>
      </c>
    </row>
    <row r="1825" spans="1:29">
      <c r="A1825">
        <v>691994</v>
      </c>
      <c r="B1825" t="s">
        <v>11</v>
      </c>
      <c r="C1825" s="1">
        <v>0.13800000000000001</v>
      </c>
      <c r="D1825">
        <v>163.59</v>
      </c>
      <c r="E1825" t="s">
        <v>16</v>
      </c>
      <c r="F1825" t="s">
        <v>13</v>
      </c>
      <c r="G1825" t="s">
        <v>14</v>
      </c>
      <c r="H1825" s="1">
        <v>0.68700000000000006</v>
      </c>
      <c r="I1825" s="4">
        <v>38473</v>
      </c>
      <c r="J1825" s="5">
        <v>40909</v>
      </c>
      <c r="K1825" s="3">
        <v>4800</v>
      </c>
      <c r="L1825" s="3">
        <v>38790</v>
      </c>
      <c r="M1825" s="3">
        <v>12438</v>
      </c>
      <c r="N1825" s="3">
        <f t="shared" si="280"/>
        <v>1</v>
      </c>
      <c r="O1825" s="3">
        <f t="shared" si="281"/>
        <v>0</v>
      </c>
      <c r="P1825" s="3">
        <f t="shared" si="282"/>
        <v>0</v>
      </c>
      <c r="Q1825" s="6">
        <v>20.420000000000002</v>
      </c>
      <c r="R1825" s="3">
        <v>0</v>
      </c>
      <c r="S1825" s="3">
        <v>15</v>
      </c>
      <c r="T1825" s="3">
        <v>25</v>
      </c>
      <c r="U1825" s="3">
        <f t="shared" si="283"/>
        <v>2436</v>
      </c>
      <c r="V1825" s="3" t="str">
        <f t="shared" si="284"/>
        <v xml:space="preserve"> 36</v>
      </c>
      <c r="W1825" s="3">
        <f t="shared" si="285"/>
        <v>4.8</v>
      </c>
      <c r="X1825" s="3">
        <v>14</v>
      </c>
      <c r="Y1825" s="6">
        <f t="shared" si="286"/>
        <v>68.7</v>
      </c>
      <c r="Z1825" s="3">
        <f t="shared" si="287"/>
        <v>38.79</v>
      </c>
      <c r="AA1825" s="3">
        <f t="shared" si="288"/>
        <v>12.438000000000001</v>
      </c>
      <c r="AB1825">
        <f t="shared" si="289"/>
        <v>0</v>
      </c>
      <c r="AC1825" s="14">
        <f>VLOOKUP(X1825,Rates!$A$2:$B$36,2)</f>
        <v>14.99</v>
      </c>
    </row>
    <row r="1826" spans="1:29">
      <c r="A1826">
        <v>583976</v>
      </c>
      <c r="B1826" t="s">
        <v>11</v>
      </c>
      <c r="C1826" s="1">
        <v>0.16450000000000001</v>
      </c>
      <c r="D1826">
        <v>247.66</v>
      </c>
      <c r="E1826" t="s">
        <v>16</v>
      </c>
      <c r="F1826" t="s">
        <v>13</v>
      </c>
      <c r="G1826" t="s">
        <v>14</v>
      </c>
      <c r="H1826" s="1">
        <v>0.746</v>
      </c>
      <c r="I1826" s="4">
        <v>37347</v>
      </c>
      <c r="J1826" s="5">
        <v>40909</v>
      </c>
      <c r="K1826" s="3">
        <v>7000</v>
      </c>
      <c r="L1826" s="3">
        <v>24000</v>
      </c>
      <c r="M1826" s="3">
        <v>597</v>
      </c>
      <c r="N1826" s="3">
        <f t="shared" si="280"/>
        <v>1</v>
      </c>
      <c r="O1826" s="3">
        <f t="shared" si="281"/>
        <v>0</v>
      </c>
      <c r="P1826" s="3">
        <f t="shared" si="282"/>
        <v>0</v>
      </c>
      <c r="Q1826" s="6">
        <v>10.199999999999999</v>
      </c>
      <c r="R1826" s="3">
        <v>0</v>
      </c>
      <c r="S1826" s="3">
        <v>2</v>
      </c>
      <c r="T1826" s="3">
        <v>5</v>
      </c>
      <c r="U1826" s="3">
        <f t="shared" si="283"/>
        <v>3562</v>
      </c>
      <c r="V1826" s="3" t="str">
        <f t="shared" si="284"/>
        <v xml:space="preserve"> 36</v>
      </c>
      <c r="W1826" s="3">
        <f t="shared" si="285"/>
        <v>7</v>
      </c>
      <c r="X1826" s="3">
        <v>21</v>
      </c>
      <c r="Y1826" s="6">
        <f t="shared" si="286"/>
        <v>74.599999999999994</v>
      </c>
      <c r="Z1826" s="3">
        <f t="shared" si="287"/>
        <v>24</v>
      </c>
      <c r="AA1826" s="3">
        <f t="shared" si="288"/>
        <v>0.59699999999999998</v>
      </c>
      <c r="AB1826">
        <f t="shared" si="289"/>
        <v>0</v>
      </c>
      <c r="AC1826" s="14">
        <f>VLOOKUP(X1826,Rates!$A$2:$B$36,2)</f>
        <v>22.74</v>
      </c>
    </row>
    <row r="1827" spans="1:29">
      <c r="A1827">
        <v>363677</v>
      </c>
      <c r="B1827" t="s">
        <v>11</v>
      </c>
      <c r="C1827" s="1">
        <v>0.10199999999999999</v>
      </c>
      <c r="D1827">
        <v>323.62</v>
      </c>
      <c r="E1827" t="s">
        <v>20</v>
      </c>
      <c r="F1827" t="s">
        <v>26</v>
      </c>
      <c r="G1827" t="s">
        <v>14</v>
      </c>
      <c r="H1827" s="2">
        <v>0.64</v>
      </c>
      <c r="I1827" s="4">
        <v>39022</v>
      </c>
      <c r="J1827" s="5">
        <v>40909</v>
      </c>
      <c r="K1827" s="3">
        <v>10000</v>
      </c>
      <c r="L1827" s="3">
        <v>34560</v>
      </c>
      <c r="M1827" s="3">
        <v>21626</v>
      </c>
      <c r="N1827" s="3">
        <f t="shared" si="280"/>
        <v>0</v>
      </c>
      <c r="O1827" s="3">
        <f t="shared" si="281"/>
        <v>1</v>
      </c>
      <c r="P1827" s="3">
        <f t="shared" si="282"/>
        <v>1</v>
      </c>
      <c r="Q1827" s="6">
        <v>16.22</v>
      </c>
      <c r="R1827" s="3">
        <v>0</v>
      </c>
      <c r="S1827" s="3">
        <v>8</v>
      </c>
      <c r="T1827" s="3">
        <v>33</v>
      </c>
      <c r="U1827" s="3">
        <f t="shared" si="283"/>
        <v>1887</v>
      </c>
      <c r="V1827" s="3" t="str">
        <f t="shared" si="284"/>
        <v xml:space="preserve"> 36</v>
      </c>
      <c r="W1827" s="3">
        <f t="shared" si="285"/>
        <v>10</v>
      </c>
      <c r="X1827" s="3">
        <v>6</v>
      </c>
      <c r="Y1827" s="6">
        <f t="shared" si="286"/>
        <v>64</v>
      </c>
      <c r="Z1827" s="3">
        <f t="shared" si="287"/>
        <v>34.56</v>
      </c>
      <c r="AA1827" s="3">
        <f t="shared" si="288"/>
        <v>21.626000000000001</v>
      </c>
      <c r="AB1827">
        <f t="shared" si="289"/>
        <v>0</v>
      </c>
      <c r="AC1827" s="14">
        <f>VLOOKUP(X1827,Rates!$A$2:$B$36,2)</f>
        <v>8.24</v>
      </c>
    </row>
    <row r="1828" spans="1:29">
      <c r="A1828">
        <v>547636</v>
      </c>
      <c r="B1828" t="s">
        <v>11</v>
      </c>
      <c r="C1828" s="1">
        <v>7.51E-2</v>
      </c>
      <c r="D1828">
        <v>149.34</v>
      </c>
      <c r="E1828" t="s">
        <v>12</v>
      </c>
      <c r="F1828" t="s">
        <v>26</v>
      </c>
      <c r="G1828" t="s">
        <v>14</v>
      </c>
      <c r="H1828" s="2">
        <v>0</v>
      </c>
      <c r="I1828" s="4">
        <v>35674</v>
      </c>
      <c r="J1828" s="5">
        <v>40909</v>
      </c>
      <c r="K1828" s="3">
        <v>4800</v>
      </c>
      <c r="L1828" s="3">
        <v>110000</v>
      </c>
      <c r="M1828" s="3">
        <v>0</v>
      </c>
      <c r="N1828" s="3">
        <f t="shared" si="280"/>
        <v>0</v>
      </c>
      <c r="O1828" s="3">
        <f t="shared" si="281"/>
        <v>1</v>
      </c>
      <c r="P1828" s="3">
        <f t="shared" si="282"/>
        <v>1</v>
      </c>
      <c r="Q1828" s="6">
        <v>10.97</v>
      </c>
      <c r="R1828" s="3">
        <v>1</v>
      </c>
      <c r="S1828" s="3">
        <v>8</v>
      </c>
      <c r="T1828" s="3">
        <v>21</v>
      </c>
      <c r="U1828" s="3">
        <f t="shared" si="283"/>
        <v>5235</v>
      </c>
      <c r="V1828" s="3" t="str">
        <f t="shared" si="284"/>
        <v xml:space="preserve"> 36</v>
      </c>
      <c r="W1828" s="3">
        <f t="shared" si="285"/>
        <v>4.8</v>
      </c>
      <c r="X1828" s="3">
        <v>4</v>
      </c>
      <c r="Y1828" s="6">
        <f t="shared" si="286"/>
        <v>0</v>
      </c>
      <c r="Z1828" s="3">
        <f t="shared" si="287"/>
        <v>110</v>
      </c>
      <c r="AA1828" s="3">
        <f t="shared" si="288"/>
        <v>0</v>
      </c>
      <c r="AB1828">
        <f t="shared" si="289"/>
        <v>0</v>
      </c>
      <c r="AC1828" s="14">
        <f>VLOOKUP(X1828,Rates!$A$2:$B$36,2)</f>
        <v>7.49</v>
      </c>
    </row>
    <row r="1829" spans="1:29">
      <c r="A1829">
        <v>588796</v>
      </c>
      <c r="B1829" t="s">
        <v>15</v>
      </c>
      <c r="C1829" s="1">
        <v>0.11119999999999999</v>
      </c>
      <c r="D1829">
        <v>209.31</v>
      </c>
      <c r="E1829" t="s">
        <v>23</v>
      </c>
      <c r="F1829" t="s">
        <v>26</v>
      </c>
      <c r="G1829" t="s">
        <v>14</v>
      </c>
      <c r="H1829" s="1">
        <v>3.2000000000000001E-2</v>
      </c>
      <c r="I1829" s="4">
        <v>37073</v>
      </c>
      <c r="J1829" s="5">
        <v>40909</v>
      </c>
      <c r="K1829" s="3">
        <v>9600</v>
      </c>
      <c r="L1829" s="3">
        <v>35000</v>
      </c>
      <c r="M1829" s="3">
        <v>514</v>
      </c>
      <c r="N1829" s="3">
        <f t="shared" si="280"/>
        <v>0</v>
      </c>
      <c r="O1829" s="3">
        <f t="shared" si="281"/>
        <v>1</v>
      </c>
      <c r="P1829" s="3">
        <f t="shared" si="282"/>
        <v>1</v>
      </c>
      <c r="Q1829" s="6">
        <v>11.97</v>
      </c>
      <c r="R1829" s="3">
        <v>0</v>
      </c>
      <c r="S1829" s="3">
        <v>6</v>
      </c>
      <c r="T1829" s="3">
        <v>26</v>
      </c>
      <c r="U1829" s="3">
        <f t="shared" si="283"/>
        <v>3836</v>
      </c>
      <c r="V1829" s="3" t="str">
        <f t="shared" si="284"/>
        <v xml:space="preserve"> 60</v>
      </c>
      <c r="W1829" s="3">
        <f t="shared" si="285"/>
        <v>9.6</v>
      </c>
      <c r="X1829" s="3">
        <v>8</v>
      </c>
      <c r="Y1829" s="6">
        <f t="shared" si="286"/>
        <v>3.2</v>
      </c>
      <c r="Z1829" s="3">
        <f t="shared" si="287"/>
        <v>35</v>
      </c>
      <c r="AA1829" s="3">
        <f t="shared" si="288"/>
        <v>0.51400000000000001</v>
      </c>
      <c r="AB1829">
        <f t="shared" si="289"/>
        <v>0</v>
      </c>
      <c r="AC1829" s="14">
        <f>VLOOKUP(X1829,Rates!$A$2:$B$36,2)</f>
        <v>11.39</v>
      </c>
    </row>
    <row r="1830" spans="1:29">
      <c r="A1830">
        <v>630279</v>
      </c>
      <c r="B1830" t="s">
        <v>15</v>
      </c>
      <c r="C1830" s="1">
        <v>0.13719999999999999</v>
      </c>
      <c r="D1830">
        <v>300.61</v>
      </c>
      <c r="E1830" t="s">
        <v>12</v>
      </c>
      <c r="F1830" t="s">
        <v>26</v>
      </c>
      <c r="G1830" t="s">
        <v>19</v>
      </c>
      <c r="H1830" s="1">
        <v>0.33800000000000002</v>
      </c>
      <c r="I1830" s="4">
        <v>35977</v>
      </c>
      <c r="J1830" s="5">
        <v>40909</v>
      </c>
      <c r="K1830" s="3">
        <v>13000</v>
      </c>
      <c r="L1830" s="3">
        <v>123600</v>
      </c>
      <c r="M1830" s="3">
        <v>7641</v>
      </c>
      <c r="N1830" s="3">
        <f t="shared" si="280"/>
        <v>0</v>
      </c>
      <c r="O1830" s="3">
        <f t="shared" si="281"/>
        <v>1</v>
      </c>
      <c r="P1830" s="3">
        <f t="shared" si="282"/>
        <v>1</v>
      </c>
      <c r="Q1830" s="6">
        <v>4.72</v>
      </c>
      <c r="R1830" s="3">
        <v>0</v>
      </c>
      <c r="S1830" s="3">
        <v>11</v>
      </c>
      <c r="T1830" s="3">
        <v>20</v>
      </c>
      <c r="U1830" s="3">
        <f t="shared" si="283"/>
        <v>4932</v>
      </c>
      <c r="V1830" s="3" t="str">
        <f t="shared" si="284"/>
        <v xml:space="preserve"> 60</v>
      </c>
      <c r="W1830" s="3">
        <f t="shared" si="285"/>
        <v>13</v>
      </c>
      <c r="X1830" s="3">
        <v>15</v>
      </c>
      <c r="Y1830" s="6">
        <f t="shared" si="286"/>
        <v>33.800000000000004</v>
      </c>
      <c r="Z1830" s="3">
        <f t="shared" si="287"/>
        <v>123.6</v>
      </c>
      <c r="AA1830" s="3">
        <f t="shared" si="288"/>
        <v>7.641</v>
      </c>
      <c r="AB1830">
        <f t="shared" si="289"/>
        <v>0</v>
      </c>
      <c r="AC1830" s="14">
        <f>VLOOKUP(X1830,Rates!$A$2:$B$36,2)</f>
        <v>15.99</v>
      </c>
    </row>
    <row r="1831" spans="1:29">
      <c r="A1831">
        <v>498226</v>
      </c>
      <c r="B1831" t="s">
        <v>11</v>
      </c>
      <c r="C1831" s="1">
        <v>0.157</v>
      </c>
      <c r="D1831">
        <v>105.04</v>
      </c>
      <c r="E1831" t="s">
        <v>18</v>
      </c>
      <c r="F1831" t="s">
        <v>13</v>
      </c>
      <c r="G1831" t="s">
        <v>14</v>
      </c>
      <c r="H1831" s="1">
        <v>8.9999999999999993E-3</v>
      </c>
      <c r="I1831" s="4">
        <v>37438</v>
      </c>
      <c r="J1831" s="5">
        <v>40909</v>
      </c>
      <c r="K1831" s="3">
        <v>3000</v>
      </c>
      <c r="L1831" s="3">
        <v>40000</v>
      </c>
      <c r="M1831" s="3">
        <v>13</v>
      </c>
      <c r="N1831" s="3">
        <f t="shared" si="280"/>
        <v>1</v>
      </c>
      <c r="O1831" s="3">
        <f t="shared" si="281"/>
        <v>0</v>
      </c>
      <c r="P1831" s="3">
        <f t="shared" si="282"/>
        <v>1</v>
      </c>
      <c r="Q1831" s="6">
        <v>11.89</v>
      </c>
      <c r="R1831" s="3">
        <v>1</v>
      </c>
      <c r="S1831" s="3">
        <v>4</v>
      </c>
      <c r="T1831" s="3">
        <v>5</v>
      </c>
      <c r="U1831" s="3">
        <f t="shared" si="283"/>
        <v>3471</v>
      </c>
      <c r="V1831" s="3" t="str">
        <f t="shared" si="284"/>
        <v xml:space="preserve"> 36</v>
      </c>
      <c r="W1831" s="3">
        <f t="shared" si="285"/>
        <v>3</v>
      </c>
      <c r="X1831" s="3">
        <v>19</v>
      </c>
      <c r="Y1831" s="6">
        <f t="shared" si="286"/>
        <v>0.89999999999999991</v>
      </c>
      <c r="Z1831" s="3">
        <f t="shared" si="287"/>
        <v>40</v>
      </c>
      <c r="AA1831" s="3">
        <f t="shared" si="288"/>
        <v>1.2999999999999999E-2</v>
      </c>
      <c r="AB1831">
        <f t="shared" si="289"/>
        <v>0</v>
      </c>
      <c r="AC1831" s="14">
        <f>VLOOKUP(X1831,Rates!$A$2:$B$36,2)</f>
        <v>19.989999999999998</v>
      </c>
    </row>
    <row r="1832" spans="1:29">
      <c r="A1832">
        <v>839689</v>
      </c>
      <c r="B1832" t="s">
        <v>11</v>
      </c>
      <c r="C1832" s="1">
        <v>0.1479</v>
      </c>
      <c r="D1832">
        <v>69.13</v>
      </c>
      <c r="E1832" t="s">
        <v>16</v>
      </c>
      <c r="F1832" t="s">
        <v>24</v>
      </c>
      <c r="G1832" t="s">
        <v>14</v>
      </c>
      <c r="H1832" s="1">
        <v>0.32300000000000001</v>
      </c>
      <c r="I1832" s="4">
        <v>38261</v>
      </c>
      <c r="J1832" s="5">
        <v>40909</v>
      </c>
      <c r="K1832" s="3">
        <v>2000</v>
      </c>
      <c r="L1832" s="3">
        <v>14400</v>
      </c>
      <c r="M1832" s="3">
        <v>1099</v>
      </c>
      <c r="N1832" s="3">
        <f t="shared" si="280"/>
        <v>0</v>
      </c>
      <c r="O1832" s="3">
        <f t="shared" si="281"/>
        <v>0</v>
      </c>
      <c r="P1832" s="3">
        <f t="shared" si="282"/>
        <v>0</v>
      </c>
      <c r="Q1832" s="6">
        <v>12.83</v>
      </c>
      <c r="R1832" s="3">
        <v>0</v>
      </c>
      <c r="S1832" s="3">
        <v>5</v>
      </c>
      <c r="T1832" s="3">
        <v>5</v>
      </c>
      <c r="U1832" s="3">
        <f t="shared" si="283"/>
        <v>2648</v>
      </c>
      <c r="V1832" s="3" t="str">
        <f t="shared" si="284"/>
        <v xml:space="preserve"> 36</v>
      </c>
      <c r="W1832" s="3">
        <f t="shared" si="285"/>
        <v>2</v>
      </c>
      <c r="X1832" s="3">
        <v>14</v>
      </c>
      <c r="Y1832" s="6">
        <f t="shared" si="286"/>
        <v>32.300000000000004</v>
      </c>
      <c r="Z1832" s="3">
        <f t="shared" si="287"/>
        <v>14.4</v>
      </c>
      <c r="AA1832" s="3">
        <f t="shared" si="288"/>
        <v>1.099</v>
      </c>
      <c r="AB1832">
        <f t="shared" si="289"/>
        <v>0</v>
      </c>
      <c r="AC1832" s="14">
        <f>VLOOKUP(X1832,Rates!$A$2:$B$36,2)</f>
        <v>14.99</v>
      </c>
    </row>
    <row r="1833" spans="1:29">
      <c r="A1833">
        <v>830563</v>
      </c>
      <c r="B1833" t="s">
        <v>11</v>
      </c>
      <c r="C1833" s="1">
        <v>9.9900000000000003E-2</v>
      </c>
      <c r="D1833">
        <v>64.53</v>
      </c>
      <c r="E1833" t="s">
        <v>18</v>
      </c>
      <c r="F1833" t="s">
        <v>13</v>
      </c>
      <c r="G1833" t="s">
        <v>14</v>
      </c>
      <c r="H1833" s="1">
        <v>0.21199999999999999</v>
      </c>
      <c r="I1833" s="4">
        <v>35916</v>
      </c>
      <c r="J1833" s="5">
        <v>40909</v>
      </c>
      <c r="K1833" s="3">
        <v>2000</v>
      </c>
      <c r="L1833" s="3">
        <v>80000</v>
      </c>
      <c r="M1833" s="3">
        <v>3279</v>
      </c>
      <c r="N1833" s="3">
        <f t="shared" si="280"/>
        <v>1</v>
      </c>
      <c r="O1833" s="3">
        <f t="shared" si="281"/>
        <v>0</v>
      </c>
      <c r="P1833" s="3">
        <f t="shared" si="282"/>
        <v>1</v>
      </c>
      <c r="Q1833" s="6">
        <v>0.65</v>
      </c>
      <c r="R1833" s="3">
        <v>0</v>
      </c>
      <c r="S1833" s="3">
        <v>2</v>
      </c>
      <c r="T1833" s="3">
        <v>7</v>
      </c>
      <c r="U1833" s="3">
        <f t="shared" si="283"/>
        <v>4993</v>
      </c>
      <c r="V1833" s="3" t="str">
        <f t="shared" si="284"/>
        <v xml:space="preserve"> 36</v>
      </c>
      <c r="W1833" s="3">
        <f t="shared" si="285"/>
        <v>2</v>
      </c>
      <c r="X1833" s="3">
        <v>6</v>
      </c>
      <c r="Y1833" s="6">
        <f t="shared" si="286"/>
        <v>21.2</v>
      </c>
      <c r="Z1833" s="3">
        <f t="shared" si="287"/>
        <v>80</v>
      </c>
      <c r="AA1833" s="3">
        <f t="shared" si="288"/>
        <v>3.2789999999999999</v>
      </c>
      <c r="AB1833">
        <f t="shared" si="289"/>
        <v>0</v>
      </c>
      <c r="AC1833" s="14">
        <f>VLOOKUP(X1833,Rates!$A$2:$B$36,2)</f>
        <v>8.24</v>
      </c>
    </row>
    <row r="1834" spans="1:29">
      <c r="A1834">
        <v>537831</v>
      </c>
      <c r="B1834" t="s">
        <v>11</v>
      </c>
      <c r="C1834" s="1">
        <v>6.7599999999999993E-2</v>
      </c>
      <c r="D1834">
        <v>192.3</v>
      </c>
      <c r="E1834" t="s">
        <v>12</v>
      </c>
      <c r="F1834" t="s">
        <v>26</v>
      </c>
      <c r="G1834" t="s">
        <v>14</v>
      </c>
      <c r="H1834" s="1">
        <v>0.20200000000000001</v>
      </c>
      <c r="I1834" s="4">
        <v>34608</v>
      </c>
      <c r="J1834" s="5">
        <v>40909</v>
      </c>
      <c r="K1834" s="3">
        <v>6250</v>
      </c>
      <c r="L1834" s="3">
        <v>40542</v>
      </c>
      <c r="M1834" s="3">
        <v>13972</v>
      </c>
      <c r="N1834" s="3">
        <f t="shared" si="280"/>
        <v>0</v>
      </c>
      <c r="O1834" s="3">
        <f t="shared" si="281"/>
        <v>1</v>
      </c>
      <c r="P1834" s="3">
        <f t="shared" si="282"/>
        <v>1</v>
      </c>
      <c r="Q1834" s="6">
        <v>11.19</v>
      </c>
      <c r="R1834" s="3">
        <v>0</v>
      </c>
      <c r="S1834" s="3">
        <v>14</v>
      </c>
      <c r="T1834" s="3">
        <v>23</v>
      </c>
      <c r="U1834" s="3">
        <f t="shared" si="283"/>
        <v>6301</v>
      </c>
      <c r="V1834" s="3" t="str">
        <f t="shared" si="284"/>
        <v xml:space="preserve"> 36</v>
      </c>
      <c r="W1834" s="3">
        <f t="shared" si="285"/>
        <v>6.25</v>
      </c>
      <c r="X1834" s="3">
        <v>2</v>
      </c>
      <c r="Y1834" s="6">
        <f t="shared" si="286"/>
        <v>20.200000000000003</v>
      </c>
      <c r="Z1834" s="3">
        <f t="shared" si="287"/>
        <v>40.542000000000002</v>
      </c>
      <c r="AA1834" s="3">
        <f t="shared" si="288"/>
        <v>13.972</v>
      </c>
      <c r="AB1834">
        <f t="shared" si="289"/>
        <v>0</v>
      </c>
      <c r="AC1834" s="14">
        <f>VLOOKUP(X1834,Rates!$A$2:$B$36,2)</f>
        <v>6.99</v>
      </c>
    </row>
    <row r="1835" spans="1:29">
      <c r="A1835">
        <v>804539</v>
      </c>
      <c r="B1835" t="s">
        <v>11</v>
      </c>
      <c r="C1835" s="1">
        <v>0.1149</v>
      </c>
      <c r="D1835">
        <v>247.29</v>
      </c>
      <c r="E1835" t="s">
        <v>12</v>
      </c>
      <c r="F1835" t="s">
        <v>26</v>
      </c>
      <c r="G1835" t="s">
        <v>14</v>
      </c>
      <c r="H1835" s="1">
        <v>0.56799999999999995</v>
      </c>
      <c r="I1835" s="4">
        <v>35490</v>
      </c>
      <c r="J1835" s="5">
        <v>40909</v>
      </c>
      <c r="K1835" s="3">
        <v>7500</v>
      </c>
      <c r="L1835" s="3">
        <v>102000</v>
      </c>
      <c r="M1835" s="3">
        <v>8681</v>
      </c>
      <c r="N1835" s="3">
        <f t="shared" si="280"/>
        <v>0</v>
      </c>
      <c r="O1835" s="3">
        <f t="shared" si="281"/>
        <v>1</v>
      </c>
      <c r="P1835" s="3">
        <f t="shared" si="282"/>
        <v>1</v>
      </c>
      <c r="Q1835" s="6">
        <v>10.38</v>
      </c>
      <c r="R1835" s="3">
        <v>0</v>
      </c>
      <c r="S1835" s="3">
        <v>15</v>
      </c>
      <c r="T1835" s="3">
        <v>26</v>
      </c>
      <c r="U1835" s="3">
        <f t="shared" si="283"/>
        <v>5419</v>
      </c>
      <c r="V1835" s="3" t="str">
        <f t="shared" si="284"/>
        <v xml:space="preserve"> 36</v>
      </c>
      <c r="W1835" s="3">
        <f t="shared" si="285"/>
        <v>7.5</v>
      </c>
      <c r="X1835" s="3">
        <v>9</v>
      </c>
      <c r="Y1835" s="6">
        <f t="shared" si="286"/>
        <v>56.8</v>
      </c>
      <c r="Z1835" s="3">
        <f t="shared" si="287"/>
        <v>102</v>
      </c>
      <c r="AA1835" s="3">
        <f t="shared" si="288"/>
        <v>8.6809999999999992</v>
      </c>
      <c r="AB1835">
        <f t="shared" si="289"/>
        <v>0</v>
      </c>
      <c r="AC1835" s="14">
        <f>VLOOKUP(X1835,Rates!$A$2:$B$36,2)</f>
        <v>11.44</v>
      </c>
    </row>
    <row r="1836" spans="1:29">
      <c r="A1836">
        <v>607637</v>
      </c>
      <c r="B1836" t="s">
        <v>15</v>
      </c>
      <c r="C1836" s="1">
        <v>6.54E-2</v>
      </c>
      <c r="D1836">
        <v>58.76</v>
      </c>
      <c r="E1836" t="s">
        <v>29</v>
      </c>
      <c r="F1836" t="s">
        <v>24</v>
      </c>
      <c r="G1836" t="s">
        <v>17</v>
      </c>
      <c r="H1836" s="1">
        <v>0.311</v>
      </c>
      <c r="I1836" s="4">
        <v>35004</v>
      </c>
      <c r="J1836" s="5">
        <v>40909</v>
      </c>
      <c r="K1836" s="3">
        <v>3000</v>
      </c>
      <c r="L1836" s="3">
        <v>50000</v>
      </c>
      <c r="M1836" s="3">
        <v>8075</v>
      </c>
      <c r="N1836" s="3">
        <f t="shared" si="280"/>
        <v>0</v>
      </c>
      <c r="O1836" s="3">
        <f t="shared" si="281"/>
        <v>0</v>
      </c>
      <c r="P1836" s="3">
        <f t="shared" si="282"/>
        <v>1</v>
      </c>
      <c r="Q1836" s="6">
        <v>6.34</v>
      </c>
      <c r="R1836" s="3">
        <v>0</v>
      </c>
      <c r="S1836" s="3">
        <v>6</v>
      </c>
      <c r="T1836" s="3">
        <v>23</v>
      </c>
      <c r="U1836" s="3">
        <f t="shared" si="283"/>
        <v>5905</v>
      </c>
      <c r="V1836" s="3" t="str">
        <f t="shared" si="284"/>
        <v xml:space="preserve"> 60</v>
      </c>
      <c r="W1836" s="3">
        <f t="shared" si="285"/>
        <v>3</v>
      </c>
      <c r="X1836" s="3">
        <v>4</v>
      </c>
      <c r="Y1836" s="6">
        <f t="shared" si="286"/>
        <v>31.1</v>
      </c>
      <c r="Z1836" s="3">
        <f t="shared" si="287"/>
        <v>50</v>
      </c>
      <c r="AA1836" s="3">
        <f t="shared" si="288"/>
        <v>8.0749999999999993</v>
      </c>
      <c r="AB1836">
        <f t="shared" si="289"/>
        <v>1</v>
      </c>
      <c r="AC1836" s="14">
        <f>VLOOKUP(X1836,Rates!$A$2:$B$36,2)</f>
        <v>7.49</v>
      </c>
    </row>
    <row r="1837" spans="1:29">
      <c r="A1837">
        <v>680911</v>
      </c>
      <c r="B1837" t="s">
        <v>11</v>
      </c>
      <c r="C1837" s="1">
        <v>0.13059999999999999</v>
      </c>
      <c r="D1837">
        <v>168.62</v>
      </c>
      <c r="E1837" t="s">
        <v>22</v>
      </c>
      <c r="F1837" t="s">
        <v>13</v>
      </c>
      <c r="G1837" t="s">
        <v>14</v>
      </c>
      <c r="H1837" s="1">
        <v>0.63600000000000001</v>
      </c>
      <c r="I1837" s="4">
        <v>31260</v>
      </c>
      <c r="J1837" s="5">
        <v>40909</v>
      </c>
      <c r="K1837" s="3">
        <v>5000</v>
      </c>
      <c r="L1837" s="3">
        <v>50004</v>
      </c>
      <c r="M1837" s="3">
        <v>3497</v>
      </c>
      <c r="N1837" s="3">
        <f t="shared" si="280"/>
        <v>1</v>
      </c>
      <c r="O1837" s="3">
        <f t="shared" si="281"/>
        <v>0</v>
      </c>
      <c r="P1837" s="3">
        <f t="shared" si="282"/>
        <v>1</v>
      </c>
      <c r="Q1837" s="6">
        <v>17.690000000000001</v>
      </c>
      <c r="R1837" s="3">
        <v>0</v>
      </c>
      <c r="S1837" s="3">
        <v>4</v>
      </c>
      <c r="T1837" s="3">
        <v>7</v>
      </c>
      <c r="U1837" s="3">
        <f t="shared" si="283"/>
        <v>9649</v>
      </c>
      <c r="V1837" s="3" t="str">
        <f t="shared" si="284"/>
        <v xml:space="preserve"> 36</v>
      </c>
      <c r="W1837" s="3">
        <f t="shared" si="285"/>
        <v>5</v>
      </c>
      <c r="X1837" s="3">
        <v>12</v>
      </c>
      <c r="Y1837" s="6">
        <f t="shared" si="286"/>
        <v>63.6</v>
      </c>
      <c r="Z1837" s="3">
        <f t="shared" si="287"/>
        <v>50.003999999999998</v>
      </c>
      <c r="AA1837" s="3">
        <f t="shared" si="288"/>
        <v>3.4969999999999999</v>
      </c>
      <c r="AB1837">
        <f t="shared" si="289"/>
        <v>0</v>
      </c>
      <c r="AC1837" s="14">
        <f>VLOOKUP(X1837,Rates!$A$2:$B$36,2)</f>
        <v>13.49</v>
      </c>
    </row>
    <row r="1838" spans="1:29">
      <c r="A1838">
        <v>1041149</v>
      </c>
      <c r="B1838" t="s">
        <v>11</v>
      </c>
      <c r="C1838" s="1">
        <v>0.14269999999999999</v>
      </c>
      <c r="D1838">
        <v>92.64</v>
      </c>
      <c r="E1838" t="s">
        <v>20</v>
      </c>
      <c r="F1838" t="s">
        <v>13</v>
      </c>
      <c r="G1838" t="s">
        <v>14</v>
      </c>
      <c r="H1838" s="1">
        <v>0.78300000000000003</v>
      </c>
      <c r="I1838" s="4">
        <v>37257</v>
      </c>
      <c r="J1838" s="5">
        <v>40909</v>
      </c>
      <c r="K1838" s="3">
        <v>2700</v>
      </c>
      <c r="L1838" s="3">
        <v>24000</v>
      </c>
      <c r="M1838" s="3">
        <v>17051</v>
      </c>
      <c r="N1838" s="3">
        <f t="shared" si="280"/>
        <v>1</v>
      </c>
      <c r="O1838" s="3">
        <f t="shared" si="281"/>
        <v>0</v>
      </c>
      <c r="P1838" s="3">
        <f t="shared" si="282"/>
        <v>1</v>
      </c>
      <c r="Q1838" s="6">
        <v>24.6</v>
      </c>
      <c r="R1838" s="3">
        <v>0</v>
      </c>
      <c r="S1838" s="3">
        <v>7</v>
      </c>
      <c r="T1838" s="3">
        <v>9</v>
      </c>
      <c r="U1838" s="3">
        <f t="shared" si="283"/>
        <v>3652</v>
      </c>
      <c r="V1838" s="3" t="str">
        <f t="shared" si="284"/>
        <v xml:space="preserve"> 36</v>
      </c>
      <c r="W1838" s="3">
        <f t="shared" si="285"/>
        <v>2.7</v>
      </c>
      <c r="X1838" s="3">
        <v>12</v>
      </c>
      <c r="Y1838" s="6">
        <f t="shared" si="286"/>
        <v>78.3</v>
      </c>
      <c r="Z1838" s="3">
        <f t="shared" si="287"/>
        <v>24</v>
      </c>
      <c r="AA1838" s="3">
        <f t="shared" si="288"/>
        <v>17.050999999999998</v>
      </c>
      <c r="AB1838">
        <f t="shared" si="289"/>
        <v>0</v>
      </c>
      <c r="AC1838" s="14">
        <f>VLOOKUP(X1838,Rates!$A$2:$B$36,2)</f>
        <v>13.49</v>
      </c>
    </row>
    <row r="1839" spans="1:29">
      <c r="A1839">
        <v>582162</v>
      </c>
      <c r="B1839" t="s">
        <v>11</v>
      </c>
      <c r="C1839" s="1">
        <v>7.1400000000000005E-2</v>
      </c>
      <c r="D1839">
        <v>216.59</v>
      </c>
      <c r="E1839" t="s">
        <v>28</v>
      </c>
      <c r="F1839" t="s">
        <v>26</v>
      </c>
      <c r="G1839" t="s">
        <v>14</v>
      </c>
      <c r="H1839" s="1">
        <v>0.307</v>
      </c>
      <c r="I1839" s="4">
        <v>36861</v>
      </c>
      <c r="J1839" s="5">
        <v>40909</v>
      </c>
      <c r="K1839" s="3">
        <v>7000</v>
      </c>
      <c r="L1839" s="3">
        <v>45000</v>
      </c>
      <c r="M1839" s="3">
        <v>10412</v>
      </c>
      <c r="N1839" s="3">
        <f t="shared" si="280"/>
        <v>0</v>
      </c>
      <c r="O1839" s="3">
        <f t="shared" si="281"/>
        <v>1</v>
      </c>
      <c r="P1839" s="3">
        <f t="shared" si="282"/>
        <v>1</v>
      </c>
      <c r="Q1839" s="6">
        <v>23.33</v>
      </c>
      <c r="R1839" s="3">
        <v>0</v>
      </c>
      <c r="S1839" s="3">
        <v>8</v>
      </c>
      <c r="T1839" s="3">
        <v>31</v>
      </c>
      <c r="U1839" s="3">
        <f t="shared" si="283"/>
        <v>4048</v>
      </c>
      <c r="V1839" s="3" t="str">
        <f t="shared" si="284"/>
        <v xml:space="preserve"> 36</v>
      </c>
      <c r="W1839" s="3">
        <f t="shared" si="285"/>
        <v>7</v>
      </c>
      <c r="X1839" s="3">
        <v>3</v>
      </c>
      <c r="Y1839" s="6">
        <f t="shared" si="286"/>
        <v>30.7</v>
      </c>
      <c r="Z1839" s="3">
        <f t="shared" si="287"/>
        <v>45</v>
      </c>
      <c r="AA1839" s="3">
        <f t="shared" si="288"/>
        <v>10.412000000000001</v>
      </c>
      <c r="AB1839">
        <f t="shared" si="289"/>
        <v>0</v>
      </c>
      <c r="AC1839" s="14">
        <f>VLOOKUP(X1839,Rates!$A$2:$B$36,2)</f>
        <v>7.24</v>
      </c>
    </row>
    <row r="1840" spans="1:29">
      <c r="A1840">
        <v>815157</v>
      </c>
      <c r="B1840" t="s">
        <v>11</v>
      </c>
      <c r="C1840" s="1">
        <v>5.4199999999999998E-2</v>
      </c>
      <c r="D1840">
        <v>331.76</v>
      </c>
      <c r="E1840" t="s">
        <v>12</v>
      </c>
      <c r="F1840" t="s">
        <v>26</v>
      </c>
      <c r="G1840" t="s">
        <v>14</v>
      </c>
      <c r="H1840" s="1">
        <v>0.215</v>
      </c>
      <c r="I1840" s="4">
        <v>38322</v>
      </c>
      <c r="J1840" s="5">
        <v>40909</v>
      </c>
      <c r="K1840" s="3">
        <v>11000</v>
      </c>
      <c r="L1840" s="3">
        <v>75000</v>
      </c>
      <c r="M1840" s="3">
        <v>3306</v>
      </c>
      <c r="N1840" s="3">
        <f t="shared" si="280"/>
        <v>0</v>
      </c>
      <c r="O1840" s="3">
        <f t="shared" si="281"/>
        <v>1</v>
      </c>
      <c r="P1840" s="3">
        <f t="shared" si="282"/>
        <v>1</v>
      </c>
      <c r="Q1840" s="6">
        <v>12.02</v>
      </c>
      <c r="R1840" s="3">
        <v>0</v>
      </c>
      <c r="S1840" s="3">
        <v>6</v>
      </c>
      <c r="T1840" s="3">
        <v>22</v>
      </c>
      <c r="U1840" s="3">
        <f t="shared" si="283"/>
        <v>2587</v>
      </c>
      <c r="V1840" s="3" t="str">
        <f t="shared" si="284"/>
        <v xml:space="preserve"> 36</v>
      </c>
      <c r="W1840" s="3">
        <f t="shared" si="285"/>
        <v>11</v>
      </c>
      <c r="X1840" s="3">
        <v>1</v>
      </c>
      <c r="Y1840" s="6">
        <f t="shared" si="286"/>
        <v>21.5</v>
      </c>
      <c r="Z1840" s="3">
        <f t="shared" si="287"/>
        <v>75</v>
      </c>
      <c r="AA1840" s="3">
        <f t="shared" si="288"/>
        <v>3.306</v>
      </c>
      <c r="AB1840">
        <f t="shared" si="289"/>
        <v>0</v>
      </c>
      <c r="AC1840" s="14">
        <f>VLOOKUP(X1840,Rates!$A$2:$B$36,2)</f>
        <v>5.32</v>
      </c>
    </row>
    <row r="1841" spans="1:29">
      <c r="A1841">
        <v>782699</v>
      </c>
      <c r="B1841" t="s">
        <v>15</v>
      </c>
      <c r="C1841" s="1">
        <v>0.11990000000000001</v>
      </c>
      <c r="D1841">
        <v>320.25</v>
      </c>
      <c r="E1841" t="s">
        <v>27</v>
      </c>
      <c r="F1841" t="s">
        <v>13</v>
      </c>
      <c r="G1841" t="s">
        <v>17</v>
      </c>
      <c r="H1841" s="1">
        <v>0.66700000000000004</v>
      </c>
      <c r="I1841" s="4">
        <v>31837</v>
      </c>
      <c r="J1841" s="5">
        <v>40909</v>
      </c>
      <c r="K1841" s="3">
        <v>14400</v>
      </c>
      <c r="L1841" s="3">
        <v>34800</v>
      </c>
      <c r="M1841" s="3">
        <v>23079</v>
      </c>
      <c r="N1841" s="3">
        <f t="shared" si="280"/>
        <v>1</v>
      </c>
      <c r="O1841" s="3">
        <f t="shared" si="281"/>
        <v>0</v>
      </c>
      <c r="P1841" s="3">
        <f t="shared" si="282"/>
        <v>1</v>
      </c>
      <c r="Q1841" s="6">
        <v>23.9</v>
      </c>
      <c r="R1841" s="3">
        <v>0</v>
      </c>
      <c r="S1841" s="3">
        <v>6</v>
      </c>
      <c r="T1841" s="3">
        <v>16</v>
      </c>
      <c r="U1841" s="3">
        <f t="shared" si="283"/>
        <v>9072</v>
      </c>
      <c r="V1841" s="3" t="str">
        <f t="shared" si="284"/>
        <v xml:space="preserve"> 60</v>
      </c>
      <c r="W1841" s="3">
        <f t="shared" si="285"/>
        <v>14.4</v>
      </c>
      <c r="X1841" s="3">
        <v>10</v>
      </c>
      <c r="Y1841" s="6">
        <f t="shared" si="286"/>
        <v>66.7</v>
      </c>
      <c r="Z1841" s="3">
        <f t="shared" si="287"/>
        <v>34.799999999999997</v>
      </c>
      <c r="AA1841" s="3">
        <f t="shared" si="288"/>
        <v>23.079000000000001</v>
      </c>
      <c r="AB1841">
        <f t="shared" si="289"/>
        <v>1</v>
      </c>
      <c r="AC1841" s="14">
        <f>VLOOKUP(X1841,Rates!$A$2:$B$36,2)</f>
        <v>11.49</v>
      </c>
    </row>
    <row r="1842" spans="1:29">
      <c r="A1842">
        <v>978623</v>
      </c>
      <c r="B1842" t="s">
        <v>15</v>
      </c>
      <c r="C1842" s="1">
        <v>0.13489999999999999</v>
      </c>
      <c r="D1842">
        <v>345.08</v>
      </c>
      <c r="E1842" t="s">
        <v>12</v>
      </c>
      <c r="F1842" t="s">
        <v>26</v>
      </c>
      <c r="G1842" t="s">
        <v>14</v>
      </c>
      <c r="H1842" s="1">
        <v>0.25900000000000001</v>
      </c>
      <c r="I1842" s="4">
        <v>37316</v>
      </c>
      <c r="J1842" s="5">
        <v>40909</v>
      </c>
      <c r="K1842" s="3">
        <v>15000</v>
      </c>
      <c r="L1842" s="3">
        <v>80000</v>
      </c>
      <c r="M1842" s="3">
        <v>7664</v>
      </c>
      <c r="N1842" s="3">
        <f t="shared" si="280"/>
        <v>0</v>
      </c>
      <c r="O1842" s="3">
        <f t="shared" si="281"/>
        <v>1</v>
      </c>
      <c r="P1842" s="3">
        <f t="shared" si="282"/>
        <v>1</v>
      </c>
      <c r="Q1842" s="6">
        <v>13.39</v>
      </c>
      <c r="R1842" s="3">
        <v>0</v>
      </c>
      <c r="S1842" s="3">
        <v>12</v>
      </c>
      <c r="T1842" s="3">
        <v>31</v>
      </c>
      <c r="U1842" s="3">
        <f t="shared" si="283"/>
        <v>3593</v>
      </c>
      <c r="V1842" s="3" t="str">
        <f t="shared" si="284"/>
        <v xml:space="preserve"> 60</v>
      </c>
      <c r="W1842" s="3">
        <f t="shared" si="285"/>
        <v>15</v>
      </c>
      <c r="X1842" s="3">
        <v>11</v>
      </c>
      <c r="Y1842" s="6">
        <f t="shared" si="286"/>
        <v>25.900000000000002</v>
      </c>
      <c r="Z1842" s="3">
        <f t="shared" si="287"/>
        <v>80</v>
      </c>
      <c r="AA1842" s="3">
        <f t="shared" si="288"/>
        <v>7.6639999999999997</v>
      </c>
      <c r="AB1842">
        <f t="shared" si="289"/>
        <v>0</v>
      </c>
      <c r="AC1842" s="14">
        <f>VLOOKUP(X1842,Rates!$A$2:$B$36,2)</f>
        <v>12.74</v>
      </c>
    </row>
    <row r="1843" spans="1:29">
      <c r="A1843">
        <v>1026766</v>
      </c>
      <c r="B1843" t="s">
        <v>11</v>
      </c>
      <c r="C1843" s="1">
        <v>6.0299999999999999E-2</v>
      </c>
      <c r="D1843">
        <v>96.64</v>
      </c>
      <c r="E1843" t="s">
        <v>18</v>
      </c>
      <c r="F1843" t="s">
        <v>13</v>
      </c>
      <c r="G1843" t="s">
        <v>14</v>
      </c>
      <c r="H1843" s="1">
        <v>0.40600000000000003</v>
      </c>
      <c r="I1843" s="4">
        <v>37500</v>
      </c>
      <c r="J1843" s="5">
        <v>40909</v>
      </c>
      <c r="K1843" s="3">
        <v>3175</v>
      </c>
      <c r="L1843" s="3">
        <v>28800</v>
      </c>
      <c r="M1843" s="3">
        <v>7471</v>
      </c>
      <c r="N1843" s="3">
        <f t="shared" si="280"/>
        <v>1</v>
      </c>
      <c r="O1843" s="3">
        <f t="shared" si="281"/>
        <v>0</v>
      </c>
      <c r="P1843" s="3">
        <f t="shared" si="282"/>
        <v>1</v>
      </c>
      <c r="Q1843" s="6">
        <v>15.46</v>
      </c>
      <c r="R1843" s="3">
        <v>0</v>
      </c>
      <c r="S1843" s="3">
        <v>7</v>
      </c>
      <c r="T1843" s="3">
        <v>14</v>
      </c>
      <c r="U1843" s="3">
        <f t="shared" si="283"/>
        <v>3409</v>
      </c>
      <c r="V1843" s="3" t="str">
        <f t="shared" si="284"/>
        <v xml:space="preserve"> 36</v>
      </c>
      <c r="W1843" s="3">
        <f t="shared" si="285"/>
        <v>3.1749999999999998</v>
      </c>
      <c r="X1843" s="3">
        <v>1</v>
      </c>
      <c r="Y1843" s="6">
        <f t="shared" si="286"/>
        <v>40.6</v>
      </c>
      <c r="Z1843" s="3">
        <f t="shared" si="287"/>
        <v>28.8</v>
      </c>
      <c r="AA1843" s="3">
        <f t="shared" si="288"/>
        <v>7.4710000000000001</v>
      </c>
      <c r="AB1843">
        <f t="shared" si="289"/>
        <v>0</v>
      </c>
      <c r="AC1843" s="14">
        <f>VLOOKUP(X1843,Rates!$A$2:$B$36,2)</f>
        <v>5.32</v>
      </c>
    </row>
    <row r="1844" spans="1:29">
      <c r="A1844">
        <v>803805</v>
      </c>
      <c r="B1844" t="s">
        <v>15</v>
      </c>
      <c r="C1844" s="1">
        <v>0.2248</v>
      </c>
      <c r="D1844">
        <v>557.86</v>
      </c>
      <c r="E1844" t="s">
        <v>12</v>
      </c>
      <c r="F1844" t="s">
        <v>13</v>
      </c>
      <c r="G1844" t="s">
        <v>17</v>
      </c>
      <c r="H1844" s="1">
        <v>0.65900000000000003</v>
      </c>
      <c r="I1844" s="4">
        <v>35765</v>
      </c>
      <c r="J1844" s="5">
        <v>40909</v>
      </c>
      <c r="K1844" s="3">
        <v>20000</v>
      </c>
      <c r="L1844" s="3">
        <v>60000</v>
      </c>
      <c r="M1844" s="3">
        <v>11214</v>
      </c>
      <c r="N1844" s="3">
        <f t="shared" si="280"/>
        <v>1</v>
      </c>
      <c r="O1844" s="3">
        <f t="shared" si="281"/>
        <v>0</v>
      </c>
      <c r="P1844" s="3">
        <f t="shared" si="282"/>
        <v>1</v>
      </c>
      <c r="Q1844" s="6">
        <v>22.9</v>
      </c>
      <c r="R1844" s="3">
        <v>0</v>
      </c>
      <c r="S1844" s="3">
        <v>5</v>
      </c>
      <c r="T1844" s="3">
        <v>10</v>
      </c>
      <c r="U1844" s="3">
        <f t="shared" si="283"/>
        <v>5144</v>
      </c>
      <c r="V1844" s="3" t="str">
        <f t="shared" si="284"/>
        <v xml:space="preserve"> 60</v>
      </c>
      <c r="W1844" s="3">
        <f t="shared" si="285"/>
        <v>20</v>
      </c>
      <c r="X1844" s="3">
        <v>32</v>
      </c>
      <c r="Y1844" s="6">
        <f t="shared" si="286"/>
        <v>65.900000000000006</v>
      </c>
      <c r="Z1844" s="3">
        <f t="shared" si="287"/>
        <v>60</v>
      </c>
      <c r="AA1844" s="3">
        <f t="shared" si="288"/>
        <v>11.214</v>
      </c>
      <c r="AB1844">
        <f t="shared" si="289"/>
        <v>1</v>
      </c>
      <c r="AC1844" s="14">
        <f>VLOOKUP(X1844,Rates!$A$2:$B$36,2)</f>
        <v>30.84</v>
      </c>
    </row>
    <row r="1845" spans="1:29">
      <c r="A1845">
        <v>784065</v>
      </c>
      <c r="B1845" t="s">
        <v>11</v>
      </c>
      <c r="C1845" s="1">
        <v>6.9900000000000004E-2</v>
      </c>
      <c r="D1845">
        <v>111.15</v>
      </c>
      <c r="E1845" t="s">
        <v>21</v>
      </c>
      <c r="F1845" t="s">
        <v>26</v>
      </c>
      <c r="G1845" t="s">
        <v>14</v>
      </c>
      <c r="H1845" s="1">
        <v>0.54700000000000004</v>
      </c>
      <c r="I1845" s="4">
        <v>38626</v>
      </c>
      <c r="J1845" s="5">
        <v>40909</v>
      </c>
      <c r="K1845" s="3">
        <v>3600</v>
      </c>
      <c r="L1845" s="3">
        <v>44000</v>
      </c>
      <c r="M1845" s="3">
        <v>9128</v>
      </c>
      <c r="N1845" s="3">
        <f t="shared" si="280"/>
        <v>0</v>
      </c>
      <c r="O1845" s="3">
        <f t="shared" si="281"/>
        <v>1</v>
      </c>
      <c r="P1845" s="3">
        <f t="shared" si="282"/>
        <v>1</v>
      </c>
      <c r="Q1845" s="6">
        <v>9.82</v>
      </c>
      <c r="R1845" s="3">
        <v>0</v>
      </c>
      <c r="S1845" s="3">
        <v>12</v>
      </c>
      <c r="T1845" s="3">
        <v>21</v>
      </c>
      <c r="U1845" s="3">
        <f t="shared" si="283"/>
        <v>2283</v>
      </c>
      <c r="V1845" s="3" t="str">
        <f t="shared" si="284"/>
        <v xml:space="preserve"> 36</v>
      </c>
      <c r="W1845" s="3">
        <f t="shared" si="285"/>
        <v>3.6</v>
      </c>
      <c r="X1845" s="3">
        <v>3</v>
      </c>
      <c r="Y1845" s="6">
        <f t="shared" si="286"/>
        <v>54.7</v>
      </c>
      <c r="Z1845" s="3">
        <f t="shared" si="287"/>
        <v>44</v>
      </c>
      <c r="AA1845" s="3">
        <f t="shared" si="288"/>
        <v>9.1280000000000001</v>
      </c>
      <c r="AB1845">
        <f t="shared" si="289"/>
        <v>0</v>
      </c>
      <c r="AC1845" s="14">
        <f>VLOOKUP(X1845,Rates!$A$2:$B$36,2)</f>
        <v>7.24</v>
      </c>
    </row>
    <row r="1846" spans="1:29">
      <c r="A1846">
        <v>648274</v>
      </c>
      <c r="B1846" t="s">
        <v>15</v>
      </c>
      <c r="C1846" s="1">
        <v>0.16769999999999999</v>
      </c>
      <c r="D1846">
        <v>385.78</v>
      </c>
      <c r="E1846" t="s">
        <v>21</v>
      </c>
      <c r="F1846" t="s">
        <v>26</v>
      </c>
      <c r="G1846" t="s">
        <v>14</v>
      </c>
      <c r="H1846" s="1">
        <v>0.75600000000000001</v>
      </c>
      <c r="I1846" s="4">
        <v>38231</v>
      </c>
      <c r="J1846" s="5">
        <v>40909</v>
      </c>
      <c r="K1846" s="3">
        <v>15600</v>
      </c>
      <c r="L1846" s="3">
        <v>85000</v>
      </c>
      <c r="M1846" s="3">
        <v>10277</v>
      </c>
      <c r="N1846" s="3">
        <f t="shared" si="280"/>
        <v>0</v>
      </c>
      <c r="O1846" s="3">
        <f t="shared" si="281"/>
        <v>1</v>
      </c>
      <c r="P1846" s="3">
        <f t="shared" si="282"/>
        <v>1</v>
      </c>
      <c r="Q1846" s="6">
        <v>9.49</v>
      </c>
      <c r="R1846" s="3">
        <v>0</v>
      </c>
      <c r="S1846" s="3">
        <v>13</v>
      </c>
      <c r="T1846" s="3">
        <v>27</v>
      </c>
      <c r="U1846" s="3">
        <f t="shared" si="283"/>
        <v>2678</v>
      </c>
      <c r="V1846" s="3" t="str">
        <f t="shared" si="284"/>
        <v xml:space="preserve"> 60</v>
      </c>
      <c r="W1846" s="3">
        <f t="shared" si="285"/>
        <v>15.6</v>
      </c>
      <c r="X1846" s="3">
        <v>22</v>
      </c>
      <c r="Y1846" s="6">
        <f t="shared" si="286"/>
        <v>75.599999999999994</v>
      </c>
      <c r="Z1846" s="3">
        <f t="shared" si="287"/>
        <v>85</v>
      </c>
      <c r="AA1846" s="3">
        <f t="shared" si="288"/>
        <v>10.276999999999999</v>
      </c>
      <c r="AB1846">
        <f t="shared" si="289"/>
        <v>0</v>
      </c>
      <c r="AC1846" s="14">
        <f>VLOOKUP(X1846,Rates!$A$2:$B$36,2)</f>
        <v>23.99</v>
      </c>
    </row>
    <row r="1847" spans="1:29">
      <c r="A1847">
        <v>869898</v>
      </c>
      <c r="B1847" t="s">
        <v>11</v>
      </c>
      <c r="C1847" s="1">
        <v>0.16889999999999999</v>
      </c>
      <c r="D1847">
        <v>124.6</v>
      </c>
      <c r="E1847" t="s">
        <v>18</v>
      </c>
      <c r="F1847" t="s">
        <v>26</v>
      </c>
      <c r="G1847" t="s">
        <v>17</v>
      </c>
      <c r="H1847" s="1">
        <v>0.56799999999999995</v>
      </c>
      <c r="I1847" s="4">
        <v>37834</v>
      </c>
      <c r="J1847" s="5">
        <v>40909</v>
      </c>
      <c r="K1847" s="3">
        <v>3500</v>
      </c>
      <c r="L1847" s="3">
        <v>60000</v>
      </c>
      <c r="M1847" s="3">
        <v>25281</v>
      </c>
      <c r="N1847" s="3">
        <f t="shared" si="280"/>
        <v>0</v>
      </c>
      <c r="O1847" s="3">
        <f t="shared" si="281"/>
        <v>1</v>
      </c>
      <c r="P1847" s="3">
        <f t="shared" si="282"/>
        <v>1</v>
      </c>
      <c r="Q1847" s="6">
        <v>20.6</v>
      </c>
      <c r="R1847" s="3">
        <v>1</v>
      </c>
      <c r="S1847" s="3">
        <v>25</v>
      </c>
      <c r="T1847" s="3">
        <v>63</v>
      </c>
      <c r="U1847" s="3">
        <f t="shared" si="283"/>
        <v>3075</v>
      </c>
      <c r="V1847" s="3" t="str">
        <f t="shared" si="284"/>
        <v xml:space="preserve"> 36</v>
      </c>
      <c r="W1847" s="3">
        <f t="shared" si="285"/>
        <v>3.5</v>
      </c>
      <c r="X1847" s="3">
        <v>19</v>
      </c>
      <c r="Y1847" s="6">
        <f t="shared" si="286"/>
        <v>56.8</v>
      </c>
      <c r="Z1847" s="3">
        <f t="shared" si="287"/>
        <v>60</v>
      </c>
      <c r="AA1847" s="3">
        <f t="shared" si="288"/>
        <v>25.280999999999999</v>
      </c>
      <c r="AB1847">
        <f t="shared" si="289"/>
        <v>1</v>
      </c>
      <c r="AC1847" s="14">
        <f>VLOOKUP(X1847,Rates!$A$2:$B$36,2)</f>
        <v>19.989999999999998</v>
      </c>
    </row>
    <row r="1848" spans="1:29">
      <c r="A1848">
        <v>542143</v>
      </c>
      <c r="B1848" t="s">
        <v>11</v>
      </c>
      <c r="C1848" s="1">
        <v>0.11119999999999999</v>
      </c>
      <c r="D1848">
        <v>163.98</v>
      </c>
      <c r="E1848" t="s">
        <v>23</v>
      </c>
      <c r="F1848" t="s">
        <v>24</v>
      </c>
      <c r="G1848" t="s">
        <v>14</v>
      </c>
      <c r="H1848" s="1">
        <v>5.5E-2</v>
      </c>
      <c r="I1848" s="4">
        <v>34820</v>
      </c>
      <c r="J1848" s="5">
        <v>40909</v>
      </c>
      <c r="K1848" s="3">
        <v>5000</v>
      </c>
      <c r="L1848" s="3">
        <v>30000</v>
      </c>
      <c r="M1848" s="3">
        <v>1793</v>
      </c>
      <c r="N1848" s="3">
        <f t="shared" si="280"/>
        <v>0</v>
      </c>
      <c r="O1848" s="3">
        <f t="shared" si="281"/>
        <v>0</v>
      </c>
      <c r="P1848" s="3">
        <f t="shared" si="282"/>
        <v>1</v>
      </c>
      <c r="Q1848" s="6">
        <v>16.88</v>
      </c>
      <c r="R1848" s="3">
        <v>1</v>
      </c>
      <c r="S1848" s="3">
        <v>13</v>
      </c>
      <c r="T1848" s="3">
        <v>25</v>
      </c>
      <c r="U1848" s="3">
        <f t="shared" si="283"/>
        <v>6089</v>
      </c>
      <c r="V1848" s="3" t="str">
        <f t="shared" si="284"/>
        <v xml:space="preserve"> 36</v>
      </c>
      <c r="W1848" s="3">
        <f t="shared" si="285"/>
        <v>5</v>
      </c>
      <c r="X1848" s="3">
        <v>8</v>
      </c>
      <c r="Y1848" s="6">
        <f t="shared" si="286"/>
        <v>5.5</v>
      </c>
      <c r="Z1848" s="3">
        <f t="shared" si="287"/>
        <v>30</v>
      </c>
      <c r="AA1848" s="3">
        <f t="shared" si="288"/>
        <v>1.7929999999999999</v>
      </c>
      <c r="AB1848">
        <f t="shared" si="289"/>
        <v>0</v>
      </c>
      <c r="AC1848" s="14">
        <f>VLOOKUP(X1848,Rates!$A$2:$B$36,2)</f>
        <v>11.39</v>
      </c>
    </row>
    <row r="1849" spans="1:29">
      <c r="A1849">
        <v>469798</v>
      </c>
      <c r="B1849" t="s">
        <v>11</v>
      </c>
      <c r="C1849" s="1">
        <v>0.1148</v>
      </c>
      <c r="D1849">
        <v>329.69</v>
      </c>
      <c r="E1849" t="s">
        <v>12</v>
      </c>
      <c r="F1849" t="s">
        <v>13</v>
      </c>
      <c r="G1849" t="s">
        <v>14</v>
      </c>
      <c r="H1849" s="1">
        <v>0.51100000000000001</v>
      </c>
      <c r="I1849" s="4">
        <v>36892</v>
      </c>
      <c r="J1849" s="5">
        <v>40909</v>
      </c>
      <c r="K1849" s="3">
        <v>10000</v>
      </c>
      <c r="L1849" s="3">
        <v>57000</v>
      </c>
      <c r="M1849" s="3">
        <v>7352</v>
      </c>
      <c r="N1849" s="3">
        <f t="shared" si="280"/>
        <v>1</v>
      </c>
      <c r="O1849" s="3">
        <f t="shared" si="281"/>
        <v>0</v>
      </c>
      <c r="P1849" s="3">
        <f t="shared" si="282"/>
        <v>1</v>
      </c>
      <c r="Q1849" s="6">
        <v>19.12</v>
      </c>
      <c r="R1849" s="3">
        <v>0</v>
      </c>
      <c r="S1849" s="3">
        <v>11</v>
      </c>
      <c r="T1849" s="3">
        <v>29</v>
      </c>
      <c r="U1849" s="3">
        <f t="shared" si="283"/>
        <v>4017</v>
      </c>
      <c r="V1849" s="3" t="str">
        <f t="shared" si="284"/>
        <v xml:space="preserve"> 36</v>
      </c>
      <c r="W1849" s="3">
        <f t="shared" si="285"/>
        <v>10</v>
      </c>
      <c r="X1849" s="3">
        <v>7</v>
      </c>
      <c r="Y1849" s="6">
        <f t="shared" si="286"/>
        <v>51.1</v>
      </c>
      <c r="Z1849" s="3">
        <f t="shared" si="287"/>
        <v>57</v>
      </c>
      <c r="AA1849" s="3">
        <f t="shared" si="288"/>
        <v>7.3520000000000003</v>
      </c>
      <c r="AB1849">
        <f t="shared" si="289"/>
        <v>0</v>
      </c>
      <c r="AC1849" s="14">
        <f>VLOOKUP(X1849,Rates!$A$2:$B$36,2)</f>
        <v>10.49</v>
      </c>
    </row>
    <row r="1850" spans="1:29">
      <c r="A1850">
        <v>376408</v>
      </c>
      <c r="B1850" t="s">
        <v>11</v>
      </c>
      <c r="C1850" s="1">
        <v>0.15049999999999999</v>
      </c>
      <c r="D1850">
        <v>277.52999999999997</v>
      </c>
      <c r="E1850" t="s">
        <v>28</v>
      </c>
      <c r="F1850" t="s">
        <v>26</v>
      </c>
      <c r="G1850" t="s">
        <v>14</v>
      </c>
      <c r="H1850" s="1">
        <v>0.82499999999999996</v>
      </c>
      <c r="I1850" s="4">
        <v>36678</v>
      </c>
      <c r="J1850" s="5">
        <v>40909</v>
      </c>
      <c r="K1850" s="3">
        <v>8000</v>
      </c>
      <c r="L1850" s="3">
        <v>41000</v>
      </c>
      <c r="M1850" s="3">
        <v>6933</v>
      </c>
      <c r="N1850" s="3">
        <f t="shared" si="280"/>
        <v>0</v>
      </c>
      <c r="O1850" s="3">
        <f t="shared" si="281"/>
        <v>1</v>
      </c>
      <c r="P1850" s="3">
        <f t="shared" si="282"/>
        <v>1</v>
      </c>
      <c r="Q1850" s="6">
        <v>10.62</v>
      </c>
      <c r="R1850" s="3">
        <v>0</v>
      </c>
      <c r="S1850" s="3">
        <v>7</v>
      </c>
      <c r="T1850" s="3">
        <v>39</v>
      </c>
      <c r="U1850" s="3">
        <f t="shared" si="283"/>
        <v>4231</v>
      </c>
      <c r="V1850" s="3" t="str">
        <f t="shared" si="284"/>
        <v xml:space="preserve"> 36</v>
      </c>
      <c r="W1850" s="3">
        <f t="shared" si="285"/>
        <v>8</v>
      </c>
      <c r="X1850" s="3">
        <v>19</v>
      </c>
      <c r="Y1850" s="6">
        <f t="shared" si="286"/>
        <v>82.5</v>
      </c>
      <c r="Z1850" s="3">
        <f t="shared" si="287"/>
        <v>41</v>
      </c>
      <c r="AA1850" s="3">
        <f t="shared" si="288"/>
        <v>6.9329999999999998</v>
      </c>
      <c r="AB1850">
        <f t="shared" si="289"/>
        <v>0</v>
      </c>
      <c r="AC1850" s="14">
        <f>VLOOKUP(X1850,Rates!$A$2:$B$36,2)</f>
        <v>19.989999999999998</v>
      </c>
    </row>
    <row r="1851" spans="1:29">
      <c r="A1851">
        <v>760863</v>
      </c>
      <c r="B1851" t="s">
        <v>11</v>
      </c>
      <c r="C1851" s="1">
        <v>8.4900000000000003E-2</v>
      </c>
      <c r="D1851">
        <v>252.51</v>
      </c>
      <c r="E1851" t="s">
        <v>18</v>
      </c>
      <c r="F1851" t="s">
        <v>26</v>
      </c>
      <c r="G1851" t="s">
        <v>17</v>
      </c>
      <c r="H1851" s="1">
        <v>0.29799999999999999</v>
      </c>
      <c r="I1851" s="4">
        <v>39448</v>
      </c>
      <c r="J1851" s="5">
        <v>40909</v>
      </c>
      <c r="K1851" s="3">
        <v>8000</v>
      </c>
      <c r="L1851" s="3">
        <v>96000</v>
      </c>
      <c r="M1851" s="3">
        <v>41859</v>
      </c>
      <c r="N1851" s="3">
        <f t="shared" si="280"/>
        <v>0</v>
      </c>
      <c r="O1851" s="3">
        <f t="shared" si="281"/>
        <v>1</v>
      </c>
      <c r="P1851" s="3">
        <f t="shared" si="282"/>
        <v>1</v>
      </c>
      <c r="Q1851" s="6">
        <v>15.81</v>
      </c>
      <c r="R1851" s="3">
        <v>0</v>
      </c>
      <c r="S1851" s="3">
        <v>16</v>
      </c>
      <c r="T1851" s="3">
        <v>40</v>
      </c>
      <c r="U1851" s="3">
        <f t="shared" si="283"/>
        <v>1461</v>
      </c>
      <c r="V1851" s="3" t="str">
        <f t="shared" si="284"/>
        <v xml:space="preserve"> 36</v>
      </c>
      <c r="W1851" s="3">
        <f t="shared" si="285"/>
        <v>8</v>
      </c>
      <c r="X1851" s="3">
        <v>5</v>
      </c>
      <c r="Y1851" s="6">
        <f t="shared" si="286"/>
        <v>29.799999999999997</v>
      </c>
      <c r="Z1851" s="3">
        <f t="shared" si="287"/>
        <v>96</v>
      </c>
      <c r="AA1851" s="3">
        <f t="shared" si="288"/>
        <v>41.859000000000002</v>
      </c>
      <c r="AB1851">
        <f t="shared" si="289"/>
        <v>1</v>
      </c>
      <c r="AC1851" s="14">
        <f>VLOOKUP(X1851,Rates!$A$2:$B$36,2)</f>
        <v>7.99</v>
      </c>
    </row>
    <row r="1852" spans="1:29">
      <c r="A1852">
        <v>690167</v>
      </c>
      <c r="B1852" t="s">
        <v>11</v>
      </c>
      <c r="C1852" s="1">
        <v>0.1</v>
      </c>
      <c r="D1852">
        <v>245.24</v>
      </c>
      <c r="E1852" t="s">
        <v>28</v>
      </c>
      <c r="F1852" t="s">
        <v>13</v>
      </c>
      <c r="G1852" t="s">
        <v>14</v>
      </c>
      <c r="H1852" s="2">
        <v>0.78</v>
      </c>
      <c r="I1852" s="4">
        <v>29403</v>
      </c>
      <c r="J1852" s="5">
        <v>40909</v>
      </c>
      <c r="K1852" s="3">
        <v>7600</v>
      </c>
      <c r="L1852" s="3">
        <v>67000</v>
      </c>
      <c r="M1852" s="3">
        <v>12097</v>
      </c>
      <c r="N1852" s="3">
        <f t="shared" si="280"/>
        <v>1</v>
      </c>
      <c r="O1852" s="3">
        <f t="shared" si="281"/>
        <v>0</v>
      </c>
      <c r="P1852" s="3">
        <f t="shared" si="282"/>
        <v>1</v>
      </c>
      <c r="Q1852" s="6">
        <v>11.84</v>
      </c>
      <c r="R1852" s="3">
        <v>0</v>
      </c>
      <c r="S1852" s="3">
        <v>5</v>
      </c>
      <c r="T1852" s="3">
        <v>7</v>
      </c>
      <c r="U1852" s="3">
        <f t="shared" si="283"/>
        <v>11506</v>
      </c>
      <c r="V1852" s="3" t="str">
        <f t="shared" si="284"/>
        <v xml:space="preserve"> 36</v>
      </c>
      <c r="W1852" s="3">
        <f t="shared" si="285"/>
        <v>7.6</v>
      </c>
      <c r="X1852" s="3">
        <v>7</v>
      </c>
      <c r="Y1852" s="6">
        <f t="shared" si="286"/>
        <v>78</v>
      </c>
      <c r="Z1852" s="3">
        <f t="shared" si="287"/>
        <v>67</v>
      </c>
      <c r="AA1852" s="3">
        <f t="shared" si="288"/>
        <v>12.097</v>
      </c>
      <c r="AB1852">
        <f t="shared" si="289"/>
        <v>0</v>
      </c>
      <c r="AC1852" s="14">
        <f>VLOOKUP(X1852,Rates!$A$2:$B$36,2)</f>
        <v>10.49</v>
      </c>
    </row>
    <row r="1853" spans="1:29">
      <c r="A1853">
        <v>617426</v>
      </c>
      <c r="B1853" t="s">
        <v>11</v>
      </c>
      <c r="C1853" s="1">
        <v>0.12609999999999999</v>
      </c>
      <c r="D1853">
        <v>335.07</v>
      </c>
      <c r="E1853" t="s">
        <v>22</v>
      </c>
      <c r="F1853" t="s">
        <v>24</v>
      </c>
      <c r="G1853" t="s">
        <v>14</v>
      </c>
      <c r="H1853" s="1">
        <v>0.84599999999999997</v>
      </c>
      <c r="I1853" s="4">
        <v>34547</v>
      </c>
      <c r="J1853" s="5">
        <v>40909</v>
      </c>
      <c r="K1853" s="3">
        <v>10000</v>
      </c>
      <c r="L1853" s="3">
        <v>40800</v>
      </c>
      <c r="M1853" s="3">
        <v>592</v>
      </c>
      <c r="N1853" s="3">
        <f t="shared" si="280"/>
        <v>0</v>
      </c>
      <c r="O1853" s="3">
        <f t="shared" si="281"/>
        <v>0</v>
      </c>
      <c r="P1853" s="3">
        <f t="shared" si="282"/>
        <v>1</v>
      </c>
      <c r="Q1853" s="6">
        <v>11.85</v>
      </c>
      <c r="R1853" s="3">
        <v>1</v>
      </c>
      <c r="S1853" s="3">
        <v>4</v>
      </c>
      <c r="T1853" s="3">
        <v>20</v>
      </c>
      <c r="U1853" s="3">
        <f t="shared" si="283"/>
        <v>6362</v>
      </c>
      <c r="V1853" s="3" t="str">
        <f t="shared" si="284"/>
        <v xml:space="preserve"> 36</v>
      </c>
      <c r="W1853" s="3">
        <f t="shared" si="285"/>
        <v>10</v>
      </c>
      <c r="X1853" s="3">
        <v>12</v>
      </c>
      <c r="Y1853" s="6">
        <f t="shared" si="286"/>
        <v>84.6</v>
      </c>
      <c r="Z1853" s="3">
        <f t="shared" si="287"/>
        <v>40.799999999999997</v>
      </c>
      <c r="AA1853" s="3">
        <f t="shared" si="288"/>
        <v>0.59199999999999997</v>
      </c>
      <c r="AB1853">
        <f t="shared" si="289"/>
        <v>0</v>
      </c>
      <c r="AC1853" s="14">
        <f>VLOOKUP(X1853,Rates!$A$2:$B$36,2)</f>
        <v>13.49</v>
      </c>
    </row>
    <row r="1854" spans="1:29">
      <c r="A1854">
        <v>583585</v>
      </c>
      <c r="B1854" t="s">
        <v>15</v>
      </c>
      <c r="C1854" s="1">
        <v>0.1149</v>
      </c>
      <c r="D1854">
        <v>395.78</v>
      </c>
      <c r="E1854" t="s">
        <v>12</v>
      </c>
      <c r="F1854" t="s">
        <v>26</v>
      </c>
      <c r="G1854" t="s">
        <v>14</v>
      </c>
      <c r="H1854" s="1">
        <v>0.47399999999999998</v>
      </c>
      <c r="I1854" s="4">
        <v>35947</v>
      </c>
      <c r="J1854" s="5">
        <v>40909</v>
      </c>
      <c r="K1854" s="3">
        <v>18000</v>
      </c>
      <c r="L1854" s="3">
        <v>70830</v>
      </c>
      <c r="M1854" s="3">
        <v>10384</v>
      </c>
      <c r="N1854" s="3">
        <f t="shared" si="280"/>
        <v>0</v>
      </c>
      <c r="O1854" s="3">
        <f t="shared" si="281"/>
        <v>1</v>
      </c>
      <c r="P1854" s="3">
        <f t="shared" si="282"/>
        <v>1</v>
      </c>
      <c r="Q1854" s="6">
        <v>6.84</v>
      </c>
      <c r="R1854" s="3">
        <v>0</v>
      </c>
      <c r="S1854" s="3">
        <v>11</v>
      </c>
      <c r="T1854" s="3">
        <v>17</v>
      </c>
      <c r="U1854" s="3">
        <f t="shared" si="283"/>
        <v>4962</v>
      </c>
      <c r="V1854" s="3" t="str">
        <f t="shared" si="284"/>
        <v xml:space="preserve"> 60</v>
      </c>
      <c r="W1854" s="3">
        <f t="shared" si="285"/>
        <v>18</v>
      </c>
      <c r="X1854" s="3">
        <v>9</v>
      </c>
      <c r="Y1854" s="6">
        <f t="shared" si="286"/>
        <v>47.4</v>
      </c>
      <c r="Z1854" s="3">
        <f t="shared" si="287"/>
        <v>70.83</v>
      </c>
      <c r="AA1854" s="3">
        <f t="shared" si="288"/>
        <v>10.384</v>
      </c>
      <c r="AB1854">
        <f t="shared" si="289"/>
        <v>0</v>
      </c>
      <c r="AC1854" s="14">
        <f>VLOOKUP(X1854,Rates!$A$2:$B$36,2)</f>
        <v>11.44</v>
      </c>
    </row>
    <row r="1855" spans="1:29">
      <c r="A1855">
        <v>743946</v>
      </c>
      <c r="B1855" t="s">
        <v>15</v>
      </c>
      <c r="C1855" s="1">
        <v>0.16889999999999999</v>
      </c>
      <c r="D1855">
        <v>696.08</v>
      </c>
      <c r="E1855" t="s">
        <v>28</v>
      </c>
      <c r="F1855" t="s">
        <v>26</v>
      </c>
      <c r="G1855" t="s">
        <v>31</v>
      </c>
      <c r="H1855" s="1">
        <v>0.44800000000000001</v>
      </c>
      <c r="I1855" s="4">
        <v>30195</v>
      </c>
      <c r="J1855" s="5">
        <v>40909</v>
      </c>
      <c r="K1855" s="3">
        <v>30000</v>
      </c>
      <c r="L1855" s="3">
        <v>99996</v>
      </c>
      <c r="M1855" s="3">
        <v>50190</v>
      </c>
      <c r="N1855" s="3">
        <f t="shared" si="280"/>
        <v>0</v>
      </c>
      <c r="O1855" s="3">
        <f t="shared" si="281"/>
        <v>1</v>
      </c>
      <c r="P1855" s="3">
        <f t="shared" si="282"/>
        <v>1</v>
      </c>
      <c r="Q1855" s="6">
        <v>18.59</v>
      </c>
      <c r="R1855" s="3">
        <v>0</v>
      </c>
      <c r="S1855" s="3">
        <v>10</v>
      </c>
      <c r="T1855" s="3">
        <v>22</v>
      </c>
      <c r="U1855" s="3">
        <f t="shared" si="283"/>
        <v>10714</v>
      </c>
      <c r="V1855" s="3" t="str">
        <f t="shared" si="284"/>
        <v xml:space="preserve"> 60</v>
      </c>
      <c r="W1855" s="3">
        <f t="shared" si="285"/>
        <v>30</v>
      </c>
      <c r="X1855" s="3">
        <v>19</v>
      </c>
      <c r="Y1855" s="6">
        <f t="shared" si="286"/>
        <v>44.800000000000004</v>
      </c>
      <c r="Z1855" s="3">
        <f t="shared" si="287"/>
        <v>99.995999999999995</v>
      </c>
      <c r="AA1855" s="3">
        <f t="shared" si="288"/>
        <v>50.19</v>
      </c>
      <c r="AB1855">
        <f t="shared" si="289"/>
        <v>0</v>
      </c>
      <c r="AC1855" s="14">
        <f>VLOOKUP(X1855,Rates!$A$2:$B$36,2)</f>
        <v>19.989999999999998</v>
      </c>
    </row>
    <row r="1856" spans="1:29">
      <c r="A1856">
        <v>554888</v>
      </c>
      <c r="B1856" t="s">
        <v>15</v>
      </c>
      <c r="C1856" s="1">
        <v>0.16320000000000001</v>
      </c>
      <c r="D1856">
        <v>342.84</v>
      </c>
      <c r="E1856" t="s">
        <v>25</v>
      </c>
      <c r="F1856" t="s">
        <v>13</v>
      </c>
      <c r="G1856" t="s">
        <v>14</v>
      </c>
      <c r="H1856" s="1">
        <v>0.432</v>
      </c>
      <c r="I1856" s="4">
        <v>35431</v>
      </c>
      <c r="J1856" s="5">
        <v>40909</v>
      </c>
      <c r="K1856" s="3">
        <v>14000</v>
      </c>
      <c r="L1856" s="3">
        <v>92000</v>
      </c>
      <c r="M1856" s="3">
        <v>12997</v>
      </c>
      <c r="N1856" s="3">
        <f t="shared" si="280"/>
        <v>1</v>
      </c>
      <c r="O1856" s="3">
        <f t="shared" si="281"/>
        <v>0</v>
      </c>
      <c r="P1856" s="3">
        <f t="shared" si="282"/>
        <v>1</v>
      </c>
      <c r="Q1856" s="6">
        <v>9.6999999999999993</v>
      </c>
      <c r="R1856" s="3">
        <v>0</v>
      </c>
      <c r="S1856" s="3">
        <v>13</v>
      </c>
      <c r="T1856" s="3">
        <v>20</v>
      </c>
      <c r="U1856" s="3">
        <f t="shared" si="283"/>
        <v>5478</v>
      </c>
      <c r="V1856" s="3" t="str">
        <f t="shared" si="284"/>
        <v xml:space="preserve"> 60</v>
      </c>
      <c r="W1856" s="3">
        <f t="shared" si="285"/>
        <v>14</v>
      </c>
      <c r="X1856" s="3">
        <v>20</v>
      </c>
      <c r="Y1856" s="6">
        <f t="shared" si="286"/>
        <v>43.2</v>
      </c>
      <c r="Z1856" s="3">
        <f t="shared" si="287"/>
        <v>92</v>
      </c>
      <c r="AA1856" s="3">
        <f t="shared" si="288"/>
        <v>12.997</v>
      </c>
      <c r="AB1856">
        <f t="shared" si="289"/>
        <v>0</v>
      </c>
      <c r="AC1856" s="14">
        <f>VLOOKUP(X1856,Rates!$A$2:$B$36,2)</f>
        <v>21.49</v>
      </c>
    </row>
    <row r="1857" spans="1:29">
      <c r="A1857">
        <v>869408</v>
      </c>
      <c r="B1857" t="s">
        <v>11</v>
      </c>
      <c r="C1857" s="1">
        <v>9.9900000000000003E-2</v>
      </c>
      <c r="D1857">
        <v>193.58</v>
      </c>
      <c r="E1857" t="s">
        <v>16</v>
      </c>
      <c r="F1857" t="s">
        <v>13</v>
      </c>
      <c r="G1857" t="s">
        <v>14</v>
      </c>
      <c r="H1857" s="1">
        <v>4.8000000000000001E-2</v>
      </c>
      <c r="I1857" s="4">
        <v>38169</v>
      </c>
      <c r="J1857" s="5">
        <v>40909</v>
      </c>
      <c r="K1857" s="3">
        <v>6000</v>
      </c>
      <c r="L1857" s="3">
        <v>20400</v>
      </c>
      <c r="M1857" s="3">
        <v>1670</v>
      </c>
      <c r="N1857" s="3">
        <f t="shared" si="280"/>
        <v>1</v>
      </c>
      <c r="O1857" s="3">
        <f t="shared" si="281"/>
        <v>0</v>
      </c>
      <c r="P1857" s="3">
        <f t="shared" si="282"/>
        <v>0</v>
      </c>
      <c r="Q1857" s="6">
        <v>3.76</v>
      </c>
      <c r="R1857" s="3">
        <v>0</v>
      </c>
      <c r="S1857" s="3">
        <v>4</v>
      </c>
      <c r="T1857" s="3">
        <v>4</v>
      </c>
      <c r="U1857" s="3">
        <f t="shared" si="283"/>
        <v>2740</v>
      </c>
      <c r="V1857" s="3" t="str">
        <f t="shared" si="284"/>
        <v xml:space="preserve"> 36</v>
      </c>
      <c r="W1857" s="3">
        <f t="shared" si="285"/>
        <v>6</v>
      </c>
      <c r="X1857" s="3">
        <v>6</v>
      </c>
      <c r="Y1857" s="6">
        <f t="shared" si="286"/>
        <v>4.8</v>
      </c>
      <c r="Z1857" s="3">
        <f t="shared" si="287"/>
        <v>20.399999999999999</v>
      </c>
      <c r="AA1857" s="3">
        <f t="shared" si="288"/>
        <v>1.67</v>
      </c>
      <c r="AB1857">
        <f t="shared" si="289"/>
        <v>0</v>
      </c>
      <c r="AC1857" s="14">
        <f>VLOOKUP(X1857,Rates!$A$2:$B$36,2)</f>
        <v>8.24</v>
      </c>
    </row>
    <row r="1858" spans="1:29">
      <c r="A1858">
        <v>829148</v>
      </c>
      <c r="B1858" t="s">
        <v>15</v>
      </c>
      <c r="C1858" s="1">
        <v>0.11990000000000001</v>
      </c>
      <c r="D1858">
        <v>755.03</v>
      </c>
      <c r="E1858" t="s">
        <v>30</v>
      </c>
      <c r="F1858" t="s">
        <v>13</v>
      </c>
      <c r="G1858" t="s">
        <v>17</v>
      </c>
      <c r="H1858" s="1">
        <v>0.47799999999999998</v>
      </c>
      <c r="I1858" s="4">
        <v>32143</v>
      </c>
      <c r="J1858" s="5">
        <v>40909</v>
      </c>
      <c r="K1858" s="3">
        <v>33950</v>
      </c>
      <c r="L1858" s="3">
        <v>50000</v>
      </c>
      <c r="M1858" s="3">
        <v>14205</v>
      </c>
      <c r="N1858" s="3">
        <f t="shared" ref="N1858:N1921" si="290">IF(F1858="RENT",1,0)</f>
        <v>1</v>
      </c>
      <c r="O1858" s="3">
        <f t="shared" ref="O1858:O1921" si="291">IF(F1858="MORTGAGE",1,0)</f>
        <v>0</v>
      </c>
      <c r="P1858" s="3">
        <f t="shared" ref="P1858:P1921" si="292">IF(E1858="&lt; 1 year",0,1)</f>
        <v>1</v>
      </c>
      <c r="Q1858" s="6">
        <v>24.67</v>
      </c>
      <c r="R1858" s="3">
        <v>0</v>
      </c>
      <c r="S1858" s="3">
        <v>10</v>
      </c>
      <c r="T1858" s="3">
        <v>30</v>
      </c>
      <c r="U1858" s="3">
        <f t="shared" ref="U1858:U1921" si="293">_xlfn.DAYS(J1858,I1858)</f>
        <v>8766</v>
      </c>
      <c r="V1858" s="3" t="str">
        <f t="shared" ref="V1858:V1921" si="294">LEFT(B1858,3)</f>
        <v xml:space="preserve"> 60</v>
      </c>
      <c r="W1858" s="3">
        <f t="shared" ref="W1858:W1921" si="295">K1858/1000</f>
        <v>33.950000000000003</v>
      </c>
      <c r="X1858" s="3">
        <v>10</v>
      </c>
      <c r="Y1858" s="6">
        <f t="shared" ref="Y1858:Y1921" si="296">H1858*100</f>
        <v>47.8</v>
      </c>
      <c r="Z1858" s="3">
        <f t="shared" ref="Z1858:Z1921" si="297">L1858/1000</f>
        <v>50</v>
      </c>
      <c r="AA1858" s="3">
        <f t="shared" ref="AA1858:AA1921" si="298">M1858/1000</f>
        <v>14.205</v>
      </c>
      <c r="AB1858">
        <f t="shared" ref="AB1858:AB1921" si="299">IF(G1858="Charged Off",1,0)</f>
        <v>1</v>
      </c>
      <c r="AC1858" s="14">
        <f>VLOOKUP(X1858,Rates!$A$2:$B$36,2)</f>
        <v>11.49</v>
      </c>
    </row>
    <row r="1859" spans="1:29">
      <c r="A1859">
        <v>722752</v>
      </c>
      <c r="B1859" t="s">
        <v>11</v>
      </c>
      <c r="C1859" s="1">
        <v>0.14169999999999999</v>
      </c>
      <c r="D1859">
        <v>342.61</v>
      </c>
      <c r="E1859" t="s">
        <v>12</v>
      </c>
      <c r="F1859" t="s">
        <v>26</v>
      </c>
      <c r="G1859" t="s">
        <v>14</v>
      </c>
      <c r="H1859" s="1">
        <v>0.69399999999999995</v>
      </c>
      <c r="I1859" s="4">
        <v>37591</v>
      </c>
      <c r="J1859" s="5">
        <v>40909</v>
      </c>
      <c r="K1859" s="3">
        <v>10000</v>
      </c>
      <c r="L1859" s="3">
        <v>144000</v>
      </c>
      <c r="M1859" s="3">
        <v>91085</v>
      </c>
      <c r="N1859" s="3">
        <f t="shared" si="290"/>
        <v>0</v>
      </c>
      <c r="O1859" s="3">
        <f t="shared" si="291"/>
        <v>1</v>
      </c>
      <c r="P1859" s="3">
        <f t="shared" si="292"/>
        <v>1</v>
      </c>
      <c r="Q1859" s="6">
        <v>14.15</v>
      </c>
      <c r="R1859" s="3">
        <v>0</v>
      </c>
      <c r="S1859" s="3">
        <v>16</v>
      </c>
      <c r="T1859" s="3">
        <v>31</v>
      </c>
      <c r="U1859" s="3">
        <f t="shared" si="293"/>
        <v>3318</v>
      </c>
      <c r="V1859" s="3" t="str">
        <f t="shared" si="294"/>
        <v xml:space="preserve"> 36</v>
      </c>
      <c r="W1859" s="3">
        <f t="shared" si="295"/>
        <v>10</v>
      </c>
      <c r="X1859" s="3">
        <v>15</v>
      </c>
      <c r="Y1859" s="6">
        <f t="shared" si="296"/>
        <v>69.399999999999991</v>
      </c>
      <c r="Z1859" s="3">
        <f t="shared" si="297"/>
        <v>144</v>
      </c>
      <c r="AA1859" s="3">
        <f t="shared" si="298"/>
        <v>91.084999999999994</v>
      </c>
      <c r="AB1859">
        <f t="shared" si="299"/>
        <v>0</v>
      </c>
      <c r="AC1859" s="14">
        <f>VLOOKUP(X1859,Rates!$A$2:$B$36,2)</f>
        <v>15.99</v>
      </c>
    </row>
    <row r="1860" spans="1:29">
      <c r="A1860">
        <v>596124</v>
      </c>
      <c r="B1860" t="s">
        <v>15</v>
      </c>
      <c r="C1860" s="1">
        <v>0.16450000000000001</v>
      </c>
      <c r="D1860">
        <v>250.49</v>
      </c>
      <c r="E1860" t="s">
        <v>12</v>
      </c>
      <c r="F1860" t="s">
        <v>26</v>
      </c>
      <c r="G1860" t="s">
        <v>14</v>
      </c>
      <c r="H1860" s="1">
        <v>0.45600000000000002</v>
      </c>
      <c r="I1860" s="4">
        <v>34578</v>
      </c>
      <c r="J1860" s="5">
        <v>40909</v>
      </c>
      <c r="K1860" s="3">
        <v>10200</v>
      </c>
      <c r="L1860" s="3">
        <v>53000</v>
      </c>
      <c r="M1860" s="3">
        <v>7706</v>
      </c>
      <c r="N1860" s="3">
        <f t="shared" si="290"/>
        <v>0</v>
      </c>
      <c r="O1860" s="3">
        <f t="shared" si="291"/>
        <v>1</v>
      </c>
      <c r="P1860" s="3">
        <f t="shared" si="292"/>
        <v>1</v>
      </c>
      <c r="Q1860" s="6">
        <v>10.050000000000001</v>
      </c>
      <c r="R1860" s="3">
        <v>0</v>
      </c>
      <c r="S1860" s="3">
        <v>8</v>
      </c>
      <c r="T1860" s="3">
        <v>18</v>
      </c>
      <c r="U1860" s="3">
        <f t="shared" si="293"/>
        <v>6331</v>
      </c>
      <c r="V1860" s="3" t="str">
        <f t="shared" si="294"/>
        <v xml:space="preserve"> 60</v>
      </c>
      <c r="W1860" s="3">
        <f t="shared" si="295"/>
        <v>10.199999999999999</v>
      </c>
      <c r="X1860" s="3">
        <v>21</v>
      </c>
      <c r="Y1860" s="6">
        <f t="shared" si="296"/>
        <v>45.6</v>
      </c>
      <c r="Z1860" s="3">
        <f t="shared" si="297"/>
        <v>53</v>
      </c>
      <c r="AA1860" s="3">
        <f t="shared" si="298"/>
        <v>7.7060000000000004</v>
      </c>
      <c r="AB1860">
        <f t="shared" si="299"/>
        <v>0</v>
      </c>
      <c r="AC1860" s="14">
        <f>VLOOKUP(X1860,Rates!$A$2:$B$36,2)</f>
        <v>22.74</v>
      </c>
    </row>
    <row r="1861" spans="1:29">
      <c r="A1861">
        <v>777138</v>
      </c>
      <c r="B1861" t="s">
        <v>15</v>
      </c>
      <c r="C1861" s="1">
        <v>0.15989999999999999</v>
      </c>
      <c r="D1861">
        <v>297.83999999999997</v>
      </c>
      <c r="E1861" t="s">
        <v>28</v>
      </c>
      <c r="F1861" t="s">
        <v>26</v>
      </c>
      <c r="G1861" t="s">
        <v>14</v>
      </c>
      <c r="H1861" s="1">
        <v>0.77400000000000002</v>
      </c>
      <c r="I1861" s="4">
        <v>34669</v>
      </c>
      <c r="J1861" s="5">
        <v>40909</v>
      </c>
      <c r="K1861" s="3">
        <v>12250</v>
      </c>
      <c r="L1861" s="3">
        <v>48000</v>
      </c>
      <c r="M1861" s="3">
        <v>16169</v>
      </c>
      <c r="N1861" s="3">
        <f t="shared" si="290"/>
        <v>0</v>
      </c>
      <c r="O1861" s="3">
        <f t="shared" si="291"/>
        <v>1</v>
      </c>
      <c r="P1861" s="3">
        <f t="shared" si="292"/>
        <v>1</v>
      </c>
      <c r="Q1861" s="6">
        <v>19.350000000000001</v>
      </c>
      <c r="R1861" s="3">
        <v>0</v>
      </c>
      <c r="S1861" s="3">
        <v>12</v>
      </c>
      <c r="T1861" s="3">
        <v>21</v>
      </c>
      <c r="U1861" s="3">
        <f t="shared" si="293"/>
        <v>6240</v>
      </c>
      <c r="V1861" s="3" t="str">
        <f t="shared" si="294"/>
        <v xml:space="preserve"> 60</v>
      </c>
      <c r="W1861" s="3">
        <f t="shared" si="295"/>
        <v>12.25</v>
      </c>
      <c r="X1861" s="3">
        <v>17</v>
      </c>
      <c r="Y1861" s="6">
        <f t="shared" si="296"/>
        <v>77.400000000000006</v>
      </c>
      <c r="Z1861" s="3">
        <f t="shared" si="297"/>
        <v>48</v>
      </c>
      <c r="AA1861" s="3">
        <f t="shared" si="298"/>
        <v>16.169</v>
      </c>
      <c r="AB1861">
        <f t="shared" si="299"/>
        <v>0</v>
      </c>
      <c r="AC1861" s="14">
        <f>VLOOKUP(X1861,Rates!$A$2:$B$36,2)</f>
        <v>17.989999999999998</v>
      </c>
    </row>
    <row r="1862" spans="1:29">
      <c r="A1862">
        <v>620733</v>
      </c>
      <c r="B1862" t="s">
        <v>11</v>
      </c>
      <c r="C1862" s="1">
        <v>0.1298</v>
      </c>
      <c r="D1862">
        <v>269.48</v>
      </c>
      <c r="E1862" t="s">
        <v>12</v>
      </c>
      <c r="F1862" t="s">
        <v>13</v>
      </c>
      <c r="G1862" t="s">
        <v>14</v>
      </c>
      <c r="H1862" s="1">
        <v>0.80600000000000005</v>
      </c>
      <c r="I1862" s="4">
        <v>36100</v>
      </c>
      <c r="J1862" s="5">
        <v>40909</v>
      </c>
      <c r="K1862" s="3">
        <v>8000</v>
      </c>
      <c r="L1862" s="3">
        <v>60228</v>
      </c>
      <c r="M1862" s="3">
        <v>11447</v>
      </c>
      <c r="N1862" s="3">
        <f t="shared" si="290"/>
        <v>1</v>
      </c>
      <c r="O1862" s="3">
        <f t="shared" si="291"/>
        <v>0</v>
      </c>
      <c r="P1862" s="3">
        <f t="shared" si="292"/>
        <v>1</v>
      </c>
      <c r="Q1862" s="6">
        <v>18.73</v>
      </c>
      <c r="R1862" s="3">
        <v>0</v>
      </c>
      <c r="S1862" s="3">
        <v>10</v>
      </c>
      <c r="T1862" s="3">
        <v>23</v>
      </c>
      <c r="U1862" s="3">
        <f t="shared" si="293"/>
        <v>4809</v>
      </c>
      <c r="V1862" s="3" t="str">
        <f t="shared" si="294"/>
        <v xml:space="preserve"> 36</v>
      </c>
      <c r="W1862" s="3">
        <f t="shared" si="295"/>
        <v>8</v>
      </c>
      <c r="X1862" s="3">
        <v>13</v>
      </c>
      <c r="Y1862" s="6">
        <f t="shared" si="296"/>
        <v>80.600000000000009</v>
      </c>
      <c r="Z1862" s="3">
        <f t="shared" si="297"/>
        <v>60.228000000000002</v>
      </c>
      <c r="AA1862" s="3">
        <f t="shared" si="298"/>
        <v>11.446999999999999</v>
      </c>
      <c r="AB1862">
        <f t="shared" si="299"/>
        <v>0</v>
      </c>
      <c r="AC1862" s="14">
        <f>VLOOKUP(X1862,Rates!$A$2:$B$36,2)</f>
        <v>13.99</v>
      </c>
    </row>
    <row r="1863" spans="1:29">
      <c r="A1863">
        <v>512667</v>
      </c>
      <c r="B1863" t="s">
        <v>11</v>
      </c>
      <c r="C1863" s="1">
        <v>0.1323</v>
      </c>
      <c r="D1863">
        <v>473.27</v>
      </c>
      <c r="E1863" t="s">
        <v>22</v>
      </c>
      <c r="F1863" t="s">
        <v>13</v>
      </c>
      <c r="G1863" t="s">
        <v>14</v>
      </c>
      <c r="H1863" s="1">
        <v>0.53400000000000003</v>
      </c>
      <c r="I1863" s="4">
        <v>34547</v>
      </c>
      <c r="J1863" s="5">
        <v>40909</v>
      </c>
      <c r="K1863" s="3">
        <v>14000</v>
      </c>
      <c r="L1863" s="3">
        <v>48996</v>
      </c>
      <c r="M1863" s="3">
        <v>7738</v>
      </c>
      <c r="N1863" s="3">
        <f t="shared" si="290"/>
        <v>1</v>
      </c>
      <c r="O1863" s="3">
        <f t="shared" si="291"/>
        <v>0</v>
      </c>
      <c r="P1863" s="3">
        <f t="shared" si="292"/>
        <v>1</v>
      </c>
      <c r="Q1863" s="6">
        <v>22.68</v>
      </c>
      <c r="R1863" s="3">
        <v>0</v>
      </c>
      <c r="S1863" s="3">
        <v>9</v>
      </c>
      <c r="T1863" s="3">
        <v>21</v>
      </c>
      <c r="U1863" s="3">
        <f t="shared" si="293"/>
        <v>6362</v>
      </c>
      <c r="V1863" s="3" t="str">
        <f t="shared" si="294"/>
        <v xml:space="preserve"> 36</v>
      </c>
      <c r="W1863" s="3">
        <f t="shared" si="295"/>
        <v>14</v>
      </c>
      <c r="X1863" s="3">
        <v>11</v>
      </c>
      <c r="Y1863" s="6">
        <f t="shared" si="296"/>
        <v>53.400000000000006</v>
      </c>
      <c r="Z1863" s="3">
        <f t="shared" si="297"/>
        <v>48.996000000000002</v>
      </c>
      <c r="AA1863" s="3">
        <f t="shared" si="298"/>
        <v>7.7380000000000004</v>
      </c>
      <c r="AB1863">
        <f t="shared" si="299"/>
        <v>0</v>
      </c>
      <c r="AC1863" s="14">
        <f>VLOOKUP(X1863,Rates!$A$2:$B$36,2)</f>
        <v>12.74</v>
      </c>
    </row>
    <row r="1864" spans="1:29">
      <c r="A1864">
        <v>826733</v>
      </c>
      <c r="B1864" t="s">
        <v>11</v>
      </c>
      <c r="C1864" s="1">
        <v>0.1399</v>
      </c>
      <c r="D1864">
        <v>102.52</v>
      </c>
      <c r="E1864" t="s">
        <v>16</v>
      </c>
      <c r="F1864" t="s">
        <v>13</v>
      </c>
      <c r="G1864" t="s">
        <v>14</v>
      </c>
      <c r="H1864" s="1">
        <v>0.76300000000000001</v>
      </c>
      <c r="I1864" s="4">
        <v>31747</v>
      </c>
      <c r="J1864" s="5">
        <v>40909</v>
      </c>
      <c r="K1864" s="3">
        <v>3000</v>
      </c>
      <c r="L1864" s="3">
        <v>18000</v>
      </c>
      <c r="M1864" s="3">
        <v>4962</v>
      </c>
      <c r="N1864" s="3">
        <f t="shared" si="290"/>
        <v>1</v>
      </c>
      <c r="O1864" s="3">
        <f t="shared" si="291"/>
        <v>0</v>
      </c>
      <c r="P1864" s="3">
        <f t="shared" si="292"/>
        <v>0</v>
      </c>
      <c r="Q1864" s="6">
        <v>10.6</v>
      </c>
      <c r="R1864" s="3">
        <v>0</v>
      </c>
      <c r="S1864" s="3">
        <v>4</v>
      </c>
      <c r="T1864" s="3">
        <v>9</v>
      </c>
      <c r="U1864" s="3">
        <f t="shared" si="293"/>
        <v>9162</v>
      </c>
      <c r="V1864" s="3" t="str">
        <f t="shared" si="294"/>
        <v xml:space="preserve"> 36</v>
      </c>
      <c r="W1864" s="3">
        <f t="shared" si="295"/>
        <v>3</v>
      </c>
      <c r="X1864" s="3">
        <v>13</v>
      </c>
      <c r="Y1864" s="6">
        <f t="shared" si="296"/>
        <v>76.3</v>
      </c>
      <c r="Z1864" s="3">
        <f t="shared" si="297"/>
        <v>18</v>
      </c>
      <c r="AA1864" s="3">
        <f t="shared" si="298"/>
        <v>4.9619999999999997</v>
      </c>
      <c r="AB1864">
        <f t="shared" si="299"/>
        <v>0</v>
      </c>
      <c r="AC1864" s="14">
        <f>VLOOKUP(X1864,Rates!$A$2:$B$36,2)</f>
        <v>13.99</v>
      </c>
    </row>
    <row r="1865" spans="1:29">
      <c r="A1865">
        <v>651997</v>
      </c>
      <c r="B1865" t="s">
        <v>15</v>
      </c>
      <c r="C1865" s="1">
        <v>0.1268</v>
      </c>
      <c r="D1865">
        <v>221.38</v>
      </c>
      <c r="E1865" t="s">
        <v>20</v>
      </c>
      <c r="F1865" t="s">
        <v>26</v>
      </c>
      <c r="G1865" t="s">
        <v>14</v>
      </c>
      <c r="H1865" s="1">
        <v>0.79400000000000004</v>
      </c>
      <c r="I1865" s="4">
        <v>39052</v>
      </c>
      <c r="J1865" s="5">
        <v>40909</v>
      </c>
      <c r="K1865" s="3">
        <v>9800</v>
      </c>
      <c r="L1865" s="3">
        <v>41000</v>
      </c>
      <c r="M1865" s="3">
        <v>9615</v>
      </c>
      <c r="N1865" s="3">
        <f t="shared" si="290"/>
        <v>0</v>
      </c>
      <c r="O1865" s="3">
        <f t="shared" si="291"/>
        <v>1</v>
      </c>
      <c r="P1865" s="3">
        <f t="shared" si="292"/>
        <v>1</v>
      </c>
      <c r="Q1865" s="6">
        <v>28.19</v>
      </c>
      <c r="R1865" s="3">
        <v>0</v>
      </c>
      <c r="S1865" s="3">
        <v>9</v>
      </c>
      <c r="T1865" s="3">
        <v>22</v>
      </c>
      <c r="U1865" s="3">
        <f t="shared" si="293"/>
        <v>1857</v>
      </c>
      <c r="V1865" s="3" t="str">
        <f t="shared" si="294"/>
        <v xml:space="preserve"> 60</v>
      </c>
      <c r="W1865" s="3">
        <f t="shared" si="295"/>
        <v>9.8000000000000007</v>
      </c>
      <c r="X1865" s="3">
        <v>11</v>
      </c>
      <c r="Y1865" s="6">
        <f t="shared" si="296"/>
        <v>79.400000000000006</v>
      </c>
      <c r="Z1865" s="3">
        <f t="shared" si="297"/>
        <v>41</v>
      </c>
      <c r="AA1865" s="3">
        <f t="shared" si="298"/>
        <v>9.6150000000000002</v>
      </c>
      <c r="AB1865">
        <f t="shared" si="299"/>
        <v>0</v>
      </c>
      <c r="AC1865" s="14">
        <f>VLOOKUP(X1865,Rates!$A$2:$B$36,2)</f>
        <v>12.74</v>
      </c>
    </row>
    <row r="1866" spans="1:29">
      <c r="A1866">
        <v>859993</v>
      </c>
      <c r="B1866" t="s">
        <v>11</v>
      </c>
      <c r="C1866" s="1">
        <v>9.9900000000000003E-2</v>
      </c>
      <c r="D1866">
        <v>419.42</v>
      </c>
      <c r="E1866" t="s">
        <v>16</v>
      </c>
      <c r="F1866" t="s">
        <v>26</v>
      </c>
      <c r="G1866" t="s">
        <v>14</v>
      </c>
      <c r="H1866" s="2">
        <v>0.22</v>
      </c>
      <c r="I1866" s="4">
        <v>38899</v>
      </c>
      <c r="J1866" s="5">
        <v>40909</v>
      </c>
      <c r="K1866" s="3">
        <v>13000</v>
      </c>
      <c r="L1866" s="3">
        <v>30000</v>
      </c>
      <c r="M1866" s="3">
        <v>10471</v>
      </c>
      <c r="N1866" s="3">
        <f t="shared" si="290"/>
        <v>0</v>
      </c>
      <c r="O1866" s="3">
        <f t="shared" si="291"/>
        <v>1</v>
      </c>
      <c r="P1866" s="3">
        <f t="shared" si="292"/>
        <v>0</v>
      </c>
      <c r="Q1866" s="6">
        <v>21.64</v>
      </c>
      <c r="R1866" s="3">
        <v>0</v>
      </c>
      <c r="S1866" s="3">
        <v>7</v>
      </c>
      <c r="T1866" s="3">
        <v>10</v>
      </c>
      <c r="U1866" s="3">
        <f t="shared" si="293"/>
        <v>2010</v>
      </c>
      <c r="V1866" s="3" t="str">
        <f t="shared" si="294"/>
        <v xml:space="preserve"> 36</v>
      </c>
      <c r="W1866" s="3">
        <f t="shared" si="295"/>
        <v>13</v>
      </c>
      <c r="X1866" s="3">
        <v>6</v>
      </c>
      <c r="Y1866" s="6">
        <f t="shared" si="296"/>
        <v>22</v>
      </c>
      <c r="Z1866" s="3">
        <f t="shared" si="297"/>
        <v>30</v>
      </c>
      <c r="AA1866" s="3">
        <f t="shared" si="298"/>
        <v>10.471</v>
      </c>
      <c r="AB1866">
        <f t="shared" si="299"/>
        <v>0</v>
      </c>
      <c r="AC1866" s="14">
        <f>VLOOKUP(X1866,Rates!$A$2:$B$36,2)</f>
        <v>8.24</v>
      </c>
    </row>
    <row r="1867" spans="1:29">
      <c r="A1867">
        <v>662662</v>
      </c>
      <c r="B1867" t="s">
        <v>11</v>
      </c>
      <c r="C1867" s="1">
        <v>7.2900000000000006E-2</v>
      </c>
      <c r="D1867">
        <v>217.07</v>
      </c>
      <c r="E1867" t="s">
        <v>23</v>
      </c>
      <c r="F1867" t="s">
        <v>13</v>
      </c>
      <c r="G1867" t="s">
        <v>14</v>
      </c>
      <c r="H1867" s="1">
        <v>0.40200000000000002</v>
      </c>
      <c r="I1867" s="4">
        <v>37773</v>
      </c>
      <c r="J1867" s="5">
        <v>40909</v>
      </c>
      <c r="K1867" s="3">
        <v>7000</v>
      </c>
      <c r="L1867" s="3">
        <v>56000</v>
      </c>
      <c r="M1867" s="3">
        <v>10617</v>
      </c>
      <c r="N1867" s="3">
        <f t="shared" si="290"/>
        <v>1</v>
      </c>
      <c r="O1867" s="3">
        <f t="shared" si="291"/>
        <v>0</v>
      </c>
      <c r="P1867" s="3">
        <f t="shared" si="292"/>
        <v>1</v>
      </c>
      <c r="Q1867" s="6">
        <v>15.49</v>
      </c>
      <c r="R1867" s="3">
        <v>0</v>
      </c>
      <c r="S1867" s="3">
        <v>4</v>
      </c>
      <c r="T1867" s="3">
        <v>6</v>
      </c>
      <c r="U1867" s="3">
        <f t="shared" si="293"/>
        <v>3136</v>
      </c>
      <c r="V1867" s="3" t="str">
        <f t="shared" si="294"/>
        <v xml:space="preserve"> 36</v>
      </c>
      <c r="W1867" s="3">
        <f t="shared" si="295"/>
        <v>7</v>
      </c>
      <c r="X1867" s="3">
        <v>4</v>
      </c>
      <c r="Y1867" s="6">
        <f t="shared" si="296"/>
        <v>40.200000000000003</v>
      </c>
      <c r="Z1867" s="3">
        <f t="shared" si="297"/>
        <v>56</v>
      </c>
      <c r="AA1867" s="3">
        <f t="shared" si="298"/>
        <v>10.617000000000001</v>
      </c>
      <c r="AB1867">
        <f t="shared" si="299"/>
        <v>0</v>
      </c>
      <c r="AC1867" s="14">
        <f>VLOOKUP(X1867,Rates!$A$2:$B$36,2)</f>
        <v>7.49</v>
      </c>
    </row>
    <row r="1868" spans="1:29">
      <c r="A1868">
        <v>1061914</v>
      </c>
      <c r="B1868" t="s">
        <v>15</v>
      </c>
      <c r="C1868" s="1">
        <v>0.22739999999999999</v>
      </c>
      <c r="D1868">
        <v>628.13</v>
      </c>
      <c r="E1868" t="s">
        <v>27</v>
      </c>
      <c r="F1868" t="s">
        <v>13</v>
      </c>
      <c r="G1868" t="s">
        <v>31</v>
      </c>
      <c r="H1868" s="1">
        <v>0.58699999999999997</v>
      </c>
      <c r="I1868" s="4">
        <v>37438</v>
      </c>
      <c r="J1868" s="5">
        <v>40909</v>
      </c>
      <c r="K1868" s="3">
        <v>22400</v>
      </c>
      <c r="L1868" s="3">
        <v>85000</v>
      </c>
      <c r="M1868" s="3">
        <v>13773</v>
      </c>
      <c r="N1868" s="3">
        <f t="shared" si="290"/>
        <v>1</v>
      </c>
      <c r="O1868" s="3">
        <f t="shared" si="291"/>
        <v>0</v>
      </c>
      <c r="P1868" s="3">
        <f t="shared" si="292"/>
        <v>1</v>
      </c>
      <c r="Q1868" s="6">
        <v>7.02</v>
      </c>
      <c r="R1868" s="3">
        <v>2</v>
      </c>
      <c r="S1868" s="3">
        <v>14</v>
      </c>
      <c r="T1868" s="3">
        <v>16</v>
      </c>
      <c r="U1868" s="3">
        <f t="shared" si="293"/>
        <v>3471</v>
      </c>
      <c r="V1868" s="3" t="str">
        <f t="shared" si="294"/>
        <v xml:space="preserve"> 60</v>
      </c>
      <c r="W1868" s="3">
        <f t="shared" si="295"/>
        <v>22.4</v>
      </c>
      <c r="X1868" s="3">
        <v>31</v>
      </c>
      <c r="Y1868" s="6">
        <f t="shared" si="296"/>
        <v>58.699999999999996</v>
      </c>
      <c r="Z1868" s="3">
        <f t="shared" si="297"/>
        <v>85</v>
      </c>
      <c r="AA1868" s="3">
        <f t="shared" si="298"/>
        <v>13.773</v>
      </c>
      <c r="AB1868">
        <f t="shared" si="299"/>
        <v>0</v>
      </c>
      <c r="AC1868" s="14">
        <f>VLOOKUP(X1868,Rates!$A$2:$B$36,2)</f>
        <v>30.79</v>
      </c>
    </row>
    <row r="1869" spans="1:29">
      <c r="A1869">
        <v>680433</v>
      </c>
      <c r="B1869" t="s">
        <v>11</v>
      </c>
      <c r="C1869" s="1">
        <v>6.9199999999999998E-2</v>
      </c>
      <c r="D1869">
        <v>77.11</v>
      </c>
      <c r="E1869" t="s">
        <v>27</v>
      </c>
      <c r="F1869" t="s">
        <v>24</v>
      </c>
      <c r="G1869" t="s">
        <v>14</v>
      </c>
      <c r="H1869" s="1">
        <v>0.41799999999999998</v>
      </c>
      <c r="I1869" s="4">
        <v>30164</v>
      </c>
      <c r="J1869" s="5">
        <v>40909</v>
      </c>
      <c r="K1869" s="3">
        <v>2500</v>
      </c>
      <c r="L1869" s="3">
        <v>31577</v>
      </c>
      <c r="M1869" s="3">
        <v>2927</v>
      </c>
      <c r="N1869" s="3">
        <f t="shared" si="290"/>
        <v>0</v>
      </c>
      <c r="O1869" s="3">
        <f t="shared" si="291"/>
        <v>0</v>
      </c>
      <c r="P1869" s="3">
        <f t="shared" si="292"/>
        <v>1</v>
      </c>
      <c r="Q1869" s="6">
        <v>8.2100000000000009</v>
      </c>
      <c r="R1869" s="3">
        <v>0</v>
      </c>
      <c r="S1869" s="3">
        <v>5</v>
      </c>
      <c r="T1869" s="3">
        <v>21</v>
      </c>
      <c r="U1869" s="3">
        <f t="shared" si="293"/>
        <v>10745</v>
      </c>
      <c r="V1869" s="3" t="str">
        <f t="shared" si="294"/>
        <v xml:space="preserve"> 36</v>
      </c>
      <c r="W1869" s="3">
        <f t="shared" si="295"/>
        <v>2.5</v>
      </c>
      <c r="X1869" s="3">
        <v>3</v>
      </c>
      <c r="Y1869" s="6">
        <f t="shared" si="296"/>
        <v>41.8</v>
      </c>
      <c r="Z1869" s="3">
        <f t="shared" si="297"/>
        <v>31.577000000000002</v>
      </c>
      <c r="AA1869" s="3">
        <f t="shared" si="298"/>
        <v>2.927</v>
      </c>
      <c r="AB1869">
        <f t="shared" si="299"/>
        <v>0</v>
      </c>
      <c r="AC1869" s="14">
        <f>VLOOKUP(X1869,Rates!$A$2:$B$36,2)</f>
        <v>7.24</v>
      </c>
    </row>
    <row r="1870" spans="1:29">
      <c r="A1870">
        <v>985495</v>
      </c>
      <c r="B1870" t="s">
        <v>11</v>
      </c>
      <c r="C1870" s="1">
        <v>7.9000000000000001E-2</v>
      </c>
      <c r="D1870">
        <v>375.49</v>
      </c>
      <c r="E1870" t="s">
        <v>12</v>
      </c>
      <c r="F1870" t="s">
        <v>26</v>
      </c>
      <c r="G1870" t="s">
        <v>14</v>
      </c>
      <c r="H1870" s="1">
        <v>0.64800000000000002</v>
      </c>
      <c r="I1870" s="4">
        <v>39326</v>
      </c>
      <c r="J1870" s="5">
        <v>40909</v>
      </c>
      <c r="K1870" s="3">
        <v>12000</v>
      </c>
      <c r="L1870" s="3">
        <v>135000</v>
      </c>
      <c r="M1870" s="3">
        <v>7583</v>
      </c>
      <c r="N1870" s="3">
        <f t="shared" si="290"/>
        <v>0</v>
      </c>
      <c r="O1870" s="3">
        <f t="shared" si="291"/>
        <v>1</v>
      </c>
      <c r="P1870" s="3">
        <f t="shared" si="292"/>
        <v>1</v>
      </c>
      <c r="Q1870" s="6">
        <v>5.36</v>
      </c>
      <c r="R1870" s="3">
        <v>0</v>
      </c>
      <c r="S1870" s="3">
        <v>6</v>
      </c>
      <c r="T1870" s="3">
        <v>14</v>
      </c>
      <c r="U1870" s="3">
        <f t="shared" si="293"/>
        <v>1583</v>
      </c>
      <c r="V1870" s="3" t="str">
        <f t="shared" si="294"/>
        <v xml:space="preserve"> 36</v>
      </c>
      <c r="W1870" s="3">
        <f t="shared" si="295"/>
        <v>12</v>
      </c>
      <c r="X1870" s="3">
        <v>4</v>
      </c>
      <c r="Y1870" s="6">
        <f t="shared" si="296"/>
        <v>64.8</v>
      </c>
      <c r="Z1870" s="3">
        <f t="shared" si="297"/>
        <v>135</v>
      </c>
      <c r="AA1870" s="3">
        <f t="shared" si="298"/>
        <v>7.5830000000000002</v>
      </c>
      <c r="AB1870">
        <f t="shared" si="299"/>
        <v>0</v>
      </c>
      <c r="AC1870" s="14">
        <f>VLOOKUP(X1870,Rates!$A$2:$B$36,2)</f>
        <v>7.49</v>
      </c>
    </row>
    <row r="1871" spans="1:29">
      <c r="A1871">
        <v>395230</v>
      </c>
      <c r="B1871" t="s">
        <v>11</v>
      </c>
      <c r="C1871" s="1">
        <v>0.12839999999999999</v>
      </c>
      <c r="D1871">
        <v>181.54</v>
      </c>
      <c r="E1871" t="s">
        <v>25</v>
      </c>
      <c r="F1871" t="s">
        <v>13</v>
      </c>
      <c r="G1871" t="s">
        <v>14</v>
      </c>
      <c r="H1871" s="1">
        <v>0.23899999999999999</v>
      </c>
      <c r="I1871" s="4">
        <v>33086</v>
      </c>
      <c r="J1871" s="5">
        <v>40909</v>
      </c>
      <c r="K1871" s="3">
        <v>5400</v>
      </c>
      <c r="L1871" s="3">
        <v>35000</v>
      </c>
      <c r="M1871" s="3">
        <v>7828</v>
      </c>
      <c r="N1871" s="3">
        <f t="shared" si="290"/>
        <v>1</v>
      </c>
      <c r="O1871" s="3">
        <f t="shared" si="291"/>
        <v>0</v>
      </c>
      <c r="P1871" s="3">
        <f t="shared" si="292"/>
        <v>1</v>
      </c>
      <c r="Q1871" s="6">
        <v>23.07</v>
      </c>
      <c r="R1871" s="3">
        <v>0</v>
      </c>
      <c r="S1871" s="3">
        <v>8</v>
      </c>
      <c r="T1871" s="3">
        <v>16</v>
      </c>
      <c r="U1871" s="3">
        <f t="shared" si="293"/>
        <v>7823</v>
      </c>
      <c r="V1871" s="3" t="str">
        <f t="shared" si="294"/>
        <v xml:space="preserve"> 36</v>
      </c>
      <c r="W1871" s="3">
        <f t="shared" si="295"/>
        <v>5.4</v>
      </c>
      <c r="X1871" s="3">
        <v>12</v>
      </c>
      <c r="Y1871" s="6">
        <f t="shared" si="296"/>
        <v>23.9</v>
      </c>
      <c r="Z1871" s="3">
        <f t="shared" si="297"/>
        <v>35</v>
      </c>
      <c r="AA1871" s="3">
        <f t="shared" si="298"/>
        <v>7.8280000000000003</v>
      </c>
      <c r="AB1871">
        <f t="shared" si="299"/>
        <v>0</v>
      </c>
      <c r="AC1871" s="14">
        <f>VLOOKUP(X1871,Rates!$A$2:$B$36,2)</f>
        <v>13.49</v>
      </c>
    </row>
    <row r="1872" spans="1:29">
      <c r="A1872">
        <v>872987</v>
      </c>
      <c r="B1872" t="s">
        <v>15</v>
      </c>
      <c r="C1872" s="1">
        <v>0.16489999999999999</v>
      </c>
      <c r="D1872">
        <v>400.65</v>
      </c>
      <c r="E1872" t="s">
        <v>28</v>
      </c>
      <c r="F1872" t="s">
        <v>26</v>
      </c>
      <c r="G1872" t="s">
        <v>14</v>
      </c>
      <c r="H1872" s="1">
        <v>0.48199999999999998</v>
      </c>
      <c r="I1872" s="4">
        <v>34335</v>
      </c>
      <c r="J1872" s="5">
        <v>40909</v>
      </c>
      <c r="K1872" s="3">
        <v>21250</v>
      </c>
      <c r="L1872" s="3">
        <v>64500</v>
      </c>
      <c r="M1872" s="3">
        <v>32368</v>
      </c>
      <c r="N1872" s="3">
        <f t="shared" si="290"/>
        <v>0</v>
      </c>
      <c r="O1872" s="3">
        <f t="shared" si="291"/>
        <v>1</v>
      </c>
      <c r="P1872" s="3">
        <f t="shared" si="292"/>
        <v>1</v>
      </c>
      <c r="Q1872" s="6">
        <v>23.27</v>
      </c>
      <c r="R1872" s="3">
        <v>0</v>
      </c>
      <c r="S1872" s="3">
        <v>15</v>
      </c>
      <c r="T1872" s="3">
        <v>31</v>
      </c>
      <c r="U1872" s="3">
        <f t="shared" si="293"/>
        <v>6574</v>
      </c>
      <c r="V1872" s="3" t="str">
        <f t="shared" si="294"/>
        <v xml:space="preserve"> 60</v>
      </c>
      <c r="W1872" s="3">
        <f t="shared" si="295"/>
        <v>21.25</v>
      </c>
      <c r="X1872" s="3">
        <v>18</v>
      </c>
      <c r="Y1872" s="6">
        <f t="shared" si="296"/>
        <v>48.199999999999996</v>
      </c>
      <c r="Z1872" s="3">
        <f t="shared" si="297"/>
        <v>64.5</v>
      </c>
      <c r="AA1872" s="3">
        <f t="shared" si="298"/>
        <v>32.368000000000002</v>
      </c>
      <c r="AB1872">
        <f t="shared" si="299"/>
        <v>0</v>
      </c>
      <c r="AC1872" s="14">
        <f>VLOOKUP(X1872,Rates!$A$2:$B$36,2)</f>
        <v>18.989999999999998</v>
      </c>
    </row>
    <row r="1873" spans="1:29">
      <c r="A1873">
        <v>516702</v>
      </c>
      <c r="B1873" t="s">
        <v>11</v>
      </c>
      <c r="C1873" s="1">
        <v>0.15329999999999999</v>
      </c>
      <c r="D1873">
        <v>348.28</v>
      </c>
      <c r="E1873" t="s">
        <v>25</v>
      </c>
      <c r="F1873" t="s">
        <v>13</v>
      </c>
      <c r="G1873" t="s">
        <v>14</v>
      </c>
      <c r="H1873" s="1">
        <v>0.81200000000000006</v>
      </c>
      <c r="I1873" s="4">
        <v>35674</v>
      </c>
      <c r="J1873" s="5">
        <v>40909</v>
      </c>
      <c r="K1873" s="3">
        <v>10000</v>
      </c>
      <c r="L1873" s="3">
        <v>102000</v>
      </c>
      <c r="M1873" s="3">
        <v>14289</v>
      </c>
      <c r="N1873" s="3">
        <f t="shared" si="290"/>
        <v>1</v>
      </c>
      <c r="O1873" s="3">
        <f t="shared" si="291"/>
        <v>0</v>
      </c>
      <c r="P1873" s="3">
        <f t="shared" si="292"/>
        <v>1</v>
      </c>
      <c r="Q1873" s="6">
        <v>8.76</v>
      </c>
      <c r="R1873" s="3">
        <v>0</v>
      </c>
      <c r="S1873" s="3">
        <v>18</v>
      </c>
      <c r="T1873" s="3">
        <v>33</v>
      </c>
      <c r="U1873" s="3">
        <f t="shared" si="293"/>
        <v>5235</v>
      </c>
      <c r="V1873" s="3" t="str">
        <f t="shared" si="294"/>
        <v xml:space="preserve"> 36</v>
      </c>
      <c r="W1873" s="3">
        <f t="shared" si="295"/>
        <v>10</v>
      </c>
      <c r="X1873" s="3">
        <v>18</v>
      </c>
      <c r="Y1873" s="6">
        <f t="shared" si="296"/>
        <v>81.2</v>
      </c>
      <c r="Z1873" s="3">
        <f t="shared" si="297"/>
        <v>102</v>
      </c>
      <c r="AA1873" s="3">
        <f t="shared" si="298"/>
        <v>14.289</v>
      </c>
      <c r="AB1873">
        <f t="shared" si="299"/>
        <v>0</v>
      </c>
      <c r="AC1873" s="14">
        <f>VLOOKUP(X1873,Rates!$A$2:$B$36,2)</f>
        <v>18.989999999999998</v>
      </c>
    </row>
    <row r="1874" spans="1:29">
      <c r="A1874">
        <v>414952</v>
      </c>
      <c r="B1874" t="s">
        <v>11</v>
      </c>
      <c r="C1874" s="1">
        <v>0.1158</v>
      </c>
      <c r="D1874">
        <v>165.07</v>
      </c>
      <c r="E1874" t="s">
        <v>28</v>
      </c>
      <c r="F1874" t="s">
        <v>13</v>
      </c>
      <c r="G1874" t="s">
        <v>14</v>
      </c>
      <c r="H1874" s="1">
        <v>0.40200000000000002</v>
      </c>
      <c r="I1874" s="4">
        <v>35065</v>
      </c>
      <c r="J1874" s="5">
        <v>40909</v>
      </c>
      <c r="K1874" s="3">
        <v>5000</v>
      </c>
      <c r="L1874" s="3">
        <v>16120</v>
      </c>
      <c r="M1874" s="3">
        <v>5308</v>
      </c>
      <c r="N1874" s="3">
        <f t="shared" si="290"/>
        <v>1</v>
      </c>
      <c r="O1874" s="3">
        <f t="shared" si="291"/>
        <v>0</v>
      </c>
      <c r="P1874" s="3">
        <f t="shared" si="292"/>
        <v>1</v>
      </c>
      <c r="Q1874" s="6">
        <v>10.57</v>
      </c>
      <c r="R1874" s="3">
        <v>0</v>
      </c>
      <c r="S1874" s="3">
        <v>5</v>
      </c>
      <c r="T1874" s="3">
        <v>11</v>
      </c>
      <c r="U1874" s="3">
        <f t="shared" si="293"/>
        <v>5844</v>
      </c>
      <c r="V1874" s="3" t="str">
        <f t="shared" si="294"/>
        <v xml:space="preserve"> 36</v>
      </c>
      <c r="W1874" s="3">
        <f t="shared" si="295"/>
        <v>5</v>
      </c>
      <c r="X1874" s="3">
        <v>8</v>
      </c>
      <c r="Y1874" s="6">
        <f t="shared" si="296"/>
        <v>40.200000000000003</v>
      </c>
      <c r="Z1874" s="3">
        <f t="shared" si="297"/>
        <v>16.12</v>
      </c>
      <c r="AA1874" s="3">
        <f t="shared" si="298"/>
        <v>5.3079999999999998</v>
      </c>
      <c r="AB1874">
        <f t="shared" si="299"/>
        <v>0</v>
      </c>
      <c r="AC1874" s="14">
        <f>VLOOKUP(X1874,Rates!$A$2:$B$36,2)</f>
        <v>11.39</v>
      </c>
    </row>
    <row r="1875" spans="1:29">
      <c r="A1875">
        <v>656487</v>
      </c>
      <c r="B1875" t="s">
        <v>11</v>
      </c>
      <c r="C1875" s="1">
        <v>0.13800000000000001</v>
      </c>
      <c r="D1875">
        <v>613.46</v>
      </c>
      <c r="E1875" t="s">
        <v>22</v>
      </c>
      <c r="F1875" t="s">
        <v>26</v>
      </c>
      <c r="G1875" t="s">
        <v>14</v>
      </c>
      <c r="H1875" s="1">
        <v>0.72299999999999998</v>
      </c>
      <c r="I1875" s="4">
        <v>36161</v>
      </c>
      <c r="J1875" s="5">
        <v>40909</v>
      </c>
      <c r="K1875" s="3">
        <v>18000</v>
      </c>
      <c r="L1875" s="3">
        <v>53000</v>
      </c>
      <c r="M1875" s="3">
        <v>19298</v>
      </c>
      <c r="N1875" s="3">
        <f t="shared" si="290"/>
        <v>0</v>
      </c>
      <c r="O1875" s="3">
        <f t="shared" si="291"/>
        <v>1</v>
      </c>
      <c r="P1875" s="3">
        <f t="shared" si="292"/>
        <v>1</v>
      </c>
      <c r="Q1875" s="6">
        <v>21.01</v>
      </c>
      <c r="R1875" s="3">
        <v>0</v>
      </c>
      <c r="S1875" s="3">
        <v>10</v>
      </c>
      <c r="T1875" s="3">
        <v>25</v>
      </c>
      <c r="U1875" s="3">
        <f t="shared" si="293"/>
        <v>4748</v>
      </c>
      <c r="V1875" s="3" t="str">
        <f t="shared" si="294"/>
        <v xml:space="preserve"> 36</v>
      </c>
      <c r="W1875" s="3">
        <f t="shared" si="295"/>
        <v>18</v>
      </c>
      <c r="X1875" s="3">
        <v>14</v>
      </c>
      <c r="Y1875" s="6">
        <f t="shared" si="296"/>
        <v>72.3</v>
      </c>
      <c r="Z1875" s="3">
        <f t="shared" si="297"/>
        <v>53</v>
      </c>
      <c r="AA1875" s="3">
        <f t="shared" si="298"/>
        <v>19.297999999999998</v>
      </c>
      <c r="AB1875">
        <f t="shared" si="299"/>
        <v>0</v>
      </c>
      <c r="AC1875" s="14">
        <f>VLOOKUP(X1875,Rates!$A$2:$B$36,2)</f>
        <v>14.99</v>
      </c>
    </row>
    <row r="1876" spans="1:29">
      <c r="A1876">
        <v>1038970</v>
      </c>
      <c r="B1876" t="s">
        <v>11</v>
      </c>
      <c r="C1876" s="1">
        <v>6.6199999999999995E-2</v>
      </c>
      <c r="D1876">
        <v>171.18</v>
      </c>
      <c r="E1876" t="s">
        <v>25</v>
      </c>
      <c r="F1876" t="s">
        <v>13</v>
      </c>
      <c r="G1876" t="s">
        <v>14</v>
      </c>
      <c r="H1876" s="1">
        <v>0.73199999999999998</v>
      </c>
      <c r="I1876" s="4">
        <v>39326</v>
      </c>
      <c r="J1876" s="5">
        <v>40909</v>
      </c>
      <c r="K1876" s="3">
        <v>5575</v>
      </c>
      <c r="L1876" s="3">
        <v>28800</v>
      </c>
      <c r="M1876" s="3">
        <v>4756</v>
      </c>
      <c r="N1876" s="3">
        <f t="shared" si="290"/>
        <v>1</v>
      </c>
      <c r="O1876" s="3">
        <f t="shared" si="291"/>
        <v>0</v>
      </c>
      <c r="P1876" s="3">
        <f t="shared" si="292"/>
        <v>1</v>
      </c>
      <c r="Q1876" s="6">
        <v>21.17</v>
      </c>
      <c r="R1876" s="3">
        <v>0</v>
      </c>
      <c r="S1876" s="3">
        <v>7</v>
      </c>
      <c r="T1876" s="3">
        <v>33</v>
      </c>
      <c r="U1876" s="3">
        <f t="shared" si="293"/>
        <v>1583</v>
      </c>
      <c r="V1876" s="3" t="str">
        <f t="shared" si="294"/>
        <v xml:space="preserve"> 36</v>
      </c>
      <c r="W1876" s="3">
        <f t="shared" si="295"/>
        <v>5.5750000000000002</v>
      </c>
      <c r="X1876" s="3">
        <v>2</v>
      </c>
      <c r="Y1876" s="6">
        <f t="shared" si="296"/>
        <v>73.2</v>
      </c>
      <c r="Z1876" s="3">
        <f t="shared" si="297"/>
        <v>28.8</v>
      </c>
      <c r="AA1876" s="3">
        <f t="shared" si="298"/>
        <v>4.7560000000000002</v>
      </c>
      <c r="AB1876">
        <f t="shared" si="299"/>
        <v>0</v>
      </c>
      <c r="AC1876" s="14">
        <f>VLOOKUP(X1876,Rates!$A$2:$B$36,2)</f>
        <v>6.99</v>
      </c>
    </row>
    <row r="1877" spans="1:29">
      <c r="A1877">
        <v>531958</v>
      </c>
      <c r="B1877" t="s">
        <v>15</v>
      </c>
      <c r="C1877" s="1">
        <v>7.8799999999999995E-2</v>
      </c>
      <c r="D1877">
        <v>92</v>
      </c>
      <c r="E1877" t="s">
        <v>25</v>
      </c>
      <c r="F1877" t="s">
        <v>26</v>
      </c>
      <c r="G1877" t="s">
        <v>17</v>
      </c>
      <c r="H1877" s="1">
        <v>0.51600000000000001</v>
      </c>
      <c r="I1877" s="4">
        <v>32264</v>
      </c>
      <c r="J1877" s="5">
        <v>40909</v>
      </c>
      <c r="K1877" s="3">
        <v>4550</v>
      </c>
      <c r="L1877" s="3">
        <v>80000</v>
      </c>
      <c r="M1877" s="3">
        <v>5622</v>
      </c>
      <c r="N1877" s="3">
        <f t="shared" si="290"/>
        <v>0</v>
      </c>
      <c r="O1877" s="3">
        <f t="shared" si="291"/>
        <v>1</v>
      </c>
      <c r="P1877" s="3">
        <f t="shared" si="292"/>
        <v>1</v>
      </c>
      <c r="Q1877" s="6">
        <v>1.88</v>
      </c>
      <c r="R1877" s="3">
        <v>0</v>
      </c>
      <c r="S1877" s="3">
        <v>6</v>
      </c>
      <c r="T1877" s="3">
        <v>9</v>
      </c>
      <c r="U1877" s="3">
        <f t="shared" si="293"/>
        <v>8645</v>
      </c>
      <c r="V1877" s="3" t="str">
        <f t="shared" si="294"/>
        <v xml:space="preserve"> 60</v>
      </c>
      <c r="W1877" s="3">
        <f t="shared" si="295"/>
        <v>4.55</v>
      </c>
      <c r="X1877" s="3">
        <v>5</v>
      </c>
      <c r="Y1877" s="6">
        <f t="shared" si="296"/>
        <v>51.6</v>
      </c>
      <c r="Z1877" s="3">
        <f t="shared" si="297"/>
        <v>80</v>
      </c>
      <c r="AA1877" s="3">
        <f t="shared" si="298"/>
        <v>5.6219999999999999</v>
      </c>
      <c r="AB1877">
        <f t="shared" si="299"/>
        <v>1</v>
      </c>
      <c r="AC1877" s="14">
        <f>VLOOKUP(X1877,Rates!$A$2:$B$36,2)</f>
        <v>7.99</v>
      </c>
    </row>
    <row r="1878" spans="1:29">
      <c r="A1878">
        <v>670723</v>
      </c>
      <c r="B1878" t="s">
        <v>11</v>
      </c>
      <c r="C1878" s="1">
        <v>0.1074</v>
      </c>
      <c r="D1878">
        <v>399.55</v>
      </c>
      <c r="E1878" t="s">
        <v>23</v>
      </c>
      <c r="F1878" t="s">
        <v>13</v>
      </c>
      <c r="G1878" t="s">
        <v>14</v>
      </c>
      <c r="H1878" s="1">
        <v>0.43099999999999999</v>
      </c>
      <c r="I1878" s="4">
        <v>33817</v>
      </c>
      <c r="J1878" s="5">
        <v>40909</v>
      </c>
      <c r="K1878" s="3">
        <v>12250</v>
      </c>
      <c r="L1878" s="3">
        <v>36000</v>
      </c>
      <c r="M1878" s="3">
        <v>9912</v>
      </c>
      <c r="N1878" s="3">
        <f t="shared" si="290"/>
        <v>1</v>
      </c>
      <c r="O1878" s="3">
        <f t="shared" si="291"/>
        <v>0</v>
      </c>
      <c r="P1878" s="3">
        <f t="shared" si="292"/>
        <v>1</v>
      </c>
      <c r="Q1878" s="6">
        <v>23.53</v>
      </c>
      <c r="R1878" s="3">
        <v>1</v>
      </c>
      <c r="S1878" s="3">
        <v>13</v>
      </c>
      <c r="T1878" s="3">
        <v>14</v>
      </c>
      <c r="U1878" s="3">
        <f t="shared" si="293"/>
        <v>7092</v>
      </c>
      <c r="V1878" s="3" t="str">
        <f t="shared" si="294"/>
        <v xml:space="preserve"> 36</v>
      </c>
      <c r="W1878" s="3">
        <f t="shared" si="295"/>
        <v>12.25</v>
      </c>
      <c r="X1878" s="3">
        <v>9</v>
      </c>
      <c r="Y1878" s="6">
        <f t="shared" si="296"/>
        <v>43.1</v>
      </c>
      <c r="Z1878" s="3">
        <f t="shared" si="297"/>
        <v>36</v>
      </c>
      <c r="AA1878" s="3">
        <f t="shared" si="298"/>
        <v>9.9120000000000008</v>
      </c>
      <c r="AB1878">
        <f t="shared" si="299"/>
        <v>0</v>
      </c>
      <c r="AC1878" s="14">
        <f>VLOOKUP(X1878,Rates!$A$2:$B$36,2)</f>
        <v>11.44</v>
      </c>
    </row>
    <row r="1879" spans="1:29">
      <c r="A1879">
        <v>530856</v>
      </c>
      <c r="B1879" t="s">
        <v>11</v>
      </c>
      <c r="C1879" s="1">
        <v>0.1038</v>
      </c>
      <c r="D1879">
        <v>259.57</v>
      </c>
      <c r="E1879" t="s">
        <v>16</v>
      </c>
      <c r="F1879" t="s">
        <v>24</v>
      </c>
      <c r="G1879" t="s">
        <v>17</v>
      </c>
      <c r="H1879" s="1">
        <v>0.13500000000000001</v>
      </c>
      <c r="I1879" s="4">
        <v>37530</v>
      </c>
      <c r="J1879" s="5">
        <v>40909</v>
      </c>
      <c r="K1879" s="3">
        <v>8000</v>
      </c>
      <c r="L1879" s="3">
        <v>40000</v>
      </c>
      <c r="M1879" s="3">
        <v>4506</v>
      </c>
      <c r="N1879" s="3">
        <f t="shared" si="290"/>
        <v>0</v>
      </c>
      <c r="O1879" s="3">
        <f t="shared" si="291"/>
        <v>0</v>
      </c>
      <c r="P1879" s="3">
        <f t="shared" si="292"/>
        <v>0</v>
      </c>
      <c r="Q1879" s="6">
        <v>2.4</v>
      </c>
      <c r="R1879" s="3">
        <v>0</v>
      </c>
      <c r="S1879" s="3">
        <v>3</v>
      </c>
      <c r="T1879" s="3">
        <v>10</v>
      </c>
      <c r="U1879" s="3">
        <f t="shared" si="293"/>
        <v>3379</v>
      </c>
      <c r="V1879" s="3" t="str">
        <f t="shared" si="294"/>
        <v xml:space="preserve"> 36</v>
      </c>
      <c r="W1879" s="3">
        <f t="shared" si="295"/>
        <v>8</v>
      </c>
      <c r="X1879" s="3">
        <v>6</v>
      </c>
      <c r="Y1879" s="6">
        <f t="shared" si="296"/>
        <v>13.5</v>
      </c>
      <c r="Z1879" s="3">
        <f t="shared" si="297"/>
        <v>40</v>
      </c>
      <c r="AA1879" s="3">
        <f t="shared" si="298"/>
        <v>4.5060000000000002</v>
      </c>
      <c r="AB1879">
        <f t="shared" si="299"/>
        <v>1</v>
      </c>
      <c r="AC1879" s="14">
        <f>VLOOKUP(X1879,Rates!$A$2:$B$36,2)</f>
        <v>8.24</v>
      </c>
    </row>
    <row r="1880" spans="1:29">
      <c r="A1880">
        <v>585626</v>
      </c>
      <c r="B1880" t="s">
        <v>11</v>
      </c>
      <c r="C1880" s="1">
        <v>0.16819999999999999</v>
      </c>
      <c r="D1880">
        <v>341.41</v>
      </c>
      <c r="E1880" t="s">
        <v>18</v>
      </c>
      <c r="F1880" t="s">
        <v>13</v>
      </c>
      <c r="G1880" t="s">
        <v>14</v>
      </c>
      <c r="H1880" s="1">
        <v>0.96599999999999997</v>
      </c>
      <c r="I1880" s="4">
        <v>32629</v>
      </c>
      <c r="J1880" s="5">
        <v>40909</v>
      </c>
      <c r="K1880" s="3">
        <v>9600</v>
      </c>
      <c r="L1880" s="3">
        <v>140000</v>
      </c>
      <c r="M1880" s="3">
        <v>24879</v>
      </c>
      <c r="N1880" s="3">
        <f t="shared" si="290"/>
        <v>1</v>
      </c>
      <c r="O1880" s="3">
        <f t="shared" si="291"/>
        <v>0</v>
      </c>
      <c r="P1880" s="3">
        <f t="shared" si="292"/>
        <v>1</v>
      </c>
      <c r="Q1880" s="6">
        <v>21.33</v>
      </c>
      <c r="R1880" s="3">
        <v>0</v>
      </c>
      <c r="S1880" s="3">
        <v>20</v>
      </c>
      <c r="T1880" s="3">
        <v>39</v>
      </c>
      <c r="U1880" s="3">
        <f t="shared" si="293"/>
        <v>8280</v>
      </c>
      <c r="V1880" s="3" t="str">
        <f t="shared" si="294"/>
        <v xml:space="preserve"> 36</v>
      </c>
      <c r="W1880" s="3">
        <f t="shared" si="295"/>
        <v>9.6</v>
      </c>
      <c r="X1880" s="3">
        <v>22</v>
      </c>
      <c r="Y1880" s="6">
        <f t="shared" si="296"/>
        <v>96.6</v>
      </c>
      <c r="Z1880" s="3">
        <f t="shared" si="297"/>
        <v>140</v>
      </c>
      <c r="AA1880" s="3">
        <f t="shared" si="298"/>
        <v>24.879000000000001</v>
      </c>
      <c r="AB1880">
        <f t="shared" si="299"/>
        <v>0</v>
      </c>
      <c r="AC1880" s="14">
        <f>VLOOKUP(X1880,Rates!$A$2:$B$36,2)</f>
        <v>23.99</v>
      </c>
    </row>
    <row r="1881" spans="1:29">
      <c r="A1881">
        <v>787119</v>
      </c>
      <c r="B1881" t="s">
        <v>11</v>
      </c>
      <c r="C1881" s="1">
        <v>6.9900000000000004E-2</v>
      </c>
      <c r="D1881">
        <v>154.37</v>
      </c>
      <c r="E1881" t="s">
        <v>25</v>
      </c>
      <c r="F1881" t="s">
        <v>26</v>
      </c>
      <c r="G1881" t="s">
        <v>14</v>
      </c>
      <c r="H1881" s="1">
        <v>0.502</v>
      </c>
      <c r="I1881" s="4">
        <v>39052</v>
      </c>
      <c r="J1881" s="5">
        <v>40909</v>
      </c>
      <c r="K1881" s="3">
        <v>5000</v>
      </c>
      <c r="L1881" s="3">
        <v>42000</v>
      </c>
      <c r="M1881" s="3">
        <v>5052</v>
      </c>
      <c r="N1881" s="3">
        <f t="shared" si="290"/>
        <v>0</v>
      </c>
      <c r="O1881" s="3">
        <f t="shared" si="291"/>
        <v>1</v>
      </c>
      <c r="P1881" s="3">
        <f t="shared" si="292"/>
        <v>1</v>
      </c>
      <c r="Q1881" s="6">
        <v>22.51</v>
      </c>
      <c r="R1881" s="3">
        <v>0</v>
      </c>
      <c r="S1881" s="3">
        <v>10</v>
      </c>
      <c r="T1881" s="3">
        <v>21</v>
      </c>
      <c r="U1881" s="3">
        <f t="shared" si="293"/>
        <v>1857</v>
      </c>
      <c r="V1881" s="3" t="str">
        <f t="shared" si="294"/>
        <v xml:space="preserve"> 36</v>
      </c>
      <c r="W1881" s="3">
        <f t="shared" si="295"/>
        <v>5</v>
      </c>
      <c r="X1881" s="3">
        <v>3</v>
      </c>
      <c r="Y1881" s="6">
        <f t="shared" si="296"/>
        <v>50.2</v>
      </c>
      <c r="Z1881" s="3">
        <f t="shared" si="297"/>
        <v>42</v>
      </c>
      <c r="AA1881" s="3">
        <f t="shared" si="298"/>
        <v>5.0519999999999996</v>
      </c>
      <c r="AB1881">
        <f t="shared" si="299"/>
        <v>0</v>
      </c>
      <c r="AC1881" s="14">
        <f>VLOOKUP(X1881,Rates!$A$2:$B$36,2)</f>
        <v>7.24</v>
      </c>
    </row>
    <row r="1882" spans="1:29">
      <c r="A1882">
        <v>704390</v>
      </c>
      <c r="B1882" t="s">
        <v>15</v>
      </c>
      <c r="C1882" s="1">
        <v>0.16020000000000001</v>
      </c>
      <c r="D1882">
        <v>60.83</v>
      </c>
      <c r="E1882" t="s">
        <v>28</v>
      </c>
      <c r="F1882" t="s">
        <v>24</v>
      </c>
      <c r="G1882" t="s">
        <v>17</v>
      </c>
      <c r="H1882" s="1">
        <v>0.69399999999999995</v>
      </c>
      <c r="I1882" s="4">
        <v>37956</v>
      </c>
      <c r="J1882" s="5">
        <v>40909</v>
      </c>
      <c r="K1882" s="3">
        <v>2500</v>
      </c>
      <c r="L1882" s="3">
        <v>48000</v>
      </c>
      <c r="M1882" s="3">
        <v>4515</v>
      </c>
      <c r="N1882" s="3">
        <f t="shared" si="290"/>
        <v>0</v>
      </c>
      <c r="O1882" s="3">
        <f t="shared" si="291"/>
        <v>0</v>
      </c>
      <c r="P1882" s="3">
        <f t="shared" si="292"/>
        <v>1</v>
      </c>
      <c r="Q1882" s="6">
        <v>3.42</v>
      </c>
      <c r="R1882" s="3">
        <v>0</v>
      </c>
      <c r="S1882" s="3">
        <v>5</v>
      </c>
      <c r="T1882" s="3">
        <v>6</v>
      </c>
      <c r="U1882" s="3">
        <f t="shared" si="293"/>
        <v>2953</v>
      </c>
      <c r="V1882" s="3" t="str">
        <f t="shared" si="294"/>
        <v xml:space="preserve"> 60</v>
      </c>
      <c r="W1882" s="3">
        <f t="shared" si="295"/>
        <v>2.5</v>
      </c>
      <c r="X1882" s="3">
        <v>20</v>
      </c>
      <c r="Y1882" s="6">
        <f t="shared" si="296"/>
        <v>69.399999999999991</v>
      </c>
      <c r="Z1882" s="3">
        <f t="shared" si="297"/>
        <v>48</v>
      </c>
      <c r="AA1882" s="3">
        <f t="shared" si="298"/>
        <v>4.5149999999999997</v>
      </c>
      <c r="AB1882">
        <f t="shared" si="299"/>
        <v>1</v>
      </c>
      <c r="AC1882" s="14">
        <f>VLOOKUP(X1882,Rates!$A$2:$B$36,2)</f>
        <v>21.49</v>
      </c>
    </row>
    <row r="1883" spans="1:29">
      <c r="A1883">
        <v>775038</v>
      </c>
      <c r="B1883" t="s">
        <v>11</v>
      </c>
      <c r="C1883" s="1">
        <v>7.4899999999999994E-2</v>
      </c>
      <c r="D1883">
        <v>223.94</v>
      </c>
      <c r="E1883" t="s">
        <v>16</v>
      </c>
      <c r="F1883" t="s">
        <v>13</v>
      </c>
      <c r="G1883" t="s">
        <v>14</v>
      </c>
      <c r="H1883" s="1">
        <v>0.78200000000000003</v>
      </c>
      <c r="I1883" s="4">
        <v>34608</v>
      </c>
      <c r="J1883" s="5">
        <v>40909</v>
      </c>
      <c r="K1883" s="3">
        <v>7200</v>
      </c>
      <c r="L1883" s="3">
        <v>41000</v>
      </c>
      <c r="M1883" s="3">
        <v>8607</v>
      </c>
      <c r="N1883" s="3">
        <f t="shared" si="290"/>
        <v>1</v>
      </c>
      <c r="O1883" s="3">
        <f t="shared" si="291"/>
        <v>0</v>
      </c>
      <c r="P1883" s="3">
        <f t="shared" si="292"/>
        <v>0</v>
      </c>
      <c r="Q1883" s="6">
        <v>17.87</v>
      </c>
      <c r="R1883" s="3">
        <v>0</v>
      </c>
      <c r="S1883" s="3">
        <v>6</v>
      </c>
      <c r="T1883" s="3">
        <v>16</v>
      </c>
      <c r="U1883" s="3">
        <f t="shared" si="293"/>
        <v>6301</v>
      </c>
      <c r="V1883" s="3" t="str">
        <f t="shared" si="294"/>
        <v xml:space="preserve"> 36</v>
      </c>
      <c r="W1883" s="3">
        <f t="shared" si="295"/>
        <v>7.2</v>
      </c>
      <c r="X1883" s="3">
        <v>4</v>
      </c>
      <c r="Y1883" s="6">
        <f t="shared" si="296"/>
        <v>78.2</v>
      </c>
      <c r="Z1883" s="3">
        <f t="shared" si="297"/>
        <v>41</v>
      </c>
      <c r="AA1883" s="3">
        <f t="shared" si="298"/>
        <v>8.6069999999999993</v>
      </c>
      <c r="AB1883">
        <f t="shared" si="299"/>
        <v>0</v>
      </c>
      <c r="AC1883" s="14">
        <f>VLOOKUP(X1883,Rates!$A$2:$B$36,2)</f>
        <v>7.49</v>
      </c>
    </row>
    <row r="1884" spans="1:29">
      <c r="A1884">
        <v>1058515</v>
      </c>
      <c r="B1884" t="s">
        <v>11</v>
      </c>
      <c r="C1884" s="1">
        <v>0.1171</v>
      </c>
      <c r="D1884">
        <v>330.76</v>
      </c>
      <c r="E1884" t="s">
        <v>25</v>
      </c>
      <c r="F1884" t="s">
        <v>13</v>
      </c>
      <c r="G1884" t="s">
        <v>17</v>
      </c>
      <c r="H1884" s="1">
        <v>0.82499999999999996</v>
      </c>
      <c r="I1884" s="4">
        <v>37288</v>
      </c>
      <c r="J1884" s="5">
        <v>40909</v>
      </c>
      <c r="K1884" s="3">
        <v>10000</v>
      </c>
      <c r="L1884" s="3">
        <v>29406</v>
      </c>
      <c r="M1884" s="3">
        <v>8692</v>
      </c>
      <c r="N1884" s="3">
        <f t="shared" si="290"/>
        <v>1</v>
      </c>
      <c r="O1884" s="3">
        <f t="shared" si="291"/>
        <v>0</v>
      </c>
      <c r="P1884" s="3">
        <f t="shared" si="292"/>
        <v>1</v>
      </c>
      <c r="Q1884" s="6">
        <v>10.41</v>
      </c>
      <c r="R1884" s="3">
        <v>0</v>
      </c>
      <c r="S1884" s="3">
        <v>5</v>
      </c>
      <c r="T1884" s="3">
        <v>17</v>
      </c>
      <c r="U1884" s="3">
        <f t="shared" si="293"/>
        <v>3621</v>
      </c>
      <c r="V1884" s="3" t="str">
        <f t="shared" si="294"/>
        <v xml:space="preserve"> 36</v>
      </c>
      <c r="W1884" s="3">
        <f t="shared" si="295"/>
        <v>10</v>
      </c>
      <c r="X1884" s="3">
        <v>8</v>
      </c>
      <c r="Y1884" s="6">
        <f t="shared" si="296"/>
        <v>82.5</v>
      </c>
      <c r="Z1884" s="3">
        <f t="shared" si="297"/>
        <v>29.405999999999999</v>
      </c>
      <c r="AA1884" s="3">
        <f t="shared" si="298"/>
        <v>8.6920000000000002</v>
      </c>
      <c r="AB1884">
        <f t="shared" si="299"/>
        <v>1</v>
      </c>
      <c r="AC1884" s="14">
        <f>VLOOKUP(X1884,Rates!$A$2:$B$36,2)</f>
        <v>11.39</v>
      </c>
    </row>
    <row r="1885" spans="1:29">
      <c r="A1885">
        <v>504366</v>
      </c>
      <c r="B1885" t="s">
        <v>11</v>
      </c>
      <c r="C1885" s="1">
        <v>0.1273</v>
      </c>
      <c r="D1885">
        <v>839.16</v>
      </c>
      <c r="E1885" t="s">
        <v>12</v>
      </c>
      <c r="F1885" t="s">
        <v>26</v>
      </c>
      <c r="G1885" t="s">
        <v>14</v>
      </c>
      <c r="H1885" s="2">
        <v>0.37</v>
      </c>
      <c r="I1885" s="4">
        <v>37834</v>
      </c>
      <c r="J1885" s="5">
        <v>40909</v>
      </c>
      <c r="K1885" s="3">
        <v>25000</v>
      </c>
      <c r="L1885" s="3">
        <v>60000</v>
      </c>
      <c r="M1885" s="3">
        <v>23803</v>
      </c>
      <c r="N1885" s="3">
        <f t="shared" si="290"/>
        <v>0</v>
      </c>
      <c r="O1885" s="3">
        <f t="shared" si="291"/>
        <v>1</v>
      </c>
      <c r="P1885" s="3">
        <f t="shared" si="292"/>
        <v>1</v>
      </c>
      <c r="Q1885" s="6">
        <v>11.52</v>
      </c>
      <c r="R1885" s="3">
        <v>0</v>
      </c>
      <c r="S1885" s="3">
        <v>15</v>
      </c>
      <c r="T1885" s="3">
        <v>35</v>
      </c>
      <c r="U1885" s="3">
        <f t="shared" si="293"/>
        <v>3075</v>
      </c>
      <c r="V1885" s="3" t="str">
        <f t="shared" si="294"/>
        <v xml:space="preserve"> 36</v>
      </c>
      <c r="W1885" s="3">
        <f t="shared" si="295"/>
        <v>25</v>
      </c>
      <c r="X1885" s="3">
        <v>11</v>
      </c>
      <c r="Y1885" s="6">
        <f t="shared" si="296"/>
        <v>37</v>
      </c>
      <c r="Z1885" s="3">
        <f t="shared" si="297"/>
        <v>60</v>
      </c>
      <c r="AA1885" s="3">
        <f t="shared" si="298"/>
        <v>23.803000000000001</v>
      </c>
      <c r="AB1885">
        <f t="shared" si="299"/>
        <v>0</v>
      </c>
      <c r="AC1885" s="14">
        <f>VLOOKUP(X1885,Rates!$A$2:$B$36,2)</f>
        <v>12.74</v>
      </c>
    </row>
    <row r="1886" spans="1:29">
      <c r="A1886">
        <v>782575</v>
      </c>
      <c r="B1886" t="s">
        <v>11</v>
      </c>
      <c r="C1886" s="1">
        <v>0.13489999999999999</v>
      </c>
      <c r="D1886">
        <v>678.61</v>
      </c>
      <c r="E1886" t="s">
        <v>27</v>
      </c>
      <c r="F1886" t="s">
        <v>26</v>
      </c>
      <c r="G1886" t="s">
        <v>14</v>
      </c>
      <c r="H1886" s="1">
        <v>0.42899999999999999</v>
      </c>
      <c r="I1886" s="4">
        <v>36220</v>
      </c>
      <c r="J1886" s="5">
        <v>40909</v>
      </c>
      <c r="K1886" s="3">
        <v>20000</v>
      </c>
      <c r="L1886" s="3">
        <v>93000</v>
      </c>
      <c r="M1886" s="3">
        <v>2102</v>
      </c>
      <c r="N1886" s="3">
        <f t="shared" si="290"/>
        <v>0</v>
      </c>
      <c r="O1886" s="3">
        <f t="shared" si="291"/>
        <v>1</v>
      </c>
      <c r="P1886" s="3">
        <f t="shared" si="292"/>
        <v>1</v>
      </c>
      <c r="Q1886" s="6">
        <v>13.86</v>
      </c>
      <c r="R1886" s="3">
        <v>2</v>
      </c>
      <c r="S1886" s="3">
        <v>12</v>
      </c>
      <c r="T1886" s="3">
        <v>27</v>
      </c>
      <c r="U1886" s="3">
        <f t="shared" si="293"/>
        <v>4689</v>
      </c>
      <c r="V1886" s="3" t="str">
        <f t="shared" si="294"/>
        <v xml:space="preserve"> 36</v>
      </c>
      <c r="W1886" s="3">
        <f t="shared" si="295"/>
        <v>20</v>
      </c>
      <c r="X1886" s="3">
        <v>12</v>
      </c>
      <c r="Y1886" s="6">
        <f t="shared" si="296"/>
        <v>42.9</v>
      </c>
      <c r="Z1886" s="3">
        <f t="shared" si="297"/>
        <v>93</v>
      </c>
      <c r="AA1886" s="3">
        <f t="shared" si="298"/>
        <v>2.1019999999999999</v>
      </c>
      <c r="AB1886">
        <f t="shared" si="299"/>
        <v>0</v>
      </c>
      <c r="AC1886" s="14">
        <f>VLOOKUP(X1886,Rates!$A$2:$B$36,2)</f>
        <v>13.49</v>
      </c>
    </row>
    <row r="1887" spans="1:29">
      <c r="A1887">
        <v>378331</v>
      </c>
      <c r="B1887" t="s">
        <v>11</v>
      </c>
      <c r="C1887" s="1">
        <v>0.1411</v>
      </c>
      <c r="D1887">
        <v>212.22</v>
      </c>
      <c r="E1887" t="s">
        <v>28</v>
      </c>
      <c r="F1887" t="s">
        <v>13</v>
      </c>
      <c r="G1887" t="s">
        <v>14</v>
      </c>
      <c r="H1887" s="1">
        <v>0.40100000000000002</v>
      </c>
      <c r="I1887" s="4">
        <v>35217</v>
      </c>
      <c r="J1887" s="5">
        <v>40909</v>
      </c>
      <c r="K1887" s="3">
        <v>6200</v>
      </c>
      <c r="L1887" s="3">
        <v>26000</v>
      </c>
      <c r="M1887" s="3">
        <v>1365</v>
      </c>
      <c r="N1887" s="3">
        <f t="shared" si="290"/>
        <v>1</v>
      </c>
      <c r="O1887" s="3">
        <f t="shared" si="291"/>
        <v>0</v>
      </c>
      <c r="P1887" s="3">
        <f t="shared" si="292"/>
        <v>1</v>
      </c>
      <c r="Q1887" s="6">
        <v>12.97</v>
      </c>
      <c r="R1887" s="3">
        <v>1</v>
      </c>
      <c r="S1887" s="3">
        <v>9</v>
      </c>
      <c r="T1887" s="3">
        <v>24</v>
      </c>
      <c r="U1887" s="3">
        <f t="shared" si="293"/>
        <v>5692</v>
      </c>
      <c r="V1887" s="3" t="str">
        <f t="shared" si="294"/>
        <v xml:space="preserve"> 36</v>
      </c>
      <c r="W1887" s="3">
        <f t="shared" si="295"/>
        <v>6.2</v>
      </c>
      <c r="X1887" s="3">
        <v>16</v>
      </c>
      <c r="Y1887" s="6">
        <f t="shared" si="296"/>
        <v>40.1</v>
      </c>
      <c r="Z1887" s="3">
        <f t="shared" si="297"/>
        <v>26</v>
      </c>
      <c r="AA1887" s="3">
        <f t="shared" si="298"/>
        <v>1.365</v>
      </c>
      <c r="AB1887">
        <f t="shared" si="299"/>
        <v>0</v>
      </c>
      <c r="AC1887" s="14">
        <f>VLOOKUP(X1887,Rates!$A$2:$B$36,2)</f>
        <v>16.989999999999998</v>
      </c>
    </row>
    <row r="1888" spans="1:29">
      <c r="A1888">
        <v>735317</v>
      </c>
      <c r="B1888" t="s">
        <v>11</v>
      </c>
      <c r="C1888" s="1">
        <v>6.9199999999999998E-2</v>
      </c>
      <c r="D1888">
        <v>308.41000000000003</v>
      </c>
      <c r="E1888" t="s">
        <v>28</v>
      </c>
      <c r="F1888" t="s">
        <v>24</v>
      </c>
      <c r="G1888" t="s">
        <v>14</v>
      </c>
      <c r="H1888" s="1">
        <v>5.7000000000000002E-2</v>
      </c>
      <c r="I1888" s="4">
        <v>35339</v>
      </c>
      <c r="J1888" s="5">
        <v>40909</v>
      </c>
      <c r="K1888" s="3">
        <v>10000</v>
      </c>
      <c r="L1888" s="3">
        <v>104000</v>
      </c>
      <c r="M1888" s="3">
        <v>2225</v>
      </c>
      <c r="N1888" s="3">
        <f t="shared" si="290"/>
        <v>0</v>
      </c>
      <c r="O1888" s="3">
        <f t="shared" si="291"/>
        <v>0</v>
      </c>
      <c r="P1888" s="3">
        <f t="shared" si="292"/>
        <v>1</v>
      </c>
      <c r="Q1888" s="6">
        <v>0.53</v>
      </c>
      <c r="R1888" s="3">
        <v>0</v>
      </c>
      <c r="S1888" s="3">
        <v>4</v>
      </c>
      <c r="T1888" s="3">
        <v>15</v>
      </c>
      <c r="U1888" s="3">
        <f t="shared" si="293"/>
        <v>5570</v>
      </c>
      <c r="V1888" s="3" t="str">
        <f t="shared" si="294"/>
        <v xml:space="preserve"> 36</v>
      </c>
      <c r="W1888" s="3">
        <f t="shared" si="295"/>
        <v>10</v>
      </c>
      <c r="X1888" s="3">
        <v>3</v>
      </c>
      <c r="Y1888" s="6">
        <f t="shared" si="296"/>
        <v>5.7</v>
      </c>
      <c r="Z1888" s="3">
        <f t="shared" si="297"/>
        <v>104</v>
      </c>
      <c r="AA1888" s="3">
        <f t="shared" si="298"/>
        <v>2.2250000000000001</v>
      </c>
      <c r="AB1888">
        <f t="shared" si="299"/>
        <v>0</v>
      </c>
      <c r="AC1888" s="14">
        <f>VLOOKUP(X1888,Rates!$A$2:$B$36,2)</f>
        <v>7.24</v>
      </c>
    </row>
    <row r="1889" spans="1:29">
      <c r="A1889">
        <v>567302</v>
      </c>
      <c r="B1889" t="s">
        <v>11</v>
      </c>
      <c r="C1889" s="1">
        <v>7.51E-2</v>
      </c>
      <c r="D1889">
        <v>261.33999999999997</v>
      </c>
      <c r="E1889" t="s">
        <v>21</v>
      </c>
      <c r="F1889" t="s">
        <v>26</v>
      </c>
      <c r="G1889" t="s">
        <v>14</v>
      </c>
      <c r="H1889" s="1">
        <v>0.17199999999999999</v>
      </c>
      <c r="I1889" s="4">
        <v>37895</v>
      </c>
      <c r="J1889" s="5">
        <v>40909</v>
      </c>
      <c r="K1889" s="3">
        <v>8400</v>
      </c>
      <c r="L1889" s="3">
        <v>39700</v>
      </c>
      <c r="M1889" s="3">
        <v>6649</v>
      </c>
      <c r="N1889" s="3">
        <f t="shared" si="290"/>
        <v>0</v>
      </c>
      <c r="O1889" s="3">
        <f t="shared" si="291"/>
        <v>1</v>
      </c>
      <c r="P1889" s="3">
        <f t="shared" si="292"/>
        <v>1</v>
      </c>
      <c r="Q1889" s="6">
        <v>15.66</v>
      </c>
      <c r="R1889" s="3">
        <v>0</v>
      </c>
      <c r="S1889" s="3">
        <v>11</v>
      </c>
      <c r="T1889" s="3">
        <v>19</v>
      </c>
      <c r="U1889" s="3">
        <f t="shared" si="293"/>
        <v>3014</v>
      </c>
      <c r="V1889" s="3" t="str">
        <f t="shared" si="294"/>
        <v xml:space="preserve"> 36</v>
      </c>
      <c r="W1889" s="3">
        <f t="shared" si="295"/>
        <v>8.4</v>
      </c>
      <c r="X1889" s="3">
        <v>4</v>
      </c>
      <c r="Y1889" s="6">
        <f t="shared" si="296"/>
        <v>17.2</v>
      </c>
      <c r="Z1889" s="3">
        <f t="shared" si="297"/>
        <v>39.700000000000003</v>
      </c>
      <c r="AA1889" s="3">
        <f t="shared" si="298"/>
        <v>6.649</v>
      </c>
      <c r="AB1889">
        <f t="shared" si="299"/>
        <v>0</v>
      </c>
      <c r="AC1889" s="14">
        <f>VLOOKUP(X1889,Rates!$A$2:$B$36,2)</f>
        <v>7.49</v>
      </c>
    </row>
    <row r="1890" spans="1:29">
      <c r="A1890">
        <v>974653</v>
      </c>
      <c r="B1890" t="s">
        <v>15</v>
      </c>
      <c r="C1890" s="1">
        <v>0.15959999999999999</v>
      </c>
      <c r="D1890">
        <v>388.75</v>
      </c>
      <c r="E1890" t="s">
        <v>12</v>
      </c>
      <c r="F1890" t="s">
        <v>13</v>
      </c>
      <c r="G1890" t="s">
        <v>14</v>
      </c>
      <c r="H1890" s="2">
        <v>0.62</v>
      </c>
      <c r="I1890" s="4">
        <v>32478</v>
      </c>
      <c r="J1890" s="5">
        <v>40909</v>
      </c>
      <c r="K1890" s="3">
        <v>16000</v>
      </c>
      <c r="L1890" s="3">
        <v>39000</v>
      </c>
      <c r="M1890" s="3">
        <v>18527</v>
      </c>
      <c r="N1890" s="3">
        <f t="shared" si="290"/>
        <v>1</v>
      </c>
      <c r="O1890" s="3">
        <f t="shared" si="291"/>
        <v>0</v>
      </c>
      <c r="P1890" s="3">
        <f t="shared" si="292"/>
        <v>1</v>
      </c>
      <c r="Q1890" s="6">
        <v>16.62</v>
      </c>
      <c r="R1890" s="3">
        <v>0</v>
      </c>
      <c r="S1890" s="3">
        <v>8</v>
      </c>
      <c r="T1890" s="3">
        <v>10</v>
      </c>
      <c r="U1890" s="3">
        <f t="shared" si="293"/>
        <v>8431</v>
      </c>
      <c r="V1890" s="3" t="str">
        <f t="shared" si="294"/>
        <v xml:space="preserve"> 60</v>
      </c>
      <c r="W1890" s="3">
        <f t="shared" si="295"/>
        <v>16</v>
      </c>
      <c r="X1890" s="3">
        <v>15</v>
      </c>
      <c r="Y1890" s="6">
        <f t="shared" si="296"/>
        <v>62</v>
      </c>
      <c r="Z1890" s="3">
        <f t="shared" si="297"/>
        <v>39</v>
      </c>
      <c r="AA1890" s="3">
        <f t="shared" si="298"/>
        <v>18.527000000000001</v>
      </c>
      <c r="AB1890">
        <f t="shared" si="299"/>
        <v>0</v>
      </c>
      <c r="AC1890" s="14">
        <f>VLOOKUP(X1890,Rates!$A$2:$B$36,2)</f>
        <v>15.99</v>
      </c>
    </row>
    <row r="1891" spans="1:29">
      <c r="A1891">
        <v>738507</v>
      </c>
      <c r="B1891" t="s">
        <v>11</v>
      </c>
      <c r="C1891" s="1">
        <v>0.15279999999999999</v>
      </c>
      <c r="D1891">
        <v>382.83</v>
      </c>
      <c r="E1891" t="s">
        <v>20</v>
      </c>
      <c r="F1891" t="s">
        <v>13</v>
      </c>
      <c r="G1891" t="s">
        <v>14</v>
      </c>
      <c r="H1891" s="2">
        <v>0</v>
      </c>
      <c r="I1891" s="4">
        <v>35612</v>
      </c>
      <c r="J1891" s="5">
        <v>40909</v>
      </c>
      <c r="K1891" s="3">
        <v>11000</v>
      </c>
      <c r="L1891" s="3">
        <v>41280</v>
      </c>
      <c r="M1891" s="3">
        <v>0</v>
      </c>
      <c r="N1891" s="3">
        <f t="shared" si="290"/>
        <v>1</v>
      </c>
      <c r="O1891" s="3">
        <f t="shared" si="291"/>
        <v>0</v>
      </c>
      <c r="P1891" s="3">
        <f t="shared" si="292"/>
        <v>1</v>
      </c>
      <c r="Q1891" s="6">
        <v>0</v>
      </c>
      <c r="R1891" s="3">
        <v>2</v>
      </c>
      <c r="S1891" s="3">
        <v>3</v>
      </c>
      <c r="T1891" s="3">
        <v>17</v>
      </c>
      <c r="U1891" s="3">
        <f t="shared" si="293"/>
        <v>5297</v>
      </c>
      <c r="V1891" s="3" t="str">
        <f t="shared" si="294"/>
        <v xml:space="preserve"> 36</v>
      </c>
      <c r="W1891" s="3">
        <f t="shared" si="295"/>
        <v>11</v>
      </c>
      <c r="X1891" s="3">
        <v>18</v>
      </c>
      <c r="Y1891" s="6">
        <f t="shared" si="296"/>
        <v>0</v>
      </c>
      <c r="Z1891" s="3">
        <f t="shared" si="297"/>
        <v>41.28</v>
      </c>
      <c r="AA1891" s="3">
        <f t="shared" si="298"/>
        <v>0</v>
      </c>
      <c r="AB1891">
        <f t="shared" si="299"/>
        <v>0</v>
      </c>
      <c r="AC1891" s="14">
        <f>VLOOKUP(X1891,Rates!$A$2:$B$36,2)</f>
        <v>18.989999999999998</v>
      </c>
    </row>
    <row r="1892" spans="1:29">
      <c r="A1892">
        <v>470194</v>
      </c>
      <c r="B1892" t="s">
        <v>11</v>
      </c>
      <c r="C1892" s="1">
        <v>0.12870000000000001</v>
      </c>
      <c r="D1892">
        <v>807.2</v>
      </c>
      <c r="E1892" t="s">
        <v>16</v>
      </c>
      <c r="F1892" t="s">
        <v>24</v>
      </c>
      <c r="G1892" t="s">
        <v>14</v>
      </c>
      <c r="H1892" s="1">
        <v>0.246</v>
      </c>
      <c r="I1892" s="4">
        <v>35247</v>
      </c>
      <c r="J1892" s="5">
        <v>40909</v>
      </c>
      <c r="K1892" s="3">
        <v>24000</v>
      </c>
      <c r="L1892" s="3">
        <v>80000</v>
      </c>
      <c r="M1892" s="3">
        <v>9715</v>
      </c>
      <c r="N1892" s="3">
        <f t="shared" si="290"/>
        <v>0</v>
      </c>
      <c r="O1892" s="3">
        <f t="shared" si="291"/>
        <v>0</v>
      </c>
      <c r="P1892" s="3">
        <f t="shared" si="292"/>
        <v>0</v>
      </c>
      <c r="Q1892" s="6">
        <v>10</v>
      </c>
      <c r="R1892" s="3">
        <v>0</v>
      </c>
      <c r="S1892" s="3">
        <v>9</v>
      </c>
      <c r="T1892" s="3">
        <v>17</v>
      </c>
      <c r="U1892" s="3">
        <f t="shared" si="293"/>
        <v>5662</v>
      </c>
      <c r="V1892" s="3" t="str">
        <f t="shared" si="294"/>
        <v xml:space="preserve"> 36</v>
      </c>
      <c r="W1892" s="3">
        <f t="shared" si="295"/>
        <v>24</v>
      </c>
      <c r="X1892" s="3">
        <v>11</v>
      </c>
      <c r="Y1892" s="6">
        <f t="shared" si="296"/>
        <v>24.6</v>
      </c>
      <c r="Z1892" s="3">
        <f t="shared" si="297"/>
        <v>80</v>
      </c>
      <c r="AA1892" s="3">
        <f t="shared" si="298"/>
        <v>9.7149999999999999</v>
      </c>
      <c r="AB1892">
        <f t="shared" si="299"/>
        <v>0</v>
      </c>
      <c r="AC1892" s="14">
        <f>VLOOKUP(X1892,Rates!$A$2:$B$36,2)</f>
        <v>12.74</v>
      </c>
    </row>
    <row r="1893" spans="1:29">
      <c r="A1893">
        <v>604561</v>
      </c>
      <c r="B1893" t="s">
        <v>15</v>
      </c>
      <c r="C1893" s="1">
        <v>0.12230000000000001</v>
      </c>
      <c r="D1893">
        <v>134.16999999999999</v>
      </c>
      <c r="E1893" t="s">
        <v>28</v>
      </c>
      <c r="F1893" t="s">
        <v>13</v>
      </c>
      <c r="G1893" t="s">
        <v>17</v>
      </c>
      <c r="H1893" s="2">
        <v>0</v>
      </c>
      <c r="I1893" s="4">
        <v>32933</v>
      </c>
      <c r="J1893" s="5">
        <v>40909</v>
      </c>
      <c r="K1893" s="3">
        <v>6000</v>
      </c>
      <c r="L1893" s="3">
        <v>45000</v>
      </c>
      <c r="M1893" s="3">
        <v>0</v>
      </c>
      <c r="N1893" s="3">
        <f t="shared" si="290"/>
        <v>1</v>
      </c>
      <c r="O1893" s="3">
        <f t="shared" si="291"/>
        <v>0</v>
      </c>
      <c r="P1893" s="3">
        <f t="shared" si="292"/>
        <v>1</v>
      </c>
      <c r="Q1893" s="6">
        <v>11.41</v>
      </c>
      <c r="R1893" s="3">
        <v>3</v>
      </c>
      <c r="S1893" s="3">
        <v>8</v>
      </c>
      <c r="T1893" s="3">
        <v>22</v>
      </c>
      <c r="U1893" s="3">
        <f t="shared" si="293"/>
        <v>7976</v>
      </c>
      <c r="V1893" s="3" t="str">
        <f t="shared" si="294"/>
        <v xml:space="preserve"> 60</v>
      </c>
      <c r="W1893" s="3">
        <f t="shared" si="295"/>
        <v>6</v>
      </c>
      <c r="X1893" s="3">
        <v>11</v>
      </c>
      <c r="Y1893" s="6">
        <f t="shared" si="296"/>
        <v>0</v>
      </c>
      <c r="Z1893" s="3">
        <f t="shared" si="297"/>
        <v>45</v>
      </c>
      <c r="AA1893" s="3">
        <f t="shared" si="298"/>
        <v>0</v>
      </c>
      <c r="AB1893">
        <f t="shared" si="299"/>
        <v>1</v>
      </c>
      <c r="AC1893" s="14">
        <f>VLOOKUP(X1893,Rates!$A$2:$B$36,2)</f>
        <v>12.74</v>
      </c>
    </row>
    <row r="1894" spans="1:29">
      <c r="A1894">
        <v>521679</v>
      </c>
      <c r="B1894" t="s">
        <v>11</v>
      </c>
      <c r="C1894" s="1">
        <v>0.1186</v>
      </c>
      <c r="D1894">
        <v>248.61</v>
      </c>
      <c r="E1894" t="s">
        <v>25</v>
      </c>
      <c r="F1894" t="s">
        <v>26</v>
      </c>
      <c r="G1894" t="s">
        <v>14</v>
      </c>
      <c r="H1894" s="1">
        <v>0.13500000000000001</v>
      </c>
      <c r="I1894" s="4">
        <v>37043</v>
      </c>
      <c r="J1894" s="5">
        <v>40909</v>
      </c>
      <c r="K1894" s="3">
        <v>7500</v>
      </c>
      <c r="L1894" s="3">
        <v>57000</v>
      </c>
      <c r="M1894" s="3">
        <v>596</v>
      </c>
      <c r="N1894" s="3">
        <f t="shared" si="290"/>
        <v>0</v>
      </c>
      <c r="O1894" s="3">
        <f t="shared" si="291"/>
        <v>1</v>
      </c>
      <c r="P1894" s="3">
        <f t="shared" si="292"/>
        <v>1</v>
      </c>
      <c r="Q1894" s="6">
        <v>12.59</v>
      </c>
      <c r="R1894" s="3">
        <v>0</v>
      </c>
      <c r="S1894" s="3">
        <v>10</v>
      </c>
      <c r="T1894" s="3">
        <v>28</v>
      </c>
      <c r="U1894" s="3">
        <f t="shared" si="293"/>
        <v>3866</v>
      </c>
      <c r="V1894" s="3" t="str">
        <f t="shared" si="294"/>
        <v xml:space="preserve"> 36</v>
      </c>
      <c r="W1894" s="3">
        <f t="shared" si="295"/>
        <v>7.5</v>
      </c>
      <c r="X1894" s="3">
        <v>10</v>
      </c>
      <c r="Y1894" s="6">
        <f t="shared" si="296"/>
        <v>13.5</v>
      </c>
      <c r="Z1894" s="3">
        <f t="shared" si="297"/>
        <v>57</v>
      </c>
      <c r="AA1894" s="3">
        <f t="shared" si="298"/>
        <v>0.59599999999999997</v>
      </c>
      <c r="AB1894">
        <f t="shared" si="299"/>
        <v>0</v>
      </c>
      <c r="AC1894" s="14">
        <f>VLOOKUP(X1894,Rates!$A$2:$B$36,2)</f>
        <v>11.49</v>
      </c>
    </row>
    <row r="1895" spans="1:29">
      <c r="A1895">
        <v>876138</v>
      </c>
      <c r="B1895" t="s">
        <v>15</v>
      </c>
      <c r="C1895" s="1">
        <v>0.11990000000000001</v>
      </c>
      <c r="D1895">
        <v>444.79</v>
      </c>
      <c r="E1895" t="s">
        <v>27</v>
      </c>
      <c r="F1895" t="s">
        <v>26</v>
      </c>
      <c r="G1895" t="s">
        <v>14</v>
      </c>
      <c r="H1895" s="1">
        <v>0.186</v>
      </c>
      <c r="I1895" s="4">
        <v>34425</v>
      </c>
      <c r="J1895" s="5">
        <v>40909</v>
      </c>
      <c r="K1895" s="3">
        <v>20000</v>
      </c>
      <c r="L1895" s="3">
        <v>165000</v>
      </c>
      <c r="M1895" s="3">
        <v>3216</v>
      </c>
      <c r="N1895" s="3">
        <f t="shared" si="290"/>
        <v>0</v>
      </c>
      <c r="O1895" s="3">
        <f t="shared" si="291"/>
        <v>1</v>
      </c>
      <c r="P1895" s="3">
        <f t="shared" si="292"/>
        <v>1</v>
      </c>
      <c r="Q1895" s="6">
        <v>8.39</v>
      </c>
      <c r="R1895" s="3">
        <v>0</v>
      </c>
      <c r="S1895" s="3">
        <v>8</v>
      </c>
      <c r="T1895" s="3">
        <v>31</v>
      </c>
      <c r="U1895" s="3">
        <f t="shared" si="293"/>
        <v>6484</v>
      </c>
      <c r="V1895" s="3" t="str">
        <f t="shared" si="294"/>
        <v xml:space="preserve"> 60</v>
      </c>
      <c r="W1895" s="3">
        <f t="shared" si="295"/>
        <v>20</v>
      </c>
      <c r="X1895" s="3">
        <v>10</v>
      </c>
      <c r="Y1895" s="6">
        <f t="shared" si="296"/>
        <v>18.600000000000001</v>
      </c>
      <c r="Z1895" s="3">
        <f t="shared" si="297"/>
        <v>165</v>
      </c>
      <c r="AA1895" s="3">
        <f t="shared" si="298"/>
        <v>3.2160000000000002</v>
      </c>
      <c r="AB1895">
        <f t="shared" si="299"/>
        <v>0</v>
      </c>
      <c r="AC1895" s="14">
        <f>VLOOKUP(X1895,Rates!$A$2:$B$36,2)</f>
        <v>11.49</v>
      </c>
    </row>
    <row r="1896" spans="1:29">
      <c r="A1896">
        <v>700075</v>
      </c>
      <c r="B1896" t="s">
        <v>11</v>
      </c>
      <c r="C1896" s="1">
        <v>0.1111</v>
      </c>
      <c r="D1896">
        <v>157.4</v>
      </c>
      <c r="E1896" t="s">
        <v>12</v>
      </c>
      <c r="F1896" t="s">
        <v>13</v>
      </c>
      <c r="G1896" t="s">
        <v>14</v>
      </c>
      <c r="H1896" s="2">
        <v>0.22</v>
      </c>
      <c r="I1896" s="4">
        <v>37226</v>
      </c>
      <c r="J1896" s="5">
        <v>40909</v>
      </c>
      <c r="K1896" s="3">
        <v>4800</v>
      </c>
      <c r="L1896" s="3">
        <v>69000</v>
      </c>
      <c r="M1896" s="3">
        <v>2309</v>
      </c>
      <c r="N1896" s="3">
        <f t="shared" si="290"/>
        <v>1</v>
      </c>
      <c r="O1896" s="3">
        <f t="shared" si="291"/>
        <v>0</v>
      </c>
      <c r="P1896" s="3">
        <f t="shared" si="292"/>
        <v>1</v>
      </c>
      <c r="Q1896" s="6">
        <v>11.39</v>
      </c>
      <c r="R1896" s="3">
        <v>0</v>
      </c>
      <c r="S1896" s="3">
        <v>7</v>
      </c>
      <c r="T1896" s="3">
        <v>38</v>
      </c>
      <c r="U1896" s="3">
        <f t="shared" si="293"/>
        <v>3683</v>
      </c>
      <c r="V1896" s="3" t="str">
        <f t="shared" si="294"/>
        <v xml:space="preserve"> 36</v>
      </c>
      <c r="W1896" s="3">
        <f t="shared" si="295"/>
        <v>4.8</v>
      </c>
      <c r="X1896" s="3">
        <v>10</v>
      </c>
      <c r="Y1896" s="6">
        <f t="shared" si="296"/>
        <v>22</v>
      </c>
      <c r="Z1896" s="3">
        <f t="shared" si="297"/>
        <v>69</v>
      </c>
      <c r="AA1896" s="3">
        <f t="shared" si="298"/>
        <v>2.3090000000000002</v>
      </c>
      <c r="AB1896">
        <f t="shared" si="299"/>
        <v>0</v>
      </c>
      <c r="AC1896" s="14">
        <f>VLOOKUP(X1896,Rates!$A$2:$B$36,2)</f>
        <v>11.49</v>
      </c>
    </row>
    <row r="1897" spans="1:29">
      <c r="A1897">
        <v>632405</v>
      </c>
      <c r="B1897" t="s">
        <v>15</v>
      </c>
      <c r="C1897" s="1">
        <v>0.1036</v>
      </c>
      <c r="D1897">
        <v>160.69</v>
      </c>
      <c r="E1897" t="s">
        <v>20</v>
      </c>
      <c r="F1897" t="s">
        <v>13</v>
      </c>
      <c r="G1897" t="s">
        <v>14</v>
      </c>
      <c r="H1897" s="1">
        <v>0.183</v>
      </c>
      <c r="I1897" s="4">
        <v>32813</v>
      </c>
      <c r="J1897" s="5">
        <v>40909</v>
      </c>
      <c r="K1897" s="3">
        <v>7500</v>
      </c>
      <c r="L1897" s="3">
        <v>50000</v>
      </c>
      <c r="M1897" s="3">
        <v>3056</v>
      </c>
      <c r="N1897" s="3">
        <f t="shared" si="290"/>
        <v>1</v>
      </c>
      <c r="O1897" s="3">
        <f t="shared" si="291"/>
        <v>0</v>
      </c>
      <c r="P1897" s="3">
        <f t="shared" si="292"/>
        <v>1</v>
      </c>
      <c r="Q1897" s="6">
        <v>18.36</v>
      </c>
      <c r="R1897" s="3">
        <v>0</v>
      </c>
      <c r="S1897" s="3">
        <v>10</v>
      </c>
      <c r="T1897" s="3">
        <v>21</v>
      </c>
      <c r="U1897" s="3">
        <f t="shared" si="293"/>
        <v>8096</v>
      </c>
      <c r="V1897" s="3" t="str">
        <f t="shared" si="294"/>
        <v xml:space="preserve"> 60</v>
      </c>
      <c r="W1897" s="3">
        <f t="shared" si="295"/>
        <v>7.5</v>
      </c>
      <c r="X1897" s="3">
        <v>10</v>
      </c>
      <c r="Y1897" s="6">
        <f t="shared" si="296"/>
        <v>18.3</v>
      </c>
      <c r="Z1897" s="3">
        <f t="shared" si="297"/>
        <v>50</v>
      </c>
      <c r="AA1897" s="3">
        <f t="shared" si="298"/>
        <v>3.056</v>
      </c>
      <c r="AB1897">
        <f t="shared" si="299"/>
        <v>0</v>
      </c>
      <c r="AC1897" s="14">
        <f>VLOOKUP(X1897,Rates!$A$2:$B$36,2)</f>
        <v>11.49</v>
      </c>
    </row>
    <row r="1898" spans="1:29">
      <c r="A1898">
        <v>646452</v>
      </c>
      <c r="B1898" t="s">
        <v>11</v>
      </c>
      <c r="C1898" s="1">
        <v>6.1699999999999998E-2</v>
      </c>
      <c r="D1898">
        <v>244</v>
      </c>
      <c r="E1898" t="s">
        <v>16</v>
      </c>
      <c r="F1898" t="s">
        <v>13</v>
      </c>
      <c r="G1898" t="s">
        <v>14</v>
      </c>
      <c r="H1898" s="1">
        <v>0.49099999999999999</v>
      </c>
      <c r="I1898" s="4">
        <v>34335</v>
      </c>
      <c r="J1898" s="5">
        <v>40909</v>
      </c>
      <c r="K1898" s="3">
        <v>8000</v>
      </c>
      <c r="L1898" s="3">
        <v>38000</v>
      </c>
      <c r="M1898" s="3">
        <v>18056</v>
      </c>
      <c r="N1898" s="3">
        <f t="shared" si="290"/>
        <v>1</v>
      </c>
      <c r="O1898" s="3">
        <f t="shared" si="291"/>
        <v>0</v>
      </c>
      <c r="P1898" s="3">
        <f t="shared" si="292"/>
        <v>0</v>
      </c>
      <c r="Q1898" s="6">
        <v>24.35</v>
      </c>
      <c r="R1898" s="3">
        <v>0</v>
      </c>
      <c r="S1898" s="3">
        <v>16</v>
      </c>
      <c r="T1898" s="3">
        <v>36</v>
      </c>
      <c r="U1898" s="3">
        <f t="shared" si="293"/>
        <v>6574</v>
      </c>
      <c r="V1898" s="3" t="str">
        <f t="shared" si="294"/>
        <v xml:space="preserve"> 36</v>
      </c>
      <c r="W1898" s="3">
        <f t="shared" si="295"/>
        <v>8</v>
      </c>
      <c r="X1898" s="3">
        <v>3</v>
      </c>
      <c r="Y1898" s="6">
        <f t="shared" si="296"/>
        <v>49.1</v>
      </c>
      <c r="Z1898" s="3">
        <f t="shared" si="297"/>
        <v>38</v>
      </c>
      <c r="AA1898" s="3">
        <f t="shared" si="298"/>
        <v>18.056000000000001</v>
      </c>
      <c r="AB1898">
        <f t="shared" si="299"/>
        <v>0</v>
      </c>
      <c r="AC1898" s="14">
        <f>VLOOKUP(X1898,Rates!$A$2:$B$36,2)</f>
        <v>7.24</v>
      </c>
    </row>
    <row r="1899" spans="1:29">
      <c r="A1899">
        <v>685713</v>
      </c>
      <c r="B1899" t="s">
        <v>11</v>
      </c>
      <c r="C1899" s="1">
        <v>7.6600000000000001E-2</v>
      </c>
      <c r="D1899">
        <v>311.8</v>
      </c>
      <c r="E1899" t="s">
        <v>30</v>
      </c>
      <c r="F1899" t="s">
        <v>13</v>
      </c>
      <c r="G1899" t="s">
        <v>14</v>
      </c>
      <c r="H1899" s="1">
        <v>0.58299999999999996</v>
      </c>
      <c r="I1899" s="4">
        <v>30468</v>
      </c>
      <c r="J1899" s="5">
        <v>40909</v>
      </c>
      <c r="K1899" s="3">
        <v>10000</v>
      </c>
      <c r="L1899" s="3">
        <v>25000</v>
      </c>
      <c r="M1899" s="3">
        <v>16451</v>
      </c>
      <c r="N1899" s="3">
        <f t="shared" si="290"/>
        <v>1</v>
      </c>
      <c r="O1899" s="3">
        <f t="shared" si="291"/>
        <v>0</v>
      </c>
      <c r="P1899" s="3">
        <f t="shared" si="292"/>
        <v>1</v>
      </c>
      <c r="Q1899" s="6">
        <v>14.59</v>
      </c>
      <c r="R1899" s="3">
        <v>0</v>
      </c>
      <c r="S1899" s="3">
        <v>4</v>
      </c>
      <c r="T1899" s="3">
        <v>13</v>
      </c>
      <c r="U1899" s="3">
        <f t="shared" si="293"/>
        <v>10441</v>
      </c>
      <c r="V1899" s="3" t="str">
        <f t="shared" si="294"/>
        <v xml:space="preserve"> 36</v>
      </c>
      <c r="W1899" s="3">
        <f t="shared" si="295"/>
        <v>10</v>
      </c>
      <c r="X1899" s="3">
        <v>5</v>
      </c>
      <c r="Y1899" s="6">
        <f t="shared" si="296"/>
        <v>58.3</v>
      </c>
      <c r="Z1899" s="3">
        <f t="shared" si="297"/>
        <v>25</v>
      </c>
      <c r="AA1899" s="3">
        <f t="shared" si="298"/>
        <v>16.451000000000001</v>
      </c>
      <c r="AB1899">
        <f t="shared" si="299"/>
        <v>0</v>
      </c>
      <c r="AC1899" s="14">
        <f>VLOOKUP(X1899,Rates!$A$2:$B$36,2)</f>
        <v>7.99</v>
      </c>
    </row>
    <row r="1900" spans="1:29">
      <c r="A1900">
        <v>779656</v>
      </c>
      <c r="B1900" t="s">
        <v>11</v>
      </c>
      <c r="C1900" s="1">
        <v>5.4199999999999998E-2</v>
      </c>
      <c r="D1900">
        <v>271.44</v>
      </c>
      <c r="E1900" t="s">
        <v>12</v>
      </c>
      <c r="F1900" t="s">
        <v>26</v>
      </c>
      <c r="G1900" t="s">
        <v>14</v>
      </c>
      <c r="H1900" s="1">
        <v>0.105</v>
      </c>
      <c r="I1900" s="4">
        <v>37622</v>
      </c>
      <c r="J1900" s="5">
        <v>40909</v>
      </c>
      <c r="K1900" s="3">
        <v>9000</v>
      </c>
      <c r="L1900" s="3">
        <v>71000</v>
      </c>
      <c r="M1900" s="3">
        <v>11889</v>
      </c>
      <c r="N1900" s="3">
        <f t="shared" si="290"/>
        <v>0</v>
      </c>
      <c r="O1900" s="3">
        <f t="shared" si="291"/>
        <v>1</v>
      </c>
      <c r="P1900" s="3">
        <f t="shared" si="292"/>
        <v>1</v>
      </c>
      <c r="Q1900" s="6">
        <v>16.77</v>
      </c>
      <c r="R1900" s="3">
        <v>0</v>
      </c>
      <c r="S1900" s="3">
        <v>12</v>
      </c>
      <c r="T1900" s="3">
        <v>34</v>
      </c>
      <c r="U1900" s="3">
        <f t="shared" si="293"/>
        <v>3287</v>
      </c>
      <c r="V1900" s="3" t="str">
        <f t="shared" si="294"/>
        <v xml:space="preserve"> 36</v>
      </c>
      <c r="W1900" s="3">
        <f t="shared" si="295"/>
        <v>9</v>
      </c>
      <c r="X1900" s="3">
        <v>1</v>
      </c>
      <c r="Y1900" s="6">
        <f t="shared" si="296"/>
        <v>10.5</v>
      </c>
      <c r="Z1900" s="3">
        <f t="shared" si="297"/>
        <v>71</v>
      </c>
      <c r="AA1900" s="3">
        <f t="shared" si="298"/>
        <v>11.888999999999999</v>
      </c>
      <c r="AB1900">
        <f t="shared" si="299"/>
        <v>0</v>
      </c>
      <c r="AC1900" s="14">
        <f>VLOOKUP(X1900,Rates!$A$2:$B$36,2)</f>
        <v>5.32</v>
      </c>
    </row>
    <row r="1901" spans="1:29">
      <c r="A1901">
        <v>807322</v>
      </c>
      <c r="B1901" t="s">
        <v>11</v>
      </c>
      <c r="C1901" s="1">
        <v>0.15229999999999999</v>
      </c>
      <c r="D1901">
        <v>283.45</v>
      </c>
      <c r="E1901" t="s">
        <v>12</v>
      </c>
      <c r="F1901" t="s">
        <v>26</v>
      </c>
      <c r="G1901" t="s">
        <v>14</v>
      </c>
      <c r="H1901" s="1">
        <v>0.50700000000000001</v>
      </c>
      <c r="I1901" s="4">
        <v>36617</v>
      </c>
      <c r="J1901" s="5">
        <v>40909</v>
      </c>
      <c r="K1901" s="3">
        <v>8150</v>
      </c>
      <c r="L1901" s="3">
        <v>41979.6</v>
      </c>
      <c r="M1901" s="3">
        <v>18665</v>
      </c>
      <c r="N1901" s="3">
        <f t="shared" si="290"/>
        <v>0</v>
      </c>
      <c r="O1901" s="3">
        <f t="shared" si="291"/>
        <v>1</v>
      </c>
      <c r="P1901" s="3">
        <f t="shared" si="292"/>
        <v>1</v>
      </c>
      <c r="Q1901" s="6">
        <v>19.149999999999999</v>
      </c>
      <c r="R1901" s="3">
        <v>0</v>
      </c>
      <c r="S1901" s="3">
        <v>16</v>
      </c>
      <c r="T1901" s="3">
        <v>27</v>
      </c>
      <c r="U1901" s="3">
        <f t="shared" si="293"/>
        <v>4292</v>
      </c>
      <c r="V1901" s="3" t="str">
        <f t="shared" si="294"/>
        <v xml:space="preserve"> 36</v>
      </c>
      <c r="W1901" s="3">
        <f t="shared" si="295"/>
        <v>8.15</v>
      </c>
      <c r="X1901" s="3">
        <v>15</v>
      </c>
      <c r="Y1901" s="6">
        <f t="shared" si="296"/>
        <v>50.7</v>
      </c>
      <c r="Z1901" s="3">
        <f t="shared" si="297"/>
        <v>41.979599999999998</v>
      </c>
      <c r="AA1901" s="3">
        <f t="shared" si="298"/>
        <v>18.664999999999999</v>
      </c>
      <c r="AB1901">
        <f t="shared" si="299"/>
        <v>0</v>
      </c>
      <c r="AC1901" s="14">
        <f>VLOOKUP(X1901,Rates!$A$2:$B$36,2)</f>
        <v>15.99</v>
      </c>
    </row>
    <row r="1902" spans="1:29">
      <c r="A1902">
        <v>758592</v>
      </c>
      <c r="B1902" t="s">
        <v>15</v>
      </c>
      <c r="C1902" s="1">
        <v>0.1749</v>
      </c>
      <c r="D1902">
        <v>502.34</v>
      </c>
      <c r="E1902" t="s">
        <v>29</v>
      </c>
      <c r="F1902" t="s">
        <v>26</v>
      </c>
      <c r="G1902" t="s">
        <v>17</v>
      </c>
      <c r="H1902" s="1">
        <v>0.47499999999999998</v>
      </c>
      <c r="I1902" s="4">
        <v>35674</v>
      </c>
      <c r="J1902" s="5">
        <v>40909</v>
      </c>
      <c r="K1902" s="3">
        <v>20000</v>
      </c>
      <c r="L1902" s="3">
        <v>96000</v>
      </c>
      <c r="M1902" s="3">
        <v>7983</v>
      </c>
      <c r="N1902" s="3">
        <f t="shared" si="290"/>
        <v>0</v>
      </c>
      <c r="O1902" s="3">
        <f t="shared" si="291"/>
        <v>1</v>
      </c>
      <c r="P1902" s="3">
        <f t="shared" si="292"/>
        <v>1</v>
      </c>
      <c r="Q1902" s="6">
        <v>17.73</v>
      </c>
      <c r="R1902" s="3">
        <v>0</v>
      </c>
      <c r="S1902" s="3">
        <v>13</v>
      </c>
      <c r="T1902" s="3">
        <v>28</v>
      </c>
      <c r="U1902" s="3">
        <f t="shared" si="293"/>
        <v>5235</v>
      </c>
      <c r="V1902" s="3" t="str">
        <f t="shared" si="294"/>
        <v xml:space="preserve"> 60</v>
      </c>
      <c r="W1902" s="3">
        <f t="shared" si="295"/>
        <v>20</v>
      </c>
      <c r="X1902" s="3">
        <v>20</v>
      </c>
      <c r="Y1902" s="6">
        <f t="shared" si="296"/>
        <v>47.5</v>
      </c>
      <c r="Z1902" s="3">
        <f t="shared" si="297"/>
        <v>96</v>
      </c>
      <c r="AA1902" s="3">
        <f t="shared" si="298"/>
        <v>7.9829999999999997</v>
      </c>
      <c r="AB1902">
        <f t="shared" si="299"/>
        <v>1</v>
      </c>
      <c r="AC1902" s="14">
        <f>VLOOKUP(X1902,Rates!$A$2:$B$36,2)</f>
        <v>21.49</v>
      </c>
    </row>
    <row r="1903" spans="1:29">
      <c r="A1903">
        <v>544400</v>
      </c>
      <c r="B1903" t="s">
        <v>15</v>
      </c>
      <c r="C1903" s="1">
        <v>0.15210000000000001</v>
      </c>
      <c r="D1903">
        <v>342.97</v>
      </c>
      <c r="E1903" t="s">
        <v>16</v>
      </c>
      <c r="F1903" t="s">
        <v>13</v>
      </c>
      <c r="G1903" t="s">
        <v>17</v>
      </c>
      <c r="H1903" s="1">
        <v>0.313</v>
      </c>
      <c r="I1903" s="4">
        <v>34516</v>
      </c>
      <c r="J1903" s="5">
        <v>40909</v>
      </c>
      <c r="K1903" s="3">
        <v>16500</v>
      </c>
      <c r="L1903" s="3">
        <v>40000</v>
      </c>
      <c r="M1903" s="3">
        <v>4796</v>
      </c>
      <c r="N1903" s="3">
        <f t="shared" si="290"/>
        <v>1</v>
      </c>
      <c r="O1903" s="3">
        <f t="shared" si="291"/>
        <v>0</v>
      </c>
      <c r="P1903" s="3">
        <f t="shared" si="292"/>
        <v>0</v>
      </c>
      <c r="Q1903" s="6">
        <v>20.49</v>
      </c>
      <c r="R1903" s="3">
        <v>0</v>
      </c>
      <c r="S1903" s="3">
        <v>6</v>
      </c>
      <c r="T1903" s="3">
        <v>14</v>
      </c>
      <c r="U1903" s="3">
        <f t="shared" si="293"/>
        <v>6393</v>
      </c>
      <c r="V1903" s="3" t="str">
        <f t="shared" si="294"/>
        <v xml:space="preserve"> 60</v>
      </c>
      <c r="W1903" s="3">
        <f t="shared" si="295"/>
        <v>16.5</v>
      </c>
      <c r="X1903" s="3">
        <v>17</v>
      </c>
      <c r="Y1903" s="6">
        <f t="shared" si="296"/>
        <v>31.3</v>
      </c>
      <c r="Z1903" s="3">
        <f t="shared" si="297"/>
        <v>40</v>
      </c>
      <c r="AA1903" s="3">
        <f t="shared" si="298"/>
        <v>4.7960000000000003</v>
      </c>
      <c r="AB1903">
        <f t="shared" si="299"/>
        <v>1</v>
      </c>
      <c r="AC1903" s="14">
        <f>VLOOKUP(X1903,Rates!$A$2:$B$36,2)</f>
        <v>17.989999999999998</v>
      </c>
    </row>
    <row r="1904" spans="1:29">
      <c r="A1904">
        <v>797529</v>
      </c>
      <c r="B1904" t="s">
        <v>11</v>
      </c>
      <c r="C1904" s="1">
        <v>0.12989999999999999</v>
      </c>
      <c r="D1904">
        <v>323.42</v>
      </c>
      <c r="E1904" t="s">
        <v>27</v>
      </c>
      <c r="F1904" t="s">
        <v>13</v>
      </c>
      <c r="G1904" t="s">
        <v>14</v>
      </c>
      <c r="H1904" s="1">
        <v>0.95099999999999996</v>
      </c>
      <c r="I1904" s="4">
        <v>35765</v>
      </c>
      <c r="J1904" s="5">
        <v>40909</v>
      </c>
      <c r="K1904" s="3">
        <v>9600</v>
      </c>
      <c r="L1904" s="3">
        <v>94000</v>
      </c>
      <c r="M1904" s="3">
        <v>7671</v>
      </c>
      <c r="N1904" s="3">
        <f t="shared" si="290"/>
        <v>1</v>
      </c>
      <c r="O1904" s="3">
        <f t="shared" si="291"/>
        <v>0</v>
      </c>
      <c r="P1904" s="3">
        <f t="shared" si="292"/>
        <v>1</v>
      </c>
      <c r="Q1904" s="6">
        <v>10.37</v>
      </c>
      <c r="R1904" s="3">
        <v>0</v>
      </c>
      <c r="S1904" s="3">
        <v>7</v>
      </c>
      <c r="T1904" s="3">
        <v>16</v>
      </c>
      <c r="U1904" s="3">
        <f t="shared" si="293"/>
        <v>5144</v>
      </c>
      <c r="V1904" s="3" t="str">
        <f t="shared" si="294"/>
        <v xml:space="preserve"> 36</v>
      </c>
      <c r="W1904" s="3">
        <f t="shared" si="295"/>
        <v>9.6</v>
      </c>
      <c r="X1904" s="3">
        <v>11</v>
      </c>
      <c r="Y1904" s="6">
        <f t="shared" si="296"/>
        <v>95.1</v>
      </c>
      <c r="Z1904" s="3">
        <f t="shared" si="297"/>
        <v>94</v>
      </c>
      <c r="AA1904" s="3">
        <f t="shared" si="298"/>
        <v>7.6710000000000003</v>
      </c>
      <c r="AB1904">
        <f t="shared" si="299"/>
        <v>0</v>
      </c>
      <c r="AC1904" s="14">
        <f>VLOOKUP(X1904,Rates!$A$2:$B$36,2)</f>
        <v>12.74</v>
      </c>
    </row>
    <row r="1905" spans="1:29">
      <c r="A1905">
        <v>968482</v>
      </c>
      <c r="B1905" t="s">
        <v>15</v>
      </c>
      <c r="C1905" s="1">
        <v>0.17580000000000001</v>
      </c>
      <c r="D1905">
        <v>342.26</v>
      </c>
      <c r="E1905" t="s">
        <v>12</v>
      </c>
      <c r="F1905" t="s">
        <v>26</v>
      </c>
      <c r="G1905" t="s">
        <v>19</v>
      </c>
      <c r="H1905" s="1">
        <v>0.42499999999999999</v>
      </c>
      <c r="I1905" s="4">
        <v>33117</v>
      </c>
      <c r="J1905" s="5">
        <v>40909</v>
      </c>
      <c r="K1905" s="3">
        <v>13600</v>
      </c>
      <c r="L1905" s="3">
        <v>81060</v>
      </c>
      <c r="M1905" s="3">
        <v>6720</v>
      </c>
      <c r="N1905" s="3">
        <f t="shared" si="290"/>
        <v>0</v>
      </c>
      <c r="O1905" s="3">
        <f t="shared" si="291"/>
        <v>1</v>
      </c>
      <c r="P1905" s="3">
        <f t="shared" si="292"/>
        <v>1</v>
      </c>
      <c r="Q1905" s="6">
        <v>8.1</v>
      </c>
      <c r="R1905" s="3">
        <v>1</v>
      </c>
      <c r="S1905" s="3">
        <v>10</v>
      </c>
      <c r="T1905" s="3">
        <v>15</v>
      </c>
      <c r="U1905" s="3">
        <f t="shared" si="293"/>
        <v>7792</v>
      </c>
      <c r="V1905" s="3" t="str">
        <f t="shared" si="294"/>
        <v xml:space="preserve"> 60</v>
      </c>
      <c r="W1905" s="3">
        <f t="shared" si="295"/>
        <v>13.6</v>
      </c>
      <c r="X1905" s="3">
        <v>19</v>
      </c>
      <c r="Y1905" s="6">
        <f t="shared" si="296"/>
        <v>42.5</v>
      </c>
      <c r="Z1905" s="3">
        <f t="shared" si="297"/>
        <v>81.06</v>
      </c>
      <c r="AA1905" s="3">
        <f t="shared" si="298"/>
        <v>6.72</v>
      </c>
      <c r="AB1905">
        <f t="shared" si="299"/>
        <v>0</v>
      </c>
      <c r="AC1905" s="14">
        <f>VLOOKUP(X1905,Rates!$A$2:$B$36,2)</f>
        <v>19.989999999999998</v>
      </c>
    </row>
    <row r="1906" spans="1:29">
      <c r="A1906">
        <v>355745</v>
      </c>
      <c r="B1906" t="s">
        <v>11</v>
      </c>
      <c r="C1906" s="1">
        <v>0.1221</v>
      </c>
      <c r="D1906">
        <v>566.36</v>
      </c>
      <c r="E1906" t="s">
        <v>12</v>
      </c>
      <c r="F1906" t="s">
        <v>26</v>
      </c>
      <c r="G1906" t="s">
        <v>14</v>
      </c>
      <c r="H1906" s="1">
        <v>0.27200000000000002</v>
      </c>
      <c r="I1906" s="4">
        <v>37803</v>
      </c>
      <c r="J1906" s="5">
        <v>40909</v>
      </c>
      <c r="K1906" s="3">
        <v>17000</v>
      </c>
      <c r="L1906" s="3">
        <v>80000</v>
      </c>
      <c r="M1906" s="3">
        <v>15146</v>
      </c>
      <c r="N1906" s="3">
        <f t="shared" si="290"/>
        <v>0</v>
      </c>
      <c r="O1906" s="3">
        <f t="shared" si="291"/>
        <v>1</v>
      </c>
      <c r="P1906" s="3">
        <f t="shared" si="292"/>
        <v>1</v>
      </c>
      <c r="Q1906" s="6">
        <v>7.93</v>
      </c>
      <c r="R1906" s="3">
        <v>0</v>
      </c>
      <c r="S1906" s="3">
        <v>12</v>
      </c>
      <c r="T1906" s="3">
        <v>22</v>
      </c>
      <c r="U1906" s="3">
        <f t="shared" si="293"/>
        <v>3106</v>
      </c>
      <c r="V1906" s="3" t="str">
        <f t="shared" si="294"/>
        <v xml:space="preserve"> 36</v>
      </c>
      <c r="W1906" s="3">
        <f t="shared" si="295"/>
        <v>17</v>
      </c>
      <c r="X1906" s="3">
        <v>10</v>
      </c>
      <c r="Y1906" s="6">
        <f t="shared" si="296"/>
        <v>27.200000000000003</v>
      </c>
      <c r="Z1906" s="3">
        <f t="shared" si="297"/>
        <v>80</v>
      </c>
      <c r="AA1906" s="3">
        <f t="shared" si="298"/>
        <v>15.146000000000001</v>
      </c>
      <c r="AB1906">
        <f t="shared" si="299"/>
        <v>0</v>
      </c>
      <c r="AC1906" s="14">
        <f>VLOOKUP(X1906,Rates!$A$2:$B$36,2)</f>
        <v>11.49</v>
      </c>
    </row>
    <row r="1907" spans="1:29">
      <c r="A1907">
        <v>715157</v>
      </c>
      <c r="B1907" t="s">
        <v>11</v>
      </c>
      <c r="C1907" s="1">
        <v>0.1037</v>
      </c>
      <c r="D1907">
        <v>97.33</v>
      </c>
      <c r="E1907" t="s">
        <v>28</v>
      </c>
      <c r="F1907" t="s">
        <v>13</v>
      </c>
      <c r="G1907" t="s">
        <v>14</v>
      </c>
      <c r="H1907" s="1">
        <v>0.63900000000000001</v>
      </c>
      <c r="I1907" s="4">
        <v>36892</v>
      </c>
      <c r="J1907" s="5">
        <v>40909</v>
      </c>
      <c r="K1907" s="3">
        <v>3000</v>
      </c>
      <c r="L1907" s="3">
        <v>20004</v>
      </c>
      <c r="M1907" s="3">
        <v>895</v>
      </c>
      <c r="N1907" s="3">
        <f t="shared" si="290"/>
        <v>1</v>
      </c>
      <c r="O1907" s="3">
        <f t="shared" si="291"/>
        <v>0</v>
      </c>
      <c r="P1907" s="3">
        <f t="shared" si="292"/>
        <v>1</v>
      </c>
      <c r="Q1907" s="6">
        <v>10.68</v>
      </c>
      <c r="R1907" s="3">
        <v>0</v>
      </c>
      <c r="S1907" s="3">
        <v>3</v>
      </c>
      <c r="T1907" s="3">
        <v>5</v>
      </c>
      <c r="U1907" s="3">
        <f t="shared" si="293"/>
        <v>4017</v>
      </c>
      <c r="V1907" s="3" t="str">
        <f t="shared" si="294"/>
        <v xml:space="preserve"> 36</v>
      </c>
      <c r="W1907" s="3">
        <f t="shared" si="295"/>
        <v>3</v>
      </c>
      <c r="X1907" s="3">
        <v>8</v>
      </c>
      <c r="Y1907" s="6">
        <f t="shared" si="296"/>
        <v>63.9</v>
      </c>
      <c r="Z1907" s="3">
        <f t="shared" si="297"/>
        <v>20.004000000000001</v>
      </c>
      <c r="AA1907" s="3">
        <f t="shared" si="298"/>
        <v>0.89500000000000002</v>
      </c>
      <c r="AB1907">
        <f t="shared" si="299"/>
        <v>0</v>
      </c>
      <c r="AC1907" s="14">
        <f>VLOOKUP(X1907,Rates!$A$2:$B$36,2)</f>
        <v>11.39</v>
      </c>
    </row>
    <row r="1908" spans="1:29">
      <c r="A1908">
        <v>644914</v>
      </c>
      <c r="B1908" t="s">
        <v>11</v>
      </c>
      <c r="C1908" s="1">
        <v>6.54E-2</v>
      </c>
      <c r="D1908">
        <v>245.34</v>
      </c>
      <c r="E1908" t="s">
        <v>27</v>
      </c>
      <c r="F1908" t="s">
        <v>26</v>
      </c>
      <c r="G1908" t="s">
        <v>17</v>
      </c>
      <c r="H1908" s="2">
        <v>0.59</v>
      </c>
      <c r="I1908" s="4">
        <v>37773</v>
      </c>
      <c r="J1908" s="5">
        <v>40909</v>
      </c>
      <c r="K1908" s="3">
        <v>8000</v>
      </c>
      <c r="L1908" s="3">
        <v>42000</v>
      </c>
      <c r="M1908" s="3">
        <v>7853</v>
      </c>
      <c r="N1908" s="3">
        <f t="shared" si="290"/>
        <v>0</v>
      </c>
      <c r="O1908" s="3">
        <f t="shared" si="291"/>
        <v>1</v>
      </c>
      <c r="P1908" s="3">
        <f t="shared" si="292"/>
        <v>1</v>
      </c>
      <c r="Q1908" s="6">
        <v>8.51</v>
      </c>
      <c r="R1908" s="3">
        <v>0</v>
      </c>
      <c r="S1908" s="3">
        <v>8</v>
      </c>
      <c r="T1908" s="3">
        <v>20</v>
      </c>
      <c r="U1908" s="3">
        <f t="shared" si="293"/>
        <v>3136</v>
      </c>
      <c r="V1908" s="3" t="str">
        <f t="shared" si="294"/>
        <v xml:space="preserve"> 36</v>
      </c>
      <c r="W1908" s="3">
        <f t="shared" si="295"/>
        <v>8</v>
      </c>
      <c r="X1908" s="3">
        <v>4</v>
      </c>
      <c r="Y1908" s="6">
        <f t="shared" si="296"/>
        <v>59</v>
      </c>
      <c r="Z1908" s="3">
        <f t="shared" si="297"/>
        <v>42</v>
      </c>
      <c r="AA1908" s="3">
        <f t="shared" si="298"/>
        <v>7.8529999999999998</v>
      </c>
      <c r="AB1908">
        <f t="shared" si="299"/>
        <v>1</v>
      </c>
      <c r="AC1908" s="14">
        <f>VLOOKUP(X1908,Rates!$A$2:$B$36,2)</f>
        <v>7.49</v>
      </c>
    </row>
    <row r="1909" spans="1:29">
      <c r="A1909">
        <v>768181</v>
      </c>
      <c r="B1909" t="s">
        <v>11</v>
      </c>
      <c r="C1909" s="1">
        <v>8.4900000000000003E-2</v>
      </c>
      <c r="D1909">
        <v>202.01</v>
      </c>
      <c r="E1909" t="s">
        <v>12</v>
      </c>
      <c r="F1909" t="s">
        <v>26</v>
      </c>
      <c r="G1909" t="s">
        <v>14</v>
      </c>
      <c r="H1909" s="1">
        <v>0.17699999999999999</v>
      </c>
      <c r="I1909" s="4">
        <v>36617</v>
      </c>
      <c r="J1909" s="5">
        <v>40909</v>
      </c>
      <c r="K1909" s="3">
        <v>6400</v>
      </c>
      <c r="L1909" s="3">
        <v>40740</v>
      </c>
      <c r="M1909" s="3">
        <v>1309</v>
      </c>
      <c r="N1909" s="3">
        <f t="shared" si="290"/>
        <v>0</v>
      </c>
      <c r="O1909" s="3">
        <f t="shared" si="291"/>
        <v>1</v>
      </c>
      <c r="P1909" s="3">
        <f t="shared" si="292"/>
        <v>1</v>
      </c>
      <c r="Q1909" s="6">
        <v>29.16</v>
      </c>
      <c r="R1909" s="3">
        <v>0</v>
      </c>
      <c r="S1909" s="3">
        <v>9</v>
      </c>
      <c r="T1909" s="3">
        <v>18</v>
      </c>
      <c r="U1909" s="3">
        <f t="shared" si="293"/>
        <v>4292</v>
      </c>
      <c r="V1909" s="3" t="str">
        <f t="shared" si="294"/>
        <v xml:space="preserve"> 36</v>
      </c>
      <c r="W1909" s="3">
        <f t="shared" si="295"/>
        <v>6.4</v>
      </c>
      <c r="X1909" s="3">
        <v>5</v>
      </c>
      <c r="Y1909" s="6">
        <f t="shared" si="296"/>
        <v>17.7</v>
      </c>
      <c r="Z1909" s="3">
        <f t="shared" si="297"/>
        <v>40.74</v>
      </c>
      <c r="AA1909" s="3">
        <f t="shared" si="298"/>
        <v>1.3089999999999999</v>
      </c>
      <c r="AB1909">
        <f t="shared" si="299"/>
        <v>0</v>
      </c>
      <c r="AC1909" s="14">
        <f>VLOOKUP(X1909,Rates!$A$2:$B$36,2)</f>
        <v>7.99</v>
      </c>
    </row>
    <row r="1910" spans="1:29">
      <c r="A1910">
        <v>634378</v>
      </c>
      <c r="B1910" t="s">
        <v>11</v>
      </c>
      <c r="C1910" s="1">
        <v>0.12609999999999999</v>
      </c>
      <c r="D1910">
        <v>150.78</v>
      </c>
      <c r="E1910" t="s">
        <v>20</v>
      </c>
      <c r="F1910" t="s">
        <v>13</v>
      </c>
      <c r="G1910" t="s">
        <v>17</v>
      </c>
      <c r="H1910" s="1">
        <v>0.19800000000000001</v>
      </c>
      <c r="I1910" s="4">
        <v>37043</v>
      </c>
      <c r="J1910" s="5">
        <v>40909</v>
      </c>
      <c r="K1910" s="3">
        <v>4500</v>
      </c>
      <c r="L1910" s="3">
        <v>55362</v>
      </c>
      <c r="M1910" s="3">
        <v>5140</v>
      </c>
      <c r="N1910" s="3">
        <f t="shared" si="290"/>
        <v>1</v>
      </c>
      <c r="O1910" s="3">
        <f t="shared" si="291"/>
        <v>0</v>
      </c>
      <c r="P1910" s="3">
        <f t="shared" si="292"/>
        <v>1</v>
      </c>
      <c r="Q1910" s="6">
        <v>23.12</v>
      </c>
      <c r="R1910" s="3">
        <v>1</v>
      </c>
      <c r="S1910" s="3">
        <v>9</v>
      </c>
      <c r="T1910" s="3">
        <v>27</v>
      </c>
      <c r="U1910" s="3">
        <f t="shared" si="293"/>
        <v>3866</v>
      </c>
      <c r="V1910" s="3" t="str">
        <f t="shared" si="294"/>
        <v xml:space="preserve"> 36</v>
      </c>
      <c r="W1910" s="3">
        <f t="shared" si="295"/>
        <v>4.5</v>
      </c>
      <c r="X1910" s="3">
        <v>12</v>
      </c>
      <c r="Y1910" s="6">
        <f t="shared" si="296"/>
        <v>19.8</v>
      </c>
      <c r="Z1910" s="3">
        <f t="shared" si="297"/>
        <v>55.362000000000002</v>
      </c>
      <c r="AA1910" s="3">
        <f t="shared" si="298"/>
        <v>5.14</v>
      </c>
      <c r="AB1910">
        <f t="shared" si="299"/>
        <v>1</v>
      </c>
      <c r="AC1910" s="14">
        <f>VLOOKUP(X1910,Rates!$A$2:$B$36,2)</f>
        <v>13.49</v>
      </c>
    </row>
    <row r="1911" spans="1:29">
      <c r="A1911">
        <v>602851</v>
      </c>
      <c r="B1911" t="s">
        <v>15</v>
      </c>
      <c r="C1911" s="1">
        <v>0.12609999999999999</v>
      </c>
      <c r="D1911">
        <v>112.77</v>
      </c>
      <c r="E1911" t="s">
        <v>30</v>
      </c>
      <c r="F1911" t="s">
        <v>26</v>
      </c>
      <c r="G1911" t="s">
        <v>14</v>
      </c>
      <c r="H1911" s="1">
        <v>0.60099999999999998</v>
      </c>
      <c r="I1911" s="4">
        <v>36923</v>
      </c>
      <c r="J1911" s="5">
        <v>40909</v>
      </c>
      <c r="K1911" s="3">
        <v>5000</v>
      </c>
      <c r="L1911" s="3">
        <v>50000</v>
      </c>
      <c r="M1911" s="3">
        <v>4569</v>
      </c>
      <c r="N1911" s="3">
        <f t="shared" si="290"/>
        <v>0</v>
      </c>
      <c r="O1911" s="3">
        <f t="shared" si="291"/>
        <v>1</v>
      </c>
      <c r="P1911" s="3">
        <f t="shared" si="292"/>
        <v>1</v>
      </c>
      <c r="Q1911" s="6">
        <v>3.31</v>
      </c>
      <c r="R1911" s="3">
        <v>0</v>
      </c>
      <c r="S1911" s="3">
        <v>4</v>
      </c>
      <c r="T1911" s="3">
        <v>13</v>
      </c>
      <c r="U1911" s="3">
        <f t="shared" si="293"/>
        <v>3986</v>
      </c>
      <c r="V1911" s="3" t="str">
        <f t="shared" si="294"/>
        <v xml:space="preserve"> 60</v>
      </c>
      <c r="W1911" s="3">
        <f t="shared" si="295"/>
        <v>5</v>
      </c>
      <c r="X1911" s="3">
        <v>12</v>
      </c>
      <c r="Y1911" s="6">
        <f t="shared" si="296"/>
        <v>60.099999999999994</v>
      </c>
      <c r="Z1911" s="3">
        <f t="shared" si="297"/>
        <v>50</v>
      </c>
      <c r="AA1911" s="3">
        <f t="shared" si="298"/>
        <v>4.569</v>
      </c>
      <c r="AB1911">
        <f t="shared" si="299"/>
        <v>0</v>
      </c>
      <c r="AC1911" s="14">
        <f>VLOOKUP(X1911,Rates!$A$2:$B$36,2)</f>
        <v>13.49</v>
      </c>
    </row>
    <row r="1912" spans="1:29">
      <c r="A1912">
        <v>774612</v>
      </c>
      <c r="B1912" t="s">
        <v>11</v>
      </c>
      <c r="C1912" s="1">
        <v>0.1149</v>
      </c>
      <c r="D1912">
        <v>300.04000000000002</v>
      </c>
      <c r="E1912" t="s">
        <v>18</v>
      </c>
      <c r="F1912" t="s">
        <v>13</v>
      </c>
      <c r="G1912" t="s">
        <v>14</v>
      </c>
      <c r="H1912" s="1">
        <v>0.91500000000000004</v>
      </c>
      <c r="I1912" s="4">
        <v>36465</v>
      </c>
      <c r="J1912" s="5">
        <v>40909</v>
      </c>
      <c r="K1912" s="3">
        <v>9100</v>
      </c>
      <c r="L1912" s="3">
        <v>57500</v>
      </c>
      <c r="M1912" s="3">
        <v>28010</v>
      </c>
      <c r="N1912" s="3">
        <f t="shared" si="290"/>
        <v>1</v>
      </c>
      <c r="O1912" s="3">
        <f t="shared" si="291"/>
        <v>0</v>
      </c>
      <c r="P1912" s="3">
        <f t="shared" si="292"/>
        <v>1</v>
      </c>
      <c r="Q1912" s="6">
        <v>20.74</v>
      </c>
      <c r="R1912" s="3">
        <v>0</v>
      </c>
      <c r="S1912" s="3">
        <v>11</v>
      </c>
      <c r="T1912" s="3">
        <v>30</v>
      </c>
      <c r="U1912" s="3">
        <f t="shared" si="293"/>
        <v>4444</v>
      </c>
      <c r="V1912" s="3" t="str">
        <f t="shared" si="294"/>
        <v xml:space="preserve"> 36</v>
      </c>
      <c r="W1912" s="3">
        <f t="shared" si="295"/>
        <v>9.1</v>
      </c>
      <c r="X1912" s="3">
        <v>9</v>
      </c>
      <c r="Y1912" s="6">
        <f t="shared" si="296"/>
        <v>91.5</v>
      </c>
      <c r="Z1912" s="3">
        <f t="shared" si="297"/>
        <v>57.5</v>
      </c>
      <c r="AA1912" s="3">
        <f t="shared" si="298"/>
        <v>28.01</v>
      </c>
      <c r="AB1912">
        <f t="shared" si="299"/>
        <v>0</v>
      </c>
      <c r="AC1912" s="14">
        <f>VLOOKUP(X1912,Rates!$A$2:$B$36,2)</f>
        <v>11.44</v>
      </c>
    </row>
    <row r="1913" spans="1:29">
      <c r="A1913">
        <v>512258</v>
      </c>
      <c r="B1913" t="s">
        <v>11</v>
      </c>
      <c r="C1913" s="1">
        <v>0.1099</v>
      </c>
      <c r="D1913">
        <v>130.94999999999999</v>
      </c>
      <c r="E1913" t="s">
        <v>30</v>
      </c>
      <c r="F1913" t="s">
        <v>13</v>
      </c>
      <c r="G1913" t="s">
        <v>14</v>
      </c>
      <c r="H1913" s="2">
        <v>0.49</v>
      </c>
      <c r="I1913" s="4">
        <v>32874</v>
      </c>
      <c r="J1913" s="5">
        <v>40909</v>
      </c>
      <c r="K1913" s="3">
        <v>4000</v>
      </c>
      <c r="L1913" s="3">
        <v>12000</v>
      </c>
      <c r="M1913" s="3">
        <v>6121</v>
      </c>
      <c r="N1913" s="3">
        <f t="shared" si="290"/>
        <v>1</v>
      </c>
      <c r="O1913" s="3">
        <f t="shared" si="291"/>
        <v>0</v>
      </c>
      <c r="P1913" s="3">
        <f t="shared" si="292"/>
        <v>1</v>
      </c>
      <c r="Q1913" s="6">
        <v>14.9</v>
      </c>
      <c r="R1913" s="3">
        <v>0</v>
      </c>
      <c r="S1913" s="3">
        <v>11</v>
      </c>
      <c r="T1913" s="3">
        <v>29</v>
      </c>
      <c r="U1913" s="3">
        <f t="shared" si="293"/>
        <v>8035</v>
      </c>
      <c r="V1913" s="3" t="str">
        <f t="shared" si="294"/>
        <v xml:space="preserve"> 36</v>
      </c>
      <c r="W1913" s="3">
        <f t="shared" si="295"/>
        <v>4</v>
      </c>
      <c r="X1913" s="3">
        <v>9</v>
      </c>
      <c r="Y1913" s="6">
        <f t="shared" si="296"/>
        <v>49</v>
      </c>
      <c r="Z1913" s="3">
        <f t="shared" si="297"/>
        <v>12</v>
      </c>
      <c r="AA1913" s="3">
        <f t="shared" si="298"/>
        <v>6.1210000000000004</v>
      </c>
      <c r="AB1913">
        <f t="shared" si="299"/>
        <v>0</v>
      </c>
      <c r="AC1913" s="14">
        <f>VLOOKUP(X1913,Rates!$A$2:$B$36,2)</f>
        <v>11.44</v>
      </c>
    </row>
    <row r="1914" spans="1:29">
      <c r="A1914">
        <v>479268</v>
      </c>
      <c r="B1914" t="s">
        <v>11</v>
      </c>
      <c r="C1914" s="1">
        <v>7.51E-2</v>
      </c>
      <c r="D1914">
        <v>155.55000000000001</v>
      </c>
      <c r="E1914" t="s">
        <v>16</v>
      </c>
      <c r="F1914" t="s">
        <v>13</v>
      </c>
      <c r="G1914" t="s">
        <v>14</v>
      </c>
      <c r="H1914" s="1">
        <v>0.10199999999999999</v>
      </c>
      <c r="I1914" s="4">
        <v>29099</v>
      </c>
      <c r="J1914" s="5">
        <v>40909</v>
      </c>
      <c r="K1914" s="3">
        <v>5000</v>
      </c>
      <c r="L1914" s="3">
        <v>24000</v>
      </c>
      <c r="M1914" s="3">
        <v>1574</v>
      </c>
      <c r="N1914" s="3">
        <f t="shared" si="290"/>
        <v>1</v>
      </c>
      <c r="O1914" s="3">
        <f t="shared" si="291"/>
        <v>0</v>
      </c>
      <c r="P1914" s="3">
        <f t="shared" si="292"/>
        <v>0</v>
      </c>
      <c r="Q1914" s="6">
        <v>3.6</v>
      </c>
      <c r="R1914" s="3">
        <v>0</v>
      </c>
      <c r="S1914" s="3">
        <v>4</v>
      </c>
      <c r="T1914" s="3">
        <v>4</v>
      </c>
      <c r="U1914" s="3">
        <f t="shared" si="293"/>
        <v>11810</v>
      </c>
      <c r="V1914" s="3" t="str">
        <f t="shared" si="294"/>
        <v xml:space="preserve"> 36</v>
      </c>
      <c r="W1914" s="3">
        <f t="shared" si="295"/>
        <v>5</v>
      </c>
      <c r="X1914" s="3">
        <v>4</v>
      </c>
      <c r="Y1914" s="6">
        <f t="shared" si="296"/>
        <v>10.199999999999999</v>
      </c>
      <c r="Z1914" s="3">
        <f t="shared" si="297"/>
        <v>24</v>
      </c>
      <c r="AA1914" s="3">
        <f t="shared" si="298"/>
        <v>1.5740000000000001</v>
      </c>
      <c r="AB1914">
        <f t="shared" si="299"/>
        <v>0</v>
      </c>
      <c r="AC1914" s="14">
        <f>VLOOKUP(X1914,Rates!$A$2:$B$36,2)</f>
        <v>7.49</v>
      </c>
    </row>
    <row r="1915" spans="1:29">
      <c r="A1915">
        <v>758125</v>
      </c>
      <c r="B1915" t="s">
        <v>11</v>
      </c>
      <c r="C1915" s="1">
        <v>9.9900000000000003E-2</v>
      </c>
      <c r="D1915">
        <v>208.9</v>
      </c>
      <c r="E1915" t="s">
        <v>28</v>
      </c>
      <c r="F1915" t="s">
        <v>13</v>
      </c>
      <c r="G1915" t="s">
        <v>14</v>
      </c>
      <c r="H1915" s="1">
        <v>0.72299999999999998</v>
      </c>
      <c r="I1915" s="4">
        <v>31778</v>
      </c>
      <c r="J1915" s="5">
        <v>40909</v>
      </c>
      <c r="K1915" s="3">
        <v>6475</v>
      </c>
      <c r="L1915" s="3">
        <v>42000</v>
      </c>
      <c r="M1915" s="3">
        <v>4845</v>
      </c>
      <c r="N1915" s="3">
        <f t="shared" si="290"/>
        <v>1</v>
      </c>
      <c r="O1915" s="3">
        <f t="shared" si="291"/>
        <v>0</v>
      </c>
      <c r="P1915" s="3">
        <f t="shared" si="292"/>
        <v>1</v>
      </c>
      <c r="Q1915" s="6">
        <v>8.49</v>
      </c>
      <c r="R1915" s="3">
        <v>0</v>
      </c>
      <c r="S1915" s="3">
        <v>4</v>
      </c>
      <c r="T1915" s="3">
        <v>9</v>
      </c>
      <c r="U1915" s="3">
        <f t="shared" si="293"/>
        <v>9131</v>
      </c>
      <c r="V1915" s="3" t="str">
        <f t="shared" si="294"/>
        <v xml:space="preserve"> 36</v>
      </c>
      <c r="W1915" s="3">
        <f t="shared" si="295"/>
        <v>6.4749999999999996</v>
      </c>
      <c r="X1915" s="3">
        <v>6</v>
      </c>
      <c r="Y1915" s="6">
        <f t="shared" si="296"/>
        <v>72.3</v>
      </c>
      <c r="Z1915" s="3">
        <f t="shared" si="297"/>
        <v>42</v>
      </c>
      <c r="AA1915" s="3">
        <f t="shared" si="298"/>
        <v>4.8449999999999998</v>
      </c>
      <c r="AB1915">
        <f t="shared" si="299"/>
        <v>0</v>
      </c>
      <c r="AC1915" s="14">
        <f>VLOOKUP(X1915,Rates!$A$2:$B$36,2)</f>
        <v>8.24</v>
      </c>
    </row>
    <row r="1916" spans="1:29">
      <c r="A1916">
        <v>561828</v>
      </c>
      <c r="B1916" t="s">
        <v>15</v>
      </c>
      <c r="C1916" s="1">
        <v>0.1149</v>
      </c>
      <c r="D1916">
        <v>87.96</v>
      </c>
      <c r="E1916" t="s">
        <v>21</v>
      </c>
      <c r="F1916" t="s">
        <v>13</v>
      </c>
      <c r="G1916" t="s">
        <v>14</v>
      </c>
      <c r="H1916" s="1">
        <v>0.26500000000000001</v>
      </c>
      <c r="I1916" s="4">
        <v>32478</v>
      </c>
      <c r="J1916" s="5">
        <v>40909</v>
      </c>
      <c r="K1916" s="3">
        <v>4000</v>
      </c>
      <c r="L1916" s="3">
        <v>35000</v>
      </c>
      <c r="M1916" s="3">
        <v>5305</v>
      </c>
      <c r="N1916" s="3">
        <f t="shared" si="290"/>
        <v>1</v>
      </c>
      <c r="O1916" s="3">
        <f t="shared" si="291"/>
        <v>0</v>
      </c>
      <c r="P1916" s="3">
        <f t="shared" si="292"/>
        <v>1</v>
      </c>
      <c r="Q1916" s="6">
        <v>15.13</v>
      </c>
      <c r="R1916" s="3">
        <v>0</v>
      </c>
      <c r="S1916" s="3">
        <v>3</v>
      </c>
      <c r="T1916" s="3">
        <v>15</v>
      </c>
      <c r="U1916" s="3">
        <f t="shared" si="293"/>
        <v>8431</v>
      </c>
      <c r="V1916" s="3" t="str">
        <f t="shared" si="294"/>
        <v xml:space="preserve"> 60</v>
      </c>
      <c r="W1916" s="3">
        <f t="shared" si="295"/>
        <v>4</v>
      </c>
      <c r="X1916" s="3">
        <v>9</v>
      </c>
      <c r="Y1916" s="6">
        <f t="shared" si="296"/>
        <v>26.5</v>
      </c>
      <c r="Z1916" s="3">
        <f t="shared" si="297"/>
        <v>35</v>
      </c>
      <c r="AA1916" s="3">
        <f t="shared" si="298"/>
        <v>5.3049999999999997</v>
      </c>
      <c r="AB1916">
        <f t="shared" si="299"/>
        <v>0</v>
      </c>
      <c r="AC1916" s="14">
        <f>VLOOKUP(X1916,Rates!$A$2:$B$36,2)</f>
        <v>11.44</v>
      </c>
    </row>
    <row r="1917" spans="1:29">
      <c r="A1917">
        <v>709090</v>
      </c>
      <c r="B1917" t="s">
        <v>11</v>
      </c>
      <c r="C1917" s="1">
        <v>0.1037</v>
      </c>
      <c r="D1917">
        <v>389.3</v>
      </c>
      <c r="E1917" t="s">
        <v>22</v>
      </c>
      <c r="F1917" t="s">
        <v>13</v>
      </c>
      <c r="G1917" t="s">
        <v>14</v>
      </c>
      <c r="H1917" s="1">
        <v>0.46800000000000003</v>
      </c>
      <c r="I1917" s="4">
        <v>30773</v>
      </c>
      <c r="J1917" s="5">
        <v>40909</v>
      </c>
      <c r="K1917" s="3">
        <v>12000</v>
      </c>
      <c r="L1917" s="3">
        <v>50000</v>
      </c>
      <c r="M1917" s="3">
        <v>15035</v>
      </c>
      <c r="N1917" s="3">
        <f t="shared" si="290"/>
        <v>1</v>
      </c>
      <c r="O1917" s="3">
        <f t="shared" si="291"/>
        <v>0</v>
      </c>
      <c r="P1917" s="3">
        <f t="shared" si="292"/>
        <v>1</v>
      </c>
      <c r="Q1917" s="6">
        <v>23.04</v>
      </c>
      <c r="R1917" s="3">
        <v>0</v>
      </c>
      <c r="S1917" s="3">
        <v>18</v>
      </c>
      <c r="T1917" s="3">
        <v>47</v>
      </c>
      <c r="U1917" s="3">
        <f t="shared" si="293"/>
        <v>10136</v>
      </c>
      <c r="V1917" s="3" t="str">
        <f t="shared" si="294"/>
        <v xml:space="preserve"> 36</v>
      </c>
      <c r="W1917" s="3">
        <f t="shared" si="295"/>
        <v>12</v>
      </c>
      <c r="X1917" s="3">
        <v>8</v>
      </c>
      <c r="Y1917" s="6">
        <f t="shared" si="296"/>
        <v>46.800000000000004</v>
      </c>
      <c r="Z1917" s="3">
        <f t="shared" si="297"/>
        <v>50</v>
      </c>
      <c r="AA1917" s="3">
        <f t="shared" si="298"/>
        <v>15.035</v>
      </c>
      <c r="AB1917">
        <f t="shared" si="299"/>
        <v>0</v>
      </c>
      <c r="AC1917" s="14">
        <f>VLOOKUP(X1917,Rates!$A$2:$B$36,2)</f>
        <v>11.39</v>
      </c>
    </row>
    <row r="1918" spans="1:29">
      <c r="A1918">
        <v>674320</v>
      </c>
      <c r="B1918" t="s">
        <v>11</v>
      </c>
      <c r="C1918" s="1">
        <v>0.1268</v>
      </c>
      <c r="D1918">
        <v>161</v>
      </c>
      <c r="E1918" t="s">
        <v>29</v>
      </c>
      <c r="F1918" t="s">
        <v>13</v>
      </c>
      <c r="G1918" t="s">
        <v>14</v>
      </c>
      <c r="H1918" s="2">
        <v>0.72</v>
      </c>
      <c r="I1918" s="4">
        <v>37895</v>
      </c>
      <c r="J1918" s="5">
        <v>40909</v>
      </c>
      <c r="K1918" s="3">
        <v>4800</v>
      </c>
      <c r="L1918" s="3">
        <v>50000</v>
      </c>
      <c r="M1918" s="3">
        <v>5109</v>
      </c>
      <c r="N1918" s="3">
        <f t="shared" si="290"/>
        <v>1</v>
      </c>
      <c r="O1918" s="3">
        <f t="shared" si="291"/>
        <v>0</v>
      </c>
      <c r="P1918" s="3">
        <f t="shared" si="292"/>
        <v>1</v>
      </c>
      <c r="Q1918" s="6">
        <v>7.87</v>
      </c>
      <c r="R1918" s="3">
        <v>0</v>
      </c>
      <c r="S1918" s="3">
        <v>9</v>
      </c>
      <c r="T1918" s="3">
        <v>21</v>
      </c>
      <c r="U1918" s="3">
        <f t="shared" si="293"/>
        <v>3014</v>
      </c>
      <c r="V1918" s="3" t="str">
        <f t="shared" si="294"/>
        <v xml:space="preserve"> 36</v>
      </c>
      <c r="W1918" s="3">
        <f t="shared" si="295"/>
        <v>4.8</v>
      </c>
      <c r="X1918" s="3">
        <v>11</v>
      </c>
      <c r="Y1918" s="6">
        <f t="shared" si="296"/>
        <v>72</v>
      </c>
      <c r="Z1918" s="3">
        <f t="shared" si="297"/>
        <v>50</v>
      </c>
      <c r="AA1918" s="3">
        <f t="shared" si="298"/>
        <v>5.109</v>
      </c>
      <c r="AB1918">
        <f t="shared" si="299"/>
        <v>0</v>
      </c>
      <c r="AC1918" s="14">
        <f>VLOOKUP(X1918,Rates!$A$2:$B$36,2)</f>
        <v>12.74</v>
      </c>
    </row>
    <row r="1919" spans="1:29">
      <c r="A1919">
        <v>700083</v>
      </c>
      <c r="B1919" t="s">
        <v>11</v>
      </c>
      <c r="C1919" s="1">
        <v>0.1037</v>
      </c>
      <c r="D1919">
        <v>324.42</v>
      </c>
      <c r="E1919" t="s">
        <v>25</v>
      </c>
      <c r="F1919" t="s">
        <v>13</v>
      </c>
      <c r="G1919" t="s">
        <v>17</v>
      </c>
      <c r="H1919" s="1">
        <v>0.27400000000000002</v>
      </c>
      <c r="I1919" s="4">
        <v>37135</v>
      </c>
      <c r="J1919" s="5">
        <v>40909</v>
      </c>
      <c r="K1919" s="3">
        <v>10000</v>
      </c>
      <c r="L1919" s="3">
        <v>60000</v>
      </c>
      <c r="M1919" s="3">
        <v>3096</v>
      </c>
      <c r="N1919" s="3">
        <f t="shared" si="290"/>
        <v>1</v>
      </c>
      <c r="O1919" s="3">
        <f t="shared" si="291"/>
        <v>0</v>
      </c>
      <c r="P1919" s="3">
        <f t="shared" si="292"/>
        <v>1</v>
      </c>
      <c r="Q1919" s="6">
        <v>3.02</v>
      </c>
      <c r="R1919" s="3">
        <v>1</v>
      </c>
      <c r="S1919" s="3">
        <v>11</v>
      </c>
      <c r="T1919" s="3">
        <v>15</v>
      </c>
      <c r="U1919" s="3">
        <f t="shared" si="293"/>
        <v>3774</v>
      </c>
      <c r="V1919" s="3" t="str">
        <f t="shared" si="294"/>
        <v xml:space="preserve"> 36</v>
      </c>
      <c r="W1919" s="3">
        <f t="shared" si="295"/>
        <v>10</v>
      </c>
      <c r="X1919" s="3">
        <v>8</v>
      </c>
      <c r="Y1919" s="6">
        <f t="shared" si="296"/>
        <v>27.400000000000002</v>
      </c>
      <c r="Z1919" s="3">
        <f t="shared" si="297"/>
        <v>60</v>
      </c>
      <c r="AA1919" s="3">
        <f t="shared" si="298"/>
        <v>3.0960000000000001</v>
      </c>
      <c r="AB1919">
        <f t="shared" si="299"/>
        <v>1</v>
      </c>
      <c r="AC1919" s="14">
        <f>VLOOKUP(X1919,Rates!$A$2:$B$36,2)</f>
        <v>11.39</v>
      </c>
    </row>
    <row r="1920" spans="1:29">
      <c r="A1920">
        <v>884736</v>
      </c>
      <c r="B1920" t="s">
        <v>11</v>
      </c>
      <c r="C1920" s="1">
        <v>0.14269999999999999</v>
      </c>
      <c r="D1920">
        <v>82.35</v>
      </c>
      <c r="E1920" t="s">
        <v>18</v>
      </c>
      <c r="F1920" t="s">
        <v>26</v>
      </c>
      <c r="G1920" t="s">
        <v>14</v>
      </c>
      <c r="H1920" s="1">
        <v>0.76200000000000001</v>
      </c>
      <c r="I1920" s="4">
        <v>35551</v>
      </c>
      <c r="J1920" s="5">
        <v>40909</v>
      </c>
      <c r="K1920" s="3">
        <v>2400</v>
      </c>
      <c r="L1920" s="3">
        <v>26000</v>
      </c>
      <c r="M1920" s="3">
        <v>7623</v>
      </c>
      <c r="N1920" s="3">
        <f t="shared" si="290"/>
        <v>0</v>
      </c>
      <c r="O1920" s="3">
        <f t="shared" si="291"/>
        <v>1</v>
      </c>
      <c r="P1920" s="3">
        <f t="shared" si="292"/>
        <v>1</v>
      </c>
      <c r="Q1920" s="6">
        <v>21.09</v>
      </c>
      <c r="R1920" s="3">
        <v>0</v>
      </c>
      <c r="S1920" s="3">
        <v>6</v>
      </c>
      <c r="T1920" s="3">
        <v>8</v>
      </c>
      <c r="U1920" s="3">
        <f t="shared" si="293"/>
        <v>5358</v>
      </c>
      <c r="V1920" s="3" t="str">
        <f t="shared" si="294"/>
        <v xml:space="preserve"> 36</v>
      </c>
      <c r="W1920" s="3">
        <f t="shared" si="295"/>
        <v>2.4</v>
      </c>
      <c r="X1920" s="3">
        <v>12</v>
      </c>
      <c r="Y1920" s="6">
        <f t="shared" si="296"/>
        <v>76.2</v>
      </c>
      <c r="Z1920" s="3">
        <f t="shared" si="297"/>
        <v>26</v>
      </c>
      <c r="AA1920" s="3">
        <f t="shared" si="298"/>
        <v>7.6230000000000002</v>
      </c>
      <c r="AB1920">
        <f t="shared" si="299"/>
        <v>0</v>
      </c>
      <c r="AC1920" s="14">
        <f>VLOOKUP(X1920,Rates!$A$2:$B$36,2)</f>
        <v>13.49</v>
      </c>
    </row>
    <row r="1921" spans="1:29">
      <c r="A1921">
        <v>642142</v>
      </c>
      <c r="B1921" t="s">
        <v>11</v>
      </c>
      <c r="C1921" s="1">
        <v>0.15570000000000001</v>
      </c>
      <c r="D1921">
        <v>873.63</v>
      </c>
      <c r="E1921" t="s">
        <v>29</v>
      </c>
      <c r="F1921" t="s">
        <v>26</v>
      </c>
      <c r="G1921" t="s">
        <v>14</v>
      </c>
      <c r="H1921" s="1">
        <v>0.88600000000000001</v>
      </c>
      <c r="I1921" s="4">
        <v>31017</v>
      </c>
      <c r="J1921" s="5">
        <v>40909</v>
      </c>
      <c r="K1921" s="3">
        <v>25000</v>
      </c>
      <c r="L1921" s="3">
        <v>80004</v>
      </c>
      <c r="M1921" s="3">
        <v>27895</v>
      </c>
      <c r="N1921" s="3">
        <f t="shared" si="290"/>
        <v>0</v>
      </c>
      <c r="O1921" s="3">
        <f t="shared" si="291"/>
        <v>1</v>
      </c>
      <c r="P1921" s="3">
        <f t="shared" si="292"/>
        <v>1</v>
      </c>
      <c r="Q1921" s="6">
        <v>10.68</v>
      </c>
      <c r="R1921" s="3">
        <v>1</v>
      </c>
      <c r="S1921" s="3">
        <v>9</v>
      </c>
      <c r="T1921" s="3">
        <v>37</v>
      </c>
      <c r="U1921" s="3">
        <f t="shared" si="293"/>
        <v>9892</v>
      </c>
      <c r="V1921" s="3" t="str">
        <f t="shared" si="294"/>
        <v xml:space="preserve"> 36</v>
      </c>
      <c r="W1921" s="3">
        <f t="shared" si="295"/>
        <v>25</v>
      </c>
      <c r="X1921" s="3">
        <v>20</v>
      </c>
      <c r="Y1921" s="6">
        <f t="shared" si="296"/>
        <v>88.6</v>
      </c>
      <c r="Z1921" s="3">
        <f t="shared" si="297"/>
        <v>80.004000000000005</v>
      </c>
      <c r="AA1921" s="3">
        <f t="shared" si="298"/>
        <v>27.895</v>
      </c>
      <c r="AB1921">
        <f t="shared" si="299"/>
        <v>0</v>
      </c>
      <c r="AC1921" s="14">
        <f>VLOOKUP(X1921,Rates!$A$2:$B$36,2)</f>
        <v>21.49</v>
      </c>
    </row>
    <row r="1922" spans="1:29">
      <c r="A1922">
        <v>726165</v>
      </c>
      <c r="B1922" t="s">
        <v>11</v>
      </c>
      <c r="C1922" s="1">
        <v>0.1268</v>
      </c>
      <c r="D1922">
        <v>503.11</v>
      </c>
      <c r="E1922" t="s">
        <v>27</v>
      </c>
      <c r="F1922" t="s">
        <v>26</v>
      </c>
      <c r="G1922" t="s">
        <v>14</v>
      </c>
      <c r="H1922" s="1">
        <v>0.47199999999999998</v>
      </c>
      <c r="I1922" s="4">
        <v>36708</v>
      </c>
      <c r="J1922" s="5">
        <v>40909</v>
      </c>
      <c r="K1922" s="3">
        <v>15000</v>
      </c>
      <c r="L1922" s="3">
        <v>95000</v>
      </c>
      <c r="M1922" s="3">
        <v>14824</v>
      </c>
      <c r="N1922" s="3">
        <f t="shared" ref="N1922:N1985" si="300">IF(F1922="RENT",1,0)</f>
        <v>0</v>
      </c>
      <c r="O1922" s="3">
        <f t="shared" ref="O1922:O1985" si="301">IF(F1922="MORTGAGE",1,0)</f>
        <v>1</v>
      </c>
      <c r="P1922" s="3">
        <f t="shared" ref="P1922:P1985" si="302">IF(E1922="&lt; 1 year",0,1)</f>
        <v>1</v>
      </c>
      <c r="Q1922" s="6">
        <v>11.6</v>
      </c>
      <c r="R1922" s="3">
        <v>0</v>
      </c>
      <c r="S1922" s="3">
        <v>8</v>
      </c>
      <c r="T1922" s="3">
        <v>12</v>
      </c>
      <c r="U1922" s="3">
        <f t="shared" ref="U1922:U1985" si="303">_xlfn.DAYS(J1922,I1922)</f>
        <v>4201</v>
      </c>
      <c r="V1922" s="3" t="str">
        <f t="shared" ref="V1922:V1985" si="304">LEFT(B1922,3)</f>
        <v xml:space="preserve"> 36</v>
      </c>
      <c r="W1922" s="3">
        <f t="shared" ref="W1922:W1985" si="305">K1922/1000</f>
        <v>15</v>
      </c>
      <c r="X1922" s="3">
        <v>11</v>
      </c>
      <c r="Y1922" s="6">
        <f t="shared" ref="Y1922:Y1985" si="306">H1922*100</f>
        <v>47.199999999999996</v>
      </c>
      <c r="Z1922" s="3">
        <f t="shared" ref="Z1922:Z1985" si="307">L1922/1000</f>
        <v>95</v>
      </c>
      <c r="AA1922" s="3">
        <f t="shared" ref="AA1922:AA1985" si="308">M1922/1000</f>
        <v>14.824</v>
      </c>
      <c r="AB1922">
        <f t="shared" ref="AB1922:AB1985" si="309">IF(G1922="Charged Off",1,0)</f>
        <v>0</v>
      </c>
      <c r="AC1922" s="14">
        <f>VLOOKUP(X1922,Rates!$A$2:$B$36,2)</f>
        <v>12.74</v>
      </c>
    </row>
    <row r="1923" spans="1:29">
      <c r="A1923">
        <v>623560</v>
      </c>
      <c r="B1923" t="s">
        <v>11</v>
      </c>
      <c r="C1923" s="1">
        <v>6.9099999999999995E-2</v>
      </c>
      <c r="D1923">
        <v>46.26</v>
      </c>
      <c r="E1923" t="s">
        <v>27</v>
      </c>
      <c r="F1923" t="s">
        <v>26</v>
      </c>
      <c r="G1923" t="s">
        <v>14</v>
      </c>
      <c r="H1923" s="1">
        <v>0.61599999999999999</v>
      </c>
      <c r="I1923" s="4">
        <v>26573</v>
      </c>
      <c r="J1923" s="5">
        <v>40909</v>
      </c>
      <c r="K1923" s="3">
        <v>1500</v>
      </c>
      <c r="L1923" s="3">
        <v>62000</v>
      </c>
      <c r="M1923" s="3">
        <v>7453</v>
      </c>
      <c r="N1923" s="3">
        <f t="shared" si="300"/>
        <v>0</v>
      </c>
      <c r="O1923" s="3">
        <f t="shared" si="301"/>
        <v>1</v>
      </c>
      <c r="P1923" s="3">
        <f t="shared" si="302"/>
        <v>1</v>
      </c>
      <c r="Q1923" s="6">
        <v>16.739999999999998</v>
      </c>
      <c r="R1923" s="3">
        <v>0</v>
      </c>
      <c r="S1923" s="3">
        <v>13</v>
      </c>
      <c r="T1923" s="3">
        <v>26</v>
      </c>
      <c r="U1923" s="3">
        <f t="shared" si="303"/>
        <v>14336</v>
      </c>
      <c r="V1923" s="3" t="str">
        <f t="shared" si="304"/>
        <v xml:space="preserve"> 36</v>
      </c>
      <c r="W1923" s="3">
        <f t="shared" si="305"/>
        <v>1.5</v>
      </c>
      <c r="X1923" s="3">
        <v>5</v>
      </c>
      <c r="Y1923" s="6">
        <f t="shared" si="306"/>
        <v>61.6</v>
      </c>
      <c r="Z1923" s="3">
        <f t="shared" si="307"/>
        <v>62</v>
      </c>
      <c r="AA1923" s="3">
        <f t="shared" si="308"/>
        <v>7.4530000000000003</v>
      </c>
      <c r="AB1923">
        <f t="shared" si="309"/>
        <v>0</v>
      </c>
      <c r="AC1923" s="14">
        <f>VLOOKUP(X1923,Rates!$A$2:$B$36,2)</f>
        <v>7.99</v>
      </c>
    </row>
    <row r="1924" spans="1:29">
      <c r="A1924">
        <v>581329</v>
      </c>
      <c r="B1924" t="s">
        <v>15</v>
      </c>
      <c r="C1924" s="1">
        <v>0.13980000000000001</v>
      </c>
      <c r="D1924">
        <v>130.25</v>
      </c>
      <c r="E1924" t="s">
        <v>25</v>
      </c>
      <c r="F1924" t="s">
        <v>26</v>
      </c>
      <c r="G1924" t="s">
        <v>17</v>
      </c>
      <c r="H1924" s="1">
        <v>0.93200000000000005</v>
      </c>
      <c r="I1924" s="4">
        <v>35217</v>
      </c>
      <c r="J1924" s="5">
        <v>40909</v>
      </c>
      <c r="K1924" s="3">
        <v>5600</v>
      </c>
      <c r="L1924" s="3">
        <v>107000</v>
      </c>
      <c r="M1924" s="3">
        <v>14171</v>
      </c>
      <c r="N1924" s="3">
        <f t="shared" si="300"/>
        <v>0</v>
      </c>
      <c r="O1924" s="3">
        <f t="shared" si="301"/>
        <v>1</v>
      </c>
      <c r="P1924" s="3">
        <f t="shared" si="302"/>
        <v>1</v>
      </c>
      <c r="Q1924" s="6">
        <v>9.23</v>
      </c>
      <c r="R1924" s="3">
        <v>0</v>
      </c>
      <c r="S1924" s="3">
        <v>12</v>
      </c>
      <c r="T1924" s="3">
        <v>40</v>
      </c>
      <c r="U1924" s="3">
        <f t="shared" si="303"/>
        <v>5692</v>
      </c>
      <c r="V1924" s="3" t="str">
        <f t="shared" si="304"/>
        <v xml:space="preserve"> 60</v>
      </c>
      <c r="W1924" s="3">
        <f t="shared" si="305"/>
        <v>5.6</v>
      </c>
      <c r="X1924" s="3">
        <v>13</v>
      </c>
      <c r="Y1924" s="6">
        <f t="shared" si="306"/>
        <v>93.2</v>
      </c>
      <c r="Z1924" s="3">
        <f t="shared" si="307"/>
        <v>107</v>
      </c>
      <c r="AA1924" s="3">
        <f t="shared" si="308"/>
        <v>14.170999999999999</v>
      </c>
      <c r="AB1924">
        <f t="shared" si="309"/>
        <v>1</v>
      </c>
      <c r="AC1924" s="14">
        <f>VLOOKUP(X1924,Rates!$A$2:$B$36,2)</f>
        <v>13.99</v>
      </c>
    </row>
    <row r="1925" spans="1:29">
      <c r="A1925">
        <v>208191</v>
      </c>
      <c r="B1925" t="s">
        <v>11</v>
      </c>
      <c r="C1925" s="1">
        <v>0.10780000000000001</v>
      </c>
      <c r="D1925">
        <v>313.3</v>
      </c>
      <c r="E1925" t="s">
        <v>12</v>
      </c>
      <c r="F1925" t="s">
        <v>26</v>
      </c>
      <c r="G1925" t="s">
        <v>17</v>
      </c>
      <c r="H1925" s="1">
        <v>0.155</v>
      </c>
      <c r="I1925" s="4">
        <v>35065</v>
      </c>
      <c r="J1925" s="5">
        <v>40909</v>
      </c>
      <c r="K1925" s="3">
        <v>9600</v>
      </c>
      <c r="L1925" s="3">
        <v>61200</v>
      </c>
      <c r="M1925" s="3">
        <v>4781</v>
      </c>
      <c r="N1925" s="3">
        <f t="shared" si="300"/>
        <v>0</v>
      </c>
      <c r="O1925" s="3">
        <f t="shared" si="301"/>
        <v>1</v>
      </c>
      <c r="P1925" s="3">
        <f t="shared" si="302"/>
        <v>1</v>
      </c>
      <c r="Q1925" s="6">
        <v>14.06</v>
      </c>
      <c r="R1925" s="3">
        <v>0</v>
      </c>
      <c r="S1925" s="3">
        <v>11</v>
      </c>
      <c r="T1925" s="3">
        <v>21</v>
      </c>
      <c r="U1925" s="3">
        <f t="shared" si="303"/>
        <v>5844</v>
      </c>
      <c r="V1925" s="3" t="str">
        <f t="shared" si="304"/>
        <v xml:space="preserve"> 36</v>
      </c>
      <c r="W1925" s="3">
        <f t="shared" si="305"/>
        <v>9.6</v>
      </c>
      <c r="X1925" s="3">
        <v>11</v>
      </c>
      <c r="Y1925" s="6">
        <f t="shared" si="306"/>
        <v>15.5</v>
      </c>
      <c r="Z1925" s="3">
        <f t="shared" si="307"/>
        <v>61.2</v>
      </c>
      <c r="AA1925" s="3">
        <f t="shared" si="308"/>
        <v>4.7809999999999997</v>
      </c>
      <c r="AB1925">
        <f t="shared" si="309"/>
        <v>1</v>
      </c>
      <c r="AC1925" s="14">
        <f>VLOOKUP(X1925,Rates!$A$2:$B$36,2)</f>
        <v>12.74</v>
      </c>
    </row>
    <row r="1926" spans="1:29">
      <c r="A1926">
        <v>640632</v>
      </c>
      <c r="B1926" t="s">
        <v>15</v>
      </c>
      <c r="C1926" s="1">
        <v>0.12230000000000001</v>
      </c>
      <c r="D1926">
        <v>447.22</v>
      </c>
      <c r="E1926" t="s">
        <v>16</v>
      </c>
      <c r="F1926" t="s">
        <v>26</v>
      </c>
      <c r="G1926" t="s">
        <v>14</v>
      </c>
      <c r="H1926" s="1">
        <v>0.35899999999999999</v>
      </c>
      <c r="I1926" s="4">
        <v>30164</v>
      </c>
      <c r="J1926" s="5">
        <v>40909</v>
      </c>
      <c r="K1926" s="3">
        <v>20000</v>
      </c>
      <c r="L1926" s="3">
        <v>105000</v>
      </c>
      <c r="M1926" s="3">
        <v>25209</v>
      </c>
      <c r="N1926" s="3">
        <f t="shared" si="300"/>
        <v>0</v>
      </c>
      <c r="O1926" s="3">
        <f t="shared" si="301"/>
        <v>1</v>
      </c>
      <c r="P1926" s="3">
        <f t="shared" si="302"/>
        <v>0</v>
      </c>
      <c r="Q1926" s="6">
        <v>19.68</v>
      </c>
      <c r="R1926" s="3">
        <v>0</v>
      </c>
      <c r="S1926" s="3">
        <v>15</v>
      </c>
      <c r="T1926" s="3">
        <v>32</v>
      </c>
      <c r="U1926" s="3">
        <f t="shared" si="303"/>
        <v>10745</v>
      </c>
      <c r="V1926" s="3" t="str">
        <f t="shared" si="304"/>
        <v xml:space="preserve"> 60</v>
      </c>
      <c r="W1926" s="3">
        <f t="shared" si="305"/>
        <v>20</v>
      </c>
      <c r="X1926" s="3">
        <v>11</v>
      </c>
      <c r="Y1926" s="6">
        <f t="shared" si="306"/>
        <v>35.9</v>
      </c>
      <c r="Z1926" s="3">
        <f t="shared" si="307"/>
        <v>105</v>
      </c>
      <c r="AA1926" s="3">
        <f t="shared" si="308"/>
        <v>25.209</v>
      </c>
      <c r="AB1926">
        <f t="shared" si="309"/>
        <v>0</v>
      </c>
      <c r="AC1926" s="14">
        <f>VLOOKUP(X1926,Rates!$A$2:$B$36,2)</f>
        <v>12.74</v>
      </c>
    </row>
    <row r="1927" spans="1:29">
      <c r="A1927">
        <v>533761</v>
      </c>
      <c r="B1927" t="s">
        <v>11</v>
      </c>
      <c r="C1927" s="1">
        <v>0.1484</v>
      </c>
      <c r="D1927">
        <v>62.26</v>
      </c>
      <c r="E1927" t="s">
        <v>27</v>
      </c>
      <c r="F1927" t="s">
        <v>24</v>
      </c>
      <c r="G1927" t="s">
        <v>14</v>
      </c>
      <c r="H1927" s="1">
        <v>0.94499999999999995</v>
      </c>
      <c r="I1927" s="4">
        <v>35247</v>
      </c>
      <c r="J1927" s="5">
        <v>40909</v>
      </c>
      <c r="K1927" s="3">
        <v>1800</v>
      </c>
      <c r="L1927" s="3">
        <v>30000</v>
      </c>
      <c r="M1927" s="3">
        <v>1571</v>
      </c>
      <c r="N1927" s="3">
        <f t="shared" si="300"/>
        <v>0</v>
      </c>
      <c r="O1927" s="3">
        <f t="shared" si="301"/>
        <v>0</v>
      </c>
      <c r="P1927" s="3">
        <f t="shared" si="302"/>
        <v>1</v>
      </c>
      <c r="Q1927" s="6">
        <v>7.72</v>
      </c>
      <c r="R1927" s="3">
        <v>0</v>
      </c>
      <c r="S1927" s="3">
        <v>4</v>
      </c>
      <c r="T1927" s="3">
        <v>8</v>
      </c>
      <c r="U1927" s="3">
        <f t="shared" si="303"/>
        <v>5662</v>
      </c>
      <c r="V1927" s="3" t="str">
        <f t="shared" si="304"/>
        <v xml:space="preserve"> 36</v>
      </c>
      <c r="W1927" s="3">
        <f t="shared" si="305"/>
        <v>1.8</v>
      </c>
      <c r="X1927" s="3">
        <v>16</v>
      </c>
      <c r="Y1927" s="6">
        <f t="shared" si="306"/>
        <v>94.5</v>
      </c>
      <c r="Z1927" s="3">
        <f t="shared" si="307"/>
        <v>30</v>
      </c>
      <c r="AA1927" s="3">
        <f t="shared" si="308"/>
        <v>1.571</v>
      </c>
      <c r="AB1927">
        <f t="shared" si="309"/>
        <v>0</v>
      </c>
      <c r="AC1927" s="14">
        <f>VLOOKUP(X1927,Rates!$A$2:$B$36,2)</f>
        <v>16.989999999999998</v>
      </c>
    </row>
    <row r="1928" spans="1:29">
      <c r="A1928">
        <v>801037</v>
      </c>
      <c r="B1928" t="s">
        <v>15</v>
      </c>
      <c r="C1928" s="1">
        <v>0.13489999999999999</v>
      </c>
      <c r="D1928">
        <v>426.17</v>
      </c>
      <c r="E1928" t="s">
        <v>23</v>
      </c>
      <c r="F1928" t="s">
        <v>13</v>
      </c>
      <c r="G1928" t="s">
        <v>19</v>
      </c>
      <c r="H1928" s="1">
        <v>0.67500000000000004</v>
      </c>
      <c r="I1928" s="4">
        <v>31594</v>
      </c>
      <c r="J1928" s="5">
        <v>40909</v>
      </c>
      <c r="K1928" s="3">
        <v>18825</v>
      </c>
      <c r="L1928" s="3">
        <v>30000</v>
      </c>
      <c r="M1928" s="3">
        <v>18550</v>
      </c>
      <c r="N1928" s="3">
        <f t="shared" si="300"/>
        <v>1</v>
      </c>
      <c r="O1928" s="3">
        <f t="shared" si="301"/>
        <v>0</v>
      </c>
      <c r="P1928" s="3">
        <f t="shared" si="302"/>
        <v>1</v>
      </c>
      <c r="Q1928" s="6">
        <v>22.48</v>
      </c>
      <c r="R1928" s="3">
        <v>0</v>
      </c>
      <c r="S1928" s="3">
        <v>9</v>
      </c>
      <c r="T1928" s="3">
        <v>22</v>
      </c>
      <c r="U1928" s="3">
        <f t="shared" si="303"/>
        <v>9315</v>
      </c>
      <c r="V1928" s="3" t="str">
        <f t="shared" si="304"/>
        <v xml:space="preserve"> 60</v>
      </c>
      <c r="W1928" s="3">
        <f t="shared" si="305"/>
        <v>18.824999999999999</v>
      </c>
      <c r="X1928" s="3">
        <v>12</v>
      </c>
      <c r="Y1928" s="6">
        <f t="shared" si="306"/>
        <v>67.5</v>
      </c>
      <c r="Z1928" s="3">
        <f t="shared" si="307"/>
        <v>30</v>
      </c>
      <c r="AA1928" s="3">
        <f t="shared" si="308"/>
        <v>18.55</v>
      </c>
      <c r="AB1928">
        <f t="shared" si="309"/>
        <v>0</v>
      </c>
      <c r="AC1928" s="14">
        <f>VLOOKUP(X1928,Rates!$A$2:$B$36,2)</f>
        <v>13.49</v>
      </c>
    </row>
    <row r="1929" spans="1:29">
      <c r="A1929">
        <v>405980</v>
      </c>
      <c r="B1929" t="s">
        <v>11</v>
      </c>
      <c r="C1929" s="1">
        <v>0.1158</v>
      </c>
      <c r="D1929">
        <v>330.14</v>
      </c>
      <c r="E1929" t="s">
        <v>18</v>
      </c>
      <c r="F1929" t="s">
        <v>24</v>
      </c>
      <c r="G1929" t="s">
        <v>14</v>
      </c>
      <c r="H1929" s="1">
        <v>0.57399999999999995</v>
      </c>
      <c r="I1929" s="4">
        <v>32174</v>
      </c>
      <c r="J1929" s="5">
        <v>40909</v>
      </c>
      <c r="K1929" s="3">
        <v>10000</v>
      </c>
      <c r="L1929" s="3">
        <v>62000</v>
      </c>
      <c r="M1929" s="3">
        <v>22607</v>
      </c>
      <c r="N1929" s="3">
        <f t="shared" si="300"/>
        <v>0</v>
      </c>
      <c r="O1929" s="3">
        <f t="shared" si="301"/>
        <v>0</v>
      </c>
      <c r="P1929" s="3">
        <f t="shared" si="302"/>
        <v>1</v>
      </c>
      <c r="Q1929" s="6">
        <v>24.62</v>
      </c>
      <c r="R1929" s="3">
        <v>0</v>
      </c>
      <c r="S1929" s="3">
        <v>8</v>
      </c>
      <c r="T1929" s="3">
        <v>18</v>
      </c>
      <c r="U1929" s="3">
        <f t="shared" si="303"/>
        <v>8735</v>
      </c>
      <c r="V1929" s="3" t="str">
        <f t="shared" si="304"/>
        <v xml:space="preserve"> 36</v>
      </c>
      <c r="W1929" s="3">
        <f t="shared" si="305"/>
        <v>10</v>
      </c>
      <c r="X1929" s="3">
        <v>8</v>
      </c>
      <c r="Y1929" s="6">
        <f t="shared" si="306"/>
        <v>57.4</v>
      </c>
      <c r="Z1929" s="3">
        <f t="shared" si="307"/>
        <v>62</v>
      </c>
      <c r="AA1929" s="3">
        <f t="shared" si="308"/>
        <v>22.606999999999999</v>
      </c>
      <c r="AB1929">
        <f t="shared" si="309"/>
        <v>0</v>
      </c>
      <c r="AC1929" s="14">
        <f>VLOOKUP(X1929,Rates!$A$2:$B$36,2)</f>
        <v>11.39</v>
      </c>
    </row>
    <row r="1930" spans="1:29">
      <c r="A1930">
        <v>782293</v>
      </c>
      <c r="B1930" t="s">
        <v>11</v>
      </c>
      <c r="C1930" s="1">
        <v>7.4899999999999994E-2</v>
      </c>
      <c r="D1930">
        <v>279.92</v>
      </c>
      <c r="E1930" t="s">
        <v>25</v>
      </c>
      <c r="F1930" t="s">
        <v>26</v>
      </c>
      <c r="G1930" t="s">
        <v>14</v>
      </c>
      <c r="H1930" s="1">
        <v>0.32100000000000001</v>
      </c>
      <c r="I1930" s="4">
        <v>37073</v>
      </c>
      <c r="J1930" s="5">
        <v>40909</v>
      </c>
      <c r="K1930" s="3">
        <v>9000</v>
      </c>
      <c r="L1930" s="3">
        <v>96000</v>
      </c>
      <c r="M1930" s="3">
        <v>13543</v>
      </c>
      <c r="N1930" s="3">
        <f t="shared" si="300"/>
        <v>0</v>
      </c>
      <c r="O1930" s="3">
        <f t="shared" si="301"/>
        <v>1</v>
      </c>
      <c r="P1930" s="3">
        <f t="shared" si="302"/>
        <v>1</v>
      </c>
      <c r="Q1930" s="6">
        <v>10.35</v>
      </c>
      <c r="R1930" s="3">
        <v>0</v>
      </c>
      <c r="S1930" s="3">
        <v>9</v>
      </c>
      <c r="T1930" s="3">
        <v>20</v>
      </c>
      <c r="U1930" s="3">
        <f t="shared" si="303"/>
        <v>3836</v>
      </c>
      <c r="V1930" s="3" t="str">
        <f t="shared" si="304"/>
        <v xml:space="preserve"> 36</v>
      </c>
      <c r="W1930" s="3">
        <f t="shared" si="305"/>
        <v>9</v>
      </c>
      <c r="X1930" s="3">
        <v>4</v>
      </c>
      <c r="Y1930" s="6">
        <f t="shared" si="306"/>
        <v>32.1</v>
      </c>
      <c r="Z1930" s="3">
        <f t="shared" si="307"/>
        <v>96</v>
      </c>
      <c r="AA1930" s="3">
        <f t="shared" si="308"/>
        <v>13.542999999999999</v>
      </c>
      <c r="AB1930">
        <f t="shared" si="309"/>
        <v>0</v>
      </c>
      <c r="AC1930" s="14">
        <f>VLOOKUP(X1930,Rates!$A$2:$B$36,2)</f>
        <v>7.49</v>
      </c>
    </row>
    <row r="1931" spans="1:29">
      <c r="A1931">
        <v>458490</v>
      </c>
      <c r="B1931" t="s">
        <v>11</v>
      </c>
      <c r="C1931" s="1">
        <v>0.12870000000000001</v>
      </c>
      <c r="D1931">
        <v>319.52</v>
      </c>
      <c r="E1931" t="s">
        <v>25</v>
      </c>
      <c r="F1931" t="s">
        <v>13</v>
      </c>
      <c r="G1931" t="s">
        <v>14</v>
      </c>
      <c r="H1931" s="1">
        <v>0.47799999999999998</v>
      </c>
      <c r="I1931" s="4">
        <v>36130</v>
      </c>
      <c r="J1931" s="5">
        <v>40909</v>
      </c>
      <c r="K1931" s="3">
        <v>9500</v>
      </c>
      <c r="L1931" s="3">
        <v>47000</v>
      </c>
      <c r="M1931" s="3">
        <v>6696</v>
      </c>
      <c r="N1931" s="3">
        <f t="shared" si="300"/>
        <v>1</v>
      </c>
      <c r="O1931" s="3">
        <f t="shared" si="301"/>
        <v>0</v>
      </c>
      <c r="P1931" s="3">
        <f t="shared" si="302"/>
        <v>1</v>
      </c>
      <c r="Q1931" s="6">
        <v>12.28</v>
      </c>
      <c r="R1931" s="3">
        <v>1</v>
      </c>
      <c r="S1931" s="3">
        <v>6</v>
      </c>
      <c r="T1931" s="3">
        <v>10</v>
      </c>
      <c r="U1931" s="3">
        <f t="shared" si="303"/>
        <v>4779</v>
      </c>
      <c r="V1931" s="3" t="str">
        <f t="shared" si="304"/>
        <v xml:space="preserve"> 36</v>
      </c>
      <c r="W1931" s="3">
        <f t="shared" si="305"/>
        <v>9.5</v>
      </c>
      <c r="X1931" s="3">
        <v>11</v>
      </c>
      <c r="Y1931" s="6">
        <f t="shared" si="306"/>
        <v>47.8</v>
      </c>
      <c r="Z1931" s="3">
        <f t="shared" si="307"/>
        <v>47</v>
      </c>
      <c r="AA1931" s="3">
        <f t="shared" si="308"/>
        <v>6.6959999999999997</v>
      </c>
      <c r="AB1931">
        <f t="shared" si="309"/>
        <v>0</v>
      </c>
      <c r="AC1931" s="14">
        <f>VLOOKUP(X1931,Rates!$A$2:$B$36,2)</f>
        <v>12.74</v>
      </c>
    </row>
    <row r="1932" spans="1:29">
      <c r="A1932">
        <v>392340</v>
      </c>
      <c r="B1932" t="s">
        <v>11</v>
      </c>
      <c r="C1932" s="1">
        <v>0.16</v>
      </c>
      <c r="D1932">
        <v>140.63</v>
      </c>
      <c r="E1932" t="s">
        <v>16</v>
      </c>
      <c r="F1932" t="s">
        <v>13</v>
      </c>
      <c r="G1932" t="s">
        <v>14</v>
      </c>
      <c r="H1932" s="1">
        <v>8.8999999999999996E-2</v>
      </c>
      <c r="I1932" s="4">
        <v>37165</v>
      </c>
      <c r="J1932" s="5">
        <v>40909</v>
      </c>
      <c r="K1932" s="3">
        <v>4000</v>
      </c>
      <c r="L1932" s="3">
        <v>17600</v>
      </c>
      <c r="M1932" s="3">
        <v>301</v>
      </c>
      <c r="N1932" s="3">
        <f t="shared" si="300"/>
        <v>1</v>
      </c>
      <c r="O1932" s="3">
        <f t="shared" si="301"/>
        <v>0</v>
      </c>
      <c r="P1932" s="3">
        <f t="shared" si="302"/>
        <v>0</v>
      </c>
      <c r="Q1932" s="6">
        <v>1.7</v>
      </c>
      <c r="R1932" s="3">
        <v>0</v>
      </c>
      <c r="S1932" s="3">
        <v>3</v>
      </c>
      <c r="T1932" s="3">
        <v>5</v>
      </c>
      <c r="U1932" s="3">
        <f t="shared" si="303"/>
        <v>3744</v>
      </c>
      <c r="V1932" s="3" t="str">
        <f t="shared" si="304"/>
        <v xml:space="preserve"> 36</v>
      </c>
      <c r="W1932" s="3">
        <f t="shared" si="305"/>
        <v>4</v>
      </c>
      <c r="X1932" s="3">
        <v>22</v>
      </c>
      <c r="Y1932" s="6">
        <f t="shared" si="306"/>
        <v>8.9</v>
      </c>
      <c r="Z1932" s="3">
        <f t="shared" si="307"/>
        <v>17.600000000000001</v>
      </c>
      <c r="AA1932" s="3">
        <f t="shared" si="308"/>
        <v>0.30099999999999999</v>
      </c>
      <c r="AB1932">
        <f t="shared" si="309"/>
        <v>0</v>
      </c>
      <c r="AC1932" s="14">
        <f>VLOOKUP(X1932,Rates!$A$2:$B$36,2)</f>
        <v>23.99</v>
      </c>
    </row>
    <row r="1933" spans="1:29">
      <c r="A1933">
        <v>426749</v>
      </c>
      <c r="B1933" t="s">
        <v>11</v>
      </c>
      <c r="C1933" s="1">
        <v>9.6299999999999997E-2</v>
      </c>
      <c r="D1933">
        <v>160.47999999999999</v>
      </c>
      <c r="E1933" t="s">
        <v>25</v>
      </c>
      <c r="F1933" t="s">
        <v>13</v>
      </c>
      <c r="G1933" t="s">
        <v>14</v>
      </c>
      <c r="H1933" s="1">
        <v>0.28499999999999998</v>
      </c>
      <c r="I1933" s="4">
        <v>35796</v>
      </c>
      <c r="J1933" s="5">
        <v>40909</v>
      </c>
      <c r="K1933" s="3">
        <v>5000</v>
      </c>
      <c r="L1933" s="3">
        <v>63500</v>
      </c>
      <c r="M1933" s="3">
        <v>3649</v>
      </c>
      <c r="N1933" s="3">
        <f t="shared" si="300"/>
        <v>1</v>
      </c>
      <c r="O1933" s="3">
        <f t="shared" si="301"/>
        <v>0</v>
      </c>
      <c r="P1933" s="3">
        <f t="shared" si="302"/>
        <v>1</v>
      </c>
      <c r="Q1933" s="6">
        <v>22.37</v>
      </c>
      <c r="R1933" s="3">
        <v>0</v>
      </c>
      <c r="S1933" s="3">
        <v>11</v>
      </c>
      <c r="T1933" s="3">
        <v>20</v>
      </c>
      <c r="U1933" s="3">
        <f t="shared" si="303"/>
        <v>5113</v>
      </c>
      <c r="V1933" s="3" t="str">
        <f t="shared" si="304"/>
        <v xml:space="preserve"> 36</v>
      </c>
      <c r="W1933" s="3">
        <f t="shared" si="305"/>
        <v>5</v>
      </c>
      <c r="X1933" s="3">
        <v>5</v>
      </c>
      <c r="Y1933" s="6">
        <f t="shared" si="306"/>
        <v>28.499999999999996</v>
      </c>
      <c r="Z1933" s="3">
        <f t="shared" si="307"/>
        <v>63.5</v>
      </c>
      <c r="AA1933" s="3">
        <f t="shared" si="308"/>
        <v>3.649</v>
      </c>
      <c r="AB1933">
        <f t="shared" si="309"/>
        <v>0</v>
      </c>
      <c r="AC1933" s="14">
        <f>VLOOKUP(X1933,Rates!$A$2:$B$36,2)</f>
        <v>7.99</v>
      </c>
    </row>
    <row r="1934" spans="1:29">
      <c r="A1934">
        <v>878776</v>
      </c>
      <c r="B1934" t="s">
        <v>11</v>
      </c>
      <c r="C1934" s="1">
        <v>0.1065</v>
      </c>
      <c r="D1934">
        <v>195.44</v>
      </c>
      <c r="E1934" t="s">
        <v>27</v>
      </c>
      <c r="F1934" t="s">
        <v>26</v>
      </c>
      <c r="G1934" t="s">
        <v>17</v>
      </c>
      <c r="H1934" s="1">
        <v>0.68500000000000005</v>
      </c>
      <c r="I1934" s="4">
        <v>34366</v>
      </c>
      <c r="J1934" s="5">
        <v>40909</v>
      </c>
      <c r="K1934" s="3">
        <v>6000</v>
      </c>
      <c r="L1934" s="3">
        <v>59000</v>
      </c>
      <c r="M1934" s="3">
        <v>8772</v>
      </c>
      <c r="N1934" s="3">
        <f t="shared" si="300"/>
        <v>0</v>
      </c>
      <c r="O1934" s="3">
        <f t="shared" si="301"/>
        <v>1</v>
      </c>
      <c r="P1934" s="3">
        <f t="shared" si="302"/>
        <v>1</v>
      </c>
      <c r="Q1934" s="6">
        <v>12.33</v>
      </c>
      <c r="R1934" s="3">
        <v>0</v>
      </c>
      <c r="S1934" s="3">
        <v>14</v>
      </c>
      <c r="T1934" s="3">
        <v>27</v>
      </c>
      <c r="U1934" s="3">
        <f t="shared" si="303"/>
        <v>6543</v>
      </c>
      <c r="V1934" s="3" t="str">
        <f t="shared" si="304"/>
        <v xml:space="preserve"> 36</v>
      </c>
      <c r="W1934" s="3">
        <f t="shared" si="305"/>
        <v>6</v>
      </c>
      <c r="X1934" s="3">
        <v>7</v>
      </c>
      <c r="Y1934" s="6">
        <f t="shared" si="306"/>
        <v>68.5</v>
      </c>
      <c r="Z1934" s="3">
        <f t="shared" si="307"/>
        <v>59</v>
      </c>
      <c r="AA1934" s="3">
        <f t="shared" si="308"/>
        <v>8.7720000000000002</v>
      </c>
      <c r="AB1934">
        <f t="shared" si="309"/>
        <v>1</v>
      </c>
      <c r="AC1934" s="14">
        <f>VLOOKUP(X1934,Rates!$A$2:$B$36,2)</f>
        <v>10.49</v>
      </c>
    </row>
    <row r="1935" spans="1:29">
      <c r="A1935">
        <v>609935</v>
      </c>
      <c r="B1935" t="s">
        <v>15</v>
      </c>
      <c r="C1935" s="1">
        <v>0.1706</v>
      </c>
      <c r="D1935">
        <v>298.62</v>
      </c>
      <c r="E1935" t="s">
        <v>20</v>
      </c>
      <c r="F1935" t="s">
        <v>13</v>
      </c>
      <c r="G1935" t="s">
        <v>19</v>
      </c>
      <c r="H1935" s="1">
        <v>0.35899999999999999</v>
      </c>
      <c r="I1935" s="4">
        <v>34851</v>
      </c>
      <c r="J1935" s="5">
        <v>40909</v>
      </c>
      <c r="K1935" s="3">
        <v>12000</v>
      </c>
      <c r="L1935" s="3">
        <v>21600</v>
      </c>
      <c r="M1935" s="3">
        <v>1866</v>
      </c>
      <c r="N1935" s="3">
        <f t="shared" si="300"/>
        <v>1</v>
      </c>
      <c r="O1935" s="3">
        <f t="shared" si="301"/>
        <v>0</v>
      </c>
      <c r="P1935" s="3">
        <f t="shared" si="302"/>
        <v>1</v>
      </c>
      <c r="Q1935" s="6">
        <v>4.3899999999999997</v>
      </c>
      <c r="R1935" s="3">
        <v>0</v>
      </c>
      <c r="S1935" s="3">
        <v>5</v>
      </c>
      <c r="T1935" s="3">
        <v>6</v>
      </c>
      <c r="U1935" s="3">
        <f t="shared" si="303"/>
        <v>6058</v>
      </c>
      <c r="V1935" s="3" t="str">
        <f t="shared" si="304"/>
        <v xml:space="preserve"> 60</v>
      </c>
      <c r="W1935" s="3">
        <f t="shared" si="305"/>
        <v>12</v>
      </c>
      <c r="X1935" s="3">
        <v>24</v>
      </c>
      <c r="Y1935" s="6">
        <f t="shared" si="306"/>
        <v>35.9</v>
      </c>
      <c r="Z1935" s="3">
        <f t="shared" si="307"/>
        <v>21.6</v>
      </c>
      <c r="AA1935" s="3">
        <f t="shared" si="308"/>
        <v>1.8660000000000001</v>
      </c>
      <c r="AB1935">
        <f t="shared" si="309"/>
        <v>0</v>
      </c>
      <c r="AC1935" s="14">
        <f>VLOOKUP(X1935,Rates!$A$2:$B$36,2)</f>
        <v>25.49</v>
      </c>
    </row>
    <row r="1936" spans="1:29">
      <c r="A1936">
        <v>539204</v>
      </c>
      <c r="B1936" t="s">
        <v>11</v>
      </c>
      <c r="C1936" s="1">
        <v>0.13980000000000001</v>
      </c>
      <c r="D1936">
        <v>68.34</v>
      </c>
      <c r="E1936" t="s">
        <v>16</v>
      </c>
      <c r="F1936" t="s">
        <v>13</v>
      </c>
      <c r="G1936" t="s">
        <v>14</v>
      </c>
      <c r="H1936" s="2">
        <v>0</v>
      </c>
      <c r="I1936" s="4">
        <v>34973</v>
      </c>
      <c r="J1936" s="5">
        <v>40909</v>
      </c>
      <c r="K1936" s="3">
        <v>2000</v>
      </c>
      <c r="L1936" s="3">
        <v>33600</v>
      </c>
      <c r="M1936" s="3">
        <v>0</v>
      </c>
      <c r="N1936" s="3">
        <f t="shared" si="300"/>
        <v>1</v>
      </c>
      <c r="O1936" s="3">
        <f t="shared" si="301"/>
        <v>0</v>
      </c>
      <c r="P1936" s="3">
        <f t="shared" si="302"/>
        <v>0</v>
      </c>
      <c r="Q1936" s="6">
        <v>4.32</v>
      </c>
      <c r="R1936" s="3">
        <v>0</v>
      </c>
      <c r="S1936" s="3">
        <v>2</v>
      </c>
      <c r="T1936" s="3">
        <v>3</v>
      </c>
      <c r="U1936" s="3">
        <f t="shared" si="303"/>
        <v>5936</v>
      </c>
      <c r="V1936" s="3" t="str">
        <f t="shared" si="304"/>
        <v xml:space="preserve"> 36</v>
      </c>
      <c r="W1936" s="3">
        <f t="shared" si="305"/>
        <v>2</v>
      </c>
      <c r="X1936" s="3">
        <v>13</v>
      </c>
      <c r="Y1936" s="6">
        <f t="shared" si="306"/>
        <v>0</v>
      </c>
      <c r="Z1936" s="3">
        <f t="shared" si="307"/>
        <v>33.6</v>
      </c>
      <c r="AA1936" s="3">
        <f t="shared" si="308"/>
        <v>0</v>
      </c>
      <c r="AB1936">
        <f t="shared" si="309"/>
        <v>0</v>
      </c>
      <c r="AC1936" s="14">
        <f>VLOOKUP(X1936,Rates!$A$2:$B$36,2)</f>
        <v>13.99</v>
      </c>
    </row>
    <row r="1937" spans="1:29">
      <c r="A1937">
        <v>486435</v>
      </c>
      <c r="B1937" t="s">
        <v>11</v>
      </c>
      <c r="C1937" s="1">
        <v>0.1459</v>
      </c>
      <c r="D1937">
        <v>689.3</v>
      </c>
      <c r="E1937" t="s">
        <v>16</v>
      </c>
      <c r="F1937" t="s">
        <v>13</v>
      </c>
      <c r="G1937" t="s">
        <v>14</v>
      </c>
      <c r="H1937" s="1">
        <v>0.873</v>
      </c>
      <c r="I1937" s="4">
        <v>36161</v>
      </c>
      <c r="J1937" s="5">
        <v>40909</v>
      </c>
      <c r="K1937" s="3">
        <v>20000</v>
      </c>
      <c r="L1937" s="3">
        <v>107000</v>
      </c>
      <c r="M1937" s="3">
        <v>9431</v>
      </c>
      <c r="N1937" s="3">
        <f t="shared" si="300"/>
        <v>1</v>
      </c>
      <c r="O1937" s="3">
        <f t="shared" si="301"/>
        <v>0</v>
      </c>
      <c r="P1937" s="3">
        <f t="shared" si="302"/>
        <v>0</v>
      </c>
      <c r="Q1937" s="6">
        <v>16.63</v>
      </c>
      <c r="R1937" s="3">
        <v>0</v>
      </c>
      <c r="S1937" s="3">
        <v>8</v>
      </c>
      <c r="T1937" s="3">
        <v>35</v>
      </c>
      <c r="U1937" s="3">
        <f t="shared" si="303"/>
        <v>4748</v>
      </c>
      <c r="V1937" s="3" t="str">
        <f t="shared" si="304"/>
        <v xml:space="preserve"> 36</v>
      </c>
      <c r="W1937" s="3">
        <f t="shared" si="305"/>
        <v>20</v>
      </c>
      <c r="X1937" s="3">
        <v>16</v>
      </c>
      <c r="Y1937" s="6">
        <f t="shared" si="306"/>
        <v>87.3</v>
      </c>
      <c r="Z1937" s="3">
        <f t="shared" si="307"/>
        <v>107</v>
      </c>
      <c r="AA1937" s="3">
        <f t="shared" si="308"/>
        <v>9.4309999999999992</v>
      </c>
      <c r="AB1937">
        <f t="shared" si="309"/>
        <v>0</v>
      </c>
      <c r="AC1937" s="14">
        <f>VLOOKUP(X1937,Rates!$A$2:$B$36,2)</f>
        <v>16.989999999999998</v>
      </c>
    </row>
    <row r="1938" spans="1:29">
      <c r="A1938">
        <v>820510</v>
      </c>
      <c r="B1938" t="s">
        <v>11</v>
      </c>
      <c r="C1938" s="1">
        <v>0.10589999999999999</v>
      </c>
      <c r="D1938">
        <v>325.45</v>
      </c>
      <c r="E1938" t="s">
        <v>12</v>
      </c>
      <c r="F1938" t="s">
        <v>26</v>
      </c>
      <c r="G1938" t="s">
        <v>14</v>
      </c>
      <c r="H1938" s="1">
        <v>0.69799999999999995</v>
      </c>
      <c r="I1938" s="4">
        <v>35521</v>
      </c>
      <c r="J1938" s="5">
        <v>40909</v>
      </c>
      <c r="K1938" s="3">
        <v>10000</v>
      </c>
      <c r="L1938" s="3">
        <v>100000</v>
      </c>
      <c r="M1938" s="3">
        <v>92399</v>
      </c>
      <c r="N1938" s="3">
        <f t="shared" si="300"/>
        <v>0</v>
      </c>
      <c r="O1938" s="3">
        <f t="shared" si="301"/>
        <v>1</v>
      </c>
      <c r="P1938" s="3">
        <f t="shared" si="302"/>
        <v>1</v>
      </c>
      <c r="Q1938" s="6">
        <v>17.079999999999998</v>
      </c>
      <c r="R1938" s="3">
        <v>0</v>
      </c>
      <c r="S1938" s="3">
        <v>9</v>
      </c>
      <c r="T1938" s="3">
        <v>24</v>
      </c>
      <c r="U1938" s="3">
        <f t="shared" si="303"/>
        <v>5388</v>
      </c>
      <c r="V1938" s="3" t="str">
        <f t="shared" si="304"/>
        <v xml:space="preserve"> 36</v>
      </c>
      <c r="W1938" s="3">
        <f t="shared" si="305"/>
        <v>10</v>
      </c>
      <c r="X1938" s="3">
        <v>7</v>
      </c>
      <c r="Y1938" s="6">
        <f t="shared" si="306"/>
        <v>69.8</v>
      </c>
      <c r="Z1938" s="3">
        <f t="shared" si="307"/>
        <v>100</v>
      </c>
      <c r="AA1938" s="3">
        <f t="shared" si="308"/>
        <v>92.399000000000001</v>
      </c>
      <c r="AB1938">
        <f t="shared" si="309"/>
        <v>0</v>
      </c>
      <c r="AC1938" s="14">
        <f>VLOOKUP(X1938,Rates!$A$2:$B$36,2)</f>
        <v>10.49</v>
      </c>
    </row>
    <row r="1939" spans="1:29">
      <c r="A1939">
        <v>1016510</v>
      </c>
      <c r="B1939" t="s">
        <v>11</v>
      </c>
      <c r="C1939" s="1">
        <v>8.8999999999999996E-2</v>
      </c>
      <c r="D1939">
        <v>865.28</v>
      </c>
      <c r="E1939" t="s">
        <v>20</v>
      </c>
      <c r="F1939" t="s">
        <v>26</v>
      </c>
      <c r="G1939" t="s">
        <v>14</v>
      </c>
      <c r="H1939" s="1">
        <v>0.46400000000000002</v>
      </c>
      <c r="I1939" s="4">
        <v>34121</v>
      </c>
      <c r="J1939" s="5">
        <v>40909</v>
      </c>
      <c r="K1939" s="3">
        <v>27250</v>
      </c>
      <c r="L1939" s="3">
        <v>63200</v>
      </c>
      <c r="M1939" s="3">
        <v>43527</v>
      </c>
      <c r="N1939" s="3">
        <f t="shared" si="300"/>
        <v>0</v>
      </c>
      <c r="O1939" s="3">
        <f t="shared" si="301"/>
        <v>1</v>
      </c>
      <c r="P1939" s="3">
        <f t="shared" si="302"/>
        <v>1</v>
      </c>
      <c r="Q1939" s="6">
        <v>23.41</v>
      </c>
      <c r="R1939" s="3">
        <v>0</v>
      </c>
      <c r="S1939" s="3">
        <v>12</v>
      </c>
      <c r="T1939" s="3">
        <v>31</v>
      </c>
      <c r="U1939" s="3">
        <f t="shared" si="303"/>
        <v>6788</v>
      </c>
      <c r="V1939" s="3" t="str">
        <f t="shared" si="304"/>
        <v xml:space="preserve"> 36</v>
      </c>
      <c r="W1939" s="3">
        <f t="shared" si="305"/>
        <v>27.25</v>
      </c>
      <c r="X1939" s="3">
        <v>5</v>
      </c>
      <c r="Y1939" s="6">
        <f t="shared" si="306"/>
        <v>46.400000000000006</v>
      </c>
      <c r="Z1939" s="3">
        <f t="shared" si="307"/>
        <v>63.2</v>
      </c>
      <c r="AA1939" s="3">
        <f t="shared" si="308"/>
        <v>43.527000000000001</v>
      </c>
      <c r="AB1939">
        <f t="shared" si="309"/>
        <v>0</v>
      </c>
      <c r="AC1939" s="14">
        <f>VLOOKUP(X1939,Rates!$A$2:$B$36,2)</f>
        <v>7.99</v>
      </c>
    </row>
    <row r="1940" spans="1:29">
      <c r="A1940">
        <v>719491</v>
      </c>
      <c r="B1940" t="s">
        <v>11</v>
      </c>
      <c r="C1940" s="1">
        <v>0.1074</v>
      </c>
      <c r="D1940">
        <v>142.69999999999999</v>
      </c>
      <c r="E1940" t="s">
        <v>18</v>
      </c>
      <c r="F1940" t="s">
        <v>13</v>
      </c>
      <c r="G1940" t="s">
        <v>14</v>
      </c>
      <c r="H1940" s="1">
        <v>0.66800000000000004</v>
      </c>
      <c r="I1940" s="4">
        <v>31168</v>
      </c>
      <c r="J1940" s="5">
        <v>40909</v>
      </c>
      <c r="K1940" s="3">
        <v>4375</v>
      </c>
      <c r="L1940" s="3">
        <v>20004</v>
      </c>
      <c r="M1940" s="3">
        <v>4072</v>
      </c>
      <c r="N1940" s="3">
        <f t="shared" si="300"/>
        <v>1</v>
      </c>
      <c r="O1940" s="3">
        <f t="shared" si="301"/>
        <v>0</v>
      </c>
      <c r="P1940" s="3">
        <f t="shared" si="302"/>
        <v>1</v>
      </c>
      <c r="Q1940" s="6">
        <v>24.18</v>
      </c>
      <c r="R1940" s="3">
        <v>0</v>
      </c>
      <c r="S1940" s="3">
        <v>9</v>
      </c>
      <c r="T1940" s="3">
        <v>11</v>
      </c>
      <c r="U1940" s="3">
        <f t="shared" si="303"/>
        <v>9741</v>
      </c>
      <c r="V1940" s="3" t="str">
        <f t="shared" si="304"/>
        <v xml:space="preserve"> 36</v>
      </c>
      <c r="W1940" s="3">
        <f t="shared" si="305"/>
        <v>4.375</v>
      </c>
      <c r="X1940" s="3">
        <v>9</v>
      </c>
      <c r="Y1940" s="6">
        <f t="shared" si="306"/>
        <v>66.8</v>
      </c>
      <c r="Z1940" s="3">
        <f t="shared" si="307"/>
        <v>20.004000000000001</v>
      </c>
      <c r="AA1940" s="3">
        <f t="shared" si="308"/>
        <v>4.0720000000000001</v>
      </c>
      <c r="AB1940">
        <f t="shared" si="309"/>
        <v>0</v>
      </c>
      <c r="AC1940" s="14">
        <f>VLOOKUP(X1940,Rates!$A$2:$B$36,2)</f>
        <v>11.44</v>
      </c>
    </row>
    <row r="1941" spans="1:29">
      <c r="A1941">
        <v>547286</v>
      </c>
      <c r="B1941" t="s">
        <v>11</v>
      </c>
      <c r="C1941" s="1">
        <v>6.7599999999999993E-2</v>
      </c>
      <c r="D1941">
        <v>76.92</v>
      </c>
      <c r="E1941" t="s">
        <v>12</v>
      </c>
      <c r="F1941" t="s">
        <v>26</v>
      </c>
      <c r="G1941" t="s">
        <v>14</v>
      </c>
      <c r="H1941" s="1">
        <v>0.46200000000000002</v>
      </c>
      <c r="I1941" s="4">
        <v>38838</v>
      </c>
      <c r="J1941" s="5">
        <v>40909</v>
      </c>
      <c r="K1941" s="3">
        <v>2500</v>
      </c>
      <c r="L1941" s="3">
        <v>45000</v>
      </c>
      <c r="M1941" s="3">
        <v>7894</v>
      </c>
      <c r="N1941" s="3">
        <f t="shared" si="300"/>
        <v>0</v>
      </c>
      <c r="O1941" s="3">
        <f t="shared" si="301"/>
        <v>1</v>
      </c>
      <c r="P1941" s="3">
        <f t="shared" si="302"/>
        <v>1</v>
      </c>
      <c r="Q1941" s="6">
        <v>18</v>
      </c>
      <c r="R1941" s="3">
        <v>0</v>
      </c>
      <c r="S1941" s="3">
        <v>6</v>
      </c>
      <c r="T1941" s="3">
        <v>21</v>
      </c>
      <c r="U1941" s="3">
        <f t="shared" si="303"/>
        <v>2071</v>
      </c>
      <c r="V1941" s="3" t="str">
        <f t="shared" si="304"/>
        <v xml:space="preserve"> 36</v>
      </c>
      <c r="W1941" s="3">
        <f t="shared" si="305"/>
        <v>2.5</v>
      </c>
      <c r="X1941" s="3">
        <v>2</v>
      </c>
      <c r="Y1941" s="6">
        <f t="shared" si="306"/>
        <v>46.2</v>
      </c>
      <c r="Z1941" s="3">
        <f t="shared" si="307"/>
        <v>45</v>
      </c>
      <c r="AA1941" s="3">
        <f t="shared" si="308"/>
        <v>7.8940000000000001</v>
      </c>
      <c r="AB1941">
        <f t="shared" si="309"/>
        <v>0</v>
      </c>
      <c r="AC1941" s="14">
        <f>VLOOKUP(X1941,Rates!$A$2:$B$36,2)</f>
        <v>6.99</v>
      </c>
    </row>
    <row r="1942" spans="1:29">
      <c r="A1942">
        <v>473972</v>
      </c>
      <c r="B1942" t="s">
        <v>11</v>
      </c>
      <c r="C1942" s="1">
        <v>0.1148</v>
      </c>
      <c r="D1942">
        <v>553.87</v>
      </c>
      <c r="E1942" t="s">
        <v>12</v>
      </c>
      <c r="F1942" t="s">
        <v>13</v>
      </c>
      <c r="G1942" t="s">
        <v>14</v>
      </c>
      <c r="H1942" s="1">
        <v>0.65800000000000003</v>
      </c>
      <c r="I1942" s="4">
        <v>39448</v>
      </c>
      <c r="J1942" s="5">
        <v>40909</v>
      </c>
      <c r="K1942" s="3">
        <v>16800</v>
      </c>
      <c r="L1942" s="3">
        <v>91000</v>
      </c>
      <c r="M1942" s="3">
        <v>17502</v>
      </c>
      <c r="N1942" s="3">
        <f t="shared" si="300"/>
        <v>1</v>
      </c>
      <c r="O1942" s="3">
        <f t="shared" si="301"/>
        <v>0</v>
      </c>
      <c r="P1942" s="3">
        <f t="shared" si="302"/>
        <v>1</v>
      </c>
      <c r="Q1942" s="6">
        <v>10.77</v>
      </c>
      <c r="R1942" s="3">
        <v>0</v>
      </c>
      <c r="S1942" s="3">
        <v>6</v>
      </c>
      <c r="T1942" s="3">
        <v>16</v>
      </c>
      <c r="U1942" s="3">
        <f t="shared" si="303"/>
        <v>1461</v>
      </c>
      <c r="V1942" s="3" t="str">
        <f t="shared" si="304"/>
        <v xml:space="preserve"> 36</v>
      </c>
      <c r="W1942" s="3">
        <f t="shared" si="305"/>
        <v>16.8</v>
      </c>
      <c r="X1942" s="3">
        <v>7</v>
      </c>
      <c r="Y1942" s="6">
        <f t="shared" si="306"/>
        <v>65.8</v>
      </c>
      <c r="Z1942" s="3">
        <f t="shared" si="307"/>
        <v>91</v>
      </c>
      <c r="AA1942" s="3">
        <f t="shared" si="308"/>
        <v>17.501999999999999</v>
      </c>
      <c r="AB1942">
        <f t="shared" si="309"/>
        <v>0</v>
      </c>
      <c r="AC1942" s="14">
        <f>VLOOKUP(X1942,Rates!$A$2:$B$36,2)</f>
        <v>10.49</v>
      </c>
    </row>
    <row r="1943" spans="1:29">
      <c r="A1943">
        <v>795685</v>
      </c>
      <c r="B1943" t="s">
        <v>15</v>
      </c>
      <c r="C1943" s="1">
        <v>0.20250000000000001</v>
      </c>
      <c r="D1943">
        <v>133.16999999999999</v>
      </c>
      <c r="E1943" t="s">
        <v>23</v>
      </c>
      <c r="F1943" t="s">
        <v>13</v>
      </c>
      <c r="G1943" t="s">
        <v>14</v>
      </c>
      <c r="H1943" s="2">
        <v>0.94</v>
      </c>
      <c r="I1943" s="4">
        <v>35339</v>
      </c>
      <c r="J1943" s="5">
        <v>40909</v>
      </c>
      <c r="K1943" s="3">
        <v>5000</v>
      </c>
      <c r="L1943" s="3">
        <v>110004</v>
      </c>
      <c r="M1943" s="3">
        <v>1128</v>
      </c>
      <c r="N1943" s="3">
        <f t="shared" si="300"/>
        <v>1</v>
      </c>
      <c r="O1943" s="3">
        <f t="shared" si="301"/>
        <v>0</v>
      </c>
      <c r="P1943" s="3">
        <f t="shared" si="302"/>
        <v>1</v>
      </c>
      <c r="Q1943" s="6">
        <v>5.5</v>
      </c>
      <c r="R1943" s="3">
        <v>4</v>
      </c>
      <c r="S1943" s="3">
        <v>3</v>
      </c>
      <c r="T1943" s="3">
        <v>14</v>
      </c>
      <c r="U1943" s="3">
        <f t="shared" si="303"/>
        <v>5570</v>
      </c>
      <c r="V1943" s="3" t="str">
        <f t="shared" si="304"/>
        <v xml:space="preserve"> 60</v>
      </c>
      <c r="W1943" s="3">
        <f t="shared" si="305"/>
        <v>5</v>
      </c>
      <c r="X1943" s="3">
        <v>26</v>
      </c>
      <c r="Y1943" s="6">
        <f t="shared" si="306"/>
        <v>94</v>
      </c>
      <c r="Z1943" s="3">
        <f t="shared" si="307"/>
        <v>110.004</v>
      </c>
      <c r="AA1943" s="3">
        <f t="shared" si="308"/>
        <v>1.1279999999999999</v>
      </c>
      <c r="AB1943">
        <f t="shared" si="309"/>
        <v>0</v>
      </c>
      <c r="AC1943" s="14">
        <f>VLOOKUP(X1943,Rates!$A$2:$B$36,2)</f>
        <v>28.69</v>
      </c>
    </row>
    <row r="1944" spans="1:29">
      <c r="A1944">
        <v>785900</v>
      </c>
      <c r="B1944" t="s">
        <v>11</v>
      </c>
      <c r="C1944" s="1">
        <v>6.9900000000000004E-2</v>
      </c>
      <c r="D1944">
        <v>555.71</v>
      </c>
      <c r="E1944" t="s">
        <v>12</v>
      </c>
      <c r="F1944" t="s">
        <v>26</v>
      </c>
      <c r="G1944" t="s">
        <v>14</v>
      </c>
      <c r="H1944" s="1">
        <v>1.6E-2</v>
      </c>
      <c r="I1944" s="4">
        <v>37226</v>
      </c>
      <c r="J1944" s="5">
        <v>40909</v>
      </c>
      <c r="K1944" s="3">
        <v>18000</v>
      </c>
      <c r="L1944" s="3">
        <v>110000</v>
      </c>
      <c r="M1944" s="3">
        <v>1264</v>
      </c>
      <c r="N1944" s="3">
        <f t="shared" si="300"/>
        <v>0</v>
      </c>
      <c r="O1944" s="3">
        <f t="shared" si="301"/>
        <v>1</v>
      </c>
      <c r="P1944" s="3">
        <f t="shared" si="302"/>
        <v>1</v>
      </c>
      <c r="Q1944" s="6">
        <v>17.16</v>
      </c>
      <c r="R1944" s="3">
        <v>0</v>
      </c>
      <c r="S1944" s="3">
        <v>15</v>
      </c>
      <c r="T1944" s="3">
        <v>36</v>
      </c>
      <c r="U1944" s="3">
        <f t="shared" si="303"/>
        <v>3683</v>
      </c>
      <c r="V1944" s="3" t="str">
        <f t="shared" si="304"/>
        <v xml:space="preserve"> 36</v>
      </c>
      <c r="W1944" s="3">
        <f t="shared" si="305"/>
        <v>18</v>
      </c>
      <c r="X1944" s="3">
        <v>3</v>
      </c>
      <c r="Y1944" s="6">
        <f t="shared" si="306"/>
        <v>1.6</v>
      </c>
      <c r="Z1944" s="3">
        <f t="shared" si="307"/>
        <v>110</v>
      </c>
      <c r="AA1944" s="3">
        <f t="shared" si="308"/>
        <v>1.264</v>
      </c>
      <c r="AB1944">
        <f t="shared" si="309"/>
        <v>0</v>
      </c>
      <c r="AC1944" s="14">
        <f>VLOOKUP(X1944,Rates!$A$2:$B$36,2)</f>
        <v>7.24</v>
      </c>
    </row>
    <row r="1945" spans="1:29">
      <c r="A1945">
        <v>448327</v>
      </c>
      <c r="B1945" t="s">
        <v>11</v>
      </c>
      <c r="C1945" s="1">
        <v>0.14610000000000001</v>
      </c>
      <c r="D1945">
        <v>836.03</v>
      </c>
      <c r="E1945" t="s">
        <v>12</v>
      </c>
      <c r="F1945" t="s">
        <v>13</v>
      </c>
      <c r="G1945" t="s">
        <v>14</v>
      </c>
      <c r="H1945" s="1">
        <v>0.82199999999999995</v>
      </c>
      <c r="I1945" s="4">
        <v>35004</v>
      </c>
      <c r="J1945" s="5">
        <v>40909</v>
      </c>
      <c r="K1945" s="3">
        <v>24250</v>
      </c>
      <c r="L1945" s="3">
        <v>111996</v>
      </c>
      <c r="M1945" s="3">
        <v>53723</v>
      </c>
      <c r="N1945" s="3">
        <f t="shared" si="300"/>
        <v>1</v>
      </c>
      <c r="O1945" s="3">
        <f t="shared" si="301"/>
        <v>0</v>
      </c>
      <c r="P1945" s="3">
        <f t="shared" si="302"/>
        <v>1</v>
      </c>
      <c r="Q1945" s="6">
        <v>17.190000000000001</v>
      </c>
      <c r="R1945" s="3">
        <v>0</v>
      </c>
      <c r="S1945" s="3">
        <v>12</v>
      </c>
      <c r="T1945" s="3">
        <v>26</v>
      </c>
      <c r="U1945" s="3">
        <f t="shared" si="303"/>
        <v>5905</v>
      </c>
      <c r="V1945" s="3" t="str">
        <f t="shared" si="304"/>
        <v xml:space="preserve"> 36</v>
      </c>
      <c r="W1945" s="3">
        <f t="shared" si="305"/>
        <v>24.25</v>
      </c>
      <c r="X1945" s="3">
        <v>16</v>
      </c>
      <c r="Y1945" s="6">
        <f t="shared" si="306"/>
        <v>82.199999999999989</v>
      </c>
      <c r="Z1945" s="3">
        <f t="shared" si="307"/>
        <v>111.996</v>
      </c>
      <c r="AA1945" s="3">
        <f t="shared" si="308"/>
        <v>53.722999999999999</v>
      </c>
      <c r="AB1945">
        <f t="shared" si="309"/>
        <v>0</v>
      </c>
      <c r="AC1945" s="14">
        <f>VLOOKUP(X1945,Rates!$A$2:$B$36,2)</f>
        <v>16.989999999999998</v>
      </c>
    </row>
    <row r="1946" spans="1:29">
      <c r="A1946">
        <v>706849</v>
      </c>
      <c r="B1946" t="s">
        <v>15</v>
      </c>
      <c r="C1946" s="1">
        <v>0.1714</v>
      </c>
      <c r="D1946">
        <v>648.13</v>
      </c>
      <c r="E1946" t="s">
        <v>12</v>
      </c>
      <c r="F1946" t="s">
        <v>26</v>
      </c>
      <c r="G1946" t="s">
        <v>17</v>
      </c>
      <c r="H1946" s="1">
        <v>0.85299999999999998</v>
      </c>
      <c r="I1946" s="4">
        <v>32082</v>
      </c>
      <c r="J1946" s="5">
        <v>40909</v>
      </c>
      <c r="K1946" s="3">
        <v>26000</v>
      </c>
      <c r="L1946" s="3">
        <v>61600</v>
      </c>
      <c r="M1946" s="3">
        <v>24044</v>
      </c>
      <c r="N1946" s="3">
        <f t="shared" si="300"/>
        <v>0</v>
      </c>
      <c r="O1946" s="3">
        <f t="shared" si="301"/>
        <v>1</v>
      </c>
      <c r="P1946" s="3">
        <f t="shared" si="302"/>
        <v>1</v>
      </c>
      <c r="Q1946" s="6">
        <v>17.809999999999999</v>
      </c>
      <c r="R1946" s="3">
        <v>0</v>
      </c>
      <c r="S1946" s="3">
        <v>12</v>
      </c>
      <c r="T1946" s="3">
        <v>29</v>
      </c>
      <c r="U1946" s="3">
        <f t="shared" si="303"/>
        <v>8827</v>
      </c>
      <c r="V1946" s="3" t="str">
        <f t="shared" si="304"/>
        <v xml:space="preserve"> 60</v>
      </c>
      <c r="W1946" s="3">
        <f t="shared" si="305"/>
        <v>26</v>
      </c>
      <c r="X1946" s="3">
        <v>23</v>
      </c>
      <c r="Y1946" s="6">
        <f t="shared" si="306"/>
        <v>85.3</v>
      </c>
      <c r="Z1946" s="3">
        <f t="shared" si="307"/>
        <v>61.6</v>
      </c>
      <c r="AA1946" s="3">
        <f t="shared" si="308"/>
        <v>24.044</v>
      </c>
      <c r="AB1946">
        <f t="shared" si="309"/>
        <v>1</v>
      </c>
      <c r="AC1946" s="14">
        <f>VLOOKUP(X1946,Rates!$A$2:$B$36,2)</f>
        <v>24.74</v>
      </c>
    </row>
    <row r="1947" spans="1:29">
      <c r="A1947">
        <v>579728</v>
      </c>
      <c r="B1947" t="s">
        <v>11</v>
      </c>
      <c r="C1947" s="1">
        <v>6.3899999999999998E-2</v>
      </c>
      <c r="D1947">
        <v>137.69999999999999</v>
      </c>
      <c r="E1947" t="s">
        <v>25</v>
      </c>
      <c r="F1947" t="s">
        <v>26</v>
      </c>
      <c r="G1947" t="s">
        <v>14</v>
      </c>
      <c r="H1947" s="1">
        <v>0.23100000000000001</v>
      </c>
      <c r="I1947" s="4">
        <v>36892</v>
      </c>
      <c r="J1947" s="5">
        <v>40909</v>
      </c>
      <c r="K1947" s="3">
        <v>4500</v>
      </c>
      <c r="L1947" s="3">
        <v>47748</v>
      </c>
      <c r="M1947" s="3">
        <v>13233</v>
      </c>
      <c r="N1947" s="3">
        <f t="shared" si="300"/>
        <v>0</v>
      </c>
      <c r="O1947" s="3">
        <f t="shared" si="301"/>
        <v>1</v>
      </c>
      <c r="P1947" s="3">
        <f t="shared" si="302"/>
        <v>1</v>
      </c>
      <c r="Q1947" s="6">
        <v>12.14</v>
      </c>
      <c r="R1947" s="3">
        <v>0</v>
      </c>
      <c r="S1947" s="3">
        <v>11</v>
      </c>
      <c r="T1947" s="3">
        <v>25</v>
      </c>
      <c r="U1947" s="3">
        <f t="shared" si="303"/>
        <v>4017</v>
      </c>
      <c r="V1947" s="3" t="str">
        <f t="shared" si="304"/>
        <v xml:space="preserve"> 36</v>
      </c>
      <c r="W1947" s="3">
        <f t="shared" si="305"/>
        <v>4.5</v>
      </c>
      <c r="X1947" s="3">
        <v>1</v>
      </c>
      <c r="Y1947" s="6">
        <f t="shared" si="306"/>
        <v>23.1</v>
      </c>
      <c r="Z1947" s="3">
        <f t="shared" si="307"/>
        <v>47.747999999999998</v>
      </c>
      <c r="AA1947" s="3">
        <f t="shared" si="308"/>
        <v>13.233000000000001</v>
      </c>
      <c r="AB1947">
        <f t="shared" si="309"/>
        <v>0</v>
      </c>
      <c r="AC1947" s="14">
        <f>VLOOKUP(X1947,Rates!$A$2:$B$36,2)</f>
        <v>5.32</v>
      </c>
    </row>
    <row r="1948" spans="1:29">
      <c r="A1948">
        <v>887225</v>
      </c>
      <c r="B1948" t="s">
        <v>11</v>
      </c>
      <c r="C1948" s="1">
        <v>0.1065</v>
      </c>
      <c r="D1948">
        <v>368.08</v>
      </c>
      <c r="E1948" t="s">
        <v>22</v>
      </c>
      <c r="F1948" t="s">
        <v>26</v>
      </c>
      <c r="G1948" t="s">
        <v>14</v>
      </c>
      <c r="H1948" s="2">
        <v>0.5</v>
      </c>
      <c r="I1948" s="4">
        <v>33635</v>
      </c>
      <c r="J1948" s="5">
        <v>40909</v>
      </c>
      <c r="K1948" s="3">
        <v>11300</v>
      </c>
      <c r="L1948" s="3">
        <v>52000</v>
      </c>
      <c r="M1948" s="3">
        <v>10693</v>
      </c>
      <c r="N1948" s="3">
        <f t="shared" si="300"/>
        <v>0</v>
      </c>
      <c r="O1948" s="3">
        <f t="shared" si="301"/>
        <v>1</v>
      </c>
      <c r="P1948" s="3">
        <f t="shared" si="302"/>
        <v>1</v>
      </c>
      <c r="Q1948" s="6">
        <v>17.93</v>
      </c>
      <c r="R1948" s="3">
        <v>0</v>
      </c>
      <c r="S1948" s="3">
        <v>10</v>
      </c>
      <c r="T1948" s="3">
        <v>25</v>
      </c>
      <c r="U1948" s="3">
        <f t="shared" si="303"/>
        <v>7274</v>
      </c>
      <c r="V1948" s="3" t="str">
        <f t="shared" si="304"/>
        <v xml:space="preserve"> 36</v>
      </c>
      <c r="W1948" s="3">
        <f t="shared" si="305"/>
        <v>11.3</v>
      </c>
      <c r="X1948" s="3">
        <v>7</v>
      </c>
      <c r="Y1948" s="6">
        <f t="shared" si="306"/>
        <v>50</v>
      </c>
      <c r="Z1948" s="3">
        <f t="shared" si="307"/>
        <v>52</v>
      </c>
      <c r="AA1948" s="3">
        <f t="shared" si="308"/>
        <v>10.693</v>
      </c>
      <c r="AB1948">
        <f t="shared" si="309"/>
        <v>0</v>
      </c>
      <c r="AC1948" s="14">
        <f>VLOOKUP(X1948,Rates!$A$2:$B$36,2)</f>
        <v>10.49</v>
      </c>
    </row>
    <row r="1949" spans="1:29">
      <c r="A1949">
        <v>666283</v>
      </c>
      <c r="B1949" t="s">
        <v>15</v>
      </c>
      <c r="C1949" s="1">
        <v>0.1074</v>
      </c>
      <c r="D1949">
        <v>103.75</v>
      </c>
      <c r="E1949" t="s">
        <v>23</v>
      </c>
      <c r="F1949" t="s">
        <v>24</v>
      </c>
      <c r="G1949" t="s">
        <v>17</v>
      </c>
      <c r="H1949" s="1">
        <v>0.28899999999999998</v>
      </c>
      <c r="I1949" s="4">
        <v>34151</v>
      </c>
      <c r="J1949" s="5">
        <v>40909</v>
      </c>
      <c r="K1949" s="3">
        <v>4800</v>
      </c>
      <c r="L1949" s="3">
        <v>61000</v>
      </c>
      <c r="M1949" s="3">
        <v>13082</v>
      </c>
      <c r="N1949" s="3">
        <f t="shared" si="300"/>
        <v>0</v>
      </c>
      <c r="O1949" s="3">
        <f t="shared" si="301"/>
        <v>0</v>
      </c>
      <c r="P1949" s="3">
        <f t="shared" si="302"/>
        <v>1</v>
      </c>
      <c r="Q1949" s="6">
        <v>14.28</v>
      </c>
      <c r="R1949" s="3">
        <v>0</v>
      </c>
      <c r="S1949" s="3">
        <v>18</v>
      </c>
      <c r="T1949" s="3">
        <v>43</v>
      </c>
      <c r="U1949" s="3">
        <f t="shared" si="303"/>
        <v>6758</v>
      </c>
      <c r="V1949" s="3" t="str">
        <f t="shared" si="304"/>
        <v xml:space="preserve"> 60</v>
      </c>
      <c r="W1949" s="3">
        <f t="shared" si="305"/>
        <v>4.8</v>
      </c>
      <c r="X1949" s="3">
        <v>9</v>
      </c>
      <c r="Y1949" s="6">
        <f t="shared" si="306"/>
        <v>28.9</v>
      </c>
      <c r="Z1949" s="3">
        <f t="shared" si="307"/>
        <v>61</v>
      </c>
      <c r="AA1949" s="3">
        <f t="shared" si="308"/>
        <v>13.082000000000001</v>
      </c>
      <c r="AB1949">
        <f t="shared" si="309"/>
        <v>1</v>
      </c>
      <c r="AC1949" s="14">
        <f>VLOOKUP(X1949,Rates!$A$2:$B$36,2)</f>
        <v>11.44</v>
      </c>
    </row>
    <row r="1950" spans="1:29">
      <c r="A1950">
        <v>1031068</v>
      </c>
      <c r="B1950" t="s">
        <v>11</v>
      </c>
      <c r="C1950" s="1">
        <v>0.1242</v>
      </c>
      <c r="D1950">
        <v>133.66999999999999</v>
      </c>
      <c r="E1950" t="s">
        <v>23</v>
      </c>
      <c r="F1950" t="s">
        <v>13</v>
      </c>
      <c r="G1950" t="s">
        <v>14</v>
      </c>
      <c r="H1950" s="1">
        <v>0.376</v>
      </c>
      <c r="I1950" s="4">
        <v>37530</v>
      </c>
      <c r="J1950" s="5">
        <v>40909</v>
      </c>
      <c r="K1950" s="3">
        <v>4000</v>
      </c>
      <c r="L1950" s="3">
        <v>42000</v>
      </c>
      <c r="M1950" s="3">
        <v>5561</v>
      </c>
      <c r="N1950" s="3">
        <f t="shared" si="300"/>
        <v>1</v>
      </c>
      <c r="O1950" s="3">
        <f t="shared" si="301"/>
        <v>0</v>
      </c>
      <c r="P1950" s="3">
        <f t="shared" si="302"/>
        <v>1</v>
      </c>
      <c r="Q1950" s="6">
        <v>11.37</v>
      </c>
      <c r="R1950" s="3">
        <v>0</v>
      </c>
      <c r="S1950" s="3">
        <v>12</v>
      </c>
      <c r="T1950" s="3">
        <v>15</v>
      </c>
      <c r="U1950" s="3">
        <f t="shared" si="303"/>
        <v>3379</v>
      </c>
      <c r="V1950" s="3" t="str">
        <f t="shared" si="304"/>
        <v xml:space="preserve"> 36</v>
      </c>
      <c r="W1950" s="3">
        <f t="shared" si="305"/>
        <v>4</v>
      </c>
      <c r="X1950" s="3">
        <v>9</v>
      </c>
      <c r="Y1950" s="6">
        <f t="shared" si="306"/>
        <v>37.6</v>
      </c>
      <c r="Z1950" s="3">
        <f t="shared" si="307"/>
        <v>42</v>
      </c>
      <c r="AA1950" s="3">
        <f t="shared" si="308"/>
        <v>5.5609999999999999</v>
      </c>
      <c r="AB1950">
        <f t="shared" si="309"/>
        <v>0</v>
      </c>
      <c r="AC1950" s="14">
        <f>VLOOKUP(X1950,Rates!$A$2:$B$36,2)</f>
        <v>11.44</v>
      </c>
    </row>
    <row r="1951" spans="1:29">
      <c r="A1951">
        <v>687039</v>
      </c>
      <c r="B1951" t="s">
        <v>15</v>
      </c>
      <c r="C1951" s="1">
        <v>0.1268</v>
      </c>
      <c r="D1951">
        <v>189.76</v>
      </c>
      <c r="E1951" t="s">
        <v>12</v>
      </c>
      <c r="F1951" t="s">
        <v>13</v>
      </c>
      <c r="G1951" t="s">
        <v>14</v>
      </c>
      <c r="H1951" s="1">
        <v>0.88800000000000001</v>
      </c>
      <c r="I1951" s="4">
        <v>35765</v>
      </c>
      <c r="J1951" s="5">
        <v>40909</v>
      </c>
      <c r="K1951" s="3">
        <v>8400</v>
      </c>
      <c r="L1951" s="3">
        <v>53500</v>
      </c>
      <c r="M1951" s="3">
        <v>12433</v>
      </c>
      <c r="N1951" s="3">
        <f t="shared" si="300"/>
        <v>1</v>
      </c>
      <c r="O1951" s="3">
        <f t="shared" si="301"/>
        <v>0</v>
      </c>
      <c r="P1951" s="3">
        <f t="shared" si="302"/>
        <v>1</v>
      </c>
      <c r="Q1951" s="6">
        <v>25.32</v>
      </c>
      <c r="R1951" s="3">
        <v>0</v>
      </c>
      <c r="S1951" s="3">
        <v>6</v>
      </c>
      <c r="T1951" s="3">
        <v>13</v>
      </c>
      <c r="U1951" s="3">
        <f t="shared" si="303"/>
        <v>5144</v>
      </c>
      <c r="V1951" s="3" t="str">
        <f t="shared" si="304"/>
        <v xml:space="preserve"> 60</v>
      </c>
      <c r="W1951" s="3">
        <f t="shared" si="305"/>
        <v>8.4</v>
      </c>
      <c r="X1951" s="3">
        <v>11</v>
      </c>
      <c r="Y1951" s="6">
        <f t="shared" si="306"/>
        <v>88.8</v>
      </c>
      <c r="Z1951" s="3">
        <f t="shared" si="307"/>
        <v>53.5</v>
      </c>
      <c r="AA1951" s="3">
        <f t="shared" si="308"/>
        <v>12.433</v>
      </c>
      <c r="AB1951">
        <f t="shared" si="309"/>
        <v>0</v>
      </c>
      <c r="AC1951" s="14">
        <f>VLOOKUP(X1951,Rates!$A$2:$B$36,2)</f>
        <v>12.74</v>
      </c>
    </row>
    <row r="1952" spans="1:29">
      <c r="A1952">
        <v>802368</v>
      </c>
      <c r="B1952" t="s">
        <v>11</v>
      </c>
      <c r="C1952" s="1">
        <v>9.9900000000000003E-2</v>
      </c>
      <c r="D1952">
        <v>70.98</v>
      </c>
      <c r="E1952" t="s">
        <v>25</v>
      </c>
      <c r="F1952" t="s">
        <v>13</v>
      </c>
      <c r="G1952" t="s">
        <v>14</v>
      </c>
      <c r="H1952" s="1">
        <v>0.752</v>
      </c>
      <c r="I1952" s="4">
        <v>36373</v>
      </c>
      <c r="J1952" s="5">
        <v>40909</v>
      </c>
      <c r="K1952" s="3">
        <v>2200</v>
      </c>
      <c r="L1952" s="3">
        <v>80000</v>
      </c>
      <c r="M1952" s="3">
        <v>23775</v>
      </c>
      <c r="N1952" s="3">
        <f t="shared" si="300"/>
        <v>1</v>
      </c>
      <c r="O1952" s="3">
        <f t="shared" si="301"/>
        <v>0</v>
      </c>
      <c r="P1952" s="3">
        <f t="shared" si="302"/>
        <v>1</v>
      </c>
      <c r="Q1952" s="6">
        <v>10.75</v>
      </c>
      <c r="R1952" s="3">
        <v>0</v>
      </c>
      <c r="S1952" s="3">
        <v>14</v>
      </c>
      <c r="T1952" s="3">
        <v>23</v>
      </c>
      <c r="U1952" s="3">
        <f t="shared" si="303"/>
        <v>4536</v>
      </c>
      <c r="V1952" s="3" t="str">
        <f t="shared" si="304"/>
        <v xml:space="preserve"> 36</v>
      </c>
      <c r="W1952" s="3">
        <f t="shared" si="305"/>
        <v>2.2000000000000002</v>
      </c>
      <c r="X1952" s="3">
        <v>6</v>
      </c>
      <c r="Y1952" s="6">
        <f t="shared" si="306"/>
        <v>75.2</v>
      </c>
      <c r="Z1952" s="3">
        <f t="shared" si="307"/>
        <v>80</v>
      </c>
      <c r="AA1952" s="3">
        <f t="shared" si="308"/>
        <v>23.774999999999999</v>
      </c>
      <c r="AB1952">
        <f t="shared" si="309"/>
        <v>0</v>
      </c>
      <c r="AC1952" s="14">
        <f>VLOOKUP(X1952,Rates!$A$2:$B$36,2)</f>
        <v>8.24</v>
      </c>
    </row>
    <row r="1953" spans="1:29">
      <c r="A1953">
        <v>570463</v>
      </c>
      <c r="B1953" t="s">
        <v>11</v>
      </c>
      <c r="C1953" s="1">
        <v>0.1149</v>
      </c>
      <c r="D1953">
        <v>98.92</v>
      </c>
      <c r="E1953" t="s">
        <v>28</v>
      </c>
      <c r="F1953" t="s">
        <v>13</v>
      </c>
      <c r="G1953" t="s">
        <v>17</v>
      </c>
      <c r="H1953" s="1">
        <v>0.33300000000000002</v>
      </c>
      <c r="I1953" s="4">
        <v>27211</v>
      </c>
      <c r="J1953" s="5">
        <v>40909</v>
      </c>
      <c r="K1953" s="3">
        <v>3000</v>
      </c>
      <c r="L1953" s="3">
        <v>39000</v>
      </c>
      <c r="M1953" s="3">
        <v>1300</v>
      </c>
      <c r="N1953" s="3">
        <f t="shared" si="300"/>
        <v>1</v>
      </c>
      <c r="O1953" s="3">
        <f t="shared" si="301"/>
        <v>0</v>
      </c>
      <c r="P1953" s="3">
        <f t="shared" si="302"/>
        <v>1</v>
      </c>
      <c r="Q1953" s="6">
        <v>15.88</v>
      </c>
      <c r="R1953" s="3">
        <v>0</v>
      </c>
      <c r="S1953" s="3">
        <v>6</v>
      </c>
      <c r="T1953" s="3">
        <v>9</v>
      </c>
      <c r="U1953" s="3">
        <f t="shared" si="303"/>
        <v>13698</v>
      </c>
      <c r="V1953" s="3" t="str">
        <f t="shared" si="304"/>
        <v xml:space="preserve"> 36</v>
      </c>
      <c r="W1953" s="3">
        <f t="shared" si="305"/>
        <v>3</v>
      </c>
      <c r="X1953" s="3">
        <v>9</v>
      </c>
      <c r="Y1953" s="6">
        <f t="shared" si="306"/>
        <v>33.300000000000004</v>
      </c>
      <c r="Z1953" s="3">
        <f t="shared" si="307"/>
        <v>39</v>
      </c>
      <c r="AA1953" s="3">
        <f t="shared" si="308"/>
        <v>1.3</v>
      </c>
      <c r="AB1953">
        <f t="shared" si="309"/>
        <v>1</v>
      </c>
      <c r="AC1953" s="14">
        <f>VLOOKUP(X1953,Rates!$A$2:$B$36,2)</f>
        <v>11.44</v>
      </c>
    </row>
    <row r="1954" spans="1:29">
      <c r="A1954">
        <v>495284</v>
      </c>
      <c r="B1954" t="s">
        <v>11</v>
      </c>
      <c r="C1954" s="1">
        <v>9.8799999999999999E-2</v>
      </c>
      <c r="D1954">
        <v>257.69</v>
      </c>
      <c r="E1954" t="s">
        <v>12</v>
      </c>
      <c r="F1954" t="s">
        <v>26</v>
      </c>
      <c r="G1954" t="s">
        <v>14</v>
      </c>
      <c r="H1954" s="1">
        <v>0.89400000000000002</v>
      </c>
      <c r="I1954" s="4">
        <v>35735</v>
      </c>
      <c r="J1954" s="5">
        <v>40909</v>
      </c>
      <c r="K1954" s="3">
        <v>8000</v>
      </c>
      <c r="L1954" s="3">
        <v>74500</v>
      </c>
      <c r="M1954" s="3">
        <v>7513</v>
      </c>
      <c r="N1954" s="3">
        <f t="shared" si="300"/>
        <v>0</v>
      </c>
      <c r="O1954" s="3">
        <f t="shared" si="301"/>
        <v>1</v>
      </c>
      <c r="P1954" s="3">
        <f t="shared" si="302"/>
        <v>1</v>
      </c>
      <c r="Q1954" s="6">
        <v>3.4</v>
      </c>
      <c r="R1954" s="3">
        <v>0</v>
      </c>
      <c r="S1954" s="3">
        <v>8</v>
      </c>
      <c r="T1954" s="3">
        <v>20</v>
      </c>
      <c r="U1954" s="3">
        <f t="shared" si="303"/>
        <v>5174</v>
      </c>
      <c r="V1954" s="3" t="str">
        <f t="shared" si="304"/>
        <v xml:space="preserve"> 36</v>
      </c>
      <c r="W1954" s="3">
        <f t="shared" si="305"/>
        <v>8</v>
      </c>
      <c r="X1954" s="3">
        <v>6</v>
      </c>
      <c r="Y1954" s="6">
        <f t="shared" si="306"/>
        <v>89.4</v>
      </c>
      <c r="Z1954" s="3">
        <f t="shared" si="307"/>
        <v>74.5</v>
      </c>
      <c r="AA1954" s="3">
        <f t="shared" si="308"/>
        <v>7.5129999999999999</v>
      </c>
      <c r="AB1954">
        <f t="shared" si="309"/>
        <v>0</v>
      </c>
      <c r="AC1954" s="14">
        <f>VLOOKUP(X1954,Rates!$A$2:$B$36,2)</f>
        <v>8.24</v>
      </c>
    </row>
    <row r="1955" spans="1:29">
      <c r="A1955">
        <v>1058824</v>
      </c>
      <c r="B1955" t="s">
        <v>15</v>
      </c>
      <c r="C1955" s="1">
        <v>0.2089</v>
      </c>
      <c r="D1955">
        <v>944.71</v>
      </c>
      <c r="E1955" t="s">
        <v>25</v>
      </c>
      <c r="F1955" t="s">
        <v>13</v>
      </c>
      <c r="G1955" t="s">
        <v>31</v>
      </c>
      <c r="H1955" s="1">
        <v>0.82199999999999995</v>
      </c>
      <c r="I1955" s="4">
        <v>33756</v>
      </c>
      <c r="J1955" s="5">
        <v>40909</v>
      </c>
      <c r="K1955" s="3">
        <v>35000</v>
      </c>
      <c r="L1955" s="3">
        <v>90000</v>
      </c>
      <c r="M1955" s="3">
        <v>17017</v>
      </c>
      <c r="N1955" s="3">
        <f t="shared" si="300"/>
        <v>1</v>
      </c>
      <c r="O1955" s="3">
        <f t="shared" si="301"/>
        <v>0</v>
      </c>
      <c r="P1955" s="3">
        <f t="shared" si="302"/>
        <v>1</v>
      </c>
      <c r="Q1955" s="6">
        <v>7.93</v>
      </c>
      <c r="R1955" s="3">
        <v>0</v>
      </c>
      <c r="S1955" s="3">
        <v>9</v>
      </c>
      <c r="T1955" s="3">
        <v>19</v>
      </c>
      <c r="U1955" s="3">
        <f t="shared" si="303"/>
        <v>7153</v>
      </c>
      <c r="V1955" s="3" t="str">
        <f t="shared" si="304"/>
        <v xml:space="preserve"> 60</v>
      </c>
      <c r="W1955" s="3">
        <f t="shared" si="305"/>
        <v>35</v>
      </c>
      <c r="X1955" s="3">
        <v>26</v>
      </c>
      <c r="Y1955" s="6">
        <f t="shared" si="306"/>
        <v>82.199999999999989</v>
      </c>
      <c r="Z1955" s="3">
        <f t="shared" si="307"/>
        <v>90</v>
      </c>
      <c r="AA1955" s="3">
        <f t="shared" si="308"/>
        <v>17.016999999999999</v>
      </c>
      <c r="AB1955">
        <f t="shared" si="309"/>
        <v>0</v>
      </c>
      <c r="AC1955" s="14">
        <f>VLOOKUP(X1955,Rates!$A$2:$B$36,2)</f>
        <v>28.69</v>
      </c>
    </row>
    <row r="1956" spans="1:29">
      <c r="A1956">
        <v>555821</v>
      </c>
      <c r="B1956" t="s">
        <v>11</v>
      </c>
      <c r="C1956" s="1">
        <v>6.7599999999999993E-2</v>
      </c>
      <c r="D1956">
        <v>61.54</v>
      </c>
      <c r="E1956" t="s">
        <v>20</v>
      </c>
      <c r="F1956" t="s">
        <v>13</v>
      </c>
      <c r="G1956" t="s">
        <v>14</v>
      </c>
      <c r="H1956" s="2">
        <v>0.11</v>
      </c>
      <c r="I1956" s="4">
        <v>36831</v>
      </c>
      <c r="J1956" s="5">
        <v>40909</v>
      </c>
      <c r="K1956" s="3">
        <v>2000</v>
      </c>
      <c r="L1956" s="3">
        <v>48255</v>
      </c>
      <c r="M1956" s="3">
        <v>5187</v>
      </c>
      <c r="N1956" s="3">
        <f t="shared" si="300"/>
        <v>1</v>
      </c>
      <c r="O1956" s="3">
        <f t="shared" si="301"/>
        <v>0</v>
      </c>
      <c r="P1956" s="3">
        <f t="shared" si="302"/>
        <v>1</v>
      </c>
      <c r="Q1956" s="6">
        <v>4.75</v>
      </c>
      <c r="R1956" s="3">
        <v>0</v>
      </c>
      <c r="S1956" s="3">
        <v>5</v>
      </c>
      <c r="T1956" s="3">
        <v>7</v>
      </c>
      <c r="U1956" s="3">
        <f t="shared" si="303"/>
        <v>4078</v>
      </c>
      <c r="V1956" s="3" t="str">
        <f t="shared" si="304"/>
        <v xml:space="preserve"> 36</v>
      </c>
      <c r="W1956" s="3">
        <f t="shared" si="305"/>
        <v>2</v>
      </c>
      <c r="X1956" s="3">
        <v>2</v>
      </c>
      <c r="Y1956" s="6">
        <f t="shared" si="306"/>
        <v>11</v>
      </c>
      <c r="Z1956" s="3">
        <f t="shared" si="307"/>
        <v>48.255000000000003</v>
      </c>
      <c r="AA1956" s="3">
        <f t="shared" si="308"/>
        <v>5.1870000000000003</v>
      </c>
      <c r="AB1956">
        <f t="shared" si="309"/>
        <v>0</v>
      </c>
      <c r="AC1956" s="14">
        <f>VLOOKUP(X1956,Rates!$A$2:$B$36,2)</f>
        <v>6.99</v>
      </c>
    </row>
    <row r="1957" spans="1:29">
      <c r="A1957">
        <v>837604</v>
      </c>
      <c r="B1957" t="s">
        <v>11</v>
      </c>
      <c r="C1957" s="1">
        <v>0.11990000000000001</v>
      </c>
      <c r="D1957">
        <v>498.15</v>
      </c>
      <c r="E1957" t="s">
        <v>27</v>
      </c>
      <c r="F1957" t="s">
        <v>26</v>
      </c>
      <c r="G1957" t="s">
        <v>14</v>
      </c>
      <c r="H1957" s="1">
        <v>0.41299999999999998</v>
      </c>
      <c r="I1957" s="4">
        <v>36130</v>
      </c>
      <c r="J1957" s="5">
        <v>40909</v>
      </c>
      <c r="K1957" s="3">
        <v>15000</v>
      </c>
      <c r="L1957" s="3">
        <v>35000</v>
      </c>
      <c r="M1957" s="3">
        <v>4293</v>
      </c>
      <c r="N1957" s="3">
        <f t="shared" si="300"/>
        <v>0</v>
      </c>
      <c r="O1957" s="3">
        <f t="shared" si="301"/>
        <v>1</v>
      </c>
      <c r="P1957" s="3">
        <f t="shared" si="302"/>
        <v>1</v>
      </c>
      <c r="Q1957" s="6">
        <v>15.29</v>
      </c>
      <c r="R1957" s="3">
        <v>0</v>
      </c>
      <c r="S1957" s="3">
        <v>7</v>
      </c>
      <c r="T1957" s="3">
        <v>16</v>
      </c>
      <c r="U1957" s="3">
        <f t="shared" si="303"/>
        <v>4779</v>
      </c>
      <c r="V1957" s="3" t="str">
        <f t="shared" si="304"/>
        <v xml:space="preserve"> 36</v>
      </c>
      <c r="W1957" s="3">
        <f t="shared" si="305"/>
        <v>15</v>
      </c>
      <c r="X1957" s="3">
        <v>10</v>
      </c>
      <c r="Y1957" s="6">
        <f t="shared" si="306"/>
        <v>41.3</v>
      </c>
      <c r="Z1957" s="3">
        <f t="shared" si="307"/>
        <v>35</v>
      </c>
      <c r="AA1957" s="3">
        <f t="shared" si="308"/>
        <v>4.2930000000000001</v>
      </c>
      <c r="AB1957">
        <f t="shared" si="309"/>
        <v>0</v>
      </c>
      <c r="AC1957" s="14">
        <f>VLOOKUP(X1957,Rates!$A$2:$B$36,2)</f>
        <v>11.49</v>
      </c>
    </row>
    <row r="1958" spans="1:29">
      <c r="A1958">
        <v>530370</v>
      </c>
      <c r="B1958" t="s">
        <v>11</v>
      </c>
      <c r="C1958" s="1">
        <v>7.8799999999999995E-2</v>
      </c>
      <c r="D1958">
        <v>103.23</v>
      </c>
      <c r="E1958" t="s">
        <v>12</v>
      </c>
      <c r="F1958" t="s">
        <v>26</v>
      </c>
      <c r="G1958" t="s">
        <v>14</v>
      </c>
      <c r="H1958" s="1">
        <v>0.41599999999999998</v>
      </c>
      <c r="I1958" s="4">
        <v>38899</v>
      </c>
      <c r="J1958" s="5">
        <v>40909</v>
      </c>
      <c r="K1958" s="3">
        <v>3300</v>
      </c>
      <c r="L1958" s="3">
        <v>67000</v>
      </c>
      <c r="M1958" s="3">
        <v>27751</v>
      </c>
      <c r="N1958" s="3">
        <f t="shared" si="300"/>
        <v>0</v>
      </c>
      <c r="O1958" s="3">
        <f t="shared" si="301"/>
        <v>1</v>
      </c>
      <c r="P1958" s="3">
        <f t="shared" si="302"/>
        <v>1</v>
      </c>
      <c r="Q1958" s="6">
        <v>19</v>
      </c>
      <c r="R1958" s="3">
        <v>0</v>
      </c>
      <c r="S1958" s="3">
        <v>19</v>
      </c>
      <c r="T1958" s="3">
        <v>42</v>
      </c>
      <c r="U1958" s="3">
        <f t="shared" si="303"/>
        <v>2010</v>
      </c>
      <c r="V1958" s="3" t="str">
        <f t="shared" si="304"/>
        <v xml:space="preserve"> 36</v>
      </c>
      <c r="W1958" s="3">
        <f t="shared" si="305"/>
        <v>3.3</v>
      </c>
      <c r="X1958" s="3">
        <v>5</v>
      </c>
      <c r="Y1958" s="6">
        <f t="shared" si="306"/>
        <v>41.6</v>
      </c>
      <c r="Z1958" s="3">
        <f t="shared" si="307"/>
        <v>67</v>
      </c>
      <c r="AA1958" s="3">
        <f t="shared" si="308"/>
        <v>27.751000000000001</v>
      </c>
      <c r="AB1958">
        <f t="shared" si="309"/>
        <v>0</v>
      </c>
      <c r="AC1958" s="14">
        <f>VLOOKUP(X1958,Rates!$A$2:$B$36,2)</f>
        <v>7.99</v>
      </c>
    </row>
    <row r="1959" spans="1:29">
      <c r="A1959">
        <v>770783</v>
      </c>
      <c r="B1959" t="s">
        <v>11</v>
      </c>
      <c r="C1959" s="1">
        <v>0.15989999999999999</v>
      </c>
      <c r="D1959">
        <v>703.05</v>
      </c>
      <c r="E1959" t="s">
        <v>28</v>
      </c>
      <c r="F1959" t="s">
        <v>13</v>
      </c>
      <c r="G1959" t="s">
        <v>14</v>
      </c>
      <c r="H1959" s="1">
        <v>0.86799999999999999</v>
      </c>
      <c r="I1959" s="4">
        <v>38443</v>
      </c>
      <c r="J1959" s="5">
        <v>40909</v>
      </c>
      <c r="K1959" s="3">
        <v>20000</v>
      </c>
      <c r="L1959" s="3">
        <v>150000</v>
      </c>
      <c r="M1959" s="3">
        <v>29689</v>
      </c>
      <c r="N1959" s="3">
        <f t="shared" si="300"/>
        <v>1</v>
      </c>
      <c r="O1959" s="3">
        <f t="shared" si="301"/>
        <v>0</v>
      </c>
      <c r="P1959" s="3">
        <f t="shared" si="302"/>
        <v>1</v>
      </c>
      <c r="Q1959" s="6">
        <v>8</v>
      </c>
      <c r="R1959" s="3">
        <v>0</v>
      </c>
      <c r="S1959" s="3">
        <v>7</v>
      </c>
      <c r="T1959" s="3">
        <v>13</v>
      </c>
      <c r="U1959" s="3">
        <f t="shared" si="303"/>
        <v>2466</v>
      </c>
      <c r="V1959" s="3" t="str">
        <f t="shared" si="304"/>
        <v xml:space="preserve"> 36</v>
      </c>
      <c r="W1959" s="3">
        <f t="shared" si="305"/>
        <v>20</v>
      </c>
      <c r="X1959" s="3">
        <v>17</v>
      </c>
      <c r="Y1959" s="6">
        <f t="shared" si="306"/>
        <v>86.8</v>
      </c>
      <c r="Z1959" s="3">
        <f t="shared" si="307"/>
        <v>150</v>
      </c>
      <c r="AA1959" s="3">
        <f t="shared" si="308"/>
        <v>29.689</v>
      </c>
      <c r="AB1959">
        <f t="shared" si="309"/>
        <v>0</v>
      </c>
      <c r="AC1959" s="14">
        <f>VLOOKUP(X1959,Rates!$A$2:$B$36,2)</f>
        <v>17.989999999999998</v>
      </c>
    </row>
    <row r="1960" spans="1:29">
      <c r="A1960">
        <v>871242</v>
      </c>
      <c r="B1960" t="s">
        <v>15</v>
      </c>
      <c r="C1960" s="1">
        <v>0.1099</v>
      </c>
      <c r="D1960">
        <v>260.85000000000002</v>
      </c>
      <c r="E1960" t="s">
        <v>16</v>
      </c>
      <c r="F1960" t="s">
        <v>26</v>
      </c>
      <c r="G1960" t="s">
        <v>19</v>
      </c>
      <c r="H1960" s="1">
        <v>0.41799999999999998</v>
      </c>
      <c r="I1960" s="4">
        <v>36100</v>
      </c>
      <c r="J1960" s="5">
        <v>40909</v>
      </c>
      <c r="K1960" s="3">
        <v>12000</v>
      </c>
      <c r="L1960" s="3">
        <v>156000</v>
      </c>
      <c r="M1960" s="3">
        <v>12007</v>
      </c>
      <c r="N1960" s="3">
        <f t="shared" si="300"/>
        <v>0</v>
      </c>
      <c r="O1960" s="3">
        <f t="shared" si="301"/>
        <v>1</v>
      </c>
      <c r="P1960" s="3">
        <f t="shared" si="302"/>
        <v>0</v>
      </c>
      <c r="Q1960" s="6">
        <v>13.38</v>
      </c>
      <c r="R1960" s="3">
        <v>0</v>
      </c>
      <c r="S1960" s="3">
        <v>12</v>
      </c>
      <c r="T1960" s="3">
        <v>26</v>
      </c>
      <c r="U1960" s="3">
        <f t="shared" si="303"/>
        <v>4809</v>
      </c>
      <c r="V1960" s="3" t="str">
        <f t="shared" si="304"/>
        <v xml:space="preserve"> 60</v>
      </c>
      <c r="W1960" s="3">
        <f t="shared" si="305"/>
        <v>12</v>
      </c>
      <c r="X1960" s="3">
        <v>8</v>
      </c>
      <c r="Y1960" s="6">
        <f t="shared" si="306"/>
        <v>41.8</v>
      </c>
      <c r="Z1960" s="3">
        <f t="shared" si="307"/>
        <v>156</v>
      </c>
      <c r="AA1960" s="3">
        <f t="shared" si="308"/>
        <v>12.007</v>
      </c>
      <c r="AB1960">
        <f t="shared" si="309"/>
        <v>0</v>
      </c>
      <c r="AC1960" s="14">
        <f>VLOOKUP(X1960,Rates!$A$2:$B$36,2)</f>
        <v>11.39</v>
      </c>
    </row>
    <row r="1961" spans="1:29">
      <c r="A1961">
        <v>683909</v>
      </c>
      <c r="B1961" t="s">
        <v>11</v>
      </c>
      <c r="C1961" s="1">
        <v>0.1037</v>
      </c>
      <c r="D1961">
        <v>81.11</v>
      </c>
      <c r="E1961" t="s">
        <v>16</v>
      </c>
      <c r="F1961" t="s">
        <v>13</v>
      </c>
      <c r="G1961" t="s">
        <v>14</v>
      </c>
      <c r="H1961" s="1">
        <v>0.53700000000000003</v>
      </c>
      <c r="I1961" s="4">
        <v>36892</v>
      </c>
      <c r="J1961" s="5">
        <v>40909</v>
      </c>
      <c r="K1961" s="3">
        <v>2500</v>
      </c>
      <c r="L1961" s="3">
        <v>40000</v>
      </c>
      <c r="M1961" s="3">
        <v>9782</v>
      </c>
      <c r="N1961" s="3">
        <f t="shared" si="300"/>
        <v>1</v>
      </c>
      <c r="O1961" s="3">
        <f t="shared" si="301"/>
        <v>0</v>
      </c>
      <c r="P1961" s="3">
        <f t="shared" si="302"/>
        <v>0</v>
      </c>
      <c r="Q1961" s="6">
        <v>22.74</v>
      </c>
      <c r="R1961" s="3">
        <v>1</v>
      </c>
      <c r="S1961" s="3">
        <v>10</v>
      </c>
      <c r="T1961" s="3">
        <v>23</v>
      </c>
      <c r="U1961" s="3">
        <f t="shared" si="303"/>
        <v>4017</v>
      </c>
      <c r="V1961" s="3" t="str">
        <f t="shared" si="304"/>
        <v xml:space="preserve"> 36</v>
      </c>
      <c r="W1961" s="3">
        <f t="shared" si="305"/>
        <v>2.5</v>
      </c>
      <c r="X1961" s="3">
        <v>8</v>
      </c>
      <c r="Y1961" s="6">
        <f t="shared" si="306"/>
        <v>53.7</v>
      </c>
      <c r="Z1961" s="3">
        <f t="shared" si="307"/>
        <v>40</v>
      </c>
      <c r="AA1961" s="3">
        <f t="shared" si="308"/>
        <v>9.782</v>
      </c>
      <c r="AB1961">
        <f t="shared" si="309"/>
        <v>0</v>
      </c>
      <c r="AC1961" s="14">
        <f>VLOOKUP(X1961,Rates!$A$2:$B$36,2)</f>
        <v>11.39</v>
      </c>
    </row>
    <row r="1962" spans="1:29">
      <c r="A1962">
        <v>592599</v>
      </c>
      <c r="B1962" t="s">
        <v>11</v>
      </c>
      <c r="C1962" s="1">
        <v>7.51E-2</v>
      </c>
      <c r="D1962">
        <v>307.22000000000003</v>
      </c>
      <c r="E1962" t="s">
        <v>12</v>
      </c>
      <c r="F1962" t="s">
        <v>24</v>
      </c>
      <c r="G1962" t="s">
        <v>14</v>
      </c>
      <c r="H1962" s="1">
        <v>0.35099999999999998</v>
      </c>
      <c r="I1962" s="4">
        <v>31291</v>
      </c>
      <c r="J1962" s="5">
        <v>40909</v>
      </c>
      <c r="K1962" s="3">
        <v>9875</v>
      </c>
      <c r="L1962" s="3">
        <v>84000</v>
      </c>
      <c r="M1962" s="3">
        <v>13873</v>
      </c>
      <c r="N1962" s="3">
        <f t="shared" si="300"/>
        <v>0</v>
      </c>
      <c r="O1962" s="3">
        <f t="shared" si="301"/>
        <v>0</v>
      </c>
      <c r="P1962" s="3">
        <f t="shared" si="302"/>
        <v>1</v>
      </c>
      <c r="Q1962" s="6">
        <v>6.64</v>
      </c>
      <c r="R1962" s="3">
        <v>1</v>
      </c>
      <c r="S1962" s="3">
        <v>10</v>
      </c>
      <c r="T1962" s="3">
        <v>17</v>
      </c>
      <c r="U1962" s="3">
        <f t="shared" si="303"/>
        <v>9618</v>
      </c>
      <c r="V1962" s="3" t="str">
        <f t="shared" si="304"/>
        <v xml:space="preserve"> 36</v>
      </c>
      <c r="W1962" s="3">
        <f t="shared" si="305"/>
        <v>9.875</v>
      </c>
      <c r="X1962" s="3">
        <v>4</v>
      </c>
      <c r="Y1962" s="6">
        <f t="shared" si="306"/>
        <v>35.099999999999994</v>
      </c>
      <c r="Z1962" s="3">
        <f t="shared" si="307"/>
        <v>84</v>
      </c>
      <c r="AA1962" s="3">
        <f t="shared" si="308"/>
        <v>13.872999999999999</v>
      </c>
      <c r="AB1962">
        <f t="shared" si="309"/>
        <v>0</v>
      </c>
      <c r="AC1962" s="14">
        <f>VLOOKUP(X1962,Rates!$A$2:$B$36,2)</f>
        <v>7.49</v>
      </c>
    </row>
    <row r="1963" spans="1:29">
      <c r="A1963">
        <v>610497</v>
      </c>
      <c r="B1963" t="s">
        <v>15</v>
      </c>
      <c r="C1963" s="1">
        <v>0.1036</v>
      </c>
      <c r="D1963">
        <v>335.84</v>
      </c>
      <c r="E1963" t="s">
        <v>12</v>
      </c>
      <c r="F1963" t="s">
        <v>26</v>
      </c>
      <c r="G1963" t="s">
        <v>14</v>
      </c>
      <c r="H1963" s="1">
        <v>0.73299999999999998</v>
      </c>
      <c r="I1963" s="4">
        <v>39083</v>
      </c>
      <c r="J1963" s="5">
        <v>40909</v>
      </c>
      <c r="K1963" s="3">
        <v>24000</v>
      </c>
      <c r="L1963" s="3">
        <v>74000</v>
      </c>
      <c r="M1963" s="3">
        <v>30803</v>
      </c>
      <c r="N1963" s="3">
        <f t="shared" si="300"/>
        <v>0</v>
      </c>
      <c r="O1963" s="3">
        <f t="shared" si="301"/>
        <v>1</v>
      </c>
      <c r="P1963" s="3">
        <f t="shared" si="302"/>
        <v>1</v>
      </c>
      <c r="Q1963" s="6">
        <v>23.51</v>
      </c>
      <c r="R1963" s="3">
        <v>0</v>
      </c>
      <c r="S1963" s="3">
        <v>10</v>
      </c>
      <c r="T1963" s="3">
        <v>23</v>
      </c>
      <c r="U1963" s="3">
        <f t="shared" si="303"/>
        <v>1826</v>
      </c>
      <c r="V1963" s="3" t="str">
        <f t="shared" si="304"/>
        <v xml:space="preserve"> 60</v>
      </c>
      <c r="W1963" s="3">
        <f t="shared" si="305"/>
        <v>24</v>
      </c>
      <c r="X1963" s="3">
        <v>10</v>
      </c>
      <c r="Y1963" s="6">
        <f t="shared" si="306"/>
        <v>73.3</v>
      </c>
      <c r="Z1963" s="3">
        <f t="shared" si="307"/>
        <v>74</v>
      </c>
      <c r="AA1963" s="3">
        <f t="shared" si="308"/>
        <v>30.803000000000001</v>
      </c>
      <c r="AB1963">
        <f t="shared" si="309"/>
        <v>0</v>
      </c>
      <c r="AC1963" s="14">
        <f>VLOOKUP(X1963,Rates!$A$2:$B$36,2)</f>
        <v>11.49</v>
      </c>
    </row>
    <row r="1964" spans="1:29">
      <c r="A1964">
        <v>481447</v>
      </c>
      <c r="B1964" t="s">
        <v>11</v>
      </c>
      <c r="C1964" s="1">
        <v>0.13850000000000001</v>
      </c>
      <c r="D1964">
        <v>300.12</v>
      </c>
      <c r="E1964" t="s">
        <v>29</v>
      </c>
      <c r="F1964" t="s">
        <v>24</v>
      </c>
      <c r="G1964" t="s">
        <v>14</v>
      </c>
      <c r="H1964" s="1">
        <v>0.92700000000000005</v>
      </c>
      <c r="I1964" s="4">
        <v>36708</v>
      </c>
      <c r="J1964" s="5">
        <v>40909</v>
      </c>
      <c r="K1964" s="3">
        <v>8800</v>
      </c>
      <c r="L1964" s="3">
        <v>36000</v>
      </c>
      <c r="M1964" s="3">
        <v>12326</v>
      </c>
      <c r="N1964" s="3">
        <f t="shared" si="300"/>
        <v>0</v>
      </c>
      <c r="O1964" s="3">
        <f t="shared" si="301"/>
        <v>0</v>
      </c>
      <c r="P1964" s="3">
        <f t="shared" si="302"/>
        <v>1</v>
      </c>
      <c r="Q1964" s="6">
        <v>12.77</v>
      </c>
      <c r="R1964" s="3">
        <v>0</v>
      </c>
      <c r="S1964" s="3">
        <v>6</v>
      </c>
      <c r="T1964" s="3">
        <v>6</v>
      </c>
      <c r="U1964" s="3">
        <f t="shared" si="303"/>
        <v>4201</v>
      </c>
      <c r="V1964" s="3" t="str">
        <f t="shared" si="304"/>
        <v xml:space="preserve"> 36</v>
      </c>
      <c r="W1964" s="3">
        <f t="shared" si="305"/>
        <v>8.8000000000000007</v>
      </c>
      <c r="X1964" s="3">
        <v>14</v>
      </c>
      <c r="Y1964" s="6">
        <f t="shared" si="306"/>
        <v>92.7</v>
      </c>
      <c r="Z1964" s="3">
        <f t="shared" si="307"/>
        <v>36</v>
      </c>
      <c r="AA1964" s="3">
        <f t="shared" si="308"/>
        <v>12.326000000000001</v>
      </c>
      <c r="AB1964">
        <f t="shared" si="309"/>
        <v>0</v>
      </c>
      <c r="AC1964" s="14">
        <f>VLOOKUP(X1964,Rates!$A$2:$B$36,2)</f>
        <v>14.99</v>
      </c>
    </row>
    <row r="1965" spans="1:29">
      <c r="A1965">
        <v>868685</v>
      </c>
      <c r="B1965" t="s">
        <v>15</v>
      </c>
      <c r="C1965" s="1">
        <v>0.10589999999999999</v>
      </c>
      <c r="D1965">
        <v>430.78</v>
      </c>
      <c r="E1965" t="s">
        <v>23</v>
      </c>
      <c r="F1965" t="s">
        <v>26</v>
      </c>
      <c r="G1965" t="s">
        <v>14</v>
      </c>
      <c r="H1965" s="1">
        <v>0.28399999999999997</v>
      </c>
      <c r="I1965" s="4">
        <v>35034</v>
      </c>
      <c r="J1965" s="5">
        <v>40909</v>
      </c>
      <c r="K1965" s="3">
        <v>20000</v>
      </c>
      <c r="L1965" s="3">
        <v>98000</v>
      </c>
      <c r="M1965" s="3">
        <v>7829</v>
      </c>
      <c r="N1965" s="3">
        <f t="shared" si="300"/>
        <v>0</v>
      </c>
      <c r="O1965" s="3">
        <f t="shared" si="301"/>
        <v>1</v>
      </c>
      <c r="P1965" s="3">
        <f t="shared" si="302"/>
        <v>1</v>
      </c>
      <c r="Q1965" s="6">
        <v>2.87</v>
      </c>
      <c r="R1965" s="3">
        <v>0</v>
      </c>
      <c r="S1965" s="3">
        <v>6</v>
      </c>
      <c r="T1965" s="3">
        <v>19</v>
      </c>
      <c r="U1965" s="3">
        <f t="shared" si="303"/>
        <v>5875</v>
      </c>
      <c r="V1965" s="3" t="str">
        <f t="shared" si="304"/>
        <v xml:space="preserve"> 60</v>
      </c>
      <c r="W1965" s="3">
        <f t="shared" si="305"/>
        <v>20</v>
      </c>
      <c r="X1965" s="3">
        <v>7</v>
      </c>
      <c r="Y1965" s="6">
        <f t="shared" si="306"/>
        <v>28.4</v>
      </c>
      <c r="Z1965" s="3">
        <f t="shared" si="307"/>
        <v>98</v>
      </c>
      <c r="AA1965" s="3">
        <f t="shared" si="308"/>
        <v>7.8289999999999997</v>
      </c>
      <c r="AB1965">
        <f t="shared" si="309"/>
        <v>0</v>
      </c>
      <c r="AC1965" s="14">
        <f>VLOOKUP(X1965,Rates!$A$2:$B$36,2)</f>
        <v>10.49</v>
      </c>
    </row>
    <row r="1966" spans="1:29">
      <c r="A1966">
        <v>354986</v>
      </c>
      <c r="B1966" t="s">
        <v>11</v>
      </c>
      <c r="C1966" s="1">
        <v>0.15379999999999999</v>
      </c>
      <c r="D1966">
        <v>243.97</v>
      </c>
      <c r="E1966" t="s">
        <v>27</v>
      </c>
      <c r="F1966" t="s">
        <v>26</v>
      </c>
      <c r="G1966" t="s">
        <v>17</v>
      </c>
      <c r="H1966" s="1">
        <v>0.99399999999999999</v>
      </c>
      <c r="I1966" s="4">
        <v>37073</v>
      </c>
      <c r="J1966" s="5">
        <v>40909</v>
      </c>
      <c r="K1966" s="3">
        <v>7000</v>
      </c>
      <c r="L1966" s="3">
        <v>80000</v>
      </c>
      <c r="M1966" s="3">
        <v>33102</v>
      </c>
      <c r="N1966" s="3">
        <f t="shared" si="300"/>
        <v>0</v>
      </c>
      <c r="O1966" s="3">
        <f t="shared" si="301"/>
        <v>1</v>
      </c>
      <c r="P1966" s="3">
        <f t="shared" si="302"/>
        <v>1</v>
      </c>
      <c r="Q1966" s="6">
        <v>9.24</v>
      </c>
      <c r="R1966" s="3">
        <v>0</v>
      </c>
      <c r="S1966" s="3">
        <v>9</v>
      </c>
      <c r="T1966" s="3">
        <v>19</v>
      </c>
      <c r="U1966" s="3">
        <f t="shared" si="303"/>
        <v>3836</v>
      </c>
      <c r="V1966" s="3" t="str">
        <f t="shared" si="304"/>
        <v xml:space="preserve"> 36</v>
      </c>
      <c r="W1966" s="3">
        <f t="shared" si="305"/>
        <v>7</v>
      </c>
      <c r="X1966" s="3">
        <v>24</v>
      </c>
      <c r="Y1966" s="6">
        <f t="shared" si="306"/>
        <v>99.4</v>
      </c>
      <c r="Z1966" s="3">
        <f t="shared" si="307"/>
        <v>80</v>
      </c>
      <c r="AA1966" s="3">
        <f t="shared" si="308"/>
        <v>33.101999999999997</v>
      </c>
      <c r="AB1966">
        <f t="shared" si="309"/>
        <v>1</v>
      </c>
      <c r="AC1966" s="14">
        <f>VLOOKUP(X1966,Rates!$A$2:$B$36,2)</f>
        <v>25.49</v>
      </c>
    </row>
    <row r="1967" spans="1:29">
      <c r="A1967">
        <v>740683</v>
      </c>
      <c r="B1967" t="s">
        <v>15</v>
      </c>
      <c r="C1967" s="1">
        <v>0.11990000000000001</v>
      </c>
      <c r="D1967">
        <v>353.06</v>
      </c>
      <c r="E1967" t="s">
        <v>12</v>
      </c>
      <c r="F1967" t="s">
        <v>13</v>
      </c>
      <c r="G1967" t="s">
        <v>14</v>
      </c>
      <c r="H1967" s="2">
        <v>0</v>
      </c>
      <c r="I1967" s="4">
        <v>35886</v>
      </c>
      <c r="J1967" s="5">
        <v>40909</v>
      </c>
      <c r="K1967" s="3">
        <v>15875</v>
      </c>
      <c r="L1967" s="3">
        <v>60000</v>
      </c>
      <c r="M1967" s="3">
        <v>0</v>
      </c>
      <c r="N1967" s="3">
        <f t="shared" si="300"/>
        <v>1</v>
      </c>
      <c r="O1967" s="3">
        <f t="shared" si="301"/>
        <v>0</v>
      </c>
      <c r="P1967" s="3">
        <f t="shared" si="302"/>
        <v>1</v>
      </c>
      <c r="Q1967" s="6">
        <v>8.56</v>
      </c>
      <c r="R1967" s="3">
        <v>0</v>
      </c>
      <c r="S1967" s="3">
        <v>3</v>
      </c>
      <c r="T1967" s="3">
        <v>9</v>
      </c>
      <c r="U1967" s="3">
        <f t="shared" si="303"/>
        <v>5023</v>
      </c>
      <c r="V1967" s="3" t="str">
        <f t="shared" si="304"/>
        <v xml:space="preserve"> 60</v>
      </c>
      <c r="W1967" s="3">
        <f t="shared" si="305"/>
        <v>15.875</v>
      </c>
      <c r="X1967" s="3">
        <v>10</v>
      </c>
      <c r="Y1967" s="6">
        <f t="shared" si="306"/>
        <v>0</v>
      </c>
      <c r="Z1967" s="3">
        <f t="shared" si="307"/>
        <v>60</v>
      </c>
      <c r="AA1967" s="3">
        <f t="shared" si="308"/>
        <v>0</v>
      </c>
      <c r="AB1967">
        <f t="shared" si="309"/>
        <v>0</v>
      </c>
      <c r="AC1967" s="14">
        <f>VLOOKUP(X1967,Rates!$A$2:$B$36,2)</f>
        <v>11.49</v>
      </c>
    </row>
    <row r="1968" spans="1:29">
      <c r="A1968">
        <v>528009</v>
      </c>
      <c r="B1968" t="s">
        <v>15</v>
      </c>
      <c r="C1968" s="1">
        <v>7.8799999999999995E-2</v>
      </c>
      <c r="D1968">
        <v>90.99</v>
      </c>
      <c r="E1968" t="s">
        <v>21</v>
      </c>
      <c r="F1968" t="s">
        <v>26</v>
      </c>
      <c r="G1968" t="s">
        <v>14</v>
      </c>
      <c r="H1968" s="1">
        <v>1.9E-2</v>
      </c>
      <c r="I1968" s="4">
        <v>35186</v>
      </c>
      <c r="J1968" s="5">
        <v>40909</v>
      </c>
      <c r="K1968" s="3">
        <v>4500</v>
      </c>
      <c r="L1968" s="3">
        <v>1080000</v>
      </c>
      <c r="M1968" s="3">
        <v>46337</v>
      </c>
      <c r="N1968" s="3">
        <f t="shared" si="300"/>
        <v>0</v>
      </c>
      <c r="O1968" s="3">
        <f t="shared" si="301"/>
        <v>1</v>
      </c>
      <c r="P1968" s="3">
        <f t="shared" si="302"/>
        <v>1</v>
      </c>
      <c r="Q1968" s="6">
        <v>0.56999999999999995</v>
      </c>
      <c r="R1968" s="3">
        <v>0</v>
      </c>
      <c r="S1968" s="3">
        <v>7</v>
      </c>
      <c r="T1968" s="3">
        <v>20</v>
      </c>
      <c r="U1968" s="3">
        <f t="shared" si="303"/>
        <v>5723</v>
      </c>
      <c r="V1968" s="3" t="str">
        <f t="shared" si="304"/>
        <v xml:space="preserve"> 60</v>
      </c>
      <c r="W1968" s="3">
        <f t="shared" si="305"/>
        <v>4.5</v>
      </c>
      <c r="X1968" s="3">
        <v>5</v>
      </c>
      <c r="Y1968" s="6">
        <f t="shared" si="306"/>
        <v>1.9</v>
      </c>
      <c r="Z1968" s="3">
        <f t="shared" si="307"/>
        <v>1080</v>
      </c>
      <c r="AA1968" s="3">
        <f t="shared" si="308"/>
        <v>46.337000000000003</v>
      </c>
      <c r="AB1968">
        <f t="shared" si="309"/>
        <v>0</v>
      </c>
      <c r="AC1968" s="14">
        <f>VLOOKUP(X1968,Rates!$A$2:$B$36,2)</f>
        <v>7.99</v>
      </c>
    </row>
    <row r="1969" spans="1:29">
      <c r="A1969">
        <v>605101</v>
      </c>
      <c r="B1969" t="s">
        <v>15</v>
      </c>
      <c r="C1969" s="1">
        <v>6.54E-2</v>
      </c>
      <c r="D1969">
        <v>97.93</v>
      </c>
      <c r="E1969" t="s">
        <v>25</v>
      </c>
      <c r="F1969" t="s">
        <v>13</v>
      </c>
      <c r="G1969" t="s">
        <v>14</v>
      </c>
      <c r="H1969" s="1">
        <v>0.46600000000000003</v>
      </c>
      <c r="I1969" s="4">
        <v>39600</v>
      </c>
      <c r="J1969" s="5">
        <v>40909</v>
      </c>
      <c r="K1969" s="3">
        <v>5000</v>
      </c>
      <c r="L1969" s="3">
        <v>35000</v>
      </c>
      <c r="M1969" s="3">
        <v>1816</v>
      </c>
      <c r="N1969" s="3">
        <f t="shared" si="300"/>
        <v>1</v>
      </c>
      <c r="O1969" s="3">
        <f t="shared" si="301"/>
        <v>0</v>
      </c>
      <c r="P1969" s="3">
        <f t="shared" si="302"/>
        <v>1</v>
      </c>
      <c r="Q1969" s="6">
        <v>22.49</v>
      </c>
      <c r="R1969" s="3">
        <v>0</v>
      </c>
      <c r="S1969" s="3">
        <v>8</v>
      </c>
      <c r="T1969" s="3">
        <v>13</v>
      </c>
      <c r="U1969" s="3">
        <f t="shared" si="303"/>
        <v>1309</v>
      </c>
      <c r="V1969" s="3" t="str">
        <f t="shared" si="304"/>
        <v xml:space="preserve"> 60</v>
      </c>
      <c r="W1969" s="3">
        <f t="shared" si="305"/>
        <v>5</v>
      </c>
      <c r="X1969" s="3">
        <v>4</v>
      </c>
      <c r="Y1969" s="6">
        <f t="shared" si="306"/>
        <v>46.6</v>
      </c>
      <c r="Z1969" s="3">
        <f t="shared" si="307"/>
        <v>35</v>
      </c>
      <c r="AA1969" s="3">
        <f t="shared" si="308"/>
        <v>1.8160000000000001</v>
      </c>
      <c r="AB1969">
        <f t="shared" si="309"/>
        <v>0</v>
      </c>
      <c r="AC1969" s="14">
        <f>VLOOKUP(X1969,Rates!$A$2:$B$36,2)</f>
        <v>7.49</v>
      </c>
    </row>
    <row r="1970" spans="1:29">
      <c r="A1970">
        <v>737369</v>
      </c>
      <c r="B1970" t="s">
        <v>15</v>
      </c>
      <c r="C1970" s="1">
        <v>0.13800000000000001</v>
      </c>
      <c r="D1970">
        <v>579.12</v>
      </c>
      <c r="E1970" t="s">
        <v>18</v>
      </c>
      <c r="F1970" t="s">
        <v>26</v>
      </c>
      <c r="G1970" t="s">
        <v>14</v>
      </c>
      <c r="H1970" s="2">
        <v>0.1</v>
      </c>
      <c r="I1970" s="4">
        <v>34394</v>
      </c>
      <c r="J1970" s="5">
        <v>40909</v>
      </c>
      <c r="K1970" s="3">
        <v>25000</v>
      </c>
      <c r="L1970" s="3">
        <v>105000</v>
      </c>
      <c r="M1970" s="3">
        <v>3534</v>
      </c>
      <c r="N1970" s="3">
        <f t="shared" si="300"/>
        <v>0</v>
      </c>
      <c r="O1970" s="3">
        <f t="shared" si="301"/>
        <v>1</v>
      </c>
      <c r="P1970" s="3">
        <f t="shared" si="302"/>
        <v>1</v>
      </c>
      <c r="Q1970" s="6">
        <v>6.47</v>
      </c>
      <c r="R1970" s="3">
        <v>0</v>
      </c>
      <c r="S1970" s="3">
        <v>8</v>
      </c>
      <c r="T1970" s="3">
        <v>34</v>
      </c>
      <c r="U1970" s="3">
        <f t="shared" si="303"/>
        <v>6515</v>
      </c>
      <c r="V1970" s="3" t="str">
        <f t="shared" si="304"/>
        <v xml:space="preserve"> 60</v>
      </c>
      <c r="W1970" s="3">
        <f t="shared" si="305"/>
        <v>25</v>
      </c>
      <c r="X1970" s="3">
        <v>14</v>
      </c>
      <c r="Y1970" s="6">
        <f t="shared" si="306"/>
        <v>10</v>
      </c>
      <c r="Z1970" s="3">
        <f t="shared" si="307"/>
        <v>105</v>
      </c>
      <c r="AA1970" s="3">
        <f t="shared" si="308"/>
        <v>3.5339999999999998</v>
      </c>
      <c r="AB1970">
        <f t="shared" si="309"/>
        <v>0</v>
      </c>
      <c r="AC1970" s="14">
        <f>VLOOKUP(X1970,Rates!$A$2:$B$36,2)</f>
        <v>14.99</v>
      </c>
    </row>
    <row r="1971" spans="1:29">
      <c r="A1971">
        <v>742057</v>
      </c>
      <c r="B1971" t="s">
        <v>15</v>
      </c>
      <c r="C1971" s="1">
        <v>0.1399</v>
      </c>
      <c r="D1971">
        <v>465.27</v>
      </c>
      <c r="E1971" t="s">
        <v>22</v>
      </c>
      <c r="F1971" t="s">
        <v>24</v>
      </c>
      <c r="G1971" t="s">
        <v>19</v>
      </c>
      <c r="H1971" s="1">
        <v>0.497</v>
      </c>
      <c r="I1971" s="4">
        <v>38200</v>
      </c>
      <c r="J1971" s="5">
        <v>40909</v>
      </c>
      <c r="K1971" s="3">
        <v>20000</v>
      </c>
      <c r="L1971" s="3">
        <v>50004</v>
      </c>
      <c r="M1971" s="3">
        <v>11372</v>
      </c>
      <c r="N1971" s="3">
        <f t="shared" si="300"/>
        <v>0</v>
      </c>
      <c r="O1971" s="3">
        <f t="shared" si="301"/>
        <v>0</v>
      </c>
      <c r="P1971" s="3">
        <f t="shared" si="302"/>
        <v>1</v>
      </c>
      <c r="Q1971" s="6">
        <v>21.33</v>
      </c>
      <c r="R1971" s="3">
        <v>0</v>
      </c>
      <c r="S1971" s="3">
        <v>8</v>
      </c>
      <c r="T1971" s="3">
        <v>19</v>
      </c>
      <c r="U1971" s="3">
        <f t="shared" si="303"/>
        <v>2709</v>
      </c>
      <c r="V1971" s="3" t="str">
        <f t="shared" si="304"/>
        <v xml:space="preserve"> 60</v>
      </c>
      <c r="W1971" s="3">
        <f t="shared" si="305"/>
        <v>20</v>
      </c>
      <c r="X1971" s="3">
        <v>13</v>
      </c>
      <c r="Y1971" s="6">
        <f t="shared" si="306"/>
        <v>49.7</v>
      </c>
      <c r="Z1971" s="3">
        <f t="shared" si="307"/>
        <v>50.003999999999998</v>
      </c>
      <c r="AA1971" s="3">
        <f t="shared" si="308"/>
        <v>11.372</v>
      </c>
      <c r="AB1971">
        <f t="shared" si="309"/>
        <v>0</v>
      </c>
      <c r="AC1971" s="14">
        <f>VLOOKUP(X1971,Rates!$A$2:$B$36,2)</f>
        <v>13.99</v>
      </c>
    </row>
    <row r="1972" spans="1:29">
      <c r="A1972">
        <v>492377</v>
      </c>
      <c r="B1972" t="s">
        <v>11</v>
      </c>
      <c r="C1972" s="1">
        <v>9.8799999999999999E-2</v>
      </c>
      <c r="D1972">
        <v>51.54</v>
      </c>
      <c r="E1972" t="s">
        <v>28</v>
      </c>
      <c r="F1972" t="s">
        <v>26</v>
      </c>
      <c r="G1972" t="s">
        <v>14</v>
      </c>
      <c r="H1972" s="1">
        <v>1.7999999999999999E-2</v>
      </c>
      <c r="I1972" s="4">
        <v>35704</v>
      </c>
      <c r="J1972" s="5">
        <v>40909</v>
      </c>
      <c r="K1972" s="3">
        <v>1600</v>
      </c>
      <c r="L1972" s="3">
        <v>87500</v>
      </c>
      <c r="M1972" s="3">
        <v>345</v>
      </c>
      <c r="N1972" s="3">
        <f t="shared" si="300"/>
        <v>0</v>
      </c>
      <c r="O1972" s="3">
        <f t="shared" si="301"/>
        <v>1</v>
      </c>
      <c r="P1972" s="3">
        <f t="shared" si="302"/>
        <v>1</v>
      </c>
      <c r="Q1972" s="6">
        <v>0.27</v>
      </c>
      <c r="R1972" s="3">
        <v>0</v>
      </c>
      <c r="S1972" s="3">
        <v>11</v>
      </c>
      <c r="T1972" s="3">
        <v>13</v>
      </c>
      <c r="U1972" s="3">
        <f t="shared" si="303"/>
        <v>5205</v>
      </c>
      <c r="V1972" s="3" t="str">
        <f t="shared" si="304"/>
        <v xml:space="preserve"> 36</v>
      </c>
      <c r="W1972" s="3">
        <f t="shared" si="305"/>
        <v>1.6</v>
      </c>
      <c r="X1972" s="3">
        <v>6</v>
      </c>
      <c r="Y1972" s="6">
        <f t="shared" si="306"/>
        <v>1.7999999999999998</v>
      </c>
      <c r="Z1972" s="3">
        <f t="shared" si="307"/>
        <v>87.5</v>
      </c>
      <c r="AA1972" s="3">
        <f t="shared" si="308"/>
        <v>0.34499999999999997</v>
      </c>
      <c r="AB1972">
        <f t="shared" si="309"/>
        <v>0</v>
      </c>
      <c r="AC1972" s="14">
        <f>VLOOKUP(X1972,Rates!$A$2:$B$36,2)</f>
        <v>8.24</v>
      </c>
    </row>
    <row r="1973" spans="1:29">
      <c r="A1973">
        <v>444280</v>
      </c>
      <c r="B1973" t="s">
        <v>11</v>
      </c>
      <c r="C1973" s="1">
        <v>0.12180000000000001</v>
      </c>
      <c r="D1973">
        <v>149.85</v>
      </c>
      <c r="E1973" t="s">
        <v>16</v>
      </c>
      <c r="F1973" t="s">
        <v>13</v>
      </c>
      <c r="G1973" t="s">
        <v>14</v>
      </c>
      <c r="H1973" s="1">
        <v>1E-3</v>
      </c>
      <c r="I1973" s="4">
        <v>33725</v>
      </c>
      <c r="J1973" s="5">
        <v>40909</v>
      </c>
      <c r="K1973" s="3">
        <v>4500</v>
      </c>
      <c r="L1973" s="3">
        <v>84000</v>
      </c>
      <c r="M1973" s="3">
        <v>5</v>
      </c>
      <c r="N1973" s="3">
        <f t="shared" si="300"/>
        <v>1</v>
      </c>
      <c r="O1973" s="3">
        <f t="shared" si="301"/>
        <v>0</v>
      </c>
      <c r="P1973" s="3">
        <f t="shared" si="302"/>
        <v>0</v>
      </c>
      <c r="Q1973" s="6">
        <v>7.0000000000000007E-2</v>
      </c>
      <c r="R1973" s="3">
        <v>0</v>
      </c>
      <c r="S1973" s="3">
        <v>7</v>
      </c>
      <c r="T1973" s="3">
        <v>12</v>
      </c>
      <c r="U1973" s="3">
        <f t="shared" si="303"/>
        <v>7184</v>
      </c>
      <c r="V1973" s="3" t="str">
        <f t="shared" si="304"/>
        <v xml:space="preserve"> 36</v>
      </c>
      <c r="W1973" s="3">
        <f t="shared" si="305"/>
        <v>4.5</v>
      </c>
      <c r="X1973" s="3">
        <v>9</v>
      </c>
      <c r="Y1973" s="6">
        <f t="shared" si="306"/>
        <v>0.1</v>
      </c>
      <c r="Z1973" s="3">
        <f t="shared" si="307"/>
        <v>84</v>
      </c>
      <c r="AA1973" s="3">
        <f t="shared" si="308"/>
        <v>5.0000000000000001E-3</v>
      </c>
      <c r="AB1973">
        <f t="shared" si="309"/>
        <v>0</v>
      </c>
      <c r="AC1973" s="14">
        <f>VLOOKUP(X1973,Rates!$A$2:$B$36,2)</f>
        <v>11.44</v>
      </c>
    </row>
    <row r="1974" spans="1:29">
      <c r="A1974">
        <v>1022513</v>
      </c>
      <c r="B1974" t="s">
        <v>11</v>
      </c>
      <c r="C1974" s="1">
        <v>7.51E-2</v>
      </c>
      <c r="D1974">
        <v>248.89</v>
      </c>
      <c r="E1974" t="s">
        <v>28</v>
      </c>
      <c r="F1974" t="s">
        <v>13</v>
      </c>
      <c r="G1974" t="s">
        <v>14</v>
      </c>
      <c r="H1974" s="1">
        <v>1.6E-2</v>
      </c>
      <c r="I1974" s="4">
        <v>38443</v>
      </c>
      <c r="J1974" s="5">
        <v>40909</v>
      </c>
      <c r="K1974" s="3">
        <v>8000</v>
      </c>
      <c r="L1974" s="3">
        <v>65000</v>
      </c>
      <c r="M1974" s="3">
        <v>399</v>
      </c>
      <c r="N1974" s="3">
        <f t="shared" si="300"/>
        <v>1</v>
      </c>
      <c r="O1974" s="3">
        <f t="shared" si="301"/>
        <v>0</v>
      </c>
      <c r="P1974" s="3">
        <f t="shared" si="302"/>
        <v>1</v>
      </c>
      <c r="Q1974" s="6">
        <v>4.21</v>
      </c>
      <c r="R1974" s="3">
        <v>0</v>
      </c>
      <c r="S1974" s="3">
        <v>10</v>
      </c>
      <c r="T1974" s="3">
        <v>22</v>
      </c>
      <c r="U1974" s="3">
        <f t="shared" si="303"/>
        <v>2466</v>
      </c>
      <c r="V1974" s="3" t="str">
        <f t="shared" si="304"/>
        <v xml:space="preserve"> 36</v>
      </c>
      <c r="W1974" s="3">
        <f t="shared" si="305"/>
        <v>8</v>
      </c>
      <c r="X1974" s="3">
        <v>3</v>
      </c>
      <c r="Y1974" s="6">
        <f t="shared" si="306"/>
        <v>1.6</v>
      </c>
      <c r="Z1974" s="3">
        <f t="shared" si="307"/>
        <v>65</v>
      </c>
      <c r="AA1974" s="3">
        <f t="shared" si="308"/>
        <v>0.39900000000000002</v>
      </c>
      <c r="AB1974">
        <f t="shared" si="309"/>
        <v>0</v>
      </c>
      <c r="AC1974" s="14">
        <f>VLOOKUP(X1974,Rates!$A$2:$B$36,2)</f>
        <v>7.24</v>
      </c>
    </row>
    <row r="1975" spans="1:29">
      <c r="A1975">
        <v>702817</v>
      </c>
      <c r="B1975" t="s">
        <v>11</v>
      </c>
      <c r="C1975" s="1">
        <v>6.9199999999999998E-2</v>
      </c>
      <c r="D1975">
        <v>154.21</v>
      </c>
      <c r="E1975" t="s">
        <v>20</v>
      </c>
      <c r="F1975" t="s">
        <v>13</v>
      </c>
      <c r="G1975" t="s">
        <v>14</v>
      </c>
      <c r="H1975" s="1">
        <v>0.159</v>
      </c>
      <c r="I1975" s="4">
        <v>35431</v>
      </c>
      <c r="J1975" s="5">
        <v>40909</v>
      </c>
      <c r="K1975" s="3">
        <v>5000</v>
      </c>
      <c r="L1975" s="3">
        <v>24000</v>
      </c>
      <c r="M1975" s="3">
        <v>3667</v>
      </c>
      <c r="N1975" s="3">
        <f t="shared" si="300"/>
        <v>1</v>
      </c>
      <c r="O1975" s="3">
        <f t="shared" si="301"/>
        <v>0</v>
      </c>
      <c r="P1975" s="3">
        <f t="shared" si="302"/>
        <v>1</v>
      </c>
      <c r="Q1975" s="6">
        <v>5.6</v>
      </c>
      <c r="R1975" s="3">
        <v>0</v>
      </c>
      <c r="S1975" s="3">
        <v>7</v>
      </c>
      <c r="T1975" s="3">
        <v>10</v>
      </c>
      <c r="U1975" s="3">
        <f t="shared" si="303"/>
        <v>5478</v>
      </c>
      <c r="V1975" s="3" t="str">
        <f t="shared" si="304"/>
        <v xml:space="preserve"> 36</v>
      </c>
      <c r="W1975" s="3">
        <f t="shared" si="305"/>
        <v>5</v>
      </c>
      <c r="X1975" s="3">
        <v>3</v>
      </c>
      <c r="Y1975" s="6">
        <f t="shared" si="306"/>
        <v>15.9</v>
      </c>
      <c r="Z1975" s="3">
        <f t="shared" si="307"/>
        <v>24</v>
      </c>
      <c r="AA1975" s="3">
        <f t="shared" si="308"/>
        <v>3.6669999999999998</v>
      </c>
      <c r="AB1975">
        <f t="shared" si="309"/>
        <v>0</v>
      </c>
      <c r="AC1975" s="14">
        <f>VLOOKUP(X1975,Rates!$A$2:$B$36,2)</f>
        <v>7.24</v>
      </c>
    </row>
    <row r="1976" spans="1:29">
      <c r="A1976">
        <v>477931</v>
      </c>
      <c r="B1976" t="s">
        <v>11</v>
      </c>
      <c r="C1976" s="1">
        <v>0.1148</v>
      </c>
      <c r="D1976">
        <v>105.5</v>
      </c>
      <c r="E1976" t="s">
        <v>28</v>
      </c>
      <c r="F1976" t="s">
        <v>13</v>
      </c>
      <c r="G1976" t="s">
        <v>14</v>
      </c>
      <c r="H1976" s="1">
        <v>0.27100000000000002</v>
      </c>
      <c r="I1976" s="4">
        <v>36861</v>
      </c>
      <c r="J1976" s="5">
        <v>40909</v>
      </c>
      <c r="K1976" s="3">
        <v>3200</v>
      </c>
      <c r="L1976" s="3">
        <v>43000</v>
      </c>
      <c r="M1976" s="3">
        <v>11262</v>
      </c>
      <c r="N1976" s="3">
        <f t="shared" si="300"/>
        <v>1</v>
      </c>
      <c r="O1976" s="3">
        <f t="shared" si="301"/>
        <v>0</v>
      </c>
      <c r="P1976" s="3">
        <f t="shared" si="302"/>
        <v>1</v>
      </c>
      <c r="Q1976" s="6">
        <v>21.43</v>
      </c>
      <c r="R1976" s="3">
        <v>0</v>
      </c>
      <c r="S1976" s="3">
        <v>14</v>
      </c>
      <c r="T1976" s="3">
        <v>23</v>
      </c>
      <c r="U1976" s="3">
        <f t="shared" si="303"/>
        <v>4048</v>
      </c>
      <c r="V1976" s="3" t="str">
        <f t="shared" si="304"/>
        <v xml:space="preserve"> 36</v>
      </c>
      <c r="W1976" s="3">
        <f t="shared" si="305"/>
        <v>3.2</v>
      </c>
      <c r="X1976" s="3">
        <v>7</v>
      </c>
      <c r="Y1976" s="6">
        <f t="shared" si="306"/>
        <v>27.1</v>
      </c>
      <c r="Z1976" s="3">
        <f t="shared" si="307"/>
        <v>43</v>
      </c>
      <c r="AA1976" s="3">
        <f t="shared" si="308"/>
        <v>11.262</v>
      </c>
      <c r="AB1976">
        <f t="shared" si="309"/>
        <v>0</v>
      </c>
      <c r="AC1976" s="14">
        <f>VLOOKUP(X1976,Rates!$A$2:$B$36,2)</f>
        <v>10.49</v>
      </c>
    </row>
    <row r="1977" spans="1:29">
      <c r="A1977">
        <v>256021</v>
      </c>
      <c r="B1977" t="s">
        <v>11</v>
      </c>
      <c r="C1977" s="1">
        <v>0.12609999999999999</v>
      </c>
      <c r="D1977">
        <v>820.91</v>
      </c>
      <c r="E1977" t="s">
        <v>28</v>
      </c>
      <c r="F1977" t="s">
        <v>26</v>
      </c>
      <c r="G1977" t="s">
        <v>17</v>
      </c>
      <c r="H1977" s="1">
        <v>0.628</v>
      </c>
      <c r="I1977" s="4">
        <v>34578</v>
      </c>
      <c r="J1977" s="5">
        <v>40909</v>
      </c>
      <c r="K1977" s="3">
        <v>24500</v>
      </c>
      <c r="L1977" s="3">
        <v>120000</v>
      </c>
      <c r="M1977" s="3">
        <v>23908</v>
      </c>
      <c r="N1977" s="3">
        <f t="shared" si="300"/>
        <v>0</v>
      </c>
      <c r="O1977" s="3">
        <f t="shared" si="301"/>
        <v>1</v>
      </c>
      <c r="P1977" s="3">
        <f t="shared" si="302"/>
        <v>1</v>
      </c>
      <c r="Q1977" s="6">
        <v>5.76</v>
      </c>
      <c r="R1977" s="3">
        <v>0</v>
      </c>
      <c r="S1977" s="3">
        <v>17</v>
      </c>
      <c r="T1977" s="3">
        <v>29</v>
      </c>
      <c r="U1977" s="3">
        <f t="shared" si="303"/>
        <v>6331</v>
      </c>
      <c r="V1977" s="3" t="str">
        <f t="shared" si="304"/>
        <v xml:space="preserve"> 36</v>
      </c>
      <c r="W1977" s="3">
        <f t="shared" si="305"/>
        <v>24.5</v>
      </c>
      <c r="X1977" s="3">
        <v>16</v>
      </c>
      <c r="Y1977" s="6">
        <f t="shared" si="306"/>
        <v>62.8</v>
      </c>
      <c r="Z1977" s="3">
        <f t="shared" si="307"/>
        <v>120</v>
      </c>
      <c r="AA1977" s="3">
        <f t="shared" si="308"/>
        <v>23.908000000000001</v>
      </c>
      <c r="AB1977">
        <f t="shared" si="309"/>
        <v>1</v>
      </c>
      <c r="AC1977" s="14">
        <f>VLOOKUP(X1977,Rates!$A$2:$B$36,2)</f>
        <v>16.989999999999998</v>
      </c>
    </row>
    <row r="1978" spans="1:29">
      <c r="A1978">
        <v>422611</v>
      </c>
      <c r="B1978" t="s">
        <v>11</v>
      </c>
      <c r="C1978" s="1">
        <v>0.08</v>
      </c>
      <c r="D1978">
        <v>188.02</v>
      </c>
      <c r="E1978" t="s">
        <v>16</v>
      </c>
      <c r="F1978" t="s">
        <v>26</v>
      </c>
      <c r="G1978" t="s">
        <v>14</v>
      </c>
      <c r="H1978" s="1">
        <v>1.2E-2</v>
      </c>
      <c r="I1978" s="4">
        <v>34912</v>
      </c>
      <c r="J1978" s="5">
        <v>40909</v>
      </c>
      <c r="K1978" s="3">
        <v>6000</v>
      </c>
      <c r="L1978" s="3">
        <v>80004</v>
      </c>
      <c r="M1978" s="3">
        <v>1112</v>
      </c>
      <c r="N1978" s="3">
        <f t="shared" si="300"/>
        <v>0</v>
      </c>
      <c r="O1978" s="3">
        <f t="shared" si="301"/>
        <v>1</v>
      </c>
      <c r="P1978" s="3">
        <f t="shared" si="302"/>
        <v>0</v>
      </c>
      <c r="Q1978" s="6">
        <v>7.41</v>
      </c>
      <c r="R1978" s="3">
        <v>0</v>
      </c>
      <c r="S1978" s="3">
        <v>18</v>
      </c>
      <c r="T1978" s="3">
        <v>32</v>
      </c>
      <c r="U1978" s="3">
        <f t="shared" si="303"/>
        <v>5997</v>
      </c>
      <c r="V1978" s="3" t="str">
        <f t="shared" si="304"/>
        <v xml:space="preserve"> 36</v>
      </c>
      <c r="W1978" s="3">
        <f t="shared" si="305"/>
        <v>6</v>
      </c>
      <c r="X1978" s="3">
        <v>3</v>
      </c>
      <c r="Y1978" s="6">
        <f t="shared" si="306"/>
        <v>1.2</v>
      </c>
      <c r="Z1978" s="3">
        <f t="shared" si="307"/>
        <v>80.004000000000005</v>
      </c>
      <c r="AA1978" s="3">
        <f t="shared" si="308"/>
        <v>1.1120000000000001</v>
      </c>
      <c r="AB1978">
        <f t="shared" si="309"/>
        <v>0</v>
      </c>
      <c r="AC1978" s="14">
        <f>VLOOKUP(X1978,Rates!$A$2:$B$36,2)</f>
        <v>7.24</v>
      </c>
    </row>
    <row r="1979" spans="1:29">
      <c r="A1979">
        <v>437401</v>
      </c>
      <c r="B1979" t="s">
        <v>11</v>
      </c>
      <c r="C1979" s="1">
        <v>7.3999999999999996E-2</v>
      </c>
      <c r="D1979">
        <v>68.33</v>
      </c>
      <c r="E1979" t="s">
        <v>27</v>
      </c>
      <c r="F1979" t="s">
        <v>26</v>
      </c>
      <c r="G1979" t="s">
        <v>14</v>
      </c>
      <c r="H1979" s="1">
        <v>2.8000000000000001E-2</v>
      </c>
      <c r="I1979" s="4">
        <v>36923</v>
      </c>
      <c r="J1979" s="5">
        <v>40909</v>
      </c>
      <c r="K1979" s="3">
        <v>2200</v>
      </c>
      <c r="L1979" s="3">
        <v>58000</v>
      </c>
      <c r="M1979" s="3">
        <v>441</v>
      </c>
      <c r="N1979" s="3">
        <f t="shared" si="300"/>
        <v>0</v>
      </c>
      <c r="O1979" s="3">
        <f t="shared" si="301"/>
        <v>1</v>
      </c>
      <c r="P1979" s="3">
        <f t="shared" si="302"/>
        <v>1</v>
      </c>
      <c r="Q1979" s="6">
        <v>1.43</v>
      </c>
      <c r="R1979" s="3">
        <v>0</v>
      </c>
      <c r="S1979" s="3">
        <v>12</v>
      </c>
      <c r="T1979" s="3">
        <v>20</v>
      </c>
      <c r="U1979" s="3">
        <f t="shared" si="303"/>
        <v>3986</v>
      </c>
      <c r="V1979" s="3" t="str">
        <f t="shared" si="304"/>
        <v xml:space="preserve"> 36</v>
      </c>
      <c r="W1979" s="3">
        <f t="shared" si="305"/>
        <v>2.2000000000000002</v>
      </c>
      <c r="X1979" s="3">
        <v>2</v>
      </c>
      <c r="Y1979" s="6">
        <f t="shared" si="306"/>
        <v>2.8000000000000003</v>
      </c>
      <c r="Z1979" s="3">
        <f t="shared" si="307"/>
        <v>58</v>
      </c>
      <c r="AA1979" s="3">
        <f t="shared" si="308"/>
        <v>0.441</v>
      </c>
      <c r="AB1979">
        <f t="shared" si="309"/>
        <v>0</v>
      </c>
      <c r="AC1979" s="14">
        <f>VLOOKUP(X1979,Rates!$A$2:$B$36,2)</f>
        <v>6.99</v>
      </c>
    </row>
    <row r="1980" spans="1:29">
      <c r="A1980">
        <v>520026</v>
      </c>
      <c r="B1980" t="s">
        <v>15</v>
      </c>
      <c r="C1980" s="1">
        <v>0.13109999999999999</v>
      </c>
      <c r="D1980">
        <v>193.89</v>
      </c>
      <c r="E1980" t="s">
        <v>29</v>
      </c>
      <c r="F1980" t="s">
        <v>26</v>
      </c>
      <c r="G1980" t="s">
        <v>17</v>
      </c>
      <c r="H1980" s="1">
        <v>0.214</v>
      </c>
      <c r="I1980" s="4">
        <v>36161</v>
      </c>
      <c r="J1980" s="5">
        <v>40909</v>
      </c>
      <c r="K1980" s="3">
        <v>8500</v>
      </c>
      <c r="L1980" s="3">
        <v>48000</v>
      </c>
      <c r="M1980" s="3">
        <v>15801</v>
      </c>
      <c r="N1980" s="3">
        <f t="shared" si="300"/>
        <v>0</v>
      </c>
      <c r="O1980" s="3">
        <f t="shared" si="301"/>
        <v>1</v>
      </c>
      <c r="P1980" s="3">
        <f t="shared" si="302"/>
        <v>1</v>
      </c>
      <c r="Q1980" s="6">
        <v>10.59</v>
      </c>
      <c r="R1980" s="3">
        <v>0</v>
      </c>
      <c r="S1980" s="3">
        <v>22</v>
      </c>
      <c r="T1980" s="3">
        <v>62</v>
      </c>
      <c r="U1980" s="3">
        <f t="shared" si="303"/>
        <v>4748</v>
      </c>
      <c r="V1980" s="3" t="str">
        <f t="shared" si="304"/>
        <v xml:space="preserve"> 60</v>
      </c>
      <c r="W1980" s="3">
        <f t="shared" si="305"/>
        <v>8.5</v>
      </c>
      <c r="X1980" s="3">
        <v>12</v>
      </c>
      <c r="Y1980" s="6">
        <f t="shared" si="306"/>
        <v>21.4</v>
      </c>
      <c r="Z1980" s="3">
        <f t="shared" si="307"/>
        <v>48</v>
      </c>
      <c r="AA1980" s="3">
        <f t="shared" si="308"/>
        <v>15.801</v>
      </c>
      <c r="AB1980">
        <f t="shared" si="309"/>
        <v>1</v>
      </c>
      <c r="AC1980" s="14">
        <f>VLOOKUP(X1980,Rates!$A$2:$B$36,2)</f>
        <v>13.49</v>
      </c>
    </row>
    <row r="1981" spans="1:29">
      <c r="A1981">
        <v>1046931</v>
      </c>
      <c r="B1981" t="s">
        <v>11</v>
      </c>
      <c r="C1981" s="1">
        <v>0.1171</v>
      </c>
      <c r="D1981">
        <v>99.23</v>
      </c>
      <c r="E1981" t="s">
        <v>12</v>
      </c>
      <c r="F1981" t="s">
        <v>13</v>
      </c>
      <c r="G1981" t="s">
        <v>14</v>
      </c>
      <c r="H1981" s="1">
        <v>0.16600000000000001</v>
      </c>
      <c r="I1981" s="4">
        <v>37135</v>
      </c>
      <c r="J1981" s="5">
        <v>40909</v>
      </c>
      <c r="K1981" s="3">
        <v>3000</v>
      </c>
      <c r="L1981" s="3">
        <v>30000</v>
      </c>
      <c r="M1981" s="3">
        <v>830</v>
      </c>
      <c r="N1981" s="3">
        <f t="shared" si="300"/>
        <v>1</v>
      </c>
      <c r="O1981" s="3">
        <f t="shared" si="301"/>
        <v>0</v>
      </c>
      <c r="P1981" s="3">
        <f t="shared" si="302"/>
        <v>1</v>
      </c>
      <c r="Q1981" s="6">
        <v>10.68</v>
      </c>
      <c r="R1981" s="3">
        <v>0</v>
      </c>
      <c r="S1981" s="3">
        <v>3</v>
      </c>
      <c r="T1981" s="3">
        <v>18</v>
      </c>
      <c r="U1981" s="3">
        <f t="shared" si="303"/>
        <v>3774</v>
      </c>
      <c r="V1981" s="3" t="str">
        <f t="shared" si="304"/>
        <v xml:space="preserve"> 36</v>
      </c>
      <c r="W1981" s="3">
        <f t="shared" si="305"/>
        <v>3</v>
      </c>
      <c r="X1981" s="3">
        <v>8</v>
      </c>
      <c r="Y1981" s="6">
        <f t="shared" si="306"/>
        <v>16.600000000000001</v>
      </c>
      <c r="Z1981" s="3">
        <f t="shared" si="307"/>
        <v>30</v>
      </c>
      <c r="AA1981" s="3">
        <f t="shared" si="308"/>
        <v>0.83</v>
      </c>
      <c r="AB1981">
        <f t="shared" si="309"/>
        <v>0</v>
      </c>
      <c r="AC1981" s="14">
        <f>VLOOKUP(X1981,Rates!$A$2:$B$36,2)</f>
        <v>11.39</v>
      </c>
    </row>
    <row r="1982" spans="1:29">
      <c r="A1982">
        <v>470125</v>
      </c>
      <c r="B1982" t="s">
        <v>11</v>
      </c>
      <c r="C1982" s="1">
        <v>0.12529999999999999</v>
      </c>
      <c r="D1982">
        <v>836.66</v>
      </c>
      <c r="E1982" t="s">
        <v>12</v>
      </c>
      <c r="F1982" t="s">
        <v>26</v>
      </c>
      <c r="G1982" t="s">
        <v>14</v>
      </c>
      <c r="H1982" s="1">
        <v>0.55900000000000005</v>
      </c>
      <c r="I1982" s="4">
        <v>35521</v>
      </c>
      <c r="J1982" s="5">
        <v>40909</v>
      </c>
      <c r="K1982" s="3">
        <v>25000</v>
      </c>
      <c r="L1982" s="3">
        <v>113000</v>
      </c>
      <c r="M1982" s="3">
        <v>22180</v>
      </c>
      <c r="N1982" s="3">
        <f t="shared" si="300"/>
        <v>0</v>
      </c>
      <c r="O1982" s="3">
        <f t="shared" si="301"/>
        <v>1</v>
      </c>
      <c r="P1982" s="3">
        <f t="shared" si="302"/>
        <v>1</v>
      </c>
      <c r="Q1982" s="6">
        <v>6.9</v>
      </c>
      <c r="R1982" s="3">
        <v>1</v>
      </c>
      <c r="S1982" s="3">
        <v>8</v>
      </c>
      <c r="T1982" s="3">
        <v>16</v>
      </c>
      <c r="U1982" s="3">
        <f t="shared" si="303"/>
        <v>5388</v>
      </c>
      <c r="V1982" s="3" t="str">
        <f t="shared" si="304"/>
        <v xml:space="preserve"> 36</v>
      </c>
      <c r="W1982" s="3">
        <f t="shared" si="305"/>
        <v>25</v>
      </c>
      <c r="X1982" s="3">
        <v>10</v>
      </c>
      <c r="Y1982" s="6">
        <f t="shared" si="306"/>
        <v>55.900000000000006</v>
      </c>
      <c r="Z1982" s="3">
        <f t="shared" si="307"/>
        <v>113</v>
      </c>
      <c r="AA1982" s="3">
        <f t="shared" si="308"/>
        <v>22.18</v>
      </c>
      <c r="AB1982">
        <f t="shared" si="309"/>
        <v>0</v>
      </c>
      <c r="AC1982" s="14">
        <f>VLOOKUP(X1982,Rates!$A$2:$B$36,2)</f>
        <v>11.49</v>
      </c>
    </row>
    <row r="1983" spans="1:29">
      <c r="A1983">
        <v>605282</v>
      </c>
      <c r="B1983" t="s">
        <v>15</v>
      </c>
      <c r="C1983" s="1">
        <v>0.12609999999999999</v>
      </c>
      <c r="D1983">
        <v>208.63</v>
      </c>
      <c r="E1983" t="s">
        <v>18</v>
      </c>
      <c r="F1983" t="s">
        <v>24</v>
      </c>
      <c r="G1983" t="s">
        <v>17</v>
      </c>
      <c r="H1983" s="1">
        <v>0.193</v>
      </c>
      <c r="I1983" s="4">
        <v>35735</v>
      </c>
      <c r="J1983" s="5">
        <v>40909</v>
      </c>
      <c r="K1983" s="3">
        <v>9250</v>
      </c>
      <c r="L1983" s="3">
        <v>26000</v>
      </c>
      <c r="M1983" s="3">
        <v>3772</v>
      </c>
      <c r="N1983" s="3">
        <f t="shared" si="300"/>
        <v>0</v>
      </c>
      <c r="O1983" s="3">
        <f t="shared" si="301"/>
        <v>0</v>
      </c>
      <c r="P1983" s="3">
        <f t="shared" si="302"/>
        <v>1</v>
      </c>
      <c r="Q1983" s="6">
        <v>18.649999999999999</v>
      </c>
      <c r="R1983" s="3">
        <v>0</v>
      </c>
      <c r="S1983" s="3">
        <v>4</v>
      </c>
      <c r="T1983" s="3">
        <v>14</v>
      </c>
      <c r="U1983" s="3">
        <f t="shared" si="303"/>
        <v>5174</v>
      </c>
      <c r="V1983" s="3" t="str">
        <f t="shared" si="304"/>
        <v xml:space="preserve"> 60</v>
      </c>
      <c r="W1983" s="3">
        <f t="shared" si="305"/>
        <v>9.25</v>
      </c>
      <c r="X1983" s="3">
        <v>12</v>
      </c>
      <c r="Y1983" s="6">
        <f t="shared" si="306"/>
        <v>19.3</v>
      </c>
      <c r="Z1983" s="3">
        <f t="shared" si="307"/>
        <v>26</v>
      </c>
      <c r="AA1983" s="3">
        <f t="shared" si="308"/>
        <v>3.7719999999999998</v>
      </c>
      <c r="AB1983">
        <f t="shared" si="309"/>
        <v>1</v>
      </c>
      <c r="AC1983" s="14">
        <f>VLOOKUP(X1983,Rates!$A$2:$B$36,2)</f>
        <v>13.49</v>
      </c>
    </row>
    <row r="1984" spans="1:29">
      <c r="A1984">
        <v>879881</v>
      </c>
      <c r="B1984" t="s">
        <v>11</v>
      </c>
      <c r="C1984" s="1">
        <v>8.8999999999999996E-2</v>
      </c>
      <c r="D1984">
        <v>158.77000000000001</v>
      </c>
      <c r="E1984" t="s">
        <v>20</v>
      </c>
      <c r="F1984" t="s">
        <v>26</v>
      </c>
      <c r="G1984" t="s">
        <v>14</v>
      </c>
      <c r="H1984" s="1">
        <v>0.28799999999999998</v>
      </c>
      <c r="I1984" s="4">
        <v>36617</v>
      </c>
      <c r="J1984" s="5">
        <v>40909</v>
      </c>
      <c r="K1984" s="3">
        <v>5000</v>
      </c>
      <c r="L1984" s="3">
        <v>120000</v>
      </c>
      <c r="M1984" s="3">
        <v>8271</v>
      </c>
      <c r="N1984" s="3">
        <f t="shared" si="300"/>
        <v>0</v>
      </c>
      <c r="O1984" s="3">
        <f t="shared" si="301"/>
        <v>1</v>
      </c>
      <c r="P1984" s="3">
        <f t="shared" si="302"/>
        <v>1</v>
      </c>
      <c r="Q1984" s="6">
        <v>3</v>
      </c>
      <c r="R1984" s="3">
        <v>0</v>
      </c>
      <c r="S1984" s="3">
        <v>13</v>
      </c>
      <c r="T1984" s="3">
        <v>25</v>
      </c>
      <c r="U1984" s="3">
        <f t="shared" si="303"/>
        <v>4292</v>
      </c>
      <c r="V1984" s="3" t="str">
        <f t="shared" si="304"/>
        <v xml:space="preserve"> 36</v>
      </c>
      <c r="W1984" s="3">
        <f t="shared" si="305"/>
        <v>5</v>
      </c>
      <c r="X1984" s="3">
        <v>5</v>
      </c>
      <c r="Y1984" s="6">
        <f t="shared" si="306"/>
        <v>28.799999999999997</v>
      </c>
      <c r="Z1984" s="3">
        <f t="shared" si="307"/>
        <v>120</v>
      </c>
      <c r="AA1984" s="3">
        <f t="shared" si="308"/>
        <v>8.2710000000000008</v>
      </c>
      <c r="AB1984">
        <f t="shared" si="309"/>
        <v>0</v>
      </c>
      <c r="AC1984" s="14">
        <f>VLOOKUP(X1984,Rates!$A$2:$B$36,2)</f>
        <v>7.99</v>
      </c>
    </row>
    <row r="1985" spans="1:29">
      <c r="A1985">
        <v>663454</v>
      </c>
      <c r="B1985" t="s">
        <v>15</v>
      </c>
      <c r="C1985" s="1">
        <v>0.17879999999999999</v>
      </c>
      <c r="D1985">
        <v>633.21</v>
      </c>
      <c r="E1985" t="s">
        <v>12</v>
      </c>
      <c r="F1985" t="s">
        <v>26</v>
      </c>
      <c r="G1985" t="s">
        <v>14</v>
      </c>
      <c r="H1985" s="1">
        <v>0.432</v>
      </c>
      <c r="I1985" s="4">
        <v>31837</v>
      </c>
      <c r="J1985" s="5">
        <v>40909</v>
      </c>
      <c r="K1985" s="3">
        <v>25000</v>
      </c>
      <c r="L1985" s="3">
        <v>200000</v>
      </c>
      <c r="M1985" s="3">
        <v>41393</v>
      </c>
      <c r="N1985" s="3">
        <f t="shared" si="300"/>
        <v>0</v>
      </c>
      <c r="O1985" s="3">
        <f t="shared" si="301"/>
        <v>1</v>
      </c>
      <c r="P1985" s="3">
        <f t="shared" si="302"/>
        <v>1</v>
      </c>
      <c r="Q1985" s="6">
        <v>12.53</v>
      </c>
      <c r="R1985" s="3">
        <v>0</v>
      </c>
      <c r="S1985" s="3">
        <v>13</v>
      </c>
      <c r="T1985" s="3">
        <v>40</v>
      </c>
      <c r="U1985" s="3">
        <f t="shared" si="303"/>
        <v>9072</v>
      </c>
      <c r="V1985" s="3" t="str">
        <f t="shared" si="304"/>
        <v xml:space="preserve"> 60</v>
      </c>
      <c r="W1985" s="3">
        <f t="shared" si="305"/>
        <v>25</v>
      </c>
      <c r="X1985" s="3">
        <v>25</v>
      </c>
      <c r="Y1985" s="6">
        <f t="shared" si="306"/>
        <v>43.2</v>
      </c>
      <c r="Z1985" s="3">
        <f t="shared" si="307"/>
        <v>200</v>
      </c>
      <c r="AA1985" s="3">
        <f t="shared" si="308"/>
        <v>41.393000000000001</v>
      </c>
      <c r="AB1985">
        <f t="shared" si="309"/>
        <v>0</v>
      </c>
      <c r="AC1985" s="14">
        <f>VLOOKUP(X1985,Rates!$A$2:$B$36,2)</f>
        <v>26.24</v>
      </c>
    </row>
    <row r="1986" spans="1:29">
      <c r="A1986">
        <v>517038</v>
      </c>
      <c r="B1986" t="s">
        <v>11</v>
      </c>
      <c r="C1986" s="1">
        <v>0.13109999999999999</v>
      </c>
      <c r="D1986">
        <v>506.21</v>
      </c>
      <c r="E1986" t="s">
        <v>23</v>
      </c>
      <c r="F1986" t="s">
        <v>13</v>
      </c>
      <c r="G1986" t="s">
        <v>14</v>
      </c>
      <c r="H1986" s="1">
        <v>4.0000000000000001E-3</v>
      </c>
      <c r="I1986" s="4">
        <v>34669</v>
      </c>
      <c r="J1986" s="5">
        <v>40909</v>
      </c>
      <c r="K1986" s="3">
        <v>15000</v>
      </c>
      <c r="L1986" s="3">
        <v>35000</v>
      </c>
      <c r="M1986" s="3">
        <v>17</v>
      </c>
      <c r="N1986" s="3">
        <f t="shared" ref="N1986:N2049" si="310">IF(F1986="RENT",1,0)</f>
        <v>1</v>
      </c>
      <c r="O1986" s="3">
        <f t="shared" ref="O1986:O2049" si="311">IF(F1986="MORTGAGE",1,0)</f>
        <v>0</v>
      </c>
      <c r="P1986" s="3">
        <f t="shared" ref="P1986:P2049" si="312">IF(E1986="&lt; 1 year",0,1)</f>
        <v>1</v>
      </c>
      <c r="Q1986" s="6">
        <v>0.57999999999999996</v>
      </c>
      <c r="R1986" s="3">
        <v>0</v>
      </c>
      <c r="S1986" s="3">
        <v>5</v>
      </c>
      <c r="T1986" s="3">
        <v>20</v>
      </c>
      <c r="U1986" s="3">
        <f t="shared" ref="U1986:U2049" si="313">_xlfn.DAYS(J1986,I1986)</f>
        <v>6240</v>
      </c>
      <c r="V1986" s="3" t="str">
        <f t="shared" ref="V1986:V2049" si="314">LEFT(B1986,3)</f>
        <v xml:space="preserve"> 36</v>
      </c>
      <c r="W1986" s="3">
        <f t="shared" ref="W1986:W2049" si="315">K1986/1000</f>
        <v>15</v>
      </c>
      <c r="X1986" s="3">
        <v>12</v>
      </c>
      <c r="Y1986" s="6">
        <f t="shared" ref="Y1986:Y2049" si="316">H1986*100</f>
        <v>0.4</v>
      </c>
      <c r="Z1986" s="3">
        <f t="shared" ref="Z1986:Z2049" si="317">L1986/1000</f>
        <v>35</v>
      </c>
      <c r="AA1986" s="3">
        <f t="shared" ref="AA1986:AA2049" si="318">M1986/1000</f>
        <v>1.7000000000000001E-2</v>
      </c>
      <c r="AB1986">
        <f t="shared" ref="AB1986:AB2049" si="319">IF(G1986="Charged Off",1,0)</f>
        <v>0</v>
      </c>
      <c r="AC1986" s="14">
        <f>VLOOKUP(X1986,Rates!$A$2:$B$36,2)</f>
        <v>13.49</v>
      </c>
    </row>
    <row r="1987" spans="1:29">
      <c r="A1987">
        <v>486818</v>
      </c>
      <c r="B1987" t="s">
        <v>11</v>
      </c>
      <c r="C1987" s="1">
        <v>0.1273</v>
      </c>
      <c r="D1987">
        <v>167.84</v>
      </c>
      <c r="E1987" t="s">
        <v>16</v>
      </c>
      <c r="F1987" t="s">
        <v>26</v>
      </c>
      <c r="G1987" t="s">
        <v>17</v>
      </c>
      <c r="H1987" s="1">
        <v>0.79200000000000004</v>
      </c>
      <c r="I1987" s="4">
        <v>30225</v>
      </c>
      <c r="J1987" s="5">
        <v>40909</v>
      </c>
      <c r="K1987" s="3">
        <v>5000</v>
      </c>
      <c r="L1987" s="3">
        <v>61000</v>
      </c>
      <c r="M1987" s="3">
        <v>8076</v>
      </c>
      <c r="N1987" s="3">
        <f t="shared" si="310"/>
        <v>0</v>
      </c>
      <c r="O1987" s="3">
        <f t="shared" si="311"/>
        <v>1</v>
      </c>
      <c r="P1987" s="3">
        <f t="shared" si="312"/>
        <v>0</v>
      </c>
      <c r="Q1987" s="6">
        <v>15.76</v>
      </c>
      <c r="R1987" s="3">
        <v>0</v>
      </c>
      <c r="S1987" s="3">
        <v>8</v>
      </c>
      <c r="T1987" s="3">
        <v>24</v>
      </c>
      <c r="U1987" s="3">
        <f t="shared" si="313"/>
        <v>10684</v>
      </c>
      <c r="V1987" s="3" t="str">
        <f t="shared" si="314"/>
        <v xml:space="preserve"> 36</v>
      </c>
      <c r="W1987" s="3">
        <f t="shared" si="315"/>
        <v>5</v>
      </c>
      <c r="X1987" s="3">
        <v>11</v>
      </c>
      <c r="Y1987" s="6">
        <f t="shared" si="316"/>
        <v>79.2</v>
      </c>
      <c r="Z1987" s="3">
        <f t="shared" si="317"/>
        <v>61</v>
      </c>
      <c r="AA1987" s="3">
        <f t="shared" si="318"/>
        <v>8.0760000000000005</v>
      </c>
      <c r="AB1987">
        <f t="shared" si="319"/>
        <v>1</v>
      </c>
      <c r="AC1987" s="14">
        <f>VLOOKUP(X1987,Rates!$A$2:$B$36,2)</f>
        <v>12.74</v>
      </c>
    </row>
    <row r="1988" spans="1:29">
      <c r="A1988">
        <v>887077</v>
      </c>
      <c r="B1988" t="s">
        <v>11</v>
      </c>
      <c r="C1988" s="1">
        <v>7.9000000000000001E-2</v>
      </c>
      <c r="D1988">
        <v>219.04</v>
      </c>
      <c r="E1988" t="s">
        <v>20</v>
      </c>
      <c r="F1988" t="s">
        <v>26</v>
      </c>
      <c r="G1988" t="s">
        <v>14</v>
      </c>
      <c r="H1988" s="1">
        <v>0.308</v>
      </c>
      <c r="I1988" s="4">
        <v>35004</v>
      </c>
      <c r="J1988" s="5">
        <v>40909</v>
      </c>
      <c r="K1988" s="3">
        <v>7000</v>
      </c>
      <c r="L1988" s="3">
        <v>65000</v>
      </c>
      <c r="M1988" s="3">
        <v>2524</v>
      </c>
      <c r="N1988" s="3">
        <f t="shared" si="310"/>
        <v>0</v>
      </c>
      <c r="O1988" s="3">
        <f t="shared" si="311"/>
        <v>1</v>
      </c>
      <c r="P1988" s="3">
        <f t="shared" si="312"/>
        <v>1</v>
      </c>
      <c r="Q1988" s="6">
        <v>12.37</v>
      </c>
      <c r="R1988" s="3">
        <v>0</v>
      </c>
      <c r="S1988" s="3">
        <v>9</v>
      </c>
      <c r="T1988" s="3">
        <v>18</v>
      </c>
      <c r="U1988" s="3">
        <f t="shared" si="313"/>
        <v>5905</v>
      </c>
      <c r="V1988" s="3" t="str">
        <f t="shared" si="314"/>
        <v xml:space="preserve"> 36</v>
      </c>
      <c r="W1988" s="3">
        <f t="shared" si="315"/>
        <v>7</v>
      </c>
      <c r="X1988" s="3">
        <v>4</v>
      </c>
      <c r="Y1988" s="6">
        <f t="shared" si="316"/>
        <v>30.8</v>
      </c>
      <c r="Z1988" s="3">
        <f t="shared" si="317"/>
        <v>65</v>
      </c>
      <c r="AA1988" s="3">
        <f t="shared" si="318"/>
        <v>2.524</v>
      </c>
      <c r="AB1988">
        <f t="shared" si="319"/>
        <v>0</v>
      </c>
      <c r="AC1988" s="14">
        <f>VLOOKUP(X1988,Rates!$A$2:$B$36,2)</f>
        <v>7.49</v>
      </c>
    </row>
    <row r="1989" spans="1:29">
      <c r="A1989">
        <v>543550</v>
      </c>
      <c r="B1989" t="s">
        <v>11</v>
      </c>
      <c r="C1989" s="1">
        <v>0.1149</v>
      </c>
      <c r="D1989">
        <v>65.95</v>
      </c>
      <c r="E1989" t="s">
        <v>29</v>
      </c>
      <c r="F1989" t="s">
        <v>26</v>
      </c>
      <c r="G1989" t="s">
        <v>17</v>
      </c>
      <c r="H1989" s="1">
        <v>0.749</v>
      </c>
      <c r="I1989" s="4">
        <v>31747</v>
      </c>
      <c r="J1989" s="5">
        <v>40909</v>
      </c>
      <c r="K1989" s="3">
        <v>2000</v>
      </c>
      <c r="L1989" s="3">
        <v>62000</v>
      </c>
      <c r="M1989" s="3">
        <v>17377</v>
      </c>
      <c r="N1989" s="3">
        <f t="shared" si="310"/>
        <v>0</v>
      </c>
      <c r="O1989" s="3">
        <f t="shared" si="311"/>
        <v>1</v>
      </c>
      <c r="P1989" s="3">
        <f t="shared" si="312"/>
        <v>1</v>
      </c>
      <c r="Q1989" s="6">
        <v>19.61</v>
      </c>
      <c r="R1989" s="3">
        <v>0</v>
      </c>
      <c r="S1989" s="3">
        <v>9</v>
      </c>
      <c r="T1989" s="3">
        <v>18</v>
      </c>
      <c r="U1989" s="3">
        <f t="shared" si="313"/>
        <v>9162</v>
      </c>
      <c r="V1989" s="3" t="str">
        <f t="shared" si="314"/>
        <v xml:space="preserve"> 36</v>
      </c>
      <c r="W1989" s="3">
        <f t="shared" si="315"/>
        <v>2</v>
      </c>
      <c r="X1989" s="3">
        <v>9</v>
      </c>
      <c r="Y1989" s="6">
        <f t="shared" si="316"/>
        <v>74.900000000000006</v>
      </c>
      <c r="Z1989" s="3">
        <f t="shared" si="317"/>
        <v>62</v>
      </c>
      <c r="AA1989" s="3">
        <f t="shared" si="318"/>
        <v>17.376999999999999</v>
      </c>
      <c r="AB1989">
        <f t="shared" si="319"/>
        <v>1</v>
      </c>
      <c r="AC1989" s="14">
        <f>VLOOKUP(X1989,Rates!$A$2:$B$36,2)</f>
        <v>11.44</v>
      </c>
    </row>
    <row r="1990" spans="1:29">
      <c r="A1990">
        <v>669574</v>
      </c>
      <c r="B1990" t="s">
        <v>11</v>
      </c>
      <c r="C1990" s="1">
        <v>0.14910000000000001</v>
      </c>
      <c r="D1990">
        <v>630.98</v>
      </c>
      <c r="E1990" t="s">
        <v>16</v>
      </c>
      <c r="F1990" t="s">
        <v>13</v>
      </c>
      <c r="G1990" t="s">
        <v>14</v>
      </c>
      <c r="H1990" s="1">
        <v>0.752</v>
      </c>
      <c r="I1990" s="4">
        <v>36373</v>
      </c>
      <c r="J1990" s="5">
        <v>40909</v>
      </c>
      <c r="K1990" s="3">
        <v>18225</v>
      </c>
      <c r="L1990" s="3">
        <v>50000</v>
      </c>
      <c r="M1990" s="3">
        <v>13230</v>
      </c>
      <c r="N1990" s="3">
        <f t="shared" si="310"/>
        <v>1</v>
      </c>
      <c r="O1990" s="3">
        <f t="shared" si="311"/>
        <v>0</v>
      </c>
      <c r="P1990" s="3">
        <f t="shared" si="312"/>
        <v>0</v>
      </c>
      <c r="Q1990" s="6">
        <v>22.27</v>
      </c>
      <c r="R1990" s="3">
        <v>0</v>
      </c>
      <c r="S1990" s="3">
        <v>10</v>
      </c>
      <c r="T1990" s="3">
        <v>15</v>
      </c>
      <c r="U1990" s="3">
        <f t="shared" si="313"/>
        <v>4536</v>
      </c>
      <c r="V1990" s="3" t="str">
        <f t="shared" si="314"/>
        <v xml:space="preserve"> 36</v>
      </c>
      <c r="W1990" s="3">
        <f t="shared" si="315"/>
        <v>18.225000000000001</v>
      </c>
      <c r="X1990" s="3">
        <v>17</v>
      </c>
      <c r="Y1990" s="6">
        <f t="shared" si="316"/>
        <v>75.2</v>
      </c>
      <c r="Z1990" s="3">
        <f t="shared" si="317"/>
        <v>50</v>
      </c>
      <c r="AA1990" s="3">
        <f t="shared" si="318"/>
        <v>13.23</v>
      </c>
      <c r="AB1990">
        <f t="shared" si="319"/>
        <v>0</v>
      </c>
      <c r="AC1990" s="14">
        <f>VLOOKUP(X1990,Rates!$A$2:$B$36,2)</f>
        <v>17.989999999999998</v>
      </c>
    </row>
    <row r="1991" spans="1:29">
      <c r="A1991">
        <v>611963</v>
      </c>
      <c r="B1991" t="s">
        <v>11</v>
      </c>
      <c r="C1991" s="1">
        <v>5.4199999999999998E-2</v>
      </c>
      <c r="D1991">
        <v>150.80000000000001</v>
      </c>
      <c r="E1991" t="s">
        <v>21</v>
      </c>
      <c r="F1991" t="s">
        <v>13</v>
      </c>
      <c r="G1991" t="s">
        <v>14</v>
      </c>
      <c r="H1991" s="2">
        <v>0.06</v>
      </c>
      <c r="I1991" s="4">
        <v>37773</v>
      </c>
      <c r="J1991" s="5">
        <v>40909</v>
      </c>
      <c r="K1991" s="3">
        <v>5000</v>
      </c>
      <c r="L1991" s="3">
        <v>60000</v>
      </c>
      <c r="M1991" s="3">
        <v>1417</v>
      </c>
      <c r="N1991" s="3">
        <f t="shared" si="310"/>
        <v>1</v>
      </c>
      <c r="O1991" s="3">
        <f t="shared" si="311"/>
        <v>0</v>
      </c>
      <c r="P1991" s="3">
        <f t="shared" si="312"/>
        <v>1</v>
      </c>
      <c r="Q1991" s="6">
        <v>6.26</v>
      </c>
      <c r="R1991" s="3">
        <v>0</v>
      </c>
      <c r="S1991" s="3">
        <v>12</v>
      </c>
      <c r="T1991" s="3">
        <v>43</v>
      </c>
      <c r="U1991" s="3">
        <f t="shared" si="313"/>
        <v>3136</v>
      </c>
      <c r="V1991" s="3" t="str">
        <f t="shared" si="314"/>
        <v xml:space="preserve"> 36</v>
      </c>
      <c r="W1991" s="3">
        <f t="shared" si="315"/>
        <v>5</v>
      </c>
      <c r="X1991" s="3">
        <v>1</v>
      </c>
      <c r="Y1991" s="6">
        <f t="shared" si="316"/>
        <v>6</v>
      </c>
      <c r="Z1991" s="3">
        <f t="shared" si="317"/>
        <v>60</v>
      </c>
      <c r="AA1991" s="3">
        <f t="shared" si="318"/>
        <v>1.417</v>
      </c>
      <c r="AB1991">
        <f t="shared" si="319"/>
        <v>0</v>
      </c>
      <c r="AC1991" s="14">
        <f>VLOOKUP(X1991,Rates!$A$2:$B$36,2)</f>
        <v>5.32</v>
      </c>
    </row>
    <row r="1992" spans="1:29">
      <c r="A1992">
        <v>755563</v>
      </c>
      <c r="B1992" t="s">
        <v>15</v>
      </c>
      <c r="C1992" s="1">
        <v>0.16489999999999999</v>
      </c>
      <c r="D1992">
        <v>167.14</v>
      </c>
      <c r="E1992" t="s">
        <v>30</v>
      </c>
      <c r="F1992" t="s">
        <v>26</v>
      </c>
      <c r="G1992" t="s">
        <v>17</v>
      </c>
      <c r="H1992" s="1">
        <v>0.54100000000000004</v>
      </c>
      <c r="I1992" s="4">
        <v>33756</v>
      </c>
      <c r="J1992" s="5">
        <v>40909</v>
      </c>
      <c r="K1992" s="3">
        <v>6800</v>
      </c>
      <c r="L1992" s="3">
        <v>40000</v>
      </c>
      <c r="M1992" s="3">
        <v>38654</v>
      </c>
      <c r="N1992" s="3">
        <f t="shared" si="310"/>
        <v>0</v>
      </c>
      <c r="O1992" s="3">
        <f t="shared" si="311"/>
        <v>1</v>
      </c>
      <c r="P1992" s="3">
        <f t="shared" si="312"/>
        <v>1</v>
      </c>
      <c r="Q1992" s="6">
        <v>23.28</v>
      </c>
      <c r="R1992" s="3">
        <v>0</v>
      </c>
      <c r="S1992" s="3">
        <v>10</v>
      </c>
      <c r="T1992" s="3">
        <v>30</v>
      </c>
      <c r="U1992" s="3">
        <f t="shared" si="313"/>
        <v>7153</v>
      </c>
      <c r="V1992" s="3" t="str">
        <f t="shared" si="314"/>
        <v xml:space="preserve"> 60</v>
      </c>
      <c r="W1992" s="3">
        <f t="shared" si="315"/>
        <v>6.8</v>
      </c>
      <c r="X1992" s="3">
        <v>18</v>
      </c>
      <c r="Y1992" s="6">
        <f t="shared" si="316"/>
        <v>54.1</v>
      </c>
      <c r="Z1992" s="3">
        <f t="shared" si="317"/>
        <v>40</v>
      </c>
      <c r="AA1992" s="3">
        <f t="shared" si="318"/>
        <v>38.654000000000003</v>
      </c>
      <c r="AB1992">
        <f t="shared" si="319"/>
        <v>1</v>
      </c>
      <c r="AC1992" s="14">
        <f>VLOOKUP(X1992,Rates!$A$2:$B$36,2)</f>
        <v>18.989999999999998</v>
      </c>
    </row>
    <row r="1993" spans="1:29">
      <c r="A1993">
        <v>1004453</v>
      </c>
      <c r="B1993" t="s">
        <v>15</v>
      </c>
      <c r="C1993" s="1">
        <v>0.17580000000000001</v>
      </c>
      <c r="D1993">
        <v>603.98</v>
      </c>
      <c r="E1993" t="s">
        <v>28</v>
      </c>
      <c r="F1993" t="s">
        <v>26</v>
      </c>
      <c r="G1993" t="s">
        <v>14</v>
      </c>
      <c r="H1993" s="1">
        <v>7.3999999999999996E-2</v>
      </c>
      <c r="I1993" s="4">
        <v>36557</v>
      </c>
      <c r="J1993" s="5">
        <v>40909</v>
      </c>
      <c r="K1993" s="3">
        <v>24000</v>
      </c>
      <c r="L1993" s="3">
        <v>80000</v>
      </c>
      <c r="M1993" s="3">
        <v>341</v>
      </c>
      <c r="N1993" s="3">
        <f t="shared" si="310"/>
        <v>0</v>
      </c>
      <c r="O1993" s="3">
        <f t="shared" si="311"/>
        <v>1</v>
      </c>
      <c r="P1993" s="3">
        <f t="shared" si="312"/>
        <v>1</v>
      </c>
      <c r="Q1993" s="6">
        <v>13.92</v>
      </c>
      <c r="R1993" s="3">
        <v>0</v>
      </c>
      <c r="S1993" s="3">
        <v>7</v>
      </c>
      <c r="T1993" s="3">
        <v>23</v>
      </c>
      <c r="U1993" s="3">
        <f t="shared" si="313"/>
        <v>4352</v>
      </c>
      <c r="V1993" s="3" t="str">
        <f t="shared" si="314"/>
        <v xml:space="preserve"> 60</v>
      </c>
      <c r="W1993" s="3">
        <f t="shared" si="315"/>
        <v>24</v>
      </c>
      <c r="X1993" s="3">
        <v>19</v>
      </c>
      <c r="Y1993" s="6">
        <f t="shared" si="316"/>
        <v>7.3999999999999995</v>
      </c>
      <c r="Z1993" s="3">
        <f t="shared" si="317"/>
        <v>80</v>
      </c>
      <c r="AA1993" s="3">
        <f t="shared" si="318"/>
        <v>0.34100000000000003</v>
      </c>
      <c r="AB1993">
        <f t="shared" si="319"/>
        <v>0</v>
      </c>
      <c r="AC1993" s="14">
        <f>VLOOKUP(X1993,Rates!$A$2:$B$36,2)</f>
        <v>19.989999999999998</v>
      </c>
    </row>
    <row r="1994" spans="1:29">
      <c r="A1994">
        <v>775542</v>
      </c>
      <c r="B1994" t="s">
        <v>15</v>
      </c>
      <c r="C1994" s="1">
        <v>0.18390000000000001</v>
      </c>
      <c r="D1994">
        <v>544.13</v>
      </c>
      <c r="E1994" t="s">
        <v>28</v>
      </c>
      <c r="F1994" t="s">
        <v>26</v>
      </c>
      <c r="G1994" t="s">
        <v>14</v>
      </c>
      <c r="H1994" s="1">
        <v>0.66300000000000003</v>
      </c>
      <c r="I1994" s="4">
        <v>37773</v>
      </c>
      <c r="J1994" s="5">
        <v>40909</v>
      </c>
      <c r="K1994" s="3">
        <v>30000</v>
      </c>
      <c r="L1994" s="3">
        <v>66000</v>
      </c>
      <c r="M1994" s="3">
        <v>16513</v>
      </c>
      <c r="N1994" s="3">
        <f t="shared" si="310"/>
        <v>0</v>
      </c>
      <c r="O1994" s="3">
        <f t="shared" si="311"/>
        <v>1</v>
      </c>
      <c r="P1994" s="3">
        <f t="shared" si="312"/>
        <v>1</v>
      </c>
      <c r="Q1994" s="6">
        <v>21.91</v>
      </c>
      <c r="R1994" s="3">
        <v>0</v>
      </c>
      <c r="S1994" s="3">
        <v>13</v>
      </c>
      <c r="T1994" s="3">
        <v>40</v>
      </c>
      <c r="U1994" s="3">
        <f t="shared" si="313"/>
        <v>3136</v>
      </c>
      <c r="V1994" s="3" t="str">
        <f t="shared" si="314"/>
        <v xml:space="preserve"> 60</v>
      </c>
      <c r="W1994" s="3">
        <f t="shared" si="315"/>
        <v>30</v>
      </c>
      <c r="X1994" s="3">
        <v>22</v>
      </c>
      <c r="Y1994" s="6">
        <f t="shared" si="316"/>
        <v>66.3</v>
      </c>
      <c r="Z1994" s="3">
        <f t="shared" si="317"/>
        <v>66</v>
      </c>
      <c r="AA1994" s="3">
        <f t="shared" si="318"/>
        <v>16.513000000000002</v>
      </c>
      <c r="AB1994">
        <f t="shared" si="319"/>
        <v>0</v>
      </c>
      <c r="AC1994" s="14">
        <f>VLOOKUP(X1994,Rates!$A$2:$B$36,2)</f>
        <v>23.99</v>
      </c>
    </row>
    <row r="1995" spans="1:29">
      <c r="A1995">
        <v>1033765</v>
      </c>
      <c r="B1995" t="s">
        <v>11</v>
      </c>
      <c r="C1995" s="1">
        <v>0.14269999999999999</v>
      </c>
      <c r="D1995">
        <v>274.48</v>
      </c>
      <c r="E1995" t="s">
        <v>16</v>
      </c>
      <c r="F1995" t="s">
        <v>13</v>
      </c>
      <c r="G1995" t="s">
        <v>14</v>
      </c>
      <c r="H1995" s="1">
        <v>0.80300000000000005</v>
      </c>
      <c r="I1995" s="4">
        <v>37316</v>
      </c>
      <c r="J1995" s="5">
        <v>40909</v>
      </c>
      <c r="K1995" s="3">
        <v>8000</v>
      </c>
      <c r="L1995" s="3">
        <v>50000</v>
      </c>
      <c r="M1995" s="3">
        <v>7626</v>
      </c>
      <c r="N1995" s="3">
        <f t="shared" si="310"/>
        <v>1</v>
      </c>
      <c r="O1995" s="3">
        <f t="shared" si="311"/>
        <v>0</v>
      </c>
      <c r="P1995" s="3">
        <f t="shared" si="312"/>
        <v>0</v>
      </c>
      <c r="Q1995" s="6">
        <v>19.34</v>
      </c>
      <c r="R1995" s="3">
        <v>0</v>
      </c>
      <c r="S1995" s="3">
        <v>9</v>
      </c>
      <c r="T1995" s="3">
        <v>18</v>
      </c>
      <c r="U1995" s="3">
        <f t="shared" si="313"/>
        <v>3593</v>
      </c>
      <c r="V1995" s="3" t="str">
        <f t="shared" si="314"/>
        <v xml:space="preserve"> 36</v>
      </c>
      <c r="W1995" s="3">
        <f t="shared" si="315"/>
        <v>8</v>
      </c>
      <c r="X1995" s="3">
        <v>12</v>
      </c>
      <c r="Y1995" s="6">
        <f t="shared" si="316"/>
        <v>80.300000000000011</v>
      </c>
      <c r="Z1995" s="3">
        <f t="shared" si="317"/>
        <v>50</v>
      </c>
      <c r="AA1995" s="3">
        <f t="shared" si="318"/>
        <v>7.6260000000000003</v>
      </c>
      <c r="AB1995">
        <f t="shared" si="319"/>
        <v>0</v>
      </c>
      <c r="AC1995" s="14">
        <f>VLOOKUP(X1995,Rates!$A$2:$B$36,2)</f>
        <v>13.49</v>
      </c>
    </row>
    <row r="1996" spans="1:29">
      <c r="A1996">
        <v>465033</v>
      </c>
      <c r="B1996" t="s">
        <v>11</v>
      </c>
      <c r="C1996" s="1">
        <v>8.9399999999999993E-2</v>
      </c>
      <c r="D1996">
        <v>285.95</v>
      </c>
      <c r="E1996" t="s">
        <v>20</v>
      </c>
      <c r="F1996" t="s">
        <v>13</v>
      </c>
      <c r="G1996" t="s">
        <v>14</v>
      </c>
      <c r="H1996" s="1">
        <v>0.245</v>
      </c>
      <c r="I1996" s="4">
        <v>36281</v>
      </c>
      <c r="J1996" s="5">
        <v>40909</v>
      </c>
      <c r="K1996" s="3">
        <v>9000</v>
      </c>
      <c r="L1996" s="3">
        <v>34000</v>
      </c>
      <c r="M1996" s="3">
        <v>2354</v>
      </c>
      <c r="N1996" s="3">
        <f t="shared" si="310"/>
        <v>1</v>
      </c>
      <c r="O1996" s="3">
        <f t="shared" si="311"/>
        <v>0</v>
      </c>
      <c r="P1996" s="3">
        <f t="shared" si="312"/>
        <v>1</v>
      </c>
      <c r="Q1996" s="6">
        <v>4.91</v>
      </c>
      <c r="R1996" s="3">
        <v>0</v>
      </c>
      <c r="S1996" s="3">
        <v>6</v>
      </c>
      <c r="T1996" s="3">
        <v>14</v>
      </c>
      <c r="U1996" s="3">
        <f t="shared" si="313"/>
        <v>4628</v>
      </c>
      <c r="V1996" s="3" t="str">
        <f t="shared" si="314"/>
        <v xml:space="preserve"> 36</v>
      </c>
      <c r="W1996" s="3">
        <f t="shared" si="315"/>
        <v>9</v>
      </c>
      <c r="X1996" s="3">
        <v>5</v>
      </c>
      <c r="Y1996" s="6">
        <f t="shared" si="316"/>
        <v>24.5</v>
      </c>
      <c r="Z1996" s="3">
        <f t="shared" si="317"/>
        <v>34</v>
      </c>
      <c r="AA1996" s="3">
        <f t="shared" si="318"/>
        <v>2.3540000000000001</v>
      </c>
      <c r="AB1996">
        <f t="shared" si="319"/>
        <v>0</v>
      </c>
      <c r="AC1996" s="14">
        <f>VLOOKUP(X1996,Rates!$A$2:$B$36,2)</f>
        <v>7.99</v>
      </c>
    </row>
    <row r="1997" spans="1:29">
      <c r="A1997">
        <v>503970</v>
      </c>
      <c r="B1997" t="s">
        <v>11</v>
      </c>
      <c r="C1997" s="1">
        <v>0.11360000000000001</v>
      </c>
      <c r="D1997">
        <v>394.94</v>
      </c>
      <c r="E1997" t="s">
        <v>25</v>
      </c>
      <c r="F1997" t="s">
        <v>13</v>
      </c>
      <c r="G1997" t="s">
        <v>14</v>
      </c>
      <c r="H1997" s="1">
        <v>0.57299999999999995</v>
      </c>
      <c r="I1997" s="4">
        <v>34182</v>
      </c>
      <c r="J1997" s="5">
        <v>40909</v>
      </c>
      <c r="K1997" s="3">
        <v>12000</v>
      </c>
      <c r="L1997" s="3">
        <v>30000</v>
      </c>
      <c r="M1997" s="3">
        <v>13986</v>
      </c>
      <c r="N1997" s="3">
        <f t="shared" si="310"/>
        <v>1</v>
      </c>
      <c r="O1997" s="3">
        <f t="shared" si="311"/>
        <v>0</v>
      </c>
      <c r="P1997" s="3">
        <f t="shared" si="312"/>
        <v>1</v>
      </c>
      <c r="Q1997" s="6">
        <v>10.32</v>
      </c>
      <c r="R1997" s="3">
        <v>0</v>
      </c>
      <c r="S1997" s="3">
        <v>9</v>
      </c>
      <c r="T1997" s="3">
        <v>18</v>
      </c>
      <c r="U1997" s="3">
        <f t="shared" si="313"/>
        <v>6727</v>
      </c>
      <c r="V1997" s="3" t="str">
        <f t="shared" si="314"/>
        <v xml:space="preserve"> 36</v>
      </c>
      <c r="W1997" s="3">
        <f t="shared" si="315"/>
        <v>12</v>
      </c>
      <c r="X1997" s="3">
        <v>10</v>
      </c>
      <c r="Y1997" s="6">
        <f t="shared" si="316"/>
        <v>57.3</v>
      </c>
      <c r="Z1997" s="3">
        <f t="shared" si="317"/>
        <v>30</v>
      </c>
      <c r="AA1997" s="3">
        <f t="shared" si="318"/>
        <v>13.986000000000001</v>
      </c>
      <c r="AB1997">
        <f t="shared" si="319"/>
        <v>0</v>
      </c>
      <c r="AC1997" s="14">
        <f>VLOOKUP(X1997,Rates!$A$2:$B$36,2)</f>
        <v>11.49</v>
      </c>
    </row>
    <row r="1998" spans="1:29">
      <c r="A1998">
        <v>511195</v>
      </c>
      <c r="B1998" t="s">
        <v>15</v>
      </c>
      <c r="C1998" s="1">
        <v>7.51E-2</v>
      </c>
      <c r="D1998">
        <v>139.30000000000001</v>
      </c>
      <c r="E1998" t="s">
        <v>16</v>
      </c>
      <c r="F1998" t="s">
        <v>13</v>
      </c>
      <c r="G1998" t="s">
        <v>14</v>
      </c>
      <c r="H1998" s="1">
        <v>0.46500000000000002</v>
      </c>
      <c r="I1998" s="4">
        <v>32325</v>
      </c>
      <c r="J1998" s="5">
        <v>40909</v>
      </c>
      <c r="K1998" s="3">
        <v>10000</v>
      </c>
      <c r="L1998" s="3">
        <v>46000</v>
      </c>
      <c r="M1998" s="3">
        <v>8070</v>
      </c>
      <c r="N1998" s="3">
        <f t="shared" si="310"/>
        <v>1</v>
      </c>
      <c r="O1998" s="3">
        <f t="shared" si="311"/>
        <v>0</v>
      </c>
      <c r="P1998" s="3">
        <f t="shared" si="312"/>
        <v>0</v>
      </c>
      <c r="Q1998" s="6">
        <v>17.170000000000002</v>
      </c>
      <c r="R1998" s="3">
        <v>0</v>
      </c>
      <c r="S1998" s="3">
        <v>6</v>
      </c>
      <c r="T1998" s="3">
        <v>9</v>
      </c>
      <c r="U1998" s="3">
        <f t="shared" si="313"/>
        <v>8584</v>
      </c>
      <c r="V1998" s="3" t="str">
        <f t="shared" si="314"/>
        <v xml:space="preserve"> 60</v>
      </c>
      <c r="W1998" s="3">
        <f t="shared" si="315"/>
        <v>10</v>
      </c>
      <c r="X1998" s="3">
        <v>4</v>
      </c>
      <c r="Y1998" s="6">
        <f t="shared" si="316"/>
        <v>46.5</v>
      </c>
      <c r="Z1998" s="3">
        <f t="shared" si="317"/>
        <v>46</v>
      </c>
      <c r="AA1998" s="3">
        <f t="shared" si="318"/>
        <v>8.07</v>
      </c>
      <c r="AB1998">
        <f t="shared" si="319"/>
        <v>0</v>
      </c>
      <c r="AC1998" s="14">
        <f>VLOOKUP(X1998,Rates!$A$2:$B$36,2)</f>
        <v>7.49</v>
      </c>
    </row>
    <row r="1999" spans="1:29">
      <c r="A1999">
        <v>860728</v>
      </c>
      <c r="B1999" t="s">
        <v>15</v>
      </c>
      <c r="C1999" s="1">
        <v>0.1749</v>
      </c>
      <c r="D1999">
        <v>346.62</v>
      </c>
      <c r="E1999" t="s">
        <v>12</v>
      </c>
      <c r="F1999" t="s">
        <v>26</v>
      </c>
      <c r="G1999" t="s">
        <v>14</v>
      </c>
      <c r="H1999" s="1">
        <v>0.38600000000000001</v>
      </c>
      <c r="I1999" s="4">
        <v>31990</v>
      </c>
      <c r="J1999" s="5">
        <v>40909</v>
      </c>
      <c r="K1999" s="3">
        <v>13800</v>
      </c>
      <c r="L1999" s="3">
        <v>62000</v>
      </c>
      <c r="M1999" s="3">
        <v>5364</v>
      </c>
      <c r="N1999" s="3">
        <f t="shared" si="310"/>
        <v>0</v>
      </c>
      <c r="O1999" s="3">
        <f t="shared" si="311"/>
        <v>1</v>
      </c>
      <c r="P1999" s="3">
        <f t="shared" si="312"/>
        <v>1</v>
      </c>
      <c r="Q1999" s="6">
        <v>9.6999999999999993</v>
      </c>
      <c r="R1999" s="3">
        <v>0</v>
      </c>
      <c r="S1999" s="3">
        <v>10</v>
      </c>
      <c r="T1999" s="3">
        <v>31</v>
      </c>
      <c r="U1999" s="3">
        <f t="shared" si="313"/>
        <v>8919</v>
      </c>
      <c r="V1999" s="3" t="str">
        <f t="shared" si="314"/>
        <v xml:space="preserve"> 60</v>
      </c>
      <c r="W1999" s="3">
        <f t="shared" si="315"/>
        <v>13.8</v>
      </c>
      <c r="X1999" s="3">
        <v>20</v>
      </c>
      <c r="Y1999" s="6">
        <f t="shared" si="316"/>
        <v>38.6</v>
      </c>
      <c r="Z1999" s="3">
        <f t="shared" si="317"/>
        <v>62</v>
      </c>
      <c r="AA1999" s="3">
        <f t="shared" si="318"/>
        <v>5.3639999999999999</v>
      </c>
      <c r="AB1999">
        <f t="shared" si="319"/>
        <v>0</v>
      </c>
      <c r="AC1999" s="14">
        <f>VLOOKUP(X1999,Rates!$A$2:$B$36,2)</f>
        <v>21.49</v>
      </c>
    </row>
    <row r="2000" spans="1:29">
      <c r="A2000">
        <v>657771</v>
      </c>
      <c r="B2000" t="s">
        <v>11</v>
      </c>
      <c r="C2000" s="1">
        <v>6.1699999999999998E-2</v>
      </c>
      <c r="D2000">
        <v>609.99</v>
      </c>
      <c r="E2000" t="s">
        <v>27</v>
      </c>
      <c r="F2000" t="s">
        <v>26</v>
      </c>
      <c r="G2000" t="s">
        <v>14</v>
      </c>
      <c r="H2000" s="2">
        <v>0.12</v>
      </c>
      <c r="I2000" s="4">
        <v>34366</v>
      </c>
      <c r="J2000" s="5">
        <v>40909</v>
      </c>
      <c r="K2000" s="3">
        <v>20000</v>
      </c>
      <c r="L2000" s="3">
        <v>100000</v>
      </c>
      <c r="M2000" s="3">
        <v>7097</v>
      </c>
      <c r="N2000" s="3">
        <f t="shared" si="310"/>
        <v>0</v>
      </c>
      <c r="O2000" s="3">
        <f t="shared" si="311"/>
        <v>1</v>
      </c>
      <c r="P2000" s="3">
        <f t="shared" si="312"/>
        <v>1</v>
      </c>
      <c r="Q2000" s="6">
        <v>9.43</v>
      </c>
      <c r="R2000" s="3">
        <v>0</v>
      </c>
      <c r="S2000" s="3">
        <v>9</v>
      </c>
      <c r="T2000" s="3">
        <v>34</v>
      </c>
      <c r="U2000" s="3">
        <f t="shared" si="313"/>
        <v>6543</v>
      </c>
      <c r="V2000" s="3" t="str">
        <f t="shared" si="314"/>
        <v xml:space="preserve"> 36</v>
      </c>
      <c r="W2000" s="3">
        <f t="shared" si="315"/>
        <v>20</v>
      </c>
      <c r="X2000" s="3">
        <v>3</v>
      </c>
      <c r="Y2000" s="6">
        <f t="shared" si="316"/>
        <v>12</v>
      </c>
      <c r="Z2000" s="3">
        <f t="shared" si="317"/>
        <v>100</v>
      </c>
      <c r="AA2000" s="3">
        <f t="shared" si="318"/>
        <v>7.0970000000000004</v>
      </c>
      <c r="AB2000">
        <f t="shared" si="319"/>
        <v>0</v>
      </c>
      <c r="AC2000" s="14">
        <f>VLOOKUP(X2000,Rates!$A$2:$B$36,2)</f>
        <v>7.24</v>
      </c>
    </row>
    <row r="2001" spans="1:29">
      <c r="A2001">
        <v>580465</v>
      </c>
      <c r="B2001" t="s">
        <v>11</v>
      </c>
      <c r="C2001" s="1">
        <v>0.15210000000000001</v>
      </c>
      <c r="D2001">
        <v>521.53</v>
      </c>
      <c r="E2001" t="s">
        <v>20</v>
      </c>
      <c r="F2001" t="s">
        <v>13</v>
      </c>
      <c r="G2001" t="s">
        <v>14</v>
      </c>
      <c r="H2001" s="1">
        <v>0.89600000000000002</v>
      </c>
      <c r="I2001" s="4">
        <v>37257</v>
      </c>
      <c r="J2001" s="5">
        <v>40909</v>
      </c>
      <c r="K2001" s="3">
        <v>15000</v>
      </c>
      <c r="L2001" s="3">
        <v>61584</v>
      </c>
      <c r="M2001" s="3">
        <v>34044</v>
      </c>
      <c r="N2001" s="3">
        <f t="shared" si="310"/>
        <v>1</v>
      </c>
      <c r="O2001" s="3">
        <f t="shared" si="311"/>
        <v>0</v>
      </c>
      <c r="P2001" s="3">
        <f t="shared" si="312"/>
        <v>1</v>
      </c>
      <c r="Q2001" s="6">
        <v>19.100000000000001</v>
      </c>
      <c r="R2001" s="3">
        <v>0</v>
      </c>
      <c r="S2001" s="3">
        <v>4</v>
      </c>
      <c r="T2001" s="3">
        <v>23</v>
      </c>
      <c r="U2001" s="3">
        <f t="shared" si="313"/>
        <v>3652</v>
      </c>
      <c r="V2001" s="3" t="str">
        <f t="shared" si="314"/>
        <v xml:space="preserve"> 36</v>
      </c>
      <c r="W2001" s="3">
        <f t="shared" si="315"/>
        <v>15</v>
      </c>
      <c r="X2001" s="3">
        <v>17</v>
      </c>
      <c r="Y2001" s="6">
        <f t="shared" si="316"/>
        <v>89.600000000000009</v>
      </c>
      <c r="Z2001" s="3">
        <f t="shared" si="317"/>
        <v>61.584000000000003</v>
      </c>
      <c r="AA2001" s="3">
        <f t="shared" si="318"/>
        <v>34.043999999999997</v>
      </c>
      <c r="AB2001">
        <f t="shared" si="319"/>
        <v>0</v>
      </c>
      <c r="AC2001" s="14">
        <f>VLOOKUP(X2001,Rates!$A$2:$B$36,2)</f>
        <v>17.989999999999998</v>
      </c>
    </row>
    <row r="2002" spans="1:29">
      <c r="A2002">
        <v>734908</v>
      </c>
      <c r="B2002" t="s">
        <v>15</v>
      </c>
      <c r="C2002" s="1">
        <v>0.16020000000000001</v>
      </c>
      <c r="D2002">
        <v>170.31</v>
      </c>
      <c r="E2002" t="s">
        <v>12</v>
      </c>
      <c r="F2002" t="s">
        <v>26</v>
      </c>
      <c r="G2002" t="s">
        <v>17</v>
      </c>
      <c r="H2002" s="1">
        <v>0.74299999999999999</v>
      </c>
      <c r="I2002" s="4">
        <v>33635</v>
      </c>
      <c r="J2002" s="5">
        <v>40909</v>
      </c>
      <c r="K2002" s="3">
        <v>7000</v>
      </c>
      <c r="L2002" s="3">
        <v>40000</v>
      </c>
      <c r="M2002" s="3">
        <v>3197</v>
      </c>
      <c r="N2002" s="3">
        <f t="shared" si="310"/>
        <v>0</v>
      </c>
      <c r="O2002" s="3">
        <f t="shared" si="311"/>
        <v>1</v>
      </c>
      <c r="P2002" s="3">
        <f t="shared" si="312"/>
        <v>1</v>
      </c>
      <c r="Q2002" s="6">
        <v>5.64</v>
      </c>
      <c r="R2002" s="3">
        <v>0</v>
      </c>
      <c r="S2002" s="3">
        <v>8</v>
      </c>
      <c r="T2002" s="3">
        <v>15</v>
      </c>
      <c r="U2002" s="3">
        <f t="shared" si="313"/>
        <v>7274</v>
      </c>
      <c r="V2002" s="3" t="str">
        <f t="shared" si="314"/>
        <v xml:space="preserve"> 60</v>
      </c>
      <c r="W2002" s="3">
        <f t="shared" si="315"/>
        <v>7</v>
      </c>
      <c r="X2002" s="3">
        <v>20</v>
      </c>
      <c r="Y2002" s="6">
        <f t="shared" si="316"/>
        <v>74.3</v>
      </c>
      <c r="Z2002" s="3">
        <f t="shared" si="317"/>
        <v>40</v>
      </c>
      <c r="AA2002" s="3">
        <f t="shared" si="318"/>
        <v>3.1970000000000001</v>
      </c>
      <c r="AB2002">
        <f t="shared" si="319"/>
        <v>1</v>
      </c>
      <c r="AC2002" s="14">
        <f>VLOOKUP(X2002,Rates!$A$2:$B$36,2)</f>
        <v>21.49</v>
      </c>
    </row>
    <row r="2003" spans="1:29">
      <c r="A2003">
        <v>759878</v>
      </c>
      <c r="B2003" t="s">
        <v>15</v>
      </c>
      <c r="C2003" s="1">
        <v>0.1479</v>
      </c>
      <c r="D2003">
        <v>118.4</v>
      </c>
      <c r="E2003" t="s">
        <v>27</v>
      </c>
      <c r="F2003" t="s">
        <v>26</v>
      </c>
      <c r="G2003" t="s">
        <v>14</v>
      </c>
      <c r="H2003" s="1">
        <v>0.69099999999999995</v>
      </c>
      <c r="I2003" s="4">
        <v>35947</v>
      </c>
      <c r="J2003" s="5">
        <v>40909</v>
      </c>
      <c r="K2003" s="3">
        <v>5000</v>
      </c>
      <c r="L2003" s="3">
        <v>41500</v>
      </c>
      <c r="M2003" s="3">
        <v>7052</v>
      </c>
      <c r="N2003" s="3">
        <f t="shared" si="310"/>
        <v>0</v>
      </c>
      <c r="O2003" s="3">
        <f t="shared" si="311"/>
        <v>1</v>
      </c>
      <c r="P2003" s="3">
        <f t="shared" si="312"/>
        <v>1</v>
      </c>
      <c r="Q2003" s="6">
        <v>10.55</v>
      </c>
      <c r="R2003" s="3">
        <v>0</v>
      </c>
      <c r="S2003" s="3">
        <v>4</v>
      </c>
      <c r="T2003" s="3">
        <v>12</v>
      </c>
      <c r="U2003" s="3">
        <f t="shared" si="313"/>
        <v>4962</v>
      </c>
      <c r="V2003" s="3" t="str">
        <f t="shared" si="314"/>
        <v xml:space="preserve"> 60</v>
      </c>
      <c r="W2003" s="3">
        <f t="shared" si="315"/>
        <v>5</v>
      </c>
      <c r="X2003" s="3">
        <v>14</v>
      </c>
      <c r="Y2003" s="6">
        <f t="shared" si="316"/>
        <v>69.099999999999994</v>
      </c>
      <c r="Z2003" s="3">
        <f t="shared" si="317"/>
        <v>41.5</v>
      </c>
      <c r="AA2003" s="3">
        <f t="shared" si="318"/>
        <v>7.0519999999999996</v>
      </c>
      <c r="AB2003">
        <f t="shared" si="319"/>
        <v>0</v>
      </c>
      <c r="AC2003" s="14">
        <f>VLOOKUP(X2003,Rates!$A$2:$B$36,2)</f>
        <v>14.99</v>
      </c>
    </row>
    <row r="2004" spans="1:29">
      <c r="A2004">
        <v>622395</v>
      </c>
      <c r="B2004" t="s">
        <v>11</v>
      </c>
      <c r="C2004" s="1">
        <v>9.2499999999999999E-2</v>
      </c>
      <c r="D2004">
        <v>481.94</v>
      </c>
      <c r="E2004" t="s">
        <v>12</v>
      </c>
      <c r="F2004" t="s">
        <v>26</v>
      </c>
      <c r="G2004" t="s">
        <v>14</v>
      </c>
      <c r="H2004" s="1">
        <v>0.81299999999999994</v>
      </c>
      <c r="I2004" s="4">
        <v>35704</v>
      </c>
      <c r="J2004" s="5">
        <v>40909</v>
      </c>
      <c r="K2004" s="3">
        <v>20500</v>
      </c>
      <c r="L2004" s="3">
        <v>45288</v>
      </c>
      <c r="M2004" s="3">
        <v>25948</v>
      </c>
      <c r="N2004" s="3">
        <f t="shared" si="310"/>
        <v>0</v>
      </c>
      <c r="O2004" s="3">
        <f t="shared" si="311"/>
        <v>1</v>
      </c>
      <c r="P2004" s="3">
        <f t="shared" si="312"/>
        <v>1</v>
      </c>
      <c r="Q2004" s="6">
        <v>22.6</v>
      </c>
      <c r="R2004" s="3">
        <v>0</v>
      </c>
      <c r="S2004" s="3">
        <v>5</v>
      </c>
      <c r="T2004" s="3">
        <v>46</v>
      </c>
      <c r="U2004" s="3">
        <f t="shared" si="313"/>
        <v>5205</v>
      </c>
      <c r="V2004" s="3" t="str">
        <f t="shared" si="314"/>
        <v xml:space="preserve"> 36</v>
      </c>
      <c r="W2004" s="3">
        <f t="shared" si="315"/>
        <v>20.5</v>
      </c>
      <c r="X2004" s="3">
        <v>7</v>
      </c>
      <c r="Y2004" s="6">
        <f t="shared" si="316"/>
        <v>81.3</v>
      </c>
      <c r="Z2004" s="3">
        <f t="shared" si="317"/>
        <v>45.287999999999997</v>
      </c>
      <c r="AA2004" s="3">
        <f t="shared" si="318"/>
        <v>25.948</v>
      </c>
      <c r="AB2004">
        <f t="shared" si="319"/>
        <v>0</v>
      </c>
      <c r="AC2004" s="14">
        <f>VLOOKUP(X2004,Rates!$A$2:$B$36,2)</f>
        <v>10.49</v>
      </c>
    </row>
    <row r="2005" spans="1:29">
      <c r="A2005">
        <v>1012882</v>
      </c>
      <c r="B2005" t="s">
        <v>11</v>
      </c>
      <c r="C2005" s="1">
        <v>0.1242</v>
      </c>
      <c r="D2005">
        <v>434.4</v>
      </c>
      <c r="E2005" t="s">
        <v>16</v>
      </c>
      <c r="F2005" t="s">
        <v>13</v>
      </c>
      <c r="G2005" t="s">
        <v>14</v>
      </c>
      <c r="H2005" s="1">
        <v>0.91100000000000003</v>
      </c>
      <c r="I2005" s="4">
        <v>37257</v>
      </c>
      <c r="J2005" s="5">
        <v>40909</v>
      </c>
      <c r="K2005" s="3">
        <v>13000</v>
      </c>
      <c r="L2005" s="3">
        <v>50000</v>
      </c>
      <c r="M2005" s="3">
        <v>7834</v>
      </c>
      <c r="N2005" s="3">
        <f t="shared" si="310"/>
        <v>1</v>
      </c>
      <c r="O2005" s="3">
        <f t="shared" si="311"/>
        <v>0</v>
      </c>
      <c r="P2005" s="3">
        <f t="shared" si="312"/>
        <v>0</v>
      </c>
      <c r="Q2005" s="6">
        <v>18.260000000000002</v>
      </c>
      <c r="R2005" s="3">
        <v>0</v>
      </c>
      <c r="S2005" s="3">
        <v>8</v>
      </c>
      <c r="T2005" s="3">
        <v>32</v>
      </c>
      <c r="U2005" s="3">
        <f t="shared" si="313"/>
        <v>3652</v>
      </c>
      <c r="V2005" s="3" t="str">
        <f t="shared" si="314"/>
        <v xml:space="preserve"> 36</v>
      </c>
      <c r="W2005" s="3">
        <f t="shared" si="315"/>
        <v>13</v>
      </c>
      <c r="X2005" s="3">
        <v>9</v>
      </c>
      <c r="Y2005" s="6">
        <f t="shared" si="316"/>
        <v>91.100000000000009</v>
      </c>
      <c r="Z2005" s="3">
        <f t="shared" si="317"/>
        <v>50</v>
      </c>
      <c r="AA2005" s="3">
        <f t="shared" si="318"/>
        <v>7.8339999999999996</v>
      </c>
      <c r="AB2005">
        <f t="shared" si="319"/>
        <v>0</v>
      </c>
      <c r="AC2005" s="14">
        <f>VLOOKUP(X2005,Rates!$A$2:$B$36,2)</f>
        <v>11.44</v>
      </c>
    </row>
    <row r="2006" spans="1:29">
      <c r="A2006">
        <v>819821</v>
      </c>
      <c r="B2006" t="s">
        <v>15</v>
      </c>
      <c r="C2006" s="1">
        <v>0.1149</v>
      </c>
      <c r="D2006">
        <v>76.959999999999994</v>
      </c>
      <c r="E2006" t="s">
        <v>12</v>
      </c>
      <c r="F2006" t="s">
        <v>13</v>
      </c>
      <c r="G2006" t="s">
        <v>19</v>
      </c>
      <c r="H2006" s="1">
        <v>0.749</v>
      </c>
      <c r="I2006" s="4">
        <v>31503</v>
      </c>
      <c r="J2006" s="5">
        <v>40909</v>
      </c>
      <c r="K2006" s="3">
        <v>3500</v>
      </c>
      <c r="L2006" s="3">
        <v>38004</v>
      </c>
      <c r="M2006" s="3">
        <v>16618</v>
      </c>
      <c r="N2006" s="3">
        <f t="shared" si="310"/>
        <v>1</v>
      </c>
      <c r="O2006" s="3">
        <f t="shared" si="311"/>
        <v>0</v>
      </c>
      <c r="P2006" s="3">
        <f t="shared" si="312"/>
        <v>1</v>
      </c>
      <c r="Q2006" s="6">
        <v>23.59</v>
      </c>
      <c r="R2006" s="3">
        <v>0</v>
      </c>
      <c r="S2006" s="3">
        <v>7</v>
      </c>
      <c r="T2006" s="3">
        <v>21</v>
      </c>
      <c r="U2006" s="3">
        <f t="shared" si="313"/>
        <v>9406</v>
      </c>
      <c r="V2006" s="3" t="str">
        <f t="shared" si="314"/>
        <v xml:space="preserve"> 60</v>
      </c>
      <c r="W2006" s="3">
        <f t="shared" si="315"/>
        <v>3.5</v>
      </c>
      <c r="X2006" s="3">
        <v>9</v>
      </c>
      <c r="Y2006" s="6">
        <f t="shared" si="316"/>
        <v>74.900000000000006</v>
      </c>
      <c r="Z2006" s="3">
        <f t="shared" si="317"/>
        <v>38.003999999999998</v>
      </c>
      <c r="AA2006" s="3">
        <f t="shared" si="318"/>
        <v>16.617999999999999</v>
      </c>
      <c r="AB2006">
        <f t="shared" si="319"/>
        <v>0</v>
      </c>
      <c r="AC2006" s="14">
        <f>VLOOKUP(X2006,Rates!$A$2:$B$36,2)</f>
        <v>11.44</v>
      </c>
    </row>
    <row r="2007" spans="1:29">
      <c r="A2007">
        <v>847789</v>
      </c>
      <c r="B2007" t="s">
        <v>11</v>
      </c>
      <c r="C2007" s="1">
        <v>7.4899999999999994E-2</v>
      </c>
      <c r="D2007">
        <v>261.26</v>
      </c>
      <c r="E2007" t="s">
        <v>20</v>
      </c>
      <c r="F2007" t="s">
        <v>13</v>
      </c>
      <c r="G2007" t="s">
        <v>17</v>
      </c>
      <c r="H2007" s="1">
        <v>0.68400000000000005</v>
      </c>
      <c r="I2007" s="4">
        <v>37742</v>
      </c>
      <c r="J2007" s="5">
        <v>40909</v>
      </c>
      <c r="K2007" s="3">
        <v>8400</v>
      </c>
      <c r="L2007" s="3">
        <v>58576</v>
      </c>
      <c r="M2007" s="3">
        <v>17097</v>
      </c>
      <c r="N2007" s="3">
        <f t="shared" si="310"/>
        <v>1</v>
      </c>
      <c r="O2007" s="3">
        <f t="shared" si="311"/>
        <v>0</v>
      </c>
      <c r="P2007" s="3">
        <f t="shared" si="312"/>
        <v>1</v>
      </c>
      <c r="Q2007" s="6">
        <v>15.32</v>
      </c>
      <c r="R2007" s="3">
        <v>0</v>
      </c>
      <c r="S2007" s="3">
        <v>4</v>
      </c>
      <c r="T2007" s="3">
        <v>29</v>
      </c>
      <c r="U2007" s="3">
        <f t="shared" si="313"/>
        <v>3167</v>
      </c>
      <c r="V2007" s="3" t="str">
        <f t="shared" si="314"/>
        <v xml:space="preserve"> 36</v>
      </c>
      <c r="W2007" s="3">
        <f t="shared" si="315"/>
        <v>8.4</v>
      </c>
      <c r="X2007" s="3">
        <v>4</v>
      </c>
      <c r="Y2007" s="6">
        <f t="shared" si="316"/>
        <v>68.400000000000006</v>
      </c>
      <c r="Z2007" s="3">
        <f t="shared" si="317"/>
        <v>58.576000000000001</v>
      </c>
      <c r="AA2007" s="3">
        <f t="shared" si="318"/>
        <v>17.097000000000001</v>
      </c>
      <c r="AB2007">
        <f t="shared" si="319"/>
        <v>1</v>
      </c>
      <c r="AC2007" s="14">
        <f>VLOOKUP(X2007,Rates!$A$2:$B$36,2)</f>
        <v>7.49</v>
      </c>
    </row>
    <row r="2008" spans="1:29">
      <c r="A2008">
        <v>244029</v>
      </c>
      <c r="B2008" t="s">
        <v>11</v>
      </c>
      <c r="C2008" s="1">
        <v>7.3700000000000002E-2</v>
      </c>
      <c r="D2008">
        <v>24.84</v>
      </c>
      <c r="E2008" t="s">
        <v>28</v>
      </c>
      <c r="F2008" t="s">
        <v>26</v>
      </c>
      <c r="G2008" t="s">
        <v>14</v>
      </c>
      <c r="H2008" s="1">
        <v>0.29799999999999999</v>
      </c>
      <c r="I2008" s="4">
        <v>38777</v>
      </c>
      <c r="J2008" s="5">
        <v>40909</v>
      </c>
      <c r="K2008" s="3">
        <v>800</v>
      </c>
      <c r="L2008" s="3">
        <v>35000</v>
      </c>
      <c r="M2008" s="3">
        <v>19901</v>
      </c>
      <c r="N2008" s="3">
        <f t="shared" si="310"/>
        <v>0</v>
      </c>
      <c r="O2008" s="3">
        <f t="shared" si="311"/>
        <v>1</v>
      </c>
      <c r="P2008" s="3">
        <f t="shared" si="312"/>
        <v>1</v>
      </c>
      <c r="Q2008" s="6">
        <v>7.65</v>
      </c>
      <c r="R2008" s="3">
        <v>0</v>
      </c>
      <c r="S2008" s="3">
        <v>8</v>
      </c>
      <c r="T2008" s="3">
        <v>15</v>
      </c>
      <c r="U2008" s="3">
        <f t="shared" si="313"/>
        <v>2132</v>
      </c>
      <c r="V2008" s="3" t="str">
        <f t="shared" si="314"/>
        <v xml:space="preserve"> 36</v>
      </c>
      <c r="W2008" s="3">
        <f t="shared" si="315"/>
        <v>0.8</v>
      </c>
      <c r="X2008" s="3">
        <v>1</v>
      </c>
      <c r="Y2008" s="6">
        <f t="shared" si="316"/>
        <v>29.799999999999997</v>
      </c>
      <c r="Z2008" s="3">
        <f t="shared" si="317"/>
        <v>35</v>
      </c>
      <c r="AA2008" s="3">
        <f t="shared" si="318"/>
        <v>19.901</v>
      </c>
      <c r="AB2008">
        <f t="shared" si="319"/>
        <v>0</v>
      </c>
      <c r="AC2008" s="14">
        <f>VLOOKUP(X2008,Rates!$A$2:$B$36,2)</f>
        <v>5.32</v>
      </c>
    </row>
    <row r="2009" spans="1:29">
      <c r="A2009">
        <v>580373</v>
      </c>
      <c r="B2009" t="s">
        <v>11</v>
      </c>
      <c r="C2009" s="1">
        <v>0.13980000000000001</v>
      </c>
      <c r="D2009">
        <v>136.68</v>
      </c>
      <c r="E2009" t="s">
        <v>23</v>
      </c>
      <c r="F2009" t="s">
        <v>26</v>
      </c>
      <c r="G2009" t="s">
        <v>14</v>
      </c>
      <c r="H2009" s="1">
        <v>0.73899999999999999</v>
      </c>
      <c r="I2009" s="4">
        <v>34759</v>
      </c>
      <c r="J2009" s="5">
        <v>40909</v>
      </c>
      <c r="K2009" s="3">
        <v>4000</v>
      </c>
      <c r="L2009" s="3">
        <v>70000</v>
      </c>
      <c r="M2009" s="3">
        <v>46719</v>
      </c>
      <c r="N2009" s="3">
        <f t="shared" si="310"/>
        <v>0</v>
      </c>
      <c r="O2009" s="3">
        <f t="shared" si="311"/>
        <v>1</v>
      </c>
      <c r="P2009" s="3">
        <f t="shared" si="312"/>
        <v>1</v>
      </c>
      <c r="Q2009" s="6">
        <v>24.12</v>
      </c>
      <c r="R2009" s="3">
        <v>0</v>
      </c>
      <c r="S2009" s="3">
        <v>8</v>
      </c>
      <c r="T2009" s="3">
        <v>22</v>
      </c>
      <c r="U2009" s="3">
        <f t="shared" si="313"/>
        <v>6150</v>
      </c>
      <c r="V2009" s="3" t="str">
        <f t="shared" si="314"/>
        <v xml:space="preserve"> 36</v>
      </c>
      <c r="W2009" s="3">
        <f t="shared" si="315"/>
        <v>4</v>
      </c>
      <c r="X2009" s="3">
        <v>13</v>
      </c>
      <c r="Y2009" s="6">
        <f t="shared" si="316"/>
        <v>73.900000000000006</v>
      </c>
      <c r="Z2009" s="3">
        <f t="shared" si="317"/>
        <v>70</v>
      </c>
      <c r="AA2009" s="3">
        <f t="shared" si="318"/>
        <v>46.719000000000001</v>
      </c>
      <c r="AB2009">
        <f t="shared" si="319"/>
        <v>0</v>
      </c>
      <c r="AC2009" s="14">
        <f>VLOOKUP(X2009,Rates!$A$2:$B$36,2)</f>
        <v>13.99</v>
      </c>
    </row>
    <row r="2010" spans="1:29">
      <c r="A2010">
        <v>1057770</v>
      </c>
      <c r="B2010" t="s">
        <v>15</v>
      </c>
      <c r="C2010" s="1">
        <v>0.20300000000000001</v>
      </c>
      <c r="D2010">
        <v>933.14</v>
      </c>
      <c r="E2010" t="s">
        <v>12</v>
      </c>
      <c r="F2010" t="s">
        <v>26</v>
      </c>
      <c r="G2010" t="s">
        <v>19</v>
      </c>
      <c r="H2010" s="2">
        <v>0.66</v>
      </c>
      <c r="I2010" s="4">
        <v>35612</v>
      </c>
      <c r="J2010" s="5">
        <v>40909</v>
      </c>
      <c r="K2010" s="3">
        <v>35000</v>
      </c>
      <c r="L2010" s="3">
        <v>85000</v>
      </c>
      <c r="M2010" s="3">
        <v>29254</v>
      </c>
      <c r="N2010" s="3">
        <f t="shared" si="310"/>
        <v>0</v>
      </c>
      <c r="O2010" s="3">
        <f t="shared" si="311"/>
        <v>1</v>
      </c>
      <c r="P2010" s="3">
        <f t="shared" si="312"/>
        <v>1</v>
      </c>
      <c r="Q2010" s="6">
        <v>12.54</v>
      </c>
      <c r="R2010" s="3">
        <v>0</v>
      </c>
      <c r="S2010" s="3">
        <v>9</v>
      </c>
      <c r="T2010" s="3">
        <v>20</v>
      </c>
      <c r="U2010" s="3">
        <f t="shared" si="313"/>
        <v>5297</v>
      </c>
      <c r="V2010" s="3" t="str">
        <f t="shared" si="314"/>
        <v xml:space="preserve"> 60</v>
      </c>
      <c r="W2010" s="3">
        <f t="shared" si="315"/>
        <v>35</v>
      </c>
      <c r="X2010" s="3">
        <v>25</v>
      </c>
      <c r="Y2010" s="6">
        <f t="shared" si="316"/>
        <v>66</v>
      </c>
      <c r="Z2010" s="3">
        <f t="shared" si="317"/>
        <v>85</v>
      </c>
      <c r="AA2010" s="3">
        <f t="shared" si="318"/>
        <v>29.254000000000001</v>
      </c>
      <c r="AB2010">
        <f t="shared" si="319"/>
        <v>0</v>
      </c>
      <c r="AC2010" s="14">
        <f>VLOOKUP(X2010,Rates!$A$2:$B$36,2)</f>
        <v>26.24</v>
      </c>
    </row>
    <row r="2011" spans="1:29">
      <c r="A2011">
        <v>709505</v>
      </c>
      <c r="B2011" t="s">
        <v>15</v>
      </c>
      <c r="C2011" s="1">
        <v>0.1074</v>
      </c>
      <c r="D2011">
        <v>151.30000000000001</v>
      </c>
      <c r="E2011" t="s">
        <v>12</v>
      </c>
      <c r="F2011" t="s">
        <v>26</v>
      </c>
      <c r="G2011" t="s">
        <v>14</v>
      </c>
      <c r="H2011" s="1">
        <v>9.5000000000000001E-2</v>
      </c>
      <c r="I2011" s="4">
        <v>38108</v>
      </c>
      <c r="J2011" s="5">
        <v>40909</v>
      </c>
      <c r="K2011" s="3">
        <v>7000</v>
      </c>
      <c r="L2011" s="3">
        <v>75000</v>
      </c>
      <c r="M2011" s="3">
        <v>5007</v>
      </c>
      <c r="N2011" s="3">
        <f t="shared" si="310"/>
        <v>0</v>
      </c>
      <c r="O2011" s="3">
        <f t="shared" si="311"/>
        <v>1</v>
      </c>
      <c r="P2011" s="3">
        <f t="shared" si="312"/>
        <v>1</v>
      </c>
      <c r="Q2011" s="6">
        <v>12.72</v>
      </c>
      <c r="R2011" s="3">
        <v>0</v>
      </c>
      <c r="S2011" s="3">
        <v>10</v>
      </c>
      <c r="T2011" s="3">
        <v>28</v>
      </c>
      <c r="U2011" s="3">
        <f t="shared" si="313"/>
        <v>2801</v>
      </c>
      <c r="V2011" s="3" t="str">
        <f t="shared" si="314"/>
        <v xml:space="preserve"> 60</v>
      </c>
      <c r="W2011" s="3">
        <f t="shared" si="315"/>
        <v>7</v>
      </c>
      <c r="X2011" s="3">
        <v>9</v>
      </c>
      <c r="Y2011" s="6">
        <f t="shared" si="316"/>
        <v>9.5</v>
      </c>
      <c r="Z2011" s="3">
        <f t="shared" si="317"/>
        <v>75</v>
      </c>
      <c r="AA2011" s="3">
        <f t="shared" si="318"/>
        <v>5.0069999999999997</v>
      </c>
      <c r="AB2011">
        <f t="shared" si="319"/>
        <v>0</v>
      </c>
      <c r="AC2011" s="14">
        <f>VLOOKUP(X2011,Rates!$A$2:$B$36,2)</f>
        <v>11.44</v>
      </c>
    </row>
    <row r="2012" spans="1:29">
      <c r="A2012">
        <v>980270</v>
      </c>
      <c r="B2012" t="s">
        <v>15</v>
      </c>
      <c r="C2012" s="1">
        <v>0.14649999999999999</v>
      </c>
      <c r="D2012">
        <v>637.38</v>
      </c>
      <c r="E2012" t="s">
        <v>12</v>
      </c>
      <c r="F2012" t="s">
        <v>26</v>
      </c>
      <c r="G2012" t="s">
        <v>19</v>
      </c>
      <c r="H2012" s="1">
        <v>0.68500000000000005</v>
      </c>
      <c r="I2012" s="4">
        <v>39142</v>
      </c>
      <c r="J2012" s="5">
        <v>40909</v>
      </c>
      <c r="K2012" s="3">
        <v>27000</v>
      </c>
      <c r="L2012" s="3">
        <v>50000</v>
      </c>
      <c r="M2012" s="3">
        <v>27197</v>
      </c>
      <c r="N2012" s="3">
        <f t="shared" si="310"/>
        <v>0</v>
      </c>
      <c r="O2012" s="3">
        <f t="shared" si="311"/>
        <v>1</v>
      </c>
      <c r="P2012" s="3">
        <f t="shared" si="312"/>
        <v>1</v>
      </c>
      <c r="Q2012" s="6">
        <v>21.67</v>
      </c>
      <c r="R2012" s="3">
        <v>0</v>
      </c>
      <c r="S2012" s="3">
        <v>8</v>
      </c>
      <c r="T2012" s="3">
        <v>24</v>
      </c>
      <c r="U2012" s="3">
        <f t="shared" si="313"/>
        <v>1767</v>
      </c>
      <c r="V2012" s="3" t="str">
        <f t="shared" si="314"/>
        <v xml:space="preserve"> 60</v>
      </c>
      <c r="W2012" s="3">
        <f t="shared" si="315"/>
        <v>27</v>
      </c>
      <c r="X2012" s="3">
        <v>13</v>
      </c>
      <c r="Y2012" s="6">
        <f t="shared" si="316"/>
        <v>68.5</v>
      </c>
      <c r="Z2012" s="3">
        <f t="shared" si="317"/>
        <v>50</v>
      </c>
      <c r="AA2012" s="3">
        <f t="shared" si="318"/>
        <v>27.196999999999999</v>
      </c>
      <c r="AB2012">
        <f t="shared" si="319"/>
        <v>0</v>
      </c>
      <c r="AC2012" s="14">
        <f>VLOOKUP(X2012,Rates!$A$2:$B$36,2)</f>
        <v>13.99</v>
      </c>
    </row>
    <row r="2013" spans="1:29">
      <c r="A2013">
        <v>509224</v>
      </c>
      <c r="B2013" t="s">
        <v>11</v>
      </c>
      <c r="C2013" s="1">
        <v>0.11360000000000001</v>
      </c>
      <c r="D2013">
        <v>658.23</v>
      </c>
      <c r="E2013" t="s">
        <v>12</v>
      </c>
      <c r="F2013" t="s">
        <v>26</v>
      </c>
      <c r="G2013" t="s">
        <v>14</v>
      </c>
      <c r="H2013" s="1">
        <v>0.24299999999999999</v>
      </c>
      <c r="I2013" s="4">
        <v>31564</v>
      </c>
      <c r="J2013" s="5">
        <v>40909</v>
      </c>
      <c r="K2013" s="3">
        <v>20000</v>
      </c>
      <c r="L2013" s="3">
        <v>48000</v>
      </c>
      <c r="M2013" s="3">
        <v>9898</v>
      </c>
      <c r="N2013" s="3">
        <f t="shared" si="310"/>
        <v>0</v>
      </c>
      <c r="O2013" s="3">
        <f t="shared" si="311"/>
        <v>1</v>
      </c>
      <c r="P2013" s="3">
        <f t="shared" si="312"/>
        <v>1</v>
      </c>
      <c r="Q2013" s="6">
        <v>6.38</v>
      </c>
      <c r="R2013" s="3">
        <v>0</v>
      </c>
      <c r="S2013" s="3">
        <v>12</v>
      </c>
      <c r="T2013" s="3">
        <v>39</v>
      </c>
      <c r="U2013" s="3">
        <f t="shared" si="313"/>
        <v>9345</v>
      </c>
      <c r="V2013" s="3" t="str">
        <f t="shared" si="314"/>
        <v xml:space="preserve"> 36</v>
      </c>
      <c r="W2013" s="3">
        <f t="shared" si="315"/>
        <v>20</v>
      </c>
      <c r="X2013" s="3">
        <v>10</v>
      </c>
      <c r="Y2013" s="6">
        <f t="shared" si="316"/>
        <v>24.3</v>
      </c>
      <c r="Z2013" s="3">
        <f t="shared" si="317"/>
        <v>48</v>
      </c>
      <c r="AA2013" s="3">
        <f t="shared" si="318"/>
        <v>9.8979999999999997</v>
      </c>
      <c r="AB2013">
        <f t="shared" si="319"/>
        <v>0</v>
      </c>
      <c r="AC2013" s="14">
        <f>VLOOKUP(X2013,Rates!$A$2:$B$36,2)</f>
        <v>11.49</v>
      </c>
    </row>
    <row r="2014" spans="1:29">
      <c r="A2014">
        <v>133685</v>
      </c>
      <c r="B2014" t="s">
        <v>11</v>
      </c>
      <c r="C2014" s="1">
        <v>0.11219999999999999</v>
      </c>
      <c r="D2014">
        <v>217.59</v>
      </c>
      <c r="E2014" t="s">
        <v>20</v>
      </c>
      <c r="F2014" t="s">
        <v>13</v>
      </c>
      <c r="G2014" t="s">
        <v>14</v>
      </c>
      <c r="H2014" s="1">
        <v>0.95699999999999996</v>
      </c>
      <c r="I2014" s="4">
        <v>37834</v>
      </c>
      <c r="J2014" s="5">
        <v>40909</v>
      </c>
      <c r="K2014" s="3">
        <v>6625</v>
      </c>
      <c r="L2014" s="3">
        <v>57100</v>
      </c>
      <c r="M2014" s="3">
        <v>11490</v>
      </c>
      <c r="N2014" s="3">
        <f t="shared" si="310"/>
        <v>1</v>
      </c>
      <c r="O2014" s="3">
        <f t="shared" si="311"/>
        <v>0</v>
      </c>
      <c r="P2014" s="3">
        <f t="shared" si="312"/>
        <v>1</v>
      </c>
      <c r="Q2014" s="6">
        <v>13.77</v>
      </c>
      <c r="R2014" s="3">
        <v>0</v>
      </c>
      <c r="S2014" s="3">
        <v>10</v>
      </c>
      <c r="T2014" s="3">
        <v>11</v>
      </c>
      <c r="U2014" s="3">
        <f t="shared" si="313"/>
        <v>3075</v>
      </c>
      <c r="V2014" s="3" t="str">
        <f t="shared" si="314"/>
        <v xml:space="preserve"> 36</v>
      </c>
      <c r="W2014" s="3">
        <f t="shared" si="315"/>
        <v>6.625</v>
      </c>
      <c r="X2014" s="3">
        <v>14</v>
      </c>
      <c r="Y2014" s="6">
        <f t="shared" si="316"/>
        <v>95.7</v>
      </c>
      <c r="Z2014" s="3">
        <f t="shared" si="317"/>
        <v>57.1</v>
      </c>
      <c r="AA2014" s="3">
        <f t="shared" si="318"/>
        <v>11.49</v>
      </c>
      <c r="AB2014">
        <f t="shared" si="319"/>
        <v>0</v>
      </c>
      <c r="AC2014" s="14">
        <f>VLOOKUP(X2014,Rates!$A$2:$B$36,2)</f>
        <v>14.99</v>
      </c>
    </row>
    <row r="2015" spans="1:29">
      <c r="A2015">
        <v>786752</v>
      </c>
      <c r="B2015" t="s">
        <v>11</v>
      </c>
      <c r="C2015" s="1">
        <v>8.4900000000000003E-2</v>
      </c>
      <c r="D2015">
        <v>164.13</v>
      </c>
      <c r="E2015" t="s">
        <v>16</v>
      </c>
      <c r="F2015" t="s">
        <v>26</v>
      </c>
      <c r="G2015" t="s">
        <v>14</v>
      </c>
      <c r="H2015" s="1">
        <v>0.35599999999999998</v>
      </c>
      <c r="I2015" s="4">
        <v>29037</v>
      </c>
      <c r="J2015" s="5">
        <v>40909</v>
      </c>
      <c r="K2015" s="3">
        <v>5200</v>
      </c>
      <c r="L2015" s="3">
        <v>61250</v>
      </c>
      <c r="M2015" s="3">
        <v>16955</v>
      </c>
      <c r="N2015" s="3">
        <f t="shared" si="310"/>
        <v>0</v>
      </c>
      <c r="O2015" s="3">
        <f t="shared" si="311"/>
        <v>1</v>
      </c>
      <c r="P2015" s="3">
        <f t="shared" si="312"/>
        <v>0</v>
      </c>
      <c r="Q2015" s="6">
        <v>15.8</v>
      </c>
      <c r="R2015" s="3">
        <v>0</v>
      </c>
      <c r="S2015" s="3">
        <v>11</v>
      </c>
      <c r="T2015" s="3">
        <v>14</v>
      </c>
      <c r="U2015" s="3">
        <f t="shared" si="313"/>
        <v>11872</v>
      </c>
      <c r="V2015" s="3" t="str">
        <f t="shared" si="314"/>
        <v xml:space="preserve"> 36</v>
      </c>
      <c r="W2015" s="3">
        <f t="shared" si="315"/>
        <v>5.2</v>
      </c>
      <c r="X2015" s="3">
        <v>5</v>
      </c>
      <c r="Y2015" s="6">
        <f t="shared" si="316"/>
        <v>35.6</v>
      </c>
      <c r="Z2015" s="3">
        <f t="shared" si="317"/>
        <v>61.25</v>
      </c>
      <c r="AA2015" s="3">
        <f t="shared" si="318"/>
        <v>16.954999999999998</v>
      </c>
      <c r="AB2015">
        <f t="shared" si="319"/>
        <v>0</v>
      </c>
      <c r="AC2015" s="14">
        <f>VLOOKUP(X2015,Rates!$A$2:$B$36,2)</f>
        <v>7.99</v>
      </c>
    </row>
    <row r="2016" spans="1:29">
      <c r="A2016">
        <v>1060019</v>
      </c>
      <c r="B2016" t="s">
        <v>11</v>
      </c>
      <c r="C2016" s="1">
        <v>0.20300000000000001</v>
      </c>
      <c r="D2016">
        <v>485.12</v>
      </c>
      <c r="E2016" t="s">
        <v>25</v>
      </c>
      <c r="F2016" t="s">
        <v>13</v>
      </c>
      <c r="G2016" t="s">
        <v>17</v>
      </c>
      <c r="H2016" s="1">
        <v>0.995</v>
      </c>
      <c r="I2016" s="4">
        <v>32752</v>
      </c>
      <c r="J2016" s="5">
        <v>40909</v>
      </c>
      <c r="K2016" s="3">
        <v>13000</v>
      </c>
      <c r="L2016" s="3">
        <v>42000</v>
      </c>
      <c r="M2016" s="3">
        <v>11612</v>
      </c>
      <c r="N2016" s="3">
        <f t="shared" si="310"/>
        <v>1</v>
      </c>
      <c r="O2016" s="3">
        <f t="shared" si="311"/>
        <v>0</v>
      </c>
      <c r="P2016" s="3">
        <f t="shared" si="312"/>
        <v>1</v>
      </c>
      <c r="Q2016" s="6">
        <v>7.69</v>
      </c>
      <c r="R2016" s="3">
        <v>0</v>
      </c>
      <c r="S2016" s="3">
        <v>5</v>
      </c>
      <c r="T2016" s="3">
        <v>5</v>
      </c>
      <c r="U2016" s="3">
        <f t="shared" si="313"/>
        <v>8157</v>
      </c>
      <c r="V2016" s="3" t="str">
        <f t="shared" si="314"/>
        <v xml:space="preserve"> 36</v>
      </c>
      <c r="W2016" s="3">
        <f t="shared" si="315"/>
        <v>13</v>
      </c>
      <c r="X2016" s="3">
        <v>25</v>
      </c>
      <c r="Y2016" s="6">
        <f t="shared" si="316"/>
        <v>99.5</v>
      </c>
      <c r="Z2016" s="3">
        <f t="shared" si="317"/>
        <v>42</v>
      </c>
      <c r="AA2016" s="3">
        <f t="shared" si="318"/>
        <v>11.612</v>
      </c>
      <c r="AB2016">
        <f t="shared" si="319"/>
        <v>1</v>
      </c>
      <c r="AC2016" s="14">
        <f>VLOOKUP(X2016,Rates!$A$2:$B$36,2)</f>
        <v>26.24</v>
      </c>
    </row>
    <row r="2017" spans="1:29">
      <c r="A2017">
        <v>574856</v>
      </c>
      <c r="B2017" t="s">
        <v>11</v>
      </c>
      <c r="C2017" s="1">
        <v>7.51E-2</v>
      </c>
      <c r="D2017">
        <v>295.56</v>
      </c>
      <c r="E2017" t="s">
        <v>23</v>
      </c>
      <c r="F2017" t="s">
        <v>13</v>
      </c>
      <c r="G2017" t="s">
        <v>14</v>
      </c>
      <c r="H2017" s="1">
        <v>0.17799999999999999</v>
      </c>
      <c r="I2017" s="4">
        <v>31837</v>
      </c>
      <c r="J2017" s="5">
        <v>40909</v>
      </c>
      <c r="K2017" s="3">
        <v>9500</v>
      </c>
      <c r="L2017" s="3">
        <v>61000</v>
      </c>
      <c r="M2017" s="3">
        <v>2752</v>
      </c>
      <c r="N2017" s="3">
        <f t="shared" si="310"/>
        <v>1</v>
      </c>
      <c r="O2017" s="3">
        <f t="shared" si="311"/>
        <v>0</v>
      </c>
      <c r="P2017" s="3">
        <f t="shared" si="312"/>
        <v>1</v>
      </c>
      <c r="Q2017" s="6">
        <v>16.82</v>
      </c>
      <c r="R2017" s="3">
        <v>0</v>
      </c>
      <c r="S2017" s="3">
        <v>8</v>
      </c>
      <c r="T2017" s="3">
        <v>15</v>
      </c>
      <c r="U2017" s="3">
        <f t="shared" si="313"/>
        <v>9072</v>
      </c>
      <c r="V2017" s="3" t="str">
        <f t="shared" si="314"/>
        <v xml:space="preserve"> 36</v>
      </c>
      <c r="W2017" s="3">
        <f t="shared" si="315"/>
        <v>9.5</v>
      </c>
      <c r="X2017" s="3">
        <v>4</v>
      </c>
      <c r="Y2017" s="6">
        <f t="shared" si="316"/>
        <v>17.8</v>
      </c>
      <c r="Z2017" s="3">
        <f t="shared" si="317"/>
        <v>61</v>
      </c>
      <c r="AA2017" s="3">
        <f t="shared" si="318"/>
        <v>2.7519999999999998</v>
      </c>
      <c r="AB2017">
        <f t="shared" si="319"/>
        <v>0</v>
      </c>
      <c r="AC2017" s="14">
        <f>VLOOKUP(X2017,Rates!$A$2:$B$36,2)</f>
        <v>7.49</v>
      </c>
    </row>
    <row r="2018" spans="1:29">
      <c r="A2018">
        <v>552639</v>
      </c>
      <c r="B2018" t="s">
        <v>11</v>
      </c>
      <c r="C2018" s="1">
        <v>6.3899999999999998E-2</v>
      </c>
      <c r="D2018">
        <v>39.78</v>
      </c>
      <c r="E2018" t="s">
        <v>12</v>
      </c>
      <c r="F2018" t="s">
        <v>26</v>
      </c>
      <c r="G2018" t="s">
        <v>14</v>
      </c>
      <c r="H2018" s="1">
        <v>0.22800000000000001</v>
      </c>
      <c r="I2018" s="4">
        <v>36800</v>
      </c>
      <c r="J2018" s="5">
        <v>40909</v>
      </c>
      <c r="K2018" s="3">
        <v>1300</v>
      </c>
      <c r="L2018" s="3">
        <v>81600</v>
      </c>
      <c r="M2018" s="3">
        <v>61676</v>
      </c>
      <c r="N2018" s="3">
        <f t="shared" si="310"/>
        <v>0</v>
      </c>
      <c r="O2018" s="3">
        <f t="shared" si="311"/>
        <v>1</v>
      </c>
      <c r="P2018" s="3">
        <f t="shared" si="312"/>
        <v>1</v>
      </c>
      <c r="Q2018" s="6">
        <v>6.43</v>
      </c>
      <c r="R2018" s="3">
        <v>0</v>
      </c>
      <c r="S2018" s="3">
        <v>9</v>
      </c>
      <c r="T2018" s="3">
        <v>31</v>
      </c>
      <c r="U2018" s="3">
        <f t="shared" si="313"/>
        <v>4109</v>
      </c>
      <c r="V2018" s="3" t="str">
        <f t="shared" si="314"/>
        <v xml:space="preserve"> 36</v>
      </c>
      <c r="W2018" s="3">
        <f t="shared" si="315"/>
        <v>1.3</v>
      </c>
      <c r="X2018" s="3">
        <v>1</v>
      </c>
      <c r="Y2018" s="6">
        <f t="shared" si="316"/>
        <v>22.8</v>
      </c>
      <c r="Z2018" s="3">
        <f t="shared" si="317"/>
        <v>81.599999999999994</v>
      </c>
      <c r="AA2018" s="3">
        <f t="shared" si="318"/>
        <v>61.676000000000002</v>
      </c>
      <c r="AB2018">
        <f t="shared" si="319"/>
        <v>0</v>
      </c>
      <c r="AC2018" s="14">
        <f>VLOOKUP(X2018,Rates!$A$2:$B$36,2)</f>
        <v>5.32</v>
      </c>
    </row>
    <row r="2019" spans="1:29">
      <c r="A2019">
        <v>877520</v>
      </c>
      <c r="B2019" t="s">
        <v>11</v>
      </c>
      <c r="C2019" s="1">
        <v>0.11990000000000001</v>
      </c>
      <c r="D2019">
        <v>73.069999999999993</v>
      </c>
      <c r="E2019" t="s">
        <v>18</v>
      </c>
      <c r="F2019" t="s">
        <v>13</v>
      </c>
      <c r="G2019" t="s">
        <v>14</v>
      </c>
      <c r="H2019" s="1">
        <v>0.13200000000000001</v>
      </c>
      <c r="I2019" s="4">
        <v>36220</v>
      </c>
      <c r="J2019" s="5">
        <v>40909</v>
      </c>
      <c r="K2019" s="3">
        <v>2200</v>
      </c>
      <c r="L2019" s="3">
        <v>46080</v>
      </c>
      <c r="M2019" s="3">
        <v>2132</v>
      </c>
      <c r="N2019" s="3">
        <f t="shared" si="310"/>
        <v>1</v>
      </c>
      <c r="O2019" s="3">
        <f t="shared" si="311"/>
        <v>0</v>
      </c>
      <c r="P2019" s="3">
        <f t="shared" si="312"/>
        <v>1</v>
      </c>
      <c r="Q2019" s="6">
        <v>11.43</v>
      </c>
      <c r="R2019" s="3">
        <v>0</v>
      </c>
      <c r="S2019" s="3">
        <v>14</v>
      </c>
      <c r="T2019" s="3">
        <v>31</v>
      </c>
      <c r="U2019" s="3">
        <f t="shared" si="313"/>
        <v>4689</v>
      </c>
      <c r="V2019" s="3" t="str">
        <f t="shared" si="314"/>
        <v xml:space="preserve"> 36</v>
      </c>
      <c r="W2019" s="3">
        <f t="shared" si="315"/>
        <v>2.2000000000000002</v>
      </c>
      <c r="X2019" s="3">
        <v>10</v>
      </c>
      <c r="Y2019" s="6">
        <f t="shared" si="316"/>
        <v>13.200000000000001</v>
      </c>
      <c r="Z2019" s="3">
        <f t="shared" si="317"/>
        <v>46.08</v>
      </c>
      <c r="AA2019" s="3">
        <f t="shared" si="318"/>
        <v>2.1320000000000001</v>
      </c>
      <c r="AB2019">
        <f t="shared" si="319"/>
        <v>0</v>
      </c>
      <c r="AC2019" s="14">
        <f>VLOOKUP(X2019,Rates!$A$2:$B$36,2)</f>
        <v>11.49</v>
      </c>
    </row>
    <row r="2020" spans="1:29">
      <c r="A2020">
        <v>675643</v>
      </c>
      <c r="B2020" t="s">
        <v>15</v>
      </c>
      <c r="C2020" s="1">
        <v>0.1037</v>
      </c>
      <c r="D2020">
        <v>257.16000000000003</v>
      </c>
      <c r="E2020" t="s">
        <v>22</v>
      </c>
      <c r="F2020" t="s">
        <v>13</v>
      </c>
      <c r="G2020" t="s">
        <v>19</v>
      </c>
      <c r="H2020" s="1">
        <v>0.41899999999999998</v>
      </c>
      <c r="I2020" s="4">
        <v>32051</v>
      </c>
      <c r="J2020" s="5">
        <v>40909</v>
      </c>
      <c r="K2020" s="3">
        <v>12000</v>
      </c>
      <c r="L2020" s="3">
        <v>48000</v>
      </c>
      <c r="M2020" s="3">
        <v>9978</v>
      </c>
      <c r="N2020" s="3">
        <f t="shared" si="310"/>
        <v>1</v>
      </c>
      <c r="O2020" s="3">
        <f t="shared" si="311"/>
        <v>0</v>
      </c>
      <c r="P2020" s="3">
        <f t="shared" si="312"/>
        <v>1</v>
      </c>
      <c r="Q2020" s="6">
        <v>6.33</v>
      </c>
      <c r="R2020" s="3">
        <v>0</v>
      </c>
      <c r="S2020" s="3">
        <v>7</v>
      </c>
      <c r="T2020" s="3">
        <v>12</v>
      </c>
      <c r="U2020" s="3">
        <f t="shared" si="313"/>
        <v>8858</v>
      </c>
      <c r="V2020" s="3" t="str">
        <f t="shared" si="314"/>
        <v xml:space="preserve"> 60</v>
      </c>
      <c r="W2020" s="3">
        <f t="shared" si="315"/>
        <v>12</v>
      </c>
      <c r="X2020" s="3">
        <v>8</v>
      </c>
      <c r="Y2020" s="6">
        <f t="shared" si="316"/>
        <v>41.9</v>
      </c>
      <c r="Z2020" s="3">
        <f t="shared" si="317"/>
        <v>48</v>
      </c>
      <c r="AA2020" s="3">
        <f t="shared" si="318"/>
        <v>9.9779999999999998</v>
      </c>
      <c r="AB2020">
        <f t="shared" si="319"/>
        <v>0</v>
      </c>
      <c r="AC2020" s="14">
        <f>VLOOKUP(X2020,Rates!$A$2:$B$36,2)</f>
        <v>11.39</v>
      </c>
    </row>
    <row r="2021" spans="1:29">
      <c r="A2021">
        <v>645500</v>
      </c>
      <c r="B2021" t="s">
        <v>11</v>
      </c>
      <c r="C2021" s="1">
        <v>6.54E-2</v>
      </c>
      <c r="D2021">
        <v>736.02</v>
      </c>
      <c r="E2021" t="s">
        <v>22</v>
      </c>
      <c r="F2021" t="s">
        <v>26</v>
      </c>
      <c r="G2021" t="s">
        <v>14</v>
      </c>
      <c r="H2021" s="1">
        <v>9.2999999999999999E-2</v>
      </c>
      <c r="I2021" s="4">
        <v>32690</v>
      </c>
      <c r="J2021" s="5">
        <v>40909</v>
      </c>
      <c r="K2021" s="3">
        <v>24000</v>
      </c>
      <c r="L2021" s="3">
        <v>130104</v>
      </c>
      <c r="M2021" s="3">
        <v>33478</v>
      </c>
      <c r="N2021" s="3">
        <f t="shared" si="310"/>
        <v>0</v>
      </c>
      <c r="O2021" s="3">
        <f t="shared" si="311"/>
        <v>1</v>
      </c>
      <c r="P2021" s="3">
        <f t="shared" si="312"/>
        <v>1</v>
      </c>
      <c r="Q2021" s="6">
        <v>15.09</v>
      </c>
      <c r="R2021" s="3">
        <v>0</v>
      </c>
      <c r="S2021" s="3">
        <v>12</v>
      </c>
      <c r="T2021" s="3">
        <v>36</v>
      </c>
      <c r="U2021" s="3">
        <f t="shared" si="313"/>
        <v>8219</v>
      </c>
      <c r="V2021" s="3" t="str">
        <f t="shared" si="314"/>
        <v xml:space="preserve"> 36</v>
      </c>
      <c r="W2021" s="3">
        <f t="shared" si="315"/>
        <v>24</v>
      </c>
      <c r="X2021" s="3">
        <v>4</v>
      </c>
      <c r="Y2021" s="6">
        <f t="shared" si="316"/>
        <v>9.3000000000000007</v>
      </c>
      <c r="Z2021" s="3">
        <f t="shared" si="317"/>
        <v>130.10400000000001</v>
      </c>
      <c r="AA2021" s="3">
        <f t="shared" si="318"/>
        <v>33.478000000000002</v>
      </c>
      <c r="AB2021">
        <f t="shared" si="319"/>
        <v>0</v>
      </c>
      <c r="AC2021" s="14">
        <f>VLOOKUP(X2021,Rates!$A$2:$B$36,2)</f>
        <v>7.49</v>
      </c>
    </row>
    <row r="2022" spans="1:29">
      <c r="A2022">
        <v>706574</v>
      </c>
      <c r="B2022" t="s">
        <v>11</v>
      </c>
      <c r="C2022" s="1">
        <v>7.6600000000000001E-2</v>
      </c>
      <c r="D2022">
        <v>520.71</v>
      </c>
      <c r="E2022" t="s">
        <v>12</v>
      </c>
      <c r="F2022" t="s">
        <v>26</v>
      </c>
      <c r="G2022" t="s">
        <v>14</v>
      </c>
      <c r="H2022" s="1">
        <v>1.2E-2</v>
      </c>
      <c r="I2022" s="4">
        <v>33359</v>
      </c>
      <c r="J2022" s="5">
        <v>40909</v>
      </c>
      <c r="K2022" s="3">
        <v>16700</v>
      </c>
      <c r="L2022" s="3">
        <v>33400</v>
      </c>
      <c r="M2022" s="3">
        <v>285</v>
      </c>
      <c r="N2022" s="3">
        <f t="shared" si="310"/>
        <v>0</v>
      </c>
      <c r="O2022" s="3">
        <f t="shared" si="311"/>
        <v>1</v>
      </c>
      <c r="P2022" s="3">
        <f t="shared" si="312"/>
        <v>1</v>
      </c>
      <c r="Q2022" s="6">
        <v>1.8</v>
      </c>
      <c r="R2022" s="3">
        <v>0</v>
      </c>
      <c r="S2022" s="3">
        <v>6</v>
      </c>
      <c r="T2022" s="3">
        <v>13</v>
      </c>
      <c r="U2022" s="3">
        <f t="shared" si="313"/>
        <v>7550</v>
      </c>
      <c r="V2022" s="3" t="str">
        <f t="shared" si="314"/>
        <v xml:space="preserve"> 36</v>
      </c>
      <c r="W2022" s="3">
        <f t="shared" si="315"/>
        <v>16.7</v>
      </c>
      <c r="X2022" s="3">
        <v>5</v>
      </c>
      <c r="Y2022" s="6">
        <f t="shared" si="316"/>
        <v>1.2</v>
      </c>
      <c r="Z2022" s="3">
        <f t="shared" si="317"/>
        <v>33.4</v>
      </c>
      <c r="AA2022" s="3">
        <f t="shared" si="318"/>
        <v>0.28499999999999998</v>
      </c>
      <c r="AB2022">
        <f t="shared" si="319"/>
        <v>0</v>
      </c>
      <c r="AC2022" s="14">
        <f>VLOOKUP(X2022,Rates!$A$2:$B$36,2)</f>
        <v>7.99</v>
      </c>
    </row>
    <row r="2023" spans="1:29">
      <c r="A2023">
        <v>606604</v>
      </c>
      <c r="B2023" t="s">
        <v>15</v>
      </c>
      <c r="C2023" s="1">
        <v>6.54E-2</v>
      </c>
      <c r="D2023">
        <v>93.03</v>
      </c>
      <c r="E2023" t="s">
        <v>25</v>
      </c>
      <c r="F2023" t="s">
        <v>26</v>
      </c>
      <c r="G2023" t="s">
        <v>14</v>
      </c>
      <c r="H2023" s="1">
        <v>0.42399999999999999</v>
      </c>
      <c r="I2023" s="4">
        <v>36951</v>
      </c>
      <c r="J2023" s="5">
        <v>40909</v>
      </c>
      <c r="K2023" s="3">
        <v>4750</v>
      </c>
      <c r="L2023" s="3">
        <v>30000</v>
      </c>
      <c r="M2023" s="3">
        <v>3735</v>
      </c>
      <c r="N2023" s="3">
        <f t="shared" si="310"/>
        <v>0</v>
      </c>
      <c r="O2023" s="3">
        <f t="shared" si="311"/>
        <v>1</v>
      </c>
      <c r="P2023" s="3">
        <f t="shared" si="312"/>
        <v>1</v>
      </c>
      <c r="Q2023" s="6">
        <v>19.96</v>
      </c>
      <c r="R2023" s="3">
        <v>0</v>
      </c>
      <c r="S2023" s="3">
        <v>10</v>
      </c>
      <c r="T2023" s="3">
        <v>29</v>
      </c>
      <c r="U2023" s="3">
        <f t="shared" si="313"/>
        <v>3958</v>
      </c>
      <c r="V2023" s="3" t="str">
        <f t="shared" si="314"/>
        <v xml:space="preserve"> 60</v>
      </c>
      <c r="W2023" s="3">
        <f t="shared" si="315"/>
        <v>4.75</v>
      </c>
      <c r="X2023" s="3">
        <v>4</v>
      </c>
      <c r="Y2023" s="6">
        <f t="shared" si="316"/>
        <v>42.4</v>
      </c>
      <c r="Z2023" s="3">
        <f t="shared" si="317"/>
        <v>30</v>
      </c>
      <c r="AA2023" s="3">
        <f t="shared" si="318"/>
        <v>3.7349999999999999</v>
      </c>
      <c r="AB2023">
        <f t="shared" si="319"/>
        <v>0</v>
      </c>
      <c r="AC2023" s="14">
        <f>VLOOKUP(X2023,Rates!$A$2:$B$36,2)</f>
        <v>7.49</v>
      </c>
    </row>
    <row r="2024" spans="1:29">
      <c r="A2024">
        <v>828134</v>
      </c>
      <c r="B2024" t="s">
        <v>11</v>
      </c>
      <c r="C2024" s="1">
        <v>0.1479</v>
      </c>
      <c r="D2024">
        <v>207.38</v>
      </c>
      <c r="E2024" t="s">
        <v>25</v>
      </c>
      <c r="F2024" t="s">
        <v>13</v>
      </c>
      <c r="G2024" t="s">
        <v>14</v>
      </c>
      <c r="H2024" s="1">
        <v>0.73699999999999999</v>
      </c>
      <c r="I2024" s="4">
        <v>35309</v>
      </c>
      <c r="J2024" s="5">
        <v>40909</v>
      </c>
      <c r="K2024" s="3">
        <v>6000</v>
      </c>
      <c r="L2024" s="3">
        <v>50000</v>
      </c>
      <c r="M2024" s="3">
        <v>5231</v>
      </c>
      <c r="N2024" s="3">
        <f t="shared" si="310"/>
        <v>1</v>
      </c>
      <c r="O2024" s="3">
        <f t="shared" si="311"/>
        <v>0</v>
      </c>
      <c r="P2024" s="3">
        <f t="shared" si="312"/>
        <v>1</v>
      </c>
      <c r="Q2024" s="6">
        <v>21.12</v>
      </c>
      <c r="R2024" s="3">
        <v>0</v>
      </c>
      <c r="S2024" s="3">
        <v>10</v>
      </c>
      <c r="T2024" s="3">
        <v>14</v>
      </c>
      <c r="U2024" s="3">
        <f t="shared" si="313"/>
        <v>5600</v>
      </c>
      <c r="V2024" s="3" t="str">
        <f t="shared" si="314"/>
        <v xml:space="preserve"> 36</v>
      </c>
      <c r="W2024" s="3">
        <f t="shared" si="315"/>
        <v>6</v>
      </c>
      <c r="X2024" s="3">
        <v>14</v>
      </c>
      <c r="Y2024" s="6">
        <f t="shared" si="316"/>
        <v>73.7</v>
      </c>
      <c r="Z2024" s="3">
        <f t="shared" si="317"/>
        <v>50</v>
      </c>
      <c r="AA2024" s="3">
        <f t="shared" si="318"/>
        <v>5.2309999999999999</v>
      </c>
      <c r="AB2024">
        <f t="shared" si="319"/>
        <v>0</v>
      </c>
      <c r="AC2024" s="14">
        <f>VLOOKUP(X2024,Rates!$A$2:$B$36,2)</f>
        <v>14.99</v>
      </c>
    </row>
    <row r="2025" spans="1:29">
      <c r="A2025">
        <v>437224</v>
      </c>
      <c r="B2025" t="s">
        <v>11</v>
      </c>
      <c r="C2025" s="1">
        <v>8.9399999999999993E-2</v>
      </c>
      <c r="D2025">
        <v>476.58</v>
      </c>
      <c r="E2025" t="s">
        <v>20</v>
      </c>
      <c r="F2025" t="s">
        <v>13</v>
      </c>
      <c r="G2025" t="s">
        <v>14</v>
      </c>
      <c r="H2025" s="1">
        <v>0.33300000000000002</v>
      </c>
      <c r="I2025" s="4">
        <v>35521</v>
      </c>
      <c r="J2025" s="5">
        <v>40909</v>
      </c>
      <c r="K2025" s="3">
        <v>15000</v>
      </c>
      <c r="L2025" s="3">
        <v>62280</v>
      </c>
      <c r="M2025" s="3">
        <v>13316</v>
      </c>
      <c r="N2025" s="3">
        <f t="shared" si="310"/>
        <v>1</v>
      </c>
      <c r="O2025" s="3">
        <f t="shared" si="311"/>
        <v>0</v>
      </c>
      <c r="P2025" s="3">
        <f t="shared" si="312"/>
        <v>1</v>
      </c>
      <c r="Q2025" s="6">
        <v>7.78</v>
      </c>
      <c r="R2025" s="3">
        <v>0</v>
      </c>
      <c r="S2025" s="3">
        <v>10</v>
      </c>
      <c r="T2025" s="3">
        <v>34</v>
      </c>
      <c r="U2025" s="3">
        <f t="shared" si="313"/>
        <v>5388</v>
      </c>
      <c r="V2025" s="3" t="str">
        <f t="shared" si="314"/>
        <v xml:space="preserve"> 36</v>
      </c>
      <c r="W2025" s="3">
        <f t="shared" si="315"/>
        <v>15</v>
      </c>
      <c r="X2025" s="3">
        <v>5</v>
      </c>
      <c r="Y2025" s="6">
        <f t="shared" si="316"/>
        <v>33.300000000000004</v>
      </c>
      <c r="Z2025" s="3">
        <f t="shared" si="317"/>
        <v>62.28</v>
      </c>
      <c r="AA2025" s="3">
        <f t="shared" si="318"/>
        <v>13.316000000000001</v>
      </c>
      <c r="AB2025">
        <f t="shared" si="319"/>
        <v>0</v>
      </c>
      <c r="AC2025" s="14">
        <f>VLOOKUP(X2025,Rates!$A$2:$B$36,2)</f>
        <v>7.99</v>
      </c>
    </row>
    <row r="2026" spans="1:29">
      <c r="A2026">
        <v>582312</v>
      </c>
      <c r="B2026" t="s">
        <v>11</v>
      </c>
      <c r="C2026" s="1">
        <v>0.1038</v>
      </c>
      <c r="D2026">
        <v>292.02</v>
      </c>
      <c r="E2026" t="s">
        <v>29</v>
      </c>
      <c r="F2026" t="s">
        <v>26</v>
      </c>
      <c r="G2026" t="s">
        <v>14</v>
      </c>
      <c r="H2026" s="1">
        <v>0.47399999999999998</v>
      </c>
      <c r="I2026" s="4">
        <v>36373</v>
      </c>
      <c r="J2026" s="5">
        <v>40909</v>
      </c>
      <c r="K2026" s="3">
        <v>9000</v>
      </c>
      <c r="L2026" s="3">
        <v>54996</v>
      </c>
      <c r="M2026" s="3">
        <v>4789</v>
      </c>
      <c r="N2026" s="3">
        <f t="shared" si="310"/>
        <v>0</v>
      </c>
      <c r="O2026" s="3">
        <f t="shared" si="311"/>
        <v>1</v>
      </c>
      <c r="P2026" s="3">
        <f t="shared" si="312"/>
        <v>1</v>
      </c>
      <c r="Q2026" s="6">
        <v>15.14</v>
      </c>
      <c r="R2026" s="3">
        <v>0</v>
      </c>
      <c r="S2026" s="3">
        <v>6</v>
      </c>
      <c r="T2026" s="3">
        <v>14</v>
      </c>
      <c r="U2026" s="3">
        <f t="shared" si="313"/>
        <v>4536</v>
      </c>
      <c r="V2026" s="3" t="str">
        <f t="shared" si="314"/>
        <v xml:space="preserve"> 36</v>
      </c>
      <c r="W2026" s="3">
        <f t="shared" si="315"/>
        <v>9</v>
      </c>
      <c r="X2026" s="3">
        <v>6</v>
      </c>
      <c r="Y2026" s="6">
        <f t="shared" si="316"/>
        <v>47.4</v>
      </c>
      <c r="Z2026" s="3">
        <f t="shared" si="317"/>
        <v>54.996000000000002</v>
      </c>
      <c r="AA2026" s="3">
        <f t="shared" si="318"/>
        <v>4.7889999999999997</v>
      </c>
      <c r="AB2026">
        <f t="shared" si="319"/>
        <v>0</v>
      </c>
      <c r="AC2026" s="14">
        <f>VLOOKUP(X2026,Rates!$A$2:$B$36,2)</f>
        <v>8.24</v>
      </c>
    </row>
    <row r="2027" spans="1:29">
      <c r="A2027">
        <v>767658</v>
      </c>
      <c r="B2027" t="s">
        <v>11</v>
      </c>
      <c r="C2027" s="1">
        <v>7.4899999999999994E-2</v>
      </c>
      <c r="D2027">
        <v>248.82</v>
      </c>
      <c r="E2027" t="s">
        <v>12</v>
      </c>
      <c r="F2027" t="s">
        <v>26</v>
      </c>
      <c r="G2027" t="s">
        <v>14</v>
      </c>
      <c r="H2027" s="1">
        <v>0.32300000000000001</v>
      </c>
      <c r="I2027" s="4">
        <v>37377</v>
      </c>
      <c r="J2027" s="5">
        <v>40909</v>
      </c>
      <c r="K2027" s="3">
        <v>8000</v>
      </c>
      <c r="L2027" s="3">
        <v>30000</v>
      </c>
      <c r="M2027" s="3">
        <v>19870</v>
      </c>
      <c r="N2027" s="3">
        <f t="shared" si="310"/>
        <v>0</v>
      </c>
      <c r="O2027" s="3">
        <f t="shared" si="311"/>
        <v>1</v>
      </c>
      <c r="P2027" s="3">
        <f t="shared" si="312"/>
        <v>1</v>
      </c>
      <c r="Q2027" s="6">
        <v>25.36</v>
      </c>
      <c r="R2027" s="3">
        <v>0</v>
      </c>
      <c r="S2027" s="3">
        <v>15</v>
      </c>
      <c r="T2027" s="3">
        <v>40</v>
      </c>
      <c r="U2027" s="3">
        <f t="shared" si="313"/>
        <v>3532</v>
      </c>
      <c r="V2027" s="3" t="str">
        <f t="shared" si="314"/>
        <v xml:space="preserve"> 36</v>
      </c>
      <c r="W2027" s="3">
        <f t="shared" si="315"/>
        <v>8</v>
      </c>
      <c r="X2027" s="3">
        <v>4</v>
      </c>
      <c r="Y2027" s="6">
        <f t="shared" si="316"/>
        <v>32.300000000000004</v>
      </c>
      <c r="Z2027" s="3">
        <f t="shared" si="317"/>
        <v>30</v>
      </c>
      <c r="AA2027" s="3">
        <f t="shared" si="318"/>
        <v>19.87</v>
      </c>
      <c r="AB2027">
        <f t="shared" si="319"/>
        <v>0</v>
      </c>
      <c r="AC2027" s="14">
        <f>VLOOKUP(X2027,Rates!$A$2:$B$36,2)</f>
        <v>7.49</v>
      </c>
    </row>
    <row r="2028" spans="1:29">
      <c r="A2028">
        <v>534354</v>
      </c>
      <c r="B2028" t="s">
        <v>15</v>
      </c>
      <c r="C2028" s="1">
        <v>0.15579999999999999</v>
      </c>
      <c r="D2028">
        <v>433.72</v>
      </c>
      <c r="E2028" t="s">
        <v>12</v>
      </c>
      <c r="F2028" t="s">
        <v>24</v>
      </c>
      <c r="G2028" t="s">
        <v>17</v>
      </c>
      <c r="H2028" s="1">
        <v>0.54200000000000004</v>
      </c>
      <c r="I2028" s="4">
        <v>35735</v>
      </c>
      <c r="J2028" s="5">
        <v>40909</v>
      </c>
      <c r="K2028" s="3">
        <v>18000</v>
      </c>
      <c r="L2028" s="3">
        <v>120000</v>
      </c>
      <c r="M2028" s="3">
        <v>103867</v>
      </c>
      <c r="N2028" s="3">
        <f t="shared" si="310"/>
        <v>0</v>
      </c>
      <c r="O2028" s="3">
        <f t="shared" si="311"/>
        <v>0</v>
      </c>
      <c r="P2028" s="3">
        <f t="shared" si="312"/>
        <v>1</v>
      </c>
      <c r="Q2028" s="6">
        <v>16.14</v>
      </c>
      <c r="R2028" s="3">
        <v>0</v>
      </c>
      <c r="S2028" s="3">
        <v>13</v>
      </c>
      <c r="T2028" s="3">
        <v>36</v>
      </c>
      <c r="U2028" s="3">
        <f t="shared" si="313"/>
        <v>5174</v>
      </c>
      <c r="V2028" s="3" t="str">
        <f t="shared" si="314"/>
        <v xml:space="preserve"> 60</v>
      </c>
      <c r="W2028" s="3">
        <f t="shared" si="315"/>
        <v>18</v>
      </c>
      <c r="X2028" s="3">
        <v>18</v>
      </c>
      <c r="Y2028" s="6">
        <f t="shared" si="316"/>
        <v>54.2</v>
      </c>
      <c r="Z2028" s="3">
        <f t="shared" si="317"/>
        <v>120</v>
      </c>
      <c r="AA2028" s="3">
        <f t="shared" si="318"/>
        <v>103.867</v>
      </c>
      <c r="AB2028">
        <f t="shared" si="319"/>
        <v>1</v>
      </c>
      <c r="AC2028" s="14">
        <f>VLOOKUP(X2028,Rates!$A$2:$B$36,2)</f>
        <v>18.989999999999998</v>
      </c>
    </row>
    <row r="2029" spans="1:29">
      <c r="A2029">
        <v>346719</v>
      </c>
      <c r="B2029" t="s">
        <v>11</v>
      </c>
      <c r="C2029" s="1">
        <v>0.1071</v>
      </c>
      <c r="D2029">
        <v>167.09</v>
      </c>
      <c r="E2029" t="s">
        <v>12</v>
      </c>
      <c r="F2029" t="s">
        <v>26</v>
      </c>
      <c r="G2029" t="s">
        <v>14</v>
      </c>
      <c r="H2029" s="1">
        <v>0.94499999999999995</v>
      </c>
      <c r="I2029" s="4">
        <v>35462</v>
      </c>
      <c r="J2029" s="5">
        <v>40909</v>
      </c>
      <c r="K2029" s="3">
        <v>5125</v>
      </c>
      <c r="L2029" s="3">
        <v>65000</v>
      </c>
      <c r="M2029" s="3">
        <v>11817</v>
      </c>
      <c r="N2029" s="3">
        <f t="shared" si="310"/>
        <v>0</v>
      </c>
      <c r="O2029" s="3">
        <f t="shared" si="311"/>
        <v>1</v>
      </c>
      <c r="P2029" s="3">
        <f t="shared" si="312"/>
        <v>1</v>
      </c>
      <c r="Q2029" s="6">
        <v>6.77</v>
      </c>
      <c r="R2029" s="3">
        <v>0</v>
      </c>
      <c r="S2029" s="3">
        <v>6</v>
      </c>
      <c r="T2029" s="3">
        <v>9</v>
      </c>
      <c r="U2029" s="3">
        <f t="shared" si="313"/>
        <v>5447</v>
      </c>
      <c r="V2029" s="3" t="str">
        <f t="shared" si="314"/>
        <v xml:space="preserve"> 36</v>
      </c>
      <c r="W2029" s="3">
        <f t="shared" si="315"/>
        <v>5.125</v>
      </c>
      <c r="X2029" s="3">
        <v>10</v>
      </c>
      <c r="Y2029" s="6">
        <f t="shared" si="316"/>
        <v>94.5</v>
      </c>
      <c r="Z2029" s="3">
        <f t="shared" si="317"/>
        <v>65</v>
      </c>
      <c r="AA2029" s="3">
        <f t="shared" si="318"/>
        <v>11.817</v>
      </c>
      <c r="AB2029">
        <f t="shared" si="319"/>
        <v>0</v>
      </c>
      <c r="AC2029" s="14">
        <f>VLOOKUP(X2029,Rates!$A$2:$B$36,2)</f>
        <v>11.49</v>
      </c>
    </row>
    <row r="2030" spans="1:29">
      <c r="A2030">
        <v>501255</v>
      </c>
      <c r="B2030" t="s">
        <v>11</v>
      </c>
      <c r="C2030" s="1">
        <v>7.51E-2</v>
      </c>
      <c r="D2030">
        <v>266.77</v>
      </c>
      <c r="E2030" t="s">
        <v>30</v>
      </c>
      <c r="F2030" t="s">
        <v>13</v>
      </c>
      <c r="G2030" t="s">
        <v>14</v>
      </c>
      <c r="H2030" s="1">
        <v>0.379</v>
      </c>
      <c r="I2030" s="4">
        <v>35796</v>
      </c>
      <c r="J2030" s="5">
        <v>40909</v>
      </c>
      <c r="K2030" s="3">
        <v>8575</v>
      </c>
      <c r="L2030" s="3">
        <v>32400</v>
      </c>
      <c r="M2030" s="3">
        <v>5079</v>
      </c>
      <c r="N2030" s="3">
        <f t="shared" si="310"/>
        <v>1</v>
      </c>
      <c r="O2030" s="3">
        <f t="shared" si="311"/>
        <v>0</v>
      </c>
      <c r="P2030" s="3">
        <f t="shared" si="312"/>
        <v>1</v>
      </c>
      <c r="Q2030" s="6">
        <v>5.26</v>
      </c>
      <c r="R2030" s="3">
        <v>0</v>
      </c>
      <c r="S2030" s="3">
        <v>8</v>
      </c>
      <c r="T2030" s="3">
        <v>24</v>
      </c>
      <c r="U2030" s="3">
        <f t="shared" si="313"/>
        <v>5113</v>
      </c>
      <c r="V2030" s="3" t="str">
        <f t="shared" si="314"/>
        <v xml:space="preserve"> 36</v>
      </c>
      <c r="W2030" s="3">
        <f t="shared" si="315"/>
        <v>8.5749999999999993</v>
      </c>
      <c r="X2030" s="3">
        <v>4</v>
      </c>
      <c r="Y2030" s="6">
        <f t="shared" si="316"/>
        <v>37.9</v>
      </c>
      <c r="Z2030" s="3">
        <f t="shared" si="317"/>
        <v>32.4</v>
      </c>
      <c r="AA2030" s="3">
        <f t="shared" si="318"/>
        <v>5.0789999999999997</v>
      </c>
      <c r="AB2030">
        <f t="shared" si="319"/>
        <v>0</v>
      </c>
      <c r="AC2030" s="14">
        <f>VLOOKUP(X2030,Rates!$A$2:$B$36,2)</f>
        <v>7.49</v>
      </c>
    </row>
    <row r="2031" spans="1:29">
      <c r="A2031">
        <v>790674</v>
      </c>
      <c r="B2031" t="s">
        <v>15</v>
      </c>
      <c r="C2031" s="1">
        <v>0.19289999999999999</v>
      </c>
      <c r="D2031">
        <v>313.20999999999998</v>
      </c>
      <c r="E2031" t="s">
        <v>23</v>
      </c>
      <c r="F2031" t="s">
        <v>26</v>
      </c>
      <c r="G2031" t="s">
        <v>14</v>
      </c>
      <c r="H2031" s="1">
        <v>0.82499999999999996</v>
      </c>
      <c r="I2031" s="4">
        <v>31199</v>
      </c>
      <c r="J2031" s="5">
        <v>40909</v>
      </c>
      <c r="K2031" s="3">
        <v>12000</v>
      </c>
      <c r="L2031" s="3">
        <v>64500</v>
      </c>
      <c r="M2031" s="3">
        <v>5444</v>
      </c>
      <c r="N2031" s="3">
        <f t="shared" si="310"/>
        <v>0</v>
      </c>
      <c r="O2031" s="3">
        <f t="shared" si="311"/>
        <v>1</v>
      </c>
      <c r="P2031" s="3">
        <f t="shared" si="312"/>
        <v>1</v>
      </c>
      <c r="Q2031" s="6">
        <v>4.1500000000000004</v>
      </c>
      <c r="R2031" s="3">
        <v>0</v>
      </c>
      <c r="S2031" s="3">
        <v>4</v>
      </c>
      <c r="T2031" s="3">
        <v>12</v>
      </c>
      <c r="U2031" s="3">
        <f t="shared" si="313"/>
        <v>9710</v>
      </c>
      <c r="V2031" s="3" t="str">
        <f t="shared" si="314"/>
        <v xml:space="preserve"> 60</v>
      </c>
      <c r="W2031" s="3">
        <f t="shared" si="315"/>
        <v>12</v>
      </c>
      <c r="X2031" s="3">
        <v>24</v>
      </c>
      <c r="Y2031" s="6">
        <f t="shared" si="316"/>
        <v>82.5</v>
      </c>
      <c r="Z2031" s="3">
        <f t="shared" si="317"/>
        <v>64.5</v>
      </c>
      <c r="AA2031" s="3">
        <f t="shared" si="318"/>
        <v>5.444</v>
      </c>
      <c r="AB2031">
        <f t="shared" si="319"/>
        <v>0</v>
      </c>
      <c r="AC2031" s="14">
        <f>VLOOKUP(X2031,Rates!$A$2:$B$36,2)</f>
        <v>25.49</v>
      </c>
    </row>
    <row r="2032" spans="1:29">
      <c r="A2032">
        <v>607844</v>
      </c>
      <c r="B2032" t="s">
        <v>11</v>
      </c>
      <c r="C2032" s="1">
        <v>0.12609999999999999</v>
      </c>
      <c r="D2032">
        <v>117.28</v>
      </c>
      <c r="E2032" t="s">
        <v>29</v>
      </c>
      <c r="F2032" t="s">
        <v>26</v>
      </c>
      <c r="G2032" t="s">
        <v>14</v>
      </c>
      <c r="H2032" s="1">
        <v>0.63800000000000001</v>
      </c>
      <c r="I2032" s="4">
        <v>38473</v>
      </c>
      <c r="J2032" s="5">
        <v>40909</v>
      </c>
      <c r="K2032" s="3">
        <v>3500</v>
      </c>
      <c r="L2032" s="3">
        <v>83004</v>
      </c>
      <c r="M2032" s="3">
        <v>5038</v>
      </c>
      <c r="N2032" s="3">
        <f t="shared" si="310"/>
        <v>0</v>
      </c>
      <c r="O2032" s="3">
        <f t="shared" si="311"/>
        <v>1</v>
      </c>
      <c r="P2032" s="3">
        <f t="shared" si="312"/>
        <v>1</v>
      </c>
      <c r="Q2032" s="6">
        <v>9.59</v>
      </c>
      <c r="R2032" s="3">
        <v>2</v>
      </c>
      <c r="S2032" s="3">
        <v>8</v>
      </c>
      <c r="T2032" s="3">
        <v>25</v>
      </c>
      <c r="U2032" s="3">
        <f t="shared" si="313"/>
        <v>2436</v>
      </c>
      <c r="V2032" s="3" t="str">
        <f t="shared" si="314"/>
        <v xml:space="preserve"> 36</v>
      </c>
      <c r="W2032" s="3">
        <f t="shared" si="315"/>
        <v>3.5</v>
      </c>
      <c r="X2032" s="3">
        <v>12</v>
      </c>
      <c r="Y2032" s="6">
        <f t="shared" si="316"/>
        <v>63.800000000000004</v>
      </c>
      <c r="Z2032" s="3">
        <f t="shared" si="317"/>
        <v>83.004000000000005</v>
      </c>
      <c r="AA2032" s="3">
        <f t="shared" si="318"/>
        <v>5.0380000000000003</v>
      </c>
      <c r="AB2032">
        <f t="shared" si="319"/>
        <v>0</v>
      </c>
      <c r="AC2032" s="14">
        <f>VLOOKUP(X2032,Rates!$A$2:$B$36,2)</f>
        <v>13.49</v>
      </c>
    </row>
    <row r="2033" spans="1:29">
      <c r="A2033">
        <v>795289</v>
      </c>
      <c r="B2033" t="s">
        <v>11</v>
      </c>
      <c r="C2033" s="1">
        <v>0.12989999999999999</v>
      </c>
      <c r="D2033">
        <v>323.42</v>
      </c>
      <c r="E2033" t="s">
        <v>21</v>
      </c>
      <c r="F2033" t="s">
        <v>26</v>
      </c>
      <c r="G2033" t="s">
        <v>14</v>
      </c>
      <c r="H2033" s="1">
        <v>0.39700000000000002</v>
      </c>
      <c r="I2033" s="4">
        <v>32387</v>
      </c>
      <c r="J2033" s="5">
        <v>40909</v>
      </c>
      <c r="K2033" s="3">
        <v>9600</v>
      </c>
      <c r="L2033" s="3">
        <v>60000</v>
      </c>
      <c r="M2033" s="3">
        <v>11500</v>
      </c>
      <c r="N2033" s="3">
        <f t="shared" si="310"/>
        <v>0</v>
      </c>
      <c r="O2033" s="3">
        <f t="shared" si="311"/>
        <v>1</v>
      </c>
      <c r="P2033" s="3">
        <f t="shared" si="312"/>
        <v>1</v>
      </c>
      <c r="Q2033" s="6">
        <v>16.739999999999998</v>
      </c>
      <c r="R2033" s="3">
        <v>0</v>
      </c>
      <c r="S2033" s="3">
        <v>9</v>
      </c>
      <c r="T2033" s="3">
        <v>22</v>
      </c>
      <c r="U2033" s="3">
        <f t="shared" si="313"/>
        <v>8522</v>
      </c>
      <c r="V2033" s="3" t="str">
        <f t="shared" si="314"/>
        <v xml:space="preserve"> 36</v>
      </c>
      <c r="W2033" s="3">
        <f t="shared" si="315"/>
        <v>9.6</v>
      </c>
      <c r="X2033" s="3">
        <v>11</v>
      </c>
      <c r="Y2033" s="6">
        <f t="shared" si="316"/>
        <v>39.700000000000003</v>
      </c>
      <c r="Z2033" s="3">
        <f t="shared" si="317"/>
        <v>60</v>
      </c>
      <c r="AA2033" s="3">
        <f t="shared" si="318"/>
        <v>11.5</v>
      </c>
      <c r="AB2033">
        <f t="shared" si="319"/>
        <v>0</v>
      </c>
      <c r="AC2033" s="14">
        <f>VLOOKUP(X2033,Rates!$A$2:$B$36,2)</f>
        <v>12.74</v>
      </c>
    </row>
    <row r="2034" spans="1:29">
      <c r="A2034">
        <v>846618</v>
      </c>
      <c r="B2034" t="s">
        <v>15</v>
      </c>
      <c r="C2034" s="1">
        <v>0.15989999999999999</v>
      </c>
      <c r="D2034">
        <v>607.82000000000005</v>
      </c>
      <c r="E2034" t="s">
        <v>16</v>
      </c>
      <c r="F2034" t="s">
        <v>13</v>
      </c>
      <c r="G2034" t="s">
        <v>14</v>
      </c>
      <c r="H2034" s="1">
        <v>0.58199999999999996</v>
      </c>
      <c r="I2034" s="4">
        <v>31260</v>
      </c>
      <c r="J2034" s="5">
        <v>40909</v>
      </c>
      <c r="K2034" s="3">
        <v>25000</v>
      </c>
      <c r="L2034" s="3">
        <v>58000</v>
      </c>
      <c r="M2034" s="3">
        <v>6405</v>
      </c>
      <c r="N2034" s="3">
        <f t="shared" si="310"/>
        <v>1</v>
      </c>
      <c r="O2034" s="3">
        <f t="shared" si="311"/>
        <v>0</v>
      </c>
      <c r="P2034" s="3">
        <f t="shared" si="312"/>
        <v>0</v>
      </c>
      <c r="Q2034" s="6">
        <v>9.17</v>
      </c>
      <c r="R2034" s="3">
        <v>0</v>
      </c>
      <c r="S2034" s="3">
        <v>9</v>
      </c>
      <c r="T2034" s="3">
        <v>34</v>
      </c>
      <c r="U2034" s="3">
        <f t="shared" si="313"/>
        <v>9649</v>
      </c>
      <c r="V2034" s="3" t="str">
        <f t="shared" si="314"/>
        <v xml:space="preserve"> 60</v>
      </c>
      <c r="W2034" s="3">
        <f t="shared" si="315"/>
        <v>25</v>
      </c>
      <c r="X2034" s="3">
        <v>17</v>
      </c>
      <c r="Y2034" s="6">
        <f t="shared" si="316"/>
        <v>58.199999999999996</v>
      </c>
      <c r="Z2034" s="3">
        <f t="shared" si="317"/>
        <v>58</v>
      </c>
      <c r="AA2034" s="3">
        <f t="shared" si="318"/>
        <v>6.4050000000000002</v>
      </c>
      <c r="AB2034">
        <f t="shared" si="319"/>
        <v>0</v>
      </c>
      <c r="AC2034" s="14">
        <f>VLOOKUP(X2034,Rates!$A$2:$B$36,2)</f>
        <v>17.989999999999998</v>
      </c>
    </row>
    <row r="2035" spans="1:29">
      <c r="A2035">
        <v>528485</v>
      </c>
      <c r="B2035" t="s">
        <v>11</v>
      </c>
      <c r="C2035" s="1">
        <v>7.51E-2</v>
      </c>
      <c r="D2035">
        <v>264.45</v>
      </c>
      <c r="E2035" t="s">
        <v>20</v>
      </c>
      <c r="F2035" t="s">
        <v>24</v>
      </c>
      <c r="G2035" t="s">
        <v>14</v>
      </c>
      <c r="H2035" s="1">
        <v>0.59699999999999998</v>
      </c>
      <c r="I2035" s="4">
        <v>34547</v>
      </c>
      <c r="J2035" s="5">
        <v>40909</v>
      </c>
      <c r="K2035" s="3">
        <v>8500</v>
      </c>
      <c r="L2035" s="3">
        <v>36000</v>
      </c>
      <c r="M2035" s="3">
        <v>17913</v>
      </c>
      <c r="N2035" s="3">
        <f t="shared" si="310"/>
        <v>0</v>
      </c>
      <c r="O2035" s="3">
        <f t="shared" si="311"/>
        <v>0</v>
      </c>
      <c r="P2035" s="3">
        <f t="shared" si="312"/>
        <v>1</v>
      </c>
      <c r="Q2035" s="6">
        <v>22.93</v>
      </c>
      <c r="R2035" s="3">
        <v>0</v>
      </c>
      <c r="S2035" s="3">
        <v>13</v>
      </c>
      <c r="T2035" s="3">
        <v>37</v>
      </c>
      <c r="U2035" s="3">
        <f t="shared" si="313"/>
        <v>6362</v>
      </c>
      <c r="V2035" s="3" t="str">
        <f t="shared" si="314"/>
        <v xml:space="preserve"> 36</v>
      </c>
      <c r="W2035" s="3">
        <f t="shared" si="315"/>
        <v>8.5</v>
      </c>
      <c r="X2035" s="3">
        <v>4</v>
      </c>
      <c r="Y2035" s="6">
        <f t="shared" si="316"/>
        <v>59.699999999999996</v>
      </c>
      <c r="Z2035" s="3">
        <f t="shared" si="317"/>
        <v>36</v>
      </c>
      <c r="AA2035" s="3">
        <f t="shared" si="318"/>
        <v>17.913</v>
      </c>
      <c r="AB2035">
        <f t="shared" si="319"/>
        <v>0</v>
      </c>
      <c r="AC2035" s="14">
        <f>VLOOKUP(X2035,Rates!$A$2:$B$36,2)</f>
        <v>7.49</v>
      </c>
    </row>
    <row r="2036" spans="1:29">
      <c r="A2036">
        <v>758172</v>
      </c>
      <c r="B2036" t="s">
        <v>11</v>
      </c>
      <c r="C2036" s="1">
        <v>8.4900000000000003E-2</v>
      </c>
      <c r="D2036">
        <v>157.82</v>
      </c>
      <c r="E2036" t="s">
        <v>16</v>
      </c>
      <c r="F2036" t="s">
        <v>26</v>
      </c>
      <c r="G2036" t="s">
        <v>14</v>
      </c>
      <c r="H2036" s="1">
        <v>0.113</v>
      </c>
      <c r="I2036" s="4">
        <v>32843</v>
      </c>
      <c r="J2036" s="5">
        <v>40909</v>
      </c>
      <c r="K2036" s="3">
        <v>5000</v>
      </c>
      <c r="L2036" s="3">
        <v>82500</v>
      </c>
      <c r="M2036" s="3">
        <v>1612</v>
      </c>
      <c r="N2036" s="3">
        <f t="shared" si="310"/>
        <v>0</v>
      </c>
      <c r="O2036" s="3">
        <f t="shared" si="311"/>
        <v>1</v>
      </c>
      <c r="P2036" s="3">
        <f t="shared" si="312"/>
        <v>0</v>
      </c>
      <c r="Q2036" s="6">
        <v>6.71</v>
      </c>
      <c r="R2036" s="3">
        <v>0</v>
      </c>
      <c r="S2036" s="3">
        <v>4</v>
      </c>
      <c r="T2036" s="3">
        <v>18</v>
      </c>
      <c r="U2036" s="3">
        <f t="shared" si="313"/>
        <v>8066</v>
      </c>
      <c r="V2036" s="3" t="str">
        <f t="shared" si="314"/>
        <v xml:space="preserve"> 36</v>
      </c>
      <c r="W2036" s="3">
        <f t="shared" si="315"/>
        <v>5</v>
      </c>
      <c r="X2036" s="3">
        <v>5</v>
      </c>
      <c r="Y2036" s="6">
        <f t="shared" si="316"/>
        <v>11.3</v>
      </c>
      <c r="Z2036" s="3">
        <f t="shared" si="317"/>
        <v>82.5</v>
      </c>
      <c r="AA2036" s="3">
        <f t="shared" si="318"/>
        <v>1.6120000000000001</v>
      </c>
      <c r="AB2036">
        <f t="shared" si="319"/>
        <v>0</v>
      </c>
      <c r="AC2036" s="14">
        <f>VLOOKUP(X2036,Rates!$A$2:$B$36,2)</f>
        <v>7.99</v>
      </c>
    </row>
    <row r="2037" spans="1:29">
      <c r="A2037">
        <v>646491</v>
      </c>
      <c r="B2037" t="s">
        <v>11</v>
      </c>
      <c r="C2037" s="1">
        <v>0.1409</v>
      </c>
      <c r="D2037">
        <v>205.33</v>
      </c>
      <c r="E2037" t="s">
        <v>28</v>
      </c>
      <c r="F2037" t="s">
        <v>13</v>
      </c>
      <c r="G2037" t="s">
        <v>14</v>
      </c>
      <c r="H2037" s="1">
        <v>0.68600000000000005</v>
      </c>
      <c r="I2037" s="4">
        <v>29403</v>
      </c>
      <c r="J2037" s="5">
        <v>40909</v>
      </c>
      <c r="K2037" s="3">
        <v>6000</v>
      </c>
      <c r="L2037" s="3">
        <v>34000</v>
      </c>
      <c r="M2037" s="3">
        <v>5760</v>
      </c>
      <c r="N2037" s="3">
        <f t="shared" si="310"/>
        <v>1</v>
      </c>
      <c r="O2037" s="3">
        <f t="shared" si="311"/>
        <v>0</v>
      </c>
      <c r="P2037" s="3">
        <f t="shared" si="312"/>
        <v>1</v>
      </c>
      <c r="Q2037" s="6">
        <v>22.87</v>
      </c>
      <c r="R2037" s="3">
        <v>0</v>
      </c>
      <c r="S2037" s="3">
        <v>7</v>
      </c>
      <c r="T2037" s="3">
        <v>10</v>
      </c>
      <c r="U2037" s="3">
        <f t="shared" si="313"/>
        <v>11506</v>
      </c>
      <c r="V2037" s="3" t="str">
        <f t="shared" si="314"/>
        <v xml:space="preserve"> 36</v>
      </c>
      <c r="W2037" s="3">
        <f t="shared" si="315"/>
        <v>6</v>
      </c>
      <c r="X2037" s="3">
        <v>16</v>
      </c>
      <c r="Y2037" s="6">
        <f t="shared" si="316"/>
        <v>68.600000000000009</v>
      </c>
      <c r="Z2037" s="3">
        <f t="shared" si="317"/>
        <v>34</v>
      </c>
      <c r="AA2037" s="3">
        <f t="shared" si="318"/>
        <v>5.76</v>
      </c>
      <c r="AB2037">
        <f t="shared" si="319"/>
        <v>0</v>
      </c>
      <c r="AC2037" s="14">
        <f>VLOOKUP(X2037,Rates!$A$2:$B$36,2)</f>
        <v>16.989999999999998</v>
      </c>
    </row>
    <row r="2038" spans="1:29">
      <c r="A2038">
        <v>746820</v>
      </c>
      <c r="B2038" t="s">
        <v>11</v>
      </c>
      <c r="C2038" s="1">
        <v>6.9900000000000004E-2</v>
      </c>
      <c r="D2038">
        <v>185.24</v>
      </c>
      <c r="E2038" t="s">
        <v>16</v>
      </c>
      <c r="F2038" t="s">
        <v>13</v>
      </c>
      <c r="G2038" t="s">
        <v>14</v>
      </c>
      <c r="H2038" s="1">
        <v>0.22600000000000001</v>
      </c>
      <c r="I2038" s="4">
        <v>39508</v>
      </c>
      <c r="J2038" s="5">
        <v>40909</v>
      </c>
      <c r="K2038" s="3">
        <v>6000</v>
      </c>
      <c r="L2038" s="3">
        <v>34000</v>
      </c>
      <c r="M2038" s="3">
        <v>9276</v>
      </c>
      <c r="N2038" s="3">
        <f t="shared" si="310"/>
        <v>1</v>
      </c>
      <c r="O2038" s="3">
        <f t="shared" si="311"/>
        <v>0</v>
      </c>
      <c r="P2038" s="3">
        <f t="shared" si="312"/>
        <v>0</v>
      </c>
      <c r="Q2038" s="6">
        <v>22.16</v>
      </c>
      <c r="R2038" s="3">
        <v>0</v>
      </c>
      <c r="S2038" s="3">
        <v>9</v>
      </c>
      <c r="T2038" s="3">
        <v>18</v>
      </c>
      <c r="U2038" s="3">
        <f t="shared" si="313"/>
        <v>1401</v>
      </c>
      <c r="V2038" s="3" t="str">
        <f t="shared" si="314"/>
        <v xml:space="preserve"> 36</v>
      </c>
      <c r="W2038" s="3">
        <f t="shared" si="315"/>
        <v>6</v>
      </c>
      <c r="X2038" s="3">
        <v>3</v>
      </c>
      <c r="Y2038" s="6">
        <f t="shared" si="316"/>
        <v>22.6</v>
      </c>
      <c r="Z2038" s="3">
        <f t="shared" si="317"/>
        <v>34</v>
      </c>
      <c r="AA2038" s="3">
        <f t="shared" si="318"/>
        <v>9.2759999999999998</v>
      </c>
      <c r="AB2038">
        <f t="shared" si="319"/>
        <v>0</v>
      </c>
      <c r="AC2038" s="14">
        <f>VLOOKUP(X2038,Rates!$A$2:$B$36,2)</f>
        <v>7.24</v>
      </c>
    </row>
    <row r="2039" spans="1:29">
      <c r="A2039">
        <v>864821</v>
      </c>
      <c r="B2039" t="s">
        <v>15</v>
      </c>
      <c r="C2039" s="1">
        <v>0.16889999999999999</v>
      </c>
      <c r="D2039">
        <v>495.87</v>
      </c>
      <c r="E2039" t="s">
        <v>23</v>
      </c>
      <c r="F2039" t="s">
        <v>26</v>
      </c>
      <c r="G2039" t="s">
        <v>14</v>
      </c>
      <c r="H2039" s="1">
        <v>0.68400000000000005</v>
      </c>
      <c r="I2039" s="4">
        <v>34243</v>
      </c>
      <c r="J2039" s="5">
        <v>40909</v>
      </c>
      <c r="K2039" s="3">
        <v>20000</v>
      </c>
      <c r="L2039" s="3">
        <v>45000</v>
      </c>
      <c r="M2039" s="3">
        <v>19959</v>
      </c>
      <c r="N2039" s="3">
        <f t="shared" si="310"/>
        <v>0</v>
      </c>
      <c r="O2039" s="3">
        <f t="shared" si="311"/>
        <v>1</v>
      </c>
      <c r="P2039" s="3">
        <f t="shared" si="312"/>
        <v>1</v>
      </c>
      <c r="Q2039" s="6">
        <v>17.07</v>
      </c>
      <c r="R2039" s="3">
        <v>0</v>
      </c>
      <c r="S2039" s="3">
        <v>11</v>
      </c>
      <c r="T2039" s="3">
        <v>28</v>
      </c>
      <c r="U2039" s="3">
        <f t="shared" si="313"/>
        <v>6666</v>
      </c>
      <c r="V2039" s="3" t="str">
        <f t="shared" si="314"/>
        <v xml:space="preserve"> 60</v>
      </c>
      <c r="W2039" s="3">
        <f t="shared" si="315"/>
        <v>20</v>
      </c>
      <c r="X2039" s="3">
        <v>19</v>
      </c>
      <c r="Y2039" s="6">
        <f t="shared" si="316"/>
        <v>68.400000000000006</v>
      </c>
      <c r="Z2039" s="3">
        <f t="shared" si="317"/>
        <v>45</v>
      </c>
      <c r="AA2039" s="3">
        <f t="shared" si="318"/>
        <v>19.959</v>
      </c>
      <c r="AB2039">
        <f t="shared" si="319"/>
        <v>0</v>
      </c>
      <c r="AC2039" s="14">
        <f>VLOOKUP(X2039,Rates!$A$2:$B$36,2)</f>
        <v>19.989999999999998</v>
      </c>
    </row>
    <row r="2040" spans="1:29">
      <c r="A2040">
        <v>469728</v>
      </c>
      <c r="B2040" t="s">
        <v>11</v>
      </c>
      <c r="C2040" s="1">
        <v>8.5900000000000004E-2</v>
      </c>
      <c r="D2040">
        <v>208.63</v>
      </c>
      <c r="E2040" t="s">
        <v>16</v>
      </c>
      <c r="F2040" t="s">
        <v>13</v>
      </c>
      <c r="G2040" t="s">
        <v>14</v>
      </c>
      <c r="H2040" s="1">
        <v>0.153</v>
      </c>
      <c r="I2040" s="4">
        <v>36557</v>
      </c>
      <c r="J2040" s="5">
        <v>40909</v>
      </c>
      <c r="K2040" s="3">
        <v>6600</v>
      </c>
      <c r="L2040" s="3">
        <v>35000</v>
      </c>
      <c r="M2040" s="3">
        <v>4262</v>
      </c>
      <c r="N2040" s="3">
        <f t="shared" si="310"/>
        <v>1</v>
      </c>
      <c r="O2040" s="3">
        <f t="shared" si="311"/>
        <v>0</v>
      </c>
      <c r="P2040" s="3">
        <f t="shared" si="312"/>
        <v>0</v>
      </c>
      <c r="Q2040" s="6">
        <v>14.84</v>
      </c>
      <c r="R2040" s="3">
        <v>0</v>
      </c>
      <c r="S2040" s="3">
        <v>12</v>
      </c>
      <c r="T2040" s="3">
        <v>27</v>
      </c>
      <c r="U2040" s="3">
        <f t="shared" si="313"/>
        <v>4352</v>
      </c>
      <c r="V2040" s="3" t="str">
        <f t="shared" si="314"/>
        <v xml:space="preserve"> 36</v>
      </c>
      <c r="W2040" s="3">
        <f t="shared" si="315"/>
        <v>6.6</v>
      </c>
      <c r="X2040" s="3">
        <v>4</v>
      </c>
      <c r="Y2040" s="6">
        <f t="shared" si="316"/>
        <v>15.299999999999999</v>
      </c>
      <c r="Z2040" s="3">
        <f t="shared" si="317"/>
        <v>35</v>
      </c>
      <c r="AA2040" s="3">
        <f t="shared" si="318"/>
        <v>4.2619999999999996</v>
      </c>
      <c r="AB2040">
        <f t="shared" si="319"/>
        <v>0</v>
      </c>
      <c r="AC2040" s="14">
        <f>VLOOKUP(X2040,Rates!$A$2:$B$36,2)</f>
        <v>7.49</v>
      </c>
    </row>
    <row r="2041" spans="1:29">
      <c r="A2041">
        <v>657334</v>
      </c>
      <c r="B2041" t="s">
        <v>11</v>
      </c>
      <c r="C2041" s="1">
        <v>6.9099999999999995E-2</v>
      </c>
      <c r="D2041">
        <v>222.02</v>
      </c>
      <c r="E2041" t="s">
        <v>18</v>
      </c>
      <c r="F2041" t="s">
        <v>13</v>
      </c>
      <c r="G2041" t="s">
        <v>17</v>
      </c>
      <c r="H2041" s="1">
        <v>1E-3</v>
      </c>
      <c r="I2041" s="4">
        <v>38231</v>
      </c>
      <c r="J2041" s="5">
        <v>40909</v>
      </c>
      <c r="K2041" s="3">
        <v>7200</v>
      </c>
      <c r="L2041" s="3">
        <v>20800</v>
      </c>
      <c r="M2041" s="3">
        <v>19</v>
      </c>
      <c r="N2041" s="3">
        <f t="shared" si="310"/>
        <v>1</v>
      </c>
      <c r="O2041" s="3">
        <f t="shared" si="311"/>
        <v>0</v>
      </c>
      <c r="P2041" s="3">
        <f t="shared" si="312"/>
        <v>1</v>
      </c>
      <c r="Q2041" s="6">
        <v>0.87</v>
      </c>
      <c r="R2041" s="3">
        <v>0</v>
      </c>
      <c r="S2041" s="3">
        <v>5</v>
      </c>
      <c r="T2041" s="3">
        <v>10</v>
      </c>
      <c r="U2041" s="3">
        <f t="shared" si="313"/>
        <v>2678</v>
      </c>
      <c r="V2041" s="3" t="str">
        <f t="shared" si="314"/>
        <v xml:space="preserve"> 36</v>
      </c>
      <c r="W2041" s="3">
        <f t="shared" si="315"/>
        <v>7.2</v>
      </c>
      <c r="X2041" s="3">
        <v>5</v>
      </c>
      <c r="Y2041" s="6">
        <f t="shared" si="316"/>
        <v>0.1</v>
      </c>
      <c r="Z2041" s="3">
        <f t="shared" si="317"/>
        <v>20.8</v>
      </c>
      <c r="AA2041" s="3">
        <f t="shared" si="318"/>
        <v>1.9E-2</v>
      </c>
      <c r="AB2041">
        <f t="shared" si="319"/>
        <v>1</v>
      </c>
      <c r="AC2041" s="14">
        <f>VLOOKUP(X2041,Rates!$A$2:$B$36,2)</f>
        <v>7.99</v>
      </c>
    </row>
    <row r="2042" spans="1:29">
      <c r="A2042">
        <v>676382</v>
      </c>
      <c r="B2042" t="s">
        <v>11</v>
      </c>
      <c r="C2042" s="1">
        <v>0.14910000000000001</v>
      </c>
      <c r="D2042">
        <v>484.7</v>
      </c>
      <c r="E2042" t="s">
        <v>12</v>
      </c>
      <c r="F2042" t="s">
        <v>26</v>
      </c>
      <c r="G2042" t="s">
        <v>14</v>
      </c>
      <c r="H2042" s="1">
        <v>0.90700000000000003</v>
      </c>
      <c r="I2042" s="4">
        <v>37135</v>
      </c>
      <c r="J2042" s="5">
        <v>40909</v>
      </c>
      <c r="K2042" s="3">
        <v>14000</v>
      </c>
      <c r="L2042" s="3">
        <v>57000</v>
      </c>
      <c r="M2042" s="3">
        <v>14057</v>
      </c>
      <c r="N2042" s="3">
        <f t="shared" si="310"/>
        <v>0</v>
      </c>
      <c r="O2042" s="3">
        <f t="shared" si="311"/>
        <v>1</v>
      </c>
      <c r="P2042" s="3">
        <f t="shared" si="312"/>
        <v>1</v>
      </c>
      <c r="Q2042" s="6">
        <v>23.6</v>
      </c>
      <c r="R2042" s="3">
        <v>0</v>
      </c>
      <c r="S2042" s="3">
        <v>10</v>
      </c>
      <c r="T2042" s="3">
        <v>32</v>
      </c>
      <c r="U2042" s="3">
        <f t="shared" si="313"/>
        <v>3774</v>
      </c>
      <c r="V2042" s="3" t="str">
        <f t="shared" si="314"/>
        <v xml:space="preserve"> 36</v>
      </c>
      <c r="W2042" s="3">
        <f t="shared" si="315"/>
        <v>14</v>
      </c>
      <c r="X2042" s="3">
        <v>17</v>
      </c>
      <c r="Y2042" s="6">
        <f t="shared" si="316"/>
        <v>90.7</v>
      </c>
      <c r="Z2042" s="3">
        <f t="shared" si="317"/>
        <v>57</v>
      </c>
      <c r="AA2042" s="3">
        <f t="shared" si="318"/>
        <v>14.057</v>
      </c>
      <c r="AB2042">
        <f t="shared" si="319"/>
        <v>0</v>
      </c>
      <c r="AC2042" s="14">
        <f>VLOOKUP(X2042,Rates!$A$2:$B$36,2)</f>
        <v>17.989999999999998</v>
      </c>
    </row>
    <row r="2043" spans="1:29">
      <c r="A2043">
        <v>467811</v>
      </c>
      <c r="B2043" t="s">
        <v>11</v>
      </c>
      <c r="C2043" s="1">
        <v>0.13919999999999999</v>
      </c>
      <c r="D2043">
        <v>426.72</v>
      </c>
      <c r="E2043" t="s">
        <v>16</v>
      </c>
      <c r="F2043" t="s">
        <v>26</v>
      </c>
      <c r="G2043" t="s">
        <v>14</v>
      </c>
      <c r="H2043" s="1">
        <v>0.14099999999999999</v>
      </c>
      <c r="I2043" s="4">
        <v>36861</v>
      </c>
      <c r="J2043" s="5">
        <v>40909</v>
      </c>
      <c r="K2043" s="3">
        <v>12500</v>
      </c>
      <c r="L2043" s="3">
        <v>135000</v>
      </c>
      <c r="M2043" s="3">
        <v>12115</v>
      </c>
      <c r="N2043" s="3">
        <f t="shared" si="310"/>
        <v>0</v>
      </c>
      <c r="O2043" s="3">
        <f t="shared" si="311"/>
        <v>1</v>
      </c>
      <c r="P2043" s="3">
        <f t="shared" si="312"/>
        <v>0</v>
      </c>
      <c r="Q2043" s="6">
        <v>4.95</v>
      </c>
      <c r="R2043" s="3">
        <v>0</v>
      </c>
      <c r="S2043" s="3">
        <v>13</v>
      </c>
      <c r="T2043" s="3">
        <v>40</v>
      </c>
      <c r="U2043" s="3">
        <f t="shared" si="313"/>
        <v>4048</v>
      </c>
      <c r="V2043" s="3" t="str">
        <f t="shared" si="314"/>
        <v xml:space="preserve"> 36</v>
      </c>
      <c r="W2043" s="3">
        <f t="shared" si="315"/>
        <v>12.5</v>
      </c>
      <c r="X2043" s="3">
        <v>14</v>
      </c>
      <c r="Y2043" s="6">
        <f t="shared" si="316"/>
        <v>14.099999999999998</v>
      </c>
      <c r="Z2043" s="3">
        <f t="shared" si="317"/>
        <v>135</v>
      </c>
      <c r="AA2043" s="3">
        <f t="shared" si="318"/>
        <v>12.115</v>
      </c>
      <c r="AB2043">
        <f t="shared" si="319"/>
        <v>0</v>
      </c>
      <c r="AC2043" s="14">
        <f>VLOOKUP(X2043,Rates!$A$2:$B$36,2)</f>
        <v>14.99</v>
      </c>
    </row>
    <row r="2044" spans="1:29">
      <c r="A2044">
        <v>210287</v>
      </c>
      <c r="B2044" t="s">
        <v>11</v>
      </c>
      <c r="C2044" s="1">
        <v>9.5100000000000004E-2</v>
      </c>
      <c r="D2044">
        <v>192.23</v>
      </c>
      <c r="E2044" t="s">
        <v>28</v>
      </c>
      <c r="F2044" t="s">
        <v>26</v>
      </c>
      <c r="G2044" t="s">
        <v>14</v>
      </c>
      <c r="H2044" s="1">
        <v>0.41099999999999998</v>
      </c>
      <c r="I2044" s="4">
        <v>37712</v>
      </c>
      <c r="J2044" s="5">
        <v>40909</v>
      </c>
      <c r="K2044" s="3">
        <v>6000</v>
      </c>
      <c r="L2044" s="3">
        <v>110000</v>
      </c>
      <c r="M2044" s="3">
        <v>67232</v>
      </c>
      <c r="N2044" s="3">
        <f t="shared" si="310"/>
        <v>0</v>
      </c>
      <c r="O2044" s="3">
        <f t="shared" si="311"/>
        <v>1</v>
      </c>
      <c r="P2044" s="3">
        <f t="shared" si="312"/>
        <v>1</v>
      </c>
      <c r="Q2044" s="6">
        <v>16.87</v>
      </c>
      <c r="R2044" s="3">
        <v>0</v>
      </c>
      <c r="S2044" s="3">
        <v>17</v>
      </c>
      <c r="T2044" s="3">
        <v>30</v>
      </c>
      <c r="U2044" s="3">
        <f t="shared" si="313"/>
        <v>3197</v>
      </c>
      <c r="V2044" s="3" t="str">
        <f t="shared" si="314"/>
        <v xml:space="preserve"> 36</v>
      </c>
      <c r="W2044" s="3">
        <f t="shared" si="315"/>
        <v>6</v>
      </c>
      <c r="X2044" s="3">
        <v>7</v>
      </c>
      <c r="Y2044" s="6">
        <f t="shared" si="316"/>
        <v>41.099999999999994</v>
      </c>
      <c r="Z2044" s="3">
        <f t="shared" si="317"/>
        <v>110</v>
      </c>
      <c r="AA2044" s="3">
        <f t="shared" si="318"/>
        <v>67.231999999999999</v>
      </c>
      <c r="AB2044">
        <f t="shared" si="319"/>
        <v>0</v>
      </c>
      <c r="AC2044" s="14">
        <f>VLOOKUP(X2044,Rates!$A$2:$B$36,2)</f>
        <v>10.49</v>
      </c>
    </row>
    <row r="2045" spans="1:29">
      <c r="A2045">
        <v>401829</v>
      </c>
      <c r="B2045" t="s">
        <v>11</v>
      </c>
      <c r="C2045" s="1">
        <v>9.6299999999999997E-2</v>
      </c>
      <c r="D2045">
        <v>481.42</v>
      </c>
      <c r="E2045" t="s">
        <v>16</v>
      </c>
      <c r="F2045" t="s">
        <v>13</v>
      </c>
      <c r="G2045" t="s">
        <v>17</v>
      </c>
      <c r="H2045" s="1">
        <v>9.5000000000000001E-2</v>
      </c>
      <c r="I2045" s="4">
        <v>33909</v>
      </c>
      <c r="J2045" s="5">
        <v>40909</v>
      </c>
      <c r="K2045" s="3">
        <v>15000</v>
      </c>
      <c r="L2045" s="3">
        <v>140000</v>
      </c>
      <c r="M2045" s="3">
        <v>3991</v>
      </c>
      <c r="N2045" s="3">
        <f t="shared" si="310"/>
        <v>1</v>
      </c>
      <c r="O2045" s="3">
        <f t="shared" si="311"/>
        <v>0</v>
      </c>
      <c r="P2045" s="3">
        <f t="shared" si="312"/>
        <v>0</v>
      </c>
      <c r="Q2045" s="6">
        <v>10.130000000000001</v>
      </c>
      <c r="R2045" s="3">
        <v>0</v>
      </c>
      <c r="S2045" s="3">
        <v>15</v>
      </c>
      <c r="T2045" s="3">
        <v>37</v>
      </c>
      <c r="U2045" s="3">
        <f t="shared" si="313"/>
        <v>7000</v>
      </c>
      <c r="V2045" s="3" t="str">
        <f t="shared" si="314"/>
        <v xml:space="preserve"> 36</v>
      </c>
      <c r="W2045" s="3">
        <f t="shared" si="315"/>
        <v>15</v>
      </c>
      <c r="X2045" s="3">
        <v>5</v>
      </c>
      <c r="Y2045" s="6">
        <f t="shared" si="316"/>
        <v>9.5</v>
      </c>
      <c r="Z2045" s="3">
        <f t="shared" si="317"/>
        <v>140</v>
      </c>
      <c r="AA2045" s="3">
        <f t="shared" si="318"/>
        <v>3.9910000000000001</v>
      </c>
      <c r="AB2045">
        <f t="shared" si="319"/>
        <v>1</v>
      </c>
      <c r="AC2045" s="14">
        <f>VLOOKUP(X2045,Rates!$A$2:$B$36,2)</f>
        <v>7.99</v>
      </c>
    </row>
    <row r="2046" spans="1:29">
      <c r="A2046">
        <v>649472</v>
      </c>
      <c r="B2046" t="s">
        <v>11</v>
      </c>
      <c r="C2046" s="1">
        <v>6.9199999999999998E-2</v>
      </c>
      <c r="D2046">
        <v>123.37</v>
      </c>
      <c r="E2046" t="s">
        <v>27</v>
      </c>
      <c r="F2046" t="s">
        <v>13</v>
      </c>
      <c r="G2046" t="s">
        <v>14</v>
      </c>
      <c r="H2046" s="1">
        <v>0.63400000000000001</v>
      </c>
      <c r="I2046" s="4">
        <v>32752</v>
      </c>
      <c r="J2046" s="5">
        <v>40909</v>
      </c>
      <c r="K2046" s="3">
        <v>4000</v>
      </c>
      <c r="L2046" s="3">
        <v>50000</v>
      </c>
      <c r="M2046" s="3">
        <v>14772</v>
      </c>
      <c r="N2046" s="3">
        <f t="shared" si="310"/>
        <v>1</v>
      </c>
      <c r="O2046" s="3">
        <f t="shared" si="311"/>
        <v>0</v>
      </c>
      <c r="P2046" s="3">
        <f t="shared" si="312"/>
        <v>1</v>
      </c>
      <c r="Q2046" s="6">
        <v>14.76</v>
      </c>
      <c r="R2046" s="3">
        <v>0</v>
      </c>
      <c r="S2046" s="3">
        <v>10</v>
      </c>
      <c r="T2046" s="3">
        <v>28</v>
      </c>
      <c r="U2046" s="3">
        <f t="shared" si="313"/>
        <v>8157</v>
      </c>
      <c r="V2046" s="3" t="str">
        <f t="shared" si="314"/>
        <v xml:space="preserve"> 36</v>
      </c>
      <c r="W2046" s="3">
        <f t="shared" si="315"/>
        <v>4</v>
      </c>
      <c r="X2046" s="3">
        <v>3</v>
      </c>
      <c r="Y2046" s="6">
        <f t="shared" si="316"/>
        <v>63.4</v>
      </c>
      <c r="Z2046" s="3">
        <f t="shared" si="317"/>
        <v>50</v>
      </c>
      <c r="AA2046" s="3">
        <f t="shared" si="318"/>
        <v>14.772</v>
      </c>
      <c r="AB2046">
        <f t="shared" si="319"/>
        <v>0</v>
      </c>
      <c r="AC2046" s="14">
        <f>VLOOKUP(X2046,Rates!$A$2:$B$36,2)</f>
        <v>7.24</v>
      </c>
    </row>
    <row r="2047" spans="1:29">
      <c r="A2047">
        <v>986841</v>
      </c>
      <c r="B2047" t="s">
        <v>11</v>
      </c>
      <c r="C2047" s="1">
        <v>7.9000000000000001E-2</v>
      </c>
      <c r="D2047">
        <v>219.04</v>
      </c>
      <c r="E2047" t="s">
        <v>28</v>
      </c>
      <c r="F2047" t="s">
        <v>26</v>
      </c>
      <c r="G2047" t="s">
        <v>14</v>
      </c>
      <c r="H2047" s="1">
        <v>0.29399999999999998</v>
      </c>
      <c r="I2047" s="4">
        <v>35886</v>
      </c>
      <c r="J2047" s="5">
        <v>40909</v>
      </c>
      <c r="K2047" s="3">
        <v>7000</v>
      </c>
      <c r="L2047" s="3">
        <v>56400</v>
      </c>
      <c r="M2047" s="3">
        <v>12478</v>
      </c>
      <c r="N2047" s="3">
        <f t="shared" si="310"/>
        <v>0</v>
      </c>
      <c r="O2047" s="3">
        <f t="shared" si="311"/>
        <v>1</v>
      </c>
      <c r="P2047" s="3">
        <f t="shared" si="312"/>
        <v>1</v>
      </c>
      <c r="Q2047" s="6">
        <v>21.79</v>
      </c>
      <c r="R2047" s="3">
        <v>0</v>
      </c>
      <c r="S2047" s="3">
        <v>11</v>
      </c>
      <c r="T2047" s="3">
        <v>18</v>
      </c>
      <c r="U2047" s="3">
        <f t="shared" si="313"/>
        <v>5023</v>
      </c>
      <c r="V2047" s="3" t="str">
        <f t="shared" si="314"/>
        <v xml:space="preserve"> 36</v>
      </c>
      <c r="W2047" s="3">
        <f t="shared" si="315"/>
        <v>7</v>
      </c>
      <c r="X2047" s="3">
        <v>4</v>
      </c>
      <c r="Y2047" s="6">
        <f t="shared" si="316"/>
        <v>29.4</v>
      </c>
      <c r="Z2047" s="3">
        <f t="shared" si="317"/>
        <v>56.4</v>
      </c>
      <c r="AA2047" s="3">
        <f t="shared" si="318"/>
        <v>12.478</v>
      </c>
      <c r="AB2047">
        <f t="shared" si="319"/>
        <v>0</v>
      </c>
      <c r="AC2047" s="14">
        <f>VLOOKUP(X2047,Rates!$A$2:$B$36,2)</f>
        <v>7.49</v>
      </c>
    </row>
    <row r="2048" spans="1:29">
      <c r="A2048">
        <v>557619</v>
      </c>
      <c r="B2048" t="s">
        <v>11</v>
      </c>
      <c r="C2048" s="1">
        <v>7.1400000000000005E-2</v>
      </c>
      <c r="D2048">
        <v>142.33000000000001</v>
      </c>
      <c r="E2048" t="s">
        <v>27</v>
      </c>
      <c r="F2048" t="s">
        <v>13</v>
      </c>
      <c r="G2048" t="s">
        <v>14</v>
      </c>
      <c r="H2048" s="1">
        <v>0.255</v>
      </c>
      <c r="I2048" s="4">
        <v>37773</v>
      </c>
      <c r="J2048" s="5">
        <v>40909</v>
      </c>
      <c r="K2048" s="3">
        <v>4600</v>
      </c>
      <c r="L2048" s="3">
        <v>28416</v>
      </c>
      <c r="M2048" s="3">
        <v>5149</v>
      </c>
      <c r="N2048" s="3">
        <f t="shared" si="310"/>
        <v>1</v>
      </c>
      <c r="O2048" s="3">
        <f t="shared" si="311"/>
        <v>0</v>
      </c>
      <c r="P2048" s="3">
        <f t="shared" si="312"/>
        <v>1</v>
      </c>
      <c r="Q2048" s="6">
        <v>19.3</v>
      </c>
      <c r="R2048" s="3">
        <v>0</v>
      </c>
      <c r="S2048" s="3">
        <v>11</v>
      </c>
      <c r="T2048" s="3">
        <v>24</v>
      </c>
      <c r="U2048" s="3">
        <f t="shared" si="313"/>
        <v>3136</v>
      </c>
      <c r="V2048" s="3" t="str">
        <f t="shared" si="314"/>
        <v xml:space="preserve"> 36</v>
      </c>
      <c r="W2048" s="3">
        <f t="shared" si="315"/>
        <v>4.5999999999999996</v>
      </c>
      <c r="X2048" s="3">
        <v>3</v>
      </c>
      <c r="Y2048" s="6">
        <f t="shared" si="316"/>
        <v>25.5</v>
      </c>
      <c r="Z2048" s="3">
        <f t="shared" si="317"/>
        <v>28.416</v>
      </c>
      <c r="AA2048" s="3">
        <f t="shared" si="318"/>
        <v>5.149</v>
      </c>
      <c r="AB2048">
        <f t="shared" si="319"/>
        <v>0</v>
      </c>
      <c r="AC2048" s="14">
        <f>VLOOKUP(X2048,Rates!$A$2:$B$36,2)</f>
        <v>7.24</v>
      </c>
    </row>
    <row r="2049" spans="1:29">
      <c r="A2049">
        <v>476400</v>
      </c>
      <c r="B2049" t="s">
        <v>11</v>
      </c>
      <c r="C2049" s="1">
        <v>0.10249999999999999</v>
      </c>
      <c r="D2049">
        <v>421.01</v>
      </c>
      <c r="E2049" t="s">
        <v>20</v>
      </c>
      <c r="F2049" t="s">
        <v>13</v>
      </c>
      <c r="G2049" t="s">
        <v>14</v>
      </c>
      <c r="H2049" s="1">
        <v>0.46500000000000002</v>
      </c>
      <c r="I2049" s="4">
        <v>36526</v>
      </c>
      <c r="J2049" s="5">
        <v>40909</v>
      </c>
      <c r="K2049" s="3">
        <v>13000</v>
      </c>
      <c r="L2049" s="3">
        <v>37000</v>
      </c>
      <c r="M2049" s="3">
        <v>15818</v>
      </c>
      <c r="N2049" s="3">
        <f t="shared" si="310"/>
        <v>1</v>
      </c>
      <c r="O2049" s="3">
        <f t="shared" si="311"/>
        <v>0</v>
      </c>
      <c r="P2049" s="3">
        <f t="shared" si="312"/>
        <v>1</v>
      </c>
      <c r="Q2049" s="6">
        <v>17.61</v>
      </c>
      <c r="R2049" s="3">
        <v>0</v>
      </c>
      <c r="S2049" s="3">
        <v>9</v>
      </c>
      <c r="T2049" s="3">
        <v>34</v>
      </c>
      <c r="U2049" s="3">
        <f t="shared" si="313"/>
        <v>4383</v>
      </c>
      <c r="V2049" s="3" t="str">
        <f t="shared" si="314"/>
        <v xml:space="preserve"> 36</v>
      </c>
      <c r="W2049" s="3">
        <f t="shared" si="315"/>
        <v>13</v>
      </c>
      <c r="X2049" s="3">
        <v>7</v>
      </c>
      <c r="Y2049" s="6">
        <f t="shared" si="316"/>
        <v>46.5</v>
      </c>
      <c r="Z2049" s="3">
        <f t="shared" si="317"/>
        <v>37</v>
      </c>
      <c r="AA2049" s="3">
        <f t="shared" si="318"/>
        <v>15.818</v>
      </c>
      <c r="AB2049">
        <f t="shared" si="319"/>
        <v>0</v>
      </c>
      <c r="AC2049" s="14">
        <f>VLOOKUP(X2049,Rates!$A$2:$B$36,2)</f>
        <v>10.49</v>
      </c>
    </row>
    <row r="2050" spans="1:29">
      <c r="A2050">
        <v>685572</v>
      </c>
      <c r="B2050" t="s">
        <v>15</v>
      </c>
      <c r="C2050" s="1">
        <v>0.13059999999999999</v>
      </c>
      <c r="D2050">
        <v>193.67</v>
      </c>
      <c r="E2050" t="s">
        <v>25</v>
      </c>
      <c r="F2050" t="s">
        <v>13</v>
      </c>
      <c r="G2050" t="s">
        <v>19</v>
      </c>
      <c r="H2050" s="1">
        <v>0.58399999999999996</v>
      </c>
      <c r="I2050" s="4">
        <v>36100</v>
      </c>
      <c r="J2050" s="5">
        <v>40909</v>
      </c>
      <c r="K2050" s="3">
        <v>8500</v>
      </c>
      <c r="L2050" s="3">
        <v>28000</v>
      </c>
      <c r="M2050" s="3">
        <v>11625</v>
      </c>
      <c r="N2050" s="3">
        <f t="shared" ref="N2050:N2113" si="320">IF(F2050="RENT",1,0)</f>
        <v>1</v>
      </c>
      <c r="O2050" s="3">
        <f t="shared" ref="O2050:O2113" si="321">IF(F2050="MORTGAGE",1,0)</f>
        <v>0</v>
      </c>
      <c r="P2050" s="3">
        <f t="shared" ref="P2050:P2113" si="322">IF(E2050="&lt; 1 year",0,1)</f>
        <v>1</v>
      </c>
      <c r="Q2050" s="6">
        <v>23.4</v>
      </c>
      <c r="R2050" s="3">
        <v>0</v>
      </c>
      <c r="S2050" s="3">
        <v>9</v>
      </c>
      <c r="T2050" s="3">
        <v>10</v>
      </c>
      <c r="U2050" s="3">
        <f t="shared" ref="U2050:U2113" si="323">_xlfn.DAYS(J2050,I2050)</f>
        <v>4809</v>
      </c>
      <c r="V2050" s="3" t="str">
        <f t="shared" ref="V2050:V2113" si="324">LEFT(B2050,3)</f>
        <v xml:space="preserve"> 60</v>
      </c>
      <c r="W2050" s="3">
        <f t="shared" ref="W2050:W2113" si="325">K2050/1000</f>
        <v>8.5</v>
      </c>
      <c r="X2050" s="3">
        <v>12</v>
      </c>
      <c r="Y2050" s="6">
        <f t="shared" ref="Y2050:Y2113" si="326">H2050*100</f>
        <v>58.4</v>
      </c>
      <c r="Z2050" s="3">
        <f t="shared" ref="Z2050:Z2113" si="327">L2050/1000</f>
        <v>28</v>
      </c>
      <c r="AA2050" s="3">
        <f t="shared" ref="AA2050:AA2113" si="328">M2050/1000</f>
        <v>11.625</v>
      </c>
      <c r="AB2050">
        <f t="shared" ref="AB2050:AB2113" si="329">IF(G2050="Charged Off",1,0)</f>
        <v>0</v>
      </c>
      <c r="AC2050" s="14">
        <f>VLOOKUP(X2050,Rates!$A$2:$B$36,2)</f>
        <v>13.49</v>
      </c>
    </row>
    <row r="2051" spans="1:29">
      <c r="A2051">
        <v>1014330</v>
      </c>
      <c r="B2051" t="s">
        <v>11</v>
      </c>
      <c r="C2051" s="1">
        <v>0.12690000000000001</v>
      </c>
      <c r="D2051">
        <v>370.68</v>
      </c>
      <c r="E2051" t="s">
        <v>28</v>
      </c>
      <c r="F2051" t="s">
        <v>13</v>
      </c>
      <c r="G2051" t="s">
        <v>14</v>
      </c>
      <c r="H2051" s="1">
        <v>0.80200000000000005</v>
      </c>
      <c r="I2051" s="4">
        <v>37377</v>
      </c>
      <c r="J2051" s="5">
        <v>40909</v>
      </c>
      <c r="K2051" s="3">
        <v>11050</v>
      </c>
      <c r="L2051" s="3">
        <v>120000</v>
      </c>
      <c r="M2051" s="3">
        <v>17242</v>
      </c>
      <c r="N2051" s="3">
        <f t="shared" si="320"/>
        <v>1</v>
      </c>
      <c r="O2051" s="3">
        <f t="shared" si="321"/>
        <v>0</v>
      </c>
      <c r="P2051" s="3">
        <f t="shared" si="322"/>
        <v>1</v>
      </c>
      <c r="Q2051" s="6">
        <v>8.8800000000000008</v>
      </c>
      <c r="R2051" s="3">
        <v>1</v>
      </c>
      <c r="S2051" s="3">
        <v>8</v>
      </c>
      <c r="T2051" s="3">
        <v>24</v>
      </c>
      <c r="U2051" s="3">
        <f t="shared" si="323"/>
        <v>3532</v>
      </c>
      <c r="V2051" s="3" t="str">
        <f t="shared" si="324"/>
        <v xml:space="preserve"> 36</v>
      </c>
      <c r="W2051" s="3">
        <f t="shared" si="325"/>
        <v>11.05</v>
      </c>
      <c r="X2051" s="3">
        <v>10</v>
      </c>
      <c r="Y2051" s="6">
        <f t="shared" si="326"/>
        <v>80.2</v>
      </c>
      <c r="Z2051" s="3">
        <f t="shared" si="327"/>
        <v>120</v>
      </c>
      <c r="AA2051" s="3">
        <f t="shared" si="328"/>
        <v>17.242000000000001</v>
      </c>
      <c r="AB2051">
        <f t="shared" si="329"/>
        <v>0</v>
      </c>
      <c r="AC2051" s="14">
        <f>VLOOKUP(X2051,Rates!$A$2:$B$36,2)</f>
        <v>11.49</v>
      </c>
    </row>
    <row r="2052" spans="1:29">
      <c r="A2052">
        <v>807257</v>
      </c>
      <c r="B2052" t="s">
        <v>15</v>
      </c>
      <c r="C2052" s="1">
        <v>0.1749</v>
      </c>
      <c r="D2052">
        <v>797.46</v>
      </c>
      <c r="E2052" t="s">
        <v>12</v>
      </c>
      <c r="F2052" t="s">
        <v>26</v>
      </c>
      <c r="G2052" t="s">
        <v>19</v>
      </c>
      <c r="H2052" s="1">
        <v>0.66200000000000003</v>
      </c>
      <c r="I2052" s="4">
        <v>38200</v>
      </c>
      <c r="J2052" s="5">
        <v>40909</v>
      </c>
      <c r="K2052" s="3">
        <v>35000</v>
      </c>
      <c r="L2052" s="3">
        <v>65000</v>
      </c>
      <c r="M2052" s="3">
        <v>32506</v>
      </c>
      <c r="N2052" s="3">
        <f t="shared" si="320"/>
        <v>0</v>
      </c>
      <c r="O2052" s="3">
        <f t="shared" si="321"/>
        <v>1</v>
      </c>
      <c r="P2052" s="3">
        <f t="shared" si="322"/>
        <v>1</v>
      </c>
      <c r="Q2052" s="6">
        <v>17.760000000000002</v>
      </c>
      <c r="R2052" s="3">
        <v>0</v>
      </c>
      <c r="S2052" s="3">
        <v>7</v>
      </c>
      <c r="T2052" s="3">
        <v>27</v>
      </c>
      <c r="U2052" s="3">
        <f t="shared" si="323"/>
        <v>2709</v>
      </c>
      <c r="V2052" s="3" t="str">
        <f t="shared" si="324"/>
        <v xml:space="preserve"> 60</v>
      </c>
      <c r="W2052" s="3">
        <f t="shared" si="325"/>
        <v>35</v>
      </c>
      <c r="X2052" s="3">
        <v>20</v>
      </c>
      <c r="Y2052" s="6">
        <f t="shared" si="326"/>
        <v>66.2</v>
      </c>
      <c r="Z2052" s="3">
        <f t="shared" si="327"/>
        <v>65</v>
      </c>
      <c r="AA2052" s="3">
        <f t="shared" si="328"/>
        <v>32.506</v>
      </c>
      <c r="AB2052">
        <f t="shared" si="329"/>
        <v>0</v>
      </c>
      <c r="AC2052" s="14">
        <f>VLOOKUP(X2052,Rates!$A$2:$B$36,2)</f>
        <v>21.49</v>
      </c>
    </row>
    <row r="2053" spans="1:29">
      <c r="A2053">
        <v>1020243</v>
      </c>
      <c r="B2053" t="s">
        <v>11</v>
      </c>
      <c r="C2053" s="1">
        <v>9.9099999999999994E-2</v>
      </c>
      <c r="D2053">
        <v>77.34</v>
      </c>
      <c r="E2053" t="s">
        <v>28</v>
      </c>
      <c r="F2053" t="s">
        <v>13</v>
      </c>
      <c r="G2053" t="s">
        <v>14</v>
      </c>
      <c r="H2053" s="1">
        <v>0.27500000000000002</v>
      </c>
      <c r="I2053" s="4">
        <v>32540</v>
      </c>
      <c r="J2053" s="5">
        <v>40909</v>
      </c>
      <c r="K2053" s="3">
        <v>2400</v>
      </c>
      <c r="L2053" s="3">
        <v>30000</v>
      </c>
      <c r="M2053" s="3">
        <v>2929</v>
      </c>
      <c r="N2053" s="3">
        <f t="shared" si="320"/>
        <v>1</v>
      </c>
      <c r="O2053" s="3">
        <f t="shared" si="321"/>
        <v>0</v>
      </c>
      <c r="P2053" s="3">
        <f t="shared" si="322"/>
        <v>1</v>
      </c>
      <c r="Q2053" s="6">
        <v>4.04</v>
      </c>
      <c r="R2053" s="3">
        <v>0</v>
      </c>
      <c r="S2053" s="3">
        <v>6</v>
      </c>
      <c r="T2053" s="3">
        <v>33</v>
      </c>
      <c r="U2053" s="3">
        <f t="shared" si="323"/>
        <v>8369</v>
      </c>
      <c r="V2053" s="3" t="str">
        <f t="shared" si="324"/>
        <v xml:space="preserve"> 36</v>
      </c>
      <c r="W2053" s="3">
        <f t="shared" si="325"/>
        <v>2.4</v>
      </c>
      <c r="X2053" s="3">
        <v>6</v>
      </c>
      <c r="Y2053" s="6">
        <f t="shared" si="326"/>
        <v>27.500000000000004</v>
      </c>
      <c r="Z2053" s="3">
        <f t="shared" si="327"/>
        <v>30</v>
      </c>
      <c r="AA2053" s="3">
        <f t="shared" si="328"/>
        <v>2.9289999999999998</v>
      </c>
      <c r="AB2053">
        <f t="shared" si="329"/>
        <v>0</v>
      </c>
      <c r="AC2053" s="14">
        <f>VLOOKUP(X2053,Rates!$A$2:$B$36,2)</f>
        <v>8.24</v>
      </c>
    </row>
    <row r="2054" spans="1:29">
      <c r="A2054">
        <v>878073</v>
      </c>
      <c r="B2054" t="s">
        <v>15</v>
      </c>
      <c r="C2054" s="1">
        <v>0.19420000000000001</v>
      </c>
      <c r="D2054">
        <v>366.42</v>
      </c>
      <c r="E2054" t="s">
        <v>12</v>
      </c>
      <c r="F2054" t="s">
        <v>26</v>
      </c>
      <c r="G2054" t="s">
        <v>14</v>
      </c>
      <c r="H2054" s="1">
        <v>0.84499999999999997</v>
      </c>
      <c r="I2054" s="4">
        <v>36770</v>
      </c>
      <c r="J2054" s="5">
        <v>40909</v>
      </c>
      <c r="K2054" s="3">
        <v>14000</v>
      </c>
      <c r="L2054" s="3">
        <v>165000</v>
      </c>
      <c r="M2054" s="3">
        <v>9804</v>
      </c>
      <c r="N2054" s="3">
        <f t="shared" si="320"/>
        <v>0</v>
      </c>
      <c r="O2054" s="3">
        <f t="shared" si="321"/>
        <v>1</v>
      </c>
      <c r="P2054" s="3">
        <f t="shared" si="322"/>
        <v>1</v>
      </c>
      <c r="Q2054" s="6">
        <v>4.4400000000000004</v>
      </c>
      <c r="R2054" s="3">
        <v>0</v>
      </c>
      <c r="S2054" s="3">
        <v>4</v>
      </c>
      <c r="T2054" s="3">
        <v>19</v>
      </c>
      <c r="U2054" s="3">
        <f t="shared" si="323"/>
        <v>4139</v>
      </c>
      <c r="V2054" s="3" t="str">
        <f t="shared" si="324"/>
        <v xml:space="preserve"> 60</v>
      </c>
      <c r="W2054" s="3">
        <f t="shared" si="325"/>
        <v>14</v>
      </c>
      <c r="X2054" s="3">
        <v>23</v>
      </c>
      <c r="Y2054" s="6">
        <f t="shared" si="326"/>
        <v>84.5</v>
      </c>
      <c r="Z2054" s="3">
        <f t="shared" si="327"/>
        <v>165</v>
      </c>
      <c r="AA2054" s="3">
        <f t="shared" si="328"/>
        <v>9.8040000000000003</v>
      </c>
      <c r="AB2054">
        <f t="shared" si="329"/>
        <v>0</v>
      </c>
      <c r="AC2054" s="14">
        <f>VLOOKUP(X2054,Rates!$A$2:$B$36,2)</f>
        <v>24.74</v>
      </c>
    </row>
    <row r="2055" spans="1:29">
      <c r="A2055">
        <v>1044500</v>
      </c>
      <c r="B2055" t="s">
        <v>15</v>
      </c>
      <c r="C2055" s="1">
        <v>0.2089</v>
      </c>
      <c r="D2055">
        <v>863.73</v>
      </c>
      <c r="E2055" t="s">
        <v>12</v>
      </c>
      <c r="F2055" t="s">
        <v>24</v>
      </c>
      <c r="G2055" t="s">
        <v>19</v>
      </c>
      <c r="H2055" s="1">
        <v>0.73899999999999999</v>
      </c>
      <c r="I2055" s="4">
        <v>34516</v>
      </c>
      <c r="J2055" s="5">
        <v>40909</v>
      </c>
      <c r="K2055" s="3">
        <v>32000</v>
      </c>
      <c r="L2055" s="3">
        <v>100000</v>
      </c>
      <c r="M2055" s="3">
        <v>11749</v>
      </c>
      <c r="N2055" s="3">
        <f t="shared" si="320"/>
        <v>0</v>
      </c>
      <c r="O2055" s="3">
        <f t="shared" si="321"/>
        <v>0</v>
      </c>
      <c r="P2055" s="3">
        <f t="shared" si="322"/>
        <v>1</v>
      </c>
      <c r="Q2055" s="6">
        <v>18.84</v>
      </c>
      <c r="R2055" s="3">
        <v>0</v>
      </c>
      <c r="S2055" s="3">
        <v>12</v>
      </c>
      <c r="T2055" s="3">
        <v>24</v>
      </c>
      <c r="U2055" s="3">
        <f t="shared" si="323"/>
        <v>6393</v>
      </c>
      <c r="V2055" s="3" t="str">
        <f t="shared" si="324"/>
        <v xml:space="preserve"> 60</v>
      </c>
      <c r="W2055" s="3">
        <f t="shared" si="325"/>
        <v>32</v>
      </c>
      <c r="X2055" s="3">
        <v>26</v>
      </c>
      <c r="Y2055" s="6">
        <f t="shared" si="326"/>
        <v>73.900000000000006</v>
      </c>
      <c r="Z2055" s="3">
        <f t="shared" si="327"/>
        <v>100</v>
      </c>
      <c r="AA2055" s="3">
        <f t="shared" si="328"/>
        <v>11.749000000000001</v>
      </c>
      <c r="AB2055">
        <f t="shared" si="329"/>
        <v>0</v>
      </c>
      <c r="AC2055" s="14">
        <f>VLOOKUP(X2055,Rates!$A$2:$B$36,2)</f>
        <v>28.69</v>
      </c>
    </row>
    <row r="2056" spans="1:29">
      <c r="A2056">
        <v>444732</v>
      </c>
      <c r="B2056" t="s">
        <v>11</v>
      </c>
      <c r="C2056" s="1">
        <v>0.16</v>
      </c>
      <c r="D2056">
        <v>878.94</v>
      </c>
      <c r="E2056" t="s">
        <v>12</v>
      </c>
      <c r="F2056" t="s">
        <v>13</v>
      </c>
      <c r="G2056" t="s">
        <v>14</v>
      </c>
      <c r="H2056" s="1">
        <v>0.52200000000000002</v>
      </c>
      <c r="I2056" s="4">
        <v>33178</v>
      </c>
      <c r="J2056" s="5">
        <v>40909</v>
      </c>
      <c r="K2056" s="3">
        <v>25000</v>
      </c>
      <c r="L2056" s="3">
        <v>80004</v>
      </c>
      <c r="M2056" s="3">
        <v>17426</v>
      </c>
      <c r="N2056" s="3">
        <f t="shared" si="320"/>
        <v>1</v>
      </c>
      <c r="O2056" s="3">
        <f t="shared" si="321"/>
        <v>0</v>
      </c>
      <c r="P2056" s="3">
        <f t="shared" si="322"/>
        <v>1</v>
      </c>
      <c r="Q2056" s="6">
        <v>17.829999999999998</v>
      </c>
      <c r="R2056" s="3">
        <v>0</v>
      </c>
      <c r="S2056" s="3">
        <v>9</v>
      </c>
      <c r="T2056" s="3">
        <v>45</v>
      </c>
      <c r="U2056" s="3">
        <f t="shared" si="323"/>
        <v>7731</v>
      </c>
      <c r="V2056" s="3" t="str">
        <f t="shared" si="324"/>
        <v xml:space="preserve"> 36</v>
      </c>
      <c r="W2056" s="3">
        <f t="shared" si="325"/>
        <v>25</v>
      </c>
      <c r="X2056" s="3">
        <v>20</v>
      </c>
      <c r="Y2056" s="6">
        <f t="shared" si="326"/>
        <v>52.2</v>
      </c>
      <c r="Z2056" s="3">
        <f t="shared" si="327"/>
        <v>80.004000000000005</v>
      </c>
      <c r="AA2056" s="3">
        <f t="shared" si="328"/>
        <v>17.425999999999998</v>
      </c>
      <c r="AB2056">
        <f t="shared" si="329"/>
        <v>0</v>
      </c>
      <c r="AC2056" s="14">
        <f>VLOOKUP(X2056,Rates!$A$2:$B$36,2)</f>
        <v>21.49</v>
      </c>
    </row>
    <row r="2057" spans="1:29">
      <c r="A2057">
        <v>453583</v>
      </c>
      <c r="B2057" t="s">
        <v>11</v>
      </c>
      <c r="C2057" s="1">
        <v>0.1426</v>
      </c>
      <c r="D2057">
        <v>329.34</v>
      </c>
      <c r="E2057" t="s">
        <v>28</v>
      </c>
      <c r="F2057" t="s">
        <v>13</v>
      </c>
      <c r="G2057" t="s">
        <v>14</v>
      </c>
      <c r="H2057" s="1">
        <v>0.93500000000000005</v>
      </c>
      <c r="I2057" s="4">
        <v>35886</v>
      </c>
      <c r="J2057" s="5">
        <v>40909</v>
      </c>
      <c r="K2057" s="3">
        <v>9600</v>
      </c>
      <c r="L2057" s="3">
        <v>50000</v>
      </c>
      <c r="M2057" s="3">
        <v>4301</v>
      </c>
      <c r="N2057" s="3">
        <f t="shared" si="320"/>
        <v>1</v>
      </c>
      <c r="O2057" s="3">
        <f t="shared" si="321"/>
        <v>0</v>
      </c>
      <c r="P2057" s="3">
        <f t="shared" si="322"/>
        <v>1</v>
      </c>
      <c r="Q2057" s="6">
        <v>19.61</v>
      </c>
      <c r="R2057" s="3">
        <v>1</v>
      </c>
      <c r="S2057" s="3">
        <v>6</v>
      </c>
      <c r="T2057" s="3">
        <v>14</v>
      </c>
      <c r="U2057" s="3">
        <f t="shared" si="323"/>
        <v>5023</v>
      </c>
      <c r="V2057" s="3" t="str">
        <f t="shared" si="324"/>
        <v xml:space="preserve"> 36</v>
      </c>
      <c r="W2057" s="3">
        <f t="shared" si="325"/>
        <v>9.6</v>
      </c>
      <c r="X2057" s="3">
        <v>15</v>
      </c>
      <c r="Y2057" s="6">
        <f t="shared" si="326"/>
        <v>93.5</v>
      </c>
      <c r="Z2057" s="3">
        <f t="shared" si="327"/>
        <v>50</v>
      </c>
      <c r="AA2057" s="3">
        <f t="shared" si="328"/>
        <v>4.3010000000000002</v>
      </c>
      <c r="AB2057">
        <f t="shared" si="329"/>
        <v>0</v>
      </c>
      <c r="AC2057" s="14">
        <f>VLOOKUP(X2057,Rates!$A$2:$B$36,2)</f>
        <v>15.99</v>
      </c>
    </row>
    <row r="2058" spans="1:29">
      <c r="A2058">
        <v>360772</v>
      </c>
      <c r="B2058" t="s">
        <v>11</v>
      </c>
      <c r="C2058" s="1">
        <v>0.12720000000000001</v>
      </c>
      <c r="D2058">
        <v>302.04000000000002</v>
      </c>
      <c r="E2058" t="s">
        <v>12</v>
      </c>
      <c r="F2058" t="s">
        <v>24</v>
      </c>
      <c r="G2058" t="s">
        <v>14</v>
      </c>
      <c r="H2058" s="1">
        <v>0.46300000000000002</v>
      </c>
      <c r="I2058" s="4">
        <v>37073</v>
      </c>
      <c r="J2058" s="5">
        <v>40909</v>
      </c>
      <c r="K2058" s="3">
        <v>9000</v>
      </c>
      <c r="L2058" s="3">
        <v>39000</v>
      </c>
      <c r="M2058" s="3">
        <v>3910</v>
      </c>
      <c r="N2058" s="3">
        <f t="shared" si="320"/>
        <v>0</v>
      </c>
      <c r="O2058" s="3">
        <f t="shared" si="321"/>
        <v>0</v>
      </c>
      <c r="P2058" s="3">
        <f t="shared" si="322"/>
        <v>1</v>
      </c>
      <c r="Q2058" s="6">
        <v>9.2899999999999991</v>
      </c>
      <c r="R2058" s="3">
        <v>0</v>
      </c>
      <c r="S2058" s="3">
        <v>4</v>
      </c>
      <c r="T2058" s="3">
        <v>14</v>
      </c>
      <c r="U2058" s="3">
        <f t="shared" si="323"/>
        <v>3836</v>
      </c>
      <c r="V2058" s="3" t="str">
        <f t="shared" si="324"/>
        <v xml:space="preserve"> 36</v>
      </c>
      <c r="W2058" s="3">
        <f t="shared" si="325"/>
        <v>9</v>
      </c>
      <c r="X2058" s="3">
        <v>14</v>
      </c>
      <c r="Y2058" s="6">
        <f t="shared" si="326"/>
        <v>46.300000000000004</v>
      </c>
      <c r="Z2058" s="3">
        <f t="shared" si="327"/>
        <v>39</v>
      </c>
      <c r="AA2058" s="3">
        <f t="shared" si="328"/>
        <v>3.91</v>
      </c>
      <c r="AB2058">
        <f t="shared" si="329"/>
        <v>0</v>
      </c>
      <c r="AC2058" s="14">
        <f>VLOOKUP(X2058,Rates!$A$2:$B$36,2)</f>
        <v>14.99</v>
      </c>
    </row>
    <row r="2059" spans="1:29">
      <c r="A2059">
        <v>474298</v>
      </c>
      <c r="B2059" t="s">
        <v>11</v>
      </c>
      <c r="C2059" s="1">
        <v>0.12180000000000001</v>
      </c>
      <c r="D2059">
        <v>719.28</v>
      </c>
      <c r="E2059" t="s">
        <v>12</v>
      </c>
      <c r="F2059" t="s">
        <v>26</v>
      </c>
      <c r="G2059" t="s">
        <v>14</v>
      </c>
      <c r="H2059" s="1">
        <v>0.71699999999999997</v>
      </c>
      <c r="I2059" s="4">
        <v>36465</v>
      </c>
      <c r="J2059" s="5">
        <v>40909</v>
      </c>
      <c r="K2059" s="3">
        <v>21600</v>
      </c>
      <c r="L2059" s="3">
        <v>234000</v>
      </c>
      <c r="M2059" s="3">
        <v>58974</v>
      </c>
      <c r="N2059" s="3">
        <f t="shared" si="320"/>
        <v>0</v>
      </c>
      <c r="O2059" s="3">
        <f t="shared" si="321"/>
        <v>1</v>
      </c>
      <c r="P2059" s="3">
        <f t="shared" si="322"/>
        <v>1</v>
      </c>
      <c r="Q2059" s="6">
        <v>12.88</v>
      </c>
      <c r="R2059" s="3">
        <v>0</v>
      </c>
      <c r="S2059" s="3">
        <v>19</v>
      </c>
      <c r="T2059" s="3">
        <v>36</v>
      </c>
      <c r="U2059" s="3">
        <f t="shared" si="323"/>
        <v>4444</v>
      </c>
      <c r="V2059" s="3" t="str">
        <f t="shared" si="324"/>
        <v xml:space="preserve"> 36</v>
      </c>
      <c r="W2059" s="3">
        <f t="shared" si="325"/>
        <v>21.6</v>
      </c>
      <c r="X2059" s="3">
        <v>9</v>
      </c>
      <c r="Y2059" s="6">
        <f t="shared" si="326"/>
        <v>71.7</v>
      </c>
      <c r="Z2059" s="3">
        <f t="shared" si="327"/>
        <v>234</v>
      </c>
      <c r="AA2059" s="3">
        <f t="shared" si="328"/>
        <v>58.973999999999997</v>
      </c>
      <c r="AB2059">
        <f t="shared" si="329"/>
        <v>0</v>
      </c>
      <c r="AC2059" s="14">
        <f>VLOOKUP(X2059,Rates!$A$2:$B$36,2)</f>
        <v>11.44</v>
      </c>
    </row>
    <row r="2060" spans="1:29">
      <c r="A2060">
        <v>427298</v>
      </c>
      <c r="B2060" t="s">
        <v>11</v>
      </c>
      <c r="C2060" s="1">
        <v>0.1095</v>
      </c>
      <c r="D2060">
        <v>196.29</v>
      </c>
      <c r="E2060" t="s">
        <v>22</v>
      </c>
      <c r="F2060" t="s">
        <v>13</v>
      </c>
      <c r="G2060" t="s">
        <v>14</v>
      </c>
      <c r="H2060" s="1">
        <v>0.29499999999999998</v>
      </c>
      <c r="I2060" s="4">
        <v>37895</v>
      </c>
      <c r="J2060" s="5">
        <v>40909</v>
      </c>
      <c r="K2060" s="3">
        <v>6000</v>
      </c>
      <c r="L2060" s="3">
        <v>23000</v>
      </c>
      <c r="M2060" s="3">
        <v>591</v>
      </c>
      <c r="N2060" s="3">
        <f t="shared" si="320"/>
        <v>1</v>
      </c>
      <c r="O2060" s="3">
        <f t="shared" si="321"/>
        <v>0</v>
      </c>
      <c r="P2060" s="3">
        <f t="shared" si="322"/>
        <v>1</v>
      </c>
      <c r="Q2060" s="6">
        <v>8.82</v>
      </c>
      <c r="R2060" s="3">
        <v>0</v>
      </c>
      <c r="S2060" s="3">
        <v>4</v>
      </c>
      <c r="T2060" s="3">
        <v>4</v>
      </c>
      <c r="U2060" s="3">
        <f t="shared" si="323"/>
        <v>3014</v>
      </c>
      <c r="V2060" s="3" t="str">
        <f t="shared" si="324"/>
        <v xml:space="preserve"> 36</v>
      </c>
      <c r="W2060" s="3">
        <f t="shared" si="325"/>
        <v>6</v>
      </c>
      <c r="X2060" s="3">
        <v>6</v>
      </c>
      <c r="Y2060" s="6">
        <f t="shared" si="326"/>
        <v>29.5</v>
      </c>
      <c r="Z2060" s="3">
        <f t="shared" si="327"/>
        <v>23</v>
      </c>
      <c r="AA2060" s="3">
        <f t="shared" si="328"/>
        <v>0.59099999999999997</v>
      </c>
      <c r="AB2060">
        <f t="shared" si="329"/>
        <v>0</v>
      </c>
      <c r="AC2060" s="14">
        <f>VLOOKUP(X2060,Rates!$A$2:$B$36,2)</f>
        <v>8.24</v>
      </c>
    </row>
    <row r="2061" spans="1:29">
      <c r="A2061">
        <v>779346</v>
      </c>
      <c r="B2061" t="s">
        <v>11</v>
      </c>
      <c r="C2061" s="1">
        <v>0.13489999999999999</v>
      </c>
      <c r="D2061">
        <v>254.48</v>
      </c>
      <c r="E2061" t="s">
        <v>30</v>
      </c>
      <c r="F2061" t="s">
        <v>13</v>
      </c>
      <c r="G2061" t="s">
        <v>14</v>
      </c>
      <c r="H2061" s="1">
        <v>0.97299999999999998</v>
      </c>
      <c r="I2061" s="4">
        <v>37895</v>
      </c>
      <c r="J2061" s="5">
        <v>40909</v>
      </c>
      <c r="K2061" s="3">
        <v>7500</v>
      </c>
      <c r="L2061" s="3">
        <v>38400</v>
      </c>
      <c r="M2061" s="3">
        <v>5936</v>
      </c>
      <c r="N2061" s="3">
        <f t="shared" si="320"/>
        <v>1</v>
      </c>
      <c r="O2061" s="3">
        <f t="shared" si="321"/>
        <v>0</v>
      </c>
      <c r="P2061" s="3">
        <f t="shared" si="322"/>
        <v>1</v>
      </c>
      <c r="Q2061" s="6">
        <v>8.34</v>
      </c>
      <c r="R2061" s="3">
        <v>0</v>
      </c>
      <c r="S2061" s="3">
        <v>4</v>
      </c>
      <c r="T2061" s="3">
        <v>12</v>
      </c>
      <c r="U2061" s="3">
        <f t="shared" si="323"/>
        <v>3014</v>
      </c>
      <c r="V2061" s="3" t="str">
        <f t="shared" si="324"/>
        <v xml:space="preserve"> 36</v>
      </c>
      <c r="W2061" s="3">
        <f t="shared" si="325"/>
        <v>7.5</v>
      </c>
      <c r="X2061" s="3">
        <v>12</v>
      </c>
      <c r="Y2061" s="6">
        <f t="shared" si="326"/>
        <v>97.3</v>
      </c>
      <c r="Z2061" s="3">
        <f t="shared" si="327"/>
        <v>38.4</v>
      </c>
      <c r="AA2061" s="3">
        <f t="shared" si="328"/>
        <v>5.9359999999999999</v>
      </c>
      <c r="AB2061">
        <f t="shared" si="329"/>
        <v>0</v>
      </c>
      <c r="AC2061" s="14">
        <f>VLOOKUP(X2061,Rates!$A$2:$B$36,2)</f>
        <v>13.49</v>
      </c>
    </row>
    <row r="2062" spans="1:29">
      <c r="A2062">
        <v>891076</v>
      </c>
      <c r="B2062" t="s">
        <v>11</v>
      </c>
      <c r="C2062" s="1">
        <v>6.0299999999999999E-2</v>
      </c>
      <c r="D2062">
        <v>365.23</v>
      </c>
      <c r="E2062" t="s">
        <v>22</v>
      </c>
      <c r="F2062" t="s">
        <v>26</v>
      </c>
      <c r="G2062" t="s">
        <v>14</v>
      </c>
      <c r="H2062" s="1">
        <v>0.434</v>
      </c>
      <c r="I2062" s="4">
        <v>34425</v>
      </c>
      <c r="J2062" s="5">
        <v>40909</v>
      </c>
      <c r="K2062" s="3">
        <v>12000</v>
      </c>
      <c r="L2062" s="3">
        <v>58608</v>
      </c>
      <c r="M2062" s="3">
        <v>25904</v>
      </c>
      <c r="N2062" s="3">
        <f t="shared" si="320"/>
        <v>0</v>
      </c>
      <c r="O2062" s="3">
        <f t="shared" si="321"/>
        <v>1</v>
      </c>
      <c r="P2062" s="3">
        <f t="shared" si="322"/>
        <v>1</v>
      </c>
      <c r="Q2062" s="6">
        <v>8.8000000000000007</v>
      </c>
      <c r="R2062" s="3">
        <v>0</v>
      </c>
      <c r="S2062" s="3">
        <v>13</v>
      </c>
      <c r="T2062" s="3">
        <v>33</v>
      </c>
      <c r="U2062" s="3">
        <f t="shared" si="323"/>
        <v>6484</v>
      </c>
      <c r="V2062" s="3" t="str">
        <f t="shared" si="324"/>
        <v xml:space="preserve"> 36</v>
      </c>
      <c r="W2062" s="3">
        <f t="shared" si="325"/>
        <v>12</v>
      </c>
      <c r="X2062" s="3">
        <v>1</v>
      </c>
      <c r="Y2062" s="6">
        <f t="shared" si="326"/>
        <v>43.4</v>
      </c>
      <c r="Z2062" s="3">
        <f t="shared" si="327"/>
        <v>58.607999999999997</v>
      </c>
      <c r="AA2062" s="3">
        <f t="shared" si="328"/>
        <v>25.904</v>
      </c>
      <c r="AB2062">
        <f t="shared" si="329"/>
        <v>0</v>
      </c>
      <c r="AC2062" s="14">
        <f>VLOOKUP(X2062,Rates!$A$2:$B$36,2)</f>
        <v>5.32</v>
      </c>
    </row>
    <row r="2063" spans="1:29">
      <c r="A2063">
        <v>665860</v>
      </c>
      <c r="B2063" t="s">
        <v>11</v>
      </c>
      <c r="C2063" s="1">
        <v>9.6299999999999997E-2</v>
      </c>
      <c r="D2063">
        <v>154.06</v>
      </c>
      <c r="E2063" t="s">
        <v>27</v>
      </c>
      <c r="F2063" t="s">
        <v>13</v>
      </c>
      <c r="G2063" t="s">
        <v>17</v>
      </c>
      <c r="H2063" s="1">
        <v>0.252</v>
      </c>
      <c r="I2063" s="4">
        <v>26999</v>
      </c>
      <c r="J2063" s="5">
        <v>40909</v>
      </c>
      <c r="K2063" s="3">
        <v>4800</v>
      </c>
      <c r="L2063" s="3">
        <v>44100</v>
      </c>
      <c r="M2063" s="3">
        <v>1212</v>
      </c>
      <c r="N2063" s="3">
        <f t="shared" si="320"/>
        <v>1</v>
      </c>
      <c r="O2063" s="3">
        <f t="shared" si="321"/>
        <v>0</v>
      </c>
      <c r="P2063" s="3">
        <f t="shared" si="322"/>
        <v>1</v>
      </c>
      <c r="Q2063" s="6">
        <v>19.73</v>
      </c>
      <c r="R2063" s="3">
        <v>0</v>
      </c>
      <c r="S2063" s="3">
        <v>7</v>
      </c>
      <c r="T2063" s="3">
        <v>25</v>
      </c>
      <c r="U2063" s="3">
        <f t="shared" si="323"/>
        <v>13910</v>
      </c>
      <c r="V2063" s="3" t="str">
        <f t="shared" si="324"/>
        <v xml:space="preserve"> 36</v>
      </c>
      <c r="W2063" s="3">
        <f t="shared" si="325"/>
        <v>4.8</v>
      </c>
      <c r="X2063" s="3">
        <v>6</v>
      </c>
      <c r="Y2063" s="6">
        <f t="shared" si="326"/>
        <v>25.2</v>
      </c>
      <c r="Z2063" s="3">
        <f t="shared" si="327"/>
        <v>44.1</v>
      </c>
      <c r="AA2063" s="3">
        <f t="shared" si="328"/>
        <v>1.212</v>
      </c>
      <c r="AB2063">
        <f t="shared" si="329"/>
        <v>1</v>
      </c>
      <c r="AC2063" s="14">
        <f>VLOOKUP(X2063,Rates!$A$2:$B$36,2)</f>
        <v>8.24</v>
      </c>
    </row>
    <row r="2064" spans="1:29">
      <c r="A2064">
        <v>866870</v>
      </c>
      <c r="B2064" t="s">
        <v>11</v>
      </c>
      <c r="C2064" s="1">
        <v>0.1479</v>
      </c>
      <c r="D2064">
        <v>414.76</v>
      </c>
      <c r="E2064" t="s">
        <v>30</v>
      </c>
      <c r="F2064" t="s">
        <v>13</v>
      </c>
      <c r="G2064" t="s">
        <v>14</v>
      </c>
      <c r="H2064" s="1">
        <v>0.70299999999999996</v>
      </c>
      <c r="I2064" s="4">
        <v>35916</v>
      </c>
      <c r="J2064" s="5">
        <v>40909</v>
      </c>
      <c r="K2064" s="3">
        <v>12000</v>
      </c>
      <c r="L2064" s="3">
        <v>25536</v>
      </c>
      <c r="M2064" s="3">
        <v>8012</v>
      </c>
      <c r="N2064" s="3">
        <f t="shared" si="320"/>
        <v>1</v>
      </c>
      <c r="O2064" s="3">
        <f t="shared" si="321"/>
        <v>0</v>
      </c>
      <c r="P2064" s="3">
        <f t="shared" si="322"/>
        <v>1</v>
      </c>
      <c r="Q2064" s="6">
        <v>10.15</v>
      </c>
      <c r="R2064" s="3">
        <v>0</v>
      </c>
      <c r="S2064" s="3">
        <v>5</v>
      </c>
      <c r="T2064" s="3">
        <v>12</v>
      </c>
      <c r="U2064" s="3">
        <f t="shared" si="323"/>
        <v>4993</v>
      </c>
      <c r="V2064" s="3" t="str">
        <f t="shared" si="324"/>
        <v xml:space="preserve"> 36</v>
      </c>
      <c r="W2064" s="3">
        <f t="shared" si="325"/>
        <v>12</v>
      </c>
      <c r="X2064" s="3">
        <v>14</v>
      </c>
      <c r="Y2064" s="6">
        <f t="shared" si="326"/>
        <v>70.3</v>
      </c>
      <c r="Z2064" s="3">
        <f t="shared" si="327"/>
        <v>25.536000000000001</v>
      </c>
      <c r="AA2064" s="3">
        <f t="shared" si="328"/>
        <v>8.0120000000000005</v>
      </c>
      <c r="AB2064">
        <f t="shared" si="329"/>
        <v>0</v>
      </c>
      <c r="AC2064" s="14">
        <f>VLOOKUP(X2064,Rates!$A$2:$B$36,2)</f>
        <v>14.99</v>
      </c>
    </row>
    <row r="2065" spans="1:29">
      <c r="A2065">
        <v>1032475</v>
      </c>
      <c r="B2065" t="s">
        <v>15</v>
      </c>
      <c r="C2065" s="1">
        <v>0.16769999999999999</v>
      </c>
      <c r="D2065">
        <v>77.28</v>
      </c>
      <c r="E2065" t="s">
        <v>12</v>
      </c>
      <c r="F2065" t="s">
        <v>26</v>
      </c>
      <c r="G2065" t="s">
        <v>14</v>
      </c>
      <c r="H2065" s="1">
        <v>0.93100000000000005</v>
      </c>
      <c r="I2065" s="4">
        <v>38869</v>
      </c>
      <c r="J2065" s="5">
        <v>40909</v>
      </c>
      <c r="K2065" s="3">
        <v>3125</v>
      </c>
      <c r="L2065" s="3">
        <v>135000</v>
      </c>
      <c r="M2065" s="3">
        <v>29315</v>
      </c>
      <c r="N2065" s="3">
        <f t="shared" si="320"/>
        <v>0</v>
      </c>
      <c r="O2065" s="3">
        <f t="shared" si="321"/>
        <v>1</v>
      </c>
      <c r="P2065" s="3">
        <f t="shared" si="322"/>
        <v>1</v>
      </c>
      <c r="Q2065" s="6">
        <v>9.56</v>
      </c>
      <c r="R2065" s="3">
        <v>0</v>
      </c>
      <c r="S2065" s="3">
        <v>11</v>
      </c>
      <c r="T2065" s="3">
        <v>31</v>
      </c>
      <c r="U2065" s="3">
        <f t="shared" si="323"/>
        <v>2040</v>
      </c>
      <c r="V2065" s="3" t="str">
        <f t="shared" si="324"/>
        <v xml:space="preserve"> 60</v>
      </c>
      <c r="W2065" s="3">
        <f t="shared" si="325"/>
        <v>3.125</v>
      </c>
      <c r="X2065" s="3">
        <v>17</v>
      </c>
      <c r="Y2065" s="6">
        <f t="shared" si="326"/>
        <v>93.100000000000009</v>
      </c>
      <c r="Z2065" s="3">
        <f t="shared" si="327"/>
        <v>135</v>
      </c>
      <c r="AA2065" s="3">
        <f t="shared" si="328"/>
        <v>29.315000000000001</v>
      </c>
      <c r="AB2065">
        <f t="shared" si="329"/>
        <v>0</v>
      </c>
      <c r="AC2065" s="14">
        <f>VLOOKUP(X2065,Rates!$A$2:$B$36,2)</f>
        <v>17.989999999999998</v>
      </c>
    </row>
    <row r="2066" spans="1:29">
      <c r="A2066">
        <v>743687</v>
      </c>
      <c r="B2066" t="s">
        <v>11</v>
      </c>
      <c r="C2066" s="1">
        <v>5.4199999999999998E-2</v>
      </c>
      <c r="D2066">
        <v>162.87</v>
      </c>
      <c r="E2066" t="s">
        <v>25</v>
      </c>
      <c r="F2066" t="s">
        <v>24</v>
      </c>
      <c r="G2066" t="s">
        <v>14</v>
      </c>
      <c r="H2066" s="1">
        <v>5.3999999999999999E-2</v>
      </c>
      <c r="I2066" s="4">
        <v>35643</v>
      </c>
      <c r="J2066" s="5">
        <v>40909</v>
      </c>
      <c r="K2066" s="3">
        <v>5400</v>
      </c>
      <c r="L2066" s="3">
        <v>33600</v>
      </c>
      <c r="M2066" s="3">
        <v>998</v>
      </c>
      <c r="N2066" s="3">
        <f t="shared" si="320"/>
        <v>0</v>
      </c>
      <c r="O2066" s="3">
        <f t="shared" si="321"/>
        <v>0</v>
      </c>
      <c r="P2066" s="3">
        <f t="shared" si="322"/>
        <v>1</v>
      </c>
      <c r="Q2066" s="6">
        <v>13.68</v>
      </c>
      <c r="R2066" s="3">
        <v>0</v>
      </c>
      <c r="S2066" s="3">
        <v>7</v>
      </c>
      <c r="T2066" s="3">
        <v>15</v>
      </c>
      <c r="U2066" s="3">
        <f t="shared" si="323"/>
        <v>5266</v>
      </c>
      <c r="V2066" s="3" t="str">
        <f t="shared" si="324"/>
        <v xml:space="preserve"> 36</v>
      </c>
      <c r="W2066" s="3">
        <f t="shared" si="325"/>
        <v>5.4</v>
      </c>
      <c r="X2066" s="3">
        <v>1</v>
      </c>
      <c r="Y2066" s="6">
        <f t="shared" si="326"/>
        <v>5.4</v>
      </c>
      <c r="Z2066" s="3">
        <f t="shared" si="327"/>
        <v>33.6</v>
      </c>
      <c r="AA2066" s="3">
        <f t="shared" si="328"/>
        <v>0.998</v>
      </c>
      <c r="AB2066">
        <f t="shared" si="329"/>
        <v>0</v>
      </c>
      <c r="AC2066" s="14">
        <f>VLOOKUP(X2066,Rates!$A$2:$B$36,2)</f>
        <v>5.32</v>
      </c>
    </row>
    <row r="2067" spans="1:29">
      <c r="A2067">
        <v>864177</v>
      </c>
      <c r="B2067" t="s">
        <v>15</v>
      </c>
      <c r="C2067" s="1">
        <v>0.19689999999999999</v>
      </c>
      <c r="D2067">
        <v>315.87</v>
      </c>
      <c r="E2067" t="s">
        <v>12</v>
      </c>
      <c r="F2067" t="s">
        <v>13</v>
      </c>
      <c r="G2067" t="s">
        <v>17</v>
      </c>
      <c r="H2067" s="1">
        <v>0.56499999999999995</v>
      </c>
      <c r="I2067" s="4">
        <v>36465</v>
      </c>
      <c r="J2067" s="5">
        <v>40909</v>
      </c>
      <c r="K2067" s="3">
        <v>12000</v>
      </c>
      <c r="L2067" s="3">
        <v>40000</v>
      </c>
      <c r="M2067" s="3">
        <v>5817</v>
      </c>
      <c r="N2067" s="3">
        <f t="shared" si="320"/>
        <v>1</v>
      </c>
      <c r="O2067" s="3">
        <f t="shared" si="321"/>
        <v>0</v>
      </c>
      <c r="P2067" s="3">
        <f t="shared" si="322"/>
        <v>1</v>
      </c>
      <c r="Q2067" s="6">
        <v>12.03</v>
      </c>
      <c r="R2067" s="3">
        <v>0</v>
      </c>
      <c r="S2067" s="3">
        <v>3</v>
      </c>
      <c r="T2067" s="3">
        <v>10</v>
      </c>
      <c r="U2067" s="3">
        <f t="shared" si="323"/>
        <v>4444</v>
      </c>
      <c r="V2067" s="3" t="str">
        <f t="shared" si="324"/>
        <v xml:space="preserve"> 60</v>
      </c>
      <c r="W2067" s="3">
        <f t="shared" si="325"/>
        <v>12</v>
      </c>
      <c r="X2067" s="3">
        <v>25</v>
      </c>
      <c r="Y2067" s="6">
        <f t="shared" si="326"/>
        <v>56.499999999999993</v>
      </c>
      <c r="Z2067" s="3">
        <f t="shared" si="327"/>
        <v>40</v>
      </c>
      <c r="AA2067" s="3">
        <f t="shared" si="328"/>
        <v>5.8170000000000002</v>
      </c>
      <c r="AB2067">
        <f t="shared" si="329"/>
        <v>1</v>
      </c>
      <c r="AC2067" s="14">
        <f>VLOOKUP(X2067,Rates!$A$2:$B$36,2)</f>
        <v>26.24</v>
      </c>
    </row>
    <row r="2068" spans="1:29">
      <c r="A2068">
        <v>385004</v>
      </c>
      <c r="B2068" t="s">
        <v>11</v>
      </c>
      <c r="C2068" s="1">
        <v>0.1474</v>
      </c>
      <c r="D2068">
        <v>331.56</v>
      </c>
      <c r="E2068" t="s">
        <v>23</v>
      </c>
      <c r="F2068" t="s">
        <v>26</v>
      </c>
      <c r="G2068" t="s">
        <v>14</v>
      </c>
      <c r="H2068" s="1">
        <v>0.93100000000000005</v>
      </c>
      <c r="I2068" s="4">
        <v>33939</v>
      </c>
      <c r="J2068" s="5">
        <v>40909</v>
      </c>
      <c r="K2068" s="3">
        <v>9600</v>
      </c>
      <c r="L2068" s="3">
        <v>55004</v>
      </c>
      <c r="M2068" s="3">
        <v>19226</v>
      </c>
      <c r="N2068" s="3">
        <f t="shared" si="320"/>
        <v>0</v>
      </c>
      <c r="O2068" s="3">
        <f t="shared" si="321"/>
        <v>1</v>
      </c>
      <c r="P2068" s="3">
        <f t="shared" si="322"/>
        <v>1</v>
      </c>
      <c r="Q2068" s="6">
        <v>20.88</v>
      </c>
      <c r="R2068" s="3">
        <v>0</v>
      </c>
      <c r="S2068" s="3">
        <v>14</v>
      </c>
      <c r="T2068" s="3">
        <v>22</v>
      </c>
      <c r="U2068" s="3">
        <f t="shared" si="323"/>
        <v>6970</v>
      </c>
      <c r="V2068" s="3" t="str">
        <f t="shared" si="324"/>
        <v xml:space="preserve"> 36</v>
      </c>
      <c r="W2068" s="3">
        <f t="shared" si="325"/>
        <v>9.6</v>
      </c>
      <c r="X2068" s="3">
        <v>18</v>
      </c>
      <c r="Y2068" s="6">
        <f t="shared" si="326"/>
        <v>93.100000000000009</v>
      </c>
      <c r="Z2068" s="3">
        <f t="shared" si="327"/>
        <v>55.003999999999998</v>
      </c>
      <c r="AA2068" s="3">
        <f t="shared" si="328"/>
        <v>19.225999999999999</v>
      </c>
      <c r="AB2068">
        <f t="shared" si="329"/>
        <v>0</v>
      </c>
      <c r="AC2068" s="14">
        <f>VLOOKUP(X2068,Rates!$A$2:$B$36,2)</f>
        <v>18.989999999999998</v>
      </c>
    </row>
    <row r="2069" spans="1:29">
      <c r="A2069">
        <v>1004145</v>
      </c>
      <c r="B2069" t="s">
        <v>11</v>
      </c>
      <c r="C2069" s="1">
        <v>6.6199999999999995E-2</v>
      </c>
      <c r="D2069">
        <v>245.63</v>
      </c>
      <c r="E2069" t="s">
        <v>28</v>
      </c>
      <c r="F2069" t="s">
        <v>13</v>
      </c>
      <c r="G2069" t="s">
        <v>14</v>
      </c>
      <c r="H2069" s="1">
        <v>0.189</v>
      </c>
      <c r="I2069" s="4">
        <v>37377</v>
      </c>
      <c r="J2069" s="5">
        <v>40909</v>
      </c>
      <c r="K2069" s="3">
        <v>8000</v>
      </c>
      <c r="L2069" s="3">
        <v>39000</v>
      </c>
      <c r="M2069" s="3">
        <v>6231</v>
      </c>
      <c r="N2069" s="3">
        <f t="shared" si="320"/>
        <v>1</v>
      </c>
      <c r="O2069" s="3">
        <f t="shared" si="321"/>
        <v>0</v>
      </c>
      <c r="P2069" s="3">
        <f t="shared" si="322"/>
        <v>1</v>
      </c>
      <c r="Q2069" s="6">
        <v>5.91</v>
      </c>
      <c r="R2069" s="3">
        <v>0</v>
      </c>
      <c r="S2069" s="3">
        <v>7</v>
      </c>
      <c r="T2069" s="3">
        <v>12</v>
      </c>
      <c r="U2069" s="3">
        <f t="shared" si="323"/>
        <v>3532</v>
      </c>
      <c r="V2069" s="3" t="str">
        <f t="shared" si="324"/>
        <v xml:space="preserve"> 36</v>
      </c>
      <c r="W2069" s="3">
        <f t="shared" si="325"/>
        <v>8</v>
      </c>
      <c r="X2069" s="3">
        <v>2</v>
      </c>
      <c r="Y2069" s="6">
        <f t="shared" si="326"/>
        <v>18.899999999999999</v>
      </c>
      <c r="Z2069" s="3">
        <f t="shared" si="327"/>
        <v>39</v>
      </c>
      <c r="AA2069" s="3">
        <f t="shared" si="328"/>
        <v>6.2309999999999999</v>
      </c>
      <c r="AB2069">
        <f t="shared" si="329"/>
        <v>0</v>
      </c>
      <c r="AC2069" s="14">
        <f>VLOOKUP(X2069,Rates!$A$2:$B$36,2)</f>
        <v>6.99</v>
      </c>
    </row>
    <row r="2070" spans="1:29">
      <c r="A2070">
        <v>454140</v>
      </c>
      <c r="B2070" t="s">
        <v>11</v>
      </c>
      <c r="C2070" s="1">
        <v>0.1426</v>
      </c>
      <c r="D2070">
        <v>41.17</v>
      </c>
      <c r="E2070" t="s">
        <v>16</v>
      </c>
      <c r="F2070" t="s">
        <v>13</v>
      </c>
      <c r="G2070" t="s">
        <v>17</v>
      </c>
      <c r="I2070" s="4">
        <v>38108</v>
      </c>
      <c r="J2070" s="5">
        <v>40909</v>
      </c>
      <c r="K2070" s="3">
        <v>1200</v>
      </c>
      <c r="L2070" s="3">
        <v>4800</v>
      </c>
      <c r="M2070" s="3">
        <v>0</v>
      </c>
      <c r="N2070" s="3">
        <f t="shared" si="320"/>
        <v>1</v>
      </c>
      <c r="O2070" s="3">
        <f t="shared" si="321"/>
        <v>0</v>
      </c>
      <c r="P2070" s="3">
        <f t="shared" si="322"/>
        <v>0</v>
      </c>
      <c r="Q2070" s="6">
        <v>13.75</v>
      </c>
      <c r="R2070" s="3">
        <v>0</v>
      </c>
      <c r="S2070" s="3">
        <v>7</v>
      </c>
      <c r="T2070" s="3">
        <v>9</v>
      </c>
      <c r="U2070" s="3">
        <f t="shared" si="323"/>
        <v>2801</v>
      </c>
      <c r="V2070" s="3" t="str">
        <f t="shared" si="324"/>
        <v xml:space="preserve"> 36</v>
      </c>
      <c r="W2070" s="3">
        <f t="shared" si="325"/>
        <v>1.2</v>
      </c>
      <c r="X2070" s="3">
        <v>15</v>
      </c>
      <c r="Y2070" s="6">
        <f t="shared" si="326"/>
        <v>0</v>
      </c>
      <c r="Z2070" s="3">
        <f t="shared" si="327"/>
        <v>4.8</v>
      </c>
      <c r="AA2070" s="3">
        <f t="shared" si="328"/>
        <v>0</v>
      </c>
      <c r="AB2070">
        <f t="shared" si="329"/>
        <v>1</v>
      </c>
      <c r="AC2070" s="14">
        <f>VLOOKUP(X2070,Rates!$A$2:$B$36,2)</f>
        <v>15.99</v>
      </c>
    </row>
    <row r="2071" spans="1:29">
      <c r="A2071">
        <v>600013</v>
      </c>
      <c r="B2071" t="s">
        <v>11</v>
      </c>
      <c r="C2071" s="1">
        <v>6.1699999999999998E-2</v>
      </c>
      <c r="D2071">
        <v>279.07</v>
      </c>
      <c r="E2071" t="s">
        <v>28</v>
      </c>
      <c r="F2071" t="s">
        <v>13</v>
      </c>
      <c r="G2071" t="s">
        <v>14</v>
      </c>
      <c r="H2071" s="2">
        <v>0</v>
      </c>
      <c r="I2071" s="4">
        <v>33208</v>
      </c>
      <c r="J2071" s="5">
        <v>40909</v>
      </c>
      <c r="K2071" s="3">
        <v>15000</v>
      </c>
      <c r="L2071" s="3">
        <v>40000</v>
      </c>
      <c r="M2071" s="3">
        <v>0</v>
      </c>
      <c r="N2071" s="3">
        <f t="shared" si="320"/>
        <v>1</v>
      </c>
      <c r="O2071" s="3">
        <f t="shared" si="321"/>
        <v>0</v>
      </c>
      <c r="P2071" s="3">
        <f t="shared" si="322"/>
        <v>1</v>
      </c>
      <c r="Q2071" s="6">
        <v>18.600000000000001</v>
      </c>
      <c r="R2071" s="3">
        <v>0</v>
      </c>
      <c r="S2071" s="3">
        <v>10</v>
      </c>
      <c r="T2071" s="3">
        <v>27</v>
      </c>
      <c r="U2071" s="3">
        <f t="shared" si="323"/>
        <v>7701</v>
      </c>
      <c r="V2071" s="3" t="str">
        <f t="shared" si="324"/>
        <v xml:space="preserve"> 36</v>
      </c>
      <c r="W2071" s="3">
        <f t="shared" si="325"/>
        <v>15</v>
      </c>
      <c r="X2071" s="3">
        <v>3</v>
      </c>
      <c r="Y2071" s="6">
        <f t="shared" si="326"/>
        <v>0</v>
      </c>
      <c r="Z2071" s="3">
        <f t="shared" si="327"/>
        <v>40</v>
      </c>
      <c r="AA2071" s="3">
        <f t="shared" si="328"/>
        <v>0</v>
      </c>
      <c r="AB2071">
        <f t="shared" si="329"/>
        <v>0</v>
      </c>
      <c r="AC2071" s="14">
        <f>VLOOKUP(X2071,Rates!$A$2:$B$36,2)</f>
        <v>7.24</v>
      </c>
    </row>
    <row r="2072" spans="1:29">
      <c r="A2072">
        <v>694008</v>
      </c>
      <c r="B2072" t="s">
        <v>15</v>
      </c>
      <c r="C2072" s="1">
        <v>0.17879999999999999</v>
      </c>
      <c r="D2072">
        <v>633.21</v>
      </c>
      <c r="E2072" t="s">
        <v>20</v>
      </c>
      <c r="F2072" t="s">
        <v>13</v>
      </c>
      <c r="G2072" t="s">
        <v>17</v>
      </c>
      <c r="H2072" s="2">
        <v>0.56999999999999995</v>
      </c>
      <c r="I2072" s="4">
        <v>31656</v>
      </c>
      <c r="J2072" s="5">
        <v>40909</v>
      </c>
      <c r="K2072" s="3">
        <v>25000</v>
      </c>
      <c r="L2072" s="3">
        <v>52999.96</v>
      </c>
      <c r="M2072" s="3">
        <v>16593</v>
      </c>
      <c r="N2072" s="3">
        <f t="shared" si="320"/>
        <v>1</v>
      </c>
      <c r="O2072" s="3">
        <f t="shared" si="321"/>
        <v>0</v>
      </c>
      <c r="P2072" s="3">
        <f t="shared" si="322"/>
        <v>1</v>
      </c>
      <c r="Q2072" s="6">
        <v>15.49</v>
      </c>
      <c r="R2072" s="3">
        <v>0</v>
      </c>
      <c r="S2072" s="3">
        <v>10</v>
      </c>
      <c r="T2072" s="3">
        <v>24</v>
      </c>
      <c r="U2072" s="3">
        <f t="shared" si="323"/>
        <v>9253</v>
      </c>
      <c r="V2072" s="3" t="str">
        <f t="shared" si="324"/>
        <v xml:space="preserve"> 60</v>
      </c>
      <c r="W2072" s="3">
        <f t="shared" si="325"/>
        <v>25</v>
      </c>
      <c r="X2072" s="3">
        <v>25</v>
      </c>
      <c r="Y2072" s="6">
        <f t="shared" si="326"/>
        <v>56.999999999999993</v>
      </c>
      <c r="Z2072" s="3">
        <f t="shared" si="327"/>
        <v>52.999960000000002</v>
      </c>
      <c r="AA2072" s="3">
        <f t="shared" si="328"/>
        <v>16.593</v>
      </c>
      <c r="AB2072">
        <f t="shared" si="329"/>
        <v>1</v>
      </c>
      <c r="AC2072" s="14">
        <f>VLOOKUP(X2072,Rates!$A$2:$B$36,2)</f>
        <v>26.24</v>
      </c>
    </row>
    <row r="2073" spans="1:29">
      <c r="A2073">
        <v>384227</v>
      </c>
      <c r="B2073" t="s">
        <v>11</v>
      </c>
      <c r="C2073" s="1">
        <v>0.13789999999999999</v>
      </c>
      <c r="D2073">
        <v>681.51</v>
      </c>
      <c r="E2073" t="s">
        <v>25</v>
      </c>
      <c r="F2073" t="s">
        <v>13</v>
      </c>
      <c r="G2073" t="s">
        <v>14</v>
      </c>
      <c r="H2073" s="1">
        <v>0.45200000000000001</v>
      </c>
      <c r="I2073" s="4">
        <v>36434</v>
      </c>
      <c r="J2073" s="5">
        <v>40909</v>
      </c>
      <c r="K2073" s="3">
        <v>20000</v>
      </c>
      <c r="L2073" s="3">
        <v>72000</v>
      </c>
      <c r="M2073" s="3">
        <v>27316</v>
      </c>
      <c r="N2073" s="3">
        <f t="shared" si="320"/>
        <v>1</v>
      </c>
      <c r="O2073" s="3">
        <f t="shared" si="321"/>
        <v>0</v>
      </c>
      <c r="P2073" s="3">
        <f t="shared" si="322"/>
        <v>1</v>
      </c>
      <c r="Q2073" s="6">
        <v>20.100000000000001</v>
      </c>
      <c r="R2073" s="3">
        <v>0</v>
      </c>
      <c r="S2073" s="3">
        <v>16</v>
      </c>
      <c r="T2073" s="3">
        <v>26</v>
      </c>
      <c r="U2073" s="3">
        <f t="shared" si="323"/>
        <v>4475</v>
      </c>
      <c r="V2073" s="3" t="str">
        <f t="shared" si="324"/>
        <v xml:space="preserve"> 36</v>
      </c>
      <c r="W2073" s="3">
        <f t="shared" si="325"/>
        <v>20</v>
      </c>
      <c r="X2073" s="3">
        <v>15</v>
      </c>
      <c r="Y2073" s="6">
        <f t="shared" si="326"/>
        <v>45.2</v>
      </c>
      <c r="Z2073" s="3">
        <f t="shared" si="327"/>
        <v>72</v>
      </c>
      <c r="AA2073" s="3">
        <f t="shared" si="328"/>
        <v>27.315999999999999</v>
      </c>
      <c r="AB2073">
        <f t="shared" si="329"/>
        <v>0</v>
      </c>
      <c r="AC2073" s="14">
        <f>VLOOKUP(X2073,Rates!$A$2:$B$36,2)</f>
        <v>15.99</v>
      </c>
    </row>
    <row r="2074" spans="1:29">
      <c r="A2074">
        <v>587548</v>
      </c>
      <c r="B2074" t="s">
        <v>11</v>
      </c>
      <c r="C2074" s="1">
        <v>7.8799999999999995E-2</v>
      </c>
      <c r="D2074">
        <v>406.66</v>
      </c>
      <c r="E2074" t="s">
        <v>20</v>
      </c>
      <c r="F2074" t="s">
        <v>13</v>
      </c>
      <c r="G2074" t="s">
        <v>17</v>
      </c>
      <c r="H2074" s="1">
        <v>0.54100000000000004</v>
      </c>
      <c r="I2074" s="4">
        <v>35065</v>
      </c>
      <c r="J2074" s="5">
        <v>40909</v>
      </c>
      <c r="K2074" s="3">
        <v>13000</v>
      </c>
      <c r="L2074" s="3">
        <v>54000</v>
      </c>
      <c r="M2074" s="3">
        <v>12501</v>
      </c>
      <c r="N2074" s="3">
        <f t="shared" si="320"/>
        <v>1</v>
      </c>
      <c r="O2074" s="3">
        <f t="shared" si="321"/>
        <v>0</v>
      </c>
      <c r="P2074" s="3">
        <f t="shared" si="322"/>
        <v>1</v>
      </c>
      <c r="Q2074" s="6">
        <v>5.47</v>
      </c>
      <c r="R2074" s="3">
        <v>0</v>
      </c>
      <c r="S2074" s="3">
        <v>10</v>
      </c>
      <c r="T2074" s="3">
        <v>18</v>
      </c>
      <c r="U2074" s="3">
        <f t="shared" si="323"/>
        <v>5844</v>
      </c>
      <c r="V2074" s="3" t="str">
        <f t="shared" si="324"/>
        <v xml:space="preserve"> 36</v>
      </c>
      <c r="W2074" s="3">
        <f t="shared" si="325"/>
        <v>13</v>
      </c>
      <c r="X2074" s="3">
        <v>5</v>
      </c>
      <c r="Y2074" s="6">
        <f t="shared" si="326"/>
        <v>54.1</v>
      </c>
      <c r="Z2074" s="3">
        <f t="shared" si="327"/>
        <v>54</v>
      </c>
      <c r="AA2074" s="3">
        <f t="shared" si="328"/>
        <v>12.500999999999999</v>
      </c>
      <c r="AB2074">
        <f t="shared" si="329"/>
        <v>1</v>
      </c>
      <c r="AC2074" s="14">
        <f>VLOOKUP(X2074,Rates!$A$2:$B$36,2)</f>
        <v>7.99</v>
      </c>
    </row>
    <row r="2075" spans="1:29">
      <c r="A2075">
        <v>456540</v>
      </c>
      <c r="B2075" t="s">
        <v>11</v>
      </c>
      <c r="C2075" s="1">
        <v>0.12529999999999999</v>
      </c>
      <c r="D2075">
        <v>284.47000000000003</v>
      </c>
      <c r="E2075" t="s">
        <v>28</v>
      </c>
      <c r="F2075" t="s">
        <v>26</v>
      </c>
      <c r="G2075" t="s">
        <v>14</v>
      </c>
      <c r="H2075" s="2">
        <v>0.53</v>
      </c>
      <c r="I2075" s="4">
        <v>34669</v>
      </c>
      <c r="J2075" s="5">
        <v>40909</v>
      </c>
      <c r="K2075" s="3">
        <v>8500</v>
      </c>
      <c r="L2075" s="3">
        <v>49000</v>
      </c>
      <c r="M2075" s="3">
        <v>2280</v>
      </c>
      <c r="N2075" s="3">
        <f t="shared" si="320"/>
        <v>0</v>
      </c>
      <c r="O2075" s="3">
        <f t="shared" si="321"/>
        <v>1</v>
      </c>
      <c r="P2075" s="3">
        <f t="shared" si="322"/>
        <v>1</v>
      </c>
      <c r="Q2075" s="6">
        <v>19.059999999999999</v>
      </c>
      <c r="R2075" s="3">
        <v>0</v>
      </c>
      <c r="S2075" s="3">
        <v>11</v>
      </c>
      <c r="T2075" s="3">
        <v>23</v>
      </c>
      <c r="U2075" s="3">
        <f t="shared" si="323"/>
        <v>6240</v>
      </c>
      <c r="V2075" s="3" t="str">
        <f t="shared" si="324"/>
        <v xml:space="preserve"> 36</v>
      </c>
      <c r="W2075" s="3">
        <f t="shared" si="325"/>
        <v>8.5</v>
      </c>
      <c r="X2075" s="3">
        <v>10</v>
      </c>
      <c r="Y2075" s="6">
        <f t="shared" si="326"/>
        <v>53</v>
      </c>
      <c r="Z2075" s="3">
        <f t="shared" si="327"/>
        <v>49</v>
      </c>
      <c r="AA2075" s="3">
        <f t="shared" si="328"/>
        <v>2.2799999999999998</v>
      </c>
      <c r="AB2075">
        <f t="shared" si="329"/>
        <v>0</v>
      </c>
      <c r="AC2075" s="14">
        <f>VLOOKUP(X2075,Rates!$A$2:$B$36,2)</f>
        <v>11.49</v>
      </c>
    </row>
    <row r="2076" spans="1:29">
      <c r="A2076">
        <v>284637</v>
      </c>
      <c r="B2076" t="s">
        <v>11</v>
      </c>
      <c r="C2076" s="1">
        <v>0.1229</v>
      </c>
      <c r="D2076">
        <v>400.24</v>
      </c>
      <c r="E2076" t="s">
        <v>20</v>
      </c>
      <c r="F2076" t="s">
        <v>13</v>
      </c>
      <c r="G2076" t="s">
        <v>14</v>
      </c>
      <c r="H2076" s="1">
        <v>0.33100000000000002</v>
      </c>
      <c r="I2076" s="4">
        <v>35065</v>
      </c>
      <c r="J2076" s="5">
        <v>40909</v>
      </c>
      <c r="K2076" s="3">
        <v>12000</v>
      </c>
      <c r="L2076" s="3">
        <v>90000</v>
      </c>
      <c r="M2076" s="3">
        <v>15486</v>
      </c>
      <c r="N2076" s="3">
        <f t="shared" si="320"/>
        <v>1</v>
      </c>
      <c r="O2076" s="3">
        <f t="shared" si="321"/>
        <v>0</v>
      </c>
      <c r="P2076" s="3">
        <f t="shared" si="322"/>
        <v>1</v>
      </c>
      <c r="Q2076" s="6">
        <v>8.81</v>
      </c>
      <c r="R2076" s="3">
        <v>0</v>
      </c>
      <c r="S2076" s="3">
        <v>13</v>
      </c>
      <c r="T2076" s="3">
        <v>13</v>
      </c>
      <c r="U2076" s="3">
        <f t="shared" si="323"/>
        <v>5844</v>
      </c>
      <c r="V2076" s="3" t="str">
        <f t="shared" si="324"/>
        <v xml:space="preserve"> 36</v>
      </c>
      <c r="W2076" s="3">
        <f t="shared" si="325"/>
        <v>12</v>
      </c>
      <c r="X2076" s="3">
        <v>15</v>
      </c>
      <c r="Y2076" s="6">
        <f t="shared" si="326"/>
        <v>33.1</v>
      </c>
      <c r="Z2076" s="3">
        <f t="shared" si="327"/>
        <v>90</v>
      </c>
      <c r="AA2076" s="3">
        <f t="shared" si="328"/>
        <v>15.486000000000001</v>
      </c>
      <c r="AB2076">
        <f t="shared" si="329"/>
        <v>0</v>
      </c>
      <c r="AC2076" s="14">
        <f>VLOOKUP(X2076,Rates!$A$2:$B$36,2)</f>
        <v>15.99</v>
      </c>
    </row>
    <row r="2077" spans="1:29">
      <c r="A2077">
        <v>832281</v>
      </c>
      <c r="B2077" t="s">
        <v>11</v>
      </c>
      <c r="C2077" s="1">
        <v>7.4899999999999994E-2</v>
      </c>
      <c r="D2077">
        <v>435.43</v>
      </c>
      <c r="E2077" t="s">
        <v>21</v>
      </c>
      <c r="F2077" t="s">
        <v>26</v>
      </c>
      <c r="G2077" t="s">
        <v>14</v>
      </c>
      <c r="H2077" s="2">
        <v>0</v>
      </c>
      <c r="I2077" s="4">
        <v>30773</v>
      </c>
      <c r="J2077" s="5">
        <v>40909</v>
      </c>
      <c r="K2077" s="3">
        <v>14000</v>
      </c>
      <c r="L2077" s="3">
        <v>200000</v>
      </c>
      <c r="M2077" s="3">
        <v>0</v>
      </c>
      <c r="N2077" s="3">
        <f t="shared" si="320"/>
        <v>0</v>
      </c>
      <c r="O2077" s="3">
        <f t="shared" si="321"/>
        <v>1</v>
      </c>
      <c r="P2077" s="3">
        <f t="shared" si="322"/>
        <v>1</v>
      </c>
      <c r="Q2077" s="6">
        <v>1.21</v>
      </c>
      <c r="R2077" s="3">
        <v>0</v>
      </c>
      <c r="S2077" s="3">
        <v>5</v>
      </c>
      <c r="T2077" s="3">
        <v>19</v>
      </c>
      <c r="U2077" s="3">
        <f t="shared" si="323"/>
        <v>10136</v>
      </c>
      <c r="V2077" s="3" t="str">
        <f t="shared" si="324"/>
        <v xml:space="preserve"> 36</v>
      </c>
      <c r="W2077" s="3">
        <f t="shared" si="325"/>
        <v>14</v>
      </c>
      <c r="X2077" s="3">
        <v>4</v>
      </c>
      <c r="Y2077" s="6">
        <f t="shared" si="326"/>
        <v>0</v>
      </c>
      <c r="Z2077" s="3">
        <f t="shared" si="327"/>
        <v>200</v>
      </c>
      <c r="AA2077" s="3">
        <f t="shared" si="328"/>
        <v>0</v>
      </c>
      <c r="AB2077">
        <f t="shared" si="329"/>
        <v>0</v>
      </c>
      <c r="AC2077" s="14">
        <f>VLOOKUP(X2077,Rates!$A$2:$B$36,2)</f>
        <v>7.49</v>
      </c>
    </row>
    <row r="2078" spans="1:29">
      <c r="A2078">
        <v>380278</v>
      </c>
      <c r="B2078" t="s">
        <v>11</v>
      </c>
      <c r="C2078" s="1">
        <v>0.18429999999999999</v>
      </c>
      <c r="D2078">
        <v>181.85</v>
      </c>
      <c r="E2078" t="s">
        <v>16</v>
      </c>
      <c r="F2078" t="s">
        <v>13</v>
      </c>
      <c r="G2078" t="s">
        <v>14</v>
      </c>
      <c r="H2078" s="1">
        <v>0.97099999999999997</v>
      </c>
      <c r="I2078" s="4">
        <v>35735</v>
      </c>
      <c r="J2078" s="5">
        <v>40909</v>
      </c>
      <c r="K2078" s="3">
        <v>5000</v>
      </c>
      <c r="L2078" s="3">
        <v>20000</v>
      </c>
      <c r="M2078" s="3">
        <v>3688</v>
      </c>
      <c r="N2078" s="3">
        <f t="shared" si="320"/>
        <v>1</v>
      </c>
      <c r="O2078" s="3">
        <f t="shared" si="321"/>
        <v>0</v>
      </c>
      <c r="P2078" s="3">
        <f t="shared" si="322"/>
        <v>0</v>
      </c>
      <c r="Q2078" s="6">
        <v>10.32</v>
      </c>
      <c r="R2078" s="3">
        <v>0</v>
      </c>
      <c r="S2078" s="3">
        <v>4</v>
      </c>
      <c r="T2078" s="3">
        <v>6</v>
      </c>
      <c r="U2078" s="3">
        <f t="shared" si="323"/>
        <v>5174</v>
      </c>
      <c r="V2078" s="3" t="str">
        <f t="shared" si="324"/>
        <v xml:space="preserve"> 36</v>
      </c>
      <c r="W2078" s="3">
        <f t="shared" si="325"/>
        <v>5</v>
      </c>
      <c r="X2078" s="3">
        <v>27</v>
      </c>
      <c r="Y2078" s="6">
        <f t="shared" si="326"/>
        <v>97.1</v>
      </c>
      <c r="Z2078" s="3">
        <f t="shared" si="327"/>
        <v>20</v>
      </c>
      <c r="AA2078" s="3">
        <f t="shared" si="328"/>
        <v>3.6880000000000002</v>
      </c>
      <c r="AB2078">
        <f t="shared" si="329"/>
        <v>0</v>
      </c>
      <c r="AC2078" s="14">
        <f>VLOOKUP(X2078,Rates!$A$2:$B$36,2)</f>
        <v>29.49</v>
      </c>
    </row>
    <row r="2079" spans="1:29">
      <c r="A2079">
        <v>1077175</v>
      </c>
      <c r="B2079" t="s">
        <v>11</v>
      </c>
      <c r="C2079" s="1">
        <v>0.15959999999999999</v>
      </c>
      <c r="D2079">
        <v>84.33</v>
      </c>
      <c r="E2079" t="s">
        <v>12</v>
      </c>
      <c r="F2079" t="s">
        <v>13</v>
      </c>
      <c r="G2079" t="s">
        <v>14</v>
      </c>
      <c r="H2079" s="1">
        <v>0.98499999999999999</v>
      </c>
      <c r="I2079" s="4">
        <v>36465</v>
      </c>
      <c r="J2079" s="5">
        <v>40909</v>
      </c>
      <c r="K2079" s="3">
        <v>2400</v>
      </c>
      <c r="L2079" s="3">
        <v>12252</v>
      </c>
      <c r="M2079" s="3">
        <v>2956</v>
      </c>
      <c r="N2079" s="3">
        <f t="shared" si="320"/>
        <v>1</v>
      </c>
      <c r="O2079" s="3">
        <f t="shared" si="321"/>
        <v>0</v>
      </c>
      <c r="P2079" s="3">
        <f t="shared" si="322"/>
        <v>1</v>
      </c>
      <c r="Q2079" s="6">
        <v>8.7200000000000006</v>
      </c>
      <c r="R2079" s="3">
        <v>0</v>
      </c>
      <c r="S2079" s="3">
        <v>2</v>
      </c>
      <c r="T2079" s="3">
        <v>10</v>
      </c>
      <c r="U2079" s="3">
        <f t="shared" si="323"/>
        <v>4444</v>
      </c>
      <c r="V2079" s="3" t="str">
        <f t="shared" si="324"/>
        <v xml:space="preserve"> 36</v>
      </c>
      <c r="W2079" s="3">
        <f t="shared" si="325"/>
        <v>2.4</v>
      </c>
      <c r="X2079" s="3">
        <v>15</v>
      </c>
      <c r="Y2079" s="6">
        <f t="shared" si="326"/>
        <v>98.5</v>
      </c>
      <c r="Z2079" s="3">
        <f t="shared" si="327"/>
        <v>12.252000000000001</v>
      </c>
      <c r="AA2079" s="3">
        <f t="shared" si="328"/>
        <v>2.956</v>
      </c>
      <c r="AB2079">
        <f t="shared" si="329"/>
        <v>0</v>
      </c>
      <c r="AC2079" s="14">
        <f>VLOOKUP(X2079,Rates!$A$2:$B$36,2)</f>
        <v>15.99</v>
      </c>
    </row>
    <row r="2080" spans="1:29">
      <c r="A2080">
        <v>635524</v>
      </c>
      <c r="B2080" t="s">
        <v>11</v>
      </c>
      <c r="C2080" s="1">
        <v>6.1699999999999998E-2</v>
      </c>
      <c r="D2080">
        <v>670.98</v>
      </c>
      <c r="E2080" t="s">
        <v>22</v>
      </c>
      <c r="F2080" t="s">
        <v>26</v>
      </c>
      <c r="G2080" t="s">
        <v>14</v>
      </c>
      <c r="H2080" s="1">
        <v>0.32300000000000001</v>
      </c>
      <c r="I2080" s="4">
        <v>33848</v>
      </c>
      <c r="J2080" s="5">
        <v>40909</v>
      </c>
      <c r="K2080" s="3">
        <v>22000</v>
      </c>
      <c r="L2080" s="3">
        <v>90996</v>
      </c>
      <c r="M2080" s="3">
        <v>17888</v>
      </c>
      <c r="N2080" s="3">
        <f t="shared" si="320"/>
        <v>0</v>
      </c>
      <c r="O2080" s="3">
        <f t="shared" si="321"/>
        <v>1</v>
      </c>
      <c r="P2080" s="3">
        <f t="shared" si="322"/>
        <v>1</v>
      </c>
      <c r="Q2080" s="6">
        <v>17.46</v>
      </c>
      <c r="R2080" s="3">
        <v>0</v>
      </c>
      <c r="S2080" s="3">
        <v>12</v>
      </c>
      <c r="T2080" s="3">
        <v>30</v>
      </c>
      <c r="U2080" s="3">
        <f t="shared" si="323"/>
        <v>7061</v>
      </c>
      <c r="V2080" s="3" t="str">
        <f t="shared" si="324"/>
        <v xml:space="preserve"> 36</v>
      </c>
      <c r="W2080" s="3">
        <f t="shared" si="325"/>
        <v>22</v>
      </c>
      <c r="X2080" s="3">
        <v>3</v>
      </c>
      <c r="Y2080" s="6">
        <f t="shared" si="326"/>
        <v>32.300000000000004</v>
      </c>
      <c r="Z2080" s="3">
        <f t="shared" si="327"/>
        <v>90.995999999999995</v>
      </c>
      <c r="AA2080" s="3">
        <f t="shared" si="328"/>
        <v>17.888000000000002</v>
      </c>
      <c r="AB2080">
        <f t="shared" si="329"/>
        <v>0</v>
      </c>
      <c r="AC2080" s="14">
        <f>VLOOKUP(X2080,Rates!$A$2:$B$36,2)</f>
        <v>7.24</v>
      </c>
    </row>
    <row r="2081" spans="1:29">
      <c r="A2081">
        <v>624462</v>
      </c>
      <c r="B2081" t="s">
        <v>11</v>
      </c>
      <c r="C2081" s="1">
        <v>6.9099999999999995E-2</v>
      </c>
      <c r="D2081">
        <v>396.25</v>
      </c>
      <c r="E2081" t="s">
        <v>23</v>
      </c>
      <c r="F2081" t="s">
        <v>26</v>
      </c>
      <c r="G2081" t="s">
        <v>14</v>
      </c>
      <c r="H2081" s="2">
        <v>0.45</v>
      </c>
      <c r="I2081" s="4">
        <v>37712</v>
      </c>
      <c r="J2081" s="5">
        <v>40909</v>
      </c>
      <c r="K2081" s="3">
        <v>21250</v>
      </c>
      <c r="L2081" s="3">
        <v>57996</v>
      </c>
      <c r="M2081" s="3">
        <v>31924</v>
      </c>
      <c r="N2081" s="3">
        <f t="shared" si="320"/>
        <v>0</v>
      </c>
      <c r="O2081" s="3">
        <f t="shared" si="321"/>
        <v>1</v>
      </c>
      <c r="P2081" s="3">
        <f t="shared" si="322"/>
        <v>1</v>
      </c>
      <c r="Q2081" s="6">
        <v>16.260000000000002</v>
      </c>
      <c r="R2081" s="3">
        <v>0</v>
      </c>
      <c r="S2081" s="3">
        <v>11</v>
      </c>
      <c r="T2081" s="3">
        <v>20</v>
      </c>
      <c r="U2081" s="3">
        <f t="shared" si="323"/>
        <v>3197</v>
      </c>
      <c r="V2081" s="3" t="str">
        <f t="shared" si="324"/>
        <v xml:space="preserve"> 36</v>
      </c>
      <c r="W2081" s="3">
        <f t="shared" si="325"/>
        <v>21.25</v>
      </c>
      <c r="X2081" s="3">
        <v>5</v>
      </c>
      <c r="Y2081" s="6">
        <f t="shared" si="326"/>
        <v>45</v>
      </c>
      <c r="Z2081" s="3">
        <f t="shared" si="327"/>
        <v>57.996000000000002</v>
      </c>
      <c r="AA2081" s="3">
        <f t="shared" si="328"/>
        <v>31.923999999999999</v>
      </c>
      <c r="AB2081">
        <f t="shared" si="329"/>
        <v>0</v>
      </c>
      <c r="AC2081" s="14">
        <f>VLOOKUP(X2081,Rates!$A$2:$B$36,2)</f>
        <v>7.99</v>
      </c>
    </row>
    <row r="2082" spans="1:29">
      <c r="A2082">
        <v>706556</v>
      </c>
      <c r="B2082" t="s">
        <v>11</v>
      </c>
      <c r="C2082" s="1">
        <v>7.2900000000000006E-2</v>
      </c>
      <c r="D2082">
        <v>62.02</v>
      </c>
      <c r="E2082" t="s">
        <v>20</v>
      </c>
      <c r="F2082" t="s">
        <v>26</v>
      </c>
      <c r="G2082" t="s">
        <v>17</v>
      </c>
      <c r="H2082" s="1">
        <v>0.42199999999999999</v>
      </c>
      <c r="I2082" s="4">
        <v>29312</v>
      </c>
      <c r="J2082" s="5">
        <v>40909</v>
      </c>
      <c r="K2082" s="3">
        <v>2000</v>
      </c>
      <c r="L2082" s="3">
        <v>46800</v>
      </c>
      <c r="M2082" s="3">
        <v>14135</v>
      </c>
      <c r="N2082" s="3">
        <f t="shared" si="320"/>
        <v>0</v>
      </c>
      <c r="O2082" s="3">
        <f t="shared" si="321"/>
        <v>1</v>
      </c>
      <c r="P2082" s="3">
        <f t="shared" si="322"/>
        <v>1</v>
      </c>
      <c r="Q2082" s="6">
        <v>29.62</v>
      </c>
      <c r="R2082" s="3">
        <v>0</v>
      </c>
      <c r="S2082" s="3">
        <v>21</v>
      </c>
      <c r="T2082" s="3">
        <v>57</v>
      </c>
      <c r="U2082" s="3">
        <f t="shared" si="323"/>
        <v>11597</v>
      </c>
      <c r="V2082" s="3" t="str">
        <f t="shared" si="324"/>
        <v xml:space="preserve"> 36</v>
      </c>
      <c r="W2082" s="3">
        <f t="shared" si="325"/>
        <v>2</v>
      </c>
      <c r="X2082" s="3">
        <v>4</v>
      </c>
      <c r="Y2082" s="6">
        <f t="shared" si="326"/>
        <v>42.199999999999996</v>
      </c>
      <c r="Z2082" s="3">
        <f t="shared" si="327"/>
        <v>46.8</v>
      </c>
      <c r="AA2082" s="3">
        <f t="shared" si="328"/>
        <v>14.135</v>
      </c>
      <c r="AB2082">
        <f t="shared" si="329"/>
        <v>1</v>
      </c>
      <c r="AC2082" s="14">
        <f>VLOOKUP(X2082,Rates!$A$2:$B$36,2)</f>
        <v>7.49</v>
      </c>
    </row>
    <row r="2083" spans="1:29">
      <c r="A2083">
        <v>547304</v>
      </c>
      <c r="B2083" t="s">
        <v>11</v>
      </c>
      <c r="C2083" s="1">
        <v>0.13980000000000001</v>
      </c>
      <c r="D2083">
        <v>512.52</v>
      </c>
      <c r="E2083" t="s">
        <v>27</v>
      </c>
      <c r="F2083" t="s">
        <v>26</v>
      </c>
      <c r="G2083" t="s">
        <v>17</v>
      </c>
      <c r="H2083" s="1">
        <v>0.58299999999999996</v>
      </c>
      <c r="I2083" s="4">
        <v>32721</v>
      </c>
      <c r="J2083" s="5">
        <v>40909</v>
      </c>
      <c r="K2083" s="3">
        <v>15000</v>
      </c>
      <c r="L2083" s="3">
        <v>228000</v>
      </c>
      <c r="M2083" s="3">
        <v>10678</v>
      </c>
      <c r="N2083" s="3">
        <f t="shared" si="320"/>
        <v>0</v>
      </c>
      <c r="O2083" s="3">
        <f t="shared" si="321"/>
        <v>1</v>
      </c>
      <c r="P2083" s="3">
        <f t="shared" si="322"/>
        <v>1</v>
      </c>
      <c r="Q2083" s="6">
        <v>16.670000000000002</v>
      </c>
      <c r="R2083" s="3">
        <v>0</v>
      </c>
      <c r="S2083" s="3">
        <v>14</v>
      </c>
      <c r="T2083" s="3">
        <v>39</v>
      </c>
      <c r="U2083" s="3">
        <f t="shared" si="323"/>
        <v>8188</v>
      </c>
      <c r="V2083" s="3" t="str">
        <f t="shared" si="324"/>
        <v xml:space="preserve"> 36</v>
      </c>
      <c r="W2083" s="3">
        <f t="shared" si="325"/>
        <v>15</v>
      </c>
      <c r="X2083" s="3">
        <v>13</v>
      </c>
      <c r="Y2083" s="6">
        <f t="shared" si="326"/>
        <v>58.3</v>
      </c>
      <c r="Z2083" s="3">
        <f t="shared" si="327"/>
        <v>228</v>
      </c>
      <c r="AA2083" s="3">
        <f t="shared" si="328"/>
        <v>10.678000000000001</v>
      </c>
      <c r="AB2083">
        <f t="shared" si="329"/>
        <v>1</v>
      </c>
      <c r="AC2083" s="14">
        <f>VLOOKUP(X2083,Rates!$A$2:$B$36,2)</f>
        <v>13.99</v>
      </c>
    </row>
    <row r="2084" spans="1:29">
      <c r="A2084">
        <v>393680</v>
      </c>
      <c r="B2084" t="s">
        <v>11</v>
      </c>
      <c r="C2084" s="1">
        <v>0.16320000000000001</v>
      </c>
      <c r="D2084">
        <v>439.66</v>
      </c>
      <c r="E2084" t="s">
        <v>28</v>
      </c>
      <c r="F2084" t="s">
        <v>13</v>
      </c>
      <c r="G2084" t="s">
        <v>14</v>
      </c>
      <c r="H2084" s="1">
        <v>0.82099999999999995</v>
      </c>
      <c r="I2084" s="4">
        <v>31564</v>
      </c>
      <c r="J2084" s="5">
        <v>40909</v>
      </c>
      <c r="K2084" s="3">
        <v>12450</v>
      </c>
      <c r="L2084" s="3">
        <v>42996</v>
      </c>
      <c r="M2084" s="3">
        <v>7722</v>
      </c>
      <c r="N2084" s="3">
        <f t="shared" si="320"/>
        <v>1</v>
      </c>
      <c r="O2084" s="3">
        <f t="shared" si="321"/>
        <v>0</v>
      </c>
      <c r="P2084" s="3">
        <f t="shared" si="322"/>
        <v>1</v>
      </c>
      <c r="Q2084" s="6">
        <v>12.5</v>
      </c>
      <c r="R2084" s="3">
        <v>0</v>
      </c>
      <c r="S2084" s="3">
        <v>5</v>
      </c>
      <c r="T2084" s="3">
        <v>6</v>
      </c>
      <c r="U2084" s="3">
        <f t="shared" si="323"/>
        <v>9345</v>
      </c>
      <c r="V2084" s="3" t="str">
        <f t="shared" si="324"/>
        <v xml:space="preserve"> 36</v>
      </c>
      <c r="W2084" s="3">
        <f t="shared" si="325"/>
        <v>12.45</v>
      </c>
      <c r="X2084" s="3">
        <v>23</v>
      </c>
      <c r="Y2084" s="6">
        <f t="shared" si="326"/>
        <v>82.1</v>
      </c>
      <c r="Z2084" s="3">
        <f t="shared" si="327"/>
        <v>42.996000000000002</v>
      </c>
      <c r="AA2084" s="3">
        <f t="shared" si="328"/>
        <v>7.7220000000000004</v>
      </c>
      <c r="AB2084">
        <f t="shared" si="329"/>
        <v>0</v>
      </c>
      <c r="AC2084" s="14">
        <f>VLOOKUP(X2084,Rates!$A$2:$B$36,2)</f>
        <v>24.74</v>
      </c>
    </row>
    <row r="2085" spans="1:29">
      <c r="A2085">
        <v>232726</v>
      </c>
      <c r="B2085" t="s">
        <v>11</v>
      </c>
      <c r="C2085" s="1">
        <v>0.11409999999999999</v>
      </c>
      <c r="D2085">
        <v>329.34</v>
      </c>
      <c r="E2085" t="s">
        <v>28</v>
      </c>
      <c r="F2085" t="s">
        <v>13</v>
      </c>
      <c r="G2085" t="s">
        <v>14</v>
      </c>
      <c r="H2085" s="1">
        <v>0.76400000000000001</v>
      </c>
      <c r="I2085" s="4">
        <v>36982</v>
      </c>
      <c r="J2085" s="5">
        <v>40909</v>
      </c>
      <c r="K2085" s="3">
        <v>10000</v>
      </c>
      <c r="L2085" s="3">
        <v>40000</v>
      </c>
      <c r="M2085" s="3">
        <v>14643</v>
      </c>
      <c r="N2085" s="3">
        <f t="shared" si="320"/>
        <v>1</v>
      </c>
      <c r="O2085" s="3">
        <f t="shared" si="321"/>
        <v>0</v>
      </c>
      <c r="P2085" s="3">
        <f t="shared" si="322"/>
        <v>1</v>
      </c>
      <c r="Q2085" s="6">
        <v>15.93</v>
      </c>
      <c r="R2085" s="3">
        <v>0</v>
      </c>
      <c r="S2085" s="3">
        <v>13</v>
      </c>
      <c r="T2085" s="3">
        <v>25</v>
      </c>
      <c r="U2085" s="3">
        <f t="shared" si="323"/>
        <v>3927</v>
      </c>
      <c r="V2085" s="3" t="str">
        <f t="shared" si="324"/>
        <v xml:space="preserve"> 36</v>
      </c>
      <c r="W2085" s="3">
        <f t="shared" si="325"/>
        <v>10</v>
      </c>
      <c r="X2085" s="3">
        <v>13</v>
      </c>
      <c r="Y2085" s="6">
        <f t="shared" si="326"/>
        <v>76.400000000000006</v>
      </c>
      <c r="Z2085" s="3">
        <f t="shared" si="327"/>
        <v>40</v>
      </c>
      <c r="AA2085" s="3">
        <f t="shared" si="328"/>
        <v>14.643000000000001</v>
      </c>
      <c r="AB2085">
        <f t="shared" si="329"/>
        <v>0</v>
      </c>
      <c r="AC2085" s="14">
        <f>VLOOKUP(X2085,Rates!$A$2:$B$36,2)</f>
        <v>13.99</v>
      </c>
    </row>
    <row r="2086" spans="1:29">
      <c r="A2086">
        <v>475852</v>
      </c>
      <c r="B2086" t="s">
        <v>11</v>
      </c>
      <c r="C2086" s="1">
        <v>0.12870000000000001</v>
      </c>
      <c r="D2086">
        <v>302.7</v>
      </c>
      <c r="E2086" t="s">
        <v>28</v>
      </c>
      <c r="F2086" t="s">
        <v>13</v>
      </c>
      <c r="G2086" t="s">
        <v>14</v>
      </c>
      <c r="H2086" s="1">
        <v>0.124</v>
      </c>
      <c r="I2086" s="4">
        <v>34425</v>
      </c>
      <c r="J2086" s="5">
        <v>40909</v>
      </c>
      <c r="K2086" s="3">
        <v>9000</v>
      </c>
      <c r="L2086" s="3">
        <v>70000</v>
      </c>
      <c r="M2086" s="3">
        <v>2592</v>
      </c>
      <c r="N2086" s="3">
        <f t="shared" si="320"/>
        <v>1</v>
      </c>
      <c r="O2086" s="3">
        <f t="shared" si="321"/>
        <v>0</v>
      </c>
      <c r="P2086" s="3">
        <f t="shared" si="322"/>
        <v>1</v>
      </c>
      <c r="Q2086" s="6">
        <v>17.5</v>
      </c>
      <c r="R2086" s="3">
        <v>0</v>
      </c>
      <c r="S2086" s="3">
        <v>10</v>
      </c>
      <c r="T2086" s="3">
        <v>18</v>
      </c>
      <c r="U2086" s="3">
        <f t="shared" si="323"/>
        <v>6484</v>
      </c>
      <c r="V2086" s="3" t="str">
        <f t="shared" si="324"/>
        <v xml:space="preserve"> 36</v>
      </c>
      <c r="W2086" s="3">
        <f t="shared" si="325"/>
        <v>9</v>
      </c>
      <c r="X2086" s="3">
        <v>11</v>
      </c>
      <c r="Y2086" s="6">
        <f t="shared" si="326"/>
        <v>12.4</v>
      </c>
      <c r="Z2086" s="3">
        <f t="shared" si="327"/>
        <v>70</v>
      </c>
      <c r="AA2086" s="3">
        <f t="shared" si="328"/>
        <v>2.5920000000000001</v>
      </c>
      <c r="AB2086">
        <f t="shared" si="329"/>
        <v>0</v>
      </c>
      <c r="AC2086" s="14">
        <f>VLOOKUP(X2086,Rates!$A$2:$B$36,2)</f>
        <v>12.74</v>
      </c>
    </row>
    <row r="2087" spans="1:29">
      <c r="A2087">
        <v>744416</v>
      </c>
      <c r="B2087" t="s">
        <v>15</v>
      </c>
      <c r="C2087" s="1">
        <v>0.16889999999999999</v>
      </c>
      <c r="D2087">
        <v>198.35</v>
      </c>
      <c r="E2087" t="s">
        <v>12</v>
      </c>
      <c r="F2087" t="s">
        <v>26</v>
      </c>
      <c r="G2087" t="s">
        <v>19</v>
      </c>
      <c r="H2087" s="1">
        <v>0.90800000000000003</v>
      </c>
      <c r="I2087" s="4">
        <v>37135</v>
      </c>
      <c r="J2087" s="5">
        <v>40909</v>
      </c>
      <c r="K2087" s="3">
        <v>8000</v>
      </c>
      <c r="L2087" s="3">
        <v>61056</v>
      </c>
      <c r="M2087" s="3">
        <v>20008</v>
      </c>
      <c r="N2087" s="3">
        <f t="shared" si="320"/>
        <v>0</v>
      </c>
      <c r="O2087" s="3">
        <f t="shared" si="321"/>
        <v>1</v>
      </c>
      <c r="P2087" s="3">
        <f t="shared" si="322"/>
        <v>1</v>
      </c>
      <c r="Q2087" s="6">
        <v>10.75</v>
      </c>
      <c r="R2087" s="3">
        <v>0</v>
      </c>
      <c r="S2087" s="3">
        <v>7</v>
      </c>
      <c r="T2087" s="3">
        <v>21</v>
      </c>
      <c r="U2087" s="3">
        <f t="shared" si="323"/>
        <v>3774</v>
      </c>
      <c r="V2087" s="3" t="str">
        <f t="shared" si="324"/>
        <v xml:space="preserve"> 60</v>
      </c>
      <c r="W2087" s="3">
        <f t="shared" si="325"/>
        <v>8</v>
      </c>
      <c r="X2087" s="3">
        <v>19</v>
      </c>
      <c r="Y2087" s="6">
        <f t="shared" si="326"/>
        <v>90.8</v>
      </c>
      <c r="Z2087" s="3">
        <f t="shared" si="327"/>
        <v>61.055999999999997</v>
      </c>
      <c r="AA2087" s="3">
        <f t="shared" si="328"/>
        <v>20.007999999999999</v>
      </c>
      <c r="AB2087">
        <f t="shared" si="329"/>
        <v>0</v>
      </c>
      <c r="AC2087" s="14">
        <f>VLOOKUP(X2087,Rates!$A$2:$B$36,2)</f>
        <v>19.989999999999998</v>
      </c>
    </row>
    <row r="2088" spans="1:29">
      <c r="A2088">
        <v>658521</v>
      </c>
      <c r="B2088" t="s">
        <v>11</v>
      </c>
      <c r="C2088" s="1">
        <v>5.4199999999999998E-2</v>
      </c>
      <c r="D2088">
        <v>120.64</v>
      </c>
      <c r="E2088" t="s">
        <v>20</v>
      </c>
      <c r="F2088" t="s">
        <v>13</v>
      </c>
      <c r="G2088" t="s">
        <v>14</v>
      </c>
      <c r="H2088" s="1">
        <v>0.14299999999999999</v>
      </c>
      <c r="I2088" s="4">
        <v>36130</v>
      </c>
      <c r="J2088" s="5">
        <v>40909</v>
      </c>
      <c r="K2088" s="3">
        <v>4000</v>
      </c>
      <c r="L2088" s="3">
        <v>40000</v>
      </c>
      <c r="M2088" s="3">
        <v>1320</v>
      </c>
      <c r="N2088" s="3">
        <f t="shared" si="320"/>
        <v>1</v>
      </c>
      <c r="O2088" s="3">
        <f t="shared" si="321"/>
        <v>0</v>
      </c>
      <c r="P2088" s="3">
        <f t="shared" si="322"/>
        <v>1</v>
      </c>
      <c r="Q2088" s="6">
        <v>2.2799999999999998</v>
      </c>
      <c r="R2088" s="3">
        <v>0</v>
      </c>
      <c r="S2088" s="3">
        <v>6</v>
      </c>
      <c r="T2088" s="3">
        <v>6</v>
      </c>
      <c r="U2088" s="3">
        <f t="shared" si="323"/>
        <v>4779</v>
      </c>
      <c r="V2088" s="3" t="str">
        <f t="shared" si="324"/>
        <v xml:space="preserve"> 36</v>
      </c>
      <c r="W2088" s="3">
        <f t="shared" si="325"/>
        <v>4</v>
      </c>
      <c r="X2088" s="3">
        <v>1</v>
      </c>
      <c r="Y2088" s="6">
        <f t="shared" si="326"/>
        <v>14.299999999999999</v>
      </c>
      <c r="Z2088" s="3">
        <f t="shared" si="327"/>
        <v>40</v>
      </c>
      <c r="AA2088" s="3">
        <f t="shared" si="328"/>
        <v>1.32</v>
      </c>
      <c r="AB2088">
        <f t="shared" si="329"/>
        <v>0</v>
      </c>
      <c r="AC2088" s="14">
        <f>VLOOKUP(X2088,Rates!$A$2:$B$36,2)</f>
        <v>5.32</v>
      </c>
    </row>
    <row r="2089" spans="1:29">
      <c r="A2089">
        <v>990008</v>
      </c>
      <c r="B2089" t="s">
        <v>15</v>
      </c>
      <c r="C2089" s="1">
        <v>0.15959999999999999</v>
      </c>
      <c r="D2089">
        <v>340.16</v>
      </c>
      <c r="E2089" t="s">
        <v>27</v>
      </c>
      <c r="F2089" t="s">
        <v>26</v>
      </c>
      <c r="G2089" t="s">
        <v>19</v>
      </c>
      <c r="H2089" s="2">
        <v>0.21</v>
      </c>
      <c r="I2089" s="4">
        <v>33208</v>
      </c>
      <c r="J2089" s="5">
        <v>40909</v>
      </c>
      <c r="K2089" s="3">
        <v>14000</v>
      </c>
      <c r="L2089" s="3">
        <v>70000</v>
      </c>
      <c r="M2089" s="3">
        <v>2608</v>
      </c>
      <c r="N2089" s="3">
        <f t="shared" si="320"/>
        <v>0</v>
      </c>
      <c r="O2089" s="3">
        <f t="shared" si="321"/>
        <v>1</v>
      </c>
      <c r="P2089" s="3">
        <f t="shared" si="322"/>
        <v>1</v>
      </c>
      <c r="Q2089" s="6">
        <v>6.89</v>
      </c>
      <c r="R2089" s="3">
        <v>0</v>
      </c>
      <c r="S2089" s="3">
        <v>15</v>
      </c>
      <c r="T2089" s="3">
        <v>32</v>
      </c>
      <c r="U2089" s="3">
        <f t="shared" si="323"/>
        <v>7701</v>
      </c>
      <c r="V2089" s="3" t="str">
        <f t="shared" si="324"/>
        <v xml:space="preserve"> 60</v>
      </c>
      <c r="W2089" s="3">
        <f t="shared" si="325"/>
        <v>14</v>
      </c>
      <c r="X2089" s="3">
        <v>15</v>
      </c>
      <c r="Y2089" s="6">
        <f t="shared" si="326"/>
        <v>21</v>
      </c>
      <c r="Z2089" s="3">
        <f t="shared" si="327"/>
        <v>70</v>
      </c>
      <c r="AA2089" s="3">
        <f t="shared" si="328"/>
        <v>2.6080000000000001</v>
      </c>
      <c r="AB2089">
        <f t="shared" si="329"/>
        <v>0</v>
      </c>
      <c r="AC2089" s="14">
        <f>VLOOKUP(X2089,Rates!$A$2:$B$36,2)</f>
        <v>15.99</v>
      </c>
    </row>
    <row r="2090" spans="1:29">
      <c r="A2090">
        <v>503757</v>
      </c>
      <c r="B2090" t="s">
        <v>11</v>
      </c>
      <c r="C2090" s="1">
        <v>7.51E-2</v>
      </c>
      <c r="D2090">
        <v>108.89</v>
      </c>
      <c r="E2090" t="s">
        <v>27</v>
      </c>
      <c r="F2090" t="s">
        <v>26</v>
      </c>
      <c r="G2090" t="s">
        <v>14</v>
      </c>
      <c r="H2090" s="1">
        <v>0.115</v>
      </c>
      <c r="I2090" s="4">
        <v>36373</v>
      </c>
      <c r="J2090" s="5">
        <v>40909</v>
      </c>
      <c r="K2090" s="3">
        <v>3500</v>
      </c>
      <c r="L2090" s="3">
        <v>42000</v>
      </c>
      <c r="M2090" s="3">
        <v>1452</v>
      </c>
      <c r="N2090" s="3">
        <f t="shared" si="320"/>
        <v>0</v>
      </c>
      <c r="O2090" s="3">
        <f t="shared" si="321"/>
        <v>1</v>
      </c>
      <c r="P2090" s="3">
        <f t="shared" si="322"/>
        <v>1</v>
      </c>
      <c r="Q2090" s="6">
        <v>19.37</v>
      </c>
      <c r="R2090" s="3">
        <v>0</v>
      </c>
      <c r="S2090" s="3">
        <v>11</v>
      </c>
      <c r="T2090" s="3">
        <v>18</v>
      </c>
      <c r="U2090" s="3">
        <f t="shared" si="323"/>
        <v>4536</v>
      </c>
      <c r="V2090" s="3" t="str">
        <f t="shared" si="324"/>
        <v xml:space="preserve"> 36</v>
      </c>
      <c r="W2090" s="3">
        <f t="shared" si="325"/>
        <v>3.5</v>
      </c>
      <c r="X2090" s="3">
        <v>4</v>
      </c>
      <c r="Y2090" s="6">
        <f t="shared" si="326"/>
        <v>11.5</v>
      </c>
      <c r="Z2090" s="3">
        <f t="shared" si="327"/>
        <v>42</v>
      </c>
      <c r="AA2090" s="3">
        <f t="shared" si="328"/>
        <v>1.452</v>
      </c>
      <c r="AB2090">
        <f t="shared" si="329"/>
        <v>0</v>
      </c>
      <c r="AC2090" s="14">
        <f>VLOOKUP(X2090,Rates!$A$2:$B$36,2)</f>
        <v>7.49</v>
      </c>
    </row>
    <row r="2091" spans="1:29">
      <c r="A2091">
        <v>515655</v>
      </c>
      <c r="B2091" t="s">
        <v>11</v>
      </c>
      <c r="C2091" s="1">
        <v>0.1867</v>
      </c>
      <c r="D2091">
        <v>831.96</v>
      </c>
      <c r="E2091" t="s">
        <v>22</v>
      </c>
      <c r="F2091" t="s">
        <v>26</v>
      </c>
      <c r="G2091" t="s">
        <v>14</v>
      </c>
      <c r="H2091" s="1">
        <v>0.75700000000000001</v>
      </c>
      <c r="I2091" s="4">
        <v>35582</v>
      </c>
      <c r="J2091" s="5">
        <v>40909</v>
      </c>
      <c r="K2091" s="3">
        <v>22800</v>
      </c>
      <c r="L2091" s="3">
        <v>50400</v>
      </c>
      <c r="M2091" s="3">
        <v>22552</v>
      </c>
      <c r="N2091" s="3">
        <f t="shared" si="320"/>
        <v>0</v>
      </c>
      <c r="O2091" s="3">
        <f t="shared" si="321"/>
        <v>1</v>
      </c>
      <c r="P2091" s="3">
        <f t="shared" si="322"/>
        <v>1</v>
      </c>
      <c r="Q2091" s="6">
        <v>10.17</v>
      </c>
      <c r="R2091" s="3">
        <v>0</v>
      </c>
      <c r="S2091" s="3">
        <v>16</v>
      </c>
      <c r="T2091" s="3">
        <v>32</v>
      </c>
      <c r="U2091" s="3">
        <f t="shared" si="323"/>
        <v>5327</v>
      </c>
      <c r="V2091" s="3" t="str">
        <f t="shared" si="324"/>
        <v xml:space="preserve"> 36</v>
      </c>
      <c r="W2091" s="3">
        <f t="shared" si="325"/>
        <v>22.8</v>
      </c>
      <c r="X2091" s="3">
        <v>27</v>
      </c>
      <c r="Y2091" s="6">
        <f t="shared" si="326"/>
        <v>75.7</v>
      </c>
      <c r="Z2091" s="3">
        <f t="shared" si="327"/>
        <v>50.4</v>
      </c>
      <c r="AA2091" s="3">
        <f t="shared" si="328"/>
        <v>22.552</v>
      </c>
      <c r="AB2091">
        <f t="shared" si="329"/>
        <v>0</v>
      </c>
      <c r="AC2091" s="14">
        <f>VLOOKUP(X2091,Rates!$A$2:$B$36,2)</f>
        <v>29.49</v>
      </c>
    </row>
    <row r="2092" spans="1:29">
      <c r="A2092">
        <v>1010646</v>
      </c>
      <c r="B2092" t="s">
        <v>11</v>
      </c>
      <c r="C2092" s="1">
        <v>7.51E-2</v>
      </c>
      <c r="D2092">
        <v>217.78</v>
      </c>
      <c r="E2092" t="s">
        <v>20</v>
      </c>
      <c r="F2092" t="s">
        <v>13</v>
      </c>
      <c r="G2092" t="s">
        <v>14</v>
      </c>
      <c r="H2092" s="1">
        <v>0.32900000000000001</v>
      </c>
      <c r="I2092" s="4">
        <v>37073</v>
      </c>
      <c r="J2092" s="5">
        <v>40909</v>
      </c>
      <c r="K2092" s="3">
        <v>7000</v>
      </c>
      <c r="L2092" s="3">
        <v>50026</v>
      </c>
      <c r="M2092" s="3">
        <v>6458</v>
      </c>
      <c r="N2092" s="3">
        <f t="shared" si="320"/>
        <v>1</v>
      </c>
      <c r="O2092" s="3">
        <f t="shared" si="321"/>
        <v>0</v>
      </c>
      <c r="P2092" s="3">
        <f t="shared" si="322"/>
        <v>1</v>
      </c>
      <c r="Q2092" s="6">
        <v>16.579999999999998</v>
      </c>
      <c r="R2092" s="3">
        <v>0</v>
      </c>
      <c r="S2092" s="3">
        <v>8</v>
      </c>
      <c r="T2092" s="3">
        <v>15</v>
      </c>
      <c r="U2092" s="3">
        <f t="shared" si="323"/>
        <v>3836</v>
      </c>
      <c r="V2092" s="3" t="str">
        <f t="shared" si="324"/>
        <v xml:space="preserve"> 36</v>
      </c>
      <c r="W2092" s="3">
        <f t="shared" si="325"/>
        <v>7</v>
      </c>
      <c r="X2092" s="3">
        <v>3</v>
      </c>
      <c r="Y2092" s="6">
        <f t="shared" si="326"/>
        <v>32.9</v>
      </c>
      <c r="Z2092" s="3">
        <f t="shared" si="327"/>
        <v>50.026000000000003</v>
      </c>
      <c r="AA2092" s="3">
        <f t="shared" si="328"/>
        <v>6.4580000000000002</v>
      </c>
      <c r="AB2092">
        <f t="shared" si="329"/>
        <v>0</v>
      </c>
      <c r="AC2092" s="14">
        <f>VLOOKUP(X2092,Rates!$A$2:$B$36,2)</f>
        <v>7.24</v>
      </c>
    </row>
    <row r="2093" spans="1:29">
      <c r="A2093">
        <v>1063653</v>
      </c>
      <c r="B2093" t="s">
        <v>15</v>
      </c>
      <c r="C2093" s="1">
        <v>0.19420000000000001</v>
      </c>
      <c r="D2093">
        <v>654.30999999999995</v>
      </c>
      <c r="E2093" t="s">
        <v>12</v>
      </c>
      <c r="F2093" t="s">
        <v>13</v>
      </c>
      <c r="G2093" t="s">
        <v>19</v>
      </c>
      <c r="H2093" s="1">
        <v>0.85299999999999998</v>
      </c>
      <c r="I2093" s="4">
        <v>38687</v>
      </c>
      <c r="J2093" s="5">
        <v>40909</v>
      </c>
      <c r="K2093" s="3">
        <v>25000</v>
      </c>
      <c r="L2093" s="3">
        <v>105000</v>
      </c>
      <c r="M2093" s="3">
        <v>28380</v>
      </c>
      <c r="N2093" s="3">
        <f t="shared" si="320"/>
        <v>1</v>
      </c>
      <c r="O2093" s="3">
        <f t="shared" si="321"/>
        <v>0</v>
      </c>
      <c r="P2093" s="3">
        <f t="shared" si="322"/>
        <v>1</v>
      </c>
      <c r="Q2093" s="6">
        <v>21.13</v>
      </c>
      <c r="R2093" s="3">
        <v>0</v>
      </c>
      <c r="S2093" s="3">
        <v>16</v>
      </c>
      <c r="T2093" s="3">
        <v>42</v>
      </c>
      <c r="U2093" s="3">
        <f t="shared" si="323"/>
        <v>2222</v>
      </c>
      <c r="V2093" s="3" t="str">
        <f t="shared" si="324"/>
        <v xml:space="preserve"> 60</v>
      </c>
      <c r="W2093" s="3">
        <f t="shared" si="325"/>
        <v>25</v>
      </c>
      <c r="X2093" s="3">
        <v>23</v>
      </c>
      <c r="Y2093" s="6">
        <f t="shared" si="326"/>
        <v>85.3</v>
      </c>
      <c r="Z2093" s="3">
        <f t="shared" si="327"/>
        <v>105</v>
      </c>
      <c r="AA2093" s="3">
        <f t="shared" si="328"/>
        <v>28.38</v>
      </c>
      <c r="AB2093">
        <f t="shared" si="329"/>
        <v>0</v>
      </c>
      <c r="AC2093" s="14">
        <f>VLOOKUP(X2093,Rates!$A$2:$B$36,2)</f>
        <v>24.74</v>
      </c>
    </row>
    <row r="2094" spans="1:29">
      <c r="A2094">
        <v>695598</v>
      </c>
      <c r="B2094" t="s">
        <v>11</v>
      </c>
      <c r="C2094" s="1">
        <v>0.1111</v>
      </c>
      <c r="D2094">
        <v>131.16999999999999</v>
      </c>
      <c r="E2094" t="s">
        <v>28</v>
      </c>
      <c r="F2094" t="s">
        <v>26</v>
      </c>
      <c r="G2094" t="s">
        <v>14</v>
      </c>
      <c r="H2094" s="1">
        <v>0.82199999999999995</v>
      </c>
      <c r="I2094" s="4">
        <v>36100</v>
      </c>
      <c r="J2094" s="5">
        <v>40909</v>
      </c>
      <c r="K2094" s="3">
        <v>4000</v>
      </c>
      <c r="L2094" s="3">
        <v>54000</v>
      </c>
      <c r="M2094" s="3">
        <v>4191</v>
      </c>
      <c r="N2094" s="3">
        <f t="shared" si="320"/>
        <v>0</v>
      </c>
      <c r="O2094" s="3">
        <f t="shared" si="321"/>
        <v>1</v>
      </c>
      <c r="P2094" s="3">
        <f t="shared" si="322"/>
        <v>1</v>
      </c>
      <c r="Q2094" s="6">
        <v>17.16</v>
      </c>
      <c r="R2094" s="3">
        <v>1</v>
      </c>
      <c r="S2094" s="3">
        <v>8</v>
      </c>
      <c r="T2094" s="3">
        <v>18</v>
      </c>
      <c r="U2094" s="3">
        <f t="shared" si="323"/>
        <v>4809</v>
      </c>
      <c r="V2094" s="3" t="str">
        <f t="shared" si="324"/>
        <v xml:space="preserve"> 36</v>
      </c>
      <c r="W2094" s="3">
        <f t="shared" si="325"/>
        <v>4</v>
      </c>
      <c r="X2094" s="3">
        <v>10</v>
      </c>
      <c r="Y2094" s="6">
        <f t="shared" si="326"/>
        <v>82.199999999999989</v>
      </c>
      <c r="Z2094" s="3">
        <f t="shared" si="327"/>
        <v>54</v>
      </c>
      <c r="AA2094" s="3">
        <f t="shared" si="328"/>
        <v>4.1909999999999998</v>
      </c>
      <c r="AB2094">
        <f t="shared" si="329"/>
        <v>0</v>
      </c>
      <c r="AC2094" s="14">
        <f>VLOOKUP(X2094,Rates!$A$2:$B$36,2)</f>
        <v>11.49</v>
      </c>
    </row>
    <row r="2095" spans="1:29">
      <c r="A2095">
        <v>655063</v>
      </c>
      <c r="B2095" t="s">
        <v>11</v>
      </c>
      <c r="C2095" s="1">
        <v>0.1074</v>
      </c>
      <c r="D2095">
        <v>684.94</v>
      </c>
      <c r="E2095" t="s">
        <v>12</v>
      </c>
      <c r="F2095" t="s">
        <v>26</v>
      </c>
      <c r="G2095" t="s">
        <v>14</v>
      </c>
      <c r="H2095" s="1">
        <v>0.76600000000000001</v>
      </c>
      <c r="I2095" s="4">
        <v>36557</v>
      </c>
      <c r="J2095" s="5">
        <v>40909</v>
      </c>
      <c r="K2095" s="3">
        <v>21000</v>
      </c>
      <c r="L2095" s="3">
        <v>135000</v>
      </c>
      <c r="M2095" s="3">
        <v>52219</v>
      </c>
      <c r="N2095" s="3">
        <f t="shared" si="320"/>
        <v>0</v>
      </c>
      <c r="O2095" s="3">
        <f t="shared" si="321"/>
        <v>1</v>
      </c>
      <c r="P2095" s="3">
        <f t="shared" si="322"/>
        <v>1</v>
      </c>
      <c r="Q2095" s="6">
        <v>24.41</v>
      </c>
      <c r="R2095" s="3">
        <v>0</v>
      </c>
      <c r="S2095" s="3">
        <v>11</v>
      </c>
      <c r="T2095" s="3">
        <v>27</v>
      </c>
      <c r="U2095" s="3">
        <f t="shared" si="323"/>
        <v>4352</v>
      </c>
      <c r="V2095" s="3" t="str">
        <f t="shared" si="324"/>
        <v xml:space="preserve"> 36</v>
      </c>
      <c r="W2095" s="3">
        <f t="shared" si="325"/>
        <v>21</v>
      </c>
      <c r="X2095" s="3">
        <v>9</v>
      </c>
      <c r="Y2095" s="6">
        <f t="shared" si="326"/>
        <v>76.599999999999994</v>
      </c>
      <c r="Z2095" s="3">
        <f t="shared" si="327"/>
        <v>135</v>
      </c>
      <c r="AA2095" s="3">
        <f t="shared" si="328"/>
        <v>52.219000000000001</v>
      </c>
      <c r="AB2095">
        <f t="shared" si="329"/>
        <v>0</v>
      </c>
      <c r="AC2095" s="14">
        <f>VLOOKUP(X2095,Rates!$A$2:$B$36,2)</f>
        <v>11.44</v>
      </c>
    </row>
    <row r="2096" spans="1:29">
      <c r="A2096">
        <v>726854</v>
      </c>
      <c r="B2096" t="s">
        <v>15</v>
      </c>
      <c r="C2096" s="1">
        <v>0.1268</v>
      </c>
      <c r="D2096">
        <v>542.16</v>
      </c>
      <c r="E2096" t="s">
        <v>12</v>
      </c>
      <c r="F2096" t="s">
        <v>26</v>
      </c>
      <c r="G2096" t="s">
        <v>19</v>
      </c>
      <c r="H2096" s="1">
        <v>0.24299999999999999</v>
      </c>
      <c r="I2096" s="4">
        <v>37469</v>
      </c>
      <c r="J2096" s="5">
        <v>40909</v>
      </c>
      <c r="K2096" s="3">
        <v>24000</v>
      </c>
      <c r="L2096" s="3">
        <v>101000</v>
      </c>
      <c r="M2096" s="3">
        <v>12345</v>
      </c>
      <c r="N2096" s="3">
        <f t="shared" si="320"/>
        <v>0</v>
      </c>
      <c r="O2096" s="3">
        <f t="shared" si="321"/>
        <v>1</v>
      </c>
      <c r="P2096" s="3">
        <f t="shared" si="322"/>
        <v>1</v>
      </c>
      <c r="Q2096" s="6">
        <v>9.27</v>
      </c>
      <c r="R2096" s="3">
        <v>0</v>
      </c>
      <c r="S2096" s="3">
        <v>12</v>
      </c>
      <c r="T2096" s="3">
        <v>37</v>
      </c>
      <c r="U2096" s="3">
        <f t="shared" si="323"/>
        <v>3440</v>
      </c>
      <c r="V2096" s="3" t="str">
        <f t="shared" si="324"/>
        <v xml:space="preserve"> 60</v>
      </c>
      <c r="W2096" s="3">
        <f t="shared" si="325"/>
        <v>24</v>
      </c>
      <c r="X2096" s="3">
        <v>11</v>
      </c>
      <c r="Y2096" s="6">
        <f t="shared" si="326"/>
        <v>24.3</v>
      </c>
      <c r="Z2096" s="3">
        <f t="shared" si="327"/>
        <v>101</v>
      </c>
      <c r="AA2096" s="3">
        <f t="shared" si="328"/>
        <v>12.345000000000001</v>
      </c>
      <c r="AB2096">
        <f t="shared" si="329"/>
        <v>0</v>
      </c>
      <c r="AC2096" s="14">
        <f>VLOOKUP(X2096,Rates!$A$2:$B$36,2)</f>
        <v>12.74</v>
      </c>
    </row>
    <row r="2097" spans="1:29">
      <c r="A2097">
        <v>977582</v>
      </c>
      <c r="B2097" t="s">
        <v>11</v>
      </c>
      <c r="C2097" s="1">
        <v>0.1242</v>
      </c>
      <c r="D2097">
        <v>425.21</v>
      </c>
      <c r="E2097" t="s">
        <v>20</v>
      </c>
      <c r="F2097" t="s">
        <v>26</v>
      </c>
      <c r="G2097" t="s">
        <v>14</v>
      </c>
      <c r="H2097" s="1">
        <v>0.34599999999999997</v>
      </c>
      <c r="I2097" s="4">
        <v>37834</v>
      </c>
      <c r="J2097" s="5">
        <v>40909</v>
      </c>
      <c r="K2097" s="3">
        <v>12725</v>
      </c>
      <c r="L2097" s="3">
        <v>46800</v>
      </c>
      <c r="M2097" s="3">
        <v>5184</v>
      </c>
      <c r="N2097" s="3">
        <f t="shared" si="320"/>
        <v>0</v>
      </c>
      <c r="O2097" s="3">
        <f t="shared" si="321"/>
        <v>1</v>
      </c>
      <c r="P2097" s="3">
        <f t="shared" si="322"/>
        <v>1</v>
      </c>
      <c r="Q2097" s="6">
        <v>5.46</v>
      </c>
      <c r="R2097" s="3">
        <v>0</v>
      </c>
      <c r="S2097" s="3">
        <v>4</v>
      </c>
      <c r="T2097" s="3">
        <v>5</v>
      </c>
      <c r="U2097" s="3">
        <f t="shared" si="323"/>
        <v>3075</v>
      </c>
      <c r="V2097" s="3" t="str">
        <f t="shared" si="324"/>
        <v xml:space="preserve"> 36</v>
      </c>
      <c r="W2097" s="3">
        <f t="shared" si="325"/>
        <v>12.725</v>
      </c>
      <c r="X2097" s="3">
        <v>9</v>
      </c>
      <c r="Y2097" s="6">
        <f t="shared" si="326"/>
        <v>34.599999999999994</v>
      </c>
      <c r="Z2097" s="3">
        <f t="shared" si="327"/>
        <v>46.8</v>
      </c>
      <c r="AA2097" s="3">
        <f t="shared" si="328"/>
        <v>5.1840000000000002</v>
      </c>
      <c r="AB2097">
        <f t="shared" si="329"/>
        <v>0</v>
      </c>
      <c r="AC2097" s="14">
        <f>VLOOKUP(X2097,Rates!$A$2:$B$36,2)</f>
        <v>11.44</v>
      </c>
    </row>
    <row r="2098" spans="1:29">
      <c r="A2098">
        <v>789194</v>
      </c>
      <c r="B2098" t="s">
        <v>11</v>
      </c>
      <c r="C2098" s="1">
        <v>6.9900000000000004E-2</v>
      </c>
      <c r="D2098">
        <v>216.11</v>
      </c>
      <c r="E2098" t="s">
        <v>12</v>
      </c>
      <c r="F2098" t="s">
        <v>26</v>
      </c>
      <c r="G2098" t="s">
        <v>14</v>
      </c>
      <c r="H2098" s="1">
        <v>7.8E-2</v>
      </c>
      <c r="I2098" s="4">
        <v>36069</v>
      </c>
      <c r="J2098" s="5">
        <v>40909</v>
      </c>
      <c r="K2098" s="3">
        <v>7000</v>
      </c>
      <c r="L2098" s="3">
        <v>65000</v>
      </c>
      <c r="M2098" s="3">
        <v>1360</v>
      </c>
      <c r="N2098" s="3">
        <f t="shared" si="320"/>
        <v>0</v>
      </c>
      <c r="O2098" s="3">
        <f t="shared" si="321"/>
        <v>1</v>
      </c>
      <c r="P2098" s="3">
        <f t="shared" si="322"/>
        <v>1</v>
      </c>
      <c r="Q2098" s="6">
        <v>4.45</v>
      </c>
      <c r="R2098" s="3">
        <v>0</v>
      </c>
      <c r="S2098" s="3">
        <v>6</v>
      </c>
      <c r="T2098" s="3">
        <v>18</v>
      </c>
      <c r="U2098" s="3">
        <f t="shared" si="323"/>
        <v>4840</v>
      </c>
      <c r="V2098" s="3" t="str">
        <f t="shared" si="324"/>
        <v xml:space="preserve"> 36</v>
      </c>
      <c r="W2098" s="3">
        <f t="shared" si="325"/>
        <v>7</v>
      </c>
      <c r="X2098" s="3">
        <v>3</v>
      </c>
      <c r="Y2098" s="6">
        <f t="shared" si="326"/>
        <v>7.8</v>
      </c>
      <c r="Z2098" s="3">
        <f t="shared" si="327"/>
        <v>65</v>
      </c>
      <c r="AA2098" s="3">
        <f t="shared" si="328"/>
        <v>1.36</v>
      </c>
      <c r="AB2098">
        <f t="shared" si="329"/>
        <v>0</v>
      </c>
      <c r="AC2098" s="14">
        <f>VLOOKUP(X2098,Rates!$A$2:$B$36,2)</f>
        <v>7.24</v>
      </c>
    </row>
    <row r="2099" spans="1:29">
      <c r="A2099">
        <v>647643</v>
      </c>
      <c r="B2099" t="s">
        <v>15</v>
      </c>
      <c r="C2099" s="1">
        <v>0.17799999999999999</v>
      </c>
      <c r="D2099">
        <v>583.45000000000005</v>
      </c>
      <c r="E2099" t="s">
        <v>25</v>
      </c>
      <c r="F2099" t="s">
        <v>26</v>
      </c>
      <c r="G2099" t="s">
        <v>14</v>
      </c>
      <c r="H2099" s="1">
        <v>0.61199999999999999</v>
      </c>
      <c r="I2099" s="4">
        <v>38322</v>
      </c>
      <c r="J2099" s="5">
        <v>40909</v>
      </c>
      <c r="K2099" s="3">
        <v>23075</v>
      </c>
      <c r="L2099" s="3">
        <v>98000</v>
      </c>
      <c r="M2099" s="3">
        <v>19105</v>
      </c>
      <c r="N2099" s="3">
        <f t="shared" si="320"/>
        <v>0</v>
      </c>
      <c r="O2099" s="3">
        <f t="shared" si="321"/>
        <v>1</v>
      </c>
      <c r="P2099" s="3">
        <f t="shared" si="322"/>
        <v>1</v>
      </c>
      <c r="Q2099" s="6">
        <v>6.55</v>
      </c>
      <c r="R2099" s="3">
        <v>0</v>
      </c>
      <c r="S2099" s="3">
        <v>13</v>
      </c>
      <c r="T2099" s="3">
        <v>28</v>
      </c>
      <c r="U2099" s="3">
        <f t="shared" si="323"/>
        <v>2587</v>
      </c>
      <c r="V2099" s="3" t="str">
        <f t="shared" si="324"/>
        <v xml:space="preserve"> 60</v>
      </c>
      <c r="W2099" s="3">
        <f t="shared" si="325"/>
        <v>23.074999999999999</v>
      </c>
      <c r="X2099" s="3">
        <v>26</v>
      </c>
      <c r="Y2099" s="6">
        <f t="shared" si="326"/>
        <v>61.199999999999996</v>
      </c>
      <c r="Z2099" s="3">
        <f t="shared" si="327"/>
        <v>98</v>
      </c>
      <c r="AA2099" s="3">
        <f t="shared" si="328"/>
        <v>19.105</v>
      </c>
      <c r="AB2099">
        <f t="shared" si="329"/>
        <v>0</v>
      </c>
      <c r="AC2099" s="14">
        <f>VLOOKUP(X2099,Rates!$A$2:$B$36,2)</f>
        <v>28.69</v>
      </c>
    </row>
    <row r="2100" spans="1:29">
      <c r="A2100">
        <v>892304</v>
      </c>
      <c r="B2100" t="s">
        <v>15</v>
      </c>
      <c r="C2100" s="1">
        <v>0.19420000000000001</v>
      </c>
      <c r="D2100">
        <v>549.62</v>
      </c>
      <c r="E2100" t="s">
        <v>23</v>
      </c>
      <c r="F2100" t="s">
        <v>26</v>
      </c>
      <c r="G2100" t="s">
        <v>14</v>
      </c>
      <c r="H2100" s="1">
        <v>0.70799999999999996</v>
      </c>
      <c r="I2100" s="4">
        <v>37742</v>
      </c>
      <c r="J2100" s="5">
        <v>40909</v>
      </c>
      <c r="K2100" s="3">
        <v>21000</v>
      </c>
      <c r="L2100" s="3">
        <v>300000</v>
      </c>
      <c r="M2100" s="3">
        <v>22973</v>
      </c>
      <c r="N2100" s="3">
        <f t="shared" si="320"/>
        <v>0</v>
      </c>
      <c r="O2100" s="3">
        <f t="shared" si="321"/>
        <v>1</v>
      </c>
      <c r="P2100" s="3">
        <f t="shared" si="322"/>
        <v>1</v>
      </c>
      <c r="Q2100" s="6">
        <v>5.53</v>
      </c>
      <c r="R2100" s="3">
        <v>0</v>
      </c>
      <c r="S2100" s="3">
        <v>7</v>
      </c>
      <c r="T2100" s="3">
        <v>11</v>
      </c>
      <c r="U2100" s="3">
        <f t="shared" si="323"/>
        <v>3167</v>
      </c>
      <c r="V2100" s="3" t="str">
        <f t="shared" si="324"/>
        <v xml:space="preserve"> 60</v>
      </c>
      <c r="W2100" s="3">
        <f t="shared" si="325"/>
        <v>21</v>
      </c>
      <c r="X2100" s="3">
        <v>23</v>
      </c>
      <c r="Y2100" s="6">
        <f t="shared" si="326"/>
        <v>70.8</v>
      </c>
      <c r="Z2100" s="3">
        <f t="shared" si="327"/>
        <v>300</v>
      </c>
      <c r="AA2100" s="3">
        <f t="shared" si="328"/>
        <v>22.972999999999999</v>
      </c>
      <c r="AB2100">
        <f t="shared" si="329"/>
        <v>0</v>
      </c>
      <c r="AC2100" s="14">
        <f>VLOOKUP(X2100,Rates!$A$2:$B$36,2)</f>
        <v>24.74</v>
      </c>
    </row>
    <row r="2101" spans="1:29">
      <c r="A2101">
        <v>716478</v>
      </c>
      <c r="B2101" t="s">
        <v>15</v>
      </c>
      <c r="C2101" s="1">
        <v>0.17879999999999999</v>
      </c>
      <c r="D2101">
        <v>121.58</v>
      </c>
      <c r="E2101" t="s">
        <v>23</v>
      </c>
      <c r="F2101" t="s">
        <v>26</v>
      </c>
      <c r="G2101" t="s">
        <v>14</v>
      </c>
      <c r="H2101" s="1">
        <v>0.45200000000000001</v>
      </c>
      <c r="I2101" s="4">
        <v>36008</v>
      </c>
      <c r="J2101" s="5">
        <v>40909</v>
      </c>
      <c r="K2101" s="3">
        <v>4800</v>
      </c>
      <c r="L2101" s="3">
        <v>72000</v>
      </c>
      <c r="M2101" s="3">
        <v>2306</v>
      </c>
      <c r="N2101" s="3">
        <f t="shared" si="320"/>
        <v>0</v>
      </c>
      <c r="O2101" s="3">
        <f t="shared" si="321"/>
        <v>1</v>
      </c>
      <c r="P2101" s="3">
        <f t="shared" si="322"/>
        <v>1</v>
      </c>
      <c r="Q2101" s="6">
        <v>14.32</v>
      </c>
      <c r="R2101" s="3">
        <v>0</v>
      </c>
      <c r="S2101" s="3">
        <v>6</v>
      </c>
      <c r="T2101" s="3">
        <v>16</v>
      </c>
      <c r="U2101" s="3">
        <f t="shared" si="323"/>
        <v>4901</v>
      </c>
      <c r="V2101" s="3" t="str">
        <f t="shared" si="324"/>
        <v xml:space="preserve"> 60</v>
      </c>
      <c r="W2101" s="3">
        <f t="shared" si="325"/>
        <v>4.8</v>
      </c>
      <c r="X2101" s="3">
        <v>25</v>
      </c>
      <c r="Y2101" s="6">
        <f t="shared" si="326"/>
        <v>45.2</v>
      </c>
      <c r="Z2101" s="3">
        <f t="shared" si="327"/>
        <v>72</v>
      </c>
      <c r="AA2101" s="3">
        <f t="shared" si="328"/>
        <v>2.306</v>
      </c>
      <c r="AB2101">
        <f t="shared" si="329"/>
        <v>0</v>
      </c>
      <c r="AC2101" s="14">
        <f>VLOOKUP(X2101,Rates!$A$2:$B$36,2)</f>
        <v>26.24</v>
      </c>
    </row>
    <row r="2102" spans="1:29">
      <c r="A2102">
        <v>424008</v>
      </c>
      <c r="B2102" t="s">
        <v>11</v>
      </c>
      <c r="C2102" s="1">
        <v>0.08</v>
      </c>
      <c r="D2102">
        <v>137.88</v>
      </c>
      <c r="E2102" t="s">
        <v>23</v>
      </c>
      <c r="F2102" t="s">
        <v>26</v>
      </c>
      <c r="G2102" t="s">
        <v>14</v>
      </c>
      <c r="H2102" s="1">
        <v>7.2999999999999995E-2</v>
      </c>
      <c r="I2102" s="4">
        <v>35704</v>
      </c>
      <c r="J2102" s="5">
        <v>40909</v>
      </c>
      <c r="K2102" s="3">
        <v>4400</v>
      </c>
      <c r="L2102" s="3">
        <v>33000</v>
      </c>
      <c r="M2102" s="3">
        <v>433</v>
      </c>
      <c r="N2102" s="3">
        <f t="shared" si="320"/>
        <v>0</v>
      </c>
      <c r="O2102" s="3">
        <f t="shared" si="321"/>
        <v>1</v>
      </c>
      <c r="P2102" s="3">
        <f t="shared" si="322"/>
        <v>1</v>
      </c>
      <c r="Q2102" s="6">
        <v>10.76</v>
      </c>
      <c r="R2102" s="3">
        <v>0</v>
      </c>
      <c r="S2102" s="3">
        <v>8</v>
      </c>
      <c r="T2102" s="3">
        <v>16</v>
      </c>
      <c r="U2102" s="3">
        <f t="shared" si="323"/>
        <v>5205</v>
      </c>
      <c r="V2102" s="3" t="str">
        <f t="shared" si="324"/>
        <v xml:space="preserve"> 36</v>
      </c>
      <c r="W2102" s="3">
        <f t="shared" si="325"/>
        <v>4.4000000000000004</v>
      </c>
      <c r="X2102" s="3">
        <v>3</v>
      </c>
      <c r="Y2102" s="6">
        <f t="shared" si="326"/>
        <v>7.3</v>
      </c>
      <c r="Z2102" s="3">
        <f t="shared" si="327"/>
        <v>33</v>
      </c>
      <c r="AA2102" s="3">
        <f t="shared" si="328"/>
        <v>0.433</v>
      </c>
      <c r="AB2102">
        <f t="shared" si="329"/>
        <v>0</v>
      </c>
      <c r="AC2102" s="14">
        <f>VLOOKUP(X2102,Rates!$A$2:$B$36,2)</f>
        <v>7.24</v>
      </c>
    </row>
    <row r="2103" spans="1:29">
      <c r="A2103">
        <v>849167</v>
      </c>
      <c r="B2103" t="s">
        <v>11</v>
      </c>
      <c r="C2103" s="1">
        <v>9.9900000000000003E-2</v>
      </c>
      <c r="D2103">
        <v>483.94</v>
      </c>
      <c r="E2103" t="s">
        <v>18</v>
      </c>
      <c r="F2103" t="s">
        <v>26</v>
      </c>
      <c r="G2103" t="s">
        <v>14</v>
      </c>
      <c r="H2103" s="1">
        <v>0.65400000000000003</v>
      </c>
      <c r="I2103" s="4">
        <v>37653</v>
      </c>
      <c r="J2103" s="5">
        <v>40909</v>
      </c>
      <c r="K2103" s="3">
        <v>15000</v>
      </c>
      <c r="L2103" s="3">
        <v>90000</v>
      </c>
      <c r="M2103" s="3">
        <v>32923</v>
      </c>
      <c r="N2103" s="3">
        <f t="shared" si="320"/>
        <v>0</v>
      </c>
      <c r="O2103" s="3">
        <f t="shared" si="321"/>
        <v>1</v>
      </c>
      <c r="P2103" s="3">
        <f t="shared" si="322"/>
        <v>1</v>
      </c>
      <c r="Q2103" s="6">
        <v>11.24</v>
      </c>
      <c r="R2103" s="3">
        <v>0</v>
      </c>
      <c r="S2103" s="3">
        <v>7</v>
      </c>
      <c r="T2103" s="3">
        <v>29</v>
      </c>
      <c r="U2103" s="3">
        <f t="shared" si="323"/>
        <v>3256</v>
      </c>
      <c r="V2103" s="3" t="str">
        <f t="shared" si="324"/>
        <v xml:space="preserve"> 36</v>
      </c>
      <c r="W2103" s="3">
        <f t="shared" si="325"/>
        <v>15</v>
      </c>
      <c r="X2103" s="3">
        <v>6</v>
      </c>
      <c r="Y2103" s="6">
        <f t="shared" si="326"/>
        <v>65.400000000000006</v>
      </c>
      <c r="Z2103" s="3">
        <f t="shared" si="327"/>
        <v>90</v>
      </c>
      <c r="AA2103" s="3">
        <f t="shared" si="328"/>
        <v>32.923000000000002</v>
      </c>
      <c r="AB2103">
        <f t="shared" si="329"/>
        <v>0</v>
      </c>
      <c r="AC2103" s="14">
        <f>VLOOKUP(X2103,Rates!$A$2:$B$36,2)</f>
        <v>8.24</v>
      </c>
    </row>
    <row r="2104" spans="1:29">
      <c r="A2104">
        <v>473462</v>
      </c>
      <c r="B2104" t="s">
        <v>11</v>
      </c>
      <c r="C2104" s="1">
        <v>0.1426</v>
      </c>
      <c r="D2104">
        <v>34.31</v>
      </c>
      <c r="E2104" t="s">
        <v>16</v>
      </c>
      <c r="F2104" t="s">
        <v>24</v>
      </c>
      <c r="G2104" t="s">
        <v>14</v>
      </c>
      <c r="H2104" s="1">
        <v>7.1999999999999995E-2</v>
      </c>
      <c r="I2104" s="4">
        <v>35065</v>
      </c>
      <c r="J2104" s="5">
        <v>40909</v>
      </c>
      <c r="K2104" s="3">
        <v>1000</v>
      </c>
      <c r="L2104" s="3">
        <v>100000</v>
      </c>
      <c r="M2104" s="3">
        <v>18435</v>
      </c>
      <c r="N2104" s="3">
        <f t="shared" si="320"/>
        <v>0</v>
      </c>
      <c r="O2104" s="3">
        <f t="shared" si="321"/>
        <v>0</v>
      </c>
      <c r="P2104" s="3">
        <f t="shared" si="322"/>
        <v>0</v>
      </c>
      <c r="Q2104" s="6">
        <v>3.55</v>
      </c>
      <c r="R2104" s="3">
        <v>0</v>
      </c>
      <c r="S2104" s="3">
        <v>35</v>
      </c>
      <c r="T2104" s="3">
        <v>52</v>
      </c>
      <c r="U2104" s="3">
        <f t="shared" si="323"/>
        <v>5844</v>
      </c>
      <c r="V2104" s="3" t="str">
        <f t="shared" si="324"/>
        <v xml:space="preserve"> 36</v>
      </c>
      <c r="W2104" s="3">
        <f t="shared" si="325"/>
        <v>1</v>
      </c>
      <c r="X2104" s="3">
        <v>15</v>
      </c>
      <c r="Y2104" s="6">
        <f t="shared" si="326"/>
        <v>7.1999999999999993</v>
      </c>
      <c r="Z2104" s="3">
        <f t="shared" si="327"/>
        <v>100</v>
      </c>
      <c r="AA2104" s="3">
        <f t="shared" si="328"/>
        <v>18.434999999999999</v>
      </c>
      <c r="AB2104">
        <f t="shared" si="329"/>
        <v>0</v>
      </c>
      <c r="AC2104" s="14">
        <f>VLOOKUP(X2104,Rates!$A$2:$B$36,2)</f>
        <v>15.99</v>
      </c>
    </row>
    <row r="2105" spans="1:29">
      <c r="A2105">
        <v>645336</v>
      </c>
      <c r="B2105" t="s">
        <v>15</v>
      </c>
      <c r="C2105" s="1">
        <v>8.8800000000000004E-2</v>
      </c>
      <c r="D2105">
        <v>248.41</v>
      </c>
      <c r="E2105" t="s">
        <v>12</v>
      </c>
      <c r="F2105" t="s">
        <v>24</v>
      </c>
      <c r="G2105" t="s">
        <v>14</v>
      </c>
      <c r="H2105" s="1">
        <v>0.23499999999999999</v>
      </c>
      <c r="I2105" s="4">
        <v>36647</v>
      </c>
      <c r="J2105" s="5">
        <v>40909</v>
      </c>
      <c r="K2105" s="3">
        <v>12000</v>
      </c>
      <c r="L2105" s="3">
        <v>26004</v>
      </c>
      <c r="M2105" s="3">
        <v>10662</v>
      </c>
      <c r="N2105" s="3">
        <f t="shared" si="320"/>
        <v>0</v>
      </c>
      <c r="O2105" s="3">
        <f t="shared" si="321"/>
        <v>0</v>
      </c>
      <c r="P2105" s="3">
        <f t="shared" si="322"/>
        <v>1</v>
      </c>
      <c r="Q2105" s="6">
        <v>11.58</v>
      </c>
      <c r="R2105" s="3">
        <v>0</v>
      </c>
      <c r="S2105" s="3">
        <v>12</v>
      </c>
      <c r="T2105" s="3">
        <v>33</v>
      </c>
      <c r="U2105" s="3">
        <f t="shared" si="323"/>
        <v>4262</v>
      </c>
      <c r="V2105" s="3" t="str">
        <f t="shared" si="324"/>
        <v xml:space="preserve"> 60</v>
      </c>
      <c r="W2105" s="3">
        <f t="shared" si="325"/>
        <v>12</v>
      </c>
      <c r="X2105" s="3">
        <v>6</v>
      </c>
      <c r="Y2105" s="6">
        <f t="shared" si="326"/>
        <v>23.5</v>
      </c>
      <c r="Z2105" s="3">
        <f t="shared" si="327"/>
        <v>26.004000000000001</v>
      </c>
      <c r="AA2105" s="3">
        <f t="shared" si="328"/>
        <v>10.662000000000001</v>
      </c>
      <c r="AB2105">
        <f t="shared" si="329"/>
        <v>0</v>
      </c>
      <c r="AC2105" s="14">
        <f>VLOOKUP(X2105,Rates!$A$2:$B$36,2)</f>
        <v>8.24</v>
      </c>
    </row>
    <row r="2106" spans="1:29">
      <c r="A2106">
        <v>475455</v>
      </c>
      <c r="B2106" t="s">
        <v>11</v>
      </c>
      <c r="C2106" s="1">
        <v>0.13919999999999999</v>
      </c>
      <c r="D2106">
        <v>327.72</v>
      </c>
      <c r="E2106" t="s">
        <v>16</v>
      </c>
      <c r="F2106" t="s">
        <v>26</v>
      </c>
      <c r="G2106" t="s">
        <v>14</v>
      </c>
      <c r="H2106" s="1">
        <v>0.46600000000000003</v>
      </c>
      <c r="I2106" s="4">
        <v>36342</v>
      </c>
      <c r="J2106" s="5">
        <v>40909</v>
      </c>
      <c r="K2106" s="3">
        <v>9600</v>
      </c>
      <c r="L2106" s="3">
        <v>90000</v>
      </c>
      <c r="M2106" s="3">
        <v>12389</v>
      </c>
      <c r="N2106" s="3">
        <f t="shared" si="320"/>
        <v>0</v>
      </c>
      <c r="O2106" s="3">
        <f t="shared" si="321"/>
        <v>1</v>
      </c>
      <c r="P2106" s="3">
        <f t="shared" si="322"/>
        <v>0</v>
      </c>
      <c r="Q2106" s="6">
        <v>13.75</v>
      </c>
      <c r="R2106" s="3">
        <v>1</v>
      </c>
      <c r="S2106" s="3">
        <v>12</v>
      </c>
      <c r="T2106" s="3">
        <v>20</v>
      </c>
      <c r="U2106" s="3">
        <f t="shared" si="323"/>
        <v>4567</v>
      </c>
      <c r="V2106" s="3" t="str">
        <f t="shared" si="324"/>
        <v xml:space="preserve"> 36</v>
      </c>
      <c r="W2106" s="3">
        <f t="shared" si="325"/>
        <v>9.6</v>
      </c>
      <c r="X2106" s="3">
        <v>14</v>
      </c>
      <c r="Y2106" s="6">
        <f t="shared" si="326"/>
        <v>46.6</v>
      </c>
      <c r="Z2106" s="3">
        <f t="shared" si="327"/>
        <v>90</v>
      </c>
      <c r="AA2106" s="3">
        <f t="shared" si="328"/>
        <v>12.388999999999999</v>
      </c>
      <c r="AB2106">
        <f t="shared" si="329"/>
        <v>0</v>
      </c>
      <c r="AC2106" s="14">
        <f>VLOOKUP(X2106,Rates!$A$2:$B$36,2)</f>
        <v>14.99</v>
      </c>
    </row>
    <row r="2107" spans="1:29">
      <c r="A2107">
        <v>579604</v>
      </c>
      <c r="B2107" t="s">
        <v>11</v>
      </c>
      <c r="C2107" s="1">
        <v>0.13980000000000001</v>
      </c>
      <c r="D2107">
        <v>341.68</v>
      </c>
      <c r="E2107" t="s">
        <v>12</v>
      </c>
      <c r="F2107" t="s">
        <v>24</v>
      </c>
      <c r="G2107" t="s">
        <v>14</v>
      </c>
      <c r="H2107" s="1">
        <v>0.82399999999999995</v>
      </c>
      <c r="I2107" s="4">
        <v>38473</v>
      </c>
      <c r="J2107" s="5">
        <v>40909</v>
      </c>
      <c r="K2107" s="3">
        <v>10000</v>
      </c>
      <c r="L2107" s="3">
        <v>65000</v>
      </c>
      <c r="M2107" s="3">
        <v>10886</v>
      </c>
      <c r="N2107" s="3">
        <f t="shared" si="320"/>
        <v>0</v>
      </c>
      <c r="O2107" s="3">
        <f t="shared" si="321"/>
        <v>0</v>
      </c>
      <c r="P2107" s="3">
        <f t="shared" si="322"/>
        <v>1</v>
      </c>
      <c r="Q2107" s="6">
        <v>5.91</v>
      </c>
      <c r="R2107" s="3">
        <v>0</v>
      </c>
      <c r="S2107" s="3">
        <v>6</v>
      </c>
      <c r="T2107" s="3">
        <v>24</v>
      </c>
      <c r="U2107" s="3">
        <f t="shared" si="323"/>
        <v>2436</v>
      </c>
      <c r="V2107" s="3" t="str">
        <f t="shared" si="324"/>
        <v xml:space="preserve"> 36</v>
      </c>
      <c r="W2107" s="3">
        <f t="shared" si="325"/>
        <v>10</v>
      </c>
      <c r="X2107" s="3">
        <v>13</v>
      </c>
      <c r="Y2107" s="6">
        <f t="shared" si="326"/>
        <v>82.399999999999991</v>
      </c>
      <c r="Z2107" s="3">
        <f t="shared" si="327"/>
        <v>65</v>
      </c>
      <c r="AA2107" s="3">
        <f t="shared" si="328"/>
        <v>10.885999999999999</v>
      </c>
      <c r="AB2107">
        <f t="shared" si="329"/>
        <v>0</v>
      </c>
      <c r="AC2107" s="14">
        <f>VLOOKUP(X2107,Rates!$A$2:$B$36,2)</f>
        <v>13.99</v>
      </c>
    </row>
    <row r="2108" spans="1:29">
      <c r="A2108">
        <v>1032260</v>
      </c>
      <c r="B2108" t="s">
        <v>15</v>
      </c>
      <c r="C2108" s="1">
        <v>0.17580000000000001</v>
      </c>
      <c r="D2108">
        <v>201.33</v>
      </c>
      <c r="E2108" t="s">
        <v>30</v>
      </c>
      <c r="F2108" t="s">
        <v>13</v>
      </c>
      <c r="G2108" t="s">
        <v>17</v>
      </c>
      <c r="H2108" s="1">
        <v>0.47599999999999998</v>
      </c>
      <c r="I2108" s="4">
        <v>33909</v>
      </c>
      <c r="J2108" s="5">
        <v>40909</v>
      </c>
      <c r="K2108" s="3">
        <v>8000</v>
      </c>
      <c r="L2108" s="3">
        <v>36000</v>
      </c>
      <c r="M2108" s="3">
        <v>2285</v>
      </c>
      <c r="N2108" s="3">
        <f t="shared" si="320"/>
        <v>1</v>
      </c>
      <c r="O2108" s="3">
        <f t="shared" si="321"/>
        <v>0</v>
      </c>
      <c r="P2108" s="3">
        <f t="shared" si="322"/>
        <v>1</v>
      </c>
      <c r="Q2108" s="6">
        <v>21.2</v>
      </c>
      <c r="R2108" s="3">
        <v>1</v>
      </c>
      <c r="S2108" s="3">
        <v>5</v>
      </c>
      <c r="T2108" s="3">
        <v>11</v>
      </c>
      <c r="U2108" s="3">
        <f t="shared" si="323"/>
        <v>7000</v>
      </c>
      <c r="V2108" s="3" t="str">
        <f t="shared" si="324"/>
        <v xml:space="preserve"> 60</v>
      </c>
      <c r="W2108" s="3">
        <f t="shared" si="325"/>
        <v>8</v>
      </c>
      <c r="X2108" s="3">
        <v>19</v>
      </c>
      <c r="Y2108" s="6">
        <f t="shared" si="326"/>
        <v>47.599999999999994</v>
      </c>
      <c r="Z2108" s="3">
        <f t="shared" si="327"/>
        <v>36</v>
      </c>
      <c r="AA2108" s="3">
        <f t="shared" si="328"/>
        <v>2.2850000000000001</v>
      </c>
      <c r="AB2108">
        <f t="shared" si="329"/>
        <v>1</v>
      </c>
      <c r="AC2108" s="14">
        <f>VLOOKUP(X2108,Rates!$A$2:$B$36,2)</f>
        <v>19.989999999999998</v>
      </c>
    </row>
    <row r="2109" spans="1:29">
      <c r="A2109">
        <v>640600</v>
      </c>
      <c r="B2109" t="s">
        <v>11</v>
      </c>
      <c r="C2109" s="1">
        <v>0.14460000000000001</v>
      </c>
      <c r="D2109">
        <v>825.64</v>
      </c>
      <c r="E2109" t="s">
        <v>25</v>
      </c>
      <c r="F2109" t="s">
        <v>26</v>
      </c>
      <c r="G2109" t="s">
        <v>14</v>
      </c>
      <c r="H2109" s="1">
        <v>0.32700000000000001</v>
      </c>
      <c r="I2109" s="4">
        <v>36800</v>
      </c>
      <c r="J2109" s="5">
        <v>40909</v>
      </c>
      <c r="K2109" s="3">
        <v>24000</v>
      </c>
      <c r="L2109" s="3">
        <v>80000</v>
      </c>
      <c r="M2109" s="3">
        <v>7319</v>
      </c>
      <c r="N2109" s="3">
        <f t="shared" si="320"/>
        <v>0</v>
      </c>
      <c r="O2109" s="3">
        <f t="shared" si="321"/>
        <v>1</v>
      </c>
      <c r="P2109" s="3">
        <f t="shared" si="322"/>
        <v>1</v>
      </c>
      <c r="Q2109" s="6">
        <v>11.61</v>
      </c>
      <c r="R2109" s="3">
        <v>0</v>
      </c>
      <c r="S2109" s="3">
        <v>6</v>
      </c>
      <c r="T2109" s="3">
        <v>12</v>
      </c>
      <c r="U2109" s="3">
        <f t="shared" si="323"/>
        <v>4109</v>
      </c>
      <c r="V2109" s="3" t="str">
        <f t="shared" si="324"/>
        <v xml:space="preserve"> 36</v>
      </c>
      <c r="W2109" s="3">
        <f t="shared" si="325"/>
        <v>24</v>
      </c>
      <c r="X2109" s="3">
        <v>17</v>
      </c>
      <c r="Y2109" s="6">
        <f t="shared" si="326"/>
        <v>32.700000000000003</v>
      </c>
      <c r="Z2109" s="3">
        <f t="shared" si="327"/>
        <v>80</v>
      </c>
      <c r="AA2109" s="3">
        <f t="shared" si="328"/>
        <v>7.319</v>
      </c>
      <c r="AB2109">
        <f t="shared" si="329"/>
        <v>0</v>
      </c>
      <c r="AC2109" s="14">
        <f>VLOOKUP(X2109,Rates!$A$2:$B$36,2)</f>
        <v>17.989999999999998</v>
      </c>
    </row>
    <row r="2110" spans="1:29">
      <c r="A2110">
        <v>429324</v>
      </c>
      <c r="B2110" t="s">
        <v>11</v>
      </c>
      <c r="C2110" s="1">
        <v>0.11890000000000001</v>
      </c>
      <c r="D2110">
        <v>182.41</v>
      </c>
      <c r="E2110" t="s">
        <v>18</v>
      </c>
      <c r="F2110" t="s">
        <v>13</v>
      </c>
      <c r="G2110" t="s">
        <v>14</v>
      </c>
      <c r="H2110" s="1">
        <v>0.76600000000000001</v>
      </c>
      <c r="I2110" s="4">
        <v>30682</v>
      </c>
      <c r="J2110" s="5">
        <v>40909</v>
      </c>
      <c r="K2110" s="3">
        <v>5500</v>
      </c>
      <c r="L2110" s="3">
        <v>43000</v>
      </c>
      <c r="M2110" s="3">
        <v>5668</v>
      </c>
      <c r="N2110" s="3">
        <f t="shared" si="320"/>
        <v>1</v>
      </c>
      <c r="O2110" s="3">
        <f t="shared" si="321"/>
        <v>0</v>
      </c>
      <c r="P2110" s="3">
        <f t="shared" si="322"/>
        <v>1</v>
      </c>
      <c r="Q2110" s="6">
        <v>17.940000000000001</v>
      </c>
      <c r="R2110" s="3">
        <v>1</v>
      </c>
      <c r="S2110" s="3">
        <v>8</v>
      </c>
      <c r="T2110" s="3">
        <v>14</v>
      </c>
      <c r="U2110" s="3">
        <f t="shared" si="323"/>
        <v>10227</v>
      </c>
      <c r="V2110" s="3" t="str">
        <f t="shared" si="324"/>
        <v xml:space="preserve"> 36</v>
      </c>
      <c r="W2110" s="3">
        <f t="shared" si="325"/>
        <v>5.5</v>
      </c>
      <c r="X2110" s="3">
        <v>9</v>
      </c>
      <c r="Y2110" s="6">
        <f t="shared" si="326"/>
        <v>76.599999999999994</v>
      </c>
      <c r="Z2110" s="3">
        <f t="shared" si="327"/>
        <v>43</v>
      </c>
      <c r="AA2110" s="3">
        <f t="shared" si="328"/>
        <v>5.6680000000000001</v>
      </c>
      <c r="AB2110">
        <f t="shared" si="329"/>
        <v>0</v>
      </c>
      <c r="AC2110" s="14">
        <f>VLOOKUP(X2110,Rates!$A$2:$B$36,2)</f>
        <v>11.44</v>
      </c>
    </row>
    <row r="2111" spans="1:29">
      <c r="A2111">
        <v>1006841</v>
      </c>
      <c r="B2111" t="s">
        <v>15</v>
      </c>
      <c r="C2111" s="1">
        <v>0.21279999999999999</v>
      </c>
      <c r="D2111">
        <v>384.36</v>
      </c>
      <c r="E2111" t="s">
        <v>25</v>
      </c>
      <c r="F2111" t="s">
        <v>13</v>
      </c>
      <c r="G2111" t="s">
        <v>17</v>
      </c>
      <c r="H2111" s="1">
        <v>0.92700000000000005</v>
      </c>
      <c r="I2111" s="4">
        <v>37681</v>
      </c>
      <c r="J2111" s="5">
        <v>40909</v>
      </c>
      <c r="K2111" s="3">
        <v>14125</v>
      </c>
      <c r="L2111" s="3">
        <v>35000</v>
      </c>
      <c r="M2111" s="3">
        <v>7810</v>
      </c>
      <c r="N2111" s="3">
        <f t="shared" si="320"/>
        <v>1</v>
      </c>
      <c r="O2111" s="3">
        <f t="shared" si="321"/>
        <v>0</v>
      </c>
      <c r="P2111" s="3">
        <f t="shared" si="322"/>
        <v>1</v>
      </c>
      <c r="Q2111" s="6">
        <v>16.489999999999998</v>
      </c>
      <c r="R2111" s="3">
        <v>1</v>
      </c>
      <c r="S2111" s="3">
        <v>14</v>
      </c>
      <c r="T2111" s="3">
        <v>37</v>
      </c>
      <c r="U2111" s="3">
        <f t="shared" si="323"/>
        <v>3228</v>
      </c>
      <c r="V2111" s="3" t="str">
        <f t="shared" si="324"/>
        <v xml:space="preserve"> 60</v>
      </c>
      <c r="W2111" s="3">
        <f t="shared" si="325"/>
        <v>14.125</v>
      </c>
      <c r="X2111" s="3">
        <v>27</v>
      </c>
      <c r="Y2111" s="6">
        <f t="shared" si="326"/>
        <v>92.7</v>
      </c>
      <c r="Z2111" s="3">
        <f t="shared" si="327"/>
        <v>35</v>
      </c>
      <c r="AA2111" s="3">
        <f t="shared" si="328"/>
        <v>7.81</v>
      </c>
      <c r="AB2111">
        <f t="shared" si="329"/>
        <v>1</v>
      </c>
      <c r="AC2111" s="14">
        <f>VLOOKUP(X2111,Rates!$A$2:$B$36,2)</f>
        <v>29.49</v>
      </c>
    </row>
    <row r="2112" spans="1:29">
      <c r="A2112">
        <v>641972</v>
      </c>
      <c r="B2112" t="s">
        <v>11</v>
      </c>
      <c r="C2112" s="1">
        <v>6.54E-2</v>
      </c>
      <c r="D2112">
        <v>429.35</v>
      </c>
      <c r="E2112" t="s">
        <v>16</v>
      </c>
      <c r="F2112" t="s">
        <v>26</v>
      </c>
      <c r="G2112" t="s">
        <v>17</v>
      </c>
      <c r="H2112" s="1">
        <v>0.25800000000000001</v>
      </c>
      <c r="I2112" s="4">
        <v>33573</v>
      </c>
      <c r="J2112" s="5">
        <v>40909</v>
      </c>
      <c r="K2112" s="3">
        <v>14000</v>
      </c>
      <c r="L2112" s="3">
        <v>42000</v>
      </c>
      <c r="M2112" s="3">
        <v>4644</v>
      </c>
      <c r="N2112" s="3">
        <f t="shared" si="320"/>
        <v>0</v>
      </c>
      <c r="O2112" s="3">
        <f t="shared" si="321"/>
        <v>1</v>
      </c>
      <c r="P2112" s="3">
        <f t="shared" si="322"/>
        <v>0</v>
      </c>
      <c r="Q2112" s="6">
        <v>4.26</v>
      </c>
      <c r="R2112" s="3">
        <v>0</v>
      </c>
      <c r="S2112" s="3">
        <v>4</v>
      </c>
      <c r="T2112" s="3">
        <v>14</v>
      </c>
      <c r="U2112" s="3">
        <f t="shared" si="323"/>
        <v>7336</v>
      </c>
      <c r="V2112" s="3" t="str">
        <f t="shared" si="324"/>
        <v xml:space="preserve"> 36</v>
      </c>
      <c r="W2112" s="3">
        <f t="shared" si="325"/>
        <v>14</v>
      </c>
      <c r="X2112" s="3">
        <v>4</v>
      </c>
      <c r="Y2112" s="6">
        <f t="shared" si="326"/>
        <v>25.8</v>
      </c>
      <c r="Z2112" s="3">
        <f t="shared" si="327"/>
        <v>42</v>
      </c>
      <c r="AA2112" s="3">
        <f t="shared" si="328"/>
        <v>4.6440000000000001</v>
      </c>
      <c r="AB2112">
        <f t="shared" si="329"/>
        <v>1</v>
      </c>
      <c r="AC2112" s="14">
        <f>VLOOKUP(X2112,Rates!$A$2:$B$36,2)</f>
        <v>7.49</v>
      </c>
    </row>
    <row r="2113" spans="1:29">
      <c r="A2113">
        <v>549595</v>
      </c>
      <c r="B2113" t="s">
        <v>11</v>
      </c>
      <c r="C2113" s="1">
        <v>0.1361</v>
      </c>
      <c r="D2113">
        <v>339.89</v>
      </c>
      <c r="E2113" t="s">
        <v>23</v>
      </c>
      <c r="F2113" t="s">
        <v>13</v>
      </c>
      <c r="G2113" t="s">
        <v>14</v>
      </c>
      <c r="H2113" s="1">
        <v>0.69699999999999995</v>
      </c>
      <c r="I2113" s="4">
        <v>30376</v>
      </c>
      <c r="J2113" s="5">
        <v>40909</v>
      </c>
      <c r="K2113" s="3">
        <v>10000</v>
      </c>
      <c r="L2113" s="3">
        <v>38004</v>
      </c>
      <c r="M2113" s="3">
        <v>10451</v>
      </c>
      <c r="N2113" s="3">
        <f t="shared" si="320"/>
        <v>1</v>
      </c>
      <c r="O2113" s="3">
        <f t="shared" si="321"/>
        <v>0</v>
      </c>
      <c r="P2113" s="3">
        <f t="shared" si="322"/>
        <v>1</v>
      </c>
      <c r="Q2113" s="6">
        <v>23.43</v>
      </c>
      <c r="R2113" s="3">
        <v>1</v>
      </c>
      <c r="S2113" s="3">
        <v>8</v>
      </c>
      <c r="T2113" s="3">
        <v>14</v>
      </c>
      <c r="U2113" s="3">
        <f t="shared" si="323"/>
        <v>10533</v>
      </c>
      <c r="V2113" s="3" t="str">
        <f t="shared" si="324"/>
        <v xml:space="preserve"> 36</v>
      </c>
      <c r="W2113" s="3">
        <f t="shared" si="325"/>
        <v>10</v>
      </c>
      <c r="X2113" s="3">
        <v>12</v>
      </c>
      <c r="Y2113" s="6">
        <f t="shared" si="326"/>
        <v>69.699999999999989</v>
      </c>
      <c r="Z2113" s="3">
        <f t="shared" si="327"/>
        <v>38.003999999999998</v>
      </c>
      <c r="AA2113" s="3">
        <f t="shared" si="328"/>
        <v>10.451000000000001</v>
      </c>
      <c r="AB2113">
        <f t="shared" si="329"/>
        <v>0</v>
      </c>
      <c r="AC2113" s="14">
        <f>VLOOKUP(X2113,Rates!$A$2:$B$36,2)</f>
        <v>13.49</v>
      </c>
    </row>
    <row r="2114" spans="1:29">
      <c r="A2114">
        <v>590004</v>
      </c>
      <c r="B2114" t="s">
        <v>15</v>
      </c>
      <c r="C2114" s="1">
        <v>7.8799999999999995E-2</v>
      </c>
      <c r="D2114">
        <v>169.84</v>
      </c>
      <c r="E2114" t="s">
        <v>21</v>
      </c>
      <c r="F2114" t="s">
        <v>26</v>
      </c>
      <c r="G2114" t="s">
        <v>14</v>
      </c>
      <c r="H2114" s="2">
        <v>0.23</v>
      </c>
      <c r="I2114" s="4">
        <v>36312</v>
      </c>
      <c r="J2114" s="5">
        <v>40909</v>
      </c>
      <c r="K2114" s="3">
        <v>8400</v>
      </c>
      <c r="L2114" s="3">
        <v>60000</v>
      </c>
      <c r="M2114" s="3">
        <v>9346</v>
      </c>
      <c r="N2114" s="3">
        <f t="shared" ref="N2114:N2177" si="330">IF(F2114="RENT",1,0)</f>
        <v>0</v>
      </c>
      <c r="O2114" s="3">
        <f t="shared" ref="O2114:O2177" si="331">IF(F2114="MORTGAGE",1,0)</f>
        <v>1</v>
      </c>
      <c r="P2114" s="3">
        <f t="shared" ref="P2114:P2177" si="332">IF(E2114="&lt; 1 year",0,1)</f>
        <v>1</v>
      </c>
      <c r="Q2114" s="6">
        <v>8.8800000000000008</v>
      </c>
      <c r="R2114" s="3">
        <v>0</v>
      </c>
      <c r="S2114" s="3">
        <v>8</v>
      </c>
      <c r="T2114" s="3">
        <v>14</v>
      </c>
      <c r="U2114" s="3">
        <f t="shared" ref="U2114:U2177" si="333">_xlfn.DAYS(J2114,I2114)</f>
        <v>4597</v>
      </c>
      <c r="V2114" s="3" t="str">
        <f t="shared" ref="V2114:V2177" si="334">LEFT(B2114,3)</f>
        <v xml:space="preserve"> 60</v>
      </c>
      <c r="W2114" s="3">
        <f t="shared" ref="W2114:W2177" si="335">K2114/1000</f>
        <v>8.4</v>
      </c>
      <c r="X2114" s="3">
        <v>5</v>
      </c>
      <c r="Y2114" s="6">
        <f t="shared" ref="Y2114:Y2177" si="336">H2114*100</f>
        <v>23</v>
      </c>
      <c r="Z2114" s="3">
        <f t="shared" ref="Z2114:Z2177" si="337">L2114/1000</f>
        <v>60</v>
      </c>
      <c r="AA2114" s="3">
        <f t="shared" ref="AA2114:AA2177" si="338">M2114/1000</f>
        <v>9.3460000000000001</v>
      </c>
      <c r="AB2114">
        <f t="shared" ref="AB2114:AB2177" si="339">IF(G2114="Charged Off",1,0)</f>
        <v>0</v>
      </c>
      <c r="AC2114" s="14">
        <f>VLOOKUP(X2114,Rates!$A$2:$B$36,2)</f>
        <v>7.99</v>
      </c>
    </row>
    <row r="2115" spans="1:29">
      <c r="A2115">
        <v>608020</v>
      </c>
      <c r="B2115" t="s">
        <v>15</v>
      </c>
      <c r="C2115" s="1">
        <v>0.15570000000000001</v>
      </c>
      <c r="D2115">
        <v>481.81</v>
      </c>
      <c r="E2115" t="s">
        <v>21</v>
      </c>
      <c r="F2115" t="s">
        <v>26</v>
      </c>
      <c r="G2115" t="s">
        <v>14</v>
      </c>
      <c r="H2115" s="1">
        <v>0.39100000000000001</v>
      </c>
      <c r="I2115" s="4">
        <v>33239</v>
      </c>
      <c r="J2115" s="5">
        <v>40909</v>
      </c>
      <c r="K2115" s="3">
        <v>20000</v>
      </c>
      <c r="L2115" s="3">
        <v>144996</v>
      </c>
      <c r="M2115" s="3">
        <v>5046</v>
      </c>
      <c r="N2115" s="3">
        <f t="shared" si="330"/>
        <v>0</v>
      </c>
      <c r="O2115" s="3">
        <f t="shared" si="331"/>
        <v>1</v>
      </c>
      <c r="P2115" s="3">
        <f t="shared" si="332"/>
        <v>1</v>
      </c>
      <c r="Q2115" s="6">
        <v>20.68</v>
      </c>
      <c r="R2115" s="3">
        <v>0</v>
      </c>
      <c r="S2115" s="3">
        <v>10</v>
      </c>
      <c r="T2115" s="3">
        <v>56</v>
      </c>
      <c r="U2115" s="3">
        <f t="shared" si="333"/>
        <v>7670</v>
      </c>
      <c r="V2115" s="3" t="str">
        <f t="shared" si="334"/>
        <v xml:space="preserve"> 60</v>
      </c>
      <c r="W2115" s="3">
        <f t="shared" si="335"/>
        <v>20</v>
      </c>
      <c r="X2115" s="3">
        <v>20</v>
      </c>
      <c r="Y2115" s="6">
        <f t="shared" si="336"/>
        <v>39.1</v>
      </c>
      <c r="Z2115" s="3">
        <f t="shared" si="337"/>
        <v>144.99600000000001</v>
      </c>
      <c r="AA2115" s="3">
        <f t="shared" si="338"/>
        <v>5.0460000000000003</v>
      </c>
      <c r="AB2115">
        <f t="shared" si="339"/>
        <v>0</v>
      </c>
      <c r="AC2115" s="14">
        <f>VLOOKUP(X2115,Rates!$A$2:$B$36,2)</f>
        <v>21.49</v>
      </c>
    </row>
    <row r="2116" spans="1:29">
      <c r="A2116">
        <v>735318</v>
      </c>
      <c r="B2116" t="s">
        <v>11</v>
      </c>
      <c r="C2116" s="1">
        <v>7.2900000000000006E-2</v>
      </c>
      <c r="D2116">
        <v>77.53</v>
      </c>
      <c r="E2116" t="s">
        <v>20</v>
      </c>
      <c r="F2116" t="s">
        <v>26</v>
      </c>
      <c r="G2116" t="s">
        <v>14</v>
      </c>
      <c r="H2116" s="1">
        <v>0.78500000000000003</v>
      </c>
      <c r="I2116" s="4">
        <v>36526</v>
      </c>
      <c r="J2116" s="5">
        <v>40909</v>
      </c>
      <c r="K2116" s="3">
        <v>2500</v>
      </c>
      <c r="L2116" s="3">
        <v>41000</v>
      </c>
      <c r="M2116" s="3">
        <v>10995</v>
      </c>
      <c r="N2116" s="3">
        <f t="shared" si="330"/>
        <v>0</v>
      </c>
      <c r="O2116" s="3">
        <f t="shared" si="331"/>
        <v>1</v>
      </c>
      <c r="P2116" s="3">
        <f t="shared" si="332"/>
        <v>1</v>
      </c>
      <c r="Q2116" s="6">
        <v>12.7</v>
      </c>
      <c r="R2116" s="3">
        <v>0</v>
      </c>
      <c r="S2116" s="3">
        <v>6</v>
      </c>
      <c r="T2116" s="3">
        <v>12</v>
      </c>
      <c r="U2116" s="3">
        <f t="shared" si="333"/>
        <v>4383</v>
      </c>
      <c r="V2116" s="3" t="str">
        <f t="shared" si="334"/>
        <v xml:space="preserve"> 36</v>
      </c>
      <c r="W2116" s="3">
        <f t="shared" si="335"/>
        <v>2.5</v>
      </c>
      <c r="X2116" s="3">
        <v>4</v>
      </c>
      <c r="Y2116" s="6">
        <f t="shared" si="336"/>
        <v>78.5</v>
      </c>
      <c r="Z2116" s="3">
        <f t="shared" si="337"/>
        <v>41</v>
      </c>
      <c r="AA2116" s="3">
        <f t="shared" si="338"/>
        <v>10.994999999999999</v>
      </c>
      <c r="AB2116">
        <f t="shared" si="339"/>
        <v>0</v>
      </c>
      <c r="AC2116" s="14">
        <f>VLOOKUP(X2116,Rates!$A$2:$B$36,2)</f>
        <v>7.49</v>
      </c>
    </row>
    <row r="2117" spans="1:29">
      <c r="A2117">
        <v>736525</v>
      </c>
      <c r="B2117" t="s">
        <v>11</v>
      </c>
      <c r="C2117" s="1">
        <v>7.6600000000000001E-2</v>
      </c>
      <c r="D2117">
        <v>467.7</v>
      </c>
      <c r="E2117" t="s">
        <v>12</v>
      </c>
      <c r="F2117" t="s">
        <v>26</v>
      </c>
      <c r="G2117" t="s">
        <v>14</v>
      </c>
      <c r="H2117" s="1">
        <v>0.34399999999999997</v>
      </c>
      <c r="I2117" s="4">
        <v>36617</v>
      </c>
      <c r="J2117" s="5">
        <v>40909</v>
      </c>
      <c r="K2117" s="3">
        <v>15000</v>
      </c>
      <c r="L2117" s="3">
        <v>110004</v>
      </c>
      <c r="M2117" s="3">
        <v>16841</v>
      </c>
      <c r="N2117" s="3">
        <f t="shared" si="330"/>
        <v>0</v>
      </c>
      <c r="O2117" s="3">
        <f t="shared" si="331"/>
        <v>1</v>
      </c>
      <c r="P2117" s="3">
        <f t="shared" si="332"/>
        <v>1</v>
      </c>
      <c r="Q2117" s="6">
        <v>19.61</v>
      </c>
      <c r="R2117" s="3">
        <v>0</v>
      </c>
      <c r="S2117" s="3">
        <v>6</v>
      </c>
      <c r="T2117" s="3">
        <v>32</v>
      </c>
      <c r="U2117" s="3">
        <f t="shared" si="333"/>
        <v>4292</v>
      </c>
      <c r="V2117" s="3" t="str">
        <f t="shared" si="334"/>
        <v xml:space="preserve"> 36</v>
      </c>
      <c r="W2117" s="3">
        <f t="shared" si="335"/>
        <v>15</v>
      </c>
      <c r="X2117" s="3">
        <v>5</v>
      </c>
      <c r="Y2117" s="6">
        <f t="shared" si="336"/>
        <v>34.4</v>
      </c>
      <c r="Z2117" s="3">
        <f t="shared" si="337"/>
        <v>110.004</v>
      </c>
      <c r="AA2117" s="3">
        <f t="shared" si="338"/>
        <v>16.841000000000001</v>
      </c>
      <c r="AB2117">
        <f t="shared" si="339"/>
        <v>0</v>
      </c>
      <c r="AC2117" s="14">
        <f>VLOOKUP(X2117,Rates!$A$2:$B$36,2)</f>
        <v>7.99</v>
      </c>
    </row>
    <row r="2118" spans="1:29">
      <c r="A2118">
        <v>538274</v>
      </c>
      <c r="B2118" t="s">
        <v>11</v>
      </c>
      <c r="C2118" s="1">
        <v>7.51E-2</v>
      </c>
      <c r="D2118">
        <v>560</v>
      </c>
      <c r="E2118" t="s">
        <v>12</v>
      </c>
      <c r="F2118" t="s">
        <v>26</v>
      </c>
      <c r="G2118" t="s">
        <v>14</v>
      </c>
      <c r="H2118" s="1">
        <v>0.14799999999999999</v>
      </c>
      <c r="I2118" s="4">
        <v>35735</v>
      </c>
      <c r="J2118" s="5">
        <v>40909</v>
      </c>
      <c r="K2118" s="3">
        <v>18000</v>
      </c>
      <c r="L2118" s="3">
        <v>155000</v>
      </c>
      <c r="M2118" s="3">
        <v>30122</v>
      </c>
      <c r="N2118" s="3">
        <f t="shared" si="330"/>
        <v>0</v>
      </c>
      <c r="O2118" s="3">
        <f t="shared" si="331"/>
        <v>1</v>
      </c>
      <c r="P2118" s="3">
        <f t="shared" si="332"/>
        <v>1</v>
      </c>
      <c r="Q2118" s="6">
        <v>9.5399999999999991</v>
      </c>
      <c r="R2118" s="3">
        <v>0</v>
      </c>
      <c r="S2118" s="3">
        <v>10</v>
      </c>
      <c r="T2118" s="3">
        <v>28</v>
      </c>
      <c r="U2118" s="3">
        <f t="shared" si="333"/>
        <v>5174</v>
      </c>
      <c r="V2118" s="3" t="str">
        <f t="shared" si="334"/>
        <v xml:space="preserve"> 36</v>
      </c>
      <c r="W2118" s="3">
        <f t="shared" si="335"/>
        <v>18</v>
      </c>
      <c r="X2118" s="3">
        <v>4</v>
      </c>
      <c r="Y2118" s="6">
        <f t="shared" si="336"/>
        <v>14.799999999999999</v>
      </c>
      <c r="Z2118" s="3">
        <f t="shared" si="337"/>
        <v>155</v>
      </c>
      <c r="AA2118" s="3">
        <f t="shared" si="338"/>
        <v>30.122</v>
      </c>
      <c r="AB2118">
        <f t="shared" si="339"/>
        <v>0</v>
      </c>
      <c r="AC2118" s="14">
        <f>VLOOKUP(X2118,Rates!$A$2:$B$36,2)</f>
        <v>7.49</v>
      </c>
    </row>
    <row r="2119" spans="1:29">
      <c r="A2119">
        <v>1008870</v>
      </c>
      <c r="B2119" t="s">
        <v>15</v>
      </c>
      <c r="C2119" s="1">
        <v>0.1242</v>
      </c>
      <c r="D2119">
        <v>359.32</v>
      </c>
      <c r="E2119" t="s">
        <v>12</v>
      </c>
      <c r="F2119" t="s">
        <v>13</v>
      </c>
      <c r="G2119" t="s">
        <v>19</v>
      </c>
      <c r="H2119" s="1">
        <v>0.315</v>
      </c>
      <c r="I2119" s="4">
        <v>37987</v>
      </c>
      <c r="J2119" s="5">
        <v>40909</v>
      </c>
      <c r="K2119" s="3">
        <v>16000</v>
      </c>
      <c r="L2119" s="3">
        <v>118000</v>
      </c>
      <c r="M2119" s="3">
        <v>4096</v>
      </c>
      <c r="N2119" s="3">
        <f t="shared" si="330"/>
        <v>1</v>
      </c>
      <c r="O2119" s="3">
        <f t="shared" si="331"/>
        <v>0</v>
      </c>
      <c r="P2119" s="3">
        <f t="shared" si="332"/>
        <v>1</v>
      </c>
      <c r="Q2119" s="6">
        <v>3.39</v>
      </c>
      <c r="R2119" s="3">
        <v>0</v>
      </c>
      <c r="S2119" s="3">
        <v>9</v>
      </c>
      <c r="T2119" s="3">
        <v>27</v>
      </c>
      <c r="U2119" s="3">
        <f t="shared" si="333"/>
        <v>2922</v>
      </c>
      <c r="V2119" s="3" t="str">
        <f t="shared" si="334"/>
        <v xml:space="preserve"> 60</v>
      </c>
      <c r="W2119" s="3">
        <f t="shared" si="335"/>
        <v>16</v>
      </c>
      <c r="X2119" s="3">
        <v>9</v>
      </c>
      <c r="Y2119" s="6">
        <f t="shared" si="336"/>
        <v>31.5</v>
      </c>
      <c r="Z2119" s="3">
        <f t="shared" si="337"/>
        <v>118</v>
      </c>
      <c r="AA2119" s="3">
        <f t="shared" si="338"/>
        <v>4.0960000000000001</v>
      </c>
      <c r="AB2119">
        <f t="shared" si="339"/>
        <v>0</v>
      </c>
      <c r="AC2119" s="14">
        <f>VLOOKUP(X2119,Rates!$A$2:$B$36,2)</f>
        <v>11.44</v>
      </c>
    </row>
    <row r="2120" spans="1:29">
      <c r="A2120">
        <v>579483</v>
      </c>
      <c r="B2120" t="s">
        <v>11</v>
      </c>
      <c r="C2120" s="1">
        <v>0.15579999999999999</v>
      </c>
      <c r="D2120">
        <v>262.13</v>
      </c>
      <c r="E2120" t="s">
        <v>28</v>
      </c>
      <c r="F2120" t="s">
        <v>13</v>
      </c>
      <c r="G2120" t="s">
        <v>14</v>
      </c>
      <c r="H2120" s="1">
        <v>0.98099999999999998</v>
      </c>
      <c r="I2120" s="4">
        <v>37926</v>
      </c>
      <c r="J2120" s="5">
        <v>40909</v>
      </c>
      <c r="K2120" s="3">
        <v>7500</v>
      </c>
      <c r="L2120" s="3">
        <v>40000</v>
      </c>
      <c r="M2120" s="3">
        <v>5103</v>
      </c>
      <c r="N2120" s="3">
        <f t="shared" si="330"/>
        <v>1</v>
      </c>
      <c r="O2120" s="3">
        <f t="shared" si="331"/>
        <v>0</v>
      </c>
      <c r="P2120" s="3">
        <f t="shared" si="332"/>
        <v>1</v>
      </c>
      <c r="Q2120" s="6">
        <v>3.66</v>
      </c>
      <c r="R2120" s="3">
        <v>0</v>
      </c>
      <c r="S2120" s="3">
        <v>3</v>
      </c>
      <c r="T2120" s="3">
        <v>7</v>
      </c>
      <c r="U2120" s="3">
        <f t="shared" si="333"/>
        <v>2983</v>
      </c>
      <c r="V2120" s="3" t="str">
        <f t="shared" si="334"/>
        <v xml:space="preserve"> 36</v>
      </c>
      <c r="W2120" s="3">
        <f t="shared" si="335"/>
        <v>7.5</v>
      </c>
      <c r="X2120" s="3">
        <v>18</v>
      </c>
      <c r="Y2120" s="6">
        <f t="shared" si="336"/>
        <v>98.1</v>
      </c>
      <c r="Z2120" s="3">
        <f t="shared" si="337"/>
        <v>40</v>
      </c>
      <c r="AA2120" s="3">
        <f t="shared" si="338"/>
        <v>5.1029999999999998</v>
      </c>
      <c r="AB2120">
        <f t="shared" si="339"/>
        <v>0</v>
      </c>
      <c r="AC2120" s="14">
        <f>VLOOKUP(X2120,Rates!$A$2:$B$36,2)</f>
        <v>18.989999999999998</v>
      </c>
    </row>
    <row r="2121" spans="1:29">
      <c r="A2121">
        <v>617877</v>
      </c>
      <c r="B2121" t="s">
        <v>15</v>
      </c>
      <c r="C2121" s="1">
        <v>9.9900000000000003E-2</v>
      </c>
      <c r="D2121">
        <v>180.56</v>
      </c>
      <c r="E2121" t="s">
        <v>25</v>
      </c>
      <c r="F2121" t="s">
        <v>26</v>
      </c>
      <c r="G2121" t="s">
        <v>14</v>
      </c>
      <c r="H2121" s="1">
        <v>0.61799999999999999</v>
      </c>
      <c r="I2121" s="4">
        <v>36161</v>
      </c>
      <c r="J2121" s="5">
        <v>40909</v>
      </c>
      <c r="K2121" s="3">
        <v>8500</v>
      </c>
      <c r="L2121" s="3">
        <v>43200</v>
      </c>
      <c r="M2121" s="3">
        <v>16258</v>
      </c>
      <c r="N2121" s="3">
        <f t="shared" si="330"/>
        <v>0</v>
      </c>
      <c r="O2121" s="3">
        <f t="shared" si="331"/>
        <v>1</v>
      </c>
      <c r="P2121" s="3">
        <f t="shared" si="332"/>
        <v>1</v>
      </c>
      <c r="Q2121" s="6">
        <v>13.53</v>
      </c>
      <c r="R2121" s="3">
        <v>0</v>
      </c>
      <c r="S2121" s="3">
        <v>7</v>
      </c>
      <c r="T2121" s="3">
        <v>20</v>
      </c>
      <c r="U2121" s="3">
        <f t="shared" si="333"/>
        <v>4748</v>
      </c>
      <c r="V2121" s="3" t="str">
        <f t="shared" si="334"/>
        <v xml:space="preserve"> 60</v>
      </c>
      <c r="W2121" s="3">
        <f t="shared" si="335"/>
        <v>8.5</v>
      </c>
      <c r="X2121" s="3">
        <v>9</v>
      </c>
      <c r="Y2121" s="6">
        <f t="shared" si="336"/>
        <v>61.8</v>
      </c>
      <c r="Z2121" s="3">
        <f t="shared" si="337"/>
        <v>43.2</v>
      </c>
      <c r="AA2121" s="3">
        <f t="shared" si="338"/>
        <v>16.257999999999999</v>
      </c>
      <c r="AB2121">
        <f t="shared" si="339"/>
        <v>0</v>
      </c>
      <c r="AC2121" s="14">
        <f>VLOOKUP(X2121,Rates!$A$2:$B$36,2)</f>
        <v>11.44</v>
      </c>
    </row>
    <row r="2122" spans="1:29">
      <c r="A2122">
        <v>593031</v>
      </c>
      <c r="B2122" t="s">
        <v>15</v>
      </c>
      <c r="C2122" s="1">
        <v>0.1149</v>
      </c>
      <c r="D2122">
        <v>219.88</v>
      </c>
      <c r="E2122" t="s">
        <v>28</v>
      </c>
      <c r="F2122" t="s">
        <v>13</v>
      </c>
      <c r="G2122" t="s">
        <v>14</v>
      </c>
      <c r="H2122" s="1">
        <v>0.24299999999999999</v>
      </c>
      <c r="I2122" s="4">
        <v>37712</v>
      </c>
      <c r="J2122" s="5">
        <v>40909</v>
      </c>
      <c r="K2122" s="3">
        <v>10000</v>
      </c>
      <c r="L2122" s="3">
        <v>31000</v>
      </c>
      <c r="M2122" s="3">
        <v>2884</v>
      </c>
      <c r="N2122" s="3">
        <f t="shared" si="330"/>
        <v>1</v>
      </c>
      <c r="O2122" s="3">
        <f t="shared" si="331"/>
        <v>0</v>
      </c>
      <c r="P2122" s="3">
        <f t="shared" si="332"/>
        <v>1</v>
      </c>
      <c r="Q2122" s="6">
        <v>23.92</v>
      </c>
      <c r="R2122" s="3">
        <v>0</v>
      </c>
      <c r="S2122" s="3">
        <v>14</v>
      </c>
      <c r="T2122" s="3">
        <v>19</v>
      </c>
      <c r="U2122" s="3">
        <f t="shared" si="333"/>
        <v>3197</v>
      </c>
      <c r="V2122" s="3" t="str">
        <f t="shared" si="334"/>
        <v xml:space="preserve"> 60</v>
      </c>
      <c r="W2122" s="3">
        <f t="shared" si="335"/>
        <v>10</v>
      </c>
      <c r="X2122" s="3">
        <v>9</v>
      </c>
      <c r="Y2122" s="6">
        <f t="shared" si="336"/>
        <v>24.3</v>
      </c>
      <c r="Z2122" s="3">
        <f t="shared" si="337"/>
        <v>31</v>
      </c>
      <c r="AA2122" s="3">
        <f t="shared" si="338"/>
        <v>2.8839999999999999</v>
      </c>
      <c r="AB2122">
        <f t="shared" si="339"/>
        <v>0</v>
      </c>
      <c r="AC2122" s="14">
        <f>VLOOKUP(X2122,Rates!$A$2:$B$36,2)</f>
        <v>11.44</v>
      </c>
    </row>
    <row r="2123" spans="1:29">
      <c r="A2123">
        <v>802048</v>
      </c>
      <c r="B2123" t="s">
        <v>11</v>
      </c>
      <c r="C2123" s="1">
        <v>0.13489999999999999</v>
      </c>
      <c r="D2123">
        <v>122.15</v>
      </c>
      <c r="E2123" t="s">
        <v>12</v>
      </c>
      <c r="F2123" t="s">
        <v>26</v>
      </c>
      <c r="G2123" t="s">
        <v>14</v>
      </c>
      <c r="H2123" s="1">
        <v>0.73399999999999999</v>
      </c>
      <c r="I2123" s="4">
        <v>38565</v>
      </c>
      <c r="J2123" s="5">
        <v>40909</v>
      </c>
      <c r="K2123" s="3">
        <v>3600</v>
      </c>
      <c r="L2123" s="3">
        <v>65004</v>
      </c>
      <c r="M2123" s="3">
        <v>4186</v>
      </c>
      <c r="N2123" s="3">
        <f t="shared" si="330"/>
        <v>0</v>
      </c>
      <c r="O2123" s="3">
        <f t="shared" si="331"/>
        <v>1</v>
      </c>
      <c r="P2123" s="3">
        <f t="shared" si="332"/>
        <v>1</v>
      </c>
      <c r="Q2123" s="6">
        <v>13.59</v>
      </c>
      <c r="R2123" s="3">
        <v>0</v>
      </c>
      <c r="S2123" s="3">
        <v>6</v>
      </c>
      <c r="T2123" s="3">
        <v>18</v>
      </c>
      <c r="U2123" s="3">
        <f t="shared" si="333"/>
        <v>2344</v>
      </c>
      <c r="V2123" s="3" t="str">
        <f t="shared" si="334"/>
        <v xml:space="preserve"> 36</v>
      </c>
      <c r="W2123" s="3">
        <f t="shared" si="335"/>
        <v>3.6</v>
      </c>
      <c r="X2123" s="3">
        <v>12</v>
      </c>
      <c r="Y2123" s="6">
        <f t="shared" si="336"/>
        <v>73.400000000000006</v>
      </c>
      <c r="Z2123" s="3">
        <f t="shared" si="337"/>
        <v>65.004000000000005</v>
      </c>
      <c r="AA2123" s="3">
        <f t="shared" si="338"/>
        <v>4.1859999999999999</v>
      </c>
      <c r="AB2123">
        <f t="shared" si="339"/>
        <v>0</v>
      </c>
      <c r="AC2123" s="14">
        <f>VLOOKUP(X2123,Rates!$A$2:$B$36,2)</f>
        <v>13.49</v>
      </c>
    </row>
    <row r="2124" spans="1:29">
      <c r="A2124">
        <v>681948</v>
      </c>
      <c r="B2124" t="s">
        <v>11</v>
      </c>
      <c r="C2124" s="1">
        <v>7.6600000000000001E-2</v>
      </c>
      <c r="D2124">
        <v>424.05</v>
      </c>
      <c r="E2124" t="s">
        <v>28</v>
      </c>
      <c r="F2124" t="s">
        <v>26</v>
      </c>
      <c r="G2124" t="s">
        <v>14</v>
      </c>
      <c r="H2124" s="1">
        <v>0.379</v>
      </c>
      <c r="I2124" s="4">
        <v>33725</v>
      </c>
      <c r="J2124" s="5">
        <v>40909</v>
      </c>
      <c r="K2124" s="3">
        <v>13600</v>
      </c>
      <c r="L2124" s="3">
        <v>83600</v>
      </c>
      <c r="M2124" s="3">
        <v>19726</v>
      </c>
      <c r="N2124" s="3">
        <f t="shared" si="330"/>
        <v>0</v>
      </c>
      <c r="O2124" s="3">
        <f t="shared" si="331"/>
        <v>1</v>
      </c>
      <c r="P2124" s="3">
        <f t="shared" si="332"/>
        <v>1</v>
      </c>
      <c r="Q2124" s="6">
        <v>19.11</v>
      </c>
      <c r="R2124" s="3">
        <v>0</v>
      </c>
      <c r="S2124" s="3">
        <v>7</v>
      </c>
      <c r="T2124" s="3">
        <v>25</v>
      </c>
      <c r="U2124" s="3">
        <f t="shared" si="333"/>
        <v>7184</v>
      </c>
      <c r="V2124" s="3" t="str">
        <f t="shared" si="334"/>
        <v xml:space="preserve"> 36</v>
      </c>
      <c r="W2124" s="3">
        <f t="shared" si="335"/>
        <v>13.6</v>
      </c>
      <c r="X2124" s="3">
        <v>5</v>
      </c>
      <c r="Y2124" s="6">
        <f t="shared" si="336"/>
        <v>37.9</v>
      </c>
      <c r="Z2124" s="3">
        <f t="shared" si="337"/>
        <v>83.6</v>
      </c>
      <c r="AA2124" s="3">
        <f t="shared" si="338"/>
        <v>19.725999999999999</v>
      </c>
      <c r="AB2124">
        <f t="shared" si="339"/>
        <v>0</v>
      </c>
      <c r="AC2124" s="14">
        <f>VLOOKUP(X2124,Rates!$A$2:$B$36,2)</f>
        <v>7.99</v>
      </c>
    </row>
    <row r="2125" spans="1:29">
      <c r="A2125">
        <v>575479</v>
      </c>
      <c r="B2125" t="s">
        <v>15</v>
      </c>
      <c r="C2125" s="1">
        <v>0.1361</v>
      </c>
      <c r="D2125">
        <v>221.44</v>
      </c>
      <c r="E2125" t="s">
        <v>29</v>
      </c>
      <c r="F2125" t="s">
        <v>26</v>
      </c>
      <c r="G2125" t="s">
        <v>14</v>
      </c>
      <c r="H2125" s="1">
        <v>0.45900000000000002</v>
      </c>
      <c r="I2125" s="4">
        <v>33390</v>
      </c>
      <c r="J2125" s="5">
        <v>40909</v>
      </c>
      <c r="K2125" s="3">
        <v>9600</v>
      </c>
      <c r="L2125" s="3">
        <v>120000</v>
      </c>
      <c r="M2125" s="3">
        <v>18148</v>
      </c>
      <c r="N2125" s="3">
        <f t="shared" si="330"/>
        <v>0</v>
      </c>
      <c r="O2125" s="3">
        <f t="shared" si="331"/>
        <v>1</v>
      </c>
      <c r="P2125" s="3">
        <f t="shared" si="332"/>
        <v>1</v>
      </c>
      <c r="Q2125" s="6">
        <v>13.25</v>
      </c>
      <c r="R2125" s="3">
        <v>0</v>
      </c>
      <c r="S2125" s="3">
        <v>10</v>
      </c>
      <c r="T2125" s="3">
        <v>20</v>
      </c>
      <c r="U2125" s="3">
        <f t="shared" si="333"/>
        <v>7519</v>
      </c>
      <c r="V2125" s="3" t="str">
        <f t="shared" si="334"/>
        <v xml:space="preserve"> 60</v>
      </c>
      <c r="W2125" s="3">
        <f t="shared" si="335"/>
        <v>9.6</v>
      </c>
      <c r="X2125" s="3">
        <v>12</v>
      </c>
      <c r="Y2125" s="6">
        <f t="shared" si="336"/>
        <v>45.9</v>
      </c>
      <c r="Z2125" s="3">
        <f t="shared" si="337"/>
        <v>120</v>
      </c>
      <c r="AA2125" s="3">
        <f t="shared" si="338"/>
        <v>18.148</v>
      </c>
      <c r="AB2125">
        <f t="shared" si="339"/>
        <v>0</v>
      </c>
      <c r="AC2125" s="14">
        <f>VLOOKUP(X2125,Rates!$A$2:$B$36,2)</f>
        <v>13.49</v>
      </c>
    </row>
    <row r="2126" spans="1:29">
      <c r="A2126">
        <v>548707</v>
      </c>
      <c r="B2126" t="s">
        <v>11</v>
      </c>
      <c r="C2126" s="1">
        <v>6.3899999999999998E-2</v>
      </c>
      <c r="D2126">
        <v>122.4</v>
      </c>
      <c r="E2126" t="s">
        <v>12</v>
      </c>
      <c r="F2126" t="s">
        <v>24</v>
      </c>
      <c r="G2126" t="s">
        <v>14</v>
      </c>
      <c r="H2126" s="1">
        <v>0.124</v>
      </c>
      <c r="I2126" s="4">
        <v>35462</v>
      </c>
      <c r="J2126" s="5">
        <v>40909</v>
      </c>
      <c r="K2126" s="3">
        <v>4000</v>
      </c>
      <c r="L2126" s="3">
        <v>60000</v>
      </c>
      <c r="M2126" s="3">
        <v>8471</v>
      </c>
      <c r="N2126" s="3">
        <f t="shared" si="330"/>
        <v>0</v>
      </c>
      <c r="O2126" s="3">
        <f t="shared" si="331"/>
        <v>0</v>
      </c>
      <c r="P2126" s="3">
        <f t="shared" si="332"/>
        <v>1</v>
      </c>
      <c r="Q2126" s="6">
        <v>4.26</v>
      </c>
      <c r="R2126" s="3">
        <v>0</v>
      </c>
      <c r="S2126" s="3">
        <v>13</v>
      </c>
      <c r="T2126" s="3">
        <v>35</v>
      </c>
      <c r="U2126" s="3">
        <f t="shared" si="333"/>
        <v>5447</v>
      </c>
      <c r="V2126" s="3" t="str">
        <f t="shared" si="334"/>
        <v xml:space="preserve"> 36</v>
      </c>
      <c r="W2126" s="3">
        <f t="shared" si="335"/>
        <v>4</v>
      </c>
      <c r="X2126" s="3">
        <v>1</v>
      </c>
      <c r="Y2126" s="6">
        <f t="shared" si="336"/>
        <v>12.4</v>
      </c>
      <c r="Z2126" s="3">
        <f t="shared" si="337"/>
        <v>60</v>
      </c>
      <c r="AA2126" s="3">
        <f t="shared" si="338"/>
        <v>8.4710000000000001</v>
      </c>
      <c r="AB2126">
        <f t="shared" si="339"/>
        <v>0</v>
      </c>
      <c r="AC2126" s="14">
        <f>VLOOKUP(X2126,Rates!$A$2:$B$36,2)</f>
        <v>5.32</v>
      </c>
    </row>
    <row r="2127" spans="1:29">
      <c r="A2127">
        <v>777581</v>
      </c>
      <c r="B2127" t="s">
        <v>15</v>
      </c>
      <c r="C2127" s="1">
        <v>0.18390000000000001</v>
      </c>
      <c r="D2127">
        <v>460.91</v>
      </c>
      <c r="E2127" t="s">
        <v>22</v>
      </c>
      <c r="F2127" t="s">
        <v>26</v>
      </c>
      <c r="G2127" t="s">
        <v>14</v>
      </c>
      <c r="H2127" s="1">
        <v>0.88400000000000001</v>
      </c>
      <c r="I2127" s="4">
        <v>28795</v>
      </c>
      <c r="J2127" s="5">
        <v>40909</v>
      </c>
      <c r="K2127" s="3">
        <v>18000</v>
      </c>
      <c r="L2127" s="3">
        <v>165000</v>
      </c>
      <c r="M2127" s="3">
        <v>44267</v>
      </c>
      <c r="N2127" s="3">
        <f t="shared" si="330"/>
        <v>0</v>
      </c>
      <c r="O2127" s="3">
        <f t="shared" si="331"/>
        <v>1</v>
      </c>
      <c r="P2127" s="3">
        <f t="shared" si="332"/>
        <v>1</v>
      </c>
      <c r="Q2127" s="6">
        <v>19.23</v>
      </c>
      <c r="R2127" s="3">
        <v>0</v>
      </c>
      <c r="S2127" s="3">
        <v>16</v>
      </c>
      <c r="T2127" s="3">
        <v>36</v>
      </c>
      <c r="U2127" s="3">
        <f t="shared" si="333"/>
        <v>12114</v>
      </c>
      <c r="V2127" s="3" t="str">
        <f t="shared" si="334"/>
        <v xml:space="preserve"> 60</v>
      </c>
      <c r="W2127" s="3">
        <f t="shared" si="335"/>
        <v>18</v>
      </c>
      <c r="X2127" s="3">
        <v>22</v>
      </c>
      <c r="Y2127" s="6">
        <f t="shared" si="336"/>
        <v>88.4</v>
      </c>
      <c r="Z2127" s="3">
        <f t="shared" si="337"/>
        <v>165</v>
      </c>
      <c r="AA2127" s="3">
        <f t="shared" si="338"/>
        <v>44.267000000000003</v>
      </c>
      <c r="AB2127">
        <f t="shared" si="339"/>
        <v>0</v>
      </c>
      <c r="AC2127" s="14">
        <f>VLOOKUP(X2127,Rates!$A$2:$B$36,2)</f>
        <v>23.99</v>
      </c>
    </row>
    <row r="2128" spans="1:29">
      <c r="A2128">
        <v>623674</v>
      </c>
      <c r="B2128" t="s">
        <v>11</v>
      </c>
      <c r="C2128" s="1">
        <v>9.2499999999999999E-2</v>
      </c>
      <c r="D2128">
        <v>319.17</v>
      </c>
      <c r="E2128" t="s">
        <v>27</v>
      </c>
      <c r="F2128" t="s">
        <v>13</v>
      </c>
      <c r="G2128" t="s">
        <v>14</v>
      </c>
      <c r="H2128" s="1">
        <v>0.65900000000000003</v>
      </c>
      <c r="I2128" s="4">
        <v>34608</v>
      </c>
      <c r="J2128" s="5">
        <v>40909</v>
      </c>
      <c r="K2128" s="3">
        <v>10000</v>
      </c>
      <c r="L2128" s="3">
        <v>50000</v>
      </c>
      <c r="M2128" s="3">
        <v>12123</v>
      </c>
      <c r="N2128" s="3">
        <f t="shared" si="330"/>
        <v>1</v>
      </c>
      <c r="O2128" s="3">
        <f t="shared" si="331"/>
        <v>0</v>
      </c>
      <c r="P2128" s="3">
        <f t="shared" si="332"/>
        <v>1</v>
      </c>
      <c r="Q2128" s="6">
        <v>23.06</v>
      </c>
      <c r="R2128" s="3">
        <v>0</v>
      </c>
      <c r="S2128" s="3">
        <v>15</v>
      </c>
      <c r="T2128" s="3">
        <v>23</v>
      </c>
      <c r="U2128" s="3">
        <f t="shared" si="333"/>
        <v>6301</v>
      </c>
      <c r="V2128" s="3" t="str">
        <f t="shared" si="334"/>
        <v xml:space="preserve"> 36</v>
      </c>
      <c r="W2128" s="3">
        <f t="shared" si="335"/>
        <v>10</v>
      </c>
      <c r="X2128" s="3">
        <v>7</v>
      </c>
      <c r="Y2128" s="6">
        <f t="shared" si="336"/>
        <v>65.900000000000006</v>
      </c>
      <c r="Z2128" s="3">
        <f t="shared" si="337"/>
        <v>50</v>
      </c>
      <c r="AA2128" s="3">
        <f t="shared" si="338"/>
        <v>12.122999999999999</v>
      </c>
      <c r="AB2128">
        <f t="shared" si="339"/>
        <v>0</v>
      </c>
      <c r="AC2128" s="14">
        <f>VLOOKUP(X2128,Rates!$A$2:$B$36,2)</f>
        <v>10.49</v>
      </c>
    </row>
    <row r="2129" spans="1:29">
      <c r="A2129">
        <v>715961</v>
      </c>
      <c r="B2129" t="s">
        <v>11</v>
      </c>
      <c r="C2129" s="1">
        <v>7.6600000000000001E-2</v>
      </c>
      <c r="D2129">
        <v>623.6</v>
      </c>
      <c r="E2129" t="s">
        <v>12</v>
      </c>
      <c r="F2129" t="s">
        <v>13</v>
      </c>
      <c r="G2129" t="s">
        <v>14</v>
      </c>
      <c r="H2129" s="1">
        <v>1.9E-2</v>
      </c>
      <c r="I2129" s="4">
        <v>38200</v>
      </c>
      <c r="J2129" s="5">
        <v>40909</v>
      </c>
      <c r="K2129" s="3">
        <v>20000</v>
      </c>
      <c r="L2129" s="3">
        <v>58800</v>
      </c>
      <c r="M2129" s="3">
        <v>1054</v>
      </c>
      <c r="N2129" s="3">
        <f t="shared" si="330"/>
        <v>1</v>
      </c>
      <c r="O2129" s="3">
        <f t="shared" si="331"/>
        <v>0</v>
      </c>
      <c r="P2129" s="3">
        <f t="shared" si="332"/>
        <v>1</v>
      </c>
      <c r="Q2129" s="6">
        <v>11.39</v>
      </c>
      <c r="R2129" s="3">
        <v>0</v>
      </c>
      <c r="S2129" s="3">
        <v>9</v>
      </c>
      <c r="T2129" s="3">
        <v>26</v>
      </c>
      <c r="U2129" s="3">
        <f t="shared" si="333"/>
        <v>2709</v>
      </c>
      <c r="V2129" s="3" t="str">
        <f t="shared" si="334"/>
        <v xml:space="preserve"> 36</v>
      </c>
      <c r="W2129" s="3">
        <f t="shared" si="335"/>
        <v>20</v>
      </c>
      <c r="X2129" s="3">
        <v>5</v>
      </c>
      <c r="Y2129" s="6">
        <f t="shared" si="336"/>
        <v>1.9</v>
      </c>
      <c r="Z2129" s="3">
        <f t="shared" si="337"/>
        <v>58.8</v>
      </c>
      <c r="AA2129" s="3">
        <f t="shared" si="338"/>
        <v>1.054</v>
      </c>
      <c r="AB2129">
        <f t="shared" si="339"/>
        <v>0</v>
      </c>
      <c r="AC2129" s="14">
        <f>VLOOKUP(X2129,Rates!$A$2:$B$36,2)</f>
        <v>7.99</v>
      </c>
    </row>
    <row r="2130" spans="1:29">
      <c r="A2130">
        <v>1026253</v>
      </c>
      <c r="B2130" t="s">
        <v>15</v>
      </c>
      <c r="C2130" s="1">
        <v>0.2089</v>
      </c>
      <c r="D2130">
        <v>944.71</v>
      </c>
      <c r="E2130" t="s">
        <v>12</v>
      </c>
      <c r="F2130" t="s">
        <v>26</v>
      </c>
      <c r="G2130" t="s">
        <v>14</v>
      </c>
      <c r="H2130" s="1">
        <v>0.40200000000000002</v>
      </c>
      <c r="I2130" s="4">
        <v>26115</v>
      </c>
      <c r="J2130" s="5">
        <v>40909</v>
      </c>
      <c r="K2130" s="3">
        <v>35000</v>
      </c>
      <c r="L2130" s="3">
        <v>100000</v>
      </c>
      <c r="M2130" s="3">
        <v>11818</v>
      </c>
      <c r="N2130" s="3">
        <f t="shared" si="330"/>
        <v>0</v>
      </c>
      <c r="O2130" s="3">
        <f t="shared" si="331"/>
        <v>1</v>
      </c>
      <c r="P2130" s="3">
        <f t="shared" si="332"/>
        <v>1</v>
      </c>
      <c r="Q2130" s="6">
        <v>9.31</v>
      </c>
      <c r="R2130" s="3">
        <v>0</v>
      </c>
      <c r="S2130" s="3">
        <v>16</v>
      </c>
      <c r="T2130" s="3">
        <v>54</v>
      </c>
      <c r="U2130" s="3">
        <f t="shared" si="333"/>
        <v>14794</v>
      </c>
      <c r="V2130" s="3" t="str">
        <f t="shared" si="334"/>
        <v xml:space="preserve"> 60</v>
      </c>
      <c r="W2130" s="3">
        <f t="shared" si="335"/>
        <v>35</v>
      </c>
      <c r="X2130" s="3">
        <v>26</v>
      </c>
      <c r="Y2130" s="6">
        <f t="shared" si="336"/>
        <v>40.200000000000003</v>
      </c>
      <c r="Z2130" s="3">
        <f t="shared" si="337"/>
        <v>100</v>
      </c>
      <c r="AA2130" s="3">
        <f t="shared" si="338"/>
        <v>11.818</v>
      </c>
      <c r="AB2130">
        <f t="shared" si="339"/>
        <v>0</v>
      </c>
      <c r="AC2130" s="14">
        <f>VLOOKUP(X2130,Rates!$A$2:$B$36,2)</f>
        <v>28.69</v>
      </c>
    </row>
    <row r="2131" spans="1:29">
      <c r="A2131">
        <v>845758</v>
      </c>
      <c r="B2131" t="s">
        <v>11</v>
      </c>
      <c r="C2131" s="1">
        <v>0.1099</v>
      </c>
      <c r="D2131">
        <v>785.62</v>
      </c>
      <c r="E2131" t="s">
        <v>20</v>
      </c>
      <c r="F2131" t="s">
        <v>13</v>
      </c>
      <c r="G2131" t="s">
        <v>14</v>
      </c>
      <c r="H2131" s="1">
        <v>0.53800000000000003</v>
      </c>
      <c r="I2131" s="4">
        <v>36831</v>
      </c>
      <c r="J2131" s="5">
        <v>40909</v>
      </c>
      <c r="K2131" s="3">
        <v>24000</v>
      </c>
      <c r="L2131" s="3">
        <v>60000</v>
      </c>
      <c r="M2131" s="3">
        <v>23279</v>
      </c>
      <c r="N2131" s="3">
        <f t="shared" si="330"/>
        <v>1</v>
      </c>
      <c r="O2131" s="3">
        <f t="shared" si="331"/>
        <v>0</v>
      </c>
      <c r="P2131" s="3">
        <f t="shared" si="332"/>
        <v>1</v>
      </c>
      <c r="Q2131" s="6">
        <v>17.32</v>
      </c>
      <c r="R2131" s="3">
        <v>0</v>
      </c>
      <c r="S2131" s="3">
        <v>14</v>
      </c>
      <c r="T2131" s="3">
        <v>29</v>
      </c>
      <c r="U2131" s="3">
        <f t="shared" si="333"/>
        <v>4078</v>
      </c>
      <c r="V2131" s="3" t="str">
        <f t="shared" si="334"/>
        <v xml:space="preserve"> 36</v>
      </c>
      <c r="W2131" s="3">
        <f t="shared" si="335"/>
        <v>24</v>
      </c>
      <c r="X2131" s="3">
        <v>8</v>
      </c>
      <c r="Y2131" s="6">
        <f t="shared" si="336"/>
        <v>53.800000000000004</v>
      </c>
      <c r="Z2131" s="3">
        <f t="shared" si="337"/>
        <v>60</v>
      </c>
      <c r="AA2131" s="3">
        <f t="shared" si="338"/>
        <v>23.279</v>
      </c>
      <c r="AB2131">
        <f t="shared" si="339"/>
        <v>0</v>
      </c>
      <c r="AC2131" s="14">
        <f>VLOOKUP(X2131,Rates!$A$2:$B$36,2)</f>
        <v>11.39</v>
      </c>
    </row>
    <row r="2132" spans="1:29">
      <c r="A2132">
        <v>625244</v>
      </c>
      <c r="B2132" t="s">
        <v>15</v>
      </c>
      <c r="C2132" s="1">
        <v>9.9900000000000003E-2</v>
      </c>
      <c r="D2132">
        <v>152.94999999999999</v>
      </c>
      <c r="E2132" t="s">
        <v>16</v>
      </c>
      <c r="F2132" t="s">
        <v>13</v>
      </c>
      <c r="G2132" t="s">
        <v>14</v>
      </c>
      <c r="H2132" s="2">
        <v>0.22</v>
      </c>
      <c r="I2132" s="4">
        <v>34700</v>
      </c>
      <c r="J2132" s="5">
        <v>40909</v>
      </c>
      <c r="K2132" s="3">
        <v>7200</v>
      </c>
      <c r="L2132" s="3">
        <v>52000</v>
      </c>
      <c r="M2132" s="3">
        <v>2817</v>
      </c>
      <c r="N2132" s="3">
        <f t="shared" si="330"/>
        <v>1</v>
      </c>
      <c r="O2132" s="3">
        <f t="shared" si="331"/>
        <v>0</v>
      </c>
      <c r="P2132" s="3">
        <f t="shared" si="332"/>
        <v>0</v>
      </c>
      <c r="Q2132" s="6">
        <v>24.14</v>
      </c>
      <c r="R2132" s="3">
        <v>0</v>
      </c>
      <c r="S2132" s="3">
        <v>13</v>
      </c>
      <c r="T2132" s="3">
        <v>28</v>
      </c>
      <c r="U2132" s="3">
        <f t="shared" si="333"/>
        <v>6209</v>
      </c>
      <c r="V2132" s="3" t="str">
        <f t="shared" si="334"/>
        <v xml:space="preserve"> 60</v>
      </c>
      <c r="W2132" s="3">
        <f t="shared" si="335"/>
        <v>7.2</v>
      </c>
      <c r="X2132" s="3">
        <v>9</v>
      </c>
      <c r="Y2132" s="6">
        <f t="shared" si="336"/>
        <v>22</v>
      </c>
      <c r="Z2132" s="3">
        <f t="shared" si="337"/>
        <v>52</v>
      </c>
      <c r="AA2132" s="3">
        <f t="shared" si="338"/>
        <v>2.8170000000000002</v>
      </c>
      <c r="AB2132">
        <f t="shared" si="339"/>
        <v>0</v>
      </c>
      <c r="AC2132" s="14">
        <f>VLOOKUP(X2132,Rates!$A$2:$B$36,2)</f>
        <v>11.44</v>
      </c>
    </row>
    <row r="2133" spans="1:29">
      <c r="A2133">
        <v>358564</v>
      </c>
      <c r="B2133" t="s">
        <v>11</v>
      </c>
      <c r="C2133" s="1">
        <v>0.12720000000000001</v>
      </c>
      <c r="D2133">
        <v>536.11</v>
      </c>
      <c r="E2133" t="s">
        <v>12</v>
      </c>
      <c r="F2133" t="s">
        <v>26</v>
      </c>
      <c r="G2133" t="s">
        <v>14</v>
      </c>
      <c r="H2133" s="1">
        <v>0.52600000000000002</v>
      </c>
      <c r="I2133" s="4">
        <v>36892</v>
      </c>
      <c r="J2133" s="5">
        <v>40909</v>
      </c>
      <c r="K2133" s="3">
        <v>15975</v>
      </c>
      <c r="L2133" s="3">
        <v>125000</v>
      </c>
      <c r="M2133" s="3">
        <v>35114</v>
      </c>
      <c r="N2133" s="3">
        <f t="shared" si="330"/>
        <v>0</v>
      </c>
      <c r="O2133" s="3">
        <f t="shared" si="331"/>
        <v>1</v>
      </c>
      <c r="P2133" s="3">
        <f t="shared" si="332"/>
        <v>1</v>
      </c>
      <c r="Q2133" s="6">
        <v>10.62</v>
      </c>
      <c r="R2133" s="3">
        <v>0</v>
      </c>
      <c r="S2133" s="3">
        <v>15</v>
      </c>
      <c r="T2133" s="3">
        <v>53</v>
      </c>
      <c r="U2133" s="3">
        <f t="shared" si="333"/>
        <v>4017</v>
      </c>
      <c r="V2133" s="3" t="str">
        <f t="shared" si="334"/>
        <v xml:space="preserve"> 36</v>
      </c>
      <c r="W2133" s="3">
        <f t="shared" si="335"/>
        <v>15.975</v>
      </c>
      <c r="X2133" s="3">
        <v>14</v>
      </c>
      <c r="Y2133" s="6">
        <f t="shared" si="336"/>
        <v>52.6</v>
      </c>
      <c r="Z2133" s="3">
        <f t="shared" si="337"/>
        <v>125</v>
      </c>
      <c r="AA2133" s="3">
        <f t="shared" si="338"/>
        <v>35.113999999999997</v>
      </c>
      <c r="AB2133">
        <f t="shared" si="339"/>
        <v>0</v>
      </c>
      <c r="AC2133" s="14">
        <f>VLOOKUP(X2133,Rates!$A$2:$B$36,2)</f>
        <v>14.99</v>
      </c>
    </row>
    <row r="2134" spans="1:29">
      <c r="A2134">
        <v>572224</v>
      </c>
      <c r="B2134" t="s">
        <v>15</v>
      </c>
      <c r="C2134" s="1">
        <v>0.1186</v>
      </c>
      <c r="D2134">
        <v>288.26</v>
      </c>
      <c r="E2134" t="s">
        <v>29</v>
      </c>
      <c r="F2134" t="s">
        <v>26</v>
      </c>
      <c r="G2134" t="s">
        <v>14</v>
      </c>
      <c r="H2134" s="1">
        <v>0.46800000000000003</v>
      </c>
      <c r="I2134" s="4">
        <v>36892</v>
      </c>
      <c r="J2134" s="5">
        <v>40909</v>
      </c>
      <c r="K2134" s="3">
        <v>13000</v>
      </c>
      <c r="L2134" s="3">
        <v>55000</v>
      </c>
      <c r="M2134" s="3">
        <v>13750</v>
      </c>
      <c r="N2134" s="3">
        <f t="shared" si="330"/>
        <v>0</v>
      </c>
      <c r="O2134" s="3">
        <f t="shared" si="331"/>
        <v>1</v>
      </c>
      <c r="P2134" s="3">
        <f t="shared" si="332"/>
        <v>1</v>
      </c>
      <c r="Q2134" s="6">
        <v>11.89</v>
      </c>
      <c r="R2134" s="3">
        <v>0</v>
      </c>
      <c r="S2134" s="3">
        <v>9</v>
      </c>
      <c r="T2134" s="3">
        <v>18</v>
      </c>
      <c r="U2134" s="3">
        <f t="shared" si="333"/>
        <v>4017</v>
      </c>
      <c r="V2134" s="3" t="str">
        <f t="shared" si="334"/>
        <v xml:space="preserve"> 60</v>
      </c>
      <c r="W2134" s="3">
        <f t="shared" si="335"/>
        <v>13</v>
      </c>
      <c r="X2134" s="3">
        <v>10</v>
      </c>
      <c r="Y2134" s="6">
        <f t="shared" si="336"/>
        <v>46.800000000000004</v>
      </c>
      <c r="Z2134" s="3">
        <f t="shared" si="337"/>
        <v>55</v>
      </c>
      <c r="AA2134" s="3">
        <f t="shared" si="338"/>
        <v>13.75</v>
      </c>
      <c r="AB2134">
        <f t="shared" si="339"/>
        <v>0</v>
      </c>
      <c r="AC2134" s="14">
        <f>VLOOKUP(X2134,Rates!$A$2:$B$36,2)</f>
        <v>11.49</v>
      </c>
    </row>
    <row r="2135" spans="1:29">
      <c r="A2135">
        <v>739765</v>
      </c>
      <c r="B2135" t="s">
        <v>15</v>
      </c>
      <c r="C2135" s="1">
        <v>0.1268</v>
      </c>
      <c r="D2135">
        <v>275.60000000000002</v>
      </c>
      <c r="E2135" t="s">
        <v>23</v>
      </c>
      <c r="F2135" t="s">
        <v>13</v>
      </c>
      <c r="G2135" t="s">
        <v>19</v>
      </c>
      <c r="H2135" s="1">
        <v>0.191</v>
      </c>
      <c r="I2135" s="4">
        <v>34912</v>
      </c>
      <c r="J2135" s="5">
        <v>40909</v>
      </c>
      <c r="K2135" s="3">
        <v>12200</v>
      </c>
      <c r="L2135" s="3">
        <v>24000</v>
      </c>
      <c r="M2135" s="3">
        <v>7514</v>
      </c>
      <c r="N2135" s="3">
        <f t="shared" si="330"/>
        <v>1</v>
      </c>
      <c r="O2135" s="3">
        <f t="shared" si="331"/>
        <v>0</v>
      </c>
      <c r="P2135" s="3">
        <f t="shared" si="332"/>
        <v>1</v>
      </c>
      <c r="Q2135" s="6">
        <v>14.7</v>
      </c>
      <c r="R2135" s="3">
        <v>1</v>
      </c>
      <c r="S2135" s="3">
        <v>7</v>
      </c>
      <c r="T2135" s="3">
        <v>9</v>
      </c>
      <c r="U2135" s="3">
        <f t="shared" si="333"/>
        <v>5997</v>
      </c>
      <c r="V2135" s="3" t="str">
        <f t="shared" si="334"/>
        <v xml:space="preserve"> 60</v>
      </c>
      <c r="W2135" s="3">
        <f t="shared" si="335"/>
        <v>12.2</v>
      </c>
      <c r="X2135" s="3">
        <v>11</v>
      </c>
      <c r="Y2135" s="6">
        <f t="shared" si="336"/>
        <v>19.100000000000001</v>
      </c>
      <c r="Z2135" s="3">
        <f t="shared" si="337"/>
        <v>24</v>
      </c>
      <c r="AA2135" s="3">
        <f t="shared" si="338"/>
        <v>7.5140000000000002</v>
      </c>
      <c r="AB2135">
        <f t="shared" si="339"/>
        <v>0</v>
      </c>
      <c r="AC2135" s="14">
        <f>VLOOKUP(X2135,Rates!$A$2:$B$36,2)</f>
        <v>12.74</v>
      </c>
    </row>
    <row r="2136" spans="1:29">
      <c r="A2136">
        <v>502217</v>
      </c>
      <c r="B2136" t="s">
        <v>11</v>
      </c>
      <c r="C2136" s="1">
        <v>0.10249999999999999</v>
      </c>
      <c r="D2136">
        <v>453.39</v>
      </c>
      <c r="E2136" t="s">
        <v>12</v>
      </c>
      <c r="F2136" t="s">
        <v>26</v>
      </c>
      <c r="G2136" t="s">
        <v>14</v>
      </c>
      <c r="H2136" s="1">
        <v>0.45300000000000001</v>
      </c>
      <c r="I2136" s="4">
        <v>37500</v>
      </c>
      <c r="J2136" s="5">
        <v>40909</v>
      </c>
      <c r="K2136" s="3">
        <v>14000</v>
      </c>
      <c r="L2136" s="3">
        <v>98000</v>
      </c>
      <c r="M2136" s="3">
        <v>78344</v>
      </c>
      <c r="N2136" s="3">
        <f t="shared" si="330"/>
        <v>0</v>
      </c>
      <c r="O2136" s="3">
        <f t="shared" si="331"/>
        <v>1</v>
      </c>
      <c r="P2136" s="3">
        <f t="shared" si="332"/>
        <v>1</v>
      </c>
      <c r="Q2136" s="6">
        <v>13.06</v>
      </c>
      <c r="R2136" s="3">
        <v>0</v>
      </c>
      <c r="S2136" s="3">
        <v>10</v>
      </c>
      <c r="T2136" s="3">
        <v>26</v>
      </c>
      <c r="U2136" s="3">
        <f t="shared" si="333"/>
        <v>3409</v>
      </c>
      <c r="V2136" s="3" t="str">
        <f t="shared" si="334"/>
        <v xml:space="preserve"> 36</v>
      </c>
      <c r="W2136" s="3">
        <f t="shared" si="335"/>
        <v>14</v>
      </c>
      <c r="X2136" s="3">
        <v>7</v>
      </c>
      <c r="Y2136" s="6">
        <f t="shared" si="336"/>
        <v>45.300000000000004</v>
      </c>
      <c r="Z2136" s="3">
        <f t="shared" si="337"/>
        <v>98</v>
      </c>
      <c r="AA2136" s="3">
        <f t="shared" si="338"/>
        <v>78.343999999999994</v>
      </c>
      <c r="AB2136">
        <f t="shared" si="339"/>
        <v>0</v>
      </c>
      <c r="AC2136" s="14">
        <f>VLOOKUP(X2136,Rates!$A$2:$B$36,2)</f>
        <v>10.49</v>
      </c>
    </row>
    <row r="2137" spans="1:29">
      <c r="A2137">
        <v>725193</v>
      </c>
      <c r="B2137" t="s">
        <v>15</v>
      </c>
      <c r="C2137" s="1">
        <v>0.1037</v>
      </c>
      <c r="D2137">
        <v>192.87</v>
      </c>
      <c r="E2137" t="s">
        <v>12</v>
      </c>
      <c r="F2137" t="s">
        <v>26</v>
      </c>
      <c r="G2137" t="s">
        <v>17</v>
      </c>
      <c r="H2137" s="2">
        <v>0.21</v>
      </c>
      <c r="I2137" s="4">
        <v>34274</v>
      </c>
      <c r="J2137" s="5">
        <v>40909</v>
      </c>
      <c r="K2137" s="3">
        <v>9000</v>
      </c>
      <c r="L2137" s="3">
        <v>60000</v>
      </c>
      <c r="M2137" s="3">
        <v>24191</v>
      </c>
      <c r="N2137" s="3">
        <f t="shared" si="330"/>
        <v>0</v>
      </c>
      <c r="O2137" s="3">
        <f t="shared" si="331"/>
        <v>1</v>
      </c>
      <c r="P2137" s="3">
        <f t="shared" si="332"/>
        <v>1</v>
      </c>
      <c r="Q2137" s="6">
        <v>9.34</v>
      </c>
      <c r="R2137" s="3">
        <v>0</v>
      </c>
      <c r="S2137" s="3">
        <v>19</v>
      </c>
      <c r="T2137" s="3">
        <v>43</v>
      </c>
      <c r="U2137" s="3">
        <f t="shared" si="333"/>
        <v>6635</v>
      </c>
      <c r="V2137" s="3" t="str">
        <f t="shared" si="334"/>
        <v xml:space="preserve"> 60</v>
      </c>
      <c r="W2137" s="3">
        <f t="shared" si="335"/>
        <v>9</v>
      </c>
      <c r="X2137" s="3">
        <v>8</v>
      </c>
      <c r="Y2137" s="6">
        <f t="shared" si="336"/>
        <v>21</v>
      </c>
      <c r="Z2137" s="3">
        <f t="shared" si="337"/>
        <v>60</v>
      </c>
      <c r="AA2137" s="3">
        <f t="shared" si="338"/>
        <v>24.190999999999999</v>
      </c>
      <c r="AB2137">
        <f t="shared" si="339"/>
        <v>1</v>
      </c>
      <c r="AC2137" s="14">
        <f>VLOOKUP(X2137,Rates!$A$2:$B$36,2)</f>
        <v>11.39</v>
      </c>
    </row>
    <row r="2138" spans="1:29">
      <c r="A2138">
        <v>721515</v>
      </c>
      <c r="B2138" t="s">
        <v>11</v>
      </c>
      <c r="C2138" s="1">
        <v>7.2900000000000006E-2</v>
      </c>
      <c r="D2138">
        <v>37.22</v>
      </c>
      <c r="E2138" t="s">
        <v>23</v>
      </c>
      <c r="F2138" t="s">
        <v>13</v>
      </c>
      <c r="G2138" t="s">
        <v>17</v>
      </c>
      <c r="H2138" s="2">
        <v>0</v>
      </c>
      <c r="I2138" s="4">
        <v>36100</v>
      </c>
      <c r="J2138" s="5">
        <v>40909</v>
      </c>
      <c r="K2138" s="3">
        <v>1200</v>
      </c>
      <c r="L2138" s="3">
        <v>19200</v>
      </c>
      <c r="M2138" s="3">
        <v>0</v>
      </c>
      <c r="N2138" s="3">
        <f t="shared" si="330"/>
        <v>1</v>
      </c>
      <c r="O2138" s="3">
        <f t="shared" si="331"/>
        <v>0</v>
      </c>
      <c r="P2138" s="3">
        <f t="shared" si="332"/>
        <v>1</v>
      </c>
      <c r="Q2138" s="6">
        <v>25.5</v>
      </c>
      <c r="R2138" s="3">
        <v>0</v>
      </c>
      <c r="S2138" s="3">
        <v>8</v>
      </c>
      <c r="T2138" s="3">
        <v>10</v>
      </c>
      <c r="U2138" s="3">
        <f t="shared" si="333"/>
        <v>4809</v>
      </c>
      <c r="V2138" s="3" t="str">
        <f t="shared" si="334"/>
        <v xml:space="preserve"> 36</v>
      </c>
      <c r="W2138" s="3">
        <f t="shared" si="335"/>
        <v>1.2</v>
      </c>
      <c r="X2138" s="3">
        <v>4</v>
      </c>
      <c r="Y2138" s="6">
        <f t="shared" si="336"/>
        <v>0</v>
      </c>
      <c r="Z2138" s="3">
        <f t="shared" si="337"/>
        <v>19.2</v>
      </c>
      <c r="AA2138" s="3">
        <f t="shared" si="338"/>
        <v>0</v>
      </c>
      <c r="AB2138">
        <f t="shared" si="339"/>
        <v>1</v>
      </c>
      <c r="AC2138" s="14">
        <f>VLOOKUP(X2138,Rates!$A$2:$B$36,2)</f>
        <v>7.49</v>
      </c>
    </row>
    <row r="2139" spans="1:29">
      <c r="A2139">
        <v>485941</v>
      </c>
      <c r="B2139" t="s">
        <v>11</v>
      </c>
      <c r="C2139" s="1">
        <v>0.14960000000000001</v>
      </c>
      <c r="D2139">
        <v>138.59</v>
      </c>
      <c r="E2139" t="s">
        <v>12</v>
      </c>
      <c r="F2139" t="s">
        <v>13</v>
      </c>
      <c r="G2139" t="s">
        <v>14</v>
      </c>
      <c r="H2139" s="1">
        <v>0.81100000000000005</v>
      </c>
      <c r="I2139" s="4">
        <v>31717</v>
      </c>
      <c r="J2139" s="5">
        <v>40909</v>
      </c>
      <c r="K2139" s="3">
        <v>4000</v>
      </c>
      <c r="L2139" s="3">
        <v>45000</v>
      </c>
      <c r="M2139" s="3">
        <v>1298</v>
      </c>
      <c r="N2139" s="3">
        <f t="shared" si="330"/>
        <v>1</v>
      </c>
      <c r="O2139" s="3">
        <f t="shared" si="331"/>
        <v>0</v>
      </c>
      <c r="P2139" s="3">
        <f t="shared" si="332"/>
        <v>1</v>
      </c>
      <c r="Q2139" s="6">
        <v>1.79</v>
      </c>
      <c r="R2139" s="3">
        <v>0</v>
      </c>
      <c r="S2139" s="3">
        <v>4</v>
      </c>
      <c r="T2139" s="3">
        <v>4</v>
      </c>
      <c r="U2139" s="3">
        <f t="shared" si="333"/>
        <v>9192</v>
      </c>
      <c r="V2139" s="3" t="str">
        <f t="shared" si="334"/>
        <v xml:space="preserve"> 36</v>
      </c>
      <c r="W2139" s="3">
        <f t="shared" si="335"/>
        <v>4</v>
      </c>
      <c r="X2139" s="3">
        <v>17</v>
      </c>
      <c r="Y2139" s="6">
        <f t="shared" si="336"/>
        <v>81.100000000000009</v>
      </c>
      <c r="Z2139" s="3">
        <f t="shared" si="337"/>
        <v>45</v>
      </c>
      <c r="AA2139" s="3">
        <f t="shared" si="338"/>
        <v>1.298</v>
      </c>
      <c r="AB2139">
        <f t="shared" si="339"/>
        <v>0</v>
      </c>
      <c r="AC2139" s="14">
        <f>VLOOKUP(X2139,Rates!$A$2:$B$36,2)</f>
        <v>17.989999999999998</v>
      </c>
    </row>
    <row r="2140" spans="1:29">
      <c r="A2140">
        <v>592402</v>
      </c>
      <c r="B2140" t="s">
        <v>15</v>
      </c>
      <c r="C2140" s="1">
        <v>7.8799999999999995E-2</v>
      </c>
      <c r="D2140">
        <v>181.98</v>
      </c>
      <c r="E2140" t="s">
        <v>12</v>
      </c>
      <c r="F2140" t="s">
        <v>24</v>
      </c>
      <c r="G2140" t="s">
        <v>14</v>
      </c>
      <c r="H2140" s="1">
        <v>9.1999999999999998E-2</v>
      </c>
      <c r="I2140" s="4">
        <v>35796</v>
      </c>
      <c r="J2140" s="5">
        <v>40909</v>
      </c>
      <c r="K2140" s="3">
        <v>9000</v>
      </c>
      <c r="L2140" s="3">
        <v>60000</v>
      </c>
      <c r="M2140" s="3">
        <v>6535</v>
      </c>
      <c r="N2140" s="3">
        <f t="shared" si="330"/>
        <v>0</v>
      </c>
      <c r="O2140" s="3">
        <f t="shared" si="331"/>
        <v>0</v>
      </c>
      <c r="P2140" s="3">
        <f t="shared" si="332"/>
        <v>1</v>
      </c>
      <c r="Q2140" s="6">
        <v>2.2999999999999998</v>
      </c>
      <c r="R2140" s="3">
        <v>0</v>
      </c>
      <c r="S2140" s="3">
        <v>8</v>
      </c>
      <c r="T2140" s="3">
        <v>28</v>
      </c>
      <c r="U2140" s="3">
        <f t="shared" si="333"/>
        <v>5113</v>
      </c>
      <c r="V2140" s="3" t="str">
        <f t="shared" si="334"/>
        <v xml:space="preserve"> 60</v>
      </c>
      <c r="W2140" s="3">
        <f t="shared" si="335"/>
        <v>9</v>
      </c>
      <c r="X2140" s="3">
        <v>5</v>
      </c>
      <c r="Y2140" s="6">
        <f t="shared" si="336"/>
        <v>9.1999999999999993</v>
      </c>
      <c r="Z2140" s="3">
        <f t="shared" si="337"/>
        <v>60</v>
      </c>
      <c r="AA2140" s="3">
        <f t="shared" si="338"/>
        <v>6.5350000000000001</v>
      </c>
      <c r="AB2140">
        <f t="shared" si="339"/>
        <v>0</v>
      </c>
      <c r="AC2140" s="14">
        <f>VLOOKUP(X2140,Rates!$A$2:$B$36,2)</f>
        <v>7.99</v>
      </c>
    </row>
    <row r="2141" spans="1:29">
      <c r="A2141">
        <v>1034316</v>
      </c>
      <c r="B2141" t="s">
        <v>15</v>
      </c>
      <c r="C2141" s="1">
        <v>0.1991</v>
      </c>
      <c r="D2141">
        <v>396.66</v>
      </c>
      <c r="E2141" t="s">
        <v>28</v>
      </c>
      <c r="F2141" t="s">
        <v>13</v>
      </c>
      <c r="G2141" t="s">
        <v>14</v>
      </c>
      <c r="H2141" s="1">
        <v>0.81499999999999995</v>
      </c>
      <c r="I2141" s="4">
        <v>36404</v>
      </c>
      <c r="J2141" s="5">
        <v>40909</v>
      </c>
      <c r="K2141" s="3">
        <v>15000</v>
      </c>
      <c r="L2141" s="3">
        <v>48000</v>
      </c>
      <c r="M2141" s="3">
        <v>10589</v>
      </c>
      <c r="N2141" s="3">
        <f t="shared" si="330"/>
        <v>1</v>
      </c>
      <c r="O2141" s="3">
        <f t="shared" si="331"/>
        <v>0</v>
      </c>
      <c r="P2141" s="3">
        <f t="shared" si="332"/>
        <v>1</v>
      </c>
      <c r="Q2141" s="6">
        <v>20.82</v>
      </c>
      <c r="R2141" s="3">
        <v>0</v>
      </c>
      <c r="S2141" s="3">
        <v>11</v>
      </c>
      <c r="T2141" s="3">
        <v>23</v>
      </c>
      <c r="U2141" s="3">
        <f t="shared" si="333"/>
        <v>4505</v>
      </c>
      <c r="V2141" s="3" t="str">
        <f t="shared" si="334"/>
        <v xml:space="preserve"> 60</v>
      </c>
      <c r="W2141" s="3">
        <f t="shared" si="335"/>
        <v>15</v>
      </c>
      <c r="X2141" s="3">
        <v>24</v>
      </c>
      <c r="Y2141" s="6">
        <f t="shared" si="336"/>
        <v>81.5</v>
      </c>
      <c r="Z2141" s="3">
        <f t="shared" si="337"/>
        <v>48</v>
      </c>
      <c r="AA2141" s="3">
        <f t="shared" si="338"/>
        <v>10.589</v>
      </c>
      <c r="AB2141">
        <f t="shared" si="339"/>
        <v>0</v>
      </c>
      <c r="AC2141" s="14">
        <f>VLOOKUP(X2141,Rates!$A$2:$B$36,2)</f>
        <v>25.49</v>
      </c>
    </row>
    <row r="2142" spans="1:29">
      <c r="A2142">
        <v>776226</v>
      </c>
      <c r="B2142" t="s">
        <v>11</v>
      </c>
      <c r="C2142" s="1">
        <v>6.9900000000000004E-2</v>
      </c>
      <c r="D2142">
        <v>206.85</v>
      </c>
      <c r="E2142" t="s">
        <v>12</v>
      </c>
      <c r="F2142" t="s">
        <v>26</v>
      </c>
      <c r="G2142" t="s">
        <v>14</v>
      </c>
      <c r="H2142" s="1">
        <v>0.313</v>
      </c>
      <c r="I2142" s="4">
        <v>37622</v>
      </c>
      <c r="J2142" s="5">
        <v>40909</v>
      </c>
      <c r="K2142" s="3">
        <v>6700</v>
      </c>
      <c r="L2142" s="3">
        <v>40800</v>
      </c>
      <c r="M2142" s="3">
        <v>7157</v>
      </c>
      <c r="N2142" s="3">
        <f t="shared" si="330"/>
        <v>0</v>
      </c>
      <c r="O2142" s="3">
        <f t="shared" si="331"/>
        <v>1</v>
      </c>
      <c r="P2142" s="3">
        <f t="shared" si="332"/>
        <v>1</v>
      </c>
      <c r="Q2142" s="6">
        <v>16.71</v>
      </c>
      <c r="R2142" s="3">
        <v>0</v>
      </c>
      <c r="S2142" s="3">
        <v>6</v>
      </c>
      <c r="T2142" s="3">
        <v>18</v>
      </c>
      <c r="U2142" s="3">
        <f t="shared" si="333"/>
        <v>3287</v>
      </c>
      <c r="V2142" s="3" t="str">
        <f t="shared" si="334"/>
        <v xml:space="preserve"> 36</v>
      </c>
      <c r="W2142" s="3">
        <f t="shared" si="335"/>
        <v>6.7</v>
      </c>
      <c r="X2142" s="3">
        <v>3</v>
      </c>
      <c r="Y2142" s="6">
        <f t="shared" si="336"/>
        <v>31.3</v>
      </c>
      <c r="Z2142" s="3">
        <f t="shared" si="337"/>
        <v>40.799999999999997</v>
      </c>
      <c r="AA2142" s="3">
        <f t="shared" si="338"/>
        <v>7.157</v>
      </c>
      <c r="AB2142">
        <f t="shared" si="339"/>
        <v>0</v>
      </c>
      <c r="AC2142" s="14">
        <f>VLOOKUP(X2142,Rates!$A$2:$B$36,2)</f>
        <v>7.24</v>
      </c>
    </row>
    <row r="2143" spans="1:29">
      <c r="A2143">
        <v>713946</v>
      </c>
      <c r="B2143" t="s">
        <v>15</v>
      </c>
      <c r="C2143" s="1">
        <v>0.16400000000000001</v>
      </c>
      <c r="D2143">
        <v>245.32</v>
      </c>
      <c r="E2143" t="s">
        <v>12</v>
      </c>
      <c r="F2143" t="s">
        <v>24</v>
      </c>
      <c r="G2143" t="s">
        <v>19</v>
      </c>
      <c r="H2143" s="1">
        <v>0.45100000000000001</v>
      </c>
      <c r="I2143" s="4">
        <v>37196</v>
      </c>
      <c r="J2143" s="5">
        <v>40909</v>
      </c>
      <c r="K2143" s="3">
        <v>10000</v>
      </c>
      <c r="L2143" s="3">
        <v>85000</v>
      </c>
      <c r="M2143" s="3">
        <v>11948</v>
      </c>
      <c r="N2143" s="3">
        <f t="shared" si="330"/>
        <v>0</v>
      </c>
      <c r="O2143" s="3">
        <f t="shared" si="331"/>
        <v>0</v>
      </c>
      <c r="P2143" s="3">
        <f t="shared" si="332"/>
        <v>1</v>
      </c>
      <c r="Q2143" s="6">
        <v>5.99</v>
      </c>
      <c r="R2143" s="3">
        <v>0</v>
      </c>
      <c r="S2143" s="3">
        <v>13</v>
      </c>
      <c r="T2143" s="3">
        <v>27</v>
      </c>
      <c r="U2143" s="3">
        <f t="shared" si="333"/>
        <v>3713</v>
      </c>
      <c r="V2143" s="3" t="str">
        <f t="shared" si="334"/>
        <v xml:space="preserve"> 60</v>
      </c>
      <c r="W2143" s="3">
        <f t="shared" si="335"/>
        <v>10</v>
      </c>
      <c r="X2143" s="3">
        <v>21</v>
      </c>
      <c r="Y2143" s="6">
        <f t="shared" si="336"/>
        <v>45.1</v>
      </c>
      <c r="Z2143" s="3">
        <f t="shared" si="337"/>
        <v>85</v>
      </c>
      <c r="AA2143" s="3">
        <f t="shared" si="338"/>
        <v>11.948</v>
      </c>
      <c r="AB2143">
        <f t="shared" si="339"/>
        <v>0</v>
      </c>
      <c r="AC2143" s="14">
        <f>VLOOKUP(X2143,Rates!$A$2:$B$36,2)</f>
        <v>22.74</v>
      </c>
    </row>
    <row r="2144" spans="1:29">
      <c r="A2144">
        <v>526743</v>
      </c>
      <c r="B2144" t="s">
        <v>15</v>
      </c>
      <c r="C2144" s="1">
        <v>0.1361</v>
      </c>
      <c r="D2144">
        <v>115.34</v>
      </c>
      <c r="E2144" t="s">
        <v>12</v>
      </c>
      <c r="F2144" t="s">
        <v>26</v>
      </c>
      <c r="G2144" t="s">
        <v>14</v>
      </c>
      <c r="H2144" s="1">
        <v>3.5999999999999997E-2</v>
      </c>
      <c r="I2144" s="4">
        <v>35796</v>
      </c>
      <c r="J2144" s="5">
        <v>40909</v>
      </c>
      <c r="K2144" s="3">
        <v>5000</v>
      </c>
      <c r="L2144" s="3">
        <v>45000</v>
      </c>
      <c r="M2144" s="3">
        <v>875</v>
      </c>
      <c r="N2144" s="3">
        <f t="shared" si="330"/>
        <v>0</v>
      </c>
      <c r="O2144" s="3">
        <f t="shared" si="331"/>
        <v>1</v>
      </c>
      <c r="P2144" s="3">
        <f t="shared" si="332"/>
        <v>1</v>
      </c>
      <c r="Q2144" s="6">
        <v>9.84</v>
      </c>
      <c r="R2144" s="3">
        <v>0</v>
      </c>
      <c r="S2144" s="3">
        <v>9</v>
      </c>
      <c r="T2144" s="3">
        <v>24</v>
      </c>
      <c r="U2144" s="3">
        <f t="shared" si="333"/>
        <v>5113</v>
      </c>
      <c r="V2144" s="3" t="str">
        <f t="shared" si="334"/>
        <v xml:space="preserve"> 60</v>
      </c>
      <c r="W2144" s="3">
        <f t="shared" si="335"/>
        <v>5</v>
      </c>
      <c r="X2144" s="3">
        <v>12</v>
      </c>
      <c r="Y2144" s="6">
        <f t="shared" si="336"/>
        <v>3.5999999999999996</v>
      </c>
      <c r="Z2144" s="3">
        <f t="shared" si="337"/>
        <v>45</v>
      </c>
      <c r="AA2144" s="3">
        <f t="shared" si="338"/>
        <v>0.875</v>
      </c>
      <c r="AB2144">
        <f t="shared" si="339"/>
        <v>0</v>
      </c>
      <c r="AC2144" s="14">
        <f>VLOOKUP(X2144,Rates!$A$2:$B$36,2)</f>
        <v>13.49</v>
      </c>
    </row>
    <row r="2145" spans="1:29">
      <c r="A2145">
        <v>1041120</v>
      </c>
      <c r="B2145" t="s">
        <v>11</v>
      </c>
      <c r="C2145" s="1">
        <v>0.1171</v>
      </c>
      <c r="D2145">
        <v>793.83</v>
      </c>
      <c r="E2145" t="s">
        <v>22</v>
      </c>
      <c r="F2145" t="s">
        <v>26</v>
      </c>
      <c r="G2145" t="s">
        <v>14</v>
      </c>
      <c r="H2145" s="1">
        <v>0.76200000000000001</v>
      </c>
      <c r="I2145" s="4">
        <v>35004</v>
      </c>
      <c r="J2145" s="5">
        <v>40909</v>
      </c>
      <c r="K2145" s="3">
        <v>24000</v>
      </c>
      <c r="L2145" s="3">
        <v>85000</v>
      </c>
      <c r="M2145" s="3">
        <v>24004</v>
      </c>
      <c r="N2145" s="3">
        <f t="shared" si="330"/>
        <v>0</v>
      </c>
      <c r="O2145" s="3">
        <f t="shared" si="331"/>
        <v>1</v>
      </c>
      <c r="P2145" s="3">
        <f t="shared" si="332"/>
        <v>1</v>
      </c>
      <c r="Q2145" s="6">
        <v>13.23</v>
      </c>
      <c r="R2145" s="3">
        <v>0</v>
      </c>
      <c r="S2145" s="3">
        <v>7</v>
      </c>
      <c r="T2145" s="3">
        <v>20</v>
      </c>
      <c r="U2145" s="3">
        <f t="shared" si="333"/>
        <v>5905</v>
      </c>
      <c r="V2145" s="3" t="str">
        <f t="shared" si="334"/>
        <v xml:space="preserve"> 36</v>
      </c>
      <c r="W2145" s="3">
        <f t="shared" si="335"/>
        <v>24</v>
      </c>
      <c r="X2145" s="3">
        <v>8</v>
      </c>
      <c r="Y2145" s="6">
        <f t="shared" si="336"/>
        <v>76.2</v>
      </c>
      <c r="Z2145" s="3">
        <f t="shared" si="337"/>
        <v>85</v>
      </c>
      <c r="AA2145" s="3">
        <f t="shared" si="338"/>
        <v>24.004000000000001</v>
      </c>
      <c r="AB2145">
        <f t="shared" si="339"/>
        <v>0</v>
      </c>
      <c r="AC2145" s="14">
        <f>VLOOKUP(X2145,Rates!$A$2:$B$36,2)</f>
        <v>11.39</v>
      </c>
    </row>
    <row r="2146" spans="1:29">
      <c r="A2146">
        <v>580676</v>
      </c>
      <c r="B2146" t="s">
        <v>15</v>
      </c>
      <c r="C2146" s="1">
        <v>0.1075</v>
      </c>
      <c r="D2146">
        <v>410.75</v>
      </c>
      <c r="E2146" t="s">
        <v>21</v>
      </c>
      <c r="F2146" t="s">
        <v>26</v>
      </c>
      <c r="G2146" t="s">
        <v>14</v>
      </c>
      <c r="H2146" s="1">
        <v>8.6999999999999994E-2</v>
      </c>
      <c r="I2146" s="4">
        <v>37377</v>
      </c>
      <c r="J2146" s="5">
        <v>40909</v>
      </c>
      <c r="K2146" s="3">
        <v>19000</v>
      </c>
      <c r="L2146" s="3">
        <v>90000</v>
      </c>
      <c r="M2146" s="3">
        <v>1142</v>
      </c>
      <c r="N2146" s="3">
        <f t="shared" si="330"/>
        <v>0</v>
      </c>
      <c r="O2146" s="3">
        <f t="shared" si="331"/>
        <v>1</v>
      </c>
      <c r="P2146" s="3">
        <f t="shared" si="332"/>
        <v>1</v>
      </c>
      <c r="Q2146" s="6">
        <v>6.19</v>
      </c>
      <c r="R2146" s="3">
        <v>0</v>
      </c>
      <c r="S2146" s="3">
        <v>12</v>
      </c>
      <c r="T2146" s="3">
        <v>25</v>
      </c>
      <c r="U2146" s="3">
        <f t="shared" si="333"/>
        <v>3532</v>
      </c>
      <c r="V2146" s="3" t="str">
        <f t="shared" si="334"/>
        <v xml:space="preserve"> 60</v>
      </c>
      <c r="W2146" s="3">
        <f t="shared" si="335"/>
        <v>19</v>
      </c>
      <c r="X2146" s="3">
        <v>7</v>
      </c>
      <c r="Y2146" s="6">
        <f t="shared" si="336"/>
        <v>8.6999999999999993</v>
      </c>
      <c r="Z2146" s="3">
        <f t="shared" si="337"/>
        <v>90</v>
      </c>
      <c r="AA2146" s="3">
        <f t="shared" si="338"/>
        <v>1.1419999999999999</v>
      </c>
      <c r="AB2146">
        <f t="shared" si="339"/>
        <v>0</v>
      </c>
      <c r="AC2146" s="14">
        <f>VLOOKUP(X2146,Rates!$A$2:$B$36,2)</f>
        <v>10.49</v>
      </c>
    </row>
    <row r="2147" spans="1:29">
      <c r="A2147">
        <v>524184</v>
      </c>
      <c r="B2147" t="s">
        <v>11</v>
      </c>
      <c r="C2147" s="1">
        <v>6.7599999999999993E-2</v>
      </c>
      <c r="D2147">
        <v>276.91000000000003</v>
      </c>
      <c r="E2147" t="s">
        <v>16</v>
      </c>
      <c r="F2147" t="s">
        <v>26</v>
      </c>
      <c r="G2147" t="s">
        <v>14</v>
      </c>
      <c r="H2147" s="1">
        <v>0.218</v>
      </c>
      <c r="I2147" s="4">
        <v>35186</v>
      </c>
      <c r="J2147" s="5">
        <v>40909</v>
      </c>
      <c r="K2147" s="3">
        <v>9000</v>
      </c>
      <c r="L2147" s="3">
        <v>79000</v>
      </c>
      <c r="M2147" s="3">
        <v>9375</v>
      </c>
      <c r="N2147" s="3">
        <f t="shared" si="330"/>
        <v>0</v>
      </c>
      <c r="O2147" s="3">
        <f t="shared" si="331"/>
        <v>1</v>
      </c>
      <c r="P2147" s="3">
        <f t="shared" si="332"/>
        <v>0</v>
      </c>
      <c r="Q2147" s="6">
        <v>14.95</v>
      </c>
      <c r="R2147" s="3">
        <v>0</v>
      </c>
      <c r="S2147" s="3">
        <v>11</v>
      </c>
      <c r="T2147" s="3">
        <v>26</v>
      </c>
      <c r="U2147" s="3">
        <f t="shared" si="333"/>
        <v>5723</v>
      </c>
      <c r="V2147" s="3" t="str">
        <f t="shared" si="334"/>
        <v xml:space="preserve"> 36</v>
      </c>
      <c r="W2147" s="3">
        <f t="shared" si="335"/>
        <v>9</v>
      </c>
      <c r="X2147" s="3">
        <v>2</v>
      </c>
      <c r="Y2147" s="6">
        <f t="shared" si="336"/>
        <v>21.8</v>
      </c>
      <c r="Z2147" s="3">
        <f t="shared" si="337"/>
        <v>79</v>
      </c>
      <c r="AA2147" s="3">
        <f t="shared" si="338"/>
        <v>9.375</v>
      </c>
      <c r="AB2147">
        <f t="shared" si="339"/>
        <v>0</v>
      </c>
      <c r="AC2147" s="14">
        <f>VLOOKUP(X2147,Rates!$A$2:$B$36,2)</f>
        <v>6.99</v>
      </c>
    </row>
    <row r="2148" spans="1:29">
      <c r="A2148">
        <v>660364</v>
      </c>
      <c r="B2148" t="s">
        <v>11</v>
      </c>
      <c r="C2148" s="1">
        <v>6.9199999999999998E-2</v>
      </c>
      <c r="D2148">
        <v>74.02</v>
      </c>
      <c r="E2148" t="s">
        <v>27</v>
      </c>
      <c r="F2148" t="s">
        <v>26</v>
      </c>
      <c r="G2148" t="s">
        <v>14</v>
      </c>
      <c r="H2148" s="1">
        <v>0.35399999999999998</v>
      </c>
      <c r="I2148" s="4">
        <v>34394</v>
      </c>
      <c r="J2148" s="5">
        <v>40909</v>
      </c>
      <c r="K2148" s="3">
        <v>2400</v>
      </c>
      <c r="L2148" s="3">
        <v>81504</v>
      </c>
      <c r="M2148" s="3">
        <v>44914</v>
      </c>
      <c r="N2148" s="3">
        <f t="shared" si="330"/>
        <v>0</v>
      </c>
      <c r="O2148" s="3">
        <f t="shared" si="331"/>
        <v>1</v>
      </c>
      <c r="P2148" s="3">
        <f t="shared" si="332"/>
        <v>1</v>
      </c>
      <c r="Q2148" s="6">
        <v>24.88</v>
      </c>
      <c r="R2148" s="3">
        <v>0</v>
      </c>
      <c r="S2148" s="3">
        <v>12</v>
      </c>
      <c r="T2148" s="3">
        <v>27</v>
      </c>
      <c r="U2148" s="3">
        <f t="shared" si="333"/>
        <v>6515</v>
      </c>
      <c r="V2148" s="3" t="str">
        <f t="shared" si="334"/>
        <v xml:space="preserve"> 36</v>
      </c>
      <c r="W2148" s="3">
        <f t="shared" si="335"/>
        <v>2.4</v>
      </c>
      <c r="X2148" s="3">
        <v>3</v>
      </c>
      <c r="Y2148" s="6">
        <f t="shared" si="336"/>
        <v>35.4</v>
      </c>
      <c r="Z2148" s="3">
        <f t="shared" si="337"/>
        <v>81.504000000000005</v>
      </c>
      <c r="AA2148" s="3">
        <f t="shared" si="338"/>
        <v>44.914000000000001</v>
      </c>
      <c r="AB2148">
        <f t="shared" si="339"/>
        <v>0</v>
      </c>
      <c r="AC2148" s="14">
        <f>VLOOKUP(X2148,Rates!$A$2:$B$36,2)</f>
        <v>7.24</v>
      </c>
    </row>
    <row r="2149" spans="1:29">
      <c r="A2149">
        <v>438965</v>
      </c>
      <c r="B2149" t="s">
        <v>11</v>
      </c>
      <c r="C2149" s="1">
        <v>0.13569999999999999</v>
      </c>
      <c r="D2149">
        <v>254.77</v>
      </c>
      <c r="E2149" t="s">
        <v>25</v>
      </c>
      <c r="F2149" t="s">
        <v>13</v>
      </c>
      <c r="G2149" t="s">
        <v>14</v>
      </c>
      <c r="H2149" s="2">
        <v>0.89</v>
      </c>
      <c r="I2149" s="4">
        <v>34639</v>
      </c>
      <c r="J2149" s="5">
        <v>40909</v>
      </c>
      <c r="K2149" s="3">
        <v>7500</v>
      </c>
      <c r="L2149" s="3">
        <v>99504</v>
      </c>
      <c r="M2149" s="3">
        <v>28384</v>
      </c>
      <c r="N2149" s="3">
        <f t="shared" si="330"/>
        <v>1</v>
      </c>
      <c r="O2149" s="3">
        <f t="shared" si="331"/>
        <v>0</v>
      </c>
      <c r="P2149" s="3">
        <f t="shared" si="332"/>
        <v>1</v>
      </c>
      <c r="Q2149" s="6">
        <v>13.28</v>
      </c>
      <c r="R2149" s="3">
        <v>0</v>
      </c>
      <c r="S2149" s="3">
        <v>11</v>
      </c>
      <c r="T2149" s="3">
        <v>32</v>
      </c>
      <c r="U2149" s="3">
        <f t="shared" si="333"/>
        <v>6270</v>
      </c>
      <c r="V2149" s="3" t="str">
        <f t="shared" si="334"/>
        <v xml:space="preserve"> 36</v>
      </c>
      <c r="W2149" s="3">
        <f t="shared" si="335"/>
        <v>7.5</v>
      </c>
      <c r="X2149" s="3">
        <v>13</v>
      </c>
      <c r="Y2149" s="6">
        <f t="shared" si="336"/>
        <v>89</v>
      </c>
      <c r="Z2149" s="3">
        <f t="shared" si="337"/>
        <v>99.504000000000005</v>
      </c>
      <c r="AA2149" s="3">
        <f t="shared" si="338"/>
        <v>28.384</v>
      </c>
      <c r="AB2149">
        <f t="shared" si="339"/>
        <v>0</v>
      </c>
      <c r="AC2149" s="14">
        <f>VLOOKUP(X2149,Rates!$A$2:$B$36,2)</f>
        <v>13.99</v>
      </c>
    </row>
    <row r="2150" spans="1:29">
      <c r="A2150">
        <v>573056</v>
      </c>
      <c r="B2150" t="s">
        <v>11</v>
      </c>
      <c r="C2150" s="1">
        <v>0.1075</v>
      </c>
      <c r="D2150">
        <v>195.73</v>
      </c>
      <c r="E2150" t="s">
        <v>20</v>
      </c>
      <c r="F2150" t="s">
        <v>13</v>
      </c>
      <c r="G2150" t="s">
        <v>14</v>
      </c>
      <c r="H2150" s="1">
        <v>0.86199999999999999</v>
      </c>
      <c r="I2150" s="4">
        <v>36647</v>
      </c>
      <c r="J2150" s="5">
        <v>40909</v>
      </c>
      <c r="K2150" s="3">
        <v>6000</v>
      </c>
      <c r="L2150" s="3">
        <v>51500</v>
      </c>
      <c r="M2150" s="3">
        <v>6037</v>
      </c>
      <c r="N2150" s="3">
        <f t="shared" si="330"/>
        <v>1</v>
      </c>
      <c r="O2150" s="3">
        <f t="shared" si="331"/>
        <v>0</v>
      </c>
      <c r="P2150" s="3">
        <f t="shared" si="332"/>
        <v>1</v>
      </c>
      <c r="Q2150" s="6">
        <v>5.27</v>
      </c>
      <c r="R2150" s="3">
        <v>0</v>
      </c>
      <c r="S2150" s="3">
        <v>4</v>
      </c>
      <c r="T2150" s="3">
        <v>18</v>
      </c>
      <c r="U2150" s="3">
        <f t="shared" si="333"/>
        <v>4262</v>
      </c>
      <c r="V2150" s="3" t="str">
        <f t="shared" si="334"/>
        <v xml:space="preserve"> 36</v>
      </c>
      <c r="W2150" s="3">
        <f t="shared" si="335"/>
        <v>6</v>
      </c>
      <c r="X2150" s="3">
        <v>7</v>
      </c>
      <c r="Y2150" s="6">
        <f t="shared" si="336"/>
        <v>86.2</v>
      </c>
      <c r="Z2150" s="3">
        <f t="shared" si="337"/>
        <v>51.5</v>
      </c>
      <c r="AA2150" s="3">
        <f t="shared" si="338"/>
        <v>6.0369999999999999</v>
      </c>
      <c r="AB2150">
        <f t="shared" si="339"/>
        <v>0</v>
      </c>
      <c r="AC2150" s="14">
        <f>VLOOKUP(X2150,Rates!$A$2:$B$36,2)</f>
        <v>10.49</v>
      </c>
    </row>
    <row r="2151" spans="1:29">
      <c r="A2151">
        <v>792945</v>
      </c>
      <c r="B2151" t="s">
        <v>15</v>
      </c>
      <c r="C2151" s="1">
        <v>0.18390000000000001</v>
      </c>
      <c r="D2151">
        <v>512.13</v>
      </c>
      <c r="E2151" t="s">
        <v>20</v>
      </c>
      <c r="F2151" t="s">
        <v>13</v>
      </c>
      <c r="G2151" t="s">
        <v>19</v>
      </c>
      <c r="H2151" s="1">
        <v>0.35699999999999998</v>
      </c>
      <c r="I2151" s="4">
        <v>37561</v>
      </c>
      <c r="J2151" s="5">
        <v>40909</v>
      </c>
      <c r="K2151" s="3">
        <v>20000</v>
      </c>
      <c r="L2151" s="3">
        <v>57040.5</v>
      </c>
      <c r="M2151" s="3">
        <v>3181</v>
      </c>
      <c r="N2151" s="3">
        <f t="shared" si="330"/>
        <v>1</v>
      </c>
      <c r="O2151" s="3">
        <f t="shared" si="331"/>
        <v>0</v>
      </c>
      <c r="P2151" s="3">
        <f t="shared" si="332"/>
        <v>1</v>
      </c>
      <c r="Q2151" s="6">
        <v>4.96</v>
      </c>
      <c r="R2151" s="3">
        <v>1</v>
      </c>
      <c r="S2151" s="3">
        <v>7</v>
      </c>
      <c r="T2151" s="3">
        <v>20</v>
      </c>
      <c r="U2151" s="3">
        <f t="shared" si="333"/>
        <v>3348</v>
      </c>
      <c r="V2151" s="3" t="str">
        <f t="shared" si="334"/>
        <v xml:space="preserve"> 60</v>
      </c>
      <c r="W2151" s="3">
        <f t="shared" si="335"/>
        <v>20</v>
      </c>
      <c r="X2151" s="3">
        <v>22</v>
      </c>
      <c r="Y2151" s="6">
        <f t="shared" si="336"/>
        <v>35.699999999999996</v>
      </c>
      <c r="Z2151" s="3">
        <f t="shared" si="337"/>
        <v>57.040500000000002</v>
      </c>
      <c r="AA2151" s="3">
        <f t="shared" si="338"/>
        <v>3.181</v>
      </c>
      <c r="AB2151">
        <f t="shared" si="339"/>
        <v>0</v>
      </c>
      <c r="AC2151" s="14">
        <f>VLOOKUP(X2151,Rates!$A$2:$B$36,2)</f>
        <v>23.99</v>
      </c>
    </row>
    <row r="2152" spans="1:29">
      <c r="A2152">
        <v>1051442</v>
      </c>
      <c r="B2152" t="s">
        <v>11</v>
      </c>
      <c r="C2152" s="1">
        <v>0.13489999999999999</v>
      </c>
      <c r="D2152">
        <v>203.59</v>
      </c>
      <c r="E2152" t="s">
        <v>18</v>
      </c>
      <c r="F2152" t="s">
        <v>13</v>
      </c>
      <c r="G2152" t="s">
        <v>17</v>
      </c>
      <c r="H2152" s="1">
        <v>0.21199999999999999</v>
      </c>
      <c r="I2152" s="4">
        <v>32387</v>
      </c>
      <c r="J2152" s="5">
        <v>40909</v>
      </c>
      <c r="K2152" s="3">
        <v>6000</v>
      </c>
      <c r="L2152" s="3">
        <v>32000</v>
      </c>
      <c r="M2152" s="3">
        <v>1524</v>
      </c>
      <c r="N2152" s="3">
        <f t="shared" si="330"/>
        <v>1</v>
      </c>
      <c r="O2152" s="3">
        <f t="shared" si="331"/>
        <v>0</v>
      </c>
      <c r="P2152" s="3">
        <f t="shared" si="332"/>
        <v>1</v>
      </c>
      <c r="Q2152" s="6">
        <v>17.809999999999999</v>
      </c>
      <c r="R2152" s="3">
        <v>1</v>
      </c>
      <c r="S2152" s="3">
        <v>4</v>
      </c>
      <c r="T2152" s="3">
        <v>12</v>
      </c>
      <c r="U2152" s="3">
        <f t="shared" si="333"/>
        <v>8522</v>
      </c>
      <c r="V2152" s="3" t="str">
        <f t="shared" si="334"/>
        <v xml:space="preserve"> 36</v>
      </c>
      <c r="W2152" s="3">
        <f t="shared" si="335"/>
        <v>6</v>
      </c>
      <c r="X2152" s="3">
        <v>11</v>
      </c>
      <c r="Y2152" s="6">
        <f t="shared" si="336"/>
        <v>21.2</v>
      </c>
      <c r="Z2152" s="3">
        <f t="shared" si="337"/>
        <v>32</v>
      </c>
      <c r="AA2152" s="3">
        <f t="shared" si="338"/>
        <v>1.524</v>
      </c>
      <c r="AB2152">
        <f t="shared" si="339"/>
        <v>1</v>
      </c>
      <c r="AC2152" s="14">
        <f>VLOOKUP(X2152,Rates!$A$2:$B$36,2)</f>
        <v>12.74</v>
      </c>
    </row>
    <row r="2153" spans="1:29">
      <c r="A2153">
        <v>653379</v>
      </c>
      <c r="B2153" t="s">
        <v>11</v>
      </c>
      <c r="C2153" s="1">
        <v>0.16400000000000001</v>
      </c>
      <c r="D2153">
        <v>353.55</v>
      </c>
      <c r="E2153" t="s">
        <v>16</v>
      </c>
      <c r="F2153" t="s">
        <v>13</v>
      </c>
      <c r="G2153" t="s">
        <v>14</v>
      </c>
      <c r="H2153" s="1">
        <v>0.84199999999999997</v>
      </c>
      <c r="I2153" s="4">
        <v>35490</v>
      </c>
      <c r="J2153" s="5">
        <v>40909</v>
      </c>
      <c r="K2153" s="3">
        <v>10000</v>
      </c>
      <c r="L2153" s="3">
        <v>110000</v>
      </c>
      <c r="M2153" s="3">
        <v>25601</v>
      </c>
      <c r="N2153" s="3">
        <f t="shared" si="330"/>
        <v>1</v>
      </c>
      <c r="O2153" s="3">
        <f t="shared" si="331"/>
        <v>0</v>
      </c>
      <c r="P2153" s="3">
        <f t="shared" si="332"/>
        <v>0</v>
      </c>
      <c r="Q2153" s="6">
        <v>12.62</v>
      </c>
      <c r="R2153" s="3">
        <v>0</v>
      </c>
      <c r="S2153" s="3">
        <v>7</v>
      </c>
      <c r="T2153" s="3">
        <v>11</v>
      </c>
      <c r="U2153" s="3">
        <f t="shared" si="333"/>
        <v>5419</v>
      </c>
      <c r="V2153" s="3" t="str">
        <f t="shared" si="334"/>
        <v xml:space="preserve"> 36</v>
      </c>
      <c r="W2153" s="3">
        <f t="shared" si="335"/>
        <v>10</v>
      </c>
      <c r="X2153" s="3">
        <v>21</v>
      </c>
      <c r="Y2153" s="6">
        <f t="shared" si="336"/>
        <v>84.2</v>
      </c>
      <c r="Z2153" s="3">
        <f t="shared" si="337"/>
        <v>110</v>
      </c>
      <c r="AA2153" s="3">
        <f t="shared" si="338"/>
        <v>25.600999999999999</v>
      </c>
      <c r="AB2153">
        <f t="shared" si="339"/>
        <v>0</v>
      </c>
      <c r="AC2153" s="14">
        <f>VLOOKUP(X2153,Rates!$A$2:$B$36,2)</f>
        <v>22.74</v>
      </c>
    </row>
    <row r="2154" spans="1:29">
      <c r="A2154">
        <v>680027</v>
      </c>
      <c r="B2154" t="s">
        <v>11</v>
      </c>
      <c r="C2154" s="1">
        <v>7.2900000000000006E-2</v>
      </c>
      <c r="D2154">
        <v>173.66</v>
      </c>
      <c r="E2154" t="s">
        <v>20</v>
      </c>
      <c r="F2154" t="s">
        <v>13</v>
      </c>
      <c r="G2154" t="s">
        <v>14</v>
      </c>
      <c r="H2154" s="1">
        <v>0.749</v>
      </c>
      <c r="I2154" s="4">
        <v>32356</v>
      </c>
      <c r="J2154" s="5">
        <v>40909</v>
      </c>
      <c r="K2154" s="3">
        <v>5600</v>
      </c>
      <c r="L2154" s="3">
        <v>52800</v>
      </c>
      <c r="M2154" s="3">
        <v>22614</v>
      </c>
      <c r="N2154" s="3">
        <f t="shared" si="330"/>
        <v>1</v>
      </c>
      <c r="O2154" s="3">
        <f t="shared" si="331"/>
        <v>0</v>
      </c>
      <c r="P2154" s="3">
        <f t="shared" si="332"/>
        <v>1</v>
      </c>
      <c r="Q2154" s="6">
        <v>16.61</v>
      </c>
      <c r="R2154" s="3">
        <v>0</v>
      </c>
      <c r="S2154" s="3">
        <v>8</v>
      </c>
      <c r="T2154" s="3">
        <v>15</v>
      </c>
      <c r="U2154" s="3">
        <f t="shared" si="333"/>
        <v>8553</v>
      </c>
      <c r="V2154" s="3" t="str">
        <f t="shared" si="334"/>
        <v xml:space="preserve"> 36</v>
      </c>
      <c r="W2154" s="3">
        <f t="shared" si="335"/>
        <v>5.6</v>
      </c>
      <c r="X2154" s="3">
        <v>4</v>
      </c>
      <c r="Y2154" s="6">
        <f t="shared" si="336"/>
        <v>74.900000000000006</v>
      </c>
      <c r="Z2154" s="3">
        <f t="shared" si="337"/>
        <v>52.8</v>
      </c>
      <c r="AA2154" s="3">
        <f t="shared" si="338"/>
        <v>22.614000000000001</v>
      </c>
      <c r="AB2154">
        <f t="shared" si="339"/>
        <v>0</v>
      </c>
      <c r="AC2154" s="14">
        <f>VLOOKUP(X2154,Rates!$A$2:$B$36,2)</f>
        <v>7.49</v>
      </c>
    </row>
    <row r="2155" spans="1:29">
      <c r="A2155">
        <v>684817</v>
      </c>
      <c r="B2155" t="s">
        <v>11</v>
      </c>
      <c r="C2155" s="1">
        <v>6.9199999999999998E-2</v>
      </c>
      <c r="D2155">
        <v>123.37</v>
      </c>
      <c r="E2155" t="s">
        <v>25</v>
      </c>
      <c r="F2155" t="s">
        <v>26</v>
      </c>
      <c r="G2155" t="s">
        <v>14</v>
      </c>
      <c r="H2155" s="1">
        <v>0.36799999999999999</v>
      </c>
      <c r="I2155" s="4">
        <v>33298</v>
      </c>
      <c r="J2155" s="5">
        <v>40909</v>
      </c>
      <c r="K2155" s="3">
        <v>4000</v>
      </c>
      <c r="L2155" s="3">
        <v>28000</v>
      </c>
      <c r="M2155" s="3">
        <v>4228</v>
      </c>
      <c r="N2155" s="3">
        <f t="shared" si="330"/>
        <v>0</v>
      </c>
      <c r="O2155" s="3">
        <f t="shared" si="331"/>
        <v>1</v>
      </c>
      <c r="P2155" s="3">
        <f t="shared" si="332"/>
        <v>1</v>
      </c>
      <c r="Q2155" s="6">
        <v>9.17</v>
      </c>
      <c r="R2155" s="3">
        <v>0</v>
      </c>
      <c r="S2155" s="3">
        <v>6</v>
      </c>
      <c r="T2155" s="3">
        <v>8</v>
      </c>
      <c r="U2155" s="3">
        <f t="shared" si="333"/>
        <v>7611</v>
      </c>
      <c r="V2155" s="3" t="str">
        <f t="shared" si="334"/>
        <v xml:space="preserve"> 36</v>
      </c>
      <c r="W2155" s="3">
        <f t="shared" si="335"/>
        <v>4</v>
      </c>
      <c r="X2155" s="3">
        <v>3</v>
      </c>
      <c r="Y2155" s="6">
        <f t="shared" si="336"/>
        <v>36.799999999999997</v>
      </c>
      <c r="Z2155" s="3">
        <f t="shared" si="337"/>
        <v>28</v>
      </c>
      <c r="AA2155" s="3">
        <f t="shared" si="338"/>
        <v>4.2279999999999998</v>
      </c>
      <c r="AB2155">
        <f t="shared" si="339"/>
        <v>0</v>
      </c>
      <c r="AC2155" s="14">
        <f>VLOOKUP(X2155,Rates!$A$2:$B$36,2)</f>
        <v>7.24</v>
      </c>
    </row>
    <row r="2156" spans="1:29">
      <c r="A2156">
        <v>743900</v>
      </c>
      <c r="B2156" t="s">
        <v>11</v>
      </c>
      <c r="C2156" s="1">
        <v>0.15229999999999999</v>
      </c>
      <c r="D2156">
        <v>166.94</v>
      </c>
      <c r="E2156" t="s">
        <v>25</v>
      </c>
      <c r="F2156" t="s">
        <v>13</v>
      </c>
      <c r="G2156" t="s">
        <v>14</v>
      </c>
      <c r="H2156" s="1">
        <v>0.53600000000000003</v>
      </c>
      <c r="I2156" s="4">
        <v>34335</v>
      </c>
      <c r="J2156" s="5">
        <v>40909</v>
      </c>
      <c r="K2156" s="3">
        <v>4800</v>
      </c>
      <c r="L2156" s="3">
        <v>29004</v>
      </c>
      <c r="M2156" s="3">
        <v>2146</v>
      </c>
      <c r="N2156" s="3">
        <f t="shared" si="330"/>
        <v>1</v>
      </c>
      <c r="O2156" s="3">
        <f t="shared" si="331"/>
        <v>0</v>
      </c>
      <c r="P2156" s="3">
        <f t="shared" si="332"/>
        <v>1</v>
      </c>
      <c r="Q2156" s="6">
        <v>11.96</v>
      </c>
      <c r="R2156" s="3">
        <v>0</v>
      </c>
      <c r="S2156" s="3">
        <v>4</v>
      </c>
      <c r="T2156" s="3">
        <v>17</v>
      </c>
      <c r="U2156" s="3">
        <f t="shared" si="333"/>
        <v>6574</v>
      </c>
      <c r="V2156" s="3" t="str">
        <f t="shared" si="334"/>
        <v xml:space="preserve"> 36</v>
      </c>
      <c r="W2156" s="3">
        <f t="shared" si="335"/>
        <v>4.8</v>
      </c>
      <c r="X2156" s="3">
        <v>15</v>
      </c>
      <c r="Y2156" s="6">
        <f t="shared" si="336"/>
        <v>53.6</v>
      </c>
      <c r="Z2156" s="3">
        <f t="shared" si="337"/>
        <v>29.004000000000001</v>
      </c>
      <c r="AA2156" s="3">
        <f t="shared" si="338"/>
        <v>2.1459999999999999</v>
      </c>
      <c r="AB2156">
        <f t="shared" si="339"/>
        <v>0</v>
      </c>
      <c r="AC2156" s="14">
        <f>VLOOKUP(X2156,Rates!$A$2:$B$36,2)</f>
        <v>15.99</v>
      </c>
    </row>
    <row r="2157" spans="1:29">
      <c r="A2157">
        <v>536625</v>
      </c>
      <c r="B2157" t="s">
        <v>11</v>
      </c>
      <c r="C2157" s="1">
        <v>0.15210000000000001</v>
      </c>
      <c r="D2157">
        <v>173.85</v>
      </c>
      <c r="E2157" t="s">
        <v>28</v>
      </c>
      <c r="F2157" t="s">
        <v>13</v>
      </c>
      <c r="G2157" t="s">
        <v>14</v>
      </c>
      <c r="H2157" s="1">
        <v>0.53200000000000003</v>
      </c>
      <c r="I2157" s="4">
        <v>34335</v>
      </c>
      <c r="J2157" s="5">
        <v>40909</v>
      </c>
      <c r="K2157" s="3">
        <v>5000</v>
      </c>
      <c r="L2157" s="3">
        <v>66000</v>
      </c>
      <c r="M2157" s="3">
        <v>1863</v>
      </c>
      <c r="N2157" s="3">
        <f t="shared" si="330"/>
        <v>1</v>
      </c>
      <c r="O2157" s="3">
        <f t="shared" si="331"/>
        <v>0</v>
      </c>
      <c r="P2157" s="3">
        <f t="shared" si="332"/>
        <v>1</v>
      </c>
      <c r="Q2157" s="6">
        <v>8.36</v>
      </c>
      <c r="R2157" s="3">
        <v>0</v>
      </c>
      <c r="S2157" s="3">
        <v>6</v>
      </c>
      <c r="T2157" s="3">
        <v>7</v>
      </c>
      <c r="U2157" s="3">
        <f t="shared" si="333"/>
        <v>6574</v>
      </c>
      <c r="V2157" s="3" t="str">
        <f t="shared" si="334"/>
        <v xml:space="preserve"> 36</v>
      </c>
      <c r="W2157" s="3">
        <f t="shared" si="335"/>
        <v>5</v>
      </c>
      <c r="X2157" s="3">
        <v>17</v>
      </c>
      <c r="Y2157" s="6">
        <f t="shared" si="336"/>
        <v>53.2</v>
      </c>
      <c r="Z2157" s="3">
        <f t="shared" si="337"/>
        <v>66</v>
      </c>
      <c r="AA2157" s="3">
        <f t="shared" si="338"/>
        <v>1.863</v>
      </c>
      <c r="AB2157">
        <f t="shared" si="339"/>
        <v>0</v>
      </c>
      <c r="AC2157" s="14">
        <f>VLOOKUP(X2157,Rates!$A$2:$B$36,2)</f>
        <v>17.989999999999998</v>
      </c>
    </row>
    <row r="2158" spans="1:29">
      <c r="A2158">
        <v>425243</v>
      </c>
      <c r="B2158" t="s">
        <v>11</v>
      </c>
      <c r="C2158" s="1">
        <v>0.1158</v>
      </c>
      <c r="D2158">
        <v>99.05</v>
      </c>
      <c r="E2158" t="s">
        <v>16</v>
      </c>
      <c r="F2158" t="s">
        <v>13</v>
      </c>
      <c r="G2158" t="s">
        <v>14</v>
      </c>
      <c r="H2158" s="1">
        <v>0.94599999999999995</v>
      </c>
      <c r="I2158" s="4">
        <v>37226</v>
      </c>
      <c r="J2158" s="5">
        <v>40909</v>
      </c>
      <c r="K2158" s="3">
        <v>3000</v>
      </c>
      <c r="L2158" s="3">
        <v>104000</v>
      </c>
      <c r="M2158" s="3">
        <v>21072</v>
      </c>
      <c r="N2158" s="3">
        <f t="shared" si="330"/>
        <v>1</v>
      </c>
      <c r="O2158" s="3">
        <f t="shared" si="331"/>
        <v>0</v>
      </c>
      <c r="P2158" s="3">
        <f t="shared" si="332"/>
        <v>0</v>
      </c>
      <c r="Q2158" s="6">
        <v>15.18</v>
      </c>
      <c r="R2158" s="3">
        <v>0</v>
      </c>
      <c r="S2158" s="3">
        <v>6</v>
      </c>
      <c r="T2158" s="3">
        <v>11</v>
      </c>
      <c r="U2158" s="3">
        <f t="shared" si="333"/>
        <v>3683</v>
      </c>
      <c r="V2158" s="3" t="str">
        <f t="shared" si="334"/>
        <v xml:space="preserve"> 36</v>
      </c>
      <c r="W2158" s="3">
        <f t="shared" si="335"/>
        <v>3</v>
      </c>
      <c r="X2158" s="3">
        <v>8</v>
      </c>
      <c r="Y2158" s="6">
        <f t="shared" si="336"/>
        <v>94.6</v>
      </c>
      <c r="Z2158" s="3">
        <f t="shared" si="337"/>
        <v>104</v>
      </c>
      <c r="AA2158" s="3">
        <f t="shared" si="338"/>
        <v>21.071999999999999</v>
      </c>
      <c r="AB2158">
        <f t="shared" si="339"/>
        <v>0</v>
      </c>
      <c r="AC2158" s="14">
        <f>VLOOKUP(X2158,Rates!$A$2:$B$36,2)</f>
        <v>11.39</v>
      </c>
    </row>
    <row r="2159" spans="1:29">
      <c r="A2159">
        <v>688802</v>
      </c>
      <c r="B2159" t="s">
        <v>15</v>
      </c>
      <c r="C2159" s="1">
        <v>0.1799</v>
      </c>
      <c r="D2159">
        <v>507.76</v>
      </c>
      <c r="E2159" t="s">
        <v>29</v>
      </c>
      <c r="F2159" t="s">
        <v>26</v>
      </c>
      <c r="G2159" t="s">
        <v>14</v>
      </c>
      <c r="H2159" s="1">
        <v>0.94899999999999995</v>
      </c>
      <c r="I2159" s="4">
        <v>36557</v>
      </c>
      <c r="J2159" s="5">
        <v>40909</v>
      </c>
      <c r="K2159" s="3">
        <v>20000</v>
      </c>
      <c r="L2159" s="3">
        <v>131000</v>
      </c>
      <c r="M2159" s="3">
        <v>48418</v>
      </c>
      <c r="N2159" s="3">
        <f t="shared" si="330"/>
        <v>0</v>
      </c>
      <c r="O2159" s="3">
        <f t="shared" si="331"/>
        <v>1</v>
      </c>
      <c r="P2159" s="3">
        <f t="shared" si="332"/>
        <v>1</v>
      </c>
      <c r="Q2159" s="6">
        <v>15.44</v>
      </c>
      <c r="R2159" s="3">
        <v>0</v>
      </c>
      <c r="S2159" s="3">
        <v>12</v>
      </c>
      <c r="T2159" s="3">
        <v>25</v>
      </c>
      <c r="U2159" s="3">
        <f t="shared" si="333"/>
        <v>4352</v>
      </c>
      <c r="V2159" s="3" t="str">
        <f t="shared" si="334"/>
        <v xml:space="preserve"> 60</v>
      </c>
      <c r="W2159" s="3">
        <f t="shared" si="335"/>
        <v>20</v>
      </c>
      <c r="X2159" s="3">
        <v>21</v>
      </c>
      <c r="Y2159" s="6">
        <f t="shared" si="336"/>
        <v>94.899999999999991</v>
      </c>
      <c r="Z2159" s="3">
        <f t="shared" si="337"/>
        <v>131</v>
      </c>
      <c r="AA2159" s="3">
        <f t="shared" si="338"/>
        <v>48.417999999999999</v>
      </c>
      <c r="AB2159">
        <f t="shared" si="339"/>
        <v>0</v>
      </c>
      <c r="AC2159" s="14">
        <f>VLOOKUP(X2159,Rates!$A$2:$B$36,2)</f>
        <v>22.74</v>
      </c>
    </row>
    <row r="2160" spans="1:29">
      <c r="A2160">
        <v>1016175</v>
      </c>
      <c r="B2160" t="s">
        <v>11</v>
      </c>
      <c r="C2160" s="1">
        <v>9.9099999999999994E-2</v>
      </c>
      <c r="D2160">
        <v>193.35</v>
      </c>
      <c r="E2160" t="s">
        <v>12</v>
      </c>
      <c r="F2160" t="s">
        <v>13</v>
      </c>
      <c r="G2160" t="s">
        <v>14</v>
      </c>
      <c r="H2160" s="1">
        <v>0.745</v>
      </c>
      <c r="I2160" s="4">
        <v>36526</v>
      </c>
      <c r="J2160" s="5">
        <v>40909</v>
      </c>
      <c r="K2160" s="3">
        <v>6000</v>
      </c>
      <c r="L2160" s="3">
        <v>45000</v>
      </c>
      <c r="M2160" s="3">
        <v>7593</v>
      </c>
      <c r="N2160" s="3">
        <f t="shared" si="330"/>
        <v>1</v>
      </c>
      <c r="O2160" s="3">
        <f t="shared" si="331"/>
        <v>0</v>
      </c>
      <c r="P2160" s="3">
        <f t="shared" si="332"/>
        <v>1</v>
      </c>
      <c r="Q2160" s="6">
        <v>16.43</v>
      </c>
      <c r="R2160" s="3">
        <v>1</v>
      </c>
      <c r="S2160" s="3">
        <v>7</v>
      </c>
      <c r="T2160" s="3">
        <v>22</v>
      </c>
      <c r="U2160" s="3">
        <f t="shared" si="333"/>
        <v>4383</v>
      </c>
      <c r="V2160" s="3" t="str">
        <f t="shared" si="334"/>
        <v xml:space="preserve"> 36</v>
      </c>
      <c r="W2160" s="3">
        <f t="shared" si="335"/>
        <v>6</v>
      </c>
      <c r="X2160" s="3">
        <v>6</v>
      </c>
      <c r="Y2160" s="6">
        <f t="shared" si="336"/>
        <v>74.5</v>
      </c>
      <c r="Z2160" s="3">
        <f t="shared" si="337"/>
        <v>45</v>
      </c>
      <c r="AA2160" s="3">
        <f t="shared" si="338"/>
        <v>7.593</v>
      </c>
      <c r="AB2160">
        <f t="shared" si="339"/>
        <v>0</v>
      </c>
      <c r="AC2160" s="14">
        <f>VLOOKUP(X2160,Rates!$A$2:$B$36,2)</f>
        <v>8.24</v>
      </c>
    </row>
    <row r="2161" spans="1:29">
      <c r="A2161">
        <v>684402</v>
      </c>
      <c r="B2161" t="s">
        <v>15</v>
      </c>
      <c r="C2161" s="1">
        <v>0.1037</v>
      </c>
      <c r="D2161">
        <v>128.58000000000001</v>
      </c>
      <c r="E2161" t="s">
        <v>20</v>
      </c>
      <c r="F2161" t="s">
        <v>24</v>
      </c>
      <c r="G2161" t="s">
        <v>14</v>
      </c>
      <c r="H2161" s="1">
        <v>0.39700000000000002</v>
      </c>
      <c r="I2161" s="4">
        <v>37895</v>
      </c>
      <c r="J2161" s="5">
        <v>40909</v>
      </c>
      <c r="K2161" s="3">
        <v>6000</v>
      </c>
      <c r="L2161" s="3">
        <v>76200</v>
      </c>
      <c r="M2161" s="3">
        <v>13565</v>
      </c>
      <c r="N2161" s="3">
        <f t="shared" si="330"/>
        <v>0</v>
      </c>
      <c r="O2161" s="3">
        <f t="shared" si="331"/>
        <v>0</v>
      </c>
      <c r="P2161" s="3">
        <f t="shared" si="332"/>
        <v>1</v>
      </c>
      <c r="Q2161" s="6">
        <v>20.77</v>
      </c>
      <c r="R2161" s="3">
        <v>0</v>
      </c>
      <c r="S2161" s="3">
        <v>15</v>
      </c>
      <c r="T2161" s="3">
        <v>34</v>
      </c>
      <c r="U2161" s="3">
        <f t="shared" si="333"/>
        <v>3014</v>
      </c>
      <c r="V2161" s="3" t="str">
        <f t="shared" si="334"/>
        <v xml:space="preserve"> 60</v>
      </c>
      <c r="W2161" s="3">
        <f t="shared" si="335"/>
        <v>6</v>
      </c>
      <c r="X2161" s="3">
        <v>8</v>
      </c>
      <c r="Y2161" s="6">
        <f t="shared" si="336"/>
        <v>39.700000000000003</v>
      </c>
      <c r="Z2161" s="3">
        <f t="shared" si="337"/>
        <v>76.2</v>
      </c>
      <c r="AA2161" s="3">
        <f t="shared" si="338"/>
        <v>13.565</v>
      </c>
      <c r="AB2161">
        <f t="shared" si="339"/>
        <v>0</v>
      </c>
      <c r="AC2161" s="14">
        <f>VLOOKUP(X2161,Rates!$A$2:$B$36,2)</f>
        <v>11.39</v>
      </c>
    </row>
    <row r="2162" spans="1:29">
      <c r="A2162">
        <v>540779</v>
      </c>
      <c r="B2162" t="s">
        <v>11</v>
      </c>
      <c r="C2162" s="1">
        <v>0.15210000000000001</v>
      </c>
      <c r="D2162">
        <v>333.78</v>
      </c>
      <c r="E2162" t="s">
        <v>20</v>
      </c>
      <c r="F2162" t="s">
        <v>26</v>
      </c>
      <c r="G2162" t="s">
        <v>14</v>
      </c>
      <c r="H2162" s="1">
        <v>0.97099999999999997</v>
      </c>
      <c r="I2162" s="4">
        <v>38384</v>
      </c>
      <c r="J2162" s="5">
        <v>40909</v>
      </c>
      <c r="K2162" s="3">
        <v>9600</v>
      </c>
      <c r="L2162" s="3">
        <v>51500</v>
      </c>
      <c r="M2162" s="3">
        <v>5147</v>
      </c>
      <c r="N2162" s="3">
        <f t="shared" si="330"/>
        <v>0</v>
      </c>
      <c r="O2162" s="3">
        <f t="shared" si="331"/>
        <v>1</v>
      </c>
      <c r="P2162" s="3">
        <f t="shared" si="332"/>
        <v>1</v>
      </c>
      <c r="Q2162" s="6">
        <v>19.43</v>
      </c>
      <c r="R2162" s="3">
        <v>0</v>
      </c>
      <c r="S2162" s="3">
        <v>13</v>
      </c>
      <c r="T2162" s="3">
        <v>29</v>
      </c>
      <c r="U2162" s="3">
        <f t="shared" si="333"/>
        <v>2525</v>
      </c>
      <c r="V2162" s="3" t="str">
        <f t="shared" si="334"/>
        <v xml:space="preserve"> 36</v>
      </c>
      <c r="W2162" s="3">
        <f t="shared" si="335"/>
        <v>9.6</v>
      </c>
      <c r="X2162" s="3">
        <v>17</v>
      </c>
      <c r="Y2162" s="6">
        <f t="shared" si="336"/>
        <v>97.1</v>
      </c>
      <c r="Z2162" s="3">
        <f t="shared" si="337"/>
        <v>51.5</v>
      </c>
      <c r="AA2162" s="3">
        <f t="shared" si="338"/>
        <v>5.1470000000000002</v>
      </c>
      <c r="AB2162">
        <f t="shared" si="339"/>
        <v>0</v>
      </c>
      <c r="AC2162" s="14">
        <f>VLOOKUP(X2162,Rates!$A$2:$B$36,2)</f>
        <v>17.989999999999998</v>
      </c>
    </row>
    <row r="2163" spans="1:29">
      <c r="A2163">
        <v>460108</v>
      </c>
      <c r="B2163" t="s">
        <v>11</v>
      </c>
      <c r="C2163" s="1">
        <v>0.13919999999999999</v>
      </c>
      <c r="D2163">
        <v>136.55000000000001</v>
      </c>
      <c r="E2163" t="s">
        <v>27</v>
      </c>
      <c r="F2163" t="s">
        <v>13</v>
      </c>
      <c r="G2163" t="s">
        <v>14</v>
      </c>
      <c r="H2163" s="1">
        <v>0.51400000000000001</v>
      </c>
      <c r="I2163" s="4">
        <v>35065</v>
      </c>
      <c r="J2163" s="5">
        <v>40909</v>
      </c>
      <c r="K2163" s="3">
        <v>4000</v>
      </c>
      <c r="L2163" s="3">
        <v>43000</v>
      </c>
      <c r="M2163" s="3">
        <v>7094</v>
      </c>
      <c r="N2163" s="3">
        <f t="shared" si="330"/>
        <v>1</v>
      </c>
      <c r="O2163" s="3">
        <f t="shared" si="331"/>
        <v>0</v>
      </c>
      <c r="P2163" s="3">
        <f t="shared" si="332"/>
        <v>1</v>
      </c>
      <c r="Q2163" s="6">
        <v>18.45</v>
      </c>
      <c r="R2163" s="3">
        <v>0</v>
      </c>
      <c r="S2163" s="3">
        <v>5</v>
      </c>
      <c r="T2163" s="3">
        <v>14</v>
      </c>
      <c r="U2163" s="3">
        <f t="shared" si="333"/>
        <v>5844</v>
      </c>
      <c r="V2163" s="3" t="str">
        <f t="shared" si="334"/>
        <v xml:space="preserve"> 36</v>
      </c>
      <c r="W2163" s="3">
        <f t="shared" si="335"/>
        <v>4</v>
      </c>
      <c r="X2163" s="3">
        <v>14</v>
      </c>
      <c r="Y2163" s="6">
        <f t="shared" si="336"/>
        <v>51.4</v>
      </c>
      <c r="Z2163" s="3">
        <f t="shared" si="337"/>
        <v>43</v>
      </c>
      <c r="AA2163" s="3">
        <f t="shared" si="338"/>
        <v>7.0940000000000003</v>
      </c>
      <c r="AB2163">
        <f t="shared" si="339"/>
        <v>0</v>
      </c>
      <c r="AC2163" s="14">
        <f>VLOOKUP(X2163,Rates!$A$2:$B$36,2)</f>
        <v>14.99</v>
      </c>
    </row>
    <row r="2164" spans="1:29">
      <c r="A2164">
        <v>805663</v>
      </c>
      <c r="B2164" t="s">
        <v>15</v>
      </c>
      <c r="C2164" s="1">
        <v>0.12989999999999999</v>
      </c>
      <c r="D2164">
        <v>796.18</v>
      </c>
      <c r="E2164" t="s">
        <v>12</v>
      </c>
      <c r="F2164" t="s">
        <v>13</v>
      </c>
      <c r="G2164" t="s">
        <v>14</v>
      </c>
      <c r="H2164" s="2">
        <v>0</v>
      </c>
      <c r="I2164" s="4">
        <v>36770</v>
      </c>
      <c r="J2164" s="5">
        <v>40909</v>
      </c>
      <c r="K2164" s="3">
        <v>35000</v>
      </c>
      <c r="L2164" s="3">
        <v>45000</v>
      </c>
      <c r="M2164" s="3">
        <v>0</v>
      </c>
      <c r="N2164" s="3">
        <f t="shared" si="330"/>
        <v>1</v>
      </c>
      <c r="O2164" s="3">
        <f t="shared" si="331"/>
        <v>0</v>
      </c>
      <c r="P2164" s="3">
        <f t="shared" si="332"/>
        <v>1</v>
      </c>
      <c r="Q2164" s="6">
        <v>11.84</v>
      </c>
      <c r="R2164" s="3">
        <v>0</v>
      </c>
      <c r="S2164" s="3">
        <v>4</v>
      </c>
      <c r="T2164" s="3">
        <v>8</v>
      </c>
      <c r="U2164" s="3">
        <f t="shared" si="333"/>
        <v>4139</v>
      </c>
      <c r="V2164" s="3" t="str">
        <f t="shared" si="334"/>
        <v xml:space="preserve"> 60</v>
      </c>
      <c r="W2164" s="3">
        <f t="shared" si="335"/>
        <v>35</v>
      </c>
      <c r="X2164" s="3">
        <v>11</v>
      </c>
      <c r="Y2164" s="6">
        <f t="shared" si="336"/>
        <v>0</v>
      </c>
      <c r="Z2164" s="3">
        <f t="shared" si="337"/>
        <v>45</v>
      </c>
      <c r="AA2164" s="3">
        <f t="shared" si="338"/>
        <v>0</v>
      </c>
      <c r="AB2164">
        <f t="shared" si="339"/>
        <v>0</v>
      </c>
      <c r="AC2164" s="14">
        <f>VLOOKUP(X2164,Rates!$A$2:$B$36,2)</f>
        <v>12.74</v>
      </c>
    </row>
    <row r="2165" spans="1:29">
      <c r="A2165">
        <v>763611</v>
      </c>
      <c r="B2165" t="s">
        <v>15</v>
      </c>
      <c r="C2165" s="1">
        <v>0.11990000000000001</v>
      </c>
      <c r="D2165">
        <v>333.6</v>
      </c>
      <c r="E2165" t="s">
        <v>12</v>
      </c>
      <c r="F2165" t="s">
        <v>26</v>
      </c>
      <c r="G2165" t="s">
        <v>14</v>
      </c>
      <c r="H2165" s="1">
        <v>0.215</v>
      </c>
      <c r="I2165" s="4">
        <v>34243</v>
      </c>
      <c r="J2165" s="5">
        <v>40909</v>
      </c>
      <c r="K2165" s="3">
        <v>15000</v>
      </c>
      <c r="L2165" s="3">
        <v>54000</v>
      </c>
      <c r="M2165" s="3">
        <v>9062</v>
      </c>
      <c r="N2165" s="3">
        <f t="shared" si="330"/>
        <v>0</v>
      </c>
      <c r="O2165" s="3">
        <f t="shared" si="331"/>
        <v>1</v>
      </c>
      <c r="P2165" s="3">
        <f t="shared" si="332"/>
        <v>1</v>
      </c>
      <c r="Q2165" s="6">
        <v>24.69</v>
      </c>
      <c r="R2165" s="3">
        <v>0</v>
      </c>
      <c r="S2165" s="3">
        <v>11</v>
      </c>
      <c r="T2165" s="3">
        <v>18</v>
      </c>
      <c r="U2165" s="3">
        <f t="shared" si="333"/>
        <v>6666</v>
      </c>
      <c r="V2165" s="3" t="str">
        <f t="shared" si="334"/>
        <v xml:space="preserve"> 60</v>
      </c>
      <c r="W2165" s="3">
        <f t="shared" si="335"/>
        <v>15</v>
      </c>
      <c r="X2165" s="3">
        <v>10</v>
      </c>
      <c r="Y2165" s="6">
        <f t="shared" si="336"/>
        <v>21.5</v>
      </c>
      <c r="Z2165" s="3">
        <f t="shared" si="337"/>
        <v>54</v>
      </c>
      <c r="AA2165" s="3">
        <f t="shared" si="338"/>
        <v>9.0619999999999994</v>
      </c>
      <c r="AB2165">
        <f t="shared" si="339"/>
        <v>0</v>
      </c>
      <c r="AC2165" s="14">
        <f>VLOOKUP(X2165,Rates!$A$2:$B$36,2)</f>
        <v>11.49</v>
      </c>
    </row>
    <row r="2166" spans="1:29">
      <c r="A2166">
        <v>655857</v>
      </c>
      <c r="B2166" t="s">
        <v>11</v>
      </c>
      <c r="C2166" s="1">
        <v>0.1074</v>
      </c>
      <c r="D2166">
        <v>815.4</v>
      </c>
      <c r="E2166" t="s">
        <v>27</v>
      </c>
      <c r="F2166" t="s">
        <v>26</v>
      </c>
      <c r="G2166" t="s">
        <v>14</v>
      </c>
      <c r="H2166" s="1">
        <v>0.29299999999999998</v>
      </c>
      <c r="I2166" s="4">
        <v>37561</v>
      </c>
      <c r="J2166" s="5">
        <v>40909</v>
      </c>
      <c r="K2166" s="3">
        <v>25000</v>
      </c>
      <c r="L2166" s="3">
        <v>105000</v>
      </c>
      <c r="M2166" s="3">
        <v>83622</v>
      </c>
      <c r="N2166" s="3">
        <f t="shared" si="330"/>
        <v>0</v>
      </c>
      <c r="O2166" s="3">
        <f t="shared" si="331"/>
        <v>1</v>
      </c>
      <c r="P2166" s="3">
        <f t="shared" si="332"/>
        <v>1</v>
      </c>
      <c r="Q2166" s="6">
        <v>9.65</v>
      </c>
      <c r="R2166" s="3">
        <v>0</v>
      </c>
      <c r="S2166" s="3">
        <v>8</v>
      </c>
      <c r="T2166" s="3">
        <v>17</v>
      </c>
      <c r="U2166" s="3">
        <f t="shared" si="333"/>
        <v>3348</v>
      </c>
      <c r="V2166" s="3" t="str">
        <f t="shared" si="334"/>
        <v xml:space="preserve"> 36</v>
      </c>
      <c r="W2166" s="3">
        <f t="shared" si="335"/>
        <v>25</v>
      </c>
      <c r="X2166" s="3">
        <v>9</v>
      </c>
      <c r="Y2166" s="6">
        <f t="shared" si="336"/>
        <v>29.299999999999997</v>
      </c>
      <c r="Z2166" s="3">
        <f t="shared" si="337"/>
        <v>105</v>
      </c>
      <c r="AA2166" s="3">
        <f t="shared" si="338"/>
        <v>83.622</v>
      </c>
      <c r="AB2166">
        <f t="shared" si="339"/>
        <v>0</v>
      </c>
      <c r="AC2166" s="14">
        <f>VLOOKUP(X2166,Rates!$A$2:$B$36,2)</f>
        <v>11.44</v>
      </c>
    </row>
    <row r="2167" spans="1:29">
      <c r="A2167">
        <v>445933</v>
      </c>
      <c r="B2167" t="s">
        <v>11</v>
      </c>
      <c r="C2167" s="1">
        <v>0.16700000000000001</v>
      </c>
      <c r="D2167">
        <v>319.52</v>
      </c>
      <c r="E2167" t="s">
        <v>12</v>
      </c>
      <c r="F2167" t="s">
        <v>13</v>
      </c>
      <c r="G2167" t="s">
        <v>14</v>
      </c>
      <c r="H2167" s="1">
        <v>0.65800000000000003</v>
      </c>
      <c r="I2167" s="4">
        <v>38412</v>
      </c>
      <c r="J2167" s="5">
        <v>40909</v>
      </c>
      <c r="K2167" s="3">
        <v>9000</v>
      </c>
      <c r="L2167" s="3">
        <v>55000</v>
      </c>
      <c r="M2167" s="3">
        <v>8419</v>
      </c>
      <c r="N2167" s="3">
        <f t="shared" si="330"/>
        <v>1</v>
      </c>
      <c r="O2167" s="3">
        <f t="shared" si="331"/>
        <v>0</v>
      </c>
      <c r="P2167" s="3">
        <f t="shared" si="332"/>
        <v>1</v>
      </c>
      <c r="Q2167" s="6">
        <v>6.83</v>
      </c>
      <c r="R2167" s="3">
        <v>0</v>
      </c>
      <c r="S2167" s="3">
        <v>15</v>
      </c>
      <c r="T2167" s="3">
        <v>23</v>
      </c>
      <c r="U2167" s="3">
        <f t="shared" si="333"/>
        <v>2497</v>
      </c>
      <c r="V2167" s="3" t="str">
        <f t="shared" si="334"/>
        <v xml:space="preserve"> 36</v>
      </c>
      <c r="W2167" s="3">
        <f t="shared" si="335"/>
        <v>9</v>
      </c>
      <c r="X2167" s="3">
        <v>22</v>
      </c>
      <c r="Y2167" s="6">
        <f t="shared" si="336"/>
        <v>65.8</v>
      </c>
      <c r="Z2167" s="3">
        <f t="shared" si="337"/>
        <v>55</v>
      </c>
      <c r="AA2167" s="3">
        <f t="shared" si="338"/>
        <v>8.4190000000000005</v>
      </c>
      <c r="AB2167">
        <f t="shared" si="339"/>
        <v>0</v>
      </c>
      <c r="AC2167" s="14">
        <f>VLOOKUP(X2167,Rates!$A$2:$B$36,2)</f>
        <v>23.99</v>
      </c>
    </row>
    <row r="2168" spans="1:29">
      <c r="A2168">
        <v>1040205</v>
      </c>
      <c r="B2168" t="s">
        <v>15</v>
      </c>
      <c r="C2168" s="1">
        <v>0.1065</v>
      </c>
      <c r="D2168">
        <v>517.64</v>
      </c>
      <c r="E2168" t="s">
        <v>29</v>
      </c>
      <c r="F2168" t="s">
        <v>26</v>
      </c>
      <c r="G2168" t="s">
        <v>14</v>
      </c>
      <c r="H2168" s="1">
        <v>0.187</v>
      </c>
      <c r="I2168" s="4">
        <v>33817</v>
      </c>
      <c r="J2168" s="5">
        <v>40909</v>
      </c>
      <c r="K2168" s="3">
        <v>24000</v>
      </c>
      <c r="L2168" s="3">
        <v>200000</v>
      </c>
      <c r="M2168" s="3">
        <v>11945</v>
      </c>
      <c r="N2168" s="3">
        <f t="shared" si="330"/>
        <v>0</v>
      </c>
      <c r="O2168" s="3">
        <f t="shared" si="331"/>
        <v>1</v>
      </c>
      <c r="P2168" s="3">
        <f t="shared" si="332"/>
        <v>1</v>
      </c>
      <c r="Q2168" s="6">
        <v>4.13</v>
      </c>
      <c r="R2168" s="3">
        <v>0</v>
      </c>
      <c r="S2168" s="3">
        <v>11</v>
      </c>
      <c r="T2168" s="3">
        <v>27</v>
      </c>
      <c r="U2168" s="3">
        <f t="shared" si="333"/>
        <v>7092</v>
      </c>
      <c r="V2168" s="3" t="str">
        <f t="shared" si="334"/>
        <v xml:space="preserve"> 60</v>
      </c>
      <c r="W2168" s="3">
        <f t="shared" si="335"/>
        <v>24</v>
      </c>
      <c r="X2168" s="3">
        <v>7</v>
      </c>
      <c r="Y2168" s="6">
        <f t="shared" si="336"/>
        <v>18.7</v>
      </c>
      <c r="Z2168" s="3">
        <f t="shared" si="337"/>
        <v>200</v>
      </c>
      <c r="AA2168" s="3">
        <f t="shared" si="338"/>
        <v>11.945</v>
      </c>
      <c r="AB2168">
        <f t="shared" si="339"/>
        <v>0</v>
      </c>
      <c r="AC2168" s="14">
        <f>VLOOKUP(X2168,Rates!$A$2:$B$36,2)</f>
        <v>10.49</v>
      </c>
    </row>
    <row r="2169" spans="1:29">
      <c r="A2169">
        <v>457414</v>
      </c>
      <c r="B2169" t="s">
        <v>11</v>
      </c>
      <c r="C2169" s="1">
        <v>8.5900000000000004E-2</v>
      </c>
      <c r="D2169">
        <v>316.11</v>
      </c>
      <c r="E2169" t="s">
        <v>22</v>
      </c>
      <c r="F2169" t="s">
        <v>24</v>
      </c>
      <c r="G2169" t="s">
        <v>14</v>
      </c>
      <c r="H2169" s="1">
        <v>3.7999999999999999E-2</v>
      </c>
      <c r="I2169" s="4">
        <v>35886</v>
      </c>
      <c r="J2169" s="5">
        <v>40909</v>
      </c>
      <c r="K2169" s="3">
        <v>10000</v>
      </c>
      <c r="L2169" s="3">
        <v>100000</v>
      </c>
      <c r="M2169" s="3">
        <v>1800</v>
      </c>
      <c r="N2169" s="3">
        <f t="shared" si="330"/>
        <v>0</v>
      </c>
      <c r="O2169" s="3">
        <f t="shared" si="331"/>
        <v>0</v>
      </c>
      <c r="P2169" s="3">
        <f t="shared" si="332"/>
        <v>1</v>
      </c>
      <c r="Q2169" s="6">
        <v>0.22</v>
      </c>
      <c r="R2169" s="3">
        <v>0</v>
      </c>
      <c r="S2169" s="3">
        <v>7</v>
      </c>
      <c r="T2169" s="3">
        <v>28</v>
      </c>
      <c r="U2169" s="3">
        <f t="shared" si="333"/>
        <v>5023</v>
      </c>
      <c r="V2169" s="3" t="str">
        <f t="shared" si="334"/>
        <v xml:space="preserve"> 36</v>
      </c>
      <c r="W2169" s="3">
        <f t="shared" si="335"/>
        <v>10</v>
      </c>
      <c r="X2169" s="3">
        <v>4</v>
      </c>
      <c r="Y2169" s="6">
        <f t="shared" si="336"/>
        <v>3.8</v>
      </c>
      <c r="Z2169" s="3">
        <f t="shared" si="337"/>
        <v>100</v>
      </c>
      <c r="AA2169" s="3">
        <f t="shared" si="338"/>
        <v>1.8</v>
      </c>
      <c r="AB2169">
        <f t="shared" si="339"/>
        <v>0</v>
      </c>
      <c r="AC2169" s="14">
        <f>VLOOKUP(X2169,Rates!$A$2:$B$36,2)</f>
        <v>7.49</v>
      </c>
    </row>
    <row r="2170" spans="1:29">
      <c r="A2170">
        <v>467601</v>
      </c>
      <c r="B2170" t="s">
        <v>11</v>
      </c>
      <c r="C2170" s="1">
        <v>0.15310000000000001</v>
      </c>
      <c r="D2170">
        <v>522.23</v>
      </c>
      <c r="E2170" t="s">
        <v>16</v>
      </c>
      <c r="F2170" t="s">
        <v>24</v>
      </c>
      <c r="G2170" t="s">
        <v>14</v>
      </c>
      <c r="H2170" s="1">
        <v>0.78900000000000003</v>
      </c>
      <c r="I2170" s="4">
        <v>38018</v>
      </c>
      <c r="J2170" s="5">
        <v>40909</v>
      </c>
      <c r="K2170" s="3">
        <v>15000</v>
      </c>
      <c r="L2170" s="3">
        <v>40000</v>
      </c>
      <c r="M2170" s="3">
        <v>5365</v>
      </c>
      <c r="N2170" s="3">
        <f t="shared" si="330"/>
        <v>0</v>
      </c>
      <c r="O2170" s="3">
        <f t="shared" si="331"/>
        <v>0</v>
      </c>
      <c r="P2170" s="3">
        <f t="shared" si="332"/>
        <v>0</v>
      </c>
      <c r="Q2170" s="6">
        <v>12.33</v>
      </c>
      <c r="R2170" s="3">
        <v>0</v>
      </c>
      <c r="S2170" s="3">
        <v>5</v>
      </c>
      <c r="T2170" s="3">
        <v>5</v>
      </c>
      <c r="U2170" s="3">
        <f t="shared" si="333"/>
        <v>2891</v>
      </c>
      <c r="V2170" s="3" t="str">
        <f t="shared" si="334"/>
        <v xml:space="preserve"> 36</v>
      </c>
      <c r="W2170" s="3">
        <f t="shared" si="335"/>
        <v>15</v>
      </c>
      <c r="X2170" s="3">
        <v>18</v>
      </c>
      <c r="Y2170" s="6">
        <f t="shared" si="336"/>
        <v>78.900000000000006</v>
      </c>
      <c r="Z2170" s="3">
        <f t="shared" si="337"/>
        <v>40</v>
      </c>
      <c r="AA2170" s="3">
        <f t="shared" si="338"/>
        <v>5.3650000000000002</v>
      </c>
      <c r="AB2170">
        <f t="shared" si="339"/>
        <v>0</v>
      </c>
      <c r="AC2170" s="14">
        <f>VLOOKUP(X2170,Rates!$A$2:$B$36,2)</f>
        <v>18.989999999999998</v>
      </c>
    </row>
    <row r="2171" spans="1:29">
      <c r="A2171">
        <v>166546</v>
      </c>
      <c r="B2171" t="s">
        <v>11</v>
      </c>
      <c r="C2171" s="1">
        <v>7.4300000000000005E-2</v>
      </c>
      <c r="D2171">
        <v>93.23</v>
      </c>
      <c r="E2171" t="s">
        <v>12</v>
      </c>
      <c r="F2171" t="s">
        <v>13</v>
      </c>
      <c r="G2171" t="s">
        <v>14</v>
      </c>
      <c r="H2171" s="1">
        <v>0.29599999999999999</v>
      </c>
      <c r="I2171" s="4">
        <v>38139</v>
      </c>
      <c r="J2171" s="5">
        <v>40909</v>
      </c>
      <c r="K2171" s="3">
        <v>3000</v>
      </c>
      <c r="L2171" s="3">
        <v>72000</v>
      </c>
      <c r="M2171" s="3">
        <v>12430</v>
      </c>
      <c r="N2171" s="3">
        <f t="shared" si="330"/>
        <v>1</v>
      </c>
      <c r="O2171" s="3">
        <f t="shared" si="331"/>
        <v>0</v>
      </c>
      <c r="P2171" s="3">
        <f t="shared" si="332"/>
        <v>1</v>
      </c>
      <c r="Q2171" s="6">
        <v>11.18</v>
      </c>
      <c r="R2171" s="3">
        <v>0</v>
      </c>
      <c r="S2171" s="3">
        <v>8</v>
      </c>
      <c r="T2171" s="3">
        <v>14</v>
      </c>
      <c r="U2171" s="3">
        <f t="shared" si="333"/>
        <v>2770</v>
      </c>
      <c r="V2171" s="3" t="str">
        <f t="shared" si="334"/>
        <v xml:space="preserve"> 36</v>
      </c>
      <c r="W2171" s="3">
        <f t="shared" si="335"/>
        <v>3</v>
      </c>
      <c r="X2171" s="3">
        <v>2</v>
      </c>
      <c r="Y2171" s="6">
        <f t="shared" si="336"/>
        <v>29.599999999999998</v>
      </c>
      <c r="Z2171" s="3">
        <f t="shared" si="337"/>
        <v>72</v>
      </c>
      <c r="AA2171" s="3">
        <f t="shared" si="338"/>
        <v>12.43</v>
      </c>
      <c r="AB2171">
        <f t="shared" si="339"/>
        <v>0</v>
      </c>
      <c r="AC2171" s="14">
        <f>VLOOKUP(X2171,Rates!$A$2:$B$36,2)</f>
        <v>6.99</v>
      </c>
    </row>
    <row r="2172" spans="1:29">
      <c r="A2172">
        <v>1055912</v>
      </c>
      <c r="B2172" t="s">
        <v>11</v>
      </c>
      <c r="C2172" s="1">
        <v>0.12690000000000001</v>
      </c>
      <c r="D2172">
        <v>335.45</v>
      </c>
      <c r="E2172" t="s">
        <v>23</v>
      </c>
      <c r="F2172" t="s">
        <v>26</v>
      </c>
      <c r="G2172" t="s">
        <v>14</v>
      </c>
      <c r="H2172" s="1">
        <v>0.55600000000000005</v>
      </c>
      <c r="I2172" s="4">
        <v>33756</v>
      </c>
      <c r="J2172" s="5">
        <v>40909</v>
      </c>
      <c r="K2172" s="3">
        <v>10000</v>
      </c>
      <c r="L2172" s="3">
        <v>44000</v>
      </c>
      <c r="M2172" s="3">
        <v>10681</v>
      </c>
      <c r="N2172" s="3">
        <f t="shared" si="330"/>
        <v>0</v>
      </c>
      <c r="O2172" s="3">
        <f t="shared" si="331"/>
        <v>1</v>
      </c>
      <c r="P2172" s="3">
        <f t="shared" si="332"/>
        <v>1</v>
      </c>
      <c r="Q2172" s="6">
        <v>14.56</v>
      </c>
      <c r="R2172" s="3">
        <v>0</v>
      </c>
      <c r="S2172" s="3">
        <v>8</v>
      </c>
      <c r="T2172" s="3">
        <v>10</v>
      </c>
      <c r="U2172" s="3">
        <f t="shared" si="333"/>
        <v>7153</v>
      </c>
      <c r="V2172" s="3" t="str">
        <f t="shared" si="334"/>
        <v xml:space="preserve"> 36</v>
      </c>
      <c r="W2172" s="3">
        <f t="shared" si="335"/>
        <v>10</v>
      </c>
      <c r="X2172" s="3">
        <v>10</v>
      </c>
      <c r="Y2172" s="6">
        <f t="shared" si="336"/>
        <v>55.600000000000009</v>
      </c>
      <c r="Z2172" s="3">
        <f t="shared" si="337"/>
        <v>44</v>
      </c>
      <c r="AA2172" s="3">
        <f t="shared" si="338"/>
        <v>10.680999999999999</v>
      </c>
      <c r="AB2172">
        <f t="shared" si="339"/>
        <v>0</v>
      </c>
      <c r="AC2172" s="14">
        <f>VLOOKUP(X2172,Rates!$A$2:$B$36,2)</f>
        <v>11.49</v>
      </c>
    </row>
    <row r="2173" spans="1:29">
      <c r="A2173">
        <v>691241</v>
      </c>
      <c r="B2173" t="s">
        <v>11</v>
      </c>
      <c r="C2173" s="1">
        <v>0.1343</v>
      </c>
      <c r="D2173">
        <v>152.56</v>
      </c>
      <c r="E2173" t="s">
        <v>25</v>
      </c>
      <c r="F2173" t="s">
        <v>24</v>
      </c>
      <c r="G2173" t="s">
        <v>14</v>
      </c>
      <c r="H2173" s="1">
        <v>0.32700000000000001</v>
      </c>
      <c r="I2173" s="4">
        <v>38534</v>
      </c>
      <c r="J2173" s="5">
        <v>40909</v>
      </c>
      <c r="K2173" s="3">
        <v>4500</v>
      </c>
      <c r="L2173" s="3">
        <v>25000</v>
      </c>
      <c r="M2173" s="3">
        <v>9353</v>
      </c>
      <c r="N2173" s="3">
        <f t="shared" si="330"/>
        <v>0</v>
      </c>
      <c r="O2173" s="3">
        <f t="shared" si="331"/>
        <v>0</v>
      </c>
      <c r="P2173" s="3">
        <f t="shared" si="332"/>
        <v>1</v>
      </c>
      <c r="Q2173" s="6">
        <v>16.75</v>
      </c>
      <c r="R2173" s="3">
        <v>0</v>
      </c>
      <c r="S2173" s="3">
        <v>16</v>
      </c>
      <c r="T2173" s="3">
        <v>23</v>
      </c>
      <c r="U2173" s="3">
        <f t="shared" si="333"/>
        <v>2375</v>
      </c>
      <c r="V2173" s="3" t="str">
        <f t="shared" si="334"/>
        <v xml:space="preserve"> 36</v>
      </c>
      <c r="W2173" s="3">
        <f t="shared" si="335"/>
        <v>4.5</v>
      </c>
      <c r="X2173" s="3">
        <v>13</v>
      </c>
      <c r="Y2173" s="6">
        <f t="shared" si="336"/>
        <v>32.700000000000003</v>
      </c>
      <c r="Z2173" s="3">
        <f t="shared" si="337"/>
        <v>25</v>
      </c>
      <c r="AA2173" s="3">
        <f t="shared" si="338"/>
        <v>9.3529999999999998</v>
      </c>
      <c r="AB2173">
        <f t="shared" si="339"/>
        <v>0</v>
      </c>
      <c r="AC2173" s="14">
        <f>VLOOKUP(X2173,Rates!$A$2:$B$36,2)</f>
        <v>13.99</v>
      </c>
    </row>
    <row r="2174" spans="1:29">
      <c r="A2174">
        <v>720788</v>
      </c>
      <c r="B2174" t="s">
        <v>15</v>
      </c>
      <c r="C2174" s="1">
        <v>0.1343</v>
      </c>
      <c r="D2174">
        <v>229.74</v>
      </c>
      <c r="E2174" t="s">
        <v>30</v>
      </c>
      <c r="F2174" t="s">
        <v>13</v>
      </c>
      <c r="G2174" t="s">
        <v>31</v>
      </c>
      <c r="H2174" s="1">
        <v>0.93700000000000006</v>
      </c>
      <c r="I2174" s="4">
        <v>30987</v>
      </c>
      <c r="J2174" s="5">
        <v>40909</v>
      </c>
      <c r="K2174" s="3">
        <v>10000</v>
      </c>
      <c r="L2174" s="3">
        <v>32400</v>
      </c>
      <c r="M2174" s="3">
        <v>13586</v>
      </c>
      <c r="N2174" s="3">
        <f t="shared" si="330"/>
        <v>1</v>
      </c>
      <c r="O2174" s="3">
        <f t="shared" si="331"/>
        <v>0</v>
      </c>
      <c r="P2174" s="3">
        <f t="shared" si="332"/>
        <v>1</v>
      </c>
      <c r="Q2174" s="6">
        <v>20.52</v>
      </c>
      <c r="R2174" s="3">
        <v>0</v>
      </c>
      <c r="S2174" s="3">
        <v>6</v>
      </c>
      <c r="T2174" s="3">
        <v>15</v>
      </c>
      <c r="U2174" s="3">
        <f t="shared" si="333"/>
        <v>9922</v>
      </c>
      <c r="V2174" s="3" t="str">
        <f t="shared" si="334"/>
        <v xml:space="preserve"> 60</v>
      </c>
      <c r="W2174" s="3">
        <f t="shared" si="335"/>
        <v>10</v>
      </c>
      <c r="X2174" s="3">
        <v>13</v>
      </c>
      <c r="Y2174" s="6">
        <f t="shared" si="336"/>
        <v>93.7</v>
      </c>
      <c r="Z2174" s="3">
        <f t="shared" si="337"/>
        <v>32.4</v>
      </c>
      <c r="AA2174" s="3">
        <f t="shared" si="338"/>
        <v>13.586</v>
      </c>
      <c r="AB2174">
        <f t="shared" si="339"/>
        <v>0</v>
      </c>
      <c r="AC2174" s="14">
        <f>VLOOKUP(X2174,Rates!$A$2:$B$36,2)</f>
        <v>13.99</v>
      </c>
    </row>
    <row r="2175" spans="1:29">
      <c r="A2175">
        <v>609146</v>
      </c>
      <c r="B2175" t="s">
        <v>15</v>
      </c>
      <c r="C2175" s="1">
        <v>0.15570000000000001</v>
      </c>
      <c r="D2175">
        <v>144.55000000000001</v>
      </c>
      <c r="E2175" t="s">
        <v>29</v>
      </c>
      <c r="F2175" t="s">
        <v>13</v>
      </c>
      <c r="G2175" t="s">
        <v>14</v>
      </c>
      <c r="H2175" s="2">
        <v>0.42</v>
      </c>
      <c r="I2175" s="4">
        <v>37104</v>
      </c>
      <c r="J2175" s="5">
        <v>40909</v>
      </c>
      <c r="K2175" s="3">
        <v>6000</v>
      </c>
      <c r="L2175" s="3">
        <v>36500</v>
      </c>
      <c r="M2175" s="3">
        <v>7184</v>
      </c>
      <c r="N2175" s="3">
        <f t="shared" si="330"/>
        <v>1</v>
      </c>
      <c r="O2175" s="3">
        <f t="shared" si="331"/>
        <v>0</v>
      </c>
      <c r="P2175" s="3">
        <f t="shared" si="332"/>
        <v>1</v>
      </c>
      <c r="Q2175" s="6">
        <v>17.420000000000002</v>
      </c>
      <c r="R2175" s="3">
        <v>0</v>
      </c>
      <c r="S2175" s="3">
        <v>13</v>
      </c>
      <c r="T2175" s="3">
        <v>24</v>
      </c>
      <c r="U2175" s="3">
        <f t="shared" si="333"/>
        <v>3805</v>
      </c>
      <c r="V2175" s="3" t="str">
        <f t="shared" si="334"/>
        <v xml:space="preserve"> 60</v>
      </c>
      <c r="W2175" s="3">
        <f t="shared" si="335"/>
        <v>6</v>
      </c>
      <c r="X2175" s="3">
        <v>20</v>
      </c>
      <c r="Y2175" s="6">
        <f t="shared" si="336"/>
        <v>42</v>
      </c>
      <c r="Z2175" s="3">
        <f t="shared" si="337"/>
        <v>36.5</v>
      </c>
      <c r="AA2175" s="3">
        <f t="shared" si="338"/>
        <v>7.1840000000000002</v>
      </c>
      <c r="AB2175">
        <f t="shared" si="339"/>
        <v>0</v>
      </c>
      <c r="AC2175" s="14">
        <f>VLOOKUP(X2175,Rates!$A$2:$B$36,2)</f>
        <v>21.49</v>
      </c>
    </row>
    <row r="2176" spans="1:29">
      <c r="A2176">
        <v>758071</v>
      </c>
      <c r="B2176" t="s">
        <v>11</v>
      </c>
      <c r="C2176" s="1">
        <v>5.9900000000000002E-2</v>
      </c>
      <c r="D2176">
        <v>304.18</v>
      </c>
      <c r="E2176" t="s">
        <v>27</v>
      </c>
      <c r="F2176" t="s">
        <v>26</v>
      </c>
      <c r="G2176" t="s">
        <v>14</v>
      </c>
      <c r="H2176" s="1">
        <v>0.309</v>
      </c>
      <c r="I2176" s="4">
        <v>38687</v>
      </c>
      <c r="J2176" s="5">
        <v>40909</v>
      </c>
      <c r="K2176" s="3">
        <v>10000</v>
      </c>
      <c r="L2176" s="3">
        <v>62500</v>
      </c>
      <c r="M2176" s="3">
        <v>10148</v>
      </c>
      <c r="N2176" s="3">
        <f t="shared" si="330"/>
        <v>0</v>
      </c>
      <c r="O2176" s="3">
        <f t="shared" si="331"/>
        <v>1</v>
      </c>
      <c r="P2176" s="3">
        <f t="shared" si="332"/>
        <v>1</v>
      </c>
      <c r="Q2176" s="6">
        <v>15.36</v>
      </c>
      <c r="R2176" s="3">
        <v>0</v>
      </c>
      <c r="S2176" s="3">
        <v>12</v>
      </c>
      <c r="T2176" s="3">
        <v>29</v>
      </c>
      <c r="U2176" s="3">
        <f t="shared" si="333"/>
        <v>2222</v>
      </c>
      <c r="V2176" s="3" t="str">
        <f t="shared" si="334"/>
        <v xml:space="preserve"> 36</v>
      </c>
      <c r="W2176" s="3">
        <f t="shared" si="335"/>
        <v>10</v>
      </c>
      <c r="X2176" s="3">
        <v>2</v>
      </c>
      <c r="Y2176" s="6">
        <f t="shared" si="336"/>
        <v>30.9</v>
      </c>
      <c r="Z2176" s="3">
        <f t="shared" si="337"/>
        <v>62.5</v>
      </c>
      <c r="AA2176" s="3">
        <f t="shared" si="338"/>
        <v>10.148</v>
      </c>
      <c r="AB2176">
        <f t="shared" si="339"/>
        <v>0</v>
      </c>
      <c r="AC2176" s="14">
        <f>VLOOKUP(X2176,Rates!$A$2:$B$36,2)</f>
        <v>6.99</v>
      </c>
    </row>
    <row r="2177" spans="1:29">
      <c r="A2177">
        <v>772694</v>
      </c>
      <c r="B2177" t="s">
        <v>15</v>
      </c>
      <c r="C2177" s="1">
        <v>0.13489999999999999</v>
      </c>
      <c r="D2177">
        <v>202.45</v>
      </c>
      <c r="E2177" t="s">
        <v>18</v>
      </c>
      <c r="F2177" t="s">
        <v>13</v>
      </c>
      <c r="G2177" t="s">
        <v>14</v>
      </c>
      <c r="H2177" s="1">
        <v>0.105</v>
      </c>
      <c r="I2177" s="4">
        <v>30011</v>
      </c>
      <c r="J2177" s="5">
        <v>40909</v>
      </c>
      <c r="K2177" s="3">
        <v>8800</v>
      </c>
      <c r="L2177" s="3">
        <v>35400</v>
      </c>
      <c r="M2177" s="3">
        <v>379</v>
      </c>
      <c r="N2177" s="3">
        <f t="shared" si="330"/>
        <v>1</v>
      </c>
      <c r="O2177" s="3">
        <f t="shared" si="331"/>
        <v>0</v>
      </c>
      <c r="P2177" s="3">
        <f t="shared" si="332"/>
        <v>1</v>
      </c>
      <c r="Q2177" s="6">
        <v>12.68</v>
      </c>
      <c r="R2177" s="3">
        <v>0</v>
      </c>
      <c r="S2177" s="3">
        <v>5</v>
      </c>
      <c r="T2177" s="3">
        <v>7</v>
      </c>
      <c r="U2177" s="3">
        <f t="shared" si="333"/>
        <v>10898</v>
      </c>
      <c r="V2177" s="3" t="str">
        <f t="shared" si="334"/>
        <v xml:space="preserve"> 60</v>
      </c>
      <c r="W2177" s="3">
        <f t="shared" si="335"/>
        <v>8.8000000000000007</v>
      </c>
      <c r="X2177" s="3">
        <v>12</v>
      </c>
      <c r="Y2177" s="6">
        <f t="shared" si="336"/>
        <v>10.5</v>
      </c>
      <c r="Z2177" s="3">
        <f t="shared" si="337"/>
        <v>35.4</v>
      </c>
      <c r="AA2177" s="3">
        <f t="shared" si="338"/>
        <v>0.379</v>
      </c>
      <c r="AB2177">
        <f t="shared" si="339"/>
        <v>0</v>
      </c>
      <c r="AC2177" s="14">
        <f>VLOOKUP(X2177,Rates!$A$2:$B$36,2)</f>
        <v>13.49</v>
      </c>
    </row>
    <row r="2178" spans="1:29">
      <c r="A2178">
        <v>831907</v>
      </c>
      <c r="B2178" t="s">
        <v>15</v>
      </c>
      <c r="C2178" s="1">
        <v>0.1479</v>
      </c>
      <c r="D2178">
        <v>592</v>
      </c>
      <c r="E2178" t="s">
        <v>20</v>
      </c>
      <c r="F2178" t="s">
        <v>26</v>
      </c>
      <c r="G2178" t="s">
        <v>14</v>
      </c>
      <c r="H2178" s="1">
        <v>0.26900000000000002</v>
      </c>
      <c r="I2178" s="4">
        <v>35582</v>
      </c>
      <c r="J2178" s="5">
        <v>40909</v>
      </c>
      <c r="K2178" s="3">
        <v>25000</v>
      </c>
      <c r="L2178" s="3">
        <v>105500</v>
      </c>
      <c r="M2178" s="3">
        <v>10593</v>
      </c>
      <c r="N2178" s="3">
        <f t="shared" ref="N2178:N2241" si="340">IF(F2178="RENT",1,0)</f>
        <v>0</v>
      </c>
      <c r="O2178" s="3">
        <f t="shared" ref="O2178:O2241" si="341">IF(F2178="MORTGAGE",1,0)</f>
        <v>1</v>
      </c>
      <c r="P2178" s="3">
        <f t="shared" ref="P2178:P2241" si="342">IF(E2178="&lt; 1 year",0,1)</f>
        <v>1</v>
      </c>
      <c r="Q2178" s="6">
        <v>5.61</v>
      </c>
      <c r="R2178" s="3">
        <v>0</v>
      </c>
      <c r="S2178" s="3">
        <v>12</v>
      </c>
      <c r="T2178" s="3">
        <v>21</v>
      </c>
      <c r="U2178" s="3">
        <f t="shared" ref="U2178:U2241" si="343">_xlfn.DAYS(J2178,I2178)</f>
        <v>5327</v>
      </c>
      <c r="V2178" s="3" t="str">
        <f t="shared" ref="V2178:V2241" si="344">LEFT(B2178,3)</f>
        <v xml:space="preserve"> 60</v>
      </c>
      <c r="W2178" s="3">
        <f t="shared" ref="W2178:W2241" si="345">K2178/1000</f>
        <v>25</v>
      </c>
      <c r="X2178" s="3">
        <v>14</v>
      </c>
      <c r="Y2178" s="6">
        <f t="shared" ref="Y2178:Y2241" si="346">H2178*100</f>
        <v>26.900000000000002</v>
      </c>
      <c r="Z2178" s="3">
        <f t="shared" ref="Z2178:Z2241" si="347">L2178/1000</f>
        <v>105.5</v>
      </c>
      <c r="AA2178" s="3">
        <f t="shared" ref="AA2178:AA2241" si="348">M2178/1000</f>
        <v>10.593</v>
      </c>
      <c r="AB2178">
        <f t="shared" ref="AB2178:AB2241" si="349">IF(G2178="Charged Off",1,0)</f>
        <v>0</v>
      </c>
      <c r="AC2178" s="14">
        <f>VLOOKUP(X2178,Rates!$A$2:$B$36,2)</f>
        <v>14.99</v>
      </c>
    </row>
    <row r="2179" spans="1:29">
      <c r="A2179">
        <v>464939</v>
      </c>
      <c r="B2179" t="s">
        <v>11</v>
      </c>
      <c r="C2179" s="1">
        <v>0.13569999999999999</v>
      </c>
      <c r="D2179">
        <v>101.91</v>
      </c>
      <c r="E2179" t="s">
        <v>20</v>
      </c>
      <c r="F2179" t="s">
        <v>13</v>
      </c>
      <c r="G2179" t="s">
        <v>14</v>
      </c>
      <c r="H2179" s="1">
        <v>0.878</v>
      </c>
      <c r="I2179" s="4">
        <v>35186</v>
      </c>
      <c r="J2179" s="5">
        <v>40909</v>
      </c>
      <c r="K2179" s="3">
        <v>3000</v>
      </c>
      <c r="L2179" s="3">
        <v>100000</v>
      </c>
      <c r="M2179" s="3">
        <v>4041</v>
      </c>
      <c r="N2179" s="3">
        <f t="shared" si="340"/>
        <v>1</v>
      </c>
      <c r="O2179" s="3">
        <f t="shared" si="341"/>
        <v>0</v>
      </c>
      <c r="P2179" s="3">
        <f t="shared" si="342"/>
        <v>1</v>
      </c>
      <c r="Q2179" s="6">
        <v>10.19</v>
      </c>
      <c r="R2179" s="3">
        <v>0</v>
      </c>
      <c r="S2179" s="3">
        <v>5</v>
      </c>
      <c r="T2179" s="3">
        <v>11</v>
      </c>
      <c r="U2179" s="3">
        <f t="shared" si="343"/>
        <v>5723</v>
      </c>
      <c r="V2179" s="3" t="str">
        <f t="shared" si="344"/>
        <v xml:space="preserve"> 36</v>
      </c>
      <c r="W2179" s="3">
        <f t="shared" si="345"/>
        <v>3</v>
      </c>
      <c r="X2179" s="3">
        <v>13</v>
      </c>
      <c r="Y2179" s="6">
        <f t="shared" si="346"/>
        <v>87.8</v>
      </c>
      <c r="Z2179" s="3">
        <f t="shared" si="347"/>
        <v>100</v>
      </c>
      <c r="AA2179" s="3">
        <f t="shared" si="348"/>
        <v>4.0410000000000004</v>
      </c>
      <c r="AB2179">
        <f t="shared" si="349"/>
        <v>0</v>
      </c>
      <c r="AC2179" s="14">
        <f>VLOOKUP(X2179,Rates!$A$2:$B$36,2)</f>
        <v>13.99</v>
      </c>
    </row>
    <row r="2180" spans="1:29">
      <c r="A2180">
        <v>521234</v>
      </c>
      <c r="B2180" t="s">
        <v>11</v>
      </c>
      <c r="C2180" s="1">
        <v>0.1273</v>
      </c>
      <c r="D2180">
        <v>318.86</v>
      </c>
      <c r="E2180" t="s">
        <v>16</v>
      </c>
      <c r="F2180" t="s">
        <v>13</v>
      </c>
      <c r="G2180" t="s">
        <v>14</v>
      </c>
      <c r="H2180" s="1">
        <v>0.83299999999999996</v>
      </c>
      <c r="I2180" s="4">
        <v>33664</v>
      </c>
      <c r="J2180" s="5">
        <v>40909</v>
      </c>
      <c r="K2180" s="3">
        <v>9500</v>
      </c>
      <c r="L2180" s="3">
        <v>48602</v>
      </c>
      <c r="M2180" s="3">
        <v>7080</v>
      </c>
      <c r="N2180" s="3">
        <f t="shared" si="340"/>
        <v>1</v>
      </c>
      <c r="O2180" s="3">
        <f t="shared" si="341"/>
        <v>0</v>
      </c>
      <c r="P2180" s="3">
        <f t="shared" si="342"/>
        <v>0</v>
      </c>
      <c r="Q2180" s="6">
        <v>19.600000000000001</v>
      </c>
      <c r="R2180" s="3">
        <v>0</v>
      </c>
      <c r="S2180" s="3">
        <v>7</v>
      </c>
      <c r="T2180" s="3">
        <v>15</v>
      </c>
      <c r="U2180" s="3">
        <f t="shared" si="343"/>
        <v>7245</v>
      </c>
      <c r="V2180" s="3" t="str">
        <f t="shared" si="344"/>
        <v xml:space="preserve"> 36</v>
      </c>
      <c r="W2180" s="3">
        <f t="shared" si="345"/>
        <v>9.5</v>
      </c>
      <c r="X2180" s="3">
        <v>11</v>
      </c>
      <c r="Y2180" s="6">
        <f t="shared" si="346"/>
        <v>83.3</v>
      </c>
      <c r="Z2180" s="3">
        <f t="shared" si="347"/>
        <v>48.601999999999997</v>
      </c>
      <c r="AA2180" s="3">
        <f t="shared" si="348"/>
        <v>7.08</v>
      </c>
      <c r="AB2180">
        <f t="shared" si="349"/>
        <v>0</v>
      </c>
      <c r="AC2180" s="14">
        <f>VLOOKUP(X2180,Rates!$A$2:$B$36,2)</f>
        <v>12.74</v>
      </c>
    </row>
    <row r="2181" spans="1:29">
      <c r="A2181">
        <v>1035202</v>
      </c>
      <c r="B2181" t="s">
        <v>11</v>
      </c>
      <c r="C2181" s="1">
        <v>7.51E-2</v>
      </c>
      <c r="D2181">
        <v>186.67</v>
      </c>
      <c r="E2181" t="s">
        <v>21</v>
      </c>
      <c r="F2181" t="s">
        <v>13</v>
      </c>
      <c r="G2181" t="s">
        <v>14</v>
      </c>
      <c r="H2181" s="2">
        <v>0.73</v>
      </c>
      <c r="I2181" s="4">
        <v>36281</v>
      </c>
      <c r="J2181" s="5">
        <v>40909</v>
      </c>
      <c r="K2181" s="3">
        <v>6000</v>
      </c>
      <c r="L2181" s="3">
        <v>30000</v>
      </c>
      <c r="M2181" s="3">
        <v>6859</v>
      </c>
      <c r="N2181" s="3">
        <f t="shared" si="340"/>
        <v>1</v>
      </c>
      <c r="O2181" s="3">
        <f t="shared" si="341"/>
        <v>0</v>
      </c>
      <c r="P2181" s="3">
        <f t="shared" si="342"/>
        <v>1</v>
      </c>
      <c r="Q2181" s="6">
        <v>17.559999999999999</v>
      </c>
      <c r="R2181" s="3">
        <v>0</v>
      </c>
      <c r="S2181" s="3">
        <v>5</v>
      </c>
      <c r="T2181" s="3">
        <v>22</v>
      </c>
      <c r="U2181" s="3">
        <f t="shared" si="343"/>
        <v>4628</v>
      </c>
      <c r="V2181" s="3" t="str">
        <f t="shared" si="344"/>
        <v xml:space="preserve"> 36</v>
      </c>
      <c r="W2181" s="3">
        <f t="shared" si="345"/>
        <v>6</v>
      </c>
      <c r="X2181" s="3">
        <v>3</v>
      </c>
      <c r="Y2181" s="6">
        <f t="shared" si="346"/>
        <v>73</v>
      </c>
      <c r="Z2181" s="3">
        <f t="shared" si="347"/>
        <v>30</v>
      </c>
      <c r="AA2181" s="3">
        <f t="shared" si="348"/>
        <v>6.859</v>
      </c>
      <c r="AB2181">
        <f t="shared" si="349"/>
        <v>0</v>
      </c>
      <c r="AC2181" s="14">
        <f>VLOOKUP(X2181,Rates!$A$2:$B$36,2)</f>
        <v>7.24</v>
      </c>
    </row>
    <row r="2182" spans="1:29">
      <c r="A2182">
        <v>372239</v>
      </c>
      <c r="B2182" t="s">
        <v>11</v>
      </c>
      <c r="C2182" s="1">
        <v>0.12839999999999999</v>
      </c>
      <c r="D2182">
        <v>152.97</v>
      </c>
      <c r="E2182" t="s">
        <v>22</v>
      </c>
      <c r="F2182" t="s">
        <v>13</v>
      </c>
      <c r="G2182" t="s">
        <v>14</v>
      </c>
      <c r="H2182" s="1">
        <v>0.64300000000000002</v>
      </c>
      <c r="I2182" s="4">
        <v>31929</v>
      </c>
      <c r="J2182" s="5">
        <v>40909</v>
      </c>
      <c r="K2182" s="3">
        <v>4550</v>
      </c>
      <c r="L2182" s="3">
        <v>29976</v>
      </c>
      <c r="M2182" s="3">
        <v>1125</v>
      </c>
      <c r="N2182" s="3">
        <f t="shared" si="340"/>
        <v>1</v>
      </c>
      <c r="O2182" s="3">
        <f t="shared" si="341"/>
        <v>0</v>
      </c>
      <c r="P2182" s="3">
        <f t="shared" si="342"/>
        <v>1</v>
      </c>
      <c r="Q2182" s="6">
        <v>21.18</v>
      </c>
      <c r="R2182" s="3">
        <v>0</v>
      </c>
      <c r="S2182" s="3">
        <v>5</v>
      </c>
      <c r="T2182" s="3">
        <v>6</v>
      </c>
      <c r="U2182" s="3">
        <f t="shared" si="343"/>
        <v>8980</v>
      </c>
      <c r="V2182" s="3" t="str">
        <f t="shared" si="344"/>
        <v xml:space="preserve"> 36</v>
      </c>
      <c r="W2182" s="3">
        <f t="shared" si="345"/>
        <v>4.55</v>
      </c>
      <c r="X2182" s="3">
        <v>12</v>
      </c>
      <c r="Y2182" s="6">
        <f t="shared" si="346"/>
        <v>64.3</v>
      </c>
      <c r="Z2182" s="3">
        <f t="shared" si="347"/>
        <v>29.975999999999999</v>
      </c>
      <c r="AA2182" s="3">
        <f t="shared" si="348"/>
        <v>1.125</v>
      </c>
      <c r="AB2182">
        <f t="shared" si="349"/>
        <v>0</v>
      </c>
      <c r="AC2182" s="14">
        <f>VLOOKUP(X2182,Rates!$A$2:$B$36,2)</f>
        <v>13.49</v>
      </c>
    </row>
    <row r="2183" spans="1:29">
      <c r="A2183">
        <v>704058</v>
      </c>
      <c r="B2183" t="s">
        <v>15</v>
      </c>
      <c r="C2183" s="1">
        <v>0.1565</v>
      </c>
      <c r="D2183">
        <v>193.06</v>
      </c>
      <c r="E2183" t="s">
        <v>21</v>
      </c>
      <c r="F2183" t="s">
        <v>13</v>
      </c>
      <c r="G2183" t="s">
        <v>14</v>
      </c>
      <c r="H2183" s="1">
        <v>0.43099999999999999</v>
      </c>
      <c r="I2183" s="4">
        <v>36465</v>
      </c>
      <c r="J2183" s="5">
        <v>40909</v>
      </c>
      <c r="K2183" s="3">
        <v>8000</v>
      </c>
      <c r="L2183" s="3">
        <v>55000</v>
      </c>
      <c r="M2183" s="3">
        <v>6673</v>
      </c>
      <c r="N2183" s="3">
        <f t="shared" si="340"/>
        <v>1</v>
      </c>
      <c r="O2183" s="3">
        <f t="shared" si="341"/>
        <v>0</v>
      </c>
      <c r="P2183" s="3">
        <f t="shared" si="342"/>
        <v>1</v>
      </c>
      <c r="Q2183" s="6">
        <v>10.41</v>
      </c>
      <c r="R2183" s="3">
        <v>0</v>
      </c>
      <c r="S2183" s="3">
        <v>9</v>
      </c>
      <c r="T2183" s="3">
        <v>12</v>
      </c>
      <c r="U2183" s="3">
        <f t="shared" si="343"/>
        <v>4444</v>
      </c>
      <c r="V2183" s="3" t="str">
        <f t="shared" si="344"/>
        <v xml:space="preserve"> 60</v>
      </c>
      <c r="W2183" s="3">
        <f t="shared" si="345"/>
        <v>8</v>
      </c>
      <c r="X2183" s="3">
        <v>19</v>
      </c>
      <c r="Y2183" s="6">
        <f t="shared" si="346"/>
        <v>43.1</v>
      </c>
      <c r="Z2183" s="3">
        <f t="shared" si="347"/>
        <v>55</v>
      </c>
      <c r="AA2183" s="3">
        <f t="shared" si="348"/>
        <v>6.673</v>
      </c>
      <c r="AB2183">
        <f t="shared" si="349"/>
        <v>0</v>
      </c>
      <c r="AC2183" s="14">
        <f>VLOOKUP(X2183,Rates!$A$2:$B$36,2)</f>
        <v>19.989999999999998</v>
      </c>
    </row>
    <row r="2184" spans="1:29">
      <c r="A2184">
        <v>527744</v>
      </c>
      <c r="B2184" t="s">
        <v>15</v>
      </c>
      <c r="C2184" s="1">
        <v>0.1149</v>
      </c>
      <c r="D2184">
        <v>131.93</v>
      </c>
      <c r="E2184" t="s">
        <v>20</v>
      </c>
      <c r="F2184" t="s">
        <v>13</v>
      </c>
      <c r="G2184" t="s">
        <v>14</v>
      </c>
      <c r="H2184" s="1">
        <v>0.35199999999999998</v>
      </c>
      <c r="I2184" s="4">
        <v>34366</v>
      </c>
      <c r="J2184" s="5">
        <v>40909</v>
      </c>
      <c r="K2184" s="3">
        <v>6000</v>
      </c>
      <c r="L2184" s="3">
        <v>24000</v>
      </c>
      <c r="M2184" s="3">
        <v>2607</v>
      </c>
      <c r="N2184" s="3">
        <f t="shared" si="340"/>
        <v>1</v>
      </c>
      <c r="O2184" s="3">
        <f t="shared" si="341"/>
        <v>0</v>
      </c>
      <c r="P2184" s="3">
        <f t="shared" si="342"/>
        <v>1</v>
      </c>
      <c r="Q2184" s="6">
        <v>10.65</v>
      </c>
      <c r="R2184" s="3">
        <v>0</v>
      </c>
      <c r="S2184" s="3">
        <v>7</v>
      </c>
      <c r="T2184" s="3">
        <v>20</v>
      </c>
      <c r="U2184" s="3">
        <f t="shared" si="343"/>
        <v>6543</v>
      </c>
      <c r="V2184" s="3" t="str">
        <f t="shared" si="344"/>
        <v xml:space="preserve"> 60</v>
      </c>
      <c r="W2184" s="3">
        <f t="shared" si="345"/>
        <v>6</v>
      </c>
      <c r="X2184" s="3">
        <v>9</v>
      </c>
      <c r="Y2184" s="6">
        <f t="shared" si="346"/>
        <v>35.199999999999996</v>
      </c>
      <c r="Z2184" s="3">
        <f t="shared" si="347"/>
        <v>24</v>
      </c>
      <c r="AA2184" s="3">
        <f t="shared" si="348"/>
        <v>2.6070000000000002</v>
      </c>
      <c r="AB2184">
        <f t="shared" si="349"/>
        <v>0</v>
      </c>
      <c r="AC2184" s="14">
        <f>VLOOKUP(X2184,Rates!$A$2:$B$36,2)</f>
        <v>11.44</v>
      </c>
    </row>
    <row r="2185" spans="1:29">
      <c r="A2185">
        <v>837741</v>
      </c>
      <c r="B2185" t="s">
        <v>11</v>
      </c>
      <c r="C2185" s="1">
        <v>0.12989999999999999</v>
      </c>
      <c r="D2185">
        <v>202.14</v>
      </c>
      <c r="E2185" t="s">
        <v>16</v>
      </c>
      <c r="F2185" t="s">
        <v>26</v>
      </c>
      <c r="G2185" t="s">
        <v>14</v>
      </c>
      <c r="H2185" s="1">
        <v>0.69599999999999995</v>
      </c>
      <c r="I2185" s="4">
        <v>36342</v>
      </c>
      <c r="J2185" s="5">
        <v>40909</v>
      </c>
      <c r="K2185" s="3">
        <v>6000</v>
      </c>
      <c r="L2185" s="3">
        <v>62000</v>
      </c>
      <c r="M2185" s="3">
        <v>4736</v>
      </c>
      <c r="N2185" s="3">
        <f t="shared" si="340"/>
        <v>0</v>
      </c>
      <c r="O2185" s="3">
        <f t="shared" si="341"/>
        <v>1</v>
      </c>
      <c r="P2185" s="3">
        <f t="shared" si="342"/>
        <v>0</v>
      </c>
      <c r="Q2185" s="6">
        <v>19.43</v>
      </c>
      <c r="R2185" s="3">
        <v>0</v>
      </c>
      <c r="S2185" s="3">
        <v>6</v>
      </c>
      <c r="T2185" s="3">
        <v>33</v>
      </c>
      <c r="U2185" s="3">
        <f t="shared" si="343"/>
        <v>4567</v>
      </c>
      <c r="V2185" s="3" t="str">
        <f t="shared" si="344"/>
        <v xml:space="preserve"> 36</v>
      </c>
      <c r="W2185" s="3">
        <f t="shared" si="345"/>
        <v>6</v>
      </c>
      <c r="X2185" s="3">
        <v>11</v>
      </c>
      <c r="Y2185" s="6">
        <f t="shared" si="346"/>
        <v>69.599999999999994</v>
      </c>
      <c r="Z2185" s="3">
        <f t="shared" si="347"/>
        <v>62</v>
      </c>
      <c r="AA2185" s="3">
        <f t="shared" si="348"/>
        <v>4.7359999999999998</v>
      </c>
      <c r="AB2185">
        <f t="shared" si="349"/>
        <v>0</v>
      </c>
      <c r="AC2185" s="14">
        <f>VLOOKUP(X2185,Rates!$A$2:$B$36,2)</f>
        <v>12.74</v>
      </c>
    </row>
    <row r="2186" spans="1:29">
      <c r="A2186">
        <v>997803</v>
      </c>
      <c r="B2186" t="s">
        <v>11</v>
      </c>
      <c r="C2186" s="1">
        <v>6.0299999999999999E-2</v>
      </c>
      <c r="D2186">
        <v>182.62</v>
      </c>
      <c r="E2186" t="s">
        <v>16</v>
      </c>
      <c r="F2186" t="s">
        <v>24</v>
      </c>
      <c r="G2186" t="s">
        <v>14</v>
      </c>
      <c r="H2186" s="2">
        <v>0</v>
      </c>
      <c r="I2186" s="4">
        <v>38749</v>
      </c>
      <c r="J2186" s="5">
        <v>40909</v>
      </c>
      <c r="K2186" s="3">
        <v>6000</v>
      </c>
      <c r="L2186" s="3">
        <v>21600</v>
      </c>
      <c r="M2186" s="3">
        <v>0</v>
      </c>
      <c r="N2186" s="3">
        <f t="shared" si="340"/>
        <v>0</v>
      </c>
      <c r="O2186" s="3">
        <f t="shared" si="341"/>
        <v>0</v>
      </c>
      <c r="P2186" s="3">
        <f t="shared" si="342"/>
        <v>0</v>
      </c>
      <c r="Q2186" s="6">
        <v>0</v>
      </c>
      <c r="R2186" s="3">
        <v>0</v>
      </c>
      <c r="S2186" s="3">
        <v>6</v>
      </c>
      <c r="T2186" s="3">
        <v>12</v>
      </c>
      <c r="U2186" s="3">
        <f t="shared" si="343"/>
        <v>2160</v>
      </c>
      <c r="V2186" s="3" t="str">
        <f t="shared" si="344"/>
        <v xml:space="preserve"> 36</v>
      </c>
      <c r="W2186" s="3">
        <f t="shared" si="345"/>
        <v>6</v>
      </c>
      <c r="X2186" s="3">
        <v>1</v>
      </c>
      <c r="Y2186" s="6">
        <f t="shared" si="346"/>
        <v>0</v>
      </c>
      <c r="Z2186" s="3">
        <f t="shared" si="347"/>
        <v>21.6</v>
      </c>
      <c r="AA2186" s="3">
        <f t="shared" si="348"/>
        <v>0</v>
      </c>
      <c r="AB2186">
        <f t="shared" si="349"/>
        <v>0</v>
      </c>
      <c r="AC2186" s="14">
        <f>VLOOKUP(X2186,Rates!$A$2:$B$36,2)</f>
        <v>5.32</v>
      </c>
    </row>
    <row r="2187" spans="1:29">
      <c r="A2187">
        <v>449869</v>
      </c>
      <c r="B2187" t="s">
        <v>11</v>
      </c>
      <c r="C2187" s="1">
        <v>0.13569999999999999</v>
      </c>
      <c r="D2187">
        <v>849.22</v>
      </c>
      <c r="E2187" t="s">
        <v>16</v>
      </c>
      <c r="F2187" t="s">
        <v>24</v>
      </c>
      <c r="G2187" t="s">
        <v>17</v>
      </c>
      <c r="H2187" s="1">
        <v>0.57699999999999996</v>
      </c>
      <c r="I2187" s="4">
        <v>35947</v>
      </c>
      <c r="J2187" s="5">
        <v>40909</v>
      </c>
      <c r="K2187" s="3">
        <v>25000</v>
      </c>
      <c r="L2187" s="3">
        <v>86500</v>
      </c>
      <c r="M2187" s="3">
        <v>5482</v>
      </c>
      <c r="N2187" s="3">
        <f t="shared" si="340"/>
        <v>0</v>
      </c>
      <c r="O2187" s="3">
        <f t="shared" si="341"/>
        <v>0</v>
      </c>
      <c r="P2187" s="3">
        <f t="shared" si="342"/>
        <v>0</v>
      </c>
      <c r="Q2187" s="6">
        <v>3.27</v>
      </c>
      <c r="R2187" s="3">
        <v>0</v>
      </c>
      <c r="S2187" s="3">
        <v>4</v>
      </c>
      <c r="T2187" s="3">
        <v>6</v>
      </c>
      <c r="U2187" s="3">
        <f t="shared" si="343"/>
        <v>4962</v>
      </c>
      <c r="V2187" s="3" t="str">
        <f t="shared" si="344"/>
        <v xml:space="preserve"> 36</v>
      </c>
      <c r="W2187" s="3">
        <f t="shared" si="345"/>
        <v>25</v>
      </c>
      <c r="X2187" s="3">
        <v>13</v>
      </c>
      <c r="Y2187" s="6">
        <f t="shared" si="346"/>
        <v>57.699999999999996</v>
      </c>
      <c r="Z2187" s="3">
        <f t="shared" si="347"/>
        <v>86.5</v>
      </c>
      <c r="AA2187" s="3">
        <f t="shared" si="348"/>
        <v>5.4820000000000002</v>
      </c>
      <c r="AB2187">
        <f t="shared" si="349"/>
        <v>1</v>
      </c>
      <c r="AC2187" s="14">
        <f>VLOOKUP(X2187,Rates!$A$2:$B$36,2)</f>
        <v>13.99</v>
      </c>
    </row>
    <row r="2188" spans="1:29">
      <c r="A2188">
        <v>717167</v>
      </c>
      <c r="B2188" t="s">
        <v>11</v>
      </c>
      <c r="C2188" s="1">
        <v>0.1</v>
      </c>
      <c r="D2188">
        <v>258.14</v>
      </c>
      <c r="E2188" t="s">
        <v>28</v>
      </c>
      <c r="F2188" t="s">
        <v>13</v>
      </c>
      <c r="G2188" t="s">
        <v>14</v>
      </c>
      <c r="H2188" s="1">
        <v>0.52700000000000002</v>
      </c>
      <c r="I2188" s="4">
        <v>35796</v>
      </c>
      <c r="J2188" s="5">
        <v>40909</v>
      </c>
      <c r="K2188" s="3">
        <v>8000</v>
      </c>
      <c r="L2188" s="3">
        <v>60000</v>
      </c>
      <c r="M2188" s="3">
        <v>5587</v>
      </c>
      <c r="N2188" s="3">
        <f t="shared" si="340"/>
        <v>1</v>
      </c>
      <c r="O2188" s="3">
        <f t="shared" si="341"/>
        <v>0</v>
      </c>
      <c r="P2188" s="3">
        <f t="shared" si="342"/>
        <v>1</v>
      </c>
      <c r="Q2188" s="6">
        <v>16.399999999999999</v>
      </c>
      <c r="R2188" s="3">
        <v>0</v>
      </c>
      <c r="S2188" s="3">
        <v>6</v>
      </c>
      <c r="T2188" s="3">
        <v>8</v>
      </c>
      <c r="U2188" s="3">
        <f t="shared" si="343"/>
        <v>5113</v>
      </c>
      <c r="V2188" s="3" t="str">
        <f t="shared" si="344"/>
        <v xml:space="preserve"> 36</v>
      </c>
      <c r="W2188" s="3">
        <f t="shared" si="345"/>
        <v>8</v>
      </c>
      <c r="X2188" s="3">
        <v>7</v>
      </c>
      <c r="Y2188" s="6">
        <f t="shared" si="346"/>
        <v>52.7</v>
      </c>
      <c r="Z2188" s="3">
        <f t="shared" si="347"/>
        <v>60</v>
      </c>
      <c r="AA2188" s="3">
        <f t="shared" si="348"/>
        <v>5.5869999999999997</v>
      </c>
      <c r="AB2188">
        <f t="shared" si="349"/>
        <v>0</v>
      </c>
      <c r="AC2188" s="14">
        <f>VLOOKUP(X2188,Rates!$A$2:$B$36,2)</f>
        <v>10.49</v>
      </c>
    </row>
    <row r="2189" spans="1:29">
      <c r="A2189">
        <v>1064102</v>
      </c>
      <c r="B2189" t="s">
        <v>15</v>
      </c>
      <c r="C2189" s="1">
        <v>0.1527</v>
      </c>
      <c r="D2189">
        <v>478.64</v>
      </c>
      <c r="E2189" t="s">
        <v>12</v>
      </c>
      <c r="F2189" t="s">
        <v>24</v>
      </c>
      <c r="G2189" t="s">
        <v>17</v>
      </c>
      <c r="H2189" s="1">
        <v>0.80300000000000005</v>
      </c>
      <c r="I2189" s="4">
        <v>33239</v>
      </c>
      <c r="J2189" s="5">
        <v>40909</v>
      </c>
      <c r="K2189" s="3">
        <v>20000</v>
      </c>
      <c r="L2189" s="3">
        <v>78216</v>
      </c>
      <c r="M2189" s="3">
        <v>25161</v>
      </c>
      <c r="N2189" s="3">
        <f t="shared" si="340"/>
        <v>0</v>
      </c>
      <c r="O2189" s="3">
        <f t="shared" si="341"/>
        <v>0</v>
      </c>
      <c r="P2189" s="3">
        <f t="shared" si="342"/>
        <v>1</v>
      </c>
      <c r="Q2189" s="6">
        <v>10.79</v>
      </c>
      <c r="R2189" s="3">
        <v>0</v>
      </c>
      <c r="S2189" s="3">
        <v>8</v>
      </c>
      <c r="T2189" s="3">
        <v>21</v>
      </c>
      <c r="U2189" s="3">
        <f t="shared" si="343"/>
        <v>7670</v>
      </c>
      <c r="V2189" s="3" t="str">
        <f t="shared" si="344"/>
        <v xml:space="preserve"> 60</v>
      </c>
      <c r="W2189" s="3">
        <f t="shared" si="345"/>
        <v>20</v>
      </c>
      <c r="X2189" s="3">
        <v>14</v>
      </c>
      <c r="Y2189" s="6">
        <f t="shared" si="346"/>
        <v>80.300000000000011</v>
      </c>
      <c r="Z2189" s="3">
        <f t="shared" si="347"/>
        <v>78.215999999999994</v>
      </c>
      <c r="AA2189" s="3">
        <f t="shared" si="348"/>
        <v>25.161000000000001</v>
      </c>
      <c r="AB2189">
        <f t="shared" si="349"/>
        <v>1</v>
      </c>
      <c r="AC2189" s="14">
        <f>VLOOKUP(X2189,Rates!$A$2:$B$36,2)</f>
        <v>14.99</v>
      </c>
    </row>
    <row r="2190" spans="1:29">
      <c r="A2190">
        <v>610211</v>
      </c>
      <c r="B2190" t="s">
        <v>11</v>
      </c>
      <c r="C2190" s="1">
        <v>0.1595</v>
      </c>
      <c r="D2190">
        <v>647.32000000000005</v>
      </c>
      <c r="E2190" t="s">
        <v>29</v>
      </c>
      <c r="F2190" t="s">
        <v>13</v>
      </c>
      <c r="G2190" t="s">
        <v>14</v>
      </c>
      <c r="H2190" s="1">
        <v>1.4999999999999999E-2</v>
      </c>
      <c r="I2190" s="4">
        <v>35370</v>
      </c>
      <c r="J2190" s="5">
        <v>40909</v>
      </c>
      <c r="K2190" s="3">
        <v>25000</v>
      </c>
      <c r="L2190" s="3">
        <v>84000</v>
      </c>
      <c r="M2190" s="3">
        <v>330</v>
      </c>
      <c r="N2190" s="3">
        <f t="shared" si="340"/>
        <v>1</v>
      </c>
      <c r="O2190" s="3">
        <f t="shared" si="341"/>
        <v>0</v>
      </c>
      <c r="P2190" s="3">
        <f t="shared" si="342"/>
        <v>1</v>
      </c>
      <c r="Q2190" s="6">
        <v>11.46</v>
      </c>
      <c r="R2190" s="3">
        <v>0</v>
      </c>
      <c r="S2190" s="3">
        <v>8</v>
      </c>
      <c r="T2190" s="3">
        <v>21</v>
      </c>
      <c r="U2190" s="3">
        <f t="shared" si="343"/>
        <v>5539</v>
      </c>
      <c r="V2190" s="3" t="str">
        <f t="shared" si="344"/>
        <v xml:space="preserve"> 36</v>
      </c>
      <c r="W2190" s="3">
        <f t="shared" si="345"/>
        <v>25</v>
      </c>
      <c r="X2190" s="3">
        <v>21</v>
      </c>
      <c r="Y2190" s="6">
        <f t="shared" si="346"/>
        <v>1.5</v>
      </c>
      <c r="Z2190" s="3">
        <f t="shared" si="347"/>
        <v>84</v>
      </c>
      <c r="AA2190" s="3">
        <f t="shared" si="348"/>
        <v>0.33</v>
      </c>
      <c r="AB2190">
        <f t="shared" si="349"/>
        <v>0</v>
      </c>
      <c r="AC2190" s="14">
        <f>VLOOKUP(X2190,Rates!$A$2:$B$36,2)</f>
        <v>22.74</v>
      </c>
    </row>
    <row r="2191" spans="1:29">
      <c r="A2191">
        <v>502265</v>
      </c>
      <c r="B2191" t="s">
        <v>11</v>
      </c>
      <c r="C2191" s="1">
        <v>7.8799999999999995E-2</v>
      </c>
      <c r="D2191">
        <v>437.93</v>
      </c>
      <c r="E2191" t="s">
        <v>25</v>
      </c>
      <c r="F2191" t="s">
        <v>13</v>
      </c>
      <c r="G2191" t="s">
        <v>14</v>
      </c>
      <c r="H2191" s="1">
        <v>4.1000000000000002E-2</v>
      </c>
      <c r="I2191" s="4">
        <v>35796</v>
      </c>
      <c r="J2191" s="5">
        <v>40909</v>
      </c>
      <c r="K2191" s="3">
        <v>14000</v>
      </c>
      <c r="L2191" s="3">
        <v>23000</v>
      </c>
      <c r="M2191" s="3">
        <v>683</v>
      </c>
      <c r="N2191" s="3">
        <f t="shared" si="340"/>
        <v>1</v>
      </c>
      <c r="O2191" s="3">
        <f t="shared" si="341"/>
        <v>0</v>
      </c>
      <c r="P2191" s="3">
        <f t="shared" si="342"/>
        <v>1</v>
      </c>
      <c r="Q2191" s="6">
        <v>14.82</v>
      </c>
      <c r="R2191" s="3">
        <v>0</v>
      </c>
      <c r="S2191" s="3">
        <v>8</v>
      </c>
      <c r="T2191" s="3">
        <v>10</v>
      </c>
      <c r="U2191" s="3">
        <f t="shared" si="343"/>
        <v>5113</v>
      </c>
      <c r="V2191" s="3" t="str">
        <f t="shared" si="344"/>
        <v xml:space="preserve"> 36</v>
      </c>
      <c r="W2191" s="3">
        <f t="shared" si="345"/>
        <v>14</v>
      </c>
      <c r="X2191" s="3">
        <v>5</v>
      </c>
      <c r="Y2191" s="6">
        <f t="shared" si="346"/>
        <v>4.1000000000000005</v>
      </c>
      <c r="Z2191" s="3">
        <f t="shared" si="347"/>
        <v>23</v>
      </c>
      <c r="AA2191" s="3">
        <f t="shared" si="348"/>
        <v>0.68300000000000005</v>
      </c>
      <c r="AB2191">
        <f t="shared" si="349"/>
        <v>0</v>
      </c>
      <c r="AC2191" s="14">
        <f>VLOOKUP(X2191,Rates!$A$2:$B$36,2)</f>
        <v>7.99</v>
      </c>
    </row>
    <row r="2192" spans="1:29">
      <c r="A2192">
        <v>1062413</v>
      </c>
      <c r="B2192" t="s">
        <v>15</v>
      </c>
      <c r="C2192" s="1">
        <v>0.12690000000000001</v>
      </c>
      <c r="D2192">
        <v>271.14</v>
      </c>
      <c r="E2192" t="s">
        <v>22</v>
      </c>
      <c r="F2192" t="s">
        <v>26</v>
      </c>
      <c r="G2192" t="s">
        <v>14</v>
      </c>
      <c r="H2192" s="1">
        <v>0.66300000000000003</v>
      </c>
      <c r="I2192" s="4">
        <v>37591</v>
      </c>
      <c r="J2192" s="5">
        <v>40909</v>
      </c>
      <c r="K2192" s="3">
        <v>12000</v>
      </c>
      <c r="L2192" s="3">
        <v>57000</v>
      </c>
      <c r="M2192" s="3">
        <v>15311</v>
      </c>
      <c r="N2192" s="3">
        <f t="shared" si="340"/>
        <v>0</v>
      </c>
      <c r="O2192" s="3">
        <f t="shared" si="341"/>
        <v>1</v>
      </c>
      <c r="P2192" s="3">
        <f t="shared" si="342"/>
        <v>1</v>
      </c>
      <c r="Q2192" s="6">
        <v>19.71</v>
      </c>
      <c r="R2192" s="3">
        <v>0</v>
      </c>
      <c r="S2192" s="3">
        <v>10</v>
      </c>
      <c r="T2192" s="3">
        <v>13</v>
      </c>
      <c r="U2192" s="3">
        <f t="shared" si="343"/>
        <v>3318</v>
      </c>
      <c r="V2192" s="3" t="str">
        <f t="shared" si="344"/>
        <v xml:space="preserve"> 60</v>
      </c>
      <c r="W2192" s="3">
        <f t="shared" si="345"/>
        <v>12</v>
      </c>
      <c r="X2192" s="3">
        <v>10</v>
      </c>
      <c r="Y2192" s="6">
        <f t="shared" si="346"/>
        <v>66.3</v>
      </c>
      <c r="Z2192" s="3">
        <f t="shared" si="347"/>
        <v>57</v>
      </c>
      <c r="AA2192" s="3">
        <f t="shared" si="348"/>
        <v>15.311</v>
      </c>
      <c r="AB2192">
        <f t="shared" si="349"/>
        <v>0</v>
      </c>
      <c r="AC2192" s="14">
        <f>VLOOKUP(X2192,Rates!$A$2:$B$36,2)</f>
        <v>11.49</v>
      </c>
    </row>
    <row r="2193" spans="1:29">
      <c r="A2193">
        <v>1003645</v>
      </c>
      <c r="B2193" t="s">
        <v>11</v>
      </c>
      <c r="C2193" s="1">
        <v>7.9000000000000001E-2</v>
      </c>
      <c r="D2193">
        <v>187.75</v>
      </c>
      <c r="E2193" t="s">
        <v>28</v>
      </c>
      <c r="F2193" t="s">
        <v>13</v>
      </c>
      <c r="G2193" t="s">
        <v>14</v>
      </c>
      <c r="H2193" s="1">
        <v>0.49199999999999999</v>
      </c>
      <c r="I2193" s="4">
        <v>30803</v>
      </c>
      <c r="J2193" s="5">
        <v>40909</v>
      </c>
      <c r="K2193" s="3">
        <v>6000</v>
      </c>
      <c r="L2193" s="3">
        <v>27040</v>
      </c>
      <c r="M2193" s="3">
        <v>2510</v>
      </c>
      <c r="N2193" s="3">
        <f t="shared" si="340"/>
        <v>1</v>
      </c>
      <c r="O2193" s="3">
        <f t="shared" si="341"/>
        <v>0</v>
      </c>
      <c r="P2193" s="3">
        <f t="shared" si="342"/>
        <v>1</v>
      </c>
      <c r="Q2193" s="6">
        <v>14.56</v>
      </c>
      <c r="R2193" s="3">
        <v>0</v>
      </c>
      <c r="S2193" s="3">
        <v>7</v>
      </c>
      <c r="T2193" s="3">
        <v>8</v>
      </c>
      <c r="U2193" s="3">
        <f t="shared" si="343"/>
        <v>10106</v>
      </c>
      <c r="V2193" s="3" t="str">
        <f t="shared" si="344"/>
        <v xml:space="preserve"> 36</v>
      </c>
      <c r="W2193" s="3">
        <f t="shared" si="345"/>
        <v>6</v>
      </c>
      <c r="X2193" s="3">
        <v>4</v>
      </c>
      <c r="Y2193" s="6">
        <f t="shared" si="346"/>
        <v>49.2</v>
      </c>
      <c r="Z2193" s="3">
        <f t="shared" si="347"/>
        <v>27.04</v>
      </c>
      <c r="AA2193" s="3">
        <f t="shared" si="348"/>
        <v>2.5099999999999998</v>
      </c>
      <c r="AB2193">
        <f t="shared" si="349"/>
        <v>0</v>
      </c>
      <c r="AC2193" s="14">
        <f>VLOOKUP(X2193,Rates!$A$2:$B$36,2)</f>
        <v>7.49</v>
      </c>
    </row>
    <row r="2194" spans="1:29">
      <c r="A2194">
        <v>443838</v>
      </c>
      <c r="B2194" t="s">
        <v>11</v>
      </c>
      <c r="C2194" s="1">
        <v>0.1148</v>
      </c>
      <c r="D2194">
        <v>659.37</v>
      </c>
      <c r="E2194" t="s">
        <v>28</v>
      </c>
      <c r="F2194" t="s">
        <v>24</v>
      </c>
      <c r="G2194" t="s">
        <v>14</v>
      </c>
      <c r="H2194" s="1">
        <v>0.36499999999999999</v>
      </c>
      <c r="I2194" s="4">
        <v>38565</v>
      </c>
      <c r="J2194" s="5">
        <v>40909</v>
      </c>
      <c r="K2194" s="3">
        <v>20000</v>
      </c>
      <c r="L2194" s="3">
        <v>37584</v>
      </c>
      <c r="M2194" s="3">
        <v>5110</v>
      </c>
      <c r="N2194" s="3">
        <f t="shared" si="340"/>
        <v>0</v>
      </c>
      <c r="O2194" s="3">
        <f t="shared" si="341"/>
        <v>0</v>
      </c>
      <c r="P2194" s="3">
        <f t="shared" si="342"/>
        <v>1</v>
      </c>
      <c r="Q2194" s="6">
        <v>10.19</v>
      </c>
      <c r="R2194" s="3">
        <v>0</v>
      </c>
      <c r="S2194" s="3">
        <v>6</v>
      </c>
      <c r="T2194" s="3">
        <v>11</v>
      </c>
      <c r="U2194" s="3">
        <f t="shared" si="343"/>
        <v>2344</v>
      </c>
      <c r="V2194" s="3" t="str">
        <f t="shared" si="344"/>
        <v xml:space="preserve"> 36</v>
      </c>
      <c r="W2194" s="3">
        <f t="shared" si="345"/>
        <v>20</v>
      </c>
      <c r="X2194" s="3">
        <v>7</v>
      </c>
      <c r="Y2194" s="6">
        <f t="shared" si="346"/>
        <v>36.5</v>
      </c>
      <c r="Z2194" s="3">
        <f t="shared" si="347"/>
        <v>37.584000000000003</v>
      </c>
      <c r="AA2194" s="3">
        <f t="shared" si="348"/>
        <v>5.1100000000000003</v>
      </c>
      <c r="AB2194">
        <f t="shared" si="349"/>
        <v>0</v>
      </c>
      <c r="AC2194" s="14">
        <f>VLOOKUP(X2194,Rates!$A$2:$B$36,2)</f>
        <v>10.49</v>
      </c>
    </row>
    <row r="2195" spans="1:29">
      <c r="A2195">
        <v>348856</v>
      </c>
      <c r="B2195" t="s">
        <v>11</v>
      </c>
      <c r="C2195" s="1">
        <v>0.1103</v>
      </c>
      <c r="D2195">
        <v>245.65</v>
      </c>
      <c r="E2195" t="s">
        <v>25</v>
      </c>
      <c r="F2195" t="s">
        <v>26</v>
      </c>
      <c r="G2195" t="s">
        <v>14</v>
      </c>
      <c r="H2195" s="2">
        <v>0.84</v>
      </c>
      <c r="I2195" s="4">
        <v>33239</v>
      </c>
      <c r="J2195" s="5">
        <v>40909</v>
      </c>
      <c r="K2195" s="3">
        <v>7500</v>
      </c>
      <c r="L2195" s="3">
        <v>85000</v>
      </c>
      <c r="M2195" s="3">
        <v>63167</v>
      </c>
      <c r="N2195" s="3">
        <f t="shared" si="340"/>
        <v>0</v>
      </c>
      <c r="O2195" s="3">
        <f t="shared" si="341"/>
        <v>1</v>
      </c>
      <c r="P2195" s="3">
        <f t="shared" si="342"/>
        <v>1</v>
      </c>
      <c r="Q2195" s="6">
        <v>21.91</v>
      </c>
      <c r="R2195" s="3">
        <v>0</v>
      </c>
      <c r="S2195" s="3">
        <v>15</v>
      </c>
      <c r="T2195" s="3">
        <v>52</v>
      </c>
      <c r="U2195" s="3">
        <f t="shared" si="343"/>
        <v>7670</v>
      </c>
      <c r="V2195" s="3" t="str">
        <f t="shared" si="344"/>
        <v xml:space="preserve"> 36</v>
      </c>
      <c r="W2195" s="3">
        <f t="shared" si="345"/>
        <v>7.5</v>
      </c>
      <c r="X2195" s="3">
        <v>11</v>
      </c>
      <c r="Y2195" s="6">
        <f t="shared" si="346"/>
        <v>84</v>
      </c>
      <c r="Z2195" s="3">
        <f t="shared" si="347"/>
        <v>85</v>
      </c>
      <c r="AA2195" s="3">
        <f t="shared" si="348"/>
        <v>63.167000000000002</v>
      </c>
      <c r="AB2195">
        <f t="shared" si="349"/>
        <v>0</v>
      </c>
      <c r="AC2195" s="14">
        <f>VLOOKUP(X2195,Rates!$A$2:$B$36,2)</f>
        <v>12.74</v>
      </c>
    </row>
    <row r="2196" spans="1:29">
      <c r="A2196">
        <v>759281</v>
      </c>
      <c r="B2196" t="s">
        <v>15</v>
      </c>
      <c r="C2196" s="1">
        <v>0.18390000000000001</v>
      </c>
      <c r="D2196">
        <v>563.34</v>
      </c>
      <c r="E2196" t="s">
        <v>12</v>
      </c>
      <c r="F2196" t="s">
        <v>26</v>
      </c>
      <c r="G2196" t="s">
        <v>19</v>
      </c>
      <c r="H2196" s="1">
        <v>0.92100000000000004</v>
      </c>
      <c r="I2196" s="4">
        <v>32021</v>
      </c>
      <c r="J2196" s="5">
        <v>40909</v>
      </c>
      <c r="K2196" s="3">
        <v>22000</v>
      </c>
      <c r="L2196" s="3">
        <v>119228.12</v>
      </c>
      <c r="M2196" s="3">
        <v>20448</v>
      </c>
      <c r="N2196" s="3">
        <f t="shared" si="340"/>
        <v>0</v>
      </c>
      <c r="O2196" s="3">
        <f t="shared" si="341"/>
        <v>1</v>
      </c>
      <c r="P2196" s="3">
        <f t="shared" si="342"/>
        <v>1</v>
      </c>
      <c r="Q2196" s="6">
        <v>17.25</v>
      </c>
      <c r="R2196" s="3">
        <v>0</v>
      </c>
      <c r="S2196" s="3">
        <v>10</v>
      </c>
      <c r="T2196" s="3">
        <v>25</v>
      </c>
      <c r="U2196" s="3">
        <f t="shared" si="343"/>
        <v>8888</v>
      </c>
      <c r="V2196" s="3" t="str">
        <f t="shared" si="344"/>
        <v xml:space="preserve"> 60</v>
      </c>
      <c r="W2196" s="3">
        <f t="shared" si="345"/>
        <v>22</v>
      </c>
      <c r="X2196" s="3">
        <v>22</v>
      </c>
      <c r="Y2196" s="6">
        <f t="shared" si="346"/>
        <v>92.100000000000009</v>
      </c>
      <c r="Z2196" s="3">
        <f t="shared" si="347"/>
        <v>119.22811999999999</v>
      </c>
      <c r="AA2196" s="3">
        <f t="shared" si="348"/>
        <v>20.448</v>
      </c>
      <c r="AB2196">
        <f t="shared" si="349"/>
        <v>0</v>
      </c>
      <c r="AC2196" s="14">
        <f>VLOOKUP(X2196,Rates!$A$2:$B$36,2)</f>
        <v>23.99</v>
      </c>
    </row>
    <row r="2197" spans="1:29">
      <c r="A2197">
        <v>805646</v>
      </c>
      <c r="B2197" t="s">
        <v>11</v>
      </c>
      <c r="C2197" s="1">
        <v>5.4199999999999998E-2</v>
      </c>
      <c r="D2197">
        <v>144.77000000000001</v>
      </c>
      <c r="E2197" t="s">
        <v>20</v>
      </c>
      <c r="F2197" t="s">
        <v>13</v>
      </c>
      <c r="G2197" t="s">
        <v>14</v>
      </c>
      <c r="H2197" s="1">
        <v>0.154</v>
      </c>
      <c r="I2197" s="4">
        <v>38292</v>
      </c>
      <c r="J2197" s="5">
        <v>40909</v>
      </c>
      <c r="K2197" s="3">
        <v>4800</v>
      </c>
      <c r="L2197" s="3">
        <v>35000</v>
      </c>
      <c r="M2197" s="3">
        <v>3556</v>
      </c>
      <c r="N2197" s="3">
        <f t="shared" si="340"/>
        <v>1</v>
      </c>
      <c r="O2197" s="3">
        <f t="shared" si="341"/>
        <v>0</v>
      </c>
      <c r="P2197" s="3">
        <f t="shared" si="342"/>
        <v>1</v>
      </c>
      <c r="Q2197" s="6">
        <v>12.82</v>
      </c>
      <c r="R2197" s="3">
        <v>0</v>
      </c>
      <c r="S2197" s="3">
        <v>10</v>
      </c>
      <c r="T2197" s="3">
        <v>15</v>
      </c>
      <c r="U2197" s="3">
        <f t="shared" si="343"/>
        <v>2617</v>
      </c>
      <c r="V2197" s="3" t="str">
        <f t="shared" si="344"/>
        <v xml:space="preserve"> 36</v>
      </c>
      <c r="W2197" s="3">
        <f t="shared" si="345"/>
        <v>4.8</v>
      </c>
      <c r="X2197" s="3">
        <v>1</v>
      </c>
      <c r="Y2197" s="6">
        <f t="shared" si="346"/>
        <v>15.4</v>
      </c>
      <c r="Z2197" s="3">
        <f t="shared" si="347"/>
        <v>35</v>
      </c>
      <c r="AA2197" s="3">
        <f t="shared" si="348"/>
        <v>3.556</v>
      </c>
      <c r="AB2197">
        <f t="shared" si="349"/>
        <v>0</v>
      </c>
      <c r="AC2197" s="14">
        <f>VLOOKUP(X2197,Rates!$A$2:$B$36,2)</f>
        <v>5.32</v>
      </c>
    </row>
    <row r="2198" spans="1:29">
      <c r="A2198">
        <v>626580</v>
      </c>
      <c r="B2198" t="s">
        <v>11</v>
      </c>
      <c r="C2198" s="1">
        <v>5.79E-2</v>
      </c>
      <c r="D2198">
        <v>178.93</v>
      </c>
      <c r="E2198" t="s">
        <v>28</v>
      </c>
      <c r="F2198" t="s">
        <v>26</v>
      </c>
      <c r="G2198" t="s">
        <v>14</v>
      </c>
      <c r="H2198" s="1">
        <v>0.23799999999999999</v>
      </c>
      <c r="I2198" s="4">
        <v>36557</v>
      </c>
      <c r="J2198" s="5">
        <v>40909</v>
      </c>
      <c r="K2198" s="3">
        <v>6000</v>
      </c>
      <c r="L2198" s="3">
        <v>62500</v>
      </c>
      <c r="M2198" s="3">
        <v>6777</v>
      </c>
      <c r="N2198" s="3">
        <f t="shared" si="340"/>
        <v>0</v>
      </c>
      <c r="O2198" s="3">
        <f t="shared" si="341"/>
        <v>1</v>
      </c>
      <c r="P2198" s="3">
        <f t="shared" si="342"/>
        <v>1</v>
      </c>
      <c r="Q2198" s="6">
        <v>12.61</v>
      </c>
      <c r="R2198" s="3">
        <v>0</v>
      </c>
      <c r="S2198" s="3">
        <v>8</v>
      </c>
      <c r="T2198" s="3">
        <v>15</v>
      </c>
      <c r="U2198" s="3">
        <f t="shared" si="343"/>
        <v>4352</v>
      </c>
      <c r="V2198" s="3" t="str">
        <f t="shared" si="344"/>
        <v xml:space="preserve"> 36</v>
      </c>
      <c r="W2198" s="3">
        <f t="shared" si="345"/>
        <v>6</v>
      </c>
      <c r="X2198" s="3">
        <v>2</v>
      </c>
      <c r="Y2198" s="6">
        <f t="shared" si="346"/>
        <v>23.799999999999997</v>
      </c>
      <c r="Z2198" s="3">
        <f t="shared" si="347"/>
        <v>62.5</v>
      </c>
      <c r="AA2198" s="3">
        <f t="shared" si="348"/>
        <v>6.7770000000000001</v>
      </c>
      <c r="AB2198">
        <f t="shared" si="349"/>
        <v>0</v>
      </c>
      <c r="AC2198" s="14">
        <f>VLOOKUP(X2198,Rates!$A$2:$B$36,2)</f>
        <v>6.99</v>
      </c>
    </row>
    <row r="2199" spans="1:29">
      <c r="A2199">
        <v>816748</v>
      </c>
      <c r="B2199" t="s">
        <v>11</v>
      </c>
      <c r="C2199" s="1">
        <v>0.1399</v>
      </c>
      <c r="D2199">
        <v>341.73</v>
      </c>
      <c r="E2199" t="s">
        <v>22</v>
      </c>
      <c r="F2199" t="s">
        <v>13</v>
      </c>
      <c r="G2199" t="s">
        <v>14</v>
      </c>
      <c r="H2199" s="1">
        <v>0.52900000000000003</v>
      </c>
      <c r="I2199" s="4">
        <v>32782</v>
      </c>
      <c r="J2199" s="5">
        <v>40909</v>
      </c>
      <c r="K2199" s="3">
        <v>10000</v>
      </c>
      <c r="L2199" s="3">
        <v>30000</v>
      </c>
      <c r="M2199" s="3">
        <v>9091</v>
      </c>
      <c r="N2199" s="3">
        <f t="shared" si="340"/>
        <v>1</v>
      </c>
      <c r="O2199" s="3">
        <f t="shared" si="341"/>
        <v>0</v>
      </c>
      <c r="P2199" s="3">
        <f t="shared" si="342"/>
        <v>1</v>
      </c>
      <c r="Q2199" s="6">
        <v>21.76</v>
      </c>
      <c r="R2199" s="3">
        <v>1</v>
      </c>
      <c r="S2199" s="3">
        <v>8</v>
      </c>
      <c r="T2199" s="3">
        <v>14</v>
      </c>
      <c r="U2199" s="3">
        <f t="shared" si="343"/>
        <v>8127</v>
      </c>
      <c r="V2199" s="3" t="str">
        <f t="shared" si="344"/>
        <v xml:space="preserve"> 36</v>
      </c>
      <c r="W2199" s="3">
        <f t="shared" si="345"/>
        <v>10</v>
      </c>
      <c r="X2199" s="3">
        <v>13</v>
      </c>
      <c r="Y2199" s="6">
        <f t="shared" si="346"/>
        <v>52.900000000000006</v>
      </c>
      <c r="Z2199" s="3">
        <f t="shared" si="347"/>
        <v>30</v>
      </c>
      <c r="AA2199" s="3">
        <f t="shared" si="348"/>
        <v>9.0909999999999993</v>
      </c>
      <c r="AB2199">
        <f t="shared" si="349"/>
        <v>0</v>
      </c>
      <c r="AC2199" s="14">
        <f>VLOOKUP(X2199,Rates!$A$2:$B$36,2)</f>
        <v>13.99</v>
      </c>
    </row>
    <row r="2200" spans="1:29">
      <c r="A2200">
        <v>409001</v>
      </c>
      <c r="B2200" t="s">
        <v>11</v>
      </c>
      <c r="C2200" s="1">
        <v>0.1221</v>
      </c>
      <c r="D2200">
        <v>666.3</v>
      </c>
      <c r="E2200" t="s">
        <v>27</v>
      </c>
      <c r="F2200" t="s">
        <v>26</v>
      </c>
      <c r="G2200" t="s">
        <v>14</v>
      </c>
      <c r="H2200" s="1">
        <v>0.17699999999999999</v>
      </c>
      <c r="I2200" s="4">
        <v>36130</v>
      </c>
      <c r="J2200" s="5">
        <v>40909</v>
      </c>
      <c r="K2200" s="3">
        <v>20000</v>
      </c>
      <c r="L2200" s="3">
        <v>65000</v>
      </c>
      <c r="M2200" s="3">
        <v>5119</v>
      </c>
      <c r="N2200" s="3">
        <f t="shared" si="340"/>
        <v>0</v>
      </c>
      <c r="O2200" s="3">
        <f t="shared" si="341"/>
        <v>1</v>
      </c>
      <c r="P2200" s="3">
        <f t="shared" si="342"/>
        <v>1</v>
      </c>
      <c r="Q2200" s="6">
        <v>13.85</v>
      </c>
      <c r="R2200" s="3">
        <v>2</v>
      </c>
      <c r="S2200" s="3">
        <v>11</v>
      </c>
      <c r="T2200" s="3">
        <v>25</v>
      </c>
      <c r="U2200" s="3">
        <f t="shared" si="343"/>
        <v>4779</v>
      </c>
      <c r="V2200" s="3" t="str">
        <f t="shared" si="344"/>
        <v xml:space="preserve"> 36</v>
      </c>
      <c r="W2200" s="3">
        <f t="shared" si="345"/>
        <v>20</v>
      </c>
      <c r="X2200" s="3">
        <v>10</v>
      </c>
      <c r="Y2200" s="6">
        <f t="shared" si="346"/>
        <v>17.7</v>
      </c>
      <c r="Z2200" s="3">
        <f t="shared" si="347"/>
        <v>65</v>
      </c>
      <c r="AA2200" s="3">
        <f t="shared" si="348"/>
        <v>5.1189999999999998</v>
      </c>
      <c r="AB2200">
        <f t="shared" si="349"/>
        <v>0</v>
      </c>
      <c r="AC2200" s="14">
        <f>VLOOKUP(X2200,Rates!$A$2:$B$36,2)</f>
        <v>11.49</v>
      </c>
    </row>
    <row r="2201" spans="1:29">
      <c r="A2201">
        <v>716290</v>
      </c>
      <c r="B2201" t="s">
        <v>11</v>
      </c>
      <c r="C2201" s="1">
        <v>5.79E-2</v>
      </c>
      <c r="D2201">
        <v>84.92</v>
      </c>
      <c r="E2201" t="s">
        <v>16</v>
      </c>
      <c r="F2201" t="s">
        <v>13</v>
      </c>
      <c r="G2201" t="s">
        <v>14</v>
      </c>
      <c r="H2201" s="1">
        <v>0.184</v>
      </c>
      <c r="I2201" s="4">
        <v>36495</v>
      </c>
      <c r="J2201" s="5">
        <v>40909</v>
      </c>
      <c r="K2201" s="3">
        <v>2800</v>
      </c>
      <c r="L2201" s="3">
        <v>50000</v>
      </c>
      <c r="M2201" s="3">
        <v>6370</v>
      </c>
      <c r="N2201" s="3">
        <f t="shared" si="340"/>
        <v>1</v>
      </c>
      <c r="O2201" s="3">
        <f t="shared" si="341"/>
        <v>0</v>
      </c>
      <c r="P2201" s="3">
        <f t="shared" si="342"/>
        <v>0</v>
      </c>
      <c r="Q2201" s="6">
        <v>19.809999999999999</v>
      </c>
      <c r="R2201" s="3">
        <v>0</v>
      </c>
      <c r="S2201" s="3">
        <v>9</v>
      </c>
      <c r="T2201" s="3">
        <v>28</v>
      </c>
      <c r="U2201" s="3">
        <f t="shared" si="343"/>
        <v>4414</v>
      </c>
      <c r="V2201" s="3" t="str">
        <f t="shared" si="344"/>
        <v xml:space="preserve"> 36</v>
      </c>
      <c r="W2201" s="3">
        <f t="shared" si="345"/>
        <v>2.8</v>
      </c>
      <c r="X2201" s="3">
        <v>2</v>
      </c>
      <c r="Y2201" s="6">
        <f t="shared" si="346"/>
        <v>18.399999999999999</v>
      </c>
      <c r="Z2201" s="3">
        <f t="shared" si="347"/>
        <v>50</v>
      </c>
      <c r="AA2201" s="3">
        <f t="shared" si="348"/>
        <v>6.37</v>
      </c>
      <c r="AB2201">
        <f t="shared" si="349"/>
        <v>0</v>
      </c>
      <c r="AC2201" s="14">
        <f>VLOOKUP(X2201,Rates!$A$2:$B$36,2)</f>
        <v>6.99</v>
      </c>
    </row>
    <row r="2202" spans="1:29">
      <c r="A2202">
        <v>1041534</v>
      </c>
      <c r="B2202" t="s">
        <v>11</v>
      </c>
      <c r="C2202" s="1">
        <v>0.18640000000000001</v>
      </c>
      <c r="D2202">
        <v>1203.6600000000001</v>
      </c>
      <c r="E2202" t="s">
        <v>16</v>
      </c>
      <c r="F2202" t="s">
        <v>26</v>
      </c>
      <c r="G2202" t="s">
        <v>17</v>
      </c>
      <c r="H2202" s="1">
        <v>0.48299999999999998</v>
      </c>
      <c r="I2202" s="4">
        <v>31291</v>
      </c>
      <c r="J2202" s="5">
        <v>40909</v>
      </c>
      <c r="K2202" s="3">
        <v>33000</v>
      </c>
      <c r="L2202" s="3">
        <v>115000</v>
      </c>
      <c r="M2202" s="3">
        <v>23848</v>
      </c>
      <c r="N2202" s="3">
        <f t="shared" si="340"/>
        <v>0</v>
      </c>
      <c r="O2202" s="3">
        <f t="shared" si="341"/>
        <v>1</v>
      </c>
      <c r="P2202" s="3">
        <f t="shared" si="342"/>
        <v>0</v>
      </c>
      <c r="Q2202" s="6">
        <v>7.11</v>
      </c>
      <c r="R2202" s="3">
        <v>1</v>
      </c>
      <c r="S2202" s="3">
        <v>12</v>
      </c>
      <c r="T2202" s="3">
        <v>31</v>
      </c>
      <c r="U2202" s="3">
        <f t="shared" si="343"/>
        <v>9618</v>
      </c>
      <c r="V2202" s="3" t="str">
        <f t="shared" si="344"/>
        <v xml:space="preserve"> 36</v>
      </c>
      <c r="W2202" s="3">
        <f t="shared" si="345"/>
        <v>33</v>
      </c>
      <c r="X2202" s="3">
        <v>21</v>
      </c>
      <c r="Y2202" s="6">
        <f t="shared" si="346"/>
        <v>48.3</v>
      </c>
      <c r="Z2202" s="3">
        <f t="shared" si="347"/>
        <v>115</v>
      </c>
      <c r="AA2202" s="3">
        <f t="shared" si="348"/>
        <v>23.847999999999999</v>
      </c>
      <c r="AB2202">
        <f t="shared" si="349"/>
        <v>1</v>
      </c>
      <c r="AC2202" s="14">
        <f>VLOOKUP(X2202,Rates!$A$2:$B$36,2)</f>
        <v>22.74</v>
      </c>
    </row>
    <row r="2203" spans="1:29">
      <c r="A2203">
        <v>267516</v>
      </c>
      <c r="B2203" t="s">
        <v>11</v>
      </c>
      <c r="C2203" s="1">
        <v>0.1608</v>
      </c>
      <c r="D2203">
        <v>879.92</v>
      </c>
      <c r="E2203" t="s">
        <v>16</v>
      </c>
      <c r="F2203" t="s">
        <v>24</v>
      </c>
      <c r="G2203" t="s">
        <v>17</v>
      </c>
      <c r="H2203" s="1">
        <v>0.54100000000000004</v>
      </c>
      <c r="I2203" s="4">
        <v>36373</v>
      </c>
      <c r="J2203" s="5">
        <v>40909</v>
      </c>
      <c r="K2203" s="3">
        <v>25000</v>
      </c>
      <c r="L2203" s="3">
        <v>45000</v>
      </c>
      <c r="M2203" s="3">
        <v>12704</v>
      </c>
      <c r="N2203" s="3">
        <f t="shared" si="340"/>
        <v>0</v>
      </c>
      <c r="O2203" s="3">
        <f t="shared" si="341"/>
        <v>0</v>
      </c>
      <c r="P2203" s="3">
        <f t="shared" si="342"/>
        <v>0</v>
      </c>
      <c r="Q2203" s="6">
        <v>6.4</v>
      </c>
      <c r="R2203" s="3">
        <v>3</v>
      </c>
      <c r="S2203" s="3">
        <v>8</v>
      </c>
      <c r="T2203" s="3">
        <v>12</v>
      </c>
      <c r="U2203" s="3">
        <f t="shared" si="343"/>
        <v>4536</v>
      </c>
      <c r="V2203" s="3" t="str">
        <f t="shared" si="344"/>
        <v xml:space="preserve"> 36</v>
      </c>
      <c r="W2203" s="3">
        <f t="shared" si="345"/>
        <v>25</v>
      </c>
      <c r="X2203" s="3">
        <v>27</v>
      </c>
      <c r="Y2203" s="6">
        <f t="shared" si="346"/>
        <v>54.1</v>
      </c>
      <c r="Z2203" s="3">
        <f t="shared" si="347"/>
        <v>45</v>
      </c>
      <c r="AA2203" s="3">
        <f t="shared" si="348"/>
        <v>12.704000000000001</v>
      </c>
      <c r="AB2203">
        <f t="shared" si="349"/>
        <v>1</v>
      </c>
      <c r="AC2203" s="14">
        <f>VLOOKUP(X2203,Rates!$A$2:$B$36,2)</f>
        <v>29.49</v>
      </c>
    </row>
    <row r="2204" spans="1:29">
      <c r="A2204">
        <v>819971</v>
      </c>
      <c r="B2204" t="s">
        <v>15</v>
      </c>
      <c r="C2204" s="1">
        <v>0.1749</v>
      </c>
      <c r="D2204">
        <v>753.51</v>
      </c>
      <c r="E2204" t="s">
        <v>27</v>
      </c>
      <c r="F2204" t="s">
        <v>26</v>
      </c>
      <c r="G2204" t="s">
        <v>14</v>
      </c>
      <c r="H2204" s="1">
        <v>0.20300000000000001</v>
      </c>
      <c r="I2204" s="4">
        <v>36982</v>
      </c>
      <c r="J2204" s="5">
        <v>40909</v>
      </c>
      <c r="K2204" s="3">
        <v>30000</v>
      </c>
      <c r="L2204" s="3">
        <v>123000</v>
      </c>
      <c r="M2204" s="3">
        <v>1825</v>
      </c>
      <c r="N2204" s="3">
        <f t="shared" si="340"/>
        <v>0</v>
      </c>
      <c r="O2204" s="3">
        <f t="shared" si="341"/>
        <v>1</v>
      </c>
      <c r="P2204" s="3">
        <f t="shared" si="342"/>
        <v>1</v>
      </c>
      <c r="Q2204" s="6">
        <v>8.65</v>
      </c>
      <c r="R2204" s="3">
        <v>0</v>
      </c>
      <c r="S2204" s="3">
        <v>7</v>
      </c>
      <c r="T2204" s="3">
        <v>30</v>
      </c>
      <c r="U2204" s="3">
        <f t="shared" si="343"/>
        <v>3927</v>
      </c>
      <c r="V2204" s="3" t="str">
        <f t="shared" si="344"/>
        <v xml:space="preserve"> 60</v>
      </c>
      <c r="W2204" s="3">
        <f t="shared" si="345"/>
        <v>30</v>
      </c>
      <c r="X2204" s="3">
        <v>20</v>
      </c>
      <c r="Y2204" s="6">
        <f t="shared" si="346"/>
        <v>20.3</v>
      </c>
      <c r="Z2204" s="3">
        <f t="shared" si="347"/>
        <v>123</v>
      </c>
      <c r="AA2204" s="3">
        <f t="shared" si="348"/>
        <v>1.825</v>
      </c>
      <c r="AB2204">
        <f t="shared" si="349"/>
        <v>0</v>
      </c>
      <c r="AC2204" s="14">
        <f>VLOOKUP(X2204,Rates!$A$2:$B$36,2)</f>
        <v>21.49</v>
      </c>
    </row>
    <row r="2205" spans="1:29">
      <c r="A2205">
        <v>622794</v>
      </c>
      <c r="B2205" t="s">
        <v>15</v>
      </c>
      <c r="C2205" s="1">
        <v>0.1036</v>
      </c>
      <c r="D2205">
        <v>359.94</v>
      </c>
      <c r="E2205" t="s">
        <v>28</v>
      </c>
      <c r="F2205" t="s">
        <v>26</v>
      </c>
      <c r="G2205" t="s">
        <v>14</v>
      </c>
      <c r="H2205" s="1">
        <v>0.124</v>
      </c>
      <c r="I2205" s="4">
        <v>38322</v>
      </c>
      <c r="J2205" s="5">
        <v>40909</v>
      </c>
      <c r="K2205" s="3">
        <v>16800</v>
      </c>
      <c r="L2205" s="3">
        <v>60500</v>
      </c>
      <c r="M2205" s="3">
        <v>2300</v>
      </c>
      <c r="N2205" s="3">
        <f t="shared" si="340"/>
        <v>0</v>
      </c>
      <c r="O2205" s="3">
        <f t="shared" si="341"/>
        <v>1</v>
      </c>
      <c r="P2205" s="3">
        <f t="shared" si="342"/>
        <v>1</v>
      </c>
      <c r="Q2205" s="6">
        <v>23.38</v>
      </c>
      <c r="R2205" s="3">
        <v>0</v>
      </c>
      <c r="S2205" s="3">
        <v>8</v>
      </c>
      <c r="T2205" s="3">
        <v>12</v>
      </c>
      <c r="U2205" s="3">
        <f t="shared" si="343"/>
        <v>2587</v>
      </c>
      <c r="V2205" s="3" t="str">
        <f t="shared" si="344"/>
        <v xml:space="preserve"> 60</v>
      </c>
      <c r="W2205" s="3">
        <f t="shared" si="345"/>
        <v>16.8</v>
      </c>
      <c r="X2205" s="3">
        <v>10</v>
      </c>
      <c r="Y2205" s="6">
        <f t="shared" si="346"/>
        <v>12.4</v>
      </c>
      <c r="Z2205" s="3">
        <f t="shared" si="347"/>
        <v>60.5</v>
      </c>
      <c r="AA2205" s="3">
        <f t="shared" si="348"/>
        <v>2.2999999999999998</v>
      </c>
      <c r="AB2205">
        <f t="shared" si="349"/>
        <v>0</v>
      </c>
      <c r="AC2205" s="14">
        <f>VLOOKUP(X2205,Rates!$A$2:$B$36,2)</f>
        <v>11.49</v>
      </c>
    </row>
    <row r="2206" spans="1:29">
      <c r="A2206">
        <v>748225</v>
      </c>
      <c r="B2206" t="s">
        <v>15</v>
      </c>
      <c r="C2206" s="1">
        <v>0.15229999999999999</v>
      </c>
      <c r="D2206">
        <v>231.94</v>
      </c>
      <c r="E2206" t="s">
        <v>23</v>
      </c>
      <c r="F2206" t="s">
        <v>26</v>
      </c>
      <c r="G2206" t="s">
        <v>19</v>
      </c>
      <c r="H2206" s="1">
        <v>0.27700000000000002</v>
      </c>
      <c r="I2206" s="4">
        <v>37653</v>
      </c>
      <c r="J2206" s="5">
        <v>40909</v>
      </c>
      <c r="K2206" s="3">
        <v>9700</v>
      </c>
      <c r="L2206" s="3">
        <v>113000</v>
      </c>
      <c r="M2206" s="3">
        <v>2383</v>
      </c>
      <c r="N2206" s="3">
        <f t="shared" si="340"/>
        <v>0</v>
      </c>
      <c r="O2206" s="3">
        <f t="shared" si="341"/>
        <v>1</v>
      </c>
      <c r="P2206" s="3">
        <f t="shared" si="342"/>
        <v>1</v>
      </c>
      <c r="Q2206" s="6">
        <v>15.05</v>
      </c>
      <c r="R2206" s="3">
        <v>0</v>
      </c>
      <c r="S2206" s="3">
        <v>7</v>
      </c>
      <c r="T2206" s="3">
        <v>21</v>
      </c>
      <c r="U2206" s="3">
        <f t="shared" si="343"/>
        <v>3256</v>
      </c>
      <c r="V2206" s="3" t="str">
        <f t="shared" si="344"/>
        <v xml:space="preserve"> 60</v>
      </c>
      <c r="W2206" s="3">
        <f t="shared" si="345"/>
        <v>9.6999999999999993</v>
      </c>
      <c r="X2206" s="3">
        <v>15</v>
      </c>
      <c r="Y2206" s="6">
        <f t="shared" si="346"/>
        <v>27.700000000000003</v>
      </c>
      <c r="Z2206" s="3">
        <f t="shared" si="347"/>
        <v>113</v>
      </c>
      <c r="AA2206" s="3">
        <f t="shared" si="348"/>
        <v>2.383</v>
      </c>
      <c r="AB2206">
        <f t="shared" si="349"/>
        <v>0</v>
      </c>
      <c r="AC2206" s="14">
        <f>VLOOKUP(X2206,Rates!$A$2:$B$36,2)</f>
        <v>15.99</v>
      </c>
    </row>
    <row r="2207" spans="1:29">
      <c r="A2207">
        <v>736399</v>
      </c>
      <c r="B2207" t="s">
        <v>15</v>
      </c>
      <c r="C2207" s="1">
        <v>0.2011</v>
      </c>
      <c r="D2207">
        <v>929.43</v>
      </c>
      <c r="E2207" t="s">
        <v>12</v>
      </c>
      <c r="F2207" t="s">
        <v>26</v>
      </c>
      <c r="G2207" t="s">
        <v>19</v>
      </c>
      <c r="H2207" s="1">
        <v>0.75700000000000001</v>
      </c>
      <c r="I2207" s="4">
        <v>31564</v>
      </c>
      <c r="J2207" s="5">
        <v>40909</v>
      </c>
      <c r="K2207" s="3">
        <v>35000</v>
      </c>
      <c r="L2207" s="3">
        <v>150000</v>
      </c>
      <c r="M2207" s="3">
        <v>30207</v>
      </c>
      <c r="N2207" s="3">
        <f t="shared" si="340"/>
        <v>0</v>
      </c>
      <c r="O2207" s="3">
        <f t="shared" si="341"/>
        <v>1</v>
      </c>
      <c r="P2207" s="3">
        <f t="shared" si="342"/>
        <v>1</v>
      </c>
      <c r="Q2207" s="6">
        <v>23.61</v>
      </c>
      <c r="R2207" s="3">
        <v>0</v>
      </c>
      <c r="S2207" s="3">
        <v>12</v>
      </c>
      <c r="T2207" s="3">
        <v>23</v>
      </c>
      <c r="U2207" s="3">
        <f t="shared" si="343"/>
        <v>9345</v>
      </c>
      <c r="V2207" s="3" t="str">
        <f t="shared" si="344"/>
        <v xml:space="preserve"> 60</v>
      </c>
      <c r="W2207" s="3">
        <f t="shared" si="345"/>
        <v>35</v>
      </c>
      <c r="X2207" s="3">
        <v>31</v>
      </c>
      <c r="Y2207" s="6">
        <f t="shared" si="346"/>
        <v>75.7</v>
      </c>
      <c r="Z2207" s="3">
        <f t="shared" si="347"/>
        <v>150</v>
      </c>
      <c r="AA2207" s="3">
        <f t="shared" si="348"/>
        <v>30.207000000000001</v>
      </c>
      <c r="AB2207">
        <f t="shared" si="349"/>
        <v>0</v>
      </c>
      <c r="AC2207" s="14">
        <f>VLOOKUP(X2207,Rates!$A$2:$B$36,2)</f>
        <v>30.79</v>
      </c>
    </row>
    <row r="2208" spans="1:29">
      <c r="A2208">
        <v>835789</v>
      </c>
      <c r="B2208" t="s">
        <v>11</v>
      </c>
      <c r="C2208" s="1">
        <v>7.4899999999999994E-2</v>
      </c>
      <c r="D2208">
        <v>466.53</v>
      </c>
      <c r="E2208" t="s">
        <v>23</v>
      </c>
      <c r="F2208" t="s">
        <v>13</v>
      </c>
      <c r="G2208" t="s">
        <v>14</v>
      </c>
      <c r="H2208" s="1">
        <v>0.436</v>
      </c>
      <c r="I2208" s="4">
        <v>33664</v>
      </c>
      <c r="J2208" s="5">
        <v>40909</v>
      </c>
      <c r="K2208" s="3">
        <v>15000</v>
      </c>
      <c r="L2208" s="3">
        <v>100000</v>
      </c>
      <c r="M2208" s="3">
        <v>18707</v>
      </c>
      <c r="N2208" s="3">
        <f t="shared" si="340"/>
        <v>1</v>
      </c>
      <c r="O2208" s="3">
        <f t="shared" si="341"/>
        <v>0</v>
      </c>
      <c r="P2208" s="3">
        <f t="shared" si="342"/>
        <v>1</v>
      </c>
      <c r="Q2208" s="6">
        <v>17.059999999999999</v>
      </c>
      <c r="R2208" s="3">
        <v>0</v>
      </c>
      <c r="S2208" s="3">
        <v>10</v>
      </c>
      <c r="T2208" s="3">
        <v>29</v>
      </c>
      <c r="U2208" s="3">
        <f t="shared" si="343"/>
        <v>7245</v>
      </c>
      <c r="V2208" s="3" t="str">
        <f t="shared" si="344"/>
        <v xml:space="preserve"> 36</v>
      </c>
      <c r="W2208" s="3">
        <f t="shared" si="345"/>
        <v>15</v>
      </c>
      <c r="X2208" s="3">
        <v>4</v>
      </c>
      <c r="Y2208" s="6">
        <f t="shared" si="346"/>
        <v>43.6</v>
      </c>
      <c r="Z2208" s="3">
        <f t="shared" si="347"/>
        <v>100</v>
      </c>
      <c r="AA2208" s="3">
        <f t="shared" si="348"/>
        <v>18.707000000000001</v>
      </c>
      <c r="AB2208">
        <f t="shared" si="349"/>
        <v>0</v>
      </c>
      <c r="AC2208" s="14">
        <f>VLOOKUP(X2208,Rates!$A$2:$B$36,2)</f>
        <v>7.49</v>
      </c>
    </row>
    <row r="2209" spans="1:29">
      <c r="A2209">
        <v>454075</v>
      </c>
      <c r="B2209" t="s">
        <v>11</v>
      </c>
      <c r="C2209" s="1">
        <v>0.14960000000000001</v>
      </c>
      <c r="D2209">
        <v>866.13</v>
      </c>
      <c r="E2209" t="s">
        <v>20</v>
      </c>
      <c r="F2209" t="s">
        <v>26</v>
      </c>
      <c r="G2209" t="s">
        <v>14</v>
      </c>
      <c r="H2209" s="1">
        <v>0.245</v>
      </c>
      <c r="I2209" s="4">
        <v>33878</v>
      </c>
      <c r="J2209" s="5">
        <v>40909</v>
      </c>
      <c r="K2209" s="3">
        <v>25000</v>
      </c>
      <c r="L2209" s="3">
        <v>71328</v>
      </c>
      <c r="M2209" s="3">
        <v>8414</v>
      </c>
      <c r="N2209" s="3">
        <f t="shared" si="340"/>
        <v>0</v>
      </c>
      <c r="O2209" s="3">
        <f t="shared" si="341"/>
        <v>1</v>
      </c>
      <c r="P2209" s="3">
        <f t="shared" si="342"/>
        <v>1</v>
      </c>
      <c r="Q2209" s="6">
        <v>8.73</v>
      </c>
      <c r="R2209" s="3">
        <v>1</v>
      </c>
      <c r="S2209" s="3">
        <v>8</v>
      </c>
      <c r="T2209" s="3">
        <v>16</v>
      </c>
      <c r="U2209" s="3">
        <f t="shared" si="343"/>
        <v>7031</v>
      </c>
      <c r="V2209" s="3" t="str">
        <f t="shared" si="344"/>
        <v xml:space="preserve"> 36</v>
      </c>
      <c r="W2209" s="3">
        <f t="shared" si="345"/>
        <v>25</v>
      </c>
      <c r="X2209" s="3">
        <v>17</v>
      </c>
      <c r="Y2209" s="6">
        <f t="shared" si="346"/>
        <v>24.5</v>
      </c>
      <c r="Z2209" s="3">
        <f t="shared" si="347"/>
        <v>71.328000000000003</v>
      </c>
      <c r="AA2209" s="3">
        <f t="shared" si="348"/>
        <v>8.4139999999999997</v>
      </c>
      <c r="AB2209">
        <f t="shared" si="349"/>
        <v>0</v>
      </c>
      <c r="AC2209" s="14">
        <f>VLOOKUP(X2209,Rates!$A$2:$B$36,2)</f>
        <v>17.989999999999998</v>
      </c>
    </row>
    <row r="2210" spans="1:29">
      <c r="A2210">
        <v>680694</v>
      </c>
      <c r="B2210" t="s">
        <v>11</v>
      </c>
      <c r="C2210" s="1">
        <v>0.1074</v>
      </c>
      <c r="D2210">
        <v>163.08000000000001</v>
      </c>
      <c r="E2210" t="s">
        <v>27</v>
      </c>
      <c r="F2210" t="s">
        <v>26</v>
      </c>
      <c r="G2210" t="s">
        <v>17</v>
      </c>
      <c r="H2210" s="1">
        <v>0.59799999999999998</v>
      </c>
      <c r="I2210" s="4">
        <v>31413</v>
      </c>
      <c r="J2210" s="5">
        <v>40909</v>
      </c>
      <c r="K2210" s="3">
        <v>5000</v>
      </c>
      <c r="L2210" s="3">
        <v>51000</v>
      </c>
      <c r="M2210" s="3">
        <v>8314</v>
      </c>
      <c r="N2210" s="3">
        <f t="shared" si="340"/>
        <v>0</v>
      </c>
      <c r="O2210" s="3">
        <f t="shared" si="341"/>
        <v>1</v>
      </c>
      <c r="P2210" s="3">
        <f t="shared" si="342"/>
        <v>1</v>
      </c>
      <c r="Q2210" s="6">
        <v>15.69</v>
      </c>
      <c r="R2210" s="3">
        <v>1</v>
      </c>
      <c r="S2210" s="3">
        <v>11</v>
      </c>
      <c r="T2210" s="3">
        <v>16</v>
      </c>
      <c r="U2210" s="3">
        <f t="shared" si="343"/>
        <v>9496</v>
      </c>
      <c r="V2210" s="3" t="str">
        <f t="shared" si="344"/>
        <v xml:space="preserve"> 36</v>
      </c>
      <c r="W2210" s="3">
        <f t="shared" si="345"/>
        <v>5</v>
      </c>
      <c r="X2210" s="3">
        <v>9</v>
      </c>
      <c r="Y2210" s="6">
        <f t="shared" si="346"/>
        <v>59.8</v>
      </c>
      <c r="Z2210" s="3">
        <f t="shared" si="347"/>
        <v>51</v>
      </c>
      <c r="AA2210" s="3">
        <f t="shared" si="348"/>
        <v>8.3140000000000001</v>
      </c>
      <c r="AB2210">
        <f t="shared" si="349"/>
        <v>1</v>
      </c>
      <c r="AC2210" s="14">
        <f>VLOOKUP(X2210,Rates!$A$2:$B$36,2)</f>
        <v>11.44</v>
      </c>
    </row>
    <row r="2211" spans="1:29">
      <c r="A2211">
        <v>645488</v>
      </c>
      <c r="B2211" t="s">
        <v>11</v>
      </c>
      <c r="C2211" s="1">
        <v>9.6199999999999994E-2</v>
      </c>
      <c r="D2211">
        <v>462.09</v>
      </c>
      <c r="E2211" t="s">
        <v>12</v>
      </c>
      <c r="F2211" t="s">
        <v>13</v>
      </c>
      <c r="G2211" t="s">
        <v>14</v>
      </c>
      <c r="H2211" s="1">
        <v>0.185</v>
      </c>
      <c r="I2211" s="4">
        <v>32874</v>
      </c>
      <c r="J2211" s="5">
        <v>40909</v>
      </c>
      <c r="K2211" s="3">
        <v>14400</v>
      </c>
      <c r="L2211" s="3">
        <v>64000</v>
      </c>
      <c r="M2211" s="3">
        <v>4586</v>
      </c>
      <c r="N2211" s="3">
        <f t="shared" si="340"/>
        <v>1</v>
      </c>
      <c r="O2211" s="3">
        <f t="shared" si="341"/>
        <v>0</v>
      </c>
      <c r="P2211" s="3">
        <f t="shared" si="342"/>
        <v>1</v>
      </c>
      <c r="Q2211" s="6">
        <v>7.56</v>
      </c>
      <c r="R2211" s="3">
        <v>0</v>
      </c>
      <c r="S2211" s="3">
        <v>15</v>
      </c>
      <c r="T2211" s="3">
        <v>36</v>
      </c>
      <c r="U2211" s="3">
        <f t="shared" si="343"/>
        <v>8035</v>
      </c>
      <c r="V2211" s="3" t="str">
        <f t="shared" si="344"/>
        <v xml:space="preserve"> 36</v>
      </c>
      <c r="W2211" s="3">
        <f t="shared" si="345"/>
        <v>14.4</v>
      </c>
      <c r="X2211" s="3">
        <v>8</v>
      </c>
      <c r="Y2211" s="6">
        <f t="shared" si="346"/>
        <v>18.5</v>
      </c>
      <c r="Z2211" s="3">
        <f t="shared" si="347"/>
        <v>64</v>
      </c>
      <c r="AA2211" s="3">
        <f t="shared" si="348"/>
        <v>4.5860000000000003</v>
      </c>
      <c r="AB2211">
        <f t="shared" si="349"/>
        <v>0</v>
      </c>
      <c r="AC2211" s="14">
        <f>VLOOKUP(X2211,Rates!$A$2:$B$36,2)</f>
        <v>11.39</v>
      </c>
    </row>
    <row r="2212" spans="1:29">
      <c r="A2212">
        <v>265117</v>
      </c>
      <c r="B2212" t="s">
        <v>11</v>
      </c>
      <c r="C2212" s="1">
        <v>0.1166</v>
      </c>
      <c r="D2212">
        <v>330.53</v>
      </c>
      <c r="E2212" t="s">
        <v>16</v>
      </c>
      <c r="F2212" t="s">
        <v>24</v>
      </c>
      <c r="G2212" t="s">
        <v>14</v>
      </c>
      <c r="H2212" s="1">
        <v>0.46500000000000002</v>
      </c>
      <c r="I2212" s="4">
        <v>35339</v>
      </c>
      <c r="J2212" s="5">
        <v>40909</v>
      </c>
      <c r="K2212" s="3">
        <v>10000</v>
      </c>
      <c r="L2212" s="3">
        <v>30000</v>
      </c>
      <c r="M2212" s="3">
        <v>2000</v>
      </c>
      <c r="N2212" s="3">
        <f t="shared" si="340"/>
        <v>0</v>
      </c>
      <c r="O2212" s="3">
        <f t="shared" si="341"/>
        <v>0</v>
      </c>
      <c r="P2212" s="3">
        <f t="shared" si="342"/>
        <v>0</v>
      </c>
      <c r="Q2212" s="6">
        <v>8.56</v>
      </c>
      <c r="R2212" s="3">
        <v>0</v>
      </c>
      <c r="S2212" s="3">
        <v>4</v>
      </c>
      <c r="T2212" s="3">
        <v>4</v>
      </c>
      <c r="U2212" s="3">
        <f t="shared" si="343"/>
        <v>5570</v>
      </c>
      <c r="V2212" s="3" t="str">
        <f t="shared" si="344"/>
        <v xml:space="preserve"> 36</v>
      </c>
      <c r="W2212" s="3">
        <f t="shared" si="345"/>
        <v>10</v>
      </c>
      <c r="X2212" s="3">
        <v>13</v>
      </c>
      <c r="Y2212" s="6">
        <f t="shared" si="346"/>
        <v>46.5</v>
      </c>
      <c r="Z2212" s="3">
        <f t="shared" si="347"/>
        <v>30</v>
      </c>
      <c r="AA2212" s="3">
        <f t="shared" si="348"/>
        <v>2</v>
      </c>
      <c r="AB2212">
        <f t="shared" si="349"/>
        <v>0</v>
      </c>
      <c r="AC2212" s="14">
        <f>VLOOKUP(X2212,Rates!$A$2:$B$36,2)</f>
        <v>13.99</v>
      </c>
    </row>
    <row r="2213" spans="1:29">
      <c r="A2213">
        <v>595476</v>
      </c>
      <c r="B2213" t="s">
        <v>11</v>
      </c>
      <c r="C2213" s="1">
        <v>0.13980000000000001</v>
      </c>
      <c r="D2213">
        <v>41.01</v>
      </c>
      <c r="E2213" t="s">
        <v>16</v>
      </c>
      <c r="F2213" t="s">
        <v>26</v>
      </c>
      <c r="G2213" t="s">
        <v>14</v>
      </c>
      <c r="H2213" s="2">
        <v>0</v>
      </c>
      <c r="I2213" s="4">
        <v>35916</v>
      </c>
      <c r="J2213" s="5">
        <v>40909</v>
      </c>
      <c r="K2213" s="3">
        <v>1200</v>
      </c>
      <c r="L2213" s="3">
        <v>52000</v>
      </c>
      <c r="M2213" s="3">
        <v>0</v>
      </c>
      <c r="N2213" s="3">
        <f t="shared" si="340"/>
        <v>0</v>
      </c>
      <c r="O2213" s="3">
        <f t="shared" si="341"/>
        <v>1</v>
      </c>
      <c r="P2213" s="3">
        <f t="shared" si="342"/>
        <v>0</v>
      </c>
      <c r="Q2213" s="6">
        <v>7.62</v>
      </c>
      <c r="R2213" s="3">
        <v>0</v>
      </c>
      <c r="S2213" s="3">
        <v>4</v>
      </c>
      <c r="T2213" s="3">
        <v>25</v>
      </c>
      <c r="U2213" s="3">
        <f t="shared" si="343"/>
        <v>4993</v>
      </c>
      <c r="V2213" s="3" t="str">
        <f t="shared" si="344"/>
        <v xml:space="preserve"> 36</v>
      </c>
      <c r="W2213" s="3">
        <f t="shared" si="345"/>
        <v>1.2</v>
      </c>
      <c r="X2213" s="3">
        <v>13</v>
      </c>
      <c r="Y2213" s="6">
        <f t="shared" si="346"/>
        <v>0</v>
      </c>
      <c r="Z2213" s="3">
        <f t="shared" si="347"/>
        <v>52</v>
      </c>
      <c r="AA2213" s="3">
        <f t="shared" si="348"/>
        <v>0</v>
      </c>
      <c r="AB2213">
        <f t="shared" si="349"/>
        <v>0</v>
      </c>
      <c r="AC2213" s="14">
        <f>VLOOKUP(X2213,Rates!$A$2:$B$36,2)</f>
        <v>13.99</v>
      </c>
    </row>
    <row r="2214" spans="1:29">
      <c r="A2214">
        <v>506991</v>
      </c>
      <c r="B2214" t="s">
        <v>11</v>
      </c>
      <c r="C2214" s="1">
        <v>0.15329999999999999</v>
      </c>
      <c r="D2214">
        <v>278.63</v>
      </c>
      <c r="E2214" t="s">
        <v>20</v>
      </c>
      <c r="F2214" t="s">
        <v>13</v>
      </c>
      <c r="G2214" t="s">
        <v>14</v>
      </c>
      <c r="H2214" s="1">
        <v>0.70599999999999996</v>
      </c>
      <c r="I2214" s="4">
        <v>37469</v>
      </c>
      <c r="J2214" s="5">
        <v>40909</v>
      </c>
      <c r="K2214" s="3">
        <v>8000</v>
      </c>
      <c r="L2214" s="3">
        <v>45000</v>
      </c>
      <c r="M2214" s="3">
        <v>5155</v>
      </c>
      <c r="N2214" s="3">
        <f t="shared" si="340"/>
        <v>1</v>
      </c>
      <c r="O2214" s="3">
        <f t="shared" si="341"/>
        <v>0</v>
      </c>
      <c r="P2214" s="3">
        <f t="shared" si="342"/>
        <v>1</v>
      </c>
      <c r="Q2214" s="6">
        <v>7.76</v>
      </c>
      <c r="R2214" s="3">
        <v>0</v>
      </c>
      <c r="S2214" s="3">
        <v>10</v>
      </c>
      <c r="T2214" s="3">
        <v>11</v>
      </c>
      <c r="U2214" s="3">
        <f t="shared" si="343"/>
        <v>3440</v>
      </c>
      <c r="V2214" s="3" t="str">
        <f t="shared" si="344"/>
        <v xml:space="preserve"> 36</v>
      </c>
      <c r="W2214" s="3">
        <f t="shared" si="345"/>
        <v>8</v>
      </c>
      <c r="X2214" s="3">
        <v>18</v>
      </c>
      <c r="Y2214" s="6">
        <f t="shared" si="346"/>
        <v>70.599999999999994</v>
      </c>
      <c r="Z2214" s="3">
        <f t="shared" si="347"/>
        <v>45</v>
      </c>
      <c r="AA2214" s="3">
        <f t="shared" si="348"/>
        <v>5.1550000000000002</v>
      </c>
      <c r="AB2214">
        <f t="shared" si="349"/>
        <v>0</v>
      </c>
      <c r="AC2214" s="14">
        <f>VLOOKUP(X2214,Rates!$A$2:$B$36,2)</f>
        <v>18.989999999999998</v>
      </c>
    </row>
    <row r="2215" spans="1:29">
      <c r="A2215">
        <v>638496</v>
      </c>
      <c r="B2215" t="s">
        <v>11</v>
      </c>
      <c r="C2215" s="1">
        <v>6.54E-2</v>
      </c>
      <c r="D2215">
        <v>625.62</v>
      </c>
      <c r="E2215" t="s">
        <v>16</v>
      </c>
      <c r="F2215" t="s">
        <v>13</v>
      </c>
      <c r="G2215" t="s">
        <v>14</v>
      </c>
      <c r="H2215" s="1">
        <v>0.32800000000000001</v>
      </c>
      <c r="I2215" s="4">
        <v>36130</v>
      </c>
      <c r="J2215" s="5">
        <v>40909</v>
      </c>
      <c r="K2215" s="3">
        <v>20400</v>
      </c>
      <c r="L2215" s="3">
        <v>50000</v>
      </c>
      <c r="M2215" s="3">
        <v>13611</v>
      </c>
      <c r="N2215" s="3">
        <f t="shared" si="340"/>
        <v>1</v>
      </c>
      <c r="O2215" s="3">
        <f t="shared" si="341"/>
        <v>0</v>
      </c>
      <c r="P2215" s="3">
        <f t="shared" si="342"/>
        <v>0</v>
      </c>
      <c r="Q2215" s="6">
        <v>20.62</v>
      </c>
      <c r="R2215" s="3">
        <v>0</v>
      </c>
      <c r="S2215" s="3">
        <v>10</v>
      </c>
      <c r="T2215" s="3">
        <v>24</v>
      </c>
      <c r="U2215" s="3">
        <f t="shared" si="343"/>
        <v>4779</v>
      </c>
      <c r="V2215" s="3" t="str">
        <f t="shared" si="344"/>
        <v xml:space="preserve"> 36</v>
      </c>
      <c r="W2215" s="3">
        <f t="shared" si="345"/>
        <v>20.399999999999999</v>
      </c>
      <c r="X2215" s="3">
        <v>4</v>
      </c>
      <c r="Y2215" s="6">
        <f t="shared" si="346"/>
        <v>32.800000000000004</v>
      </c>
      <c r="Z2215" s="3">
        <f t="shared" si="347"/>
        <v>50</v>
      </c>
      <c r="AA2215" s="3">
        <f t="shared" si="348"/>
        <v>13.611000000000001</v>
      </c>
      <c r="AB2215">
        <f t="shared" si="349"/>
        <v>0</v>
      </c>
      <c r="AC2215" s="14">
        <f>VLOOKUP(X2215,Rates!$A$2:$B$36,2)</f>
        <v>7.49</v>
      </c>
    </row>
    <row r="2216" spans="1:29">
      <c r="A2216">
        <v>642240</v>
      </c>
      <c r="B2216" t="s">
        <v>11</v>
      </c>
      <c r="C2216" s="1">
        <v>6.54E-2</v>
      </c>
      <c r="D2216">
        <v>705.35</v>
      </c>
      <c r="E2216" t="s">
        <v>12</v>
      </c>
      <c r="F2216" t="s">
        <v>13</v>
      </c>
      <c r="G2216" t="s">
        <v>14</v>
      </c>
      <c r="H2216" s="1">
        <v>0.28399999999999997</v>
      </c>
      <c r="I2216" s="4">
        <v>34213</v>
      </c>
      <c r="J2216" s="5">
        <v>40909</v>
      </c>
      <c r="K2216" s="3">
        <v>23000</v>
      </c>
      <c r="L2216" s="3">
        <v>91440</v>
      </c>
      <c r="M2216" s="3">
        <v>9773</v>
      </c>
      <c r="N2216" s="3">
        <f t="shared" si="340"/>
        <v>1</v>
      </c>
      <c r="O2216" s="3">
        <f t="shared" si="341"/>
        <v>0</v>
      </c>
      <c r="P2216" s="3">
        <f t="shared" si="342"/>
        <v>1</v>
      </c>
      <c r="Q2216" s="6">
        <v>14.59</v>
      </c>
      <c r="R2216" s="3">
        <v>1</v>
      </c>
      <c r="S2216" s="3">
        <v>7</v>
      </c>
      <c r="T2216" s="3">
        <v>30</v>
      </c>
      <c r="U2216" s="3">
        <f t="shared" si="343"/>
        <v>6696</v>
      </c>
      <c r="V2216" s="3" t="str">
        <f t="shared" si="344"/>
        <v xml:space="preserve"> 36</v>
      </c>
      <c r="W2216" s="3">
        <f t="shared" si="345"/>
        <v>23</v>
      </c>
      <c r="X2216" s="3">
        <v>4</v>
      </c>
      <c r="Y2216" s="6">
        <f t="shared" si="346"/>
        <v>28.4</v>
      </c>
      <c r="Z2216" s="3">
        <f t="shared" si="347"/>
        <v>91.44</v>
      </c>
      <c r="AA2216" s="3">
        <f t="shared" si="348"/>
        <v>9.7729999999999997</v>
      </c>
      <c r="AB2216">
        <f t="shared" si="349"/>
        <v>0</v>
      </c>
      <c r="AC2216" s="14">
        <f>VLOOKUP(X2216,Rates!$A$2:$B$36,2)</f>
        <v>7.49</v>
      </c>
    </row>
    <row r="2217" spans="1:29">
      <c r="A2217">
        <v>1068744</v>
      </c>
      <c r="B2217" t="s">
        <v>11</v>
      </c>
      <c r="C2217" s="1">
        <v>0.12690000000000001</v>
      </c>
      <c r="D2217">
        <v>234.82</v>
      </c>
      <c r="E2217" t="s">
        <v>12</v>
      </c>
      <c r="F2217" t="s">
        <v>13</v>
      </c>
      <c r="G2217" t="s">
        <v>14</v>
      </c>
      <c r="H2217" s="1">
        <v>0.82299999999999995</v>
      </c>
      <c r="I2217" s="4">
        <v>33298</v>
      </c>
      <c r="J2217" s="5">
        <v>40909</v>
      </c>
      <c r="K2217" s="3">
        <v>7000</v>
      </c>
      <c r="L2217" s="3">
        <v>35000</v>
      </c>
      <c r="M2217" s="3">
        <v>7649</v>
      </c>
      <c r="N2217" s="3">
        <f t="shared" si="340"/>
        <v>1</v>
      </c>
      <c r="O2217" s="3">
        <f t="shared" si="341"/>
        <v>0</v>
      </c>
      <c r="P2217" s="3">
        <f t="shared" si="342"/>
        <v>1</v>
      </c>
      <c r="Q2217" s="6">
        <v>11.35</v>
      </c>
      <c r="R2217" s="3">
        <v>0</v>
      </c>
      <c r="S2217" s="3">
        <v>10</v>
      </c>
      <c r="T2217" s="3">
        <v>26</v>
      </c>
      <c r="U2217" s="3">
        <f t="shared" si="343"/>
        <v>7611</v>
      </c>
      <c r="V2217" s="3" t="str">
        <f t="shared" si="344"/>
        <v xml:space="preserve"> 36</v>
      </c>
      <c r="W2217" s="3">
        <f t="shared" si="345"/>
        <v>7</v>
      </c>
      <c r="X2217" s="3">
        <v>10</v>
      </c>
      <c r="Y2217" s="6">
        <f t="shared" si="346"/>
        <v>82.3</v>
      </c>
      <c r="Z2217" s="3">
        <f t="shared" si="347"/>
        <v>35</v>
      </c>
      <c r="AA2217" s="3">
        <f t="shared" si="348"/>
        <v>7.649</v>
      </c>
      <c r="AB2217">
        <f t="shared" si="349"/>
        <v>0</v>
      </c>
      <c r="AC2217" s="14">
        <f>VLOOKUP(X2217,Rates!$A$2:$B$36,2)</f>
        <v>11.49</v>
      </c>
    </row>
    <row r="2218" spans="1:29">
      <c r="A2218">
        <v>611657</v>
      </c>
      <c r="B2218" t="s">
        <v>11</v>
      </c>
      <c r="C2218" s="1">
        <v>0.13719999999999999</v>
      </c>
      <c r="D2218">
        <v>218.72</v>
      </c>
      <c r="E2218" t="s">
        <v>16</v>
      </c>
      <c r="F2218" t="s">
        <v>13</v>
      </c>
      <c r="G2218" t="s">
        <v>14</v>
      </c>
      <c r="H2218" s="1">
        <v>0.70399999999999996</v>
      </c>
      <c r="I2218" s="4">
        <v>36465</v>
      </c>
      <c r="J2218" s="5">
        <v>40909</v>
      </c>
      <c r="K2218" s="3">
        <v>6425</v>
      </c>
      <c r="L2218" s="3">
        <v>70000</v>
      </c>
      <c r="M2218" s="3">
        <v>8311</v>
      </c>
      <c r="N2218" s="3">
        <f t="shared" si="340"/>
        <v>1</v>
      </c>
      <c r="O2218" s="3">
        <f t="shared" si="341"/>
        <v>0</v>
      </c>
      <c r="P2218" s="3">
        <f t="shared" si="342"/>
        <v>0</v>
      </c>
      <c r="Q2218" s="6">
        <v>21.17</v>
      </c>
      <c r="R2218" s="3">
        <v>1</v>
      </c>
      <c r="S2218" s="3">
        <v>12</v>
      </c>
      <c r="T2218" s="3">
        <v>20</v>
      </c>
      <c r="U2218" s="3">
        <f t="shared" si="343"/>
        <v>4444</v>
      </c>
      <c r="V2218" s="3" t="str">
        <f t="shared" si="344"/>
        <v xml:space="preserve"> 36</v>
      </c>
      <c r="W2218" s="3">
        <f t="shared" si="345"/>
        <v>6.4249999999999998</v>
      </c>
      <c r="X2218" s="3">
        <v>15</v>
      </c>
      <c r="Y2218" s="6">
        <f t="shared" si="346"/>
        <v>70.399999999999991</v>
      </c>
      <c r="Z2218" s="3">
        <f t="shared" si="347"/>
        <v>70</v>
      </c>
      <c r="AA2218" s="3">
        <f t="shared" si="348"/>
        <v>8.3109999999999999</v>
      </c>
      <c r="AB2218">
        <f t="shared" si="349"/>
        <v>0</v>
      </c>
      <c r="AC2218" s="14">
        <f>VLOOKUP(X2218,Rates!$A$2:$B$36,2)</f>
        <v>15.99</v>
      </c>
    </row>
    <row r="2219" spans="1:29">
      <c r="A2219">
        <v>624804</v>
      </c>
      <c r="B2219" t="s">
        <v>15</v>
      </c>
      <c r="C2219" s="1">
        <v>0.1817</v>
      </c>
      <c r="D2219">
        <v>637.15</v>
      </c>
      <c r="E2219" t="s">
        <v>25</v>
      </c>
      <c r="F2219" t="s">
        <v>13</v>
      </c>
      <c r="G2219" t="s">
        <v>17</v>
      </c>
      <c r="H2219" s="1">
        <v>0.88900000000000001</v>
      </c>
      <c r="I2219" s="4">
        <v>33695</v>
      </c>
      <c r="J2219" s="5">
        <v>40909</v>
      </c>
      <c r="K2219" s="3">
        <v>25000</v>
      </c>
      <c r="L2219" s="3">
        <v>120000</v>
      </c>
      <c r="M2219" s="3">
        <v>99892</v>
      </c>
      <c r="N2219" s="3">
        <f t="shared" si="340"/>
        <v>1</v>
      </c>
      <c r="O2219" s="3">
        <f t="shared" si="341"/>
        <v>0</v>
      </c>
      <c r="P2219" s="3">
        <f t="shared" si="342"/>
        <v>1</v>
      </c>
      <c r="Q2219" s="6">
        <v>15.76</v>
      </c>
      <c r="R2219" s="3">
        <v>0</v>
      </c>
      <c r="S2219" s="3">
        <v>11</v>
      </c>
      <c r="T2219" s="3">
        <v>33</v>
      </c>
      <c r="U2219" s="3">
        <f t="shared" si="343"/>
        <v>7214</v>
      </c>
      <c r="V2219" s="3" t="str">
        <f t="shared" si="344"/>
        <v xml:space="preserve"> 60</v>
      </c>
      <c r="W2219" s="3">
        <f t="shared" si="345"/>
        <v>25</v>
      </c>
      <c r="X2219" s="3">
        <v>27</v>
      </c>
      <c r="Y2219" s="6">
        <f t="shared" si="346"/>
        <v>88.9</v>
      </c>
      <c r="Z2219" s="3">
        <f t="shared" si="347"/>
        <v>120</v>
      </c>
      <c r="AA2219" s="3">
        <f t="shared" si="348"/>
        <v>99.891999999999996</v>
      </c>
      <c r="AB2219">
        <f t="shared" si="349"/>
        <v>1</v>
      </c>
      <c r="AC2219" s="14">
        <f>VLOOKUP(X2219,Rates!$A$2:$B$36,2)</f>
        <v>29.49</v>
      </c>
    </row>
    <row r="2220" spans="1:29">
      <c r="A2220">
        <v>1064727</v>
      </c>
      <c r="B2220" t="s">
        <v>11</v>
      </c>
      <c r="C2220" s="1">
        <v>0.12690000000000001</v>
      </c>
      <c r="D2220">
        <v>297.72000000000003</v>
      </c>
      <c r="E2220" t="s">
        <v>25</v>
      </c>
      <c r="F2220" t="s">
        <v>26</v>
      </c>
      <c r="G2220" t="s">
        <v>17</v>
      </c>
      <c r="H2220" s="1">
        <v>0.71099999999999997</v>
      </c>
      <c r="I2220" s="4">
        <v>35796</v>
      </c>
      <c r="J2220" s="5">
        <v>40909</v>
      </c>
      <c r="K2220" s="3">
        <v>8875</v>
      </c>
      <c r="L2220" s="3">
        <v>35360</v>
      </c>
      <c r="M2220" s="3">
        <v>13003</v>
      </c>
      <c r="N2220" s="3">
        <f t="shared" si="340"/>
        <v>0</v>
      </c>
      <c r="O2220" s="3">
        <f t="shared" si="341"/>
        <v>1</v>
      </c>
      <c r="P2220" s="3">
        <f t="shared" si="342"/>
        <v>1</v>
      </c>
      <c r="Q2220" s="6">
        <v>23.11</v>
      </c>
      <c r="R2220" s="3">
        <v>0</v>
      </c>
      <c r="S2220" s="3">
        <v>9</v>
      </c>
      <c r="T2220" s="3">
        <v>13</v>
      </c>
      <c r="U2220" s="3">
        <f t="shared" si="343"/>
        <v>5113</v>
      </c>
      <c r="V2220" s="3" t="str">
        <f t="shared" si="344"/>
        <v xml:space="preserve"> 36</v>
      </c>
      <c r="W2220" s="3">
        <f t="shared" si="345"/>
        <v>8.875</v>
      </c>
      <c r="X2220" s="3">
        <v>10</v>
      </c>
      <c r="Y2220" s="6">
        <f t="shared" si="346"/>
        <v>71.099999999999994</v>
      </c>
      <c r="Z2220" s="3">
        <f t="shared" si="347"/>
        <v>35.36</v>
      </c>
      <c r="AA2220" s="3">
        <f t="shared" si="348"/>
        <v>13.003</v>
      </c>
      <c r="AB2220">
        <f t="shared" si="349"/>
        <v>1</v>
      </c>
      <c r="AC2220" s="14">
        <f>VLOOKUP(X2220,Rates!$A$2:$B$36,2)</f>
        <v>11.49</v>
      </c>
    </row>
    <row r="2221" spans="1:29">
      <c r="A2221">
        <v>669474</v>
      </c>
      <c r="B2221" t="s">
        <v>15</v>
      </c>
      <c r="C2221" s="1">
        <v>0.1037</v>
      </c>
      <c r="D2221">
        <v>117.87</v>
      </c>
      <c r="E2221" t="s">
        <v>25</v>
      </c>
      <c r="F2221" t="s">
        <v>13</v>
      </c>
      <c r="G2221" t="s">
        <v>14</v>
      </c>
      <c r="H2221" s="1">
        <v>0.32900000000000001</v>
      </c>
      <c r="I2221" s="4">
        <v>37895</v>
      </c>
      <c r="J2221" s="5">
        <v>40909</v>
      </c>
      <c r="K2221" s="3">
        <v>5500</v>
      </c>
      <c r="L2221" s="3">
        <v>45600</v>
      </c>
      <c r="M2221" s="3">
        <v>3235</v>
      </c>
      <c r="N2221" s="3">
        <f t="shared" si="340"/>
        <v>1</v>
      </c>
      <c r="O2221" s="3">
        <f t="shared" si="341"/>
        <v>0</v>
      </c>
      <c r="P2221" s="3">
        <f t="shared" si="342"/>
        <v>1</v>
      </c>
      <c r="Q2221" s="6">
        <v>6.74</v>
      </c>
      <c r="R2221" s="3">
        <v>0</v>
      </c>
      <c r="S2221" s="3">
        <v>7</v>
      </c>
      <c r="T2221" s="3">
        <v>10</v>
      </c>
      <c r="U2221" s="3">
        <f t="shared" si="343"/>
        <v>3014</v>
      </c>
      <c r="V2221" s="3" t="str">
        <f t="shared" si="344"/>
        <v xml:space="preserve"> 60</v>
      </c>
      <c r="W2221" s="3">
        <f t="shared" si="345"/>
        <v>5.5</v>
      </c>
      <c r="X2221" s="3">
        <v>8</v>
      </c>
      <c r="Y2221" s="6">
        <f t="shared" si="346"/>
        <v>32.9</v>
      </c>
      <c r="Z2221" s="3">
        <f t="shared" si="347"/>
        <v>45.6</v>
      </c>
      <c r="AA2221" s="3">
        <f t="shared" si="348"/>
        <v>3.2349999999999999</v>
      </c>
      <c r="AB2221">
        <f t="shared" si="349"/>
        <v>0</v>
      </c>
      <c r="AC2221" s="14">
        <f>VLOOKUP(X2221,Rates!$A$2:$B$36,2)</f>
        <v>11.39</v>
      </c>
    </row>
    <row r="2222" spans="1:29">
      <c r="A2222">
        <v>796760</v>
      </c>
      <c r="B2222" t="s">
        <v>11</v>
      </c>
      <c r="C2222" s="1">
        <v>0.1099</v>
      </c>
      <c r="D2222">
        <v>327.33999999999997</v>
      </c>
      <c r="E2222" t="s">
        <v>12</v>
      </c>
      <c r="F2222" t="s">
        <v>26</v>
      </c>
      <c r="G2222" t="s">
        <v>14</v>
      </c>
      <c r="H2222" s="1">
        <v>0.91400000000000003</v>
      </c>
      <c r="I2222" s="4">
        <v>39387</v>
      </c>
      <c r="J2222" s="5">
        <v>40909</v>
      </c>
      <c r="K2222" s="3">
        <v>10000</v>
      </c>
      <c r="L2222" s="3">
        <v>140000</v>
      </c>
      <c r="M2222" s="3">
        <v>3199</v>
      </c>
      <c r="N2222" s="3">
        <f t="shared" si="340"/>
        <v>0</v>
      </c>
      <c r="O2222" s="3">
        <f t="shared" si="341"/>
        <v>1</v>
      </c>
      <c r="P2222" s="3">
        <f t="shared" si="342"/>
        <v>1</v>
      </c>
      <c r="Q2222" s="6">
        <v>22.48</v>
      </c>
      <c r="R2222" s="3">
        <v>0</v>
      </c>
      <c r="S2222" s="3">
        <v>9</v>
      </c>
      <c r="T2222" s="3">
        <v>44</v>
      </c>
      <c r="U2222" s="3">
        <f t="shared" si="343"/>
        <v>1522</v>
      </c>
      <c r="V2222" s="3" t="str">
        <f t="shared" si="344"/>
        <v xml:space="preserve"> 36</v>
      </c>
      <c r="W2222" s="3">
        <f t="shared" si="345"/>
        <v>10</v>
      </c>
      <c r="X2222" s="3">
        <v>8</v>
      </c>
      <c r="Y2222" s="6">
        <f t="shared" si="346"/>
        <v>91.4</v>
      </c>
      <c r="Z2222" s="3">
        <f t="shared" si="347"/>
        <v>140</v>
      </c>
      <c r="AA2222" s="3">
        <f t="shared" si="348"/>
        <v>3.1989999999999998</v>
      </c>
      <c r="AB2222">
        <f t="shared" si="349"/>
        <v>0</v>
      </c>
      <c r="AC2222" s="14">
        <f>VLOOKUP(X2222,Rates!$A$2:$B$36,2)</f>
        <v>11.39</v>
      </c>
    </row>
    <row r="2223" spans="1:29">
      <c r="A2223">
        <v>1050245</v>
      </c>
      <c r="B2223" t="s">
        <v>15</v>
      </c>
      <c r="C2223" s="1">
        <v>0.1527</v>
      </c>
      <c r="D2223">
        <v>430.78</v>
      </c>
      <c r="E2223" t="s">
        <v>12</v>
      </c>
      <c r="F2223" t="s">
        <v>24</v>
      </c>
      <c r="G2223" t="s">
        <v>19</v>
      </c>
      <c r="H2223" s="2">
        <v>0.61</v>
      </c>
      <c r="I2223" s="4">
        <v>32994</v>
      </c>
      <c r="J2223" s="5">
        <v>40909</v>
      </c>
      <c r="K2223" s="3">
        <v>18000</v>
      </c>
      <c r="L2223" s="3">
        <v>92000</v>
      </c>
      <c r="M2223" s="3">
        <v>22095</v>
      </c>
      <c r="N2223" s="3">
        <f t="shared" si="340"/>
        <v>0</v>
      </c>
      <c r="O2223" s="3">
        <f t="shared" si="341"/>
        <v>0</v>
      </c>
      <c r="P2223" s="3">
        <f t="shared" si="342"/>
        <v>1</v>
      </c>
      <c r="Q2223" s="6">
        <v>28.83</v>
      </c>
      <c r="R2223" s="3">
        <v>0</v>
      </c>
      <c r="S2223" s="3">
        <v>9</v>
      </c>
      <c r="T2223" s="3">
        <v>38</v>
      </c>
      <c r="U2223" s="3">
        <f t="shared" si="343"/>
        <v>7915</v>
      </c>
      <c r="V2223" s="3" t="str">
        <f t="shared" si="344"/>
        <v xml:space="preserve"> 60</v>
      </c>
      <c r="W2223" s="3">
        <f t="shared" si="345"/>
        <v>18</v>
      </c>
      <c r="X2223" s="3">
        <v>14</v>
      </c>
      <c r="Y2223" s="6">
        <f t="shared" si="346"/>
        <v>61</v>
      </c>
      <c r="Z2223" s="3">
        <f t="shared" si="347"/>
        <v>92</v>
      </c>
      <c r="AA2223" s="3">
        <f t="shared" si="348"/>
        <v>22.094999999999999</v>
      </c>
      <c r="AB2223">
        <f t="shared" si="349"/>
        <v>0</v>
      </c>
      <c r="AC2223" s="14">
        <f>VLOOKUP(X2223,Rates!$A$2:$B$36,2)</f>
        <v>14.99</v>
      </c>
    </row>
    <row r="2224" spans="1:29">
      <c r="A2224">
        <v>572922</v>
      </c>
      <c r="B2224" t="s">
        <v>11</v>
      </c>
      <c r="C2224" s="1">
        <v>6.3899999999999998E-2</v>
      </c>
      <c r="D2224">
        <v>137.69999999999999</v>
      </c>
      <c r="E2224" t="s">
        <v>30</v>
      </c>
      <c r="F2224" t="s">
        <v>13</v>
      </c>
      <c r="G2224" t="s">
        <v>14</v>
      </c>
      <c r="H2224" s="1">
        <v>5.6000000000000001E-2</v>
      </c>
      <c r="I2224" s="4">
        <v>37530</v>
      </c>
      <c r="J2224" s="5">
        <v>40909</v>
      </c>
      <c r="K2224" s="3">
        <v>4500</v>
      </c>
      <c r="L2224" s="3">
        <v>51372</v>
      </c>
      <c r="M2224" s="3">
        <v>4904</v>
      </c>
      <c r="N2224" s="3">
        <f t="shared" si="340"/>
        <v>1</v>
      </c>
      <c r="O2224" s="3">
        <f t="shared" si="341"/>
        <v>0</v>
      </c>
      <c r="P2224" s="3">
        <f t="shared" si="342"/>
        <v>1</v>
      </c>
      <c r="Q2224" s="6">
        <v>10.63</v>
      </c>
      <c r="R2224" s="3">
        <v>0</v>
      </c>
      <c r="S2224" s="3">
        <v>8</v>
      </c>
      <c r="T2224" s="3">
        <v>24</v>
      </c>
      <c r="U2224" s="3">
        <f t="shared" si="343"/>
        <v>3379</v>
      </c>
      <c r="V2224" s="3" t="str">
        <f t="shared" si="344"/>
        <v xml:space="preserve"> 36</v>
      </c>
      <c r="W2224" s="3">
        <f t="shared" si="345"/>
        <v>4.5</v>
      </c>
      <c r="X2224" s="3">
        <v>1</v>
      </c>
      <c r="Y2224" s="6">
        <f t="shared" si="346"/>
        <v>5.6000000000000005</v>
      </c>
      <c r="Z2224" s="3">
        <f t="shared" si="347"/>
        <v>51.372</v>
      </c>
      <c r="AA2224" s="3">
        <f t="shared" si="348"/>
        <v>4.9039999999999999</v>
      </c>
      <c r="AB2224">
        <f t="shared" si="349"/>
        <v>0</v>
      </c>
      <c r="AC2224" s="14">
        <f>VLOOKUP(X2224,Rates!$A$2:$B$36,2)</f>
        <v>5.32</v>
      </c>
    </row>
    <row r="2225" spans="1:29">
      <c r="A2225">
        <v>988627</v>
      </c>
      <c r="B2225" t="s">
        <v>11</v>
      </c>
      <c r="C2225" s="1">
        <v>0.1242</v>
      </c>
      <c r="D2225">
        <v>360.89</v>
      </c>
      <c r="E2225" t="s">
        <v>23</v>
      </c>
      <c r="F2225" t="s">
        <v>26</v>
      </c>
      <c r="G2225" t="s">
        <v>14</v>
      </c>
      <c r="H2225" s="1">
        <v>0.32200000000000001</v>
      </c>
      <c r="I2225" s="4">
        <v>37865</v>
      </c>
      <c r="J2225" s="5">
        <v>40909</v>
      </c>
      <c r="K2225" s="3">
        <v>10800</v>
      </c>
      <c r="L2225" s="3">
        <v>86000</v>
      </c>
      <c r="M2225" s="3">
        <v>6321</v>
      </c>
      <c r="N2225" s="3">
        <f t="shared" si="340"/>
        <v>0</v>
      </c>
      <c r="O2225" s="3">
        <f t="shared" si="341"/>
        <v>1</v>
      </c>
      <c r="P2225" s="3">
        <f t="shared" si="342"/>
        <v>1</v>
      </c>
      <c r="Q2225" s="6">
        <v>11.41</v>
      </c>
      <c r="R2225" s="3">
        <v>1</v>
      </c>
      <c r="S2225" s="3">
        <v>14</v>
      </c>
      <c r="T2225" s="3">
        <v>29</v>
      </c>
      <c r="U2225" s="3">
        <f t="shared" si="343"/>
        <v>3044</v>
      </c>
      <c r="V2225" s="3" t="str">
        <f t="shared" si="344"/>
        <v xml:space="preserve"> 36</v>
      </c>
      <c r="W2225" s="3">
        <f t="shared" si="345"/>
        <v>10.8</v>
      </c>
      <c r="X2225" s="3">
        <v>9</v>
      </c>
      <c r="Y2225" s="6">
        <f t="shared" si="346"/>
        <v>32.200000000000003</v>
      </c>
      <c r="Z2225" s="3">
        <f t="shared" si="347"/>
        <v>86</v>
      </c>
      <c r="AA2225" s="3">
        <f t="shared" si="348"/>
        <v>6.3209999999999997</v>
      </c>
      <c r="AB2225">
        <f t="shared" si="349"/>
        <v>0</v>
      </c>
      <c r="AC2225" s="14">
        <f>VLOOKUP(X2225,Rates!$A$2:$B$36,2)</f>
        <v>11.44</v>
      </c>
    </row>
    <row r="2226" spans="1:29">
      <c r="A2226">
        <v>631066</v>
      </c>
      <c r="B2226" t="s">
        <v>11</v>
      </c>
      <c r="C2226" s="1">
        <v>6.54E-2</v>
      </c>
      <c r="D2226">
        <v>561.21</v>
      </c>
      <c r="E2226" t="s">
        <v>12</v>
      </c>
      <c r="F2226" t="s">
        <v>26</v>
      </c>
      <c r="G2226" t="s">
        <v>14</v>
      </c>
      <c r="H2226" s="2">
        <v>0.42</v>
      </c>
      <c r="I2226" s="4">
        <v>38565</v>
      </c>
      <c r="J2226" s="5">
        <v>40909</v>
      </c>
      <c r="K2226" s="3">
        <v>20000</v>
      </c>
      <c r="L2226" s="3">
        <v>70000</v>
      </c>
      <c r="M2226" s="3">
        <v>11465</v>
      </c>
      <c r="N2226" s="3">
        <f t="shared" si="340"/>
        <v>0</v>
      </c>
      <c r="O2226" s="3">
        <f t="shared" si="341"/>
        <v>1</v>
      </c>
      <c r="P2226" s="3">
        <f t="shared" si="342"/>
        <v>1</v>
      </c>
      <c r="Q2226" s="6">
        <v>10.41</v>
      </c>
      <c r="R2226" s="3">
        <v>0</v>
      </c>
      <c r="S2226" s="3">
        <v>6</v>
      </c>
      <c r="T2226" s="3">
        <v>34</v>
      </c>
      <c r="U2226" s="3">
        <f t="shared" si="343"/>
        <v>2344</v>
      </c>
      <c r="V2226" s="3" t="str">
        <f t="shared" si="344"/>
        <v xml:space="preserve"> 36</v>
      </c>
      <c r="W2226" s="3">
        <f t="shared" si="345"/>
        <v>20</v>
      </c>
      <c r="X2226" s="3">
        <v>4</v>
      </c>
      <c r="Y2226" s="6">
        <f t="shared" si="346"/>
        <v>42</v>
      </c>
      <c r="Z2226" s="3">
        <f t="shared" si="347"/>
        <v>70</v>
      </c>
      <c r="AA2226" s="3">
        <f t="shared" si="348"/>
        <v>11.465</v>
      </c>
      <c r="AB2226">
        <f t="shared" si="349"/>
        <v>0</v>
      </c>
      <c r="AC2226" s="14">
        <f>VLOOKUP(X2226,Rates!$A$2:$B$36,2)</f>
        <v>7.49</v>
      </c>
    </row>
    <row r="2227" spans="1:29">
      <c r="A2227">
        <v>457887</v>
      </c>
      <c r="B2227" t="s">
        <v>11</v>
      </c>
      <c r="C2227" s="1">
        <v>0.12180000000000001</v>
      </c>
      <c r="D2227">
        <v>632.70000000000005</v>
      </c>
      <c r="E2227" t="s">
        <v>23</v>
      </c>
      <c r="F2227" t="s">
        <v>13</v>
      </c>
      <c r="G2227" t="s">
        <v>14</v>
      </c>
      <c r="H2227" s="2">
        <v>0.59</v>
      </c>
      <c r="I2227" s="4">
        <v>35704</v>
      </c>
      <c r="J2227" s="5">
        <v>40909</v>
      </c>
      <c r="K2227" s="3">
        <v>19000</v>
      </c>
      <c r="L2227" s="3">
        <v>39900</v>
      </c>
      <c r="M2227" s="3">
        <v>19697</v>
      </c>
      <c r="N2227" s="3">
        <f t="shared" si="340"/>
        <v>1</v>
      </c>
      <c r="O2227" s="3">
        <f t="shared" si="341"/>
        <v>0</v>
      </c>
      <c r="P2227" s="3">
        <f t="shared" si="342"/>
        <v>1</v>
      </c>
      <c r="Q2227" s="6">
        <v>13.71</v>
      </c>
      <c r="R2227" s="3">
        <v>0</v>
      </c>
      <c r="S2227" s="3">
        <v>5</v>
      </c>
      <c r="T2227" s="3">
        <v>14</v>
      </c>
      <c r="U2227" s="3">
        <f t="shared" si="343"/>
        <v>5205</v>
      </c>
      <c r="V2227" s="3" t="str">
        <f t="shared" si="344"/>
        <v xml:space="preserve"> 36</v>
      </c>
      <c r="W2227" s="3">
        <f t="shared" si="345"/>
        <v>19</v>
      </c>
      <c r="X2227" s="3">
        <v>9</v>
      </c>
      <c r="Y2227" s="6">
        <f t="shared" si="346"/>
        <v>59</v>
      </c>
      <c r="Z2227" s="3">
        <f t="shared" si="347"/>
        <v>39.9</v>
      </c>
      <c r="AA2227" s="3">
        <f t="shared" si="348"/>
        <v>19.696999999999999</v>
      </c>
      <c r="AB2227">
        <f t="shared" si="349"/>
        <v>0</v>
      </c>
      <c r="AC2227" s="14">
        <f>VLOOKUP(X2227,Rates!$A$2:$B$36,2)</f>
        <v>11.44</v>
      </c>
    </row>
    <row r="2228" spans="1:29">
      <c r="A2228">
        <v>670785</v>
      </c>
      <c r="B2228" t="s">
        <v>11</v>
      </c>
      <c r="C2228" s="1">
        <v>7.2900000000000006E-2</v>
      </c>
      <c r="D2228">
        <v>310.10000000000002</v>
      </c>
      <c r="E2228" t="s">
        <v>12</v>
      </c>
      <c r="F2228" t="s">
        <v>13</v>
      </c>
      <c r="G2228" t="s">
        <v>14</v>
      </c>
      <c r="H2228" s="1">
        <v>0.66500000000000004</v>
      </c>
      <c r="I2228" s="4">
        <v>36982</v>
      </c>
      <c r="J2228" s="5">
        <v>40909</v>
      </c>
      <c r="K2228" s="3">
        <v>10000</v>
      </c>
      <c r="L2228" s="3">
        <v>31500</v>
      </c>
      <c r="M2228" s="3">
        <v>12094</v>
      </c>
      <c r="N2228" s="3">
        <f t="shared" si="340"/>
        <v>1</v>
      </c>
      <c r="O2228" s="3">
        <f t="shared" si="341"/>
        <v>0</v>
      </c>
      <c r="P2228" s="3">
        <f t="shared" si="342"/>
        <v>1</v>
      </c>
      <c r="Q2228" s="6">
        <v>14.44</v>
      </c>
      <c r="R2228" s="3">
        <v>0</v>
      </c>
      <c r="S2228" s="3">
        <v>8</v>
      </c>
      <c r="T2228" s="3">
        <v>12</v>
      </c>
      <c r="U2228" s="3">
        <f t="shared" si="343"/>
        <v>3927</v>
      </c>
      <c r="V2228" s="3" t="str">
        <f t="shared" si="344"/>
        <v xml:space="preserve"> 36</v>
      </c>
      <c r="W2228" s="3">
        <f t="shared" si="345"/>
        <v>10</v>
      </c>
      <c r="X2228" s="3">
        <v>4</v>
      </c>
      <c r="Y2228" s="6">
        <f t="shared" si="346"/>
        <v>66.5</v>
      </c>
      <c r="Z2228" s="3">
        <f t="shared" si="347"/>
        <v>31.5</v>
      </c>
      <c r="AA2228" s="3">
        <f t="shared" si="348"/>
        <v>12.093999999999999</v>
      </c>
      <c r="AB2228">
        <f t="shared" si="349"/>
        <v>0</v>
      </c>
      <c r="AC2228" s="14">
        <f>VLOOKUP(X2228,Rates!$A$2:$B$36,2)</f>
        <v>7.49</v>
      </c>
    </row>
    <row r="2229" spans="1:29">
      <c r="A2229">
        <v>669149</v>
      </c>
      <c r="B2229" t="s">
        <v>15</v>
      </c>
      <c r="C2229" s="1">
        <v>0.17879999999999999</v>
      </c>
      <c r="D2229">
        <v>759.85</v>
      </c>
      <c r="E2229" t="s">
        <v>29</v>
      </c>
      <c r="F2229" t="s">
        <v>26</v>
      </c>
      <c r="G2229" t="s">
        <v>17</v>
      </c>
      <c r="H2229" s="1">
        <v>0.68100000000000005</v>
      </c>
      <c r="I2229" s="4">
        <v>35370</v>
      </c>
      <c r="J2229" s="5">
        <v>40909</v>
      </c>
      <c r="K2229" s="3">
        <v>30000</v>
      </c>
      <c r="L2229" s="3">
        <v>117000</v>
      </c>
      <c r="M2229" s="3">
        <v>21031</v>
      </c>
      <c r="N2229" s="3">
        <f t="shared" si="340"/>
        <v>0</v>
      </c>
      <c r="O2229" s="3">
        <f t="shared" si="341"/>
        <v>1</v>
      </c>
      <c r="P2229" s="3">
        <f t="shared" si="342"/>
        <v>1</v>
      </c>
      <c r="Q2229" s="6">
        <v>10.73</v>
      </c>
      <c r="R2229" s="3">
        <v>2</v>
      </c>
      <c r="S2229" s="3">
        <v>13</v>
      </c>
      <c r="T2229" s="3">
        <v>30</v>
      </c>
      <c r="U2229" s="3">
        <f t="shared" si="343"/>
        <v>5539</v>
      </c>
      <c r="V2229" s="3" t="str">
        <f t="shared" si="344"/>
        <v xml:space="preserve"> 60</v>
      </c>
      <c r="W2229" s="3">
        <f t="shared" si="345"/>
        <v>30</v>
      </c>
      <c r="X2229" s="3">
        <v>25</v>
      </c>
      <c r="Y2229" s="6">
        <f t="shared" si="346"/>
        <v>68.100000000000009</v>
      </c>
      <c r="Z2229" s="3">
        <f t="shared" si="347"/>
        <v>117</v>
      </c>
      <c r="AA2229" s="3">
        <f t="shared" si="348"/>
        <v>21.030999999999999</v>
      </c>
      <c r="AB2229">
        <f t="shared" si="349"/>
        <v>1</v>
      </c>
      <c r="AC2229" s="14">
        <f>VLOOKUP(X2229,Rates!$A$2:$B$36,2)</f>
        <v>26.24</v>
      </c>
    </row>
    <row r="2230" spans="1:29">
      <c r="A2230">
        <v>1012281</v>
      </c>
      <c r="B2230" t="s">
        <v>15</v>
      </c>
      <c r="C2230" s="1">
        <v>0.22059999999999999</v>
      </c>
      <c r="D2230">
        <v>967.86</v>
      </c>
      <c r="E2230" t="s">
        <v>29</v>
      </c>
      <c r="F2230" t="s">
        <v>13</v>
      </c>
      <c r="G2230" t="s">
        <v>17</v>
      </c>
      <c r="H2230" s="1">
        <v>0.98299999999999998</v>
      </c>
      <c r="I2230" s="4">
        <v>36557</v>
      </c>
      <c r="J2230" s="5">
        <v>40909</v>
      </c>
      <c r="K2230" s="3">
        <v>35000</v>
      </c>
      <c r="L2230" s="3">
        <v>185000</v>
      </c>
      <c r="M2230" s="3">
        <v>17699</v>
      </c>
      <c r="N2230" s="3">
        <f t="shared" si="340"/>
        <v>1</v>
      </c>
      <c r="O2230" s="3">
        <f t="shared" si="341"/>
        <v>0</v>
      </c>
      <c r="P2230" s="3">
        <f t="shared" si="342"/>
        <v>1</v>
      </c>
      <c r="Q2230" s="6">
        <v>13.56</v>
      </c>
      <c r="R2230" s="3">
        <v>0</v>
      </c>
      <c r="S2230" s="3">
        <v>6</v>
      </c>
      <c r="T2230" s="3">
        <v>22</v>
      </c>
      <c r="U2230" s="3">
        <f t="shared" si="343"/>
        <v>4352</v>
      </c>
      <c r="V2230" s="3" t="str">
        <f t="shared" si="344"/>
        <v xml:space="preserve"> 60</v>
      </c>
      <c r="W2230" s="3">
        <f t="shared" si="345"/>
        <v>35</v>
      </c>
      <c r="X2230" s="3">
        <v>29</v>
      </c>
      <c r="Y2230" s="6">
        <f t="shared" si="346"/>
        <v>98.3</v>
      </c>
      <c r="Z2230" s="3">
        <f t="shared" si="347"/>
        <v>185</v>
      </c>
      <c r="AA2230" s="3">
        <f t="shared" si="348"/>
        <v>17.699000000000002</v>
      </c>
      <c r="AB2230">
        <f t="shared" si="349"/>
        <v>1</v>
      </c>
      <c r="AC2230" s="14">
        <f>VLOOKUP(X2230,Rates!$A$2:$B$36,2)</f>
        <v>30.49</v>
      </c>
    </row>
    <row r="2231" spans="1:29">
      <c r="A2231">
        <v>817723</v>
      </c>
      <c r="B2231" t="s">
        <v>11</v>
      </c>
      <c r="C2231" s="1">
        <v>6.9900000000000004E-2</v>
      </c>
      <c r="D2231">
        <v>432.22</v>
      </c>
      <c r="E2231" t="s">
        <v>29</v>
      </c>
      <c r="F2231" t="s">
        <v>13</v>
      </c>
      <c r="G2231" t="s">
        <v>14</v>
      </c>
      <c r="H2231" s="1">
        <v>4.8000000000000001E-2</v>
      </c>
      <c r="I2231" s="4">
        <v>31168</v>
      </c>
      <c r="J2231" s="5">
        <v>40909</v>
      </c>
      <c r="K2231" s="3">
        <v>14000</v>
      </c>
      <c r="L2231" s="3">
        <v>70000</v>
      </c>
      <c r="M2231" s="3">
        <v>877</v>
      </c>
      <c r="N2231" s="3">
        <f t="shared" si="340"/>
        <v>1</v>
      </c>
      <c r="O2231" s="3">
        <f t="shared" si="341"/>
        <v>0</v>
      </c>
      <c r="P2231" s="3">
        <f t="shared" si="342"/>
        <v>1</v>
      </c>
      <c r="Q2231" s="6">
        <v>14.61</v>
      </c>
      <c r="R2231" s="3">
        <v>0</v>
      </c>
      <c r="S2231" s="3">
        <v>6</v>
      </c>
      <c r="T2231" s="3">
        <v>15</v>
      </c>
      <c r="U2231" s="3">
        <f t="shared" si="343"/>
        <v>9741</v>
      </c>
      <c r="V2231" s="3" t="str">
        <f t="shared" si="344"/>
        <v xml:space="preserve"> 36</v>
      </c>
      <c r="W2231" s="3">
        <f t="shared" si="345"/>
        <v>14</v>
      </c>
      <c r="X2231" s="3">
        <v>3</v>
      </c>
      <c r="Y2231" s="6">
        <f t="shared" si="346"/>
        <v>4.8</v>
      </c>
      <c r="Z2231" s="3">
        <f t="shared" si="347"/>
        <v>70</v>
      </c>
      <c r="AA2231" s="3">
        <f t="shared" si="348"/>
        <v>0.877</v>
      </c>
      <c r="AB2231">
        <f t="shared" si="349"/>
        <v>0</v>
      </c>
      <c r="AC2231" s="14">
        <f>VLOOKUP(X2231,Rates!$A$2:$B$36,2)</f>
        <v>7.24</v>
      </c>
    </row>
    <row r="2232" spans="1:29">
      <c r="A2232">
        <v>440293</v>
      </c>
      <c r="B2232" t="s">
        <v>11</v>
      </c>
      <c r="C2232" s="1">
        <v>0.12529999999999999</v>
      </c>
      <c r="D2232">
        <v>401.6</v>
      </c>
      <c r="E2232" t="s">
        <v>28</v>
      </c>
      <c r="F2232" t="s">
        <v>26</v>
      </c>
      <c r="G2232" t="s">
        <v>14</v>
      </c>
      <c r="H2232" s="1">
        <v>0.16500000000000001</v>
      </c>
      <c r="I2232" s="4">
        <v>37834</v>
      </c>
      <c r="J2232" s="5">
        <v>40909</v>
      </c>
      <c r="K2232" s="3">
        <v>12000</v>
      </c>
      <c r="L2232" s="3">
        <v>141000</v>
      </c>
      <c r="M2232" s="3">
        <v>4381</v>
      </c>
      <c r="N2232" s="3">
        <f t="shared" si="340"/>
        <v>0</v>
      </c>
      <c r="O2232" s="3">
        <f t="shared" si="341"/>
        <v>1</v>
      </c>
      <c r="P2232" s="3">
        <f t="shared" si="342"/>
        <v>1</v>
      </c>
      <c r="Q2232" s="6">
        <v>5.59</v>
      </c>
      <c r="R2232" s="3">
        <v>0</v>
      </c>
      <c r="S2232" s="3">
        <v>19</v>
      </c>
      <c r="T2232" s="3">
        <v>42</v>
      </c>
      <c r="U2232" s="3">
        <f t="shared" si="343"/>
        <v>3075</v>
      </c>
      <c r="V2232" s="3" t="str">
        <f t="shared" si="344"/>
        <v xml:space="preserve"> 36</v>
      </c>
      <c r="W2232" s="3">
        <f t="shared" si="345"/>
        <v>12</v>
      </c>
      <c r="X2232" s="3">
        <v>10</v>
      </c>
      <c r="Y2232" s="6">
        <f t="shared" si="346"/>
        <v>16.5</v>
      </c>
      <c r="Z2232" s="3">
        <f t="shared" si="347"/>
        <v>141</v>
      </c>
      <c r="AA2232" s="3">
        <f t="shared" si="348"/>
        <v>4.3810000000000002</v>
      </c>
      <c r="AB2232">
        <f t="shared" si="349"/>
        <v>0</v>
      </c>
      <c r="AC2232" s="14">
        <f>VLOOKUP(X2232,Rates!$A$2:$B$36,2)</f>
        <v>11.49</v>
      </c>
    </row>
    <row r="2233" spans="1:29">
      <c r="A2233">
        <v>436278</v>
      </c>
      <c r="B2233" t="s">
        <v>11</v>
      </c>
      <c r="C2233" s="1">
        <v>0.13220000000000001</v>
      </c>
      <c r="D2233">
        <v>338.01</v>
      </c>
      <c r="E2233" t="s">
        <v>16</v>
      </c>
      <c r="F2233" t="s">
        <v>13</v>
      </c>
      <c r="G2233" t="s">
        <v>14</v>
      </c>
      <c r="H2233" s="1">
        <v>0.376</v>
      </c>
      <c r="I2233" s="4">
        <v>36526</v>
      </c>
      <c r="J2233" s="5">
        <v>40909</v>
      </c>
      <c r="K2233" s="3">
        <v>10000</v>
      </c>
      <c r="L2233" s="3">
        <v>48000</v>
      </c>
      <c r="M2233" s="3">
        <v>5082</v>
      </c>
      <c r="N2233" s="3">
        <f t="shared" si="340"/>
        <v>1</v>
      </c>
      <c r="O2233" s="3">
        <f t="shared" si="341"/>
        <v>0</v>
      </c>
      <c r="P2233" s="3">
        <f t="shared" si="342"/>
        <v>0</v>
      </c>
      <c r="Q2233" s="6">
        <v>22.43</v>
      </c>
      <c r="R2233" s="3">
        <v>0</v>
      </c>
      <c r="S2233" s="3">
        <v>8</v>
      </c>
      <c r="T2233" s="3">
        <v>14</v>
      </c>
      <c r="U2233" s="3">
        <f t="shared" si="343"/>
        <v>4383</v>
      </c>
      <c r="V2233" s="3" t="str">
        <f t="shared" si="344"/>
        <v xml:space="preserve"> 36</v>
      </c>
      <c r="W2233" s="3">
        <f t="shared" si="345"/>
        <v>10</v>
      </c>
      <c r="X2233" s="3">
        <v>12</v>
      </c>
      <c r="Y2233" s="6">
        <f t="shared" si="346"/>
        <v>37.6</v>
      </c>
      <c r="Z2233" s="3">
        <f t="shared" si="347"/>
        <v>48</v>
      </c>
      <c r="AA2233" s="3">
        <f t="shared" si="348"/>
        <v>5.0819999999999999</v>
      </c>
      <c r="AB2233">
        <f t="shared" si="349"/>
        <v>0</v>
      </c>
      <c r="AC2233" s="14">
        <f>VLOOKUP(X2233,Rates!$A$2:$B$36,2)</f>
        <v>13.49</v>
      </c>
    </row>
    <row r="2234" spans="1:29">
      <c r="A2234">
        <v>978874</v>
      </c>
      <c r="B2234" t="s">
        <v>11</v>
      </c>
      <c r="C2234" s="1">
        <v>0.12690000000000001</v>
      </c>
      <c r="D2234">
        <v>241.53</v>
      </c>
      <c r="E2234" t="s">
        <v>12</v>
      </c>
      <c r="F2234" t="s">
        <v>13</v>
      </c>
      <c r="G2234" t="s">
        <v>14</v>
      </c>
      <c r="H2234" s="1">
        <v>0.312</v>
      </c>
      <c r="I2234" s="4">
        <v>36465</v>
      </c>
      <c r="J2234" s="5">
        <v>40909</v>
      </c>
      <c r="K2234" s="3">
        <v>7200</v>
      </c>
      <c r="L2234" s="3">
        <v>35000</v>
      </c>
      <c r="M2234" s="3">
        <v>3626</v>
      </c>
      <c r="N2234" s="3">
        <f t="shared" si="340"/>
        <v>1</v>
      </c>
      <c r="O2234" s="3">
        <f t="shared" si="341"/>
        <v>0</v>
      </c>
      <c r="P2234" s="3">
        <f t="shared" si="342"/>
        <v>1</v>
      </c>
      <c r="Q2234" s="6">
        <v>13.41</v>
      </c>
      <c r="R2234" s="3">
        <v>2</v>
      </c>
      <c r="S2234" s="3">
        <v>8</v>
      </c>
      <c r="T2234" s="3">
        <v>17</v>
      </c>
      <c r="U2234" s="3">
        <f t="shared" si="343"/>
        <v>4444</v>
      </c>
      <c r="V2234" s="3" t="str">
        <f t="shared" si="344"/>
        <v xml:space="preserve"> 36</v>
      </c>
      <c r="W2234" s="3">
        <f t="shared" si="345"/>
        <v>7.2</v>
      </c>
      <c r="X2234" s="3">
        <v>10</v>
      </c>
      <c r="Y2234" s="6">
        <f t="shared" si="346"/>
        <v>31.2</v>
      </c>
      <c r="Z2234" s="3">
        <f t="shared" si="347"/>
        <v>35</v>
      </c>
      <c r="AA2234" s="3">
        <f t="shared" si="348"/>
        <v>3.6259999999999999</v>
      </c>
      <c r="AB2234">
        <f t="shared" si="349"/>
        <v>0</v>
      </c>
      <c r="AC2234" s="14">
        <f>VLOOKUP(X2234,Rates!$A$2:$B$36,2)</f>
        <v>11.49</v>
      </c>
    </row>
    <row r="2235" spans="1:29">
      <c r="A2235">
        <v>1012816</v>
      </c>
      <c r="B2235" t="s">
        <v>15</v>
      </c>
      <c r="C2235" s="1">
        <v>0.16769999999999999</v>
      </c>
      <c r="D2235">
        <v>618.23</v>
      </c>
      <c r="E2235" t="s">
        <v>23</v>
      </c>
      <c r="F2235" t="s">
        <v>26</v>
      </c>
      <c r="G2235" t="s">
        <v>19</v>
      </c>
      <c r="H2235" s="1">
        <v>0.42299999999999999</v>
      </c>
      <c r="I2235" s="4">
        <v>37895</v>
      </c>
      <c r="J2235" s="5">
        <v>40909</v>
      </c>
      <c r="K2235" s="3">
        <v>25000</v>
      </c>
      <c r="L2235" s="3">
        <v>52800</v>
      </c>
      <c r="M2235" s="3">
        <v>30006</v>
      </c>
      <c r="N2235" s="3">
        <f t="shared" si="340"/>
        <v>0</v>
      </c>
      <c r="O2235" s="3">
        <f t="shared" si="341"/>
        <v>1</v>
      </c>
      <c r="P2235" s="3">
        <f t="shared" si="342"/>
        <v>1</v>
      </c>
      <c r="Q2235" s="6">
        <v>21.27</v>
      </c>
      <c r="R2235" s="3">
        <v>0</v>
      </c>
      <c r="S2235" s="3">
        <v>15</v>
      </c>
      <c r="T2235" s="3">
        <v>52</v>
      </c>
      <c r="U2235" s="3">
        <f t="shared" si="343"/>
        <v>3014</v>
      </c>
      <c r="V2235" s="3" t="str">
        <f t="shared" si="344"/>
        <v xml:space="preserve"> 60</v>
      </c>
      <c r="W2235" s="3">
        <f t="shared" si="345"/>
        <v>25</v>
      </c>
      <c r="X2235" s="3">
        <v>17</v>
      </c>
      <c r="Y2235" s="6">
        <f t="shared" si="346"/>
        <v>42.3</v>
      </c>
      <c r="Z2235" s="3">
        <f t="shared" si="347"/>
        <v>52.8</v>
      </c>
      <c r="AA2235" s="3">
        <f t="shared" si="348"/>
        <v>30.006</v>
      </c>
      <c r="AB2235">
        <f t="shared" si="349"/>
        <v>0</v>
      </c>
      <c r="AC2235" s="14">
        <f>VLOOKUP(X2235,Rates!$A$2:$B$36,2)</f>
        <v>17.989999999999998</v>
      </c>
    </row>
    <row r="2236" spans="1:29">
      <c r="A2236">
        <v>571508</v>
      </c>
      <c r="B2236" t="s">
        <v>15</v>
      </c>
      <c r="C2236" s="1">
        <v>0.17929999999999999</v>
      </c>
      <c r="D2236">
        <v>395.55</v>
      </c>
      <c r="E2236" t="s">
        <v>12</v>
      </c>
      <c r="F2236" t="s">
        <v>13</v>
      </c>
      <c r="G2236" t="s">
        <v>14</v>
      </c>
      <c r="H2236" s="1">
        <v>0.628</v>
      </c>
      <c r="I2236" s="4">
        <v>34731</v>
      </c>
      <c r="J2236" s="5">
        <v>40909</v>
      </c>
      <c r="K2236" s="3">
        <v>25000</v>
      </c>
      <c r="L2236" s="3">
        <v>65000</v>
      </c>
      <c r="M2236" s="3">
        <v>24810</v>
      </c>
      <c r="N2236" s="3">
        <f t="shared" si="340"/>
        <v>1</v>
      </c>
      <c r="O2236" s="3">
        <f t="shared" si="341"/>
        <v>0</v>
      </c>
      <c r="P2236" s="3">
        <f t="shared" si="342"/>
        <v>1</v>
      </c>
      <c r="Q2236" s="6">
        <v>19.940000000000001</v>
      </c>
      <c r="R2236" s="3">
        <v>0</v>
      </c>
      <c r="S2236" s="3">
        <v>13</v>
      </c>
      <c r="T2236" s="3">
        <v>30</v>
      </c>
      <c r="U2236" s="3">
        <f t="shared" si="343"/>
        <v>6178</v>
      </c>
      <c r="V2236" s="3" t="str">
        <f t="shared" si="344"/>
        <v xml:space="preserve"> 60</v>
      </c>
      <c r="W2236" s="3">
        <f t="shared" si="345"/>
        <v>25</v>
      </c>
      <c r="X2236" s="3">
        <v>25</v>
      </c>
      <c r="Y2236" s="6">
        <f t="shared" si="346"/>
        <v>62.8</v>
      </c>
      <c r="Z2236" s="3">
        <f t="shared" si="347"/>
        <v>65</v>
      </c>
      <c r="AA2236" s="3">
        <f t="shared" si="348"/>
        <v>24.81</v>
      </c>
      <c r="AB2236">
        <f t="shared" si="349"/>
        <v>0</v>
      </c>
      <c r="AC2236" s="14">
        <f>VLOOKUP(X2236,Rates!$A$2:$B$36,2)</f>
        <v>26.24</v>
      </c>
    </row>
    <row r="2237" spans="1:29">
      <c r="A2237">
        <v>622573</v>
      </c>
      <c r="B2237" t="s">
        <v>15</v>
      </c>
      <c r="C2237" s="1">
        <v>9.6199999999999994E-2</v>
      </c>
      <c r="D2237">
        <v>126.37</v>
      </c>
      <c r="E2237" t="s">
        <v>29</v>
      </c>
      <c r="F2237" t="s">
        <v>26</v>
      </c>
      <c r="G2237" t="s">
        <v>14</v>
      </c>
      <c r="H2237" s="1">
        <v>0.192</v>
      </c>
      <c r="I2237" s="4">
        <v>32387</v>
      </c>
      <c r="J2237" s="5">
        <v>40909</v>
      </c>
      <c r="K2237" s="3">
        <v>6000</v>
      </c>
      <c r="L2237" s="3">
        <v>65000</v>
      </c>
      <c r="M2237" s="3">
        <v>53384</v>
      </c>
      <c r="N2237" s="3">
        <f t="shared" si="340"/>
        <v>0</v>
      </c>
      <c r="O2237" s="3">
        <f t="shared" si="341"/>
        <v>1</v>
      </c>
      <c r="P2237" s="3">
        <f t="shared" si="342"/>
        <v>1</v>
      </c>
      <c r="Q2237" s="6">
        <v>10.08</v>
      </c>
      <c r="R2237" s="3">
        <v>0</v>
      </c>
      <c r="S2237" s="3">
        <v>9</v>
      </c>
      <c r="T2237" s="3">
        <v>22</v>
      </c>
      <c r="U2237" s="3">
        <f t="shared" si="343"/>
        <v>8522</v>
      </c>
      <c r="V2237" s="3" t="str">
        <f t="shared" si="344"/>
        <v xml:space="preserve"> 60</v>
      </c>
      <c r="W2237" s="3">
        <f t="shared" si="345"/>
        <v>6</v>
      </c>
      <c r="X2237" s="3">
        <v>8</v>
      </c>
      <c r="Y2237" s="6">
        <f t="shared" si="346"/>
        <v>19.2</v>
      </c>
      <c r="Z2237" s="3">
        <f t="shared" si="347"/>
        <v>65</v>
      </c>
      <c r="AA2237" s="3">
        <f t="shared" si="348"/>
        <v>53.384</v>
      </c>
      <c r="AB2237">
        <f t="shared" si="349"/>
        <v>0</v>
      </c>
      <c r="AC2237" s="14">
        <f>VLOOKUP(X2237,Rates!$A$2:$B$36,2)</f>
        <v>11.39</v>
      </c>
    </row>
    <row r="2238" spans="1:29">
      <c r="A2238">
        <v>715710</v>
      </c>
      <c r="B2238" t="s">
        <v>11</v>
      </c>
      <c r="C2238" s="1">
        <v>0.1343</v>
      </c>
      <c r="D2238">
        <v>305.12</v>
      </c>
      <c r="E2238" t="s">
        <v>23</v>
      </c>
      <c r="F2238" t="s">
        <v>24</v>
      </c>
      <c r="G2238" t="s">
        <v>14</v>
      </c>
      <c r="H2238" s="1">
        <v>0.93500000000000005</v>
      </c>
      <c r="I2238" s="4">
        <v>25294</v>
      </c>
      <c r="J2238" s="5">
        <v>40909</v>
      </c>
      <c r="K2238" s="3">
        <v>9000</v>
      </c>
      <c r="L2238" s="3">
        <v>81000</v>
      </c>
      <c r="M2238" s="3">
        <v>26588</v>
      </c>
      <c r="N2238" s="3">
        <f t="shared" si="340"/>
        <v>0</v>
      </c>
      <c r="O2238" s="3">
        <f t="shared" si="341"/>
        <v>0</v>
      </c>
      <c r="P2238" s="3">
        <f t="shared" si="342"/>
        <v>1</v>
      </c>
      <c r="Q2238" s="6">
        <v>19.45</v>
      </c>
      <c r="R2238" s="3">
        <v>0</v>
      </c>
      <c r="S2238" s="3">
        <v>7</v>
      </c>
      <c r="T2238" s="3">
        <v>41</v>
      </c>
      <c r="U2238" s="3">
        <f t="shared" si="343"/>
        <v>15615</v>
      </c>
      <c r="V2238" s="3" t="str">
        <f t="shared" si="344"/>
        <v xml:space="preserve"> 36</v>
      </c>
      <c r="W2238" s="3">
        <f t="shared" si="345"/>
        <v>9</v>
      </c>
      <c r="X2238" s="3">
        <v>13</v>
      </c>
      <c r="Y2238" s="6">
        <f t="shared" si="346"/>
        <v>93.5</v>
      </c>
      <c r="Z2238" s="3">
        <f t="shared" si="347"/>
        <v>81</v>
      </c>
      <c r="AA2238" s="3">
        <f t="shared" si="348"/>
        <v>26.588000000000001</v>
      </c>
      <c r="AB2238">
        <f t="shared" si="349"/>
        <v>0</v>
      </c>
      <c r="AC2238" s="14">
        <f>VLOOKUP(X2238,Rates!$A$2:$B$36,2)</f>
        <v>13.99</v>
      </c>
    </row>
    <row r="2239" spans="1:29">
      <c r="A2239">
        <v>833112</v>
      </c>
      <c r="B2239" t="s">
        <v>15</v>
      </c>
      <c r="C2239" s="1">
        <v>0.16889999999999999</v>
      </c>
      <c r="D2239">
        <v>148.77000000000001</v>
      </c>
      <c r="E2239" t="s">
        <v>23</v>
      </c>
      <c r="F2239" t="s">
        <v>13</v>
      </c>
      <c r="G2239" t="s">
        <v>19</v>
      </c>
      <c r="H2239" s="1">
        <v>0.83699999999999997</v>
      </c>
      <c r="I2239" s="4">
        <v>36404</v>
      </c>
      <c r="J2239" s="5">
        <v>40909</v>
      </c>
      <c r="K2239" s="3">
        <v>6000</v>
      </c>
      <c r="L2239" s="3">
        <v>18000</v>
      </c>
      <c r="M2239" s="3">
        <v>4020</v>
      </c>
      <c r="N2239" s="3">
        <f t="shared" si="340"/>
        <v>1</v>
      </c>
      <c r="O2239" s="3">
        <f t="shared" si="341"/>
        <v>0</v>
      </c>
      <c r="P2239" s="3">
        <f t="shared" si="342"/>
        <v>1</v>
      </c>
      <c r="Q2239" s="6">
        <v>10.53</v>
      </c>
      <c r="R2239" s="3">
        <v>0</v>
      </c>
      <c r="S2239" s="3">
        <v>4</v>
      </c>
      <c r="T2239" s="3">
        <v>4</v>
      </c>
      <c r="U2239" s="3">
        <f t="shared" si="343"/>
        <v>4505</v>
      </c>
      <c r="V2239" s="3" t="str">
        <f t="shared" si="344"/>
        <v xml:space="preserve"> 60</v>
      </c>
      <c r="W2239" s="3">
        <f t="shared" si="345"/>
        <v>6</v>
      </c>
      <c r="X2239" s="3">
        <v>19</v>
      </c>
      <c r="Y2239" s="6">
        <f t="shared" si="346"/>
        <v>83.7</v>
      </c>
      <c r="Z2239" s="3">
        <f t="shared" si="347"/>
        <v>18</v>
      </c>
      <c r="AA2239" s="3">
        <f t="shared" si="348"/>
        <v>4.0199999999999996</v>
      </c>
      <c r="AB2239">
        <f t="shared" si="349"/>
        <v>0</v>
      </c>
      <c r="AC2239" s="14">
        <f>VLOOKUP(X2239,Rates!$A$2:$B$36,2)</f>
        <v>19.989999999999998</v>
      </c>
    </row>
    <row r="2240" spans="1:29">
      <c r="A2240">
        <v>586617</v>
      </c>
      <c r="B2240" t="s">
        <v>11</v>
      </c>
      <c r="C2240" s="1">
        <v>0.17560000000000001</v>
      </c>
      <c r="D2240">
        <v>898.31</v>
      </c>
      <c r="E2240" t="s">
        <v>25</v>
      </c>
      <c r="F2240" t="s">
        <v>13</v>
      </c>
      <c r="G2240" t="s">
        <v>14</v>
      </c>
      <c r="H2240" s="2">
        <v>0.95</v>
      </c>
      <c r="I2240" s="4">
        <v>36861</v>
      </c>
      <c r="J2240" s="5">
        <v>40909</v>
      </c>
      <c r="K2240" s="3">
        <v>25000</v>
      </c>
      <c r="L2240" s="3">
        <v>66504</v>
      </c>
      <c r="M2240" s="3">
        <v>9978</v>
      </c>
      <c r="N2240" s="3">
        <f t="shared" si="340"/>
        <v>1</v>
      </c>
      <c r="O2240" s="3">
        <f t="shared" si="341"/>
        <v>0</v>
      </c>
      <c r="P2240" s="3">
        <f t="shared" si="342"/>
        <v>1</v>
      </c>
      <c r="Q2240" s="6">
        <v>12.88</v>
      </c>
      <c r="R2240" s="3">
        <v>0</v>
      </c>
      <c r="S2240" s="3">
        <v>6</v>
      </c>
      <c r="T2240" s="3">
        <v>15</v>
      </c>
      <c r="U2240" s="3">
        <f t="shared" si="343"/>
        <v>4048</v>
      </c>
      <c r="V2240" s="3" t="str">
        <f t="shared" si="344"/>
        <v xml:space="preserve"> 36</v>
      </c>
      <c r="W2240" s="3">
        <f t="shared" si="345"/>
        <v>25</v>
      </c>
      <c r="X2240" s="3">
        <v>24</v>
      </c>
      <c r="Y2240" s="6">
        <f t="shared" si="346"/>
        <v>95</v>
      </c>
      <c r="Z2240" s="3">
        <f t="shared" si="347"/>
        <v>66.504000000000005</v>
      </c>
      <c r="AA2240" s="3">
        <f t="shared" si="348"/>
        <v>9.9779999999999998</v>
      </c>
      <c r="AB2240">
        <f t="shared" si="349"/>
        <v>0</v>
      </c>
      <c r="AC2240" s="14">
        <f>VLOOKUP(X2240,Rates!$A$2:$B$36,2)</f>
        <v>25.49</v>
      </c>
    </row>
    <row r="2241" spans="1:29">
      <c r="A2241">
        <v>289651</v>
      </c>
      <c r="B2241" t="s">
        <v>11</v>
      </c>
      <c r="C2241" s="1">
        <v>9.7600000000000006E-2</v>
      </c>
      <c r="D2241">
        <v>213.83</v>
      </c>
      <c r="E2241" t="s">
        <v>27</v>
      </c>
      <c r="F2241" t="s">
        <v>13</v>
      </c>
      <c r="G2241" t="s">
        <v>14</v>
      </c>
      <c r="H2241" s="1">
        <v>0.26600000000000001</v>
      </c>
      <c r="I2241" s="4">
        <v>35796</v>
      </c>
      <c r="J2241" s="5">
        <v>40909</v>
      </c>
      <c r="K2241" s="3">
        <v>6650</v>
      </c>
      <c r="L2241" s="3">
        <v>72321</v>
      </c>
      <c r="M2241" s="3">
        <v>6161</v>
      </c>
      <c r="N2241" s="3">
        <f t="shared" si="340"/>
        <v>1</v>
      </c>
      <c r="O2241" s="3">
        <f t="shared" si="341"/>
        <v>0</v>
      </c>
      <c r="P2241" s="3">
        <f t="shared" si="342"/>
        <v>1</v>
      </c>
      <c r="Q2241" s="6">
        <v>15.63</v>
      </c>
      <c r="R2241" s="3">
        <v>0</v>
      </c>
      <c r="S2241" s="3">
        <v>7</v>
      </c>
      <c r="T2241" s="3">
        <v>14</v>
      </c>
      <c r="U2241" s="3">
        <f t="shared" si="343"/>
        <v>5113</v>
      </c>
      <c r="V2241" s="3" t="str">
        <f t="shared" si="344"/>
        <v xml:space="preserve"> 36</v>
      </c>
      <c r="W2241" s="3">
        <f t="shared" si="345"/>
        <v>6.65</v>
      </c>
      <c r="X2241" s="3">
        <v>7</v>
      </c>
      <c r="Y2241" s="6">
        <f t="shared" si="346"/>
        <v>26.6</v>
      </c>
      <c r="Z2241" s="3">
        <f t="shared" si="347"/>
        <v>72.320999999999998</v>
      </c>
      <c r="AA2241" s="3">
        <f t="shared" si="348"/>
        <v>6.1609999999999996</v>
      </c>
      <c r="AB2241">
        <f t="shared" si="349"/>
        <v>0</v>
      </c>
      <c r="AC2241" s="14">
        <f>VLOOKUP(X2241,Rates!$A$2:$B$36,2)</f>
        <v>10.49</v>
      </c>
    </row>
    <row r="2242" spans="1:29">
      <c r="A2242">
        <v>469047</v>
      </c>
      <c r="B2242" t="s">
        <v>11</v>
      </c>
      <c r="C2242" s="1">
        <v>7.3999999999999996E-2</v>
      </c>
      <c r="D2242">
        <v>155.30000000000001</v>
      </c>
      <c r="E2242" t="s">
        <v>16</v>
      </c>
      <c r="F2242" t="s">
        <v>26</v>
      </c>
      <c r="G2242" t="s">
        <v>14</v>
      </c>
      <c r="H2242" s="1">
        <v>0.27100000000000002</v>
      </c>
      <c r="I2242" s="4">
        <v>31990</v>
      </c>
      <c r="J2242" s="5">
        <v>40909</v>
      </c>
      <c r="K2242" s="3">
        <v>5000</v>
      </c>
      <c r="L2242" s="3">
        <v>74400</v>
      </c>
      <c r="M2242" s="3">
        <v>8334</v>
      </c>
      <c r="N2242" s="3">
        <f t="shared" ref="N2242:N2305" si="350">IF(F2242="RENT",1,0)</f>
        <v>0</v>
      </c>
      <c r="O2242" s="3">
        <f t="shared" ref="O2242:O2305" si="351">IF(F2242="MORTGAGE",1,0)</f>
        <v>1</v>
      </c>
      <c r="P2242" s="3">
        <f t="shared" ref="P2242:P2305" si="352">IF(E2242="&lt; 1 year",0,1)</f>
        <v>0</v>
      </c>
      <c r="Q2242" s="6">
        <v>2.15</v>
      </c>
      <c r="R2242" s="3">
        <v>0</v>
      </c>
      <c r="S2242" s="3">
        <v>8</v>
      </c>
      <c r="T2242" s="3">
        <v>38</v>
      </c>
      <c r="U2242" s="3">
        <f t="shared" ref="U2242:U2305" si="353">_xlfn.DAYS(J2242,I2242)</f>
        <v>8919</v>
      </c>
      <c r="V2242" s="3" t="str">
        <f t="shared" ref="V2242:V2305" si="354">LEFT(B2242,3)</f>
        <v xml:space="preserve"> 36</v>
      </c>
      <c r="W2242" s="3">
        <f t="shared" ref="W2242:W2305" si="355">K2242/1000</f>
        <v>5</v>
      </c>
      <c r="X2242" s="3">
        <v>2</v>
      </c>
      <c r="Y2242" s="6">
        <f t="shared" ref="Y2242:Y2305" si="356">H2242*100</f>
        <v>27.1</v>
      </c>
      <c r="Z2242" s="3">
        <f t="shared" ref="Z2242:Z2305" si="357">L2242/1000</f>
        <v>74.400000000000006</v>
      </c>
      <c r="AA2242" s="3">
        <f t="shared" ref="AA2242:AA2305" si="358">M2242/1000</f>
        <v>8.3339999999999996</v>
      </c>
      <c r="AB2242">
        <f t="shared" ref="AB2242:AB2305" si="359">IF(G2242="Charged Off",1,0)</f>
        <v>0</v>
      </c>
      <c r="AC2242" s="14">
        <f>VLOOKUP(X2242,Rates!$A$2:$B$36,2)</f>
        <v>6.99</v>
      </c>
    </row>
    <row r="2243" spans="1:29">
      <c r="A2243">
        <v>381235</v>
      </c>
      <c r="B2243" t="s">
        <v>11</v>
      </c>
      <c r="C2243" s="1">
        <v>0.13789999999999999</v>
      </c>
      <c r="D2243">
        <v>340.76</v>
      </c>
      <c r="E2243" t="s">
        <v>22</v>
      </c>
      <c r="F2243" t="s">
        <v>13</v>
      </c>
      <c r="G2243" t="s">
        <v>14</v>
      </c>
      <c r="H2243" s="1">
        <v>0.32400000000000001</v>
      </c>
      <c r="I2243" s="4">
        <v>31929</v>
      </c>
      <c r="J2243" s="5">
        <v>40909</v>
      </c>
      <c r="K2243" s="3">
        <v>10000</v>
      </c>
      <c r="L2243" s="3">
        <v>70872</v>
      </c>
      <c r="M2243" s="3">
        <v>6344</v>
      </c>
      <c r="N2243" s="3">
        <f t="shared" si="350"/>
        <v>1</v>
      </c>
      <c r="O2243" s="3">
        <f t="shared" si="351"/>
        <v>0</v>
      </c>
      <c r="P2243" s="3">
        <f t="shared" si="352"/>
        <v>1</v>
      </c>
      <c r="Q2243" s="6">
        <v>24.91</v>
      </c>
      <c r="R2243" s="3">
        <v>1</v>
      </c>
      <c r="S2243" s="3">
        <v>13</v>
      </c>
      <c r="T2243" s="3">
        <v>56</v>
      </c>
      <c r="U2243" s="3">
        <f t="shared" si="353"/>
        <v>8980</v>
      </c>
      <c r="V2243" s="3" t="str">
        <f t="shared" si="354"/>
        <v xml:space="preserve"> 36</v>
      </c>
      <c r="W2243" s="3">
        <f t="shared" si="355"/>
        <v>10</v>
      </c>
      <c r="X2243" s="3">
        <v>15</v>
      </c>
      <c r="Y2243" s="6">
        <f t="shared" si="356"/>
        <v>32.4</v>
      </c>
      <c r="Z2243" s="3">
        <f t="shared" si="357"/>
        <v>70.872</v>
      </c>
      <c r="AA2243" s="3">
        <f t="shared" si="358"/>
        <v>6.3440000000000003</v>
      </c>
      <c r="AB2243">
        <f t="shared" si="359"/>
        <v>0</v>
      </c>
      <c r="AC2243" s="14">
        <f>VLOOKUP(X2243,Rates!$A$2:$B$36,2)</f>
        <v>15.99</v>
      </c>
    </row>
    <row r="2244" spans="1:29">
      <c r="A2244">
        <v>762867</v>
      </c>
      <c r="B2244" t="s">
        <v>15</v>
      </c>
      <c r="C2244" s="1">
        <v>0.1099</v>
      </c>
      <c r="D2244">
        <v>304.33</v>
      </c>
      <c r="E2244" t="s">
        <v>21</v>
      </c>
      <c r="F2244" t="s">
        <v>24</v>
      </c>
      <c r="G2244" t="s">
        <v>19</v>
      </c>
      <c r="H2244" s="1">
        <v>0.66900000000000004</v>
      </c>
      <c r="I2244" s="4">
        <v>38261</v>
      </c>
      <c r="J2244" s="5">
        <v>40909</v>
      </c>
      <c r="K2244" s="3">
        <v>14000</v>
      </c>
      <c r="L2244" s="3">
        <v>27148</v>
      </c>
      <c r="M2244" s="3">
        <v>19378</v>
      </c>
      <c r="N2244" s="3">
        <f t="shared" si="350"/>
        <v>0</v>
      </c>
      <c r="O2244" s="3">
        <f t="shared" si="351"/>
        <v>0</v>
      </c>
      <c r="P2244" s="3">
        <f t="shared" si="352"/>
        <v>1</v>
      </c>
      <c r="Q2244" s="6">
        <v>23.29</v>
      </c>
      <c r="R2244" s="3">
        <v>0</v>
      </c>
      <c r="S2244" s="3">
        <v>6</v>
      </c>
      <c r="T2244" s="3">
        <v>16</v>
      </c>
      <c r="U2244" s="3">
        <f t="shared" si="353"/>
        <v>2648</v>
      </c>
      <c r="V2244" s="3" t="str">
        <f t="shared" si="354"/>
        <v xml:space="preserve"> 60</v>
      </c>
      <c r="W2244" s="3">
        <f t="shared" si="355"/>
        <v>14</v>
      </c>
      <c r="X2244" s="3">
        <v>8</v>
      </c>
      <c r="Y2244" s="6">
        <f t="shared" si="356"/>
        <v>66.900000000000006</v>
      </c>
      <c r="Z2244" s="3">
        <f t="shared" si="357"/>
        <v>27.148</v>
      </c>
      <c r="AA2244" s="3">
        <f t="shared" si="358"/>
        <v>19.378</v>
      </c>
      <c r="AB2244">
        <f t="shared" si="359"/>
        <v>0</v>
      </c>
      <c r="AC2244" s="14">
        <f>VLOOKUP(X2244,Rates!$A$2:$B$36,2)</f>
        <v>11.39</v>
      </c>
    </row>
    <row r="2245" spans="1:29">
      <c r="A2245">
        <v>1000095</v>
      </c>
      <c r="B2245" t="s">
        <v>11</v>
      </c>
      <c r="C2245" s="1">
        <v>6.0299999999999999E-2</v>
      </c>
      <c r="D2245">
        <v>365.23</v>
      </c>
      <c r="E2245" t="s">
        <v>21</v>
      </c>
      <c r="F2245" t="s">
        <v>24</v>
      </c>
      <c r="G2245" t="s">
        <v>14</v>
      </c>
      <c r="H2245" s="1">
        <v>0.253</v>
      </c>
      <c r="I2245" s="4">
        <v>38626</v>
      </c>
      <c r="J2245" s="5">
        <v>40909</v>
      </c>
      <c r="K2245" s="3">
        <v>12000</v>
      </c>
      <c r="L2245" s="3">
        <v>48000</v>
      </c>
      <c r="M2245" s="3">
        <v>22385</v>
      </c>
      <c r="N2245" s="3">
        <f t="shared" si="350"/>
        <v>0</v>
      </c>
      <c r="O2245" s="3">
        <f t="shared" si="351"/>
        <v>0</v>
      </c>
      <c r="P2245" s="3">
        <f t="shared" si="352"/>
        <v>1</v>
      </c>
      <c r="Q2245" s="6">
        <v>23.35</v>
      </c>
      <c r="R2245" s="3">
        <v>0</v>
      </c>
      <c r="S2245" s="3">
        <v>14</v>
      </c>
      <c r="T2245" s="3">
        <v>20</v>
      </c>
      <c r="U2245" s="3">
        <f t="shared" si="353"/>
        <v>2283</v>
      </c>
      <c r="V2245" s="3" t="str">
        <f t="shared" si="354"/>
        <v xml:space="preserve"> 36</v>
      </c>
      <c r="W2245" s="3">
        <f t="shared" si="355"/>
        <v>12</v>
      </c>
      <c r="X2245" s="3">
        <v>1</v>
      </c>
      <c r="Y2245" s="6">
        <f t="shared" si="356"/>
        <v>25.3</v>
      </c>
      <c r="Z2245" s="3">
        <f t="shared" si="357"/>
        <v>48</v>
      </c>
      <c r="AA2245" s="3">
        <f t="shared" si="358"/>
        <v>22.385000000000002</v>
      </c>
      <c r="AB2245">
        <f t="shared" si="359"/>
        <v>0</v>
      </c>
      <c r="AC2245" s="14">
        <f>VLOOKUP(X2245,Rates!$A$2:$B$36,2)</f>
        <v>5.32</v>
      </c>
    </row>
    <row r="2246" spans="1:29">
      <c r="A2246">
        <v>555295</v>
      </c>
      <c r="B2246" t="s">
        <v>15</v>
      </c>
      <c r="C2246" s="1">
        <v>0.13980000000000001</v>
      </c>
      <c r="D2246">
        <v>116.29</v>
      </c>
      <c r="E2246" t="s">
        <v>12</v>
      </c>
      <c r="F2246" t="s">
        <v>26</v>
      </c>
      <c r="G2246" t="s">
        <v>14</v>
      </c>
      <c r="H2246" s="1">
        <v>0.91700000000000004</v>
      </c>
      <c r="I2246" s="4">
        <v>32843</v>
      </c>
      <c r="J2246" s="5">
        <v>40909</v>
      </c>
      <c r="K2246" s="3">
        <v>5000</v>
      </c>
      <c r="L2246" s="3">
        <v>125000</v>
      </c>
      <c r="M2246" s="3">
        <v>24013</v>
      </c>
      <c r="N2246" s="3">
        <f t="shared" si="350"/>
        <v>0</v>
      </c>
      <c r="O2246" s="3">
        <f t="shared" si="351"/>
        <v>1</v>
      </c>
      <c r="P2246" s="3">
        <f t="shared" si="352"/>
        <v>1</v>
      </c>
      <c r="Q2246" s="6">
        <v>12.81</v>
      </c>
      <c r="R2246" s="3">
        <v>0</v>
      </c>
      <c r="S2246" s="3">
        <v>12</v>
      </c>
      <c r="T2246" s="3">
        <v>44</v>
      </c>
      <c r="U2246" s="3">
        <f t="shared" si="353"/>
        <v>8066</v>
      </c>
      <c r="V2246" s="3" t="str">
        <f t="shared" si="354"/>
        <v xml:space="preserve"> 60</v>
      </c>
      <c r="W2246" s="3">
        <f t="shared" si="355"/>
        <v>5</v>
      </c>
      <c r="X2246" s="3">
        <v>13</v>
      </c>
      <c r="Y2246" s="6">
        <f t="shared" si="356"/>
        <v>91.7</v>
      </c>
      <c r="Z2246" s="3">
        <f t="shared" si="357"/>
        <v>125</v>
      </c>
      <c r="AA2246" s="3">
        <f t="shared" si="358"/>
        <v>24.013000000000002</v>
      </c>
      <c r="AB2246">
        <f t="shared" si="359"/>
        <v>0</v>
      </c>
      <c r="AC2246" s="14">
        <f>VLOOKUP(X2246,Rates!$A$2:$B$36,2)</f>
        <v>13.99</v>
      </c>
    </row>
    <row r="2247" spans="1:29">
      <c r="A2247">
        <v>565727</v>
      </c>
      <c r="B2247" t="s">
        <v>11</v>
      </c>
      <c r="C2247" s="1">
        <v>7.8799999999999995E-2</v>
      </c>
      <c r="D2247">
        <v>187.69</v>
      </c>
      <c r="E2247" t="s">
        <v>12</v>
      </c>
      <c r="F2247" t="s">
        <v>26</v>
      </c>
      <c r="G2247" t="s">
        <v>14</v>
      </c>
      <c r="H2247" s="1">
        <v>0.35499999999999998</v>
      </c>
      <c r="I2247" s="4">
        <v>34394</v>
      </c>
      <c r="J2247" s="5">
        <v>40909</v>
      </c>
      <c r="K2247" s="3">
        <v>6000</v>
      </c>
      <c r="L2247" s="3">
        <v>56004</v>
      </c>
      <c r="M2247" s="3">
        <v>18670</v>
      </c>
      <c r="N2247" s="3">
        <f t="shared" si="350"/>
        <v>0</v>
      </c>
      <c r="O2247" s="3">
        <f t="shared" si="351"/>
        <v>1</v>
      </c>
      <c r="P2247" s="3">
        <f t="shared" si="352"/>
        <v>1</v>
      </c>
      <c r="Q2247" s="6">
        <v>13.13</v>
      </c>
      <c r="R2247" s="3">
        <v>0</v>
      </c>
      <c r="S2247" s="3">
        <v>11</v>
      </c>
      <c r="T2247" s="3">
        <v>24</v>
      </c>
      <c r="U2247" s="3">
        <f t="shared" si="353"/>
        <v>6515</v>
      </c>
      <c r="V2247" s="3" t="str">
        <f t="shared" si="354"/>
        <v xml:space="preserve"> 36</v>
      </c>
      <c r="W2247" s="3">
        <f t="shared" si="355"/>
        <v>6</v>
      </c>
      <c r="X2247" s="3">
        <v>5</v>
      </c>
      <c r="Y2247" s="6">
        <f t="shared" si="356"/>
        <v>35.5</v>
      </c>
      <c r="Z2247" s="3">
        <f t="shared" si="357"/>
        <v>56.003999999999998</v>
      </c>
      <c r="AA2247" s="3">
        <f t="shared" si="358"/>
        <v>18.670000000000002</v>
      </c>
      <c r="AB2247">
        <f t="shared" si="359"/>
        <v>0</v>
      </c>
      <c r="AC2247" s="14">
        <f>VLOOKUP(X2247,Rates!$A$2:$B$36,2)</f>
        <v>7.99</v>
      </c>
    </row>
    <row r="2248" spans="1:29">
      <c r="A2248">
        <v>764097</v>
      </c>
      <c r="B2248" t="s">
        <v>15</v>
      </c>
      <c r="C2248" s="1">
        <v>0.15989999999999999</v>
      </c>
      <c r="D2248">
        <v>72.94</v>
      </c>
      <c r="E2248" t="s">
        <v>25</v>
      </c>
      <c r="F2248" t="s">
        <v>13</v>
      </c>
      <c r="G2248" t="s">
        <v>14</v>
      </c>
      <c r="H2248" s="1">
        <v>0.61299999999999999</v>
      </c>
      <c r="I2248" s="4">
        <v>36192</v>
      </c>
      <c r="J2248" s="5">
        <v>40909</v>
      </c>
      <c r="K2248" s="3">
        <v>3000</v>
      </c>
      <c r="L2248" s="3">
        <v>15600</v>
      </c>
      <c r="M2248" s="3">
        <v>2515</v>
      </c>
      <c r="N2248" s="3">
        <f t="shared" si="350"/>
        <v>1</v>
      </c>
      <c r="O2248" s="3">
        <f t="shared" si="351"/>
        <v>0</v>
      </c>
      <c r="P2248" s="3">
        <f t="shared" si="352"/>
        <v>1</v>
      </c>
      <c r="Q2248" s="6">
        <v>19</v>
      </c>
      <c r="R2248" s="3">
        <v>0</v>
      </c>
      <c r="S2248" s="3">
        <v>5</v>
      </c>
      <c r="T2248" s="3">
        <v>8</v>
      </c>
      <c r="U2248" s="3">
        <f t="shared" si="353"/>
        <v>4717</v>
      </c>
      <c r="V2248" s="3" t="str">
        <f t="shared" si="354"/>
        <v xml:space="preserve"> 60</v>
      </c>
      <c r="W2248" s="3">
        <f t="shared" si="355"/>
        <v>3</v>
      </c>
      <c r="X2248" s="3">
        <v>17</v>
      </c>
      <c r="Y2248" s="6">
        <f t="shared" si="356"/>
        <v>61.3</v>
      </c>
      <c r="Z2248" s="3">
        <f t="shared" si="357"/>
        <v>15.6</v>
      </c>
      <c r="AA2248" s="3">
        <f t="shared" si="358"/>
        <v>2.5150000000000001</v>
      </c>
      <c r="AB2248">
        <f t="shared" si="359"/>
        <v>0</v>
      </c>
      <c r="AC2248" s="14">
        <f>VLOOKUP(X2248,Rates!$A$2:$B$36,2)</f>
        <v>17.989999999999998</v>
      </c>
    </row>
    <row r="2249" spans="1:29">
      <c r="A2249">
        <v>751100</v>
      </c>
      <c r="B2249" t="s">
        <v>11</v>
      </c>
      <c r="C2249" s="1">
        <v>0.1149</v>
      </c>
      <c r="D2249">
        <v>296.75</v>
      </c>
      <c r="E2249" t="s">
        <v>25</v>
      </c>
      <c r="F2249" t="s">
        <v>26</v>
      </c>
      <c r="G2249" t="s">
        <v>17</v>
      </c>
      <c r="H2249" s="1">
        <v>0.65400000000000003</v>
      </c>
      <c r="I2249" s="4">
        <v>37500</v>
      </c>
      <c r="J2249" s="5">
        <v>40909</v>
      </c>
      <c r="K2249" s="3">
        <v>9000</v>
      </c>
      <c r="L2249" s="3">
        <v>35000</v>
      </c>
      <c r="M2249" s="3">
        <v>7254</v>
      </c>
      <c r="N2249" s="3">
        <f t="shared" si="350"/>
        <v>0</v>
      </c>
      <c r="O2249" s="3">
        <f t="shared" si="351"/>
        <v>1</v>
      </c>
      <c r="P2249" s="3">
        <f t="shared" si="352"/>
        <v>1</v>
      </c>
      <c r="Q2249" s="6">
        <v>6.93</v>
      </c>
      <c r="R2249" s="3">
        <v>0</v>
      </c>
      <c r="S2249" s="3">
        <v>5</v>
      </c>
      <c r="T2249" s="3">
        <v>12</v>
      </c>
      <c r="U2249" s="3">
        <f t="shared" si="353"/>
        <v>3409</v>
      </c>
      <c r="V2249" s="3" t="str">
        <f t="shared" si="354"/>
        <v xml:space="preserve"> 36</v>
      </c>
      <c r="W2249" s="3">
        <f t="shared" si="355"/>
        <v>9</v>
      </c>
      <c r="X2249" s="3">
        <v>9</v>
      </c>
      <c r="Y2249" s="6">
        <f t="shared" si="356"/>
        <v>65.400000000000006</v>
      </c>
      <c r="Z2249" s="3">
        <f t="shared" si="357"/>
        <v>35</v>
      </c>
      <c r="AA2249" s="3">
        <f t="shared" si="358"/>
        <v>7.2539999999999996</v>
      </c>
      <c r="AB2249">
        <f t="shared" si="359"/>
        <v>1</v>
      </c>
      <c r="AC2249" s="14">
        <f>VLOOKUP(X2249,Rates!$A$2:$B$36,2)</f>
        <v>11.44</v>
      </c>
    </row>
    <row r="2250" spans="1:29">
      <c r="A2250">
        <v>688792</v>
      </c>
      <c r="B2250" t="s">
        <v>15</v>
      </c>
      <c r="C2250" s="1">
        <v>0.1565</v>
      </c>
      <c r="D2250">
        <v>337.86</v>
      </c>
      <c r="E2250" t="s">
        <v>12</v>
      </c>
      <c r="F2250" t="s">
        <v>26</v>
      </c>
      <c r="G2250" t="s">
        <v>14</v>
      </c>
      <c r="H2250" s="1">
        <v>0.83399999999999996</v>
      </c>
      <c r="I2250" s="4">
        <v>38292</v>
      </c>
      <c r="J2250" s="5">
        <v>40909</v>
      </c>
      <c r="K2250" s="3">
        <v>14000</v>
      </c>
      <c r="L2250" s="3">
        <v>60000</v>
      </c>
      <c r="M2250" s="3">
        <v>22446</v>
      </c>
      <c r="N2250" s="3">
        <f t="shared" si="350"/>
        <v>0</v>
      </c>
      <c r="O2250" s="3">
        <f t="shared" si="351"/>
        <v>1</v>
      </c>
      <c r="P2250" s="3">
        <f t="shared" si="352"/>
        <v>1</v>
      </c>
      <c r="Q2250" s="6">
        <v>14.94</v>
      </c>
      <c r="R2250" s="3">
        <v>0</v>
      </c>
      <c r="S2250" s="3">
        <v>9</v>
      </c>
      <c r="T2250" s="3">
        <v>31</v>
      </c>
      <c r="U2250" s="3">
        <f t="shared" si="353"/>
        <v>2617</v>
      </c>
      <c r="V2250" s="3" t="str">
        <f t="shared" si="354"/>
        <v xml:space="preserve"> 60</v>
      </c>
      <c r="W2250" s="3">
        <f t="shared" si="355"/>
        <v>14</v>
      </c>
      <c r="X2250" s="3">
        <v>19</v>
      </c>
      <c r="Y2250" s="6">
        <f t="shared" si="356"/>
        <v>83.399999999999991</v>
      </c>
      <c r="Z2250" s="3">
        <f t="shared" si="357"/>
        <v>60</v>
      </c>
      <c r="AA2250" s="3">
        <f t="shared" si="358"/>
        <v>22.446000000000002</v>
      </c>
      <c r="AB2250">
        <f t="shared" si="359"/>
        <v>0</v>
      </c>
      <c r="AC2250" s="14">
        <f>VLOOKUP(X2250,Rates!$A$2:$B$36,2)</f>
        <v>19.989999999999998</v>
      </c>
    </row>
    <row r="2251" spans="1:29">
      <c r="A2251">
        <v>833074</v>
      </c>
      <c r="B2251" t="s">
        <v>15</v>
      </c>
      <c r="C2251" s="1">
        <v>0.16889999999999999</v>
      </c>
      <c r="D2251">
        <v>347.11</v>
      </c>
      <c r="E2251" t="s">
        <v>21</v>
      </c>
      <c r="F2251" t="s">
        <v>26</v>
      </c>
      <c r="G2251" t="s">
        <v>14</v>
      </c>
      <c r="H2251" s="1">
        <v>0.46200000000000002</v>
      </c>
      <c r="I2251" s="4">
        <v>33573</v>
      </c>
      <c r="J2251" s="5">
        <v>40909</v>
      </c>
      <c r="K2251" s="3">
        <v>14000</v>
      </c>
      <c r="L2251" s="3">
        <v>50000</v>
      </c>
      <c r="M2251" s="3">
        <v>14969</v>
      </c>
      <c r="N2251" s="3">
        <f t="shared" si="350"/>
        <v>0</v>
      </c>
      <c r="O2251" s="3">
        <f t="shared" si="351"/>
        <v>1</v>
      </c>
      <c r="P2251" s="3">
        <f t="shared" si="352"/>
        <v>1</v>
      </c>
      <c r="Q2251" s="6">
        <v>20.329999999999998</v>
      </c>
      <c r="R2251" s="3">
        <v>1</v>
      </c>
      <c r="S2251" s="3">
        <v>11</v>
      </c>
      <c r="T2251" s="3">
        <v>30</v>
      </c>
      <c r="U2251" s="3">
        <f t="shared" si="353"/>
        <v>7336</v>
      </c>
      <c r="V2251" s="3" t="str">
        <f t="shared" si="354"/>
        <v xml:space="preserve"> 60</v>
      </c>
      <c r="W2251" s="3">
        <f t="shared" si="355"/>
        <v>14</v>
      </c>
      <c r="X2251" s="3">
        <v>19</v>
      </c>
      <c r="Y2251" s="6">
        <f t="shared" si="356"/>
        <v>46.2</v>
      </c>
      <c r="Z2251" s="3">
        <f t="shared" si="357"/>
        <v>50</v>
      </c>
      <c r="AA2251" s="3">
        <f t="shared" si="358"/>
        <v>14.968999999999999</v>
      </c>
      <c r="AB2251">
        <f t="shared" si="359"/>
        <v>0</v>
      </c>
      <c r="AC2251" s="14">
        <f>VLOOKUP(X2251,Rates!$A$2:$B$36,2)</f>
        <v>19.989999999999998</v>
      </c>
    </row>
    <row r="2252" spans="1:29">
      <c r="A2252">
        <v>676438</v>
      </c>
      <c r="B2252" t="s">
        <v>11</v>
      </c>
      <c r="C2252" s="1">
        <v>9.6299999999999997E-2</v>
      </c>
      <c r="D2252">
        <v>128.38</v>
      </c>
      <c r="E2252" t="s">
        <v>20</v>
      </c>
      <c r="F2252" t="s">
        <v>13</v>
      </c>
      <c r="G2252" t="s">
        <v>14</v>
      </c>
      <c r="H2252" s="1">
        <v>0.64100000000000001</v>
      </c>
      <c r="I2252" s="4">
        <v>33695</v>
      </c>
      <c r="J2252" s="5">
        <v>40909</v>
      </c>
      <c r="K2252" s="3">
        <v>4000</v>
      </c>
      <c r="L2252" s="3">
        <v>28704</v>
      </c>
      <c r="M2252" s="3">
        <v>5581</v>
      </c>
      <c r="N2252" s="3">
        <f t="shared" si="350"/>
        <v>1</v>
      </c>
      <c r="O2252" s="3">
        <f t="shared" si="351"/>
        <v>0</v>
      </c>
      <c r="P2252" s="3">
        <f t="shared" si="352"/>
        <v>1</v>
      </c>
      <c r="Q2252" s="6">
        <v>6.81</v>
      </c>
      <c r="R2252" s="3">
        <v>0</v>
      </c>
      <c r="S2252" s="3">
        <v>5</v>
      </c>
      <c r="T2252" s="3">
        <v>15</v>
      </c>
      <c r="U2252" s="3">
        <f t="shared" si="353"/>
        <v>7214</v>
      </c>
      <c r="V2252" s="3" t="str">
        <f t="shared" si="354"/>
        <v xml:space="preserve"> 36</v>
      </c>
      <c r="W2252" s="3">
        <f t="shared" si="355"/>
        <v>4</v>
      </c>
      <c r="X2252" s="3">
        <v>6</v>
      </c>
      <c r="Y2252" s="6">
        <f t="shared" si="356"/>
        <v>64.099999999999994</v>
      </c>
      <c r="Z2252" s="3">
        <f t="shared" si="357"/>
        <v>28.704000000000001</v>
      </c>
      <c r="AA2252" s="3">
        <f t="shared" si="358"/>
        <v>5.5810000000000004</v>
      </c>
      <c r="AB2252">
        <f t="shared" si="359"/>
        <v>0</v>
      </c>
      <c r="AC2252" s="14">
        <f>VLOOKUP(X2252,Rates!$A$2:$B$36,2)</f>
        <v>8.24</v>
      </c>
    </row>
    <row r="2253" spans="1:29">
      <c r="A2253">
        <v>1033264</v>
      </c>
      <c r="B2253" t="s">
        <v>11</v>
      </c>
      <c r="C2253" s="1">
        <v>0.1527</v>
      </c>
      <c r="D2253">
        <v>73.95</v>
      </c>
      <c r="E2253" t="s">
        <v>27</v>
      </c>
      <c r="F2253" t="s">
        <v>13</v>
      </c>
      <c r="G2253" t="s">
        <v>14</v>
      </c>
      <c r="H2253" s="2">
        <v>0.95</v>
      </c>
      <c r="I2253" s="4">
        <v>37165</v>
      </c>
      <c r="J2253" s="5">
        <v>40909</v>
      </c>
      <c r="K2253" s="3">
        <v>2125</v>
      </c>
      <c r="L2253" s="3">
        <v>35000</v>
      </c>
      <c r="M2253" s="3">
        <v>5131</v>
      </c>
      <c r="N2253" s="3">
        <f t="shared" si="350"/>
        <v>1</v>
      </c>
      <c r="O2253" s="3">
        <f t="shared" si="351"/>
        <v>0</v>
      </c>
      <c r="P2253" s="3">
        <f t="shared" si="352"/>
        <v>1</v>
      </c>
      <c r="Q2253" s="6">
        <v>14.95</v>
      </c>
      <c r="R2253" s="3">
        <v>0</v>
      </c>
      <c r="S2253" s="3">
        <v>5</v>
      </c>
      <c r="T2253" s="3">
        <v>10</v>
      </c>
      <c r="U2253" s="3">
        <f t="shared" si="353"/>
        <v>3744</v>
      </c>
      <c r="V2253" s="3" t="str">
        <f t="shared" si="354"/>
        <v xml:space="preserve"> 36</v>
      </c>
      <c r="W2253" s="3">
        <f t="shared" si="355"/>
        <v>2.125</v>
      </c>
      <c r="X2253" s="3">
        <v>14</v>
      </c>
      <c r="Y2253" s="6">
        <f t="shared" si="356"/>
        <v>95</v>
      </c>
      <c r="Z2253" s="3">
        <f t="shared" si="357"/>
        <v>35</v>
      </c>
      <c r="AA2253" s="3">
        <f t="shared" si="358"/>
        <v>5.1310000000000002</v>
      </c>
      <c r="AB2253">
        <f t="shared" si="359"/>
        <v>0</v>
      </c>
      <c r="AC2253" s="14">
        <f>VLOOKUP(X2253,Rates!$A$2:$B$36,2)</f>
        <v>14.99</v>
      </c>
    </row>
    <row r="2254" spans="1:29">
      <c r="A2254">
        <v>998530</v>
      </c>
      <c r="B2254" t="s">
        <v>11</v>
      </c>
      <c r="C2254" s="1">
        <v>8.8999999999999996E-2</v>
      </c>
      <c r="D2254">
        <v>298.49</v>
      </c>
      <c r="E2254" t="s">
        <v>27</v>
      </c>
      <c r="F2254" t="s">
        <v>13</v>
      </c>
      <c r="G2254" t="s">
        <v>17</v>
      </c>
      <c r="H2254" s="1">
        <v>0.628</v>
      </c>
      <c r="I2254" s="4">
        <v>34243</v>
      </c>
      <c r="J2254" s="5">
        <v>40909</v>
      </c>
      <c r="K2254" s="3">
        <v>9400</v>
      </c>
      <c r="L2254" s="3">
        <v>33000</v>
      </c>
      <c r="M2254" s="3">
        <v>4774</v>
      </c>
      <c r="N2254" s="3">
        <f t="shared" si="350"/>
        <v>1</v>
      </c>
      <c r="O2254" s="3">
        <f t="shared" si="351"/>
        <v>0</v>
      </c>
      <c r="P2254" s="3">
        <f t="shared" si="352"/>
        <v>1</v>
      </c>
      <c r="Q2254" s="6">
        <v>8.91</v>
      </c>
      <c r="R2254" s="3">
        <v>1</v>
      </c>
      <c r="S2254" s="3">
        <v>9</v>
      </c>
      <c r="T2254" s="3">
        <v>14</v>
      </c>
      <c r="U2254" s="3">
        <f t="shared" si="353"/>
        <v>6666</v>
      </c>
      <c r="V2254" s="3" t="str">
        <f t="shared" si="354"/>
        <v xml:space="preserve"> 36</v>
      </c>
      <c r="W2254" s="3">
        <f t="shared" si="355"/>
        <v>9.4</v>
      </c>
      <c r="X2254" s="3">
        <v>5</v>
      </c>
      <c r="Y2254" s="6">
        <f t="shared" si="356"/>
        <v>62.8</v>
      </c>
      <c r="Z2254" s="3">
        <f t="shared" si="357"/>
        <v>33</v>
      </c>
      <c r="AA2254" s="3">
        <f t="shared" si="358"/>
        <v>4.774</v>
      </c>
      <c r="AB2254">
        <f t="shared" si="359"/>
        <v>1</v>
      </c>
      <c r="AC2254" s="14">
        <f>VLOOKUP(X2254,Rates!$A$2:$B$36,2)</f>
        <v>7.99</v>
      </c>
    </row>
    <row r="2255" spans="1:29">
      <c r="A2255">
        <v>548139</v>
      </c>
      <c r="B2255" t="s">
        <v>11</v>
      </c>
      <c r="C2255" s="1">
        <v>0.1361</v>
      </c>
      <c r="D2255">
        <v>135.96</v>
      </c>
      <c r="E2255" t="s">
        <v>16</v>
      </c>
      <c r="F2255" t="s">
        <v>13</v>
      </c>
      <c r="G2255" t="s">
        <v>14</v>
      </c>
      <c r="H2255" s="1">
        <v>0.45500000000000002</v>
      </c>
      <c r="I2255" s="4">
        <v>38139</v>
      </c>
      <c r="J2255" s="5">
        <v>40909</v>
      </c>
      <c r="K2255" s="3">
        <v>4000</v>
      </c>
      <c r="L2255" s="3">
        <v>35600</v>
      </c>
      <c r="M2255" s="3">
        <v>2091</v>
      </c>
      <c r="N2255" s="3">
        <f t="shared" si="350"/>
        <v>1</v>
      </c>
      <c r="O2255" s="3">
        <f t="shared" si="351"/>
        <v>0</v>
      </c>
      <c r="P2255" s="3">
        <f t="shared" si="352"/>
        <v>0</v>
      </c>
      <c r="Q2255" s="6">
        <v>16.52</v>
      </c>
      <c r="R2255" s="3">
        <v>0</v>
      </c>
      <c r="S2255" s="3">
        <v>15</v>
      </c>
      <c r="T2255" s="3">
        <v>21</v>
      </c>
      <c r="U2255" s="3">
        <f t="shared" si="353"/>
        <v>2770</v>
      </c>
      <c r="V2255" s="3" t="str">
        <f t="shared" si="354"/>
        <v xml:space="preserve"> 36</v>
      </c>
      <c r="W2255" s="3">
        <f t="shared" si="355"/>
        <v>4</v>
      </c>
      <c r="X2255" s="3">
        <v>12</v>
      </c>
      <c r="Y2255" s="6">
        <f t="shared" si="356"/>
        <v>45.5</v>
      </c>
      <c r="Z2255" s="3">
        <f t="shared" si="357"/>
        <v>35.6</v>
      </c>
      <c r="AA2255" s="3">
        <f t="shared" si="358"/>
        <v>2.0910000000000002</v>
      </c>
      <c r="AB2255">
        <f t="shared" si="359"/>
        <v>0</v>
      </c>
      <c r="AC2255" s="14">
        <f>VLOOKUP(X2255,Rates!$A$2:$B$36,2)</f>
        <v>13.49</v>
      </c>
    </row>
    <row r="2256" spans="1:29">
      <c r="A2256">
        <v>707957</v>
      </c>
      <c r="B2256" t="s">
        <v>11</v>
      </c>
      <c r="C2256" s="1">
        <v>7.2900000000000006E-2</v>
      </c>
      <c r="D2256">
        <v>372.12</v>
      </c>
      <c r="E2256" t="s">
        <v>16</v>
      </c>
      <c r="F2256" t="s">
        <v>26</v>
      </c>
      <c r="G2256" t="s">
        <v>14</v>
      </c>
      <c r="H2256" s="1">
        <v>0.30399999999999999</v>
      </c>
      <c r="I2256" s="4">
        <v>37895</v>
      </c>
      <c r="J2256" s="5">
        <v>40909</v>
      </c>
      <c r="K2256" s="3">
        <v>12000</v>
      </c>
      <c r="L2256" s="3">
        <v>115000</v>
      </c>
      <c r="M2256" s="3">
        <v>10505</v>
      </c>
      <c r="N2256" s="3">
        <f t="shared" si="350"/>
        <v>0</v>
      </c>
      <c r="O2256" s="3">
        <f t="shared" si="351"/>
        <v>1</v>
      </c>
      <c r="P2256" s="3">
        <f t="shared" si="352"/>
        <v>0</v>
      </c>
      <c r="Q2256" s="6">
        <v>6.9</v>
      </c>
      <c r="R2256" s="3">
        <v>0</v>
      </c>
      <c r="S2256" s="3">
        <v>7</v>
      </c>
      <c r="T2256" s="3">
        <v>27</v>
      </c>
      <c r="U2256" s="3">
        <f t="shared" si="353"/>
        <v>3014</v>
      </c>
      <c r="V2256" s="3" t="str">
        <f t="shared" si="354"/>
        <v xml:space="preserve"> 36</v>
      </c>
      <c r="W2256" s="3">
        <f t="shared" si="355"/>
        <v>12</v>
      </c>
      <c r="X2256" s="3">
        <v>4</v>
      </c>
      <c r="Y2256" s="6">
        <f t="shared" si="356"/>
        <v>30.4</v>
      </c>
      <c r="Z2256" s="3">
        <f t="shared" si="357"/>
        <v>115</v>
      </c>
      <c r="AA2256" s="3">
        <f t="shared" si="358"/>
        <v>10.505000000000001</v>
      </c>
      <c r="AB2256">
        <f t="shared" si="359"/>
        <v>0</v>
      </c>
      <c r="AC2256" s="14">
        <f>VLOOKUP(X2256,Rates!$A$2:$B$36,2)</f>
        <v>7.49</v>
      </c>
    </row>
    <row r="2257" spans="1:29">
      <c r="A2257">
        <v>706132</v>
      </c>
      <c r="B2257" t="s">
        <v>15</v>
      </c>
      <c r="C2257" s="1">
        <v>0.1268</v>
      </c>
      <c r="D2257">
        <v>338.85</v>
      </c>
      <c r="E2257" t="s">
        <v>27</v>
      </c>
      <c r="F2257" t="s">
        <v>26</v>
      </c>
      <c r="G2257" t="s">
        <v>14</v>
      </c>
      <c r="H2257" s="2">
        <v>0.02</v>
      </c>
      <c r="I2257" s="4">
        <v>37622</v>
      </c>
      <c r="J2257" s="5">
        <v>40909</v>
      </c>
      <c r="K2257" s="3">
        <v>15000</v>
      </c>
      <c r="L2257" s="3">
        <v>42000</v>
      </c>
      <c r="M2257" s="3">
        <v>208</v>
      </c>
      <c r="N2257" s="3">
        <f t="shared" si="350"/>
        <v>0</v>
      </c>
      <c r="O2257" s="3">
        <f t="shared" si="351"/>
        <v>1</v>
      </c>
      <c r="P2257" s="3">
        <f t="shared" si="352"/>
        <v>1</v>
      </c>
      <c r="Q2257" s="6">
        <v>15.2</v>
      </c>
      <c r="R2257" s="3">
        <v>0</v>
      </c>
      <c r="S2257" s="3">
        <v>5</v>
      </c>
      <c r="T2257" s="3">
        <v>32</v>
      </c>
      <c r="U2257" s="3">
        <f t="shared" si="353"/>
        <v>3287</v>
      </c>
      <c r="V2257" s="3" t="str">
        <f t="shared" si="354"/>
        <v xml:space="preserve"> 60</v>
      </c>
      <c r="W2257" s="3">
        <f t="shared" si="355"/>
        <v>15</v>
      </c>
      <c r="X2257" s="3">
        <v>11</v>
      </c>
      <c r="Y2257" s="6">
        <f t="shared" si="356"/>
        <v>2</v>
      </c>
      <c r="Z2257" s="3">
        <f t="shared" si="357"/>
        <v>42</v>
      </c>
      <c r="AA2257" s="3">
        <f t="shared" si="358"/>
        <v>0.20799999999999999</v>
      </c>
      <c r="AB2257">
        <f t="shared" si="359"/>
        <v>0</v>
      </c>
      <c r="AC2257" s="14">
        <f>VLOOKUP(X2257,Rates!$A$2:$B$36,2)</f>
        <v>12.74</v>
      </c>
    </row>
    <row r="2258" spans="1:29">
      <c r="A2258">
        <v>791870</v>
      </c>
      <c r="B2258" t="s">
        <v>11</v>
      </c>
      <c r="C2258" s="1">
        <v>7.4899999999999994E-2</v>
      </c>
      <c r="D2258">
        <v>186.61</v>
      </c>
      <c r="E2258" t="s">
        <v>22</v>
      </c>
      <c r="F2258" t="s">
        <v>26</v>
      </c>
      <c r="G2258" t="s">
        <v>14</v>
      </c>
      <c r="H2258" s="1">
        <v>0.19800000000000001</v>
      </c>
      <c r="I2258" s="4">
        <v>30468</v>
      </c>
      <c r="J2258" s="5">
        <v>40909</v>
      </c>
      <c r="K2258" s="3">
        <v>6000</v>
      </c>
      <c r="L2258" s="3">
        <v>70000</v>
      </c>
      <c r="M2258" s="3">
        <v>7961</v>
      </c>
      <c r="N2258" s="3">
        <f t="shared" si="350"/>
        <v>0</v>
      </c>
      <c r="O2258" s="3">
        <f t="shared" si="351"/>
        <v>1</v>
      </c>
      <c r="P2258" s="3">
        <f t="shared" si="352"/>
        <v>1</v>
      </c>
      <c r="Q2258" s="6">
        <v>14.66</v>
      </c>
      <c r="R2258" s="3">
        <v>0</v>
      </c>
      <c r="S2258" s="3">
        <v>12</v>
      </c>
      <c r="T2258" s="3">
        <v>22</v>
      </c>
      <c r="U2258" s="3">
        <f t="shared" si="353"/>
        <v>10441</v>
      </c>
      <c r="V2258" s="3" t="str">
        <f t="shared" si="354"/>
        <v xml:space="preserve"> 36</v>
      </c>
      <c r="W2258" s="3">
        <f t="shared" si="355"/>
        <v>6</v>
      </c>
      <c r="X2258" s="3">
        <v>4</v>
      </c>
      <c r="Y2258" s="6">
        <f t="shared" si="356"/>
        <v>19.8</v>
      </c>
      <c r="Z2258" s="3">
        <f t="shared" si="357"/>
        <v>70</v>
      </c>
      <c r="AA2258" s="3">
        <f t="shared" si="358"/>
        <v>7.9610000000000003</v>
      </c>
      <c r="AB2258">
        <f t="shared" si="359"/>
        <v>0</v>
      </c>
      <c r="AC2258" s="14">
        <f>VLOOKUP(X2258,Rates!$A$2:$B$36,2)</f>
        <v>7.49</v>
      </c>
    </row>
    <row r="2259" spans="1:29">
      <c r="A2259">
        <v>739129</v>
      </c>
      <c r="B2259" t="s">
        <v>11</v>
      </c>
      <c r="C2259" s="1">
        <v>5.9900000000000002E-2</v>
      </c>
      <c r="D2259">
        <v>212.93</v>
      </c>
      <c r="E2259" t="s">
        <v>18</v>
      </c>
      <c r="F2259" t="s">
        <v>13</v>
      </c>
      <c r="G2259" t="s">
        <v>14</v>
      </c>
      <c r="H2259" s="1">
        <v>0.24299999999999999</v>
      </c>
      <c r="I2259" s="4">
        <v>35309</v>
      </c>
      <c r="J2259" s="5">
        <v>40909</v>
      </c>
      <c r="K2259" s="3">
        <v>7000</v>
      </c>
      <c r="L2259" s="3">
        <v>175436</v>
      </c>
      <c r="M2259" s="3">
        <v>18576</v>
      </c>
      <c r="N2259" s="3">
        <f t="shared" si="350"/>
        <v>1</v>
      </c>
      <c r="O2259" s="3">
        <f t="shared" si="351"/>
        <v>0</v>
      </c>
      <c r="P2259" s="3">
        <f t="shared" si="352"/>
        <v>1</v>
      </c>
      <c r="Q2259" s="6">
        <v>9.49</v>
      </c>
      <c r="R2259" s="3">
        <v>0</v>
      </c>
      <c r="S2259" s="3">
        <v>17</v>
      </c>
      <c r="T2259" s="3">
        <v>40</v>
      </c>
      <c r="U2259" s="3">
        <f t="shared" si="353"/>
        <v>5600</v>
      </c>
      <c r="V2259" s="3" t="str">
        <f t="shared" si="354"/>
        <v xml:space="preserve"> 36</v>
      </c>
      <c r="W2259" s="3">
        <f t="shared" si="355"/>
        <v>7</v>
      </c>
      <c r="X2259" s="3">
        <v>2</v>
      </c>
      <c r="Y2259" s="6">
        <f t="shared" si="356"/>
        <v>24.3</v>
      </c>
      <c r="Z2259" s="3">
        <f t="shared" si="357"/>
        <v>175.43600000000001</v>
      </c>
      <c r="AA2259" s="3">
        <f t="shared" si="358"/>
        <v>18.576000000000001</v>
      </c>
      <c r="AB2259">
        <f t="shared" si="359"/>
        <v>0</v>
      </c>
      <c r="AC2259" s="14">
        <f>VLOOKUP(X2259,Rates!$A$2:$B$36,2)</f>
        <v>6.99</v>
      </c>
    </row>
    <row r="2260" spans="1:29">
      <c r="A2260">
        <v>1048075</v>
      </c>
      <c r="B2260" t="s">
        <v>11</v>
      </c>
      <c r="C2260" s="1">
        <v>6.6199999999999995E-2</v>
      </c>
      <c r="D2260">
        <v>614.08000000000004</v>
      </c>
      <c r="E2260" t="s">
        <v>23</v>
      </c>
      <c r="F2260" t="s">
        <v>26</v>
      </c>
      <c r="G2260" t="s">
        <v>14</v>
      </c>
      <c r="H2260" s="1">
        <v>0.19900000000000001</v>
      </c>
      <c r="I2260" s="4">
        <v>36678</v>
      </c>
      <c r="J2260" s="5">
        <v>40909</v>
      </c>
      <c r="K2260" s="3">
        <v>20000</v>
      </c>
      <c r="L2260" s="3">
        <v>55000</v>
      </c>
      <c r="M2260" s="3">
        <v>10250</v>
      </c>
      <c r="N2260" s="3">
        <f t="shared" si="350"/>
        <v>0</v>
      </c>
      <c r="O2260" s="3">
        <f t="shared" si="351"/>
        <v>1</v>
      </c>
      <c r="P2260" s="3">
        <f t="shared" si="352"/>
        <v>1</v>
      </c>
      <c r="Q2260" s="6">
        <v>5.04</v>
      </c>
      <c r="R2260" s="3">
        <v>0</v>
      </c>
      <c r="S2260" s="3">
        <v>18</v>
      </c>
      <c r="T2260" s="3">
        <v>41</v>
      </c>
      <c r="U2260" s="3">
        <f t="shared" si="353"/>
        <v>4231</v>
      </c>
      <c r="V2260" s="3" t="str">
        <f t="shared" si="354"/>
        <v xml:space="preserve"> 36</v>
      </c>
      <c r="W2260" s="3">
        <f t="shared" si="355"/>
        <v>20</v>
      </c>
      <c r="X2260" s="3">
        <v>2</v>
      </c>
      <c r="Y2260" s="6">
        <f t="shared" si="356"/>
        <v>19.900000000000002</v>
      </c>
      <c r="Z2260" s="3">
        <f t="shared" si="357"/>
        <v>55</v>
      </c>
      <c r="AA2260" s="3">
        <f t="shared" si="358"/>
        <v>10.25</v>
      </c>
      <c r="AB2260">
        <f t="shared" si="359"/>
        <v>0</v>
      </c>
      <c r="AC2260" s="14">
        <f>VLOOKUP(X2260,Rates!$A$2:$B$36,2)</f>
        <v>6.99</v>
      </c>
    </row>
    <row r="2261" spans="1:29">
      <c r="A2261">
        <v>881029</v>
      </c>
      <c r="B2261" t="s">
        <v>11</v>
      </c>
      <c r="C2261" s="1">
        <v>0.13489999999999999</v>
      </c>
      <c r="D2261">
        <v>50.9</v>
      </c>
      <c r="E2261" t="s">
        <v>20</v>
      </c>
      <c r="F2261" t="s">
        <v>26</v>
      </c>
      <c r="G2261" t="s">
        <v>14</v>
      </c>
      <c r="H2261" s="1">
        <v>0.73199999999999998</v>
      </c>
      <c r="I2261" s="4">
        <v>37865</v>
      </c>
      <c r="J2261" s="5">
        <v>40909</v>
      </c>
      <c r="K2261" s="3">
        <v>1500</v>
      </c>
      <c r="L2261" s="3">
        <v>34800</v>
      </c>
      <c r="M2261" s="3">
        <v>3221</v>
      </c>
      <c r="N2261" s="3">
        <f t="shared" si="350"/>
        <v>0</v>
      </c>
      <c r="O2261" s="3">
        <f t="shared" si="351"/>
        <v>1</v>
      </c>
      <c r="P2261" s="3">
        <f t="shared" si="352"/>
        <v>1</v>
      </c>
      <c r="Q2261" s="6">
        <v>14.76</v>
      </c>
      <c r="R2261" s="3">
        <v>0</v>
      </c>
      <c r="S2261" s="3">
        <v>3</v>
      </c>
      <c r="T2261" s="3">
        <v>5</v>
      </c>
      <c r="U2261" s="3">
        <f t="shared" si="353"/>
        <v>3044</v>
      </c>
      <c r="V2261" s="3" t="str">
        <f t="shared" si="354"/>
        <v xml:space="preserve"> 36</v>
      </c>
      <c r="W2261" s="3">
        <f t="shared" si="355"/>
        <v>1.5</v>
      </c>
      <c r="X2261" s="3">
        <v>11</v>
      </c>
      <c r="Y2261" s="6">
        <f t="shared" si="356"/>
        <v>73.2</v>
      </c>
      <c r="Z2261" s="3">
        <f t="shared" si="357"/>
        <v>34.799999999999997</v>
      </c>
      <c r="AA2261" s="3">
        <f t="shared" si="358"/>
        <v>3.2210000000000001</v>
      </c>
      <c r="AB2261">
        <f t="shared" si="359"/>
        <v>0</v>
      </c>
      <c r="AC2261" s="14">
        <f>VLOOKUP(X2261,Rates!$A$2:$B$36,2)</f>
        <v>12.74</v>
      </c>
    </row>
    <row r="2262" spans="1:29">
      <c r="A2262">
        <v>490288</v>
      </c>
      <c r="B2262" t="s">
        <v>11</v>
      </c>
      <c r="C2262" s="1">
        <v>0.1062</v>
      </c>
      <c r="D2262">
        <v>651.20000000000005</v>
      </c>
      <c r="E2262" t="s">
        <v>12</v>
      </c>
      <c r="F2262" t="s">
        <v>26</v>
      </c>
      <c r="G2262" t="s">
        <v>14</v>
      </c>
      <c r="H2262" s="1">
        <v>2.7E-2</v>
      </c>
      <c r="I2262" s="4">
        <v>39234</v>
      </c>
      <c r="J2262" s="5">
        <v>40909</v>
      </c>
      <c r="K2262" s="3">
        <v>20000</v>
      </c>
      <c r="L2262" s="3">
        <v>93600</v>
      </c>
      <c r="M2262" s="3">
        <v>1744</v>
      </c>
      <c r="N2262" s="3">
        <f t="shared" si="350"/>
        <v>0</v>
      </c>
      <c r="O2262" s="3">
        <f t="shared" si="351"/>
        <v>1</v>
      </c>
      <c r="P2262" s="3">
        <f t="shared" si="352"/>
        <v>1</v>
      </c>
      <c r="Q2262" s="6">
        <v>0.57999999999999996</v>
      </c>
      <c r="R2262" s="3">
        <v>0</v>
      </c>
      <c r="S2262" s="3">
        <v>8</v>
      </c>
      <c r="T2262" s="3">
        <v>22</v>
      </c>
      <c r="U2262" s="3">
        <f t="shared" si="353"/>
        <v>1675</v>
      </c>
      <c r="V2262" s="3" t="str">
        <f t="shared" si="354"/>
        <v xml:space="preserve"> 36</v>
      </c>
      <c r="W2262" s="3">
        <f t="shared" si="355"/>
        <v>20</v>
      </c>
      <c r="X2262" s="3">
        <v>8</v>
      </c>
      <c r="Y2262" s="6">
        <f t="shared" si="356"/>
        <v>2.7</v>
      </c>
      <c r="Z2262" s="3">
        <f t="shared" si="357"/>
        <v>93.6</v>
      </c>
      <c r="AA2262" s="3">
        <f t="shared" si="358"/>
        <v>1.744</v>
      </c>
      <c r="AB2262">
        <f t="shared" si="359"/>
        <v>0</v>
      </c>
      <c r="AC2262" s="14">
        <f>VLOOKUP(X2262,Rates!$A$2:$B$36,2)</f>
        <v>11.39</v>
      </c>
    </row>
    <row r="2263" spans="1:29">
      <c r="A2263">
        <v>369114</v>
      </c>
      <c r="B2263" t="s">
        <v>11</v>
      </c>
      <c r="C2263" s="1">
        <v>0.11890000000000001</v>
      </c>
      <c r="D2263">
        <v>464.3</v>
      </c>
      <c r="E2263" t="s">
        <v>28</v>
      </c>
      <c r="F2263" t="s">
        <v>13</v>
      </c>
      <c r="G2263" t="s">
        <v>14</v>
      </c>
      <c r="H2263" s="1">
        <v>0.35899999999999999</v>
      </c>
      <c r="I2263" s="4">
        <v>37681</v>
      </c>
      <c r="J2263" s="5">
        <v>40909</v>
      </c>
      <c r="K2263" s="3">
        <v>14000</v>
      </c>
      <c r="L2263" s="3">
        <v>40000</v>
      </c>
      <c r="M2263" s="3">
        <v>17523</v>
      </c>
      <c r="N2263" s="3">
        <f t="shared" si="350"/>
        <v>1</v>
      </c>
      <c r="O2263" s="3">
        <f t="shared" si="351"/>
        <v>0</v>
      </c>
      <c r="P2263" s="3">
        <f t="shared" si="352"/>
        <v>1</v>
      </c>
      <c r="Q2263" s="6">
        <v>11.46</v>
      </c>
      <c r="R2263" s="3">
        <v>0</v>
      </c>
      <c r="S2263" s="3">
        <v>7</v>
      </c>
      <c r="T2263" s="3">
        <v>11</v>
      </c>
      <c r="U2263" s="3">
        <f t="shared" si="353"/>
        <v>3228</v>
      </c>
      <c r="V2263" s="3" t="str">
        <f t="shared" si="354"/>
        <v xml:space="preserve"> 36</v>
      </c>
      <c r="W2263" s="3">
        <f t="shared" si="355"/>
        <v>14</v>
      </c>
      <c r="X2263" s="3">
        <v>9</v>
      </c>
      <c r="Y2263" s="6">
        <f t="shared" si="356"/>
        <v>35.9</v>
      </c>
      <c r="Z2263" s="3">
        <f t="shared" si="357"/>
        <v>40</v>
      </c>
      <c r="AA2263" s="3">
        <f t="shared" si="358"/>
        <v>17.523</v>
      </c>
      <c r="AB2263">
        <f t="shared" si="359"/>
        <v>0</v>
      </c>
      <c r="AC2263" s="14">
        <f>VLOOKUP(X2263,Rates!$A$2:$B$36,2)</f>
        <v>11.44</v>
      </c>
    </row>
    <row r="2264" spans="1:29">
      <c r="A2264">
        <v>1041115</v>
      </c>
      <c r="B2264" t="s">
        <v>15</v>
      </c>
      <c r="C2264" s="1">
        <v>0.1242</v>
      </c>
      <c r="D2264">
        <v>269.49</v>
      </c>
      <c r="E2264" t="s">
        <v>12</v>
      </c>
      <c r="F2264" t="s">
        <v>13</v>
      </c>
      <c r="G2264" t="s">
        <v>19</v>
      </c>
      <c r="H2264" s="1">
        <v>0.22600000000000001</v>
      </c>
      <c r="I2264" s="4">
        <v>38322</v>
      </c>
      <c r="J2264" s="5">
        <v>40909</v>
      </c>
      <c r="K2264" s="3">
        <v>12000</v>
      </c>
      <c r="L2264" s="3">
        <v>57000</v>
      </c>
      <c r="M2264" s="3">
        <v>6302</v>
      </c>
      <c r="N2264" s="3">
        <f t="shared" si="350"/>
        <v>1</v>
      </c>
      <c r="O2264" s="3">
        <f t="shared" si="351"/>
        <v>0</v>
      </c>
      <c r="P2264" s="3">
        <f t="shared" si="352"/>
        <v>1</v>
      </c>
      <c r="Q2264" s="6">
        <v>6.69</v>
      </c>
      <c r="R2264" s="3">
        <v>0</v>
      </c>
      <c r="S2264" s="3">
        <v>8</v>
      </c>
      <c r="T2264" s="3">
        <v>13</v>
      </c>
      <c r="U2264" s="3">
        <f t="shared" si="353"/>
        <v>2587</v>
      </c>
      <c r="V2264" s="3" t="str">
        <f t="shared" si="354"/>
        <v xml:space="preserve"> 60</v>
      </c>
      <c r="W2264" s="3">
        <f t="shared" si="355"/>
        <v>12</v>
      </c>
      <c r="X2264" s="3">
        <v>9</v>
      </c>
      <c r="Y2264" s="6">
        <f t="shared" si="356"/>
        <v>22.6</v>
      </c>
      <c r="Z2264" s="3">
        <f t="shared" si="357"/>
        <v>57</v>
      </c>
      <c r="AA2264" s="3">
        <f t="shared" si="358"/>
        <v>6.3019999999999996</v>
      </c>
      <c r="AB2264">
        <f t="shared" si="359"/>
        <v>0</v>
      </c>
      <c r="AC2264" s="14">
        <f>VLOOKUP(X2264,Rates!$A$2:$B$36,2)</f>
        <v>11.44</v>
      </c>
    </row>
    <row r="2265" spans="1:29">
      <c r="A2265">
        <v>590854</v>
      </c>
      <c r="B2265" t="s">
        <v>11</v>
      </c>
      <c r="C2265" s="1">
        <v>7.51E-2</v>
      </c>
      <c r="D2265">
        <v>435.56</v>
      </c>
      <c r="E2265" t="s">
        <v>16</v>
      </c>
      <c r="F2265" t="s">
        <v>26</v>
      </c>
      <c r="G2265" t="s">
        <v>14</v>
      </c>
      <c r="H2265" s="1">
        <v>0.222</v>
      </c>
      <c r="I2265" s="4">
        <v>35217</v>
      </c>
      <c r="J2265" s="5">
        <v>40909</v>
      </c>
      <c r="K2265" s="3">
        <v>14000</v>
      </c>
      <c r="L2265" s="3">
        <v>78000</v>
      </c>
      <c r="M2265" s="3">
        <v>16087</v>
      </c>
      <c r="N2265" s="3">
        <f t="shared" si="350"/>
        <v>0</v>
      </c>
      <c r="O2265" s="3">
        <f t="shared" si="351"/>
        <v>1</v>
      </c>
      <c r="P2265" s="3">
        <f t="shared" si="352"/>
        <v>0</v>
      </c>
      <c r="Q2265" s="6">
        <v>4.74</v>
      </c>
      <c r="R2265" s="3">
        <v>0</v>
      </c>
      <c r="S2265" s="3">
        <v>15</v>
      </c>
      <c r="T2265" s="3">
        <v>25</v>
      </c>
      <c r="U2265" s="3">
        <f t="shared" si="353"/>
        <v>5692</v>
      </c>
      <c r="V2265" s="3" t="str">
        <f t="shared" si="354"/>
        <v xml:space="preserve"> 36</v>
      </c>
      <c r="W2265" s="3">
        <f t="shared" si="355"/>
        <v>14</v>
      </c>
      <c r="X2265" s="3">
        <v>4</v>
      </c>
      <c r="Y2265" s="6">
        <f t="shared" si="356"/>
        <v>22.2</v>
      </c>
      <c r="Z2265" s="3">
        <f t="shared" si="357"/>
        <v>78</v>
      </c>
      <c r="AA2265" s="3">
        <f t="shared" si="358"/>
        <v>16.087</v>
      </c>
      <c r="AB2265">
        <f t="shared" si="359"/>
        <v>0</v>
      </c>
      <c r="AC2265" s="14">
        <f>VLOOKUP(X2265,Rates!$A$2:$B$36,2)</f>
        <v>7.49</v>
      </c>
    </row>
    <row r="2266" spans="1:29">
      <c r="A2266">
        <v>807160</v>
      </c>
      <c r="B2266" t="s">
        <v>11</v>
      </c>
      <c r="C2266" s="1">
        <v>0.13489999999999999</v>
      </c>
      <c r="D2266">
        <v>1017.92</v>
      </c>
      <c r="E2266" t="s">
        <v>28</v>
      </c>
      <c r="F2266" t="s">
        <v>26</v>
      </c>
      <c r="G2266" t="s">
        <v>14</v>
      </c>
      <c r="H2266" s="2">
        <v>0.82</v>
      </c>
      <c r="I2266" s="4">
        <v>36465</v>
      </c>
      <c r="J2266" s="5">
        <v>40909</v>
      </c>
      <c r="K2266" s="3">
        <v>30000</v>
      </c>
      <c r="L2266" s="3">
        <v>134000</v>
      </c>
      <c r="M2266" s="3">
        <v>34045</v>
      </c>
      <c r="N2266" s="3">
        <f t="shared" si="350"/>
        <v>0</v>
      </c>
      <c r="O2266" s="3">
        <f t="shared" si="351"/>
        <v>1</v>
      </c>
      <c r="P2266" s="3">
        <f t="shared" si="352"/>
        <v>1</v>
      </c>
      <c r="Q2266" s="6">
        <v>18.7</v>
      </c>
      <c r="R2266" s="3">
        <v>0</v>
      </c>
      <c r="S2266" s="3">
        <v>10</v>
      </c>
      <c r="T2266" s="3">
        <v>23</v>
      </c>
      <c r="U2266" s="3">
        <f t="shared" si="353"/>
        <v>4444</v>
      </c>
      <c r="V2266" s="3" t="str">
        <f t="shared" si="354"/>
        <v xml:space="preserve"> 36</v>
      </c>
      <c r="W2266" s="3">
        <f t="shared" si="355"/>
        <v>30</v>
      </c>
      <c r="X2266" s="3">
        <v>12</v>
      </c>
      <c r="Y2266" s="6">
        <f t="shared" si="356"/>
        <v>82</v>
      </c>
      <c r="Z2266" s="3">
        <f t="shared" si="357"/>
        <v>134</v>
      </c>
      <c r="AA2266" s="3">
        <f t="shared" si="358"/>
        <v>34.045000000000002</v>
      </c>
      <c r="AB2266">
        <f t="shared" si="359"/>
        <v>0</v>
      </c>
      <c r="AC2266" s="14">
        <f>VLOOKUP(X2266,Rates!$A$2:$B$36,2)</f>
        <v>13.49</v>
      </c>
    </row>
    <row r="2267" spans="1:29">
      <c r="A2267">
        <v>706707</v>
      </c>
      <c r="B2267" t="s">
        <v>11</v>
      </c>
      <c r="C2267" s="1">
        <v>6.9199999999999998E-2</v>
      </c>
      <c r="D2267">
        <v>308.41000000000003</v>
      </c>
      <c r="E2267" t="s">
        <v>18</v>
      </c>
      <c r="F2267" t="s">
        <v>26</v>
      </c>
      <c r="G2267" t="s">
        <v>14</v>
      </c>
      <c r="H2267" s="1">
        <v>2.8000000000000001E-2</v>
      </c>
      <c r="I2267" s="4">
        <v>36861</v>
      </c>
      <c r="J2267" s="5">
        <v>40909</v>
      </c>
      <c r="K2267" s="3">
        <v>10000</v>
      </c>
      <c r="L2267" s="3">
        <v>48000</v>
      </c>
      <c r="M2267" s="3">
        <v>1548</v>
      </c>
      <c r="N2267" s="3">
        <f t="shared" si="350"/>
        <v>0</v>
      </c>
      <c r="O2267" s="3">
        <f t="shared" si="351"/>
        <v>1</v>
      </c>
      <c r="P2267" s="3">
        <f t="shared" si="352"/>
        <v>1</v>
      </c>
      <c r="Q2267" s="6">
        <v>5.45</v>
      </c>
      <c r="R2267" s="3">
        <v>0</v>
      </c>
      <c r="S2267" s="3">
        <v>10</v>
      </c>
      <c r="T2267" s="3">
        <v>47</v>
      </c>
      <c r="U2267" s="3">
        <f t="shared" si="353"/>
        <v>4048</v>
      </c>
      <c r="V2267" s="3" t="str">
        <f t="shared" si="354"/>
        <v xml:space="preserve"> 36</v>
      </c>
      <c r="W2267" s="3">
        <f t="shared" si="355"/>
        <v>10</v>
      </c>
      <c r="X2267" s="3">
        <v>3</v>
      </c>
      <c r="Y2267" s="6">
        <f t="shared" si="356"/>
        <v>2.8000000000000003</v>
      </c>
      <c r="Z2267" s="3">
        <f t="shared" si="357"/>
        <v>48</v>
      </c>
      <c r="AA2267" s="3">
        <f t="shared" si="358"/>
        <v>1.548</v>
      </c>
      <c r="AB2267">
        <f t="shared" si="359"/>
        <v>0</v>
      </c>
      <c r="AC2267" s="14">
        <f>VLOOKUP(X2267,Rates!$A$2:$B$36,2)</f>
        <v>7.24</v>
      </c>
    </row>
    <row r="2268" spans="1:29">
      <c r="A2268">
        <v>487506</v>
      </c>
      <c r="B2268" t="s">
        <v>11</v>
      </c>
      <c r="C2268" s="1">
        <v>7.51E-2</v>
      </c>
      <c r="D2268">
        <v>155.55000000000001</v>
      </c>
      <c r="E2268" t="s">
        <v>28</v>
      </c>
      <c r="F2268" t="s">
        <v>13</v>
      </c>
      <c r="G2268" t="s">
        <v>14</v>
      </c>
      <c r="H2268" s="1">
        <v>0.182</v>
      </c>
      <c r="I2268" s="4">
        <v>35247</v>
      </c>
      <c r="J2268" s="5">
        <v>40909</v>
      </c>
      <c r="K2268" s="3">
        <v>5000</v>
      </c>
      <c r="L2268" s="3">
        <v>47000</v>
      </c>
      <c r="M2268" s="3">
        <v>7326</v>
      </c>
      <c r="N2268" s="3">
        <f t="shared" si="350"/>
        <v>1</v>
      </c>
      <c r="O2268" s="3">
        <f t="shared" si="351"/>
        <v>0</v>
      </c>
      <c r="P2268" s="3">
        <f t="shared" si="352"/>
        <v>1</v>
      </c>
      <c r="Q2268" s="6">
        <v>12.77</v>
      </c>
      <c r="R2268" s="3">
        <v>0</v>
      </c>
      <c r="S2268" s="3">
        <v>6</v>
      </c>
      <c r="T2268" s="3">
        <v>10</v>
      </c>
      <c r="U2268" s="3">
        <f t="shared" si="353"/>
        <v>5662</v>
      </c>
      <c r="V2268" s="3" t="str">
        <f t="shared" si="354"/>
        <v xml:space="preserve"> 36</v>
      </c>
      <c r="W2268" s="3">
        <f t="shared" si="355"/>
        <v>5</v>
      </c>
      <c r="X2268" s="3">
        <v>4</v>
      </c>
      <c r="Y2268" s="6">
        <f t="shared" si="356"/>
        <v>18.2</v>
      </c>
      <c r="Z2268" s="3">
        <f t="shared" si="357"/>
        <v>47</v>
      </c>
      <c r="AA2268" s="3">
        <f t="shared" si="358"/>
        <v>7.3259999999999996</v>
      </c>
      <c r="AB2268">
        <f t="shared" si="359"/>
        <v>0</v>
      </c>
      <c r="AC2268" s="14">
        <f>VLOOKUP(X2268,Rates!$A$2:$B$36,2)</f>
        <v>7.49</v>
      </c>
    </row>
    <row r="2269" spans="1:29">
      <c r="A2269">
        <v>1036041</v>
      </c>
      <c r="B2269" t="s">
        <v>11</v>
      </c>
      <c r="C2269" s="1">
        <v>0.12690000000000001</v>
      </c>
      <c r="D2269">
        <v>670.9</v>
      </c>
      <c r="E2269" t="s">
        <v>22</v>
      </c>
      <c r="F2269" t="s">
        <v>24</v>
      </c>
      <c r="G2269" t="s">
        <v>14</v>
      </c>
      <c r="H2269" s="1">
        <v>0.71099999999999997</v>
      </c>
      <c r="I2269" s="4">
        <v>34366</v>
      </c>
      <c r="J2269" s="5">
        <v>40909</v>
      </c>
      <c r="K2269" s="3">
        <v>20000</v>
      </c>
      <c r="L2269" s="3">
        <v>110000</v>
      </c>
      <c r="M2269" s="3">
        <v>16856</v>
      </c>
      <c r="N2269" s="3">
        <f t="shared" si="350"/>
        <v>0</v>
      </c>
      <c r="O2269" s="3">
        <f t="shared" si="351"/>
        <v>0</v>
      </c>
      <c r="P2269" s="3">
        <f t="shared" si="352"/>
        <v>1</v>
      </c>
      <c r="Q2269" s="6">
        <v>11.14</v>
      </c>
      <c r="R2269" s="3">
        <v>0</v>
      </c>
      <c r="S2269" s="3">
        <v>11</v>
      </c>
      <c r="T2269" s="3">
        <v>20</v>
      </c>
      <c r="U2269" s="3">
        <f t="shared" si="353"/>
        <v>6543</v>
      </c>
      <c r="V2269" s="3" t="str">
        <f t="shared" si="354"/>
        <v xml:space="preserve"> 36</v>
      </c>
      <c r="W2269" s="3">
        <f t="shared" si="355"/>
        <v>20</v>
      </c>
      <c r="X2269" s="3">
        <v>10</v>
      </c>
      <c r="Y2269" s="6">
        <f t="shared" si="356"/>
        <v>71.099999999999994</v>
      </c>
      <c r="Z2269" s="3">
        <f t="shared" si="357"/>
        <v>110</v>
      </c>
      <c r="AA2269" s="3">
        <f t="shared" si="358"/>
        <v>16.856000000000002</v>
      </c>
      <c r="AB2269">
        <f t="shared" si="359"/>
        <v>0</v>
      </c>
      <c r="AC2269" s="14">
        <f>VLOOKUP(X2269,Rates!$A$2:$B$36,2)</f>
        <v>11.49</v>
      </c>
    </row>
    <row r="2270" spans="1:29">
      <c r="A2270">
        <v>613392</v>
      </c>
      <c r="B2270" t="s">
        <v>11</v>
      </c>
      <c r="C2270" s="1">
        <v>9.2499999999999999E-2</v>
      </c>
      <c r="D2270">
        <v>111.71</v>
      </c>
      <c r="E2270" t="s">
        <v>12</v>
      </c>
      <c r="F2270" t="s">
        <v>26</v>
      </c>
      <c r="G2270" t="s">
        <v>14</v>
      </c>
      <c r="H2270" s="1">
        <v>0.20599999999999999</v>
      </c>
      <c r="I2270" s="4">
        <v>36465</v>
      </c>
      <c r="J2270" s="5">
        <v>40909</v>
      </c>
      <c r="K2270" s="3">
        <v>3500</v>
      </c>
      <c r="L2270" s="3">
        <v>90000</v>
      </c>
      <c r="M2270" s="3">
        <v>53745</v>
      </c>
      <c r="N2270" s="3">
        <f t="shared" si="350"/>
        <v>0</v>
      </c>
      <c r="O2270" s="3">
        <f t="shared" si="351"/>
        <v>1</v>
      </c>
      <c r="P2270" s="3">
        <f t="shared" si="352"/>
        <v>1</v>
      </c>
      <c r="Q2270" s="6">
        <v>9.1300000000000008</v>
      </c>
      <c r="R2270" s="3">
        <v>0</v>
      </c>
      <c r="S2270" s="3">
        <v>5</v>
      </c>
      <c r="T2270" s="3">
        <v>15</v>
      </c>
      <c r="U2270" s="3">
        <f t="shared" si="353"/>
        <v>4444</v>
      </c>
      <c r="V2270" s="3" t="str">
        <f t="shared" si="354"/>
        <v xml:space="preserve"> 36</v>
      </c>
      <c r="W2270" s="3">
        <f t="shared" si="355"/>
        <v>3.5</v>
      </c>
      <c r="X2270" s="3">
        <v>7</v>
      </c>
      <c r="Y2270" s="6">
        <f t="shared" si="356"/>
        <v>20.599999999999998</v>
      </c>
      <c r="Z2270" s="3">
        <f t="shared" si="357"/>
        <v>90</v>
      </c>
      <c r="AA2270" s="3">
        <f t="shared" si="358"/>
        <v>53.744999999999997</v>
      </c>
      <c r="AB2270">
        <f t="shared" si="359"/>
        <v>0</v>
      </c>
      <c r="AC2270" s="14">
        <f>VLOOKUP(X2270,Rates!$A$2:$B$36,2)</f>
        <v>10.49</v>
      </c>
    </row>
    <row r="2271" spans="1:29">
      <c r="A2271">
        <v>1011311</v>
      </c>
      <c r="B2271" t="s">
        <v>11</v>
      </c>
      <c r="C2271" s="1">
        <v>6.0299999999999999E-2</v>
      </c>
      <c r="D2271">
        <v>517.41</v>
      </c>
      <c r="E2271" t="s">
        <v>29</v>
      </c>
      <c r="F2271" t="s">
        <v>26</v>
      </c>
      <c r="G2271" t="s">
        <v>14</v>
      </c>
      <c r="H2271" s="1">
        <v>0.36099999999999999</v>
      </c>
      <c r="I2271" s="4">
        <v>37226</v>
      </c>
      <c r="J2271" s="5">
        <v>40909</v>
      </c>
      <c r="K2271" s="3">
        <v>17000</v>
      </c>
      <c r="L2271" s="3">
        <v>48000</v>
      </c>
      <c r="M2271" s="3">
        <v>16710</v>
      </c>
      <c r="N2271" s="3">
        <f t="shared" si="350"/>
        <v>0</v>
      </c>
      <c r="O2271" s="3">
        <f t="shared" si="351"/>
        <v>1</v>
      </c>
      <c r="P2271" s="3">
        <f t="shared" si="352"/>
        <v>1</v>
      </c>
      <c r="Q2271" s="6">
        <v>6.72</v>
      </c>
      <c r="R2271" s="3">
        <v>0</v>
      </c>
      <c r="S2271" s="3">
        <v>13</v>
      </c>
      <c r="T2271" s="3">
        <v>36</v>
      </c>
      <c r="U2271" s="3">
        <f t="shared" si="353"/>
        <v>3683</v>
      </c>
      <c r="V2271" s="3" t="str">
        <f t="shared" si="354"/>
        <v xml:space="preserve"> 36</v>
      </c>
      <c r="W2271" s="3">
        <f t="shared" si="355"/>
        <v>17</v>
      </c>
      <c r="X2271" s="3">
        <v>1</v>
      </c>
      <c r="Y2271" s="6">
        <f t="shared" si="356"/>
        <v>36.1</v>
      </c>
      <c r="Z2271" s="3">
        <f t="shared" si="357"/>
        <v>48</v>
      </c>
      <c r="AA2271" s="3">
        <f t="shared" si="358"/>
        <v>16.71</v>
      </c>
      <c r="AB2271">
        <f t="shared" si="359"/>
        <v>0</v>
      </c>
      <c r="AC2271" s="14">
        <f>VLOOKUP(X2271,Rates!$A$2:$B$36,2)</f>
        <v>5.32</v>
      </c>
    </row>
    <row r="2272" spans="1:29">
      <c r="A2272">
        <v>831534</v>
      </c>
      <c r="B2272" t="s">
        <v>11</v>
      </c>
      <c r="C2272" s="1">
        <v>5.4199999999999998E-2</v>
      </c>
      <c r="D2272">
        <v>241.28</v>
      </c>
      <c r="E2272" t="s">
        <v>16</v>
      </c>
      <c r="F2272" t="s">
        <v>26</v>
      </c>
      <c r="G2272" t="s">
        <v>14</v>
      </c>
      <c r="H2272" s="1">
        <v>7.8E-2</v>
      </c>
      <c r="I2272" s="4">
        <v>33117</v>
      </c>
      <c r="J2272" s="5">
        <v>40909</v>
      </c>
      <c r="K2272" s="3">
        <v>8000</v>
      </c>
      <c r="L2272" s="3">
        <v>70000</v>
      </c>
      <c r="M2272" s="3">
        <v>2096</v>
      </c>
      <c r="N2272" s="3">
        <f t="shared" si="350"/>
        <v>0</v>
      </c>
      <c r="O2272" s="3">
        <f t="shared" si="351"/>
        <v>1</v>
      </c>
      <c r="P2272" s="3">
        <f t="shared" si="352"/>
        <v>0</v>
      </c>
      <c r="Q2272" s="6">
        <v>13.18</v>
      </c>
      <c r="R2272" s="3">
        <v>0</v>
      </c>
      <c r="S2272" s="3">
        <v>9</v>
      </c>
      <c r="T2272" s="3">
        <v>26</v>
      </c>
      <c r="U2272" s="3">
        <f t="shared" si="353"/>
        <v>7792</v>
      </c>
      <c r="V2272" s="3" t="str">
        <f t="shared" si="354"/>
        <v xml:space="preserve"> 36</v>
      </c>
      <c r="W2272" s="3">
        <f t="shared" si="355"/>
        <v>8</v>
      </c>
      <c r="X2272" s="3">
        <v>1</v>
      </c>
      <c r="Y2272" s="6">
        <f t="shared" si="356"/>
        <v>7.8</v>
      </c>
      <c r="Z2272" s="3">
        <f t="shared" si="357"/>
        <v>70</v>
      </c>
      <c r="AA2272" s="3">
        <f t="shared" si="358"/>
        <v>2.0960000000000001</v>
      </c>
      <c r="AB2272">
        <f t="shared" si="359"/>
        <v>0</v>
      </c>
      <c r="AC2272" s="14">
        <f>VLOOKUP(X2272,Rates!$A$2:$B$36,2)</f>
        <v>5.32</v>
      </c>
    </row>
    <row r="2273" spans="1:29">
      <c r="A2273">
        <v>591656</v>
      </c>
      <c r="B2273" t="s">
        <v>11</v>
      </c>
      <c r="C2273" s="1">
        <v>7.51E-2</v>
      </c>
      <c r="D2273">
        <v>186.67</v>
      </c>
      <c r="E2273" t="s">
        <v>25</v>
      </c>
      <c r="F2273" t="s">
        <v>26</v>
      </c>
      <c r="G2273" t="s">
        <v>14</v>
      </c>
      <c r="H2273" s="2">
        <v>0.1</v>
      </c>
      <c r="I2273" s="4">
        <v>35462</v>
      </c>
      <c r="J2273" s="5">
        <v>40909</v>
      </c>
      <c r="K2273" s="3">
        <v>6000</v>
      </c>
      <c r="L2273" s="3">
        <v>38400</v>
      </c>
      <c r="M2273" s="3">
        <v>1251</v>
      </c>
      <c r="N2273" s="3">
        <f t="shared" si="350"/>
        <v>0</v>
      </c>
      <c r="O2273" s="3">
        <f t="shared" si="351"/>
        <v>1</v>
      </c>
      <c r="P2273" s="3">
        <f t="shared" si="352"/>
        <v>1</v>
      </c>
      <c r="Q2273" s="6">
        <v>10.72</v>
      </c>
      <c r="R2273" s="3">
        <v>0</v>
      </c>
      <c r="S2273" s="3">
        <v>5</v>
      </c>
      <c r="T2273" s="3">
        <v>13</v>
      </c>
      <c r="U2273" s="3">
        <f t="shared" si="353"/>
        <v>5447</v>
      </c>
      <c r="V2273" s="3" t="str">
        <f t="shared" si="354"/>
        <v xml:space="preserve"> 36</v>
      </c>
      <c r="W2273" s="3">
        <f t="shared" si="355"/>
        <v>6</v>
      </c>
      <c r="X2273" s="3">
        <v>4</v>
      </c>
      <c r="Y2273" s="6">
        <f t="shared" si="356"/>
        <v>10</v>
      </c>
      <c r="Z2273" s="3">
        <f t="shared" si="357"/>
        <v>38.4</v>
      </c>
      <c r="AA2273" s="3">
        <f t="shared" si="358"/>
        <v>1.2509999999999999</v>
      </c>
      <c r="AB2273">
        <f t="shared" si="359"/>
        <v>0</v>
      </c>
      <c r="AC2273" s="14">
        <f>VLOOKUP(X2273,Rates!$A$2:$B$36,2)</f>
        <v>7.49</v>
      </c>
    </row>
    <row r="2274" spans="1:29">
      <c r="A2274">
        <v>468812</v>
      </c>
      <c r="B2274" t="s">
        <v>11</v>
      </c>
      <c r="C2274" s="1">
        <v>0.12529999999999999</v>
      </c>
      <c r="D2274">
        <v>562.24</v>
      </c>
      <c r="E2274" t="s">
        <v>18</v>
      </c>
      <c r="F2274" t="s">
        <v>13</v>
      </c>
      <c r="G2274" t="s">
        <v>14</v>
      </c>
      <c r="H2274" s="1">
        <v>0.84899999999999998</v>
      </c>
      <c r="I2274" s="4">
        <v>36100</v>
      </c>
      <c r="J2274" s="5">
        <v>40909</v>
      </c>
      <c r="K2274" s="3">
        <v>16800</v>
      </c>
      <c r="L2274" s="3">
        <v>50000</v>
      </c>
      <c r="M2274" s="3">
        <v>21589</v>
      </c>
      <c r="N2274" s="3">
        <f t="shared" si="350"/>
        <v>1</v>
      </c>
      <c r="O2274" s="3">
        <f t="shared" si="351"/>
        <v>0</v>
      </c>
      <c r="P2274" s="3">
        <f t="shared" si="352"/>
        <v>1</v>
      </c>
      <c r="Q2274" s="6">
        <v>8.2100000000000009</v>
      </c>
      <c r="R2274" s="3">
        <v>0</v>
      </c>
      <c r="S2274" s="3">
        <v>4</v>
      </c>
      <c r="T2274" s="3">
        <v>8</v>
      </c>
      <c r="U2274" s="3">
        <f t="shared" si="353"/>
        <v>4809</v>
      </c>
      <c r="V2274" s="3" t="str">
        <f t="shared" si="354"/>
        <v xml:space="preserve"> 36</v>
      </c>
      <c r="W2274" s="3">
        <f t="shared" si="355"/>
        <v>16.8</v>
      </c>
      <c r="X2274" s="3">
        <v>10</v>
      </c>
      <c r="Y2274" s="6">
        <f t="shared" si="356"/>
        <v>84.899999999999991</v>
      </c>
      <c r="Z2274" s="3">
        <f t="shared" si="357"/>
        <v>50</v>
      </c>
      <c r="AA2274" s="3">
        <f t="shared" si="358"/>
        <v>21.588999999999999</v>
      </c>
      <c r="AB2274">
        <f t="shared" si="359"/>
        <v>0</v>
      </c>
      <c r="AC2274" s="14">
        <f>VLOOKUP(X2274,Rates!$A$2:$B$36,2)</f>
        <v>11.49</v>
      </c>
    </row>
    <row r="2275" spans="1:29">
      <c r="A2275">
        <v>695019</v>
      </c>
      <c r="B2275" t="s">
        <v>11</v>
      </c>
      <c r="C2275" s="1">
        <v>5.4199999999999998E-2</v>
      </c>
      <c r="D2275">
        <v>150.80000000000001</v>
      </c>
      <c r="E2275" t="s">
        <v>21</v>
      </c>
      <c r="F2275" t="s">
        <v>26</v>
      </c>
      <c r="G2275" t="s">
        <v>14</v>
      </c>
      <c r="H2275" s="1">
        <v>4.4999999999999998E-2</v>
      </c>
      <c r="I2275" s="4">
        <v>36861</v>
      </c>
      <c r="J2275" s="5">
        <v>40909</v>
      </c>
      <c r="K2275" s="3">
        <v>5000</v>
      </c>
      <c r="L2275" s="3">
        <v>120000</v>
      </c>
      <c r="M2275" s="3">
        <v>2313</v>
      </c>
      <c r="N2275" s="3">
        <f t="shared" si="350"/>
        <v>0</v>
      </c>
      <c r="O2275" s="3">
        <f t="shared" si="351"/>
        <v>1</v>
      </c>
      <c r="P2275" s="3">
        <f t="shared" si="352"/>
        <v>1</v>
      </c>
      <c r="Q2275" s="6">
        <v>5.47</v>
      </c>
      <c r="R2275" s="3">
        <v>0</v>
      </c>
      <c r="S2275" s="3">
        <v>11</v>
      </c>
      <c r="T2275" s="3">
        <v>28</v>
      </c>
      <c r="U2275" s="3">
        <f t="shared" si="353"/>
        <v>4048</v>
      </c>
      <c r="V2275" s="3" t="str">
        <f t="shared" si="354"/>
        <v xml:space="preserve"> 36</v>
      </c>
      <c r="W2275" s="3">
        <f t="shared" si="355"/>
        <v>5</v>
      </c>
      <c r="X2275" s="3">
        <v>1</v>
      </c>
      <c r="Y2275" s="6">
        <f t="shared" si="356"/>
        <v>4.5</v>
      </c>
      <c r="Z2275" s="3">
        <f t="shared" si="357"/>
        <v>120</v>
      </c>
      <c r="AA2275" s="3">
        <f t="shared" si="358"/>
        <v>2.3130000000000002</v>
      </c>
      <c r="AB2275">
        <f t="shared" si="359"/>
        <v>0</v>
      </c>
      <c r="AC2275" s="14">
        <f>VLOOKUP(X2275,Rates!$A$2:$B$36,2)</f>
        <v>5.32</v>
      </c>
    </row>
    <row r="2276" spans="1:29">
      <c r="A2276">
        <v>971981</v>
      </c>
      <c r="B2276" t="s">
        <v>15</v>
      </c>
      <c r="C2276" s="1">
        <v>0.14269999999999999</v>
      </c>
      <c r="D2276">
        <v>655.44</v>
      </c>
      <c r="E2276" t="s">
        <v>16</v>
      </c>
      <c r="F2276" t="s">
        <v>13</v>
      </c>
      <c r="G2276" t="s">
        <v>19</v>
      </c>
      <c r="H2276" s="1">
        <v>0.32200000000000001</v>
      </c>
      <c r="I2276" s="4">
        <v>33848</v>
      </c>
      <c r="J2276" s="5">
        <v>40909</v>
      </c>
      <c r="K2276" s="3">
        <v>28000</v>
      </c>
      <c r="L2276" s="3">
        <v>75000</v>
      </c>
      <c r="M2276" s="3">
        <v>29520</v>
      </c>
      <c r="N2276" s="3">
        <f t="shared" si="350"/>
        <v>1</v>
      </c>
      <c r="O2276" s="3">
        <f t="shared" si="351"/>
        <v>0</v>
      </c>
      <c r="P2276" s="3">
        <f t="shared" si="352"/>
        <v>0</v>
      </c>
      <c r="Q2276" s="6">
        <v>19.86</v>
      </c>
      <c r="R2276" s="3">
        <v>0</v>
      </c>
      <c r="S2276" s="3">
        <v>22</v>
      </c>
      <c r="T2276" s="3">
        <v>48</v>
      </c>
      <c r="U2276" s="3">
        <f t="shared" si="353"/>
        <v>7061</v>
      </c>
      <c r="V2276" s="3" t="str">
        <f t="shared" si="354"/>
        <v xml:space="preserve"> 60</v>
      </c>
      <c r="W2276" s="3">
        <f t="shared" si="355"/>
        <v>28</v>
      </c>
      <c r="X2276" s="3">
        <v>12</v>
      </c>
      <c r="Y2276" s="6">
        <f t="shared" si="356"/>
        <v>32.200000000000003</v>
      </c>
      <c r="Z2276" s="3">
        <f t="shared" si="357"/>
        <v>75</v>
      </c>
      <c r="AA2276" s="3">
        <f t="shared" si="358"/>
        <v>29.52</v>
      </c>
      <c r="AB2276">
        <f t="shared" si="359"/>
        <v>0</v>
      </c>
      <c r="AC2276" s="14">
        <f>VLOOKUP(X2276,Rates!$A$2:$B$36,2)</f>
        <v>13.49</v>
      </c>
    </row>
    <row r="2277" spans="1:29">
      <c r="A2277">
        <v>1058162</v>
      </c>
      <c r="B2277" t="s">
        <v>11</v>
      </c>
      <c r="C2277" s="1">
        <v>0.14269999999999999</v>
      </c>
      <c r="D2277">
        <v>171.55</v>
      </c>
      <c r="E2277" t="s">
        <v>12</v>
      </c>
      <c r="F2277" t="s">
        <v>13</v>
      </c>
      <c r="G2277" t="s">
        <v>17</v>
      </c>
      <c r="H2277" s="1">
        <v>0.98399999999999999</v>
      </c>
      <c r="I2277" s="4">
        <v>36831</v>
      </c>
      <c r="J2277" s="5">
        <v>40909</v>
      </c>
      <c r="K2277" s="3">
        <v>5000</v>
      </c>
      <c r="L2277" s="3">
        <v>32000</v>
      </c>
      <c r="M2277" s="3">
        <v>11606</v>
      </c>
      <c r="N2277" s="3">
        <f t="shared" si="350"/>
        <v>1</v>
      </c>
      <c r="O2277" s="3">
        <f t="shared" si="351"/>
        <v>0</v>
      </c>
      <c r="P2277" s="3">
        <f t="shared" si="352"/>
        <v>1</v>
      </c>
      <c r="Q2277" s="6">
        <v>20.93</v>
      </c>
      <c r="R2277" s="3">
        <v>0</v>
      </c>
      <c r="S2277" s="3">
        <v>10</v>
      </c>
      <c r="T2277" s="3">
        <v>13</v>
      </c>
      <c r="U2277" s="3">
        <f t="shared" si="353"/>
        <v>4078</v>
      </c>
      <c r="V2277" s="3" t="str">
        <f t="shared" si="354"/>
        <v xml:space="preserve"> 36</v>
      </c>
      <c r="W2277" s="3">
        <f t="shared" si="355"/>
        <v>5</v>
      </c>
      <c r="X2277" s="3">
        <v>12</v>
      </c>
      <c r="Y2277" s="6">
        <f t="shared" si="356"/>
        <v>98.4</v>
      </c>
      <c r="Z2277" s="3">
        <f t="shared" si="357"/>
        <v>32</v>
      </c>
      <c r="AA2277" s="3">
        <f t="shared" si="358"/>
        <v>11.606</v>
      </c>
      <c r="AB2277">
        <f t="shared" si="359"/>
        <v>1</v>
      </c>
      <c r="AC2277" s="14">
        <f>VLOOKUP(X2277,Rates!$A$2:$B$36,2)</f>
        <v>13.49</v>
      </c>
    </row>
    <row r="2278" spans="1:29">
      <c r="A2278">
        <v>981950</v>
      </c>
      <c r="B2278" t="s">
        <v>15</v>
      </c>
      <c r="C2278" s="1">
        <v>0.19420000000000001</v>
      </c>
      <c r="D2278">
        <v>353.33</v>
      </c>
      <c r="E2278" t="s">
        <v>23</v>
      </c>
      <c r="F2278" t="s">
        <v>13</v>
      </c>
      <c r="G2278" t="s">
        <v>14</v>
      </c>
      <c r="H2278" s="1">
        <v>0.624</v>
      </c>
      <c r="I2278" s="4">
        <v>38078</v>
      </c>
      <c r="J2278" s="5">
        <v>40909</v>
      </c>
      <c r="K2278" s="3">
        <v>13500</v>
      </c>
      <c r="L2278" s="3">
        <v>36996</v>
      </c>
      <c r="M2278" s="3">
        <v>8359</v>
      </c>
      <c r="N2278" s="3">
        <f t="shared" si="350"/>
        <v>1</v>
      </c>
      <c r="O2278" s="3">
        <f t="shared" si="351"/>
        <v>0</v>
      </c>
      <c r="P2278" s="3">
        <f t="shared" si="352"/>
        <v>1</v>
      </c>
      <c r="Q2278" s="6">
        <v>9.4700000000000006</v>
      </c>
      <c r="R2278" s="3">
        <v>0</v>
      </c>
      <c r="S2278" s="3">
        <v>7</v>
      </c>
      <c r="T2278" s="3">
        <v>25</v>
      </c>
      <c r="U2278" s="3">
        <f t="shared" si="353"/>
        <v>2831</v>
      </c>
      <c r="V2278" s="3" t="str">
        <f t="shared" si="354"/>
        <v xml:space="preserve"> 60</v>
      </c>
      <c r="W2278" s="3">
        <f t="shared" si="355"/>
        <v>13.5</v>
      </c>
      <c r="X2278" s="3">
        <v>23</v>
      </c>
      <c r="Y2278" s="6">
        <f t="shared" si="356"/>
        <v>62.4</v>
      </c>
      <c r="Z2278" s="3">
        <f t="shared" si="357"/>
        <v>36.996000000000002</v>
      </c>
      <c r="AA2278" s="3">
        <f t="shared" si="358"/>
        <v>8.359</v>
      </c>
      <c r="AB2278">
        <f t="shared" si="359"/>
        <v>0</v>
      </c>
      <c r="AC2278" s="14">
        <f>VLOOKUP(X2278,Rates!$A$2:$B$36,2)</f>
        <v>24.74</v>
      </c>
    </row>
    <row r="2279" spans="1:29">
      <c r="A2279">
        <v>524955</v>
      </c>
      <c r="B2279" t="s">
        <v>15</v>
      </c>
      <c r="C2279" s="1">
        <v>0.13980000000000001</v>
      </c>
      <c r="D2279">
        <v>158.16</v>
      </c>
      <c r="E2279" t="s">
        <v>16</v>
      </c>
      <c r="F2279" t="s">
        <v>13</v>
      </c>
      <c r="G2279" t="s">
        <v>17</v>
      </c>
      <c r="H2279" s="1">
        <v>0.38300000000000001</v>
      </c>
      <c r="I2279" s="4">
        <v>28126</v>
      </c>
      <c r="J2279" s="5">
        <v>40909</v>
      </c>
      <c r="K2279" s="3">
        <v>10000</v>
      </c>
      <c r="L2279" s="3">
        <v>54000</v>
      </c>
      <c r="M2279" s="3">
        <v>19677</v>
      </c>
      <c r="N2279" s="3">
        <f t="shared" si="350"/>
        <v>1</v>
      </c>
      <c r="O2279" s="3">
        <f t="shared" si="351"/>
        <v>0</v>
      </c>
      <c r="P2279" s="3">
        <f t="shared" si="352"/>
        <v>0</v>
      </c>
      <c r="Q2279" s="6">
        <v>23.15</v>
      </c>
      <c r="R2279" s="3">
        <v>0</v>
      </c>
      <c r="S2279" s="3">
        <v>7</v>
      </c>
      <c r="T2279" s="3">
        <v>9</v>
      </c>
      <c r="U2279" s="3">
        <f t="shared" si="353"/>
        <v>12783</v>
      </c>
      <c r="V2279" s="3" t="str">
        <f t="shared" si="354"/>
        <v xml:space="preserve"> 60</v>
      </c>
      <c r="W2279" s="3">
        <f t="shared" si="355"/>
        <v>10</v>
      </c>
      <c r="X2279" s="3">
        <v>13</v>
      </c>
      <c r="Y2279" s="6">
        <f t="shared" si="356"/>
        <v>38.299999999999997</v>
      </c>
      <c r="Z2279" s="3">
        <f t="shared" si="357"/>
        <v>54</v>
      </c>
      <c r="AA2279" s="3">
        <f t="shared" si="358"/>
        <v>19.677</v>
      </c>
      <c r="AB2279">
        <f t="shared" si="359"/>
        <v>1</v>
      </c>
      <c r="AC2279" s="14">
        <f>VLOOKUP(X2279,Rates!$A$2:$B$36,2)</f>
        <v>13.99</v>
      </c>
    </row>
    <row r="2280" spans="1:29">
      <c r="A2280">
        <v>1031599</v>
      </c>
      <c r="B2280" t="s">
        <v>11</v>
      </c>
      <c r="C2280" s="1">
        <v>7.9000000000000001E-2</v>
      </c>
      <c r="D2280">
        <v>312.91000000000003</v>
      </c>
      <c r="E2280" t="s">
        <v>30</v>
      </c>
      <c r="F2280" t="s">
        <v>24</v>
      </c>
      <c r="G2280" t="s">
        <v>14</v>
      </c>
      <c r="H2280" s="1">
        <v>9.1999999999999998E-2</v>
      </c>
      <c r="I2280" s="4">
        <v>39234</v>
      </c>
      <c r="J2280" s="5">
        <v>40909</v>
      </c>
      <c r="K2280" s="3">
        <v>10000</v>
      </c>
      <c r="L2280" s="3">
        <v>102672</v>
      </c>
      <c r="M2280" s="3">
        <v>4208</v>
      </c>
      <c r="N2280" s="3">
        <f t="shared" si="350"/>
        <v>0</v>
      </c>
      <c r="O2280" s="3">
        <f t="shared" si="351"/>
        <v>0</v>
      </c>
      <c r="P2280" s="3">
        <f t="shared" si="352"/>
        <v>1</v>
      </c>
      <c r="Q2280" s="6">
        <v>7.53</v>
      </c>
      <c r="R2280" s="3">
        <v>1</v>
      </c>
      <c r="S2280" s="3">
        <v>6</v>
      </c>
      <c r="T2280" s="3">
        <v>16</v>
      </c>
      <c r="U2280" s="3">
        <f t="shared" si="353"/>
        <v>1675</v>
      </c>
      <c r="V2280" s="3" t="str">
        <f t="shared" si="354"/>
        <v xml:space="preserve"> 36</v>
      </c>
      <c r="W2280" s="3">
        <f t="shared" si="355"/>
        <v>10</v>
      </c>
      <c r="X2280" s="3">
        <v>4</v>
      </c>
      <c r="Y2280" s="6">
        <f t="shared" si="356"/>
        <v>9.1999999999999993</v>
      </c>
      <c r="Z2280" s="3">
        <f t="shared" si="357"/>
        <v>102.672</v>
      </c>
      <c r="AA2280" s="3">
        <f t="shared" si="358"/>
        <v>4.2080000000000002</v>
      </c>
      <c r="AB2280">
        <f t="shared" si="359"/>
        <v>0</v>
      </c>
      <c r="AC2280" s="14">
        <f>VLOOKUP(X2280,Rates!$A$2:$B$36,2)</f>
        <v>7.49</v>
      </c>
    </row>
    <row r="2281" spans="1:29">
      <c r="A2281">
        <v>774816</v>
      </c>
      <c r="B2281" t="s">
        <v>11</v>
      </c>
      <c r="C2281" s="1">
        <v>0.10589999999999999</v>
      </c>
      <c r="D2281">
        <v>650.9</v>
      </c>
      <c r="E2281" t="s">
        <v>12</v>
      </c>
      <c r="F2281" t="s">
        <v>13</v>
      </c>
      <c r="G2281" t="s">
        <v>14</v>
      </c>
      <c r="H2281" s="1">
        <v>0.373</v>
      </c>
      <c r="I2281" s="4">
        <v>34090</v>
      </c>
      <c r="J2281" s="5">
        <v>40909</v>
      </c>
      <c r="K2281" s="3">
        <v>20000</v>
      </c>
      <c r="L2281" s="3">
        <v>85000</v>
      </c>
      <c r="M2281" s="3">
        <v>7531</v>
      </c>
      <c r="N2281" s="3">
        <f t="shared" si="350"/>
        <v>1</v>
      </c>
      <c r="O2281" s="3">
        <f t="shared" si="351"/>
        <v>0</v>
      </c>
      <c r="P2281" s="3">
        <f t="shared" si="352"/>
        <v>1</v>
      </c>
      <c r="Q2281" s="6">
        <v>16.22</v>
      </c>
      <c r="R2281" s="3">
        <v>0</v>
      </c>
      <c r="S2281" s="3">
        <v>9</v>
      </c>
      <c r="T2281" s="3">
        <v>21</v>
      </c>
      <c r="U2281" s="3">
        <f t="shared" si="353"/>
        <v>6819</v>
      </c>
      <c r="V2281" s="3" t="str">
        <f t="shared" si="354"/>
        <v xml:space="preserve"> 36</v>
      </c>
      <c r="W2281" s="3">
        <f t="shared" si="355"/>
        <v>20</v>
      </c>
      <c r="X2281" s="3">
        <v>7</v>
      </c>
      <c r="Y2281" s="6">
        <f t="shared" si="356"/>
        <v>37.299999999999997</v>
      </c>
      <c r="Z2281" s="3">
        <f t="shared" si="357"/>
        <v>85</v>
      </c>
      <c r="AA2281" s="3">
        <f t="shared" si="358"/>
        <v>7.5309999999999997</v>
      </c>
      <c r="AB2281">
        <f t="shared" si="359"/>
        <v>0</v>
      </c>
      <c r="AC2281" s="14">
        <f>VLOOKUP(X2281,Rates!$A$2:$B$36,2)</f>
        <v>10.49</v>
      </c>
    </row>
    <row r="2282" spans="1:29">
      <c r="A2282">
        <v>1033362</v>
      </c>
      <c r="B2282" t="s">
        <v>15</v>
      </c>
      <c r="C2282" s="1">
        <v>0.1903</v>
      </c>
      <c r="D2282">
        <v>622.97</v>
      </c>
      <c r="E2282" t="s">
        <v>12</v>
      </c>
      <c r="F2282" t="s">
        <v>13</v>
      </c>
      <c r="G2282" t="s">
        <v>19</v>
      </c>
      <c r="H2282" s="1">
        <v>0.78800000000000003</v>
      </c>
      <c r="I2282" s="4">
        <v>32874</v>
      </c>
      <c r="J2282" s="5">
        <v>40909</v>
      </c>
      <c r="K2282" s="3">
        <v>24000</v>
      </c>
      <c r="L2282" s="3">
        <v>98000</v>
      </c>
      <c r="M2282" s="3">
        <v>27810</v>
      </c>
      <c r="N2282" s="3">
        <f t="shared" si="350"/>
        <v>1</v>
      </c>
      <c r="O2282" s="3">
        <f t="shared" si="351"/>
        <v>0</v>
      </c>
      <c r="P2282" s="3">
        <f t="shared" si="352"/>
        <v>1</v>
      </c>
      <c r="Q2282" s="6">
        <v>23.74</v>
      </c>
      <c r="R2282" s="3">
        <v>0</v>
      </c>
      <c r="S2282" s="3">
        <v>14</v>
      </c>
      <c r="T2282" s="3">
        <v>20</v>
      </c>
      <c r="U2282" s="3">
        <f t="shared" si="353"/>
        <v>8035</v>
      </c>
      <c r="V2282" s="3" t="str">
        <f t="shared" si="354"/>
        <v xml:space="preserve"> 60</v>
      </c>
      <c r="W2282" s="3">
        <f t="shared" si="355"/>
        <v>24</v>
      </c>
      <c r="X2282" s="3">
        <v>22</v>
      </c>
      <c r="Y2282" s="6">
        <f t="shared" si="356"/>
        <v>78.8</v>
      </c>
      <c r="Z2282" s="3">
        <f t="shared" si="357"/>
        <v>98</v>
      </c>
      <c r="AA2282" s="3">
        <f t="shared" si="358"/>
        <v>27.81</v>
      </c>
      <c r="AB2282">
        <f t="shared" si="359"/>
        <v>0</v>
      </c>
      <c r="AC2282" s="14">
        <f>VLOOKUP(X2282,Rates!$A$2:$B$36,2)</f>
        <v>23.99</v>
      </c>
    </row>
    <row r="2283" spans="1:29">
      <c r="A2283">
        <v>554118</v>
      </c>
      <c r="B2283" t="s">
        <v>11</v>
      </c>
      <c r="C2283" s="1">
        <v>0.1075</v>
      </c>
      <c r="D2283">
        <v>55.46</v>
      </c>
      <c r="E2283" t="s">
        <v>23</v>
      </c>
      <c r="F2283" t="s">
        <v>26</v>
      </c>
      <c r="G2283" t="s">
        <v>14</v>
      </c>
      <c r="H2283" s="1">
        <v>0.35299999999999998</v>
      </c>
      <c r="I2283" s="4">
        <v>38292</v>
      </c>
      <c r="J2283" s="5">
        <v>40909</v>
      </c>
      <c r="K2283" s="3">
        <v>1700</v>
      </c>
      <c r="L2283" s="3">
        <v>90000</v>
      </c>
      <c r="M2283" s="3">
        <v>28207</v>
      </c>
      <c r="N2283" s="3">
        <f t="shared" si="350"/>
        <v>0</v>
      </c>
      <c r="O2283" s="3">
        <f t="shared" si="351"/>
        <v>1</v>
      </c>
      <c r="P2283" s="3">
        <f t="shared" si="352"/>
        <v>1</v>
      </c>
      <c r="Q2283" s="6">
        <v>15.32</v>
      </c>
      <c r="R2283" s="3">
        <v>0</v>
      </c>
      <c r="S2283" s="3">
        <v>24</v>
      </c>
      <c r="T2283" s="3">
        <v>48</v>
      </c>
      <c r="U2283" s="3">
        <f t="shared" si="353"/>
        <v>2617</v>
      </c>
      <c r="V2283" s="3" t="str">
        <f t="shared" si="354"/>
        <v xml:space="preserve"> 36</v>
      </c>
      <c r="W2283" s="3">
        <f t="shared" si="355"/>
        <v>1.7</v>
      </c>
      <c r="X2283" s="3">
        <v>7</v>
      </c>
      <c r="Y2283" s="6">
        <f t="shared" si="356"/>
        <v>35.299999999999997</v>
      </c>
      <c r="Z2283" s="3">
        <f t="shared" si="357"/>
        <v>90</v>
      </c>
      <c r="AA2283" s="3">
        <f t="shared" si="358"/>
        <v>28.207000000000001</v>
      </c>
      <c r="AB2283">
        <f t="shared" si="359"/>
        <v>0</v>
      </c>
      <c r="AC2283" s="14">
        <f>VLOOKUP(X2283,Rates!$A$2:$B$36,2)</f>
        <v>10.49</v>
      </c>
    </row>
    <row r="2284" spans="1:29">
      <c r="A2284">
        <v>873919</v>
      </c>
      <c r="B2284" t="s">
        <v>11</v>
      </c>
      <c r="C2284" s="1">
        <v>0.11990000000000001</v>
      </c>
      <c r="D2284">
        <v>398.52</v>
      </c>
      <c r="E2284" t="s">
        <v>16</v>
      </c>
      <c r="F2284" t="s">
        <v>13</v>
      </c>
      <c r="G2284" t="s">
        <v>14</v>
      </c>
      <c r="H2284" s="1">
        <v>0.371</v>
      </c>
      <c r="I2284" s="4">
        <v>38626</v>
      </c>
      <c r="J2284" s="5">
        <v>40909</v>
      </c>
      <c r="K2284" s="3">
        <v>12000</v>
      </c>
      <c r="L2284" s="3">
        <v>70000</v>
      </c>
      <c r="M2284" s="3">
        <v>7416</v>
      </c>
      <c r="N2284" s="3">
        <f t="shared" si="350"/>
        <v>1</v>
      </c>
      <c r="O2284" s="3">
        <f t="shared" si="351"/>
        <v>0</v>
      </c>
      <c r="P2284" s="3">
        <f t="shared" si="352"/>
        <v>0</v>
      </c>
      <c r="Q2284" s="6">
        <v>14.25</v>
      </c>
      <c r="R2284" s="3">
        <v>0</v>
      </c>
      <c r="S2284" s="3">
        <v>6</v>
      </c>
      <c r="T2284" s="3">
        <v>7</v>
      </c>
      <c r="U2284" s="3">
        <f t="shared" si="353"/>
        <v>2283</v>
      </c>
      <c r="V2284" s="3" t="str">
        <f t="shared" si="354"/>
        <v xml:space="preserve"> 36</v>
      </c>
      <c r="W2284" s="3">
        <f t="shared" si="355"/>
        <v>12</v>
      </c>
      <c r="X2284" s="3">
        <v>10</v>
      </c>
      <c r="Y2284" s="6">
        <f t="shared" si="356"/>
        <v>37.1</v>
      </c>
      <c r="Z2284" s="3">
        <f t="shared" si="357"/>
        <v>70</v>
      </c>
      <c r="AA2284" s="3">
        <f t="shared" si="358"/>
        <v>7.4160000000000004</v>
      </c>
      <c r="AB2284">
        <f t="shared" si="359"/>
        <v>0</v>
      </c>
      <c r="AC2284" s="14">
        <f>VLOOKUP(X2284,Rates!$A$2:$B$36,2)</f>
        <v>11.49</v>
      </c>
    </row>
    <row r="2285" spans="1:29">
      <c r="A2285">
        <v>1007257</v>
      </c>
      <c r="B2285" t="s">
        <v>11</v>
      </c>
      <c r="C2285" s="1">
        <v>0.1242</v>
      </c>
      <c r="D2285">
        <v>160.4</v>
      </c>
      <c r="E2285" t="s">
        <v>12</v>
      </c>
      <c r="F2285" t="s">
        <v>26</v>
      </c>
      <c r="G2285" t="s">
        <v>14</v>
      </c>
      <c r="H2285" s="2">
        <v>0.79</v>
      </c>
      <c r="I2285" s="4">
        <v>38930</v>
      </c>
      <c r="J2285" s="5">
        <v>40909</v>
      </c>
      <c r="K2285" s="3">
        <v>4800</v>
      </c>
      <c r="L2285" s="3">
        <v>54000</v>
      </c>
      <c r="M2285" s="3">
        <v>30895</v>
      </c>
      <c r="N2285" s="3">
        <f t="shared" si="350"/>
        <v>0</v>
      </c>
      <c r="O2285" s="3">
        <f t="shared" si="351"/>
        <v>1</v>
      </c>
      <c r="P2285" s="3">
        <f t="shared" si="352"/>
        <v>1</v>
      </c>
      <c r="Q2285" s="6">
        <v>17.98</v>
      </c>
      <c r="R2285" s="3">
        <v>1</v>
      </c>
      <c r="S2285" s="3">
        <v>9</v>
      </c>
      <c r="T2285" s="3">
        <v>23</v>
      </c>
      <c r="U2285" s="3">
        <f t="shared" si="353"/>
        <v>1979</v>
      </c>
      <c r="V2285" s="3" t="str">
        <f t="shared" si="354"/>
        <v xml:space="preserve"> 36</v>
      </c>
      <c r="W2285" s="3">
        <f t="shared" si="355"/>
        <v>4.8</v>
      </c>
      <c r="X2285" s="3">
        <v>9</v>
      </c>
      <c r="Y2285" s="6">
        <f t="shared" si="356"/>
        <v>79</v>
      </c>
      <c r="Z2285" s="3">
        <f t="shared" si="357"/>
        <v>54</v>
      </c>
      <c r="AA2285" s="3">
        <f t="shared" si="358"/>
        <v>30.895</v>
      </c>
      <c r="AB2285">
        <f t="shared" si="359"/>
        <v>0</v>
      </c>
      <c r="AC2285" s="14">
        <f>VLOOKUP(X2285,Rates!$A$2:$B$36,2)</f>
        <v>11.44</v>
      </c>
    </row>
    <row r="2286" spans="1:29">
      <c r="A2286">
        <v>675276</v>
      </c>
      <c r="B2286" t="s">
        <v>11</v>
      </c>
      <c r="C2286" s="1">
        <v>9.6299999999999997E-2</v>
      </c>
      <c r="D2286">
        <v>320.94</v>
      </c>
      <c r="E2286" t="s">
        <v>12</v>
      </c>
      <c r="F2286" t="s">
        <v>24</v>
      </c>
      <c r="G2286" t="s">
        <v>14</v>
      </c>
      <c r="H2286" s="2">
        <v>0.71</v>
      </c>
      <c r="I2286" s="4">
        <v>35247</v>
      </c>
      <c r="J2286" s="5">
        <v>40909</v>
      </c>
      <c r="K2286" s="3">
        <v>10000</v>
      </c>
      <c r="L2286" s="3">
        <v>158000</v>
      </c>
      <c r="M2286" s="3">
        <v>56373</v>
      </c>
      <c r="N2286" s="3">
        <f t="shared" si="350"/>
        <v>0</v>
      </c>
      <c r="O2286" s="3">
        <f t="shared" si="351"/>
        <v>0</v>
      </c>
      <c r="P2286" s="3">
        <f t="shared" si="352"/>
        <v>1</v>
      </c>
      <c r="Q2286" s="6">
        <v>22.24</v>
      </c>
      <c r="R2286" s="3">
        <v>0</v>
      </c>
      <c r="S2286" s="3">
        <v>9</v>
      </c>
      <c r="T2286" s="3">
        <v>22</v>
      </c>
      <c r="U2286" s="3">
        <f t="shared" si="353"/>
        <v>5662</v>
      </c>
      <c r="V2286" s="3" t="str">
        <f t="shared" si="354"/>
        <v xml:space="preserve"> 36</v>
      </c>
      <c r="W2286" s="3">
        <f t="shared" si="355"/>
        <v>10</v>
      </c>
      <c r="X2286" s="3">
        <v>6</v>
      </c>
      <c r="Y2286" s="6">
        <f t="shared" si="356"/>
        <v>71</v>
      </c>
      <c r="Z2286" s="3">
        <f t="shared" si="357"/>
        <v>158</v>
      </c>
      <c r="AA2286" s="3">
        <f t="shared" si="358"/>
        <v>56.372999999999998</v>
      </c>
      <c r="AB2286">
        <f t="shared" si="359"/>
        <v>0</v>
      </c>
      <c r="AC2286" s="14">
        <f>VLOOKUP(X2286,Rates!$A$2:$B$36,2)</f>
        <v>8.24</v>
      </c>
    </row>
    <row r="2287" spans="1:29">
      <c r="A2287">
        <v>385925</v>
      </c>
      <c r="B2287" t="s">
        <v>11</v>
      </c>
      <c r="C2287" s="1">
        <v>0.13469999999999999</v>
      </c>
      <c r="D2287">
        <v>373.15</v>
      </c>
      <c r="E2287" t="s">
        <v>18</v>
      </c>
      <c r="F2287" t="s">
        <v>26</v>
      </c>
      <c r="G2287" t="s">
        <v>14</v>
      </c>
      <c r="H2287" s="1">
        <v>0.42199999999999999</v>
      </c>
      <c r="I2287" s="4">
        <v>34425</v>
      </c>
      <c r="J2287" s="5">
        <v>40909</v>
      </c>
      <c r="K2287" s="3">
        <v>11000</v>
      </c>
      <c r="L2287" s="3">
        <v>24000</v>
      </c>
      <c r="M2287" s="3">
        <v>8476</v>
      </c>
      <c r="N2287" s="3">
        <f t="shared" si="350"/>
        <v>0</v>
      </c>
      <c r="O2287" s="3">
        <f t="shared" si="351"/>
        <v>1</v>
      </c>
      <c r="P2287" s="3">
        <f t="shared" si="352"/>
        <v>1</v>
      </c>
      <c r="Q2287" s="6">
        <v>13.65</v>
      </c>
      <c r="R2287" s="3">
        <v>0</v>
      </c>
      <c r="S2287" s="3">
        <v>7</v>
      </c>
      <c r="T2287" s="3">
        <v>8</v>
      </c>
      <c r="U2287" s="3">
        <f t="shared" si="353"/>
        <v>6484</v>
      </c>
      <c r="V2287" s="3" t="str">
        <f t="shared" si="354"/>
        <v xml:space="preserve"> 36</v>
      </c>
      <c r="W2287" s="3">
        <f t="shared" si="355"/>
        <v>11</v>
      </c>
      <c r="X2287" s="3">
        <v>14</v>
      </c>
      <c r="Y2287" s="6">
        <f t="shared" si="356"/>
        <v>42.199999999999996</v>
      </c>
      <c r="Z2287" s="3">
        <f t="shared" si="357"/>
        <v>24</v>
      </c>
      <c r="AA2287" s="3">
        <f t="shared" si="358"/>
        <v>8.4760000000000009</v>
      </c>
      <c r="AB2287">
        <f t="shared" si="359"/>
        <v>0</v>
      </c>
      <c r="AC2287" s="14">
        <f>VLOOKUP(X2287,Rates!$A$2:$B$36,2)</f>
        <v>14.99</v>
      </c>
    </row>
    <row r="2288" spans="1:29">
      <c r="A2288">
        <v>491180</v>
      </c>
      <c r="B2288" t="s">
        <v>11</v>
      </c>
      <c r="C2288" s="1">
        <v>0.11360000000000001</v>
      </c>
      <c r="D2288">
        <v>394.94</v>
      </c>
      <c r="E2288" t="s">
        <v>16</v>
      </c>
      <c r="F2288" t="s">
        <v>13</v>
      </c>
      <c r="G2288" t="s">
        <v>14</v>
      </c>
      <c r="H2288" s="1">
        <v>0.84099999999999997</v>
      </c>
      <c r="I2288" s="4">
        <v>36526</v>
      </c>
      <c r="J2288" s="5">
        <v>40909</v>
      </c>
      <c r="K2288" s="3">
        <v>12000</v>
      </c>
      <c r="L2288" s="3">
        <v>65000</v>
      </c>
      <c r="M2288" s="3">
        <v>6140</v>
      </c>
      <c r="N2288" s="3">
        <f t="shared" si="350"/>
        <v>1</v>
      </c>
      <c r="O2288" s="3">
        <f t="shared" si="351"/>
        <v>0</v>
      </c>
      <c r="P2288" s="3">
        <f t="shared" si="352"/>
        <v>0</v>
      </c>
      <c r="Q2288" s="6">
        <v>10.97</v>
      </c>
      <c r="R2288" s="3">
        <v>0</v>
      </c>
      <c r="S2288" s="3">
        <v>3</v>
      </c>
      <c r="T2288" s="3">
        <v>17</v>
      </c>
      <c r="U2288" s="3">
        <f t="shared" si="353"/>
        <v>4383</v>
      </c>
      <c r="V2288" s="3" t="str">
        <f t="shared" si="354"/>
        <v xml:space="preserve"> 36</v>
      </c>
      <c r="W2288" s="3">
        <f t="shared" si="355"/>
        <v>12</v>
      </c>
      <c r="X2288" s="3">
        <v>10</v>
      </c>
      <c r="Y2288" s="6">
        <f t="shared" si="356"/>
        <v>84.1</v>
      </c>
      <c r="Z2288" s="3">
        <f t="shared" si="357"/>
        <v>65</v>
      </c>
      <c r="AA2288" s="3">
        <f t="shared" si="358"/>
        <v>6.14</v>
      </c>
      <c r="AB2288">
        <f t="shared" si="359"/>
        <v>0</v>
      </c>
      <c r="AC2288" s="14">
        <f>VLOOKUP(X2288,Rates!$A$2:$B$36,2)</f>
        <v>11.49</v>
      </c>
    </row>
    <row r="2289" spans="1:29">
      <c r="A2289">
        <v>1060698</v>
      </c>
      <c r="B2289" t="s">
        <v>11</v>
      </c>
      <c r="C2289" s="1">
        <v>0.1065</v>
      </c>
      <c r="D2289">
        <v>814.34</v>
      </c>
      <c r="E2289" t="s">
        <v>12</v>
      </c>
      <c r="F2289" t="s">
        <v>13</v>
      </c>
      <c r="G2289" t="s">
        <v>14</v>
      </c>
      <c r="H2289" s="1">
        <v>0.54300000000000004</v>
      </c>
      <c r="I2289" s="4">
        <v>35704</v>
      </c>
      <c r="J2289" s="5">
        <v>40909</v>
      </c>
      <c r="K2289" s="3">
        <v>25000</v>
      </c>
      <c r="L2289" s="3">
        <v>120000</v>
      </c>
      <c r="M2289" s="3">
        <v>27275</v>
      </c>
      <c r="N2289" s="3">
        <f t="shared" si="350"/>
        <v>1</v>
      </c>
      <c r="O2289" s="3">
        <f t="shared" si="351"/>
        <v>0</v>
      </c>
      <c r="P2289" s="3">
        <f t="shared" si="352"/>
        <v>1</v>
      </c>
      <c r="Q2289" s="6">
        <v>6.17</v>
      </c>
      <c r="R2289" s="3">
        <v>0</v>
      </c>
      <c r="S2289" s="3">
        <v>10</v>
      </c>
      <c r="T2289" s="3">
        <v>26</v>
      </c>
      <c r="U2289" s="3">
        <f t="shared" si="353"/>
        <v>5205</v>
      </c>
      <c r="V2289" s="3" t="str">
        <f t="shared" si="354"/>
        <v xml:space="preserve"> 36</v>
      </c>
      <c r="W2289" s="3">
        <f t="shared" si="355"/>
        <v>25</v>
      </c>
      <c r="X2289" s="3">
        <v>7</v>
      </c>
      <c r="Y2289" s="6">
        <f t="shared" si="356"/>
        <v>54.300000000000004</v>
      </c>
      <c r="Z2289" s="3">
        <f t="shared" si="357"/>
        <v>120</v>
      </c>
      <c r="AA2289" s="3">
        <f t="shared" si="358"/>
        <v>27.274999999999999</v>
      </c>
      <c r="AB2289">
        <f t="shared" si="359"/>
        <v>0</v>
      </c>
      <c r="AC2289" s="14">
        <f>VLOOKUP(X2289,Rates!$A$2:$B$36,2)</f>
        <v>10.49</v>
      </c>
    </row>
    <row r="2290" spans="1:29">
      <c r="A2290">
        <v>366208</v>
      </c>
      <c r="B2290" t="s">
        <v>11</v>
      </c>
      <c r="C2290" s="1">
        <v>0.1158</v>
      </c>
      <c r="D2290">
        <v>247.61</v>
      </c>
      <c r="E2290" t="s">
        <v>20</v>
      </c>
      <c r="F2290" t="s">
        <v>13</v>
      </c>
      <c r="G2290" t="s">
        <v>14</v>
      </c>
      <c r="H2290" s="1">
        <v>0.57799999999999996</v>
      </c>
      <c r="I2290" s="4">
        <v>36557</v>
      </c>
      <c r="J2290" s="5">
        <v>40909</v>
      </c>
      <c r="K2290" s="3">
        <v>20000</v>
      </c>
      <c r="L2290" s="3">
        <v>78000</v>
      </c>
      <c r="M2290" s="3">
        <v>45953</v>
      </c>
      <c r="N2290" s="3">
        <f t="shared" si="350"/>
        <v>1</v>
      </c>
      <c r="O2290" s="3">
        <f t="shared" si="351"/>
        <v>0</v>
      </c>
      <c r="P2290" s="3">
        <f t="shared" si="352"/>
        <v>1</v>
      </c>
      <c r="Q2290" s="6">
        <v>14.52</v>
      </c>
      <c r="R2290" s="3">
        <v>0</v>
      </c>
      <c r="S2290" s="3">
        <v>7</v>
      </c>
      <c r="T2290" s="3">
        <v>18</v>
      </c>
      <c r="U2290" s="3">
        <f t="shared" si="353"/>
        <v>4352</v>
      </c>
      <c r="V2290" s="3" t="str">
        <f t="shared" si="354"/>
        <v xml:space="preserve"> 36</v>
      </c>
      <c r="W2290" s="3">
        <f t="shared" si="355"/>
        <v>20</v>
      </c>
      <c r="X2290" s="3">
        <v>8</v>
      </c>
      <c r="Y2290" s="6">
        <f t="shared" si="356"/>
        <v>57.8</v>
      </c>
      <c r="Z2290" s="3">
        <f t="shared" si="357"/>
        <v>78</v>
      </c>
      <c r="AA2290" s="3">
        <f t="shared" si="358"/>
        <v>45.953000000000003</v>
      </c>
      <c r="AB2290">
        <f t="shared" si="359"/>
        <v>0</v>
      </c>
      <c r="AC2290" s="14">
        <f>VLOOKUP(X2290,Rates!$A$2:$B$36,2)</f>
        <v>11.39</v>
      </c>
    </row>
    <row r="2291" spans="1:29">
      <c r="A2291">
        <v>588714</v>
      </c>
      <c r="B2291" t="s">
        <v>15</v>
      </c>
      <c r="C2291" s="1">
        <v>0.1038</v>
      </c>
      <c r="D2291">
        <v>214.35</v>
      </c>
      <c r="E2291" t="s">
        <v>16</v>
      </c>
      <c r="F2291" t="s">
        <v>13</v>
      </c>
      <c r="G2291" t="s">
        <v>14</v>
      </c>
      <c r="H2291" s="1">
        <v>0.254</v>
      </c>
      <c r="I2291" s="4">
        <v>37043</v>
      </c>
      <c r="J2291" s="5">
        <v>40909</v>
      </c>
      <c r="K2291" s="3">
        <v>10000</v>
      </c>
      <c r="L2291" s="3">
        <v>42324</v>
      </c>
      <c r="M2291" s="3">
        <v>1492</v>
      </c>
      <c r="N2291" s="3">
        <f t="shared" si="350"/>
        <v>1</v>
      </c>
      <c r="O2291" s="3">
        <f t="shared" si="351"/>
        <v>0</v>
      </c>
      <c r="P2291" s="3">
        <f t="shared" si="352"/>
        <v>0</v>
      </c>
      <c r="Q2291" s="6">
        <v>15.79</v>
      </c>
      <c r="R2291" s="3">
        <v>0</v>
      </c>
      <c r="S2291" s="3">
        <v>6</v>
      </c>
      <c r="T2291" s="3">
        <v>20</v>
      </c>
      <c r="U2291" s="3">
        <f t="shared" si="353"/>
        <v>3866</v>
      </c>
      <c r="V2291" s="3" t="str">
        <f t="shared" si="354"/>
        <v xml:space="preserve"> 60</v>
      </c>
      <c r="W2291" s="3">
        <f t="shared" si="355"/>
        <v>10</v>
      </c>
      <c r="X2291" s="3">
        <v>6</v>
      </c>
      <c r="Y2291" s="6">
        <f t="shared" si="356"/>
        <v>25.4</v>
      </c>
      <c r="Z2291" s="3">
        <f t="shared" si="357"/>
        <v>42.323999999999998</v>
      </c>
      <c r="AA2291" s="3">
        <f t="shared" si="358"/>
        <v>1.492</v>
      </c>
      <c r="AB2291">
        <f t="shared" si="359"/>
        <v>0</v>
      </c>
      <c r="AC2291" s="14">
        <f>VLOOKUP(X2291,Rates!$A$2:$B$36,2)</f>
        <v>8.24</v>
      </c>
    </row>
    <row r="2292" spans="1:29">
      <c r="A2292">
        <v>746883</v>
      </c>
      <c r="B2292" t="s">
        <v>11</v>
      </c>
      <c r="C2292" s="1">
        <v>0.1799</v>
      </c>
      <c r="D2292">
        <v>289.18</v>
      </c>
      <c r="E2292" t="s">
        <v>30</v>
      </c>
      <c r="F2292" t="s">
        <v>13</v>
      </c>
      <c r="G2292" t="s">
        <v>14</v>
      </c>
      <c r="H2292" s="1">
        <v>0.75900000000000001</v>
      </c>
      <c r="I2292" s="4">
        <v>31778</v>
      </c>
      <c r="J2292" s="5">
        <v>40909</v>
      </c>
      <c r="K2292" s="3">
        <v>8000</v>
      </c>
      <c r="L2292" s="3">
        <v>30000</v>
      </c>
      <c r="M2292" s="3">
        <v>8886</v>
      </c>
      <c r="N2292" s="3">
        <f t="shared" si="350"/>
        <v>1</v>
      </c>
      <c r="O2292" s="3">
        <f t="shared" si="351"/>
        <v>0</v>
      </c>
      <c r="P2292" s="3">
        <f t="shared" si="352"/>
        <v>1</v>
      </c>
      <c r="Q2292" s="6">
        <v>7.28</v>
      </c>
      <c r="R2292" s="3">
        <v>0</v>
      </c>
      <c r="S2292" s="3">
        <v>5</v>
      </c>
      <c r="T2292" s="3">
        <v>8</v>
      </c>
      <c r="U2292" s="3">
        <f t="shared" si="353"/>
        <v>9131</v>
      </c>
      <c r="V2292" s="3" t="str">
        <f t="shared" si="354"/>
        <v xml:space="preserve"> 36</v>
      </c>
      <c r="W2292" s="3">
        <f t="shared" si="355"/>
        <v>8</v>
      </c>
      <c r="X2292" s="3">
        <v>21</v>
      </c>
      <c r="Y2292" s="6">
        <f t="shared" si="356"/>
        <v>75.900000000000006</v>
      </c>
      <c r="Z2292" s="3">
        <f t="shared" si="357"/>
        <v>30</v>
      </c>
      <c r="AA2292" s="3">
        <f t="shared" si="358"/>
        <v>8.8859999999999992</v>
      </c>
      <c r="AB2292">
        <f t="shared" si="359"/>
        <v>0</v>
      </c>
      <c r="AC2292" s="14">
        <f>VLOOKUP(X2292,Rates!$A$2:$B$36,2)</f>
        <v>22.74</v>
      </c>
    </row>
    <row r="2293" spans="1:29">
      <c r="A2293">
        <v>840447</v>
      </c>
      <c r="B2293" t="s">
        <v>11</v>
      </c>
      <c r="C2293" s="1">
        <v>0.16889999999999999</v>
      </c>
      <c r="D2293">
        <v>398.7</v>
      </c>
      <c r="E2293" t="s">
        <v>25</v>
      </c>
      <c r="F2293" t="s">
        <v>13</v>
      </c>
      <c r="G2293" t="s">
        <v>17</v>
      </c>
      <c r="H2293" s="1">
        <v>0.60399999999999998</v>
      </c>
      <c r="I2293" s="4">
        <v>34182</v>
      </c>
      <c r="J2293" s="5">
        <v>40909</v>
      </c>
      <c r="K2293" s="3">
        <v>11200</v>
      </c>
      <c r="L2293" s="3">
        <v>26000</v>
      </c>
      <c r="M2293" s="3">
        <v>846</v>
      </c>
      <c r="N2293" s="3">
        <f t="shared" si="350"/>
        <v>1</v>
      </c>
      <c r="O2293" s="3">
        <f t="shared" si="351"/>
        <v>0</v>
      </c>
      <c r="P2293" s="3">
        <f t="shared" si="352"/>
        <v>1</v>
      </c>
      <c r="Q2293" s="6">
        <v>8.08</v>
      </c>
      <c r="R2293" s="3">
        <v>3</v>
      </c>
      <c r="S2293" s="3">
        <v>7</v>
      </c>
      <c r="T2293" s="3">
        <v>25</v>
      </c>
      <c r="U2293" s="3">
        <f t="shared" si="353"/>
        <v>6727</v>
      </c>
      <c r="V2293" s="3" t="str">
        <f t="shared" si="354"/>
        <v xml:space="preserve"> 36</v>
      </c>
      <c r="W2293" s="3">
        <f t="shared" si="355"/>
        <v>11.2</v>
      </c>
      <c r="X2293" s="3">
        <v>19</v>
      </c>
      <c r="Y2293" s="6">
        <f t="shared" si="356"/>
        <v>60.4</v>
      </c>
      <c r="Z2293" s="3">
        <f t="shared" si="357"/>
        <v>26</v>
      </c>
      <c r="AA2293" s="3">
        <f t="shared" si="358"/>
        <v>0.84599999999999997</v>
      </c>
      <c r="AB2293">
        <f t="shared" si="359"/>
        <v>1</v>
      </c>
      <c r="AC2293" s="14">
        <f>VLOOKUP(X2293,Rates!$A$2:$B$36,2)</f>
        <v>19.989999999999998</v>
      </c>
    </row>
    <row r="2294" spans="1:29">
      <c r="A2294">
        <v>587967</v>
      </c>
      <c r="B2294" t="s">
        <v>11</v>
      </c>
      <c r="C2294" s="1">
        <v>0.1361</v>
      </c>
      <c r="D2294">
        <v>271.91000000000003</v>
      </c>
      <c r="E2294" t="s">
        <v>12</v>
      </c>
      <c r="F2294" t="s">
        <v>26</v>
      </c>
      <c r="G2294" t="s">
        <v>14</v>
      </c>
      <c r="H2294" s="1">
        <v>0.42899999999999999</v>
      </c>
      <c r="I2294" s="4">
        <v>37226</v>
      </c>
      <c r="J2294" s="5">
        <v>40909</v>
      </c>
      <c r="K2294" s="3">
        <v>8000</v>
      </c>
      <c r="L2294" s="3">
        <v>120000</v>
      </c>
      <c r="M2294" s="3">
        <v>10263</v>
      </c>
      <c r="N2294" s="3">
        <f t="shared" si="350"/>
        <v>0</v>
      </c>
      <c r="O2294" s="3">
        <f t="shared" si="351"/>
        <v>1</v>
      </c>
      <c r="P2294" s="3">
        <f t="shared" si="352"/>
        <v>1</v>
      </c>
      <c r="Q2294" s="6">
        <v>14.55</v>
      </c>
      <c r="R2294" s="3">
        <v>0</v>
      </c>
      <c r="S2294" s="3">
        <v>15</v>
      </c>
      <c r="T2294" s="3">
        <v>38</v>
      </c>
      <c r="U2294" s="3">
        <f t="shared" si="353"/>
        <v>3683</v>
      </c>
      <c r="V2294" s="3" t="str">
        <f t="shared" si="354"/>
        <v xml:space="preserve"> 36</v>
      </c>
      <c r="W2294" s="3">
        <f t="shared" si="355"/>
        <v>8</v>
      </c>
      <c r="X2294" s="3">
        <v>12</v>
      </c>
      <c r="Y2294" s="6">
        <f t="shared" si="356"/>
        <v>42.9</v>
      </c>
      <c r="Z2294" s="3">
        <f t="shared" si="357"/>
        <v>120</v>
      </c>
      <c r="AA2294" s="3">
        <f t="shared" si="358"/>
        <v>10.263</v>
      </c>
      <c r="AB2294">
        <f t="shared" si="359"/>
        <v>0</v>
      </c>
      <c r="AC2294" s="14">
        <f>VLOOKUP(X2294,Rates!$A$2:$B$36,2)</f>
        <v>13.49</v>
      </c>
    </row>
    <row r="2295" spans="1:29">
      <c r="A2295">
        <v>1037033</v>
      </c>
      <c r="B2295" t="s">
        <v>15</v>
      </c>
      <c r="C2295" s="1">
        <v>0.1903</v>
      </c>
      <c r="D2295">
        <v>674.89</v>
      </c>
      <c r="E2295" t="s">
        <v>12</v>
      </c>
      <c r="F2295" t="s">
        <v>13</v>
      </c>
      <c r="G2295" t="s">
        <v>17</v>
      </c>
      <c r="H2295" s="1">
        <v>0.81399999999999995</v>
      </c>
      <c r="I2295" s="4">
        <v>34335</v>
      </c>
      <c r="J2295" s="5">
        <v>40909</v>
      </c>
      <c r="K2295" s="3">
        <v>26000</v>
      </c>
      <c r="L2295" s="3">
        <v>72000</v>
      </c>
      <c r="M2295" s="3">
        <v>22279</v>
      </c>
      <c r="N2295" s="3">
        <f t="shared" si="350"/>
        <v>1</v>
      </c>
      <c r="O2295" s="3">
        <f t="shared" si="351"/>
        <v>0</v>
      </c>
      <c r="P2295" s="3">
        <f t="shared" si="352"/>
        <v>1</v>
      </c>
      <c r="Q2295" s="6">
        <v>22.22</v>
      </c>
      <c r="R2295" s="3">
        <v>0</v>
      </c>
      <c r="S2295" s="3">
        <v>9</v>
      </c>
      <c r="T2295" s="3">
        <v>21</v>
      </c>
      <c r="U2295" s="3">
        <f t="shared" si="353"/>
        <v>6574</v>
      </c>
      <c r="V2295" s="3" t="str">
        <f t="shared" si="354"/>
        <v xml:space="preserve"> 60</v>
      </c>
      <c r="W2295" s="3">
        <f t="shared" si="355"/>
        <v>26</v>
      </c>
      <c r="X2295" s="3">
        <v>22</v>
      </c>
      <c r="Y2295" s="6">
        <f t="shared" si="356"/>
        <v>81.399999999999991</v>
      </c>
      <c r="Z2295" s="3">
        <f t="shared" si="357"/>
        <v>72</v>
      </c>
      <c r="AA2295" s="3">
        <f t="shared" si="358"/>
        <v>22.279</v>
      </c>
      <c r="AB2295">
        <f t="shared" si="359"/>
        <v>1</v>
      </c>
      <c r="AC2295" s="14">
        <f>VLOOKUP(X2295,Rates!$A$2:$B$36,2)</f>
        <v>23.99</v>
      </c>
    </row>
    <row r="2296" spans="1:29">
      <c r="A2296">
        <v>357184</v>
      </c>
      <c r="B2296" t="s">
        <v>11</v>
      </c>
      <c r="C2296" s="1">
        <v>0.1096</v>
      </c>
      <c r="D2296">
        <v>245.4</v>
      </c>
      <c r="E2296" t="s">
        <v>16</v>
      </c>
      <c r="F2296" t="s">
        <v>13</v>
      </c>
      <c r="G2296" t="s">
        <v>14</v>
      </c>
      <c r="H2296" s="1">
        <v>0.56200000000000006</v>
      </c>
      <c r="I2296" s="4">
        <v>28522</v>
      </c>
      <c r="J2296" s="5">
        <v>40909</v>
      </c>
      <c r="K2296" s="3">
        <v>7500</v>
      </c>
      <c r="L2296" s="3">
        <v>36684</v>
      </c>
      <c r="M2296" s="3">
        <v>27491</v>
      </c>
      <c r="N2296" s="3">
        <f t="shared" si="350"/>
        <v>1</v>
      </c>
      <c r="O2296" s="3">
        <f t="shared" si="351"/>
        <v>0</v>
      </c>
      <c r="P2296" s="3">
        <f t="shared" si="352"/>
        <v>0</v>
      </c>
      <c r="Q2296" s="6">
        <v>7.16</v>
      </c>
      <c r="R2296" s="3">
        <v>0</v>
      </c>
      <c r="S2296" s="3">
        <v>14</v>
      </c>
      <c r="T2296" s="3">
        <v>53</v>
      </c>
      <c r="U2296" s="3">
        <f t="shared" si="353"/>
        <v>12387</v>
      </c>
      <c r="V2296" s="3" t="str">
        <f t="shared" si="354"/>
        <v xml:space="preserve"> 36</v>
      </c>
      <c r="W2296" s="3">
        <f t="shared" si="355"/>
        <v>7.5</v>
      </c>
      <c r="X2296" s="3">
        <v>10</v>
      </c>
      <c r="Y2296" s="6">
        <f t="shared" si="356"/>
        <v>56.2</v>
      </c>
      <c r="Z2296" s="3">
        <f t="shared" si="357"/>
        <v>36.683999999999997</v>
      </c>
      <c r="AA2296" s="3">
        <f t="shared" si="358"/>
        <v>27.491</v>
      </c>
      <c r="AB2296">
        <f t="shared" si="359"/>
        <v>0</v>
      </c>
      <c r="AC2296" s="14">
        <f>VLOOKUP(X2296,Rates!$A$2:$B$36,2)</f>
        <v>11.49</v>
      </c>
    </row>
    <row r="2297" spans="1:29">
      <c r="A2297">
        <v>874850</v>
      </c>
      <c r="B2297" t="s">
        <v>11</v>
      </c>
      <c r="C2297" s="1">
        <v>0.13489999999999999</v>
      </c>
      <c r="D2297">
        <v>190.02</v>
      </c>
      <c r="E2297" t="s">
        <v>12</v>
      </c>
      <c r="F2297" t="s">
        <v>26</v>
      </c>
      <c r="G2297" t="s">
        <v>14</v>
      </c>
      <c r="H2297" s="1">
        <v>0.66900000000000004</v>
      </c>
      <c r="I2297" s="4">
        <v>38108</v>
      </c>
      <c r="J2297" s="5">
        <v>40909</v>
      </c>
      <c r="K2297" s="3">
        <v>5600</v>
      </c>
      <c r="L2297" s="3">
        <v>120000</v>
      </c>
      <c r="M2297" s="3">
        <v>10739</v>
      </c>
      <c r="N2297" s="3">
        <f t="shared" si="350"/>
        <v>0</v>
      </c>
      <c r="O2297" s="3">
        <f t="shared" si="351"/>
        <v>1</v>
      </c>
      <c r="P2297" s="3">
        <f t="shared" si="352"/>
        <v>1</v>
      </c>
      <c r="Q2297" s="6">
        <v>7.87</v>
      </c>
      <c r="R2297" s="3">
        <v>1</v>
      </c>
      <c r="S2297" s="3">
        <v>5</v>
      </c>
      <c r="T2297" s="3">
        <v>17</v>
      </c>
      <c r="U2297" s="3">
        <f t="shared" si="353"/>
        <v>2801</v>
      </c>
      <c r="V2297" s="3" t="str">
        <f t="shared" si="354"/>
        <v xml:space="preserve"> 36</v>
      </c>
      <c r="W2297" s="3">
        <f t="shared" si="355"/>
        <v>5.6</v>
      </c>
      <c r="X2297" s="3">
        <v>12</v>
      </c>
      <c r="Y2297" s="6">
        <f t="shared" si="356"/>
        <v>66.900000000000006</v>
      </c>
      <c r="Z2297" s="3">
        <f t="shared" si="357"/>
        <v>120</v>
      </c>
      <c r="AA2297" s="3">
        <f t="shared" si="358"/>
        <v>10.739000000000001</v>
      </c>
      <c r="AB2297">
        <f t="shared" si="359"/>
        <v>0</v>
      </c>
      <c r="AC2297" s="14">
        <f>VLOOKUP(X2297,Rates!$A$2:$B$36,2)</f>
        <v>13.49</v>
      </c>
    </row>
    <row r="2298" spans="1:29">
      <c r="A2298">
        <v>380656</v>
      </c>
      <c r="B2298" t="s">
        <v>11</v>
      </c>
      <c r="C2298" s="1">
        <v>0.15049999999999999</v>
      </c>
      <c r="D2298">
        <v>85.87</v>
      </c>
      <c r="E2298" t="s">
        <v>12</v>
      </c>
      <c r="F2298" t="s">
        <v>13</v>
      </c>
      <c r="G2298" t="s">
        <v>17</v>
      </c>
      <c r="H2298" s="1">
        <v>0.34100000000000003</v>
      </c>
      <c r="I2298" s="4">
        <v>36220</v>
      </c>
      <c r="J2298" s="5">
        <v>40909</v>
      </c>
      <c r="K2298" s="3">
        <v>2475</v>
      </c>
      <c r="L2298" s="3">
        <v>72000</v>
      </c>
      <c r="M2298" s="3">
        <v>5517</v>
      </c>
      <c r="N2298" s="3">
        <f t="shared" si="350"/>
        <v>1</v>
      </c>
      <c r="O2298" s="3">
        <f t="shared" si="351"/>
        <v>0</v>
      </c>
      <c r="P2298" s="3">
        <f t="shared" si="352"/>
        <v>1</v>
      </c>
      <c r="Q2298" s="6">
        <v>19.87</v>
      </c>
      <c r="R2298" s="3">
        <v>0</v>
      </c>
      <c r="S2298" s="3">
        <v>14</v>
      </c>
      <c r="T2298" s="3">
        <v>31</v>
      </c>
      <c r="U2298" s="3">
        <f t="shared" si="353"/>
        <v>4689</v>
      </c>
      <c r="V2298" s="3" t="str">
        <f t="shared" si="354"/>
        <v xml:space="preserve"> 36</v>
      </c>
      <c r="W2298" s="3">
        <f t="shared" si="355"/>
        <v>2.4750000000000001</v>
      </c>
      <c r="X2298" s="3">
        <v>19</v>
      </c>
      <c r="Y2298" s="6">
        <f t="shared" si="356"/>
        <v>34.1</v>
      </c>
      <c r="Z2298" s="3">
        <f t="shared" si="357"/>
        <v>72</v>
      </c>
      <c r="AA2298" s="3">
        <f t="shared" si="358"/>
        <v>5.5170000000000003</v>
      </c>
      <c r="AB2298">
        <f t="shared" si="359"/>
        <v>1</v>
      </c>
      <c r="AC2298" s="14">
        <f>VLOOKUP(X2298,Rates!$A$2:$B$36,2)</f>
        <v>19.989999999999998</v>
      </c>
    </row>
    <row r="2299" spans="1:29">
      <c r="A2299">
        <v>978511</v>
      </c>
      <c r="B2299" t="s">
        <v>11</v>
      </c>
      <c r="C2299" s="1">
        <v>0.14269999999999999</v>
      </c>
      <c r="D2299">
        <v>102.93</v>
      </c>
      <c r="E2299" t="s">
        <v>12</v>
      </c>
      <c r="F2299" t="s">
        <v>26</v>
      </c>
      <c r="G2299" t="s">
        <v>17</v>
      </c>
      <c r="H2299" s="1">
        <v>0.85099999999999998</v>
      </c>
      <c r="I2299" s="4">
        <v>36404</v>
      </c>
      <c r="J2299" s="5">
        <v>40909</v>
      </c>
      <c r="K2299" s="3">
        <v>3000</v>
      </c>
      <c r="L2299" s="3">
        <v>80000</v>
      </c>
      <c r="M2299" s="3">
        <v>19478</v>
      </c>
      <c r="N2299" s="3">
        <f t="shared" si="350"/>
        <v>0</v>
      </c>
      <c r="O2299" s="3">
        <f t="shared" si="351"/>
        <v>1</v>
      </c>
      <c r="P2299" s="3">
        <f t="shared" si="352"/>
        <v>1</v>
      </c>
      <c r="Q2299" s="6">
        <v>20.010000000000002</v>
      </c>
      <c r="R2299" s="3">
        <v>0</v>
      </c>
      <c r="S2299" s="3">
        <v>10</v>
      </c>
      <c r="T2299" s="3">
        <v>22</v>
      </c>
      <c r="U2299" s="3">
        <f t="shared" si="353"/>
        <v>4505</v>
      </c>
      <c r="V2299" s="3" t="str">
        <f t="shared" si="354"/>
        <v xml:space="preserve"> 36</v>
      </c>
      <c r="W2299" s="3">
        <f t="shared" si="355"/>
        <v>3</v>
      </c>
      <c r="X2299" s="3">
        <v>12</v>
      </c>
      <c r="Y2299" s="6">
        <f t="shared" si="356"/>
        <v>85.1</v>
      </c>
      <c r="Z2299" s="3">
        <f t="shared" si="357"/>
        <v>80</v>
      </c>
      <c r="AA2299" s="3">
        <f t="shared" si="358"/>
        <v>19.478000000000002</v>
      </c>
      <c r="AB2299">
        <f t="shared" si="359"/>
        <v>1</v>
      </c>
      <c r="AC2299" s="14">
        <f>VLOOKUP(X2299,Rates!$A$2:$B$36,2)</f>
        <v>13.49</v>
      </c>
    </row>
    <row r="2300" spans="1:29">
      <c r="A2300">
        <v>871626</v>
      </c>
      <c r="B2300" t="s">
        <v>11</v>
      </c>
      <c r="C2300" s="1">
        <v>6.9900000000000004E-2</v>
      </c>
      <c r="D2300">
        <v>370.48</v>
      </c>
      <c r="E2300" t="s">
        <v>23</v>
      </c>
      <c r="F2300" t="s">
        <v>24</v>
      </c>
      <c r="G2300" t="s">
        <v>14</v>
      </c>
      <c r="H2300" s="1">
        <v>1.6E-2</v>
      </c>
      <c r="I2300" s="4">
        <v>39326</v>
      </c>
      <c r="J2300" s="5">
        <v>40909</v>
      </c>
      <c r="K2300" s="3">
        <v>12000</v>
      </c>
      <c r="L2300" s="3">
        <v>66500</v>
      </c>
      <c r="M2300" s="3">
        <v>428</v>
      </c>
      <c r="N2300" s="3">
        <f t="shared" si="350"/>
        <v>0</v>
      </c>
      <c r="O2300" s="3">
        <f t="shared" si="351"/>
        <v>0</v>
      </c>
      <c r="P2300" s="3">
        <f t="shared" si="352"/>
        <v>1</v>
      </c>
      <c r="Q2300" s="6">
        <v>7.45</v>
      </c>
      <c r="R2300" s="3">
        <v>0</v>
      </c>
      <c r="S2300" s="3">
        <v>18</v>
      </c>
      <c r="T2300" s="3">
        <v>44</v>
      </c>
      <c r="U2300" s="3">
        <f t="shared" si="353"/>
        <v>1583</v>
      </c>
      <c r="V2300" s="3" t="str">
        <f t="shared" si="354"/>
        <v xml:space="preserve"> 36</v>
      </c>
      <c r="W2300" s="3">
        <f t="shared" si="355"/>
        <v>12</v>
      </c>
      <c r="X2300" s="3">
        <v>3</v>
      </c>
      <c r="Y2300" s="6">
        <f t="shared" si="356"/>
        <v>1.6</v>
      </c>
      <c r="Z2300" s="3">
        <f t="shared" si="357"/>
        <v>66.5</v>
      </c>
      <c r="AA2300" s="3">
        <f t="shared" si="358"/>
        <v>0.42799999999999999</v>
      </c>
      <c r="AB2300">
        <f t="shared" si="359"/>
        <v>0</v>
      </c>
      <c r="AC2300" s="14">
        <f>VLOOKUP(X2300,Rates!$A$2:$B$36,2)</f>
        <v>7.24</v>
      </c>
    </row>
    <row r="2301" spans="1:29">
      <c r="A2301">
        <v>892833</v>
      </c>
      <c r="B2301" t="s">
        <v>11</v>
      </c>
      <c r="C2301" s="1">
        <v>6.0299999999999999E-2</v>
      </c>
      <c r="D2301">
        <v>456.54</v>
      </c>
      <c r="E2301" t="s">
        <v>23</v>
      </c>
      <c r="F2301" t="s">
        <v>24</v>
      </c>
      <c r="G2301" t="s">
        <v>14</v>
      </c>
      <c r="H2301" s="1">
        <v>0.13300000000000001</v>
      </c>
      <c r="I2301" s="4">
        <v>35977</v>
      </c>
      <c r="J2301" s="5">
        <v>40909</v>
      </c>
      <c r="K2301" s="3">
        <v>15000</v>
      </c>
      <c r="L2301" s="3">
        <v>62000</v>
      </c>
      <c r="M2301" s="3">
        <v>8769</v>
      </c>
      <c r="N2301" s="3">
        <f t="shared" si="350"/>
        <v>0</v>
      </c>
      <c r="O2301" s="3">
        <f t="shared" si="351"/>
        <v>0</v>
      </c>
      <c r="P2301" s="3">
        <f t="shared" si="352"/>
        <v>1</v>
      </c>
      <c r="Q2301" s="6">
        <v>13.3</v>
      </c>
      <c r="R2301" s="3">
        <v>0</v>
      </c>
      <c r="S2301" s="3">
        <v>14</v>
      </c>
      <c r="T2301" s="3">
        <v>26</v>
      </c>
      <c r="U2301" s="3">
        <f t="shared" si="353"/>
        <v>4932</v>
      </c>
      <c r="V2301" s="3" t="str">
        <f t="shared" si="354"/>
        <v xml:space="preserve"> 36</v>
      </c>
      <c r="W2301" s="3">
        <f t="shared" si="355"/>
        <v>15</v>
      </c>
      <c r="X2301" s="3">
        <v>1</v>
      </c>
      <c r="Y2301" s="6">
        <f t="shared" si="356"/>
        <v>13.3</v>
      </c>
      <c r="Z2301" s="3">
        <f t="shared" si="357"/>
        <v>62</v>
      </c>
      <c r="AA2301" s="3">
        <f t="shared" si="358"/>
        <v>8.7690000000000001</v>
      </c>
      <c r="AB2301">
        <f t="shared" si="359"/>
        <v>0</v>
      </c>
      <c r="AC2301" s="14">
        <f>VLOOKUP(X2301,Rates!$A$2:$B$36,2)</f>
        <v>5.32</v>
      </c>
    </row>
    <row r="2302" spans="1:29">
      <c r="A2302">
        <v>741535</v>
      </c>
      <c r="B2302" t="s">
        <v>15</v>
      </c>
      <c r="C2302" s="1">
        <v>0.13489999999999999</v>
      </c>
      <c r="D2302">
        <v>460.1</v>
      </c>
      <c r="E2302" t="s">
        <v>27</v>
      </c>
      <c r="F2302" t="s">
        <v>26</v>
      </c>
      <c r="G2302" t="s">
        <v>17</v>
      </c>
      <c r="H2302" s="1">
        <v>0.84099999999999997</v>
      </c>
      <c r="I2302" s="4">
        <v>33329</v>
      </c>
      <c r="J2302" s="5">
        <v>40909</v>
      </c>
      <c r="K2302" s="3">
        <v>20000</v>
      </c>
      <c r="L2302" s="3">
        <v>75000</v>
      </c>
      <c r="M2302" s="3">
        <v>16320</v>
      </c>
      <c r="N2302" s="3">
        <f t="shared" si="350"/>
        <v>0</v>
      </c>
      <c r="O2302" s="3">
        <f t="shared" si="351"/>
        <v>1</v>
      </c>
      <c r="P2302" s="3">
        <f t="shared" si="352"/>
        <v>1</v>
      </c>
      <c r="Q2302" s="6">
        <v>19.47</v>
      </c>
      <c r="R2302" s="3">
        <v>0</v>
      </c>
      <c r="S2302" s="3">
        <v>10</v>
      </c>
      <c r="T2302" s="3">
        <v>37</v>
      </c>
      <c r="U2302" s="3">
        <f t="shared" si="353"/>
        <v>7580</v>
      </c>
      <c r="V2302" s="3" t="str">
        <f t="shared" si="354"/>
        <v xml:space="preserve"> 60</v>
      </c>
      <c r="W2302" s="3">
        <f t="shared" si="355"/>
        <v>20</v>
      </c>
      <c r="X2302" s="3">
        <v>12</v>
      </c>
      <c r="Y2302" s="6">
        <f t="shared" si="356"/>
        <v>84.1</v>
      </c>
      <c r="Z2302" s="3">
        <f t="shared" si="357"/>
        <v>75</v>
      </c>
      <c r="AA2302" s="3">
        <f t="shared" si="358"/>
        <v>16.32</v>
      </c>
      <c r="AB2302">
        <f t="shared" si="359"/>
        <v>1</v>
      </c>
      <c r="AC2302" s="14">
        <f>VLOOKUP(X2302,Rates!$A$2:$B$36,2)</f>
        <v>13.49</v>
      </c>
    </row>
    <row r="2303" spans="1:29">
      <c r="A2303">
        <v>808723</v>
      </c>
      <c r="B2303" t="s">
        <v>15</v>
      </c>
      <c r="C2303" s="1">
        <v>0.19289999999999999</v>
      </c>
      <c r="D2303">
        <v>292.33</v>
      </c>
      <c r="E2303" t="s">
        <v>28</v>
      </c>
      <c r="F2303" t="s">
        <v>13</v>
      </c>
      <c r="G2303" t="s">
        <v>14</v>
      </c>
      <c r="H2303" s="1">
        <v>0.45600000000000002</v>
      </c>
      <c r="I2303" s="4">
        <v>37135</v>
      </c>
      <c r="J2303" s="5">
        <v>40909</v>
      </c>
      <c r="K2303" s="3">
        <v>11200</v>
      </c>
      <c r="L2303" s="3">
        <v>45000</v>
      </c>
      <c r="M2303" s="3">
        <v>5886</v>
      </c>
      <c r="N2303" s="3">
        <f t="shared" si="350"/>
        <v>1</v>
      </c>
      <c r="O2303" s="3">
        <f t="shared" si="351"/>
        <v>0</v>
      </c>
      <c r="P2303" s="3">
        <f t="shared" si="352"/>
        <v>1</v>
      </c>
      <c r="Q2303" s="6">
        <v>12.29</v>
      </c>
      <c r="R2303" s="3">
        <v>0</v>
      </c>
      <c r="S2303" s="3">
        <v>5</v>
      </c>
      <c r="T2303" s="3">
        <v>11</v>
      </c>
      <c r="U2303" s="3">
        <f t="shared" si="353"/>
        <v>3774</v>
      </c>
      <c r="V2303" s="3" t="str">
        <f t="shared" si="354"/>
        <v xml:space="preserve"> 60</v>
      </c>
      <c r="W2303" s="3">
        <f t="shared" si="355"/>
        <v>11.2</v>
      </c>
      <c r="X2303" s="3">
        <v>24</v>
      </c>
      <c r="Y2303" s="6">
        <f t="shared" si="356"/>
        <v>45.6</v>
      </c>
      <c r="Z2303" s="3">
        <f t="shared" si="357"/>
        <v>45</v>
      </c>
      <c r="AA2303" s="3">
        <f t="shared" si="358"/>
        <v>5.8860000000000001</v>
      </c>
      <c r="AB2303">
        <f t="shared" si="359"/>
        <v>0</v>
      </c>
      <c r="AC2303" s="14">
        <f>VLOOKUP(X2303,Rates!$A$2:$B$36,2)</f>
        <v>25.49</v>
      </c>
    </row>
    <row r="2304" spans="1:29">
      <c r="A2304">
        <v>847773</v>
      </c>
      <c r="B2304" t="s">
        <v>15</v>
      </c>
      <c r="C2304" s="1">
        <v>0.21360000000000001</v>
      </c>
      <c r="D2304">
        <v>139.01</v>
      </c>
      <c r="E2304" t="s">
        <v>18</v>
      </c>
      <c r="F2304" t="s">
        <v>13</v>
      </c>
      <c r="G2304" t="s">
        <v>17</v>
      </c>
      <c r="H2304" s="1">
        <v>0.39300000000000002</v>
      </c>
      <c r="I2304" s="4">
        <v>35643</v>
      </c>
      <c r="J2304" s="5">
        <v>40909</v>
      </c>
      <c r="K2304" s="3">
        <v>5100</v>
      </c>
      <c r="L2304" s="3">
        <v>54000</v>
      </c>
      <c r="M2304" s="3">
        <v>2518</v>
      </c>
      <c r="N2304" s="3">
        <f t="shared" si="350"/>
        <v>1</v>
      </c>
      <c r="O2304" s="3">
        <f t="shared" si="351"/>
        <v>0</v>
      </c>
      <c r="P2304" s="3">
        <f t="shared" si="352"/>
        <v>1</v>
      </c>
      <c r="Q2304" s="6">
        <v>10.09</v>
      </c>
      <c r="R2304" s="3">
        <v>0</v>
      </c>
      <c r="S2304" s="3">
        <v>8</v>
      </c>
      <c r="T2304" s="3">
        <v>20</v>
      </c>
      <c r="U2304" s="3">
        <f t="shared" si="353"/>
        <v>5266</v>
      </c>
      <c r="V2304" s="3" t="str">
        <f t="shared" si="354"/>
        <v xml:space="preserve"> 60</v>
      </c>
      <c r="W2304" s="3">
        <f t="shared" si="355"/>
        <v>5.0999999999999996</v>
      </c>
      <c r="X2304" s="3">
        <v>29</v>
      </c>
      <c r="Y2304" s="6">
        <f t="shared" si="356"/>
        <v>39.300000000000004</v>
      </c>
      <c r="Z2304" s="3">
        <f t="shared" si="357"/>
        <v>54</v>
      </c>
      <c r="AA2304" s="3">
        <f t="shared" si="358"/>
        <v>2.5179999999999998</v>
      </c>
      <c r="AB2304">
        <f t="shared" si="359"/>
        <v>1</v>
      </c>
      <c r="AC2304" s="14">
        <f>VLOOKUP(X2304,Rates!$A$2:$B$36,2)</f>
        <v>30.49</v>
      </c>
    </row>
    <row r="2305" spans="1:29">
      <c r="A2305">
        <v>436294</v>
      </c>
      <c r="B2305" t="s">
        <v>11</v>
      </c>
      <c r="C2305" s="1">
        <v>0.1114</v>
      </c>
      <c r="D2305">
        <v>164.02</v>
      </c>
      <c r="E2305" t="s">
        <v>16</v>
      </c>
      <c r="F2305" t="s">
        <v>13</v>
      </c>
      <c r="G2305" t="s">
        <v>14</v>
      </c>
      <c r="H2305" s="1">
        <v>7.9000000000000001E-2</v>
      </c>
      <c r="I2305" s="4">
        <v>37135</v>
      </c>
      <c r="J2305" s="5">
        <v>40909</v>
      </c>
      <c r="K2305" s="3">
        <v>5000</v>
      </c>
      <c r="L2305" s="3">
        <v>30000</v>
      </c>
      <c r="M2305" s="3">
        <v>2350</v>
      </c>
      <c r="N2305" s="3">
        <f t="shared" si="350"/>
        <v>1</v>
      </c>
      <c r="O2305" s="3">
        <f t="shared" si="351"/>
        <v>0</v>
      </c>
      <c r="P2305" s="3">
        <f t="shared" si="352"/>
        <v>0</v>
      </c>
      <c r="Q2305" s="6">
        <v>10.32</v>
      </c>
      <c r="R2305" s="3">
        <v>0</v>
      </c>
      <c r="S2305" s="3">
        <v>10</v>
      </c>
      <c r="T2305" s="3">
        <v>12</v>
      </c>
      <c r="U2305" s="3">
        <f t="shared" si="353"/>
        <v>3774</v>
      </c>
      <c r="V2305" s="3" t="str">
        <f t="shared" si="354"/>
        <v xml:space="preserve"> 36</v>
      </c>
      <c r="W2305" s="3">
        <f t="shared" si="355"/>
        <v>5</v>
      </c>
      <c r="X2305" s="3">
        <v>6</v>
      </c>
      <c r="Y2305" s="6">
        <f t="shared" si="356"/>
        <v>7.9</v>
      </c>
      <c r="Z2305" s="3">
        <f t="shared" si="357"/>
        <v>30</v>
      </c>
      <c r="AA2305" s="3">
        <f t="shared" si="358"/>
        <v>2.35</v>
      </c>
      <c r="AB2305">
        <f t="shared" si="359"/>
        <v>0</v>
      </c>
      <c r="AC2305" s="14">
        <f>VLOOKUP(X2305,Rates!$A$2:$B$36,2)</f>
        <v>8.24</v>
      </c>
    </row>
    <row r="2306" spans="1:29">
      <c r="A2306">
        <v>452103</v>
      </c>
      <c r="B2306" t="s">
        <v>11</v>
      </c>
      <c r="C2306" s="1">
        <v>0.1114</v>
      </c>
      <c r="D2306">
        <v>131.22</v>
      </c>
      <c r="E2306" t="s">
        <v>20</v>
      </c>
      <c r="F2306" t="s">
        <v>24</v>
      </c>
      <c r="G2306" t="s">
        <v>14</v>
      </c>
      <c r="H2306" s="1">
        <v>0.83499999999999996</v>
      </c>
      <c r="I2306" s="4">
        <v>30803</v>
      </c>
      <c r="J2306" s="5">
        <v>40909</v>
      </c>
      <c r="K2306" s="3">
        <v>4000</v>
      </c>
      <c r="L2306" s="3">
        <v>44000</v>
      </c>
      <c r="M2306" s="3">
        <v>13694</v>
      </c>
      <c r="N2306" s="3">
        <f t="shared" ref="N2306:N2369" si="360">IF(F2306="RENT",1,0)</f>
        <v>0</v>
      </c>
      <c r="O2306" s="3">
        <f t="shared" ref="O2306:O2369" si="361">IF(F2306="MORTGAGE",1,0)</f>
        <v>0</v>
      </c>
      <c r="P2306" s="3">
        <f t="shared" ref="P2306:P2369" si="362">IF(E2306="&lt; 1 year",0,1)</f>
        <v>1</v>
      </c>
      <c r="Q2306" s="6">
        <v>22.96</v>
      </c>
      <c r="R2306" s="3">
        <v>0</v>
      </c>
      <c r="S2306" s="3">
        <v>9</v>
      </c>
      <c r="T2306" s="3">
        <v>13</v>
      </c>
      <c r="U2306" s="3">
        <f t="shared" ref="U2306:U2369" si="363">_xlfn.DAYS(J2306,I2306)</f>
        <v>10106</v>
      </c>
      <c r="V2306" s="3" t="str">
        <f t="shared" ref="V2306:V2369" si="364">LEFT(B2306,3)</f>
        <v xml:space="preserve"> 36</v>
      </c>
      <c r="W2306" s="3">
        <f t="shared" ref="W2306:W2369" si="365">K2306/1000</f>
        <v>4</v>
      </c>
      <c r="X2306" s="3">
        <v>6</v>
      </c>
      <c r="Y2306" s="6">
        <f t="shared" ref="Y2306:Y2369" si="366">H2306*100</f>
        <v>83.5</v>
      </c>
      <c r="Z2306" s="3">
        <f t="shared" ref="Z2306:Z2369" si="367">L2306/1000</f>
        <v>44</v>
      </c>
      <c r="AA2306" s="3">
        <f t="shared" ref="AA2306:AA2369" si="368">M2306/1000</f>
        <v>13.694000000000001</v>
      </c>
      <c r="AB2306">
        <f t="shared" ref="AB2306:AB2369" si="369">IF(G2306="Charged Off",1,0)</f>
        <v>0</v>
      </c>
      <c r="AC2306" s="14">
        <f>VLOOKUP(X2306,Rates!$A$2:$B$36,2)</f>
        <v>8.24</v>
      </c>
    </row>
    <row r="2307" spans="1:29">
      <c r="A2307">
        <v>375576</v>
      </c>
      <c r="B2307" t="s">
        <v>11</v>
      </c>
      <c r="C2307" s="1">
        <v>0.1474</v>
      </c>
      <c r="D2307">
        <v>328.1</v>
      </c>
      <c r="E2307" t="s">
        <v>28</v>
      </c>
      <c r="F2307" t="s">
        <v>13</v>
      </c>
      <c r="G2307" t="s">
        <v>14</v>
      </c>
      <c r="H2307" s="2">
        <v>0.67</v>
      </c>
      <c r="I2307" s="4">
        <v>36069</v>
      </c>
      <c r="J2307" s="5">
        <v>40909</v>
      </c>
      <c r="K2307" s="3">
        <v>9500</v>
      </c>
      <c r="L2307" s="3">
        <v>46574</v>
      </c>
      <c r="M2307" s="3">
        <v>28594</v>
      </c>
      <c r="N2307" s="3">
        <f t="shared" si="360"/>
        <v>1</v>
      </c>
      <c r="O2307" s="3">
        <f t="shared" si="361"/>
        <v>0</v>
      </c>
      <c r="P2307" s="3">
        <f t="shared" si="362"/>
        <v>1</v>
      </c>
      <c r="Q2307" s="6">
        <v>19.809999999999999</v>
      </c>
      <c r="R2307" s="3">
        <v>0</v>
      </c>
      <c r="S2307" s="3">
        <v>13</v>
      </c>
      <c r="T2307" s="3">
        <v>48</v>
      </c>
      <c r="U2307" s="3">
        <f t="shared" si="363"/>
        <v>4840</v>
      </c>
      <c r="V2307" s="3" t="str">
        <f t="shared" si="364"/>
        <v xml:space="preserve"> 36</v>
      </c>
      <c r="W2307" s="3">
        <f t="shared" si="365"/>
        <v>9.5</v>
      </c>
      <c r="X2307" s="3">
        <v>18</v>
      </c>
      <c r="Y2307" s="6">
        <f t="shared" si="366"/>
        <v>67</v>
      </c>
      <c r="Z2307" s="3">
        <f t="shared" si="367"/>
        <v>46.573999999999998</v>
      </c>
      <c r="AA2307" s="3">
        <f t="shared" si="368"/>
        <v>28.594000000000001</v>
      </c>
      <c r="AB2307">
        <f t="shared" si="369"/>
        <v>0</v>
      </c>
      <c r="AC2307" s="14">
        <f>VLOOKUP(X2307,Rates!$A$2:$B$36,2)</f>
        <v>18.989999999999998</v>
      </c>
    </row>
    <row r="2308" spans="1:29">
      <c r="A2308">
        <v>820212</v>
      </c>
      <c r="B2308" t="s">
        <v>11</v>
      </c>
      <c r="C2308" s="1">
        <v>0.16889999999999999</v>
      </c>
      <c r="D2308">
        <v>135.28</v>
      </c>
      <c r="E2308" t="s">
        <v>22</v>
      </c>
      <c r="F2308" t="s">
        <v>13</v>
      </c>
      <c r="G2308" t="s">
        <v>14</v>
      </c>
      <c r="H2308" s="1">
        <v>0.995</v>
      </c>
      <c r="I2308" s="4">
        <v>36100</v>
      </c>
      <c r="J2308" s="5">
        <v>40909</v>
      </c>
      <c r="K2308" s="3">
        <v>3800</v>
      </c>
      <c r="L2308" s="3">
        <v>68000</v>
      </c>
      <c r="M2308" s="3">
        <v>5684</v>
      </c>
      <c r="N2308" s="3">
        <f t="shared" si="360"/>
        <v>1</v>
      </c>
      <c r="O2308" s="3">
        <f t="shared" si="361"/>
        <v>0</v>
      </c>
      <c r="P2308" s="3">
        <f t="shared" si="362"/>
        <v>1</v>
      </c>
      <c r="Q2308" s="6">
        <v>24.39</v>
      </c>
      <c r="R2308" s="3">
        <v>0</v>
      </c>
      <c r="S2308" s="3">
        <v>9</v>
      </c>
      <c r="T2308" s="3">
        <v>34</v>
      </c>
      <c r="U2308" s="3">
        <f t="shared" si="363"/>
        <v>4809</v>
      </c>
      <c r="V2308" s="3" t="str">
        <f t="shared" si="364"/>
        <v xml:space="preserve"> 36</v>
      </c>
      <c r="W2308" s="3">
        <f t="shared" si="365"/>
        <v>3.8</v>
      </c>
      <c r="X2308" s="3">
        <v>19</v>
      </c>
      <c r="Y2308" s="6">
        <f t="shared" si="366"/>
        <v>99.5</v>
      </c>
      <c r="Z2308" s="3">
        <f t="shared" si="367"/>
        <v>68</v>
      </c>
      <c r="AA2308" s="3">
        <f t="shared" si="368"/>
        <v>5.6840000000000002</v>
      </c>
      <c r="AB2308">
        <f t="shared" si="369"/>
        <v>0</v>
      </c>
      <c r="AC2308" s="14">
        <f>VLOOKUP(X2308,Rates!$A$2:$B$36,2)</f>
        <v>19.989999999999998</v>
      </c>
    </row>
    <row r="2309" spans="1:29">
      <c r="A2309">
        <v>468128</v>
      </c>
      <c r="B2309" t="s">
        <v>11</v>
      </c>
      <c r="C2309" s="1">
        <v>8.9399999999999993E-2</v>
      </c>
      <c r="D2309">
        <v>31.78</v>
      </c>
      <c r="E2309" t="s">
        <v>28</v>
      </c>
      <c r="F2309" t="s">
        <v>26</v>
      </c>
      <c r="G2309" t="s">
        <v>14</v>
      </c>
      <c r="H2309" s="1">
        <v>0.109</v>
      </c>
      <c r="I2309" s="4">
        <v>36586</v>
      </c>
      <c r="J2309" s="5">
        <v>40909</v>
      </c>
      <c r="K2309" s="3">
        <v>1000</v>
      </c>
      <c r="L2309" s="3">
        <v>780000</v>
      </c>
      <c r="M2309" s="3">
        <v>4202</v>
      </c>
      <c r="N2309" s="3">
        <f t="shared" si="360"/>
        <v>0</v>
      </c>
      <c r="O2309" s="3">
        <f t="shared" si="361"/>
        <v>1</v>
      </c>
      <c r="P2309" s="3">
        <f t="shared" si="362"/>
        <v>1</v>
      </c>
      <c r="Q2309" s="6">
        <v>1.39</v>
      </c>
      <c r="R2309" s="3">
        <v>0</v>
      </c>
      <c r="S2309" s="3">
        <v>15</v>
      </c>
      <c r="T2309" s="3">
        <v>24</v>
      </c>
      <c r="U2309" s="3">
        <f t="shared" si="363"/>
        <v>4323</v>
      </c>
      <c r="V2309" s="3" t="str">
        <f t="shared" si="364"/>
        <v xml:space="preserve"> 36</v>
      </c>
      <c r="W2309" s="3">
        <f t="shared" si="365"/>
        <v>1</v>
      </c>
      <c r="X2309" s="3">
        <v>5</v>
      </c>
      <c r="Y2309" s="6">
        <f t="shared" si="366"/>
        <v>10.9</v>
      </c>
      <c r="Z2309" s="3">
        <f t="shared" si="367"/>
        <v>780</v>
      </c>
      <c r="AA2309" s="3">
        <f t="shared" si="368"/>
        <v>4.202</v>
      </c>
      <c r="AB2309">
        <f t="shared" si="369"/>
        <v>0</v>
      </c>
      <c r="AC2309" s="14">
        <f>VLOOKUP(X2309,Rates!$A$2:$B$36,2)</f>
        <v>7.99</v>
      </c>
    </row>
    <row r="2310" spans="1:29">
      <c r="A2310">
        <v>780809</v>
      </c>
      <c r="B2310" t="s">
        <v>15</v>
      </c>
      <c r="C2310" s="1">
        <v>0.16889999999999999</v>
      </c>
      <c r="D2310">
        <v>586.37</v>
      </c>
      <c r="E2310" t="s">
        <v>22</v>
      </c>
      <c r="F2310" t="s">
        <v>26</v>
      </c>
      <c r="G2310" t="s">
        <v>14</v>
      </c>
      <c r="H2310" s="1">
        <v>0.47699999999999998</v>
      </c>
      <c r="I2310" s="4">
        <v>34759</v>
      </c>
      <c r="J2310" s="5">
        <v>40909</v>
      </c>
      <c r="K2310" s="3">
        <v>35000</v>
      </c>
      <c r="L2310" s="3">
        <v>120000</v>
      </c>
      <c r="M2310" s="3">
        <v>6586</v>
      </c>
      <c r="N2310" s="3">
        <f t="shared" si="360"/>
        <v>0</v>
      </c>
      <c r="O2310" s="3">
        <f t="shared" si="361"/>
        <v>1</v>
      </c>
      <c r="P2310" s="3">
        <f t="shared" si="362"/>
        <v>1</v>
      </c>
      <c r="Q2310" s="6">
        <v>10.65</v>
      </c>
      <c r="R2310" s="3">
        <v>0</v>
      </c>
      <c r="S2310" s="3">
        <v>9</v>
      </c>
      <c r="T2310" s="3">
        <v>18</v>
      </c>
      <c r="U2310" s="3">
        <f t="shared" si="363"/>
        <v>6150</v>
      </c>
      <c r="V2310" s="3" t="str">
        <f t="shared" si="364"/>
        <v xml:space="preserve"> 60</v>
      </c>
      <c r="W2310" s="3">
        <f t="shared" si="365"/>
        <v>35</v>
      </c>
      <c r="X2310" s="3">
        <v>19</v>
      </c>
      <c r="Y2310" s="6">
        <f t="shared" si="366"/>
        <v>47.699999999999996</v>
      </c>
      <c r="Z2310" s="3">
        <f t="shared" si="367"/>
        <v>120</v>
      </c>
      <c r="AA2310" s="3">
        <f t="shared" si="368"/>
        <v>6.5860000000000003</v>
      </c>
      <c r="AB2310">
        <f t="shared" si="369"/>
        <v>0</v>
      </c>
      <c r="AC2310" s="14">
        <f>VLOOKUP(X2310,Rates!$A$2:$B$36,2)</f>
        <v>19.989999999999998</v>
      </c>
    </row>
    <row r="2311" spans="1:29">
      <c r="A2311">
        <v>426389</v>
      </c>
      <c r="B2311" t="s">
        <v>11</v>
      </c>
      <c r="C2311" s="1">
        <v>8.9399999999999993E-2</v>
      </c>
      <c r="D2311">
        <v>349.49</v>
      </c>
      <c r="E2311" t="s">
        <v>12</v>
      </c>
      <c r="F2311" t="s">
        <v>13</v>
      </c>
      <c r="G2311" t="s">
        <v>14</v>
      </c>
      <c r="H2311" s="1">
        <v>0.17499999999999999</v>
      </c>
      <c r="I2311" s="4">
        <v>35400</v>
      </c>
      <c r="J2311" s="5">
        <v>40909</v>
      </c>
      <c r="K2311" s="3">
        <v>11000</v>
      </c>
      <c r="L2311" s="3">
        <v>116000</v>
      </c>
      <c r="M2311" s="3">
        <v>22162</v>
      </c>
      <c r="N2311" s="3">
        <f t="shared" si="360"/>
        <v>1</v>
      </c>
      <c r="O2311" s="3">
        <f t="shared" si="361"/>
        <v>0</v>
      </c>
      <c r="P2311" s="3">
        <f t="shared" si="362"/>
        <v>1</v>
      </c>
      <c r="Q2311" s="6">
        <v>7.14</v>
      </c>
      <c r="R2311" s="3">
        <v>0</v>
      </c>
      <c r="S2311" s="3">
        <v>20</v>
      </c>
      <c r="T2311" s="3">
        <v>48</v>
      </c>
      <c r="U2311" s="3">
        <f t="shared" si="363"/>
        <v>5509</v>
      </c>
      <c r="V2311" s="3" t="str">
        <f t="shared" si="364"/>
        <v xml:space="preserve"> 36</v>
      </c>
      <c r="W2311" s="3">
        <f t="shared" si="365"/>
        <v>11</v>
      </c>
      <c r="X2311" s="3">
        <v>5</v>
      </c>
      <c r="Y2311" s="6">
        <f t="shared" si="366"/>
        <v>17.5</v>
      </c>
      <c r="Z2311" s="3">
        <f t="shared" si="367"/>
        <v>116</v>
      </c>
      <c r="AA2311" s="3">
        <f t="shared" si="368"/>
        <v>22.161999999999999</v>
      </c>
      <c r="AB2311">
        <f t="shared" si="369"/>
        <v>0</v>
      </c>
      <c r="AC2311" s="14">
        <f>VLOOKUP(X2311,Rates!$A$2:$B$36,2)</f>
        <v>7.99</v>
      </c>
    </row>
    <row r="2312" spans="1:29">
      <c r="A2312">
        <v>838960</v>
      </c>
      <c r="B2312" t="s">
        <v>11</v>
      </c>
      <c r="C2312" s="1">
        <v>8.4900000000000003E-2</v>
      </c>
      <c r="D2312">
        <v>94.69</v>
      </c>
      <c r="E2312" t="s">
        <v>18</v>
      </c>
      <c r="F2312" t="s">
        <v>13</v>
      </c>
      <c r="G2312" t="s">
        <v>14</v>
      </c>
      <c r="H2312" s="1">
        <v>0.69099999999999995</v>
      </c>
      <c r="I2312" s="4">
        <v>36161</v>
      </c>
      <c r="J2312" s="5">
        <v>40909</v>
      </c>
      <c r="K2312" s="3">
        <v>3000</v>
      </c>
      <c r="L2312" s="3">
        <v>50000</v>
      </c>
      <c r="M2312" s="3">
        <v>9532</v>
      </c>
      <c r="N2312" s="3">
        <f t="shared" si="360"/>
        <v>1</v>
      </c>
      <c r="O2312" s="3">
        <f t="shared" si="361"/>
        <v>0</v>
      </c>
      <c r="P2312" s="3">
        <f t="shared" si="362"/>
        <v>1</v>
      </c>
      <c r="Q2312" s="6">
        <v>12.84</v>
      </c>
      <c r="R2312" s="3">
        <v>0</v>
      </c>
      <c r="S2312" s="3">
        <v>14</v>
      </c>
      <c r="T2312" s="3">
        <v>21</v>
      </c>
      <c r="U2312" s="3">
        <f t="shared" si="363"/>
        <v>4748</v>
      </c>
      <c r="V2312" s="3" t="str">
        <f t="shared" si="364"/>
        <v xml:space="preserve"> 36</v>
      </c>
      <c r="W2312" s="3">
        <f t="shared" si="365"/>
        <v>3</v>
      </c>
      <c r="X2312" s="3">
        <v>5</v>
      </c>
      <c r="Y2312" s="6">
        <f t="shared" si="366"/>
        <v>69.099999999999994</v>
      </c>
      <c r="Z2312" s="3">
        <f t="shared" si="367"/>
        <v>50</v>
      </c>
      <c r="AA2312" s="3">
        <f t="shared" si="368"/>
        <v>9.532</v>
      </c>
      <c r="AB2312">
        <f t="shared" si="369"/>
        <v>0</v>
      </c>
      <c r="AC2312" s="14">
        <f>VLOOKUP(X2312,Rates!$A$2:$B$36,2)</f>
        <v>7.99</v>
      </c>
    </row>
    <row r="2313" spans="1:29">
      <c r="A2313">
        <v>1061741</v>
      </c>
      <c r="B2313" t="s">
        <v>11</v>
      </c>
      <c r="C2313" s="1">
        <v>0.12690000000000001</v>
      </c>
      <c r="D2313">
        <v>746.38</v>
      </c>
      <c r="E2313" t="s">
        <v>28</v>
      </c>
      <c r="F2313" t="s">
        <v>13</v>
      </c>
      <c r="G2313" t="s">
        <v>17</v>
      </c>
      <c r="H2313" s="1">
        <v>0.61899999999999999</v>
      </c>
      <c r="I2313" s="4">
        <v>37073</v>
      </c>
      <c r="J2313" s="5">
        <v>40909</v>
      </c>
      <c r="K2313" s="3">
        <v>22250</v>
      </c>
      <c r="L2313" s="3">
        <v>41000</v>
      </c>
      <c r="M2313" s="3">
        <v>15791</v>
      </c>
      <c r="N2313" s="3">
        <f t="shared" si="360"/>
        <v>1</v>
      </c>
      <c r="O2313" s="3">
        <f t="shared" si="361"/>
        <v>0</v>
      </c>
      <c r="P2313" s="3">
        <f t="shared" si="362"/>
        <v>1</v>
      </c>
      <c r="Q2313" s="6">
        <v>15.63</v>
      </c>
      <c r="R2313" s="3">
        <v>0</v>
      </c>
      <c r="S2313" s="3">
        <v>8</v>
      </c>
      <c r="T2313" s="3">
        <v>10</v>
      </c>
      <c r="U2313" s="3">
        <f t="shared" si="363"/>
        <v>3836</v>
      </c>
      <c r="V2313" s="3" t="str">
        <f t="shared" si="364"/>
        <v xml:space="preserve"> 36</v>
      </c>
      <c r="W2313" s="3">
        <f t="shared" si="365"/>
        <v>22.25</v>
      </c>
      <c r="X2313" s="3">
        <v>10</v>
      </c>
      <c r="Y2313" s="6">
        <f t="shared" si="366"/>
        <v>61.9</v>
      </c>
      <c r="Z2313" s="3">
        <f t="shared" si="367"/>
        <v>41</v>
      </c>
      <c r="AA2313" s="3">
        <f t="shared" si="368"/>
        <v>15.791</v>
      </c>
      <c r="AB2313">
        <f t="shared" si="369"/>
        <v>1</v>
      </c>
      <c r="AC2313" s="14">
        <f>VLOOKUP(X2313,Rates!$A$2:$B$36,2)</f>
        <v>11.49</v>
      </c>
    </row>
    <row r="2314" spans="1:29">
      <c r="A2314">
        <v>1045458</v>
      </c>
      <c r="B2314" t="s">
        <v>11</v>
      </c>
      <c r="C2314" s="1">
        <v>0.1171</v>
      </c>
      <c r="D2314">
        <v>463.07</v>
      </c>
      <c r="E2314" t="s">
        <v>30</v>
      </c>
      <c r="F2314" t="s">
        <v>13</v>
      </c>
      <c r="G2314" t="s">
        <v>14</v>
      </c>
      <c r="H2314" s="1">
        <v>0.748</v>
      </c>
      <c r="I2314" s="4">
        <v>16803</v>
      </c>
      <c r="J2314" s="5">
        <v>40909</v>
      </c>
      <c r="K2314" s="3">
        <v>14000</v>
      </c>
      <c r="L2314" s="3">
        <v>49150.8</v>
      </c>
      <c r="M2314" s="3">
        <v>12119</v>
      </c>
      <c r="N2314" s="3">
        <f t="shared" si="360"/>
        <v>1</v>
      </c>
      <c r="O2314" s="3">
        <f t="shared" si="361"/>
        <v>0</v>
      </c>
      <c r="P2314" s="3">
        <f t="shared" si="362"/>
        <v>1</v>
      </c>
      <c r="Q2314" s="6">
        <v>14.94</v>
      </c>
      <c r="R2314" s="3">
        <v>1</v>
      </c>
      <c r="S2314" s="3">
        <v>6</v>
      </c>
      <c r="T2314" s="3">
        <v>18</v>
      </c>
      <c r="U2314" s="3">
        <f t="shared" si="363"/>
        <v>24106</v>
      </c>
      <c r="V2314" s="3" t="str">
        <f t="shared" si="364"/>
        <v xml:space="preserve"> 36</v>
      </c>
      <c r="W2314" s="3">
        <f t="shared" si="365"/>
        <v>14</v>
      </c>
      <c r="X2314" s="3">
        <v>8</v>
      </c>
      <c r="Y2314" s="6">
        <f t="shared" si="366"/>
        <v>74.8</v>
      </c>
      <c r="Z2314" s="3">
        <f t="shared" si="367"/>
        <v>49.150800000000004</v>
      </c>
      <c r="AA2314" s="3">
        <f t="shared" si="368"/>
        <v>12.119</v>
      </c>
      <c r="AB2314">
        <f t="shared" si="369"/>
        <v>0</v>
      </c>
      <c r="AC2314" s="14">
        <f>VLOOKUP(X2314,Rates!$A$2:$B$36,2)</f>
        <v>11.39</v>
      </c>
    </row>
    <row r="2315" spans="1:29">
      <c r="A2315">
        <v>536423</v>
      </c>
      <c r="B2315" t="s">
        <v>11</v>
      </c>
      <c r="C2315" s="1">
        <v>6.7599999999999993E-2</v>
      </c>
      <c r="D2315">
        <v>76.92</v>
      </c>
      <c r="E2315" t="s">
        <v>25</v>
      </c>
      <c r="F2315" t="s">
        <v>13</v>
      </c>
      <c r="G2315" t="s">
        <v>17</v>
      </c>
      <c r="H2315" s="1">
        <v>3.1E-2</v>
      </c>
      <c r="I2315" s="4">
        <v>39630</v>
      </c>
      <c r="J2315" s="5">
        <v>40909</v>
      </c>
      <c r="K2315" s="3">
        <v>2500</v>
      </c>
      <c r="L2315" s="3">
        <v>22406</v>
      </c>
      <c r="M2315" s="3">
        <v>662</v>
      </c>
      <c r="N2315" s="3">
        <f t="shared" si="360"/>
        <v>1</v>
      </c>
      <c r="O2315" s="3">
        <f t="shared" si="361"/>
        <v>0</v>
      </c>
      <c r="P2315" s="3">
        <f t="shared" si="362"/>
        <v>1</v>
      </c>
      <c r="Q2315" s="6">
        <v>1.87</v>
      </c>
      <c r="R2315" s="3">
        <v>0</v>
      </c>
      <c r="S2315" s="3">
        <v>7</v>
      </c>
      <c r="T2315" s="3">
        <v>12</v>
      </c>
      <c r="U2315" s="3">
        <f t="shared" si="363"/>
        <v>1279</v>
      </c>
      <c r="V2315" s="3" t="str">
        <f t="shared" si="364"/>
        <v xml:space="preserve"> 36</v>
      </c>
      <c r="W2315" s="3">
        <f t="shared" si="365"/>
        <v>2.5</v>
      </c>
      <c r="X2315" s="3">
        <v>2</v>
      </c>
      <c r="Y2315" s="6">
        <f t="shared" si="366"/>
        <v>3.1</v>
      </c>
      <c r="Z2315" s="3">
        <f t="shared" si="367"/>
        <v>22.405999999999999</v>
      </c>
      <c r="AA2315" s="3">
        <f t="shared" si="368"/>
        <v>0.66200000000000003</v>
      </c>
      <c r="AB2315">
        <f t="shared" si="369"/>
        <v>1</v>
      </c>
      <c r="AC2315" s="14">
        <f>VLOOKUP(X2315,Rates!$A$2:$B$36,2)</f>
        <v>6.99</v>
      </c>
    </row>
    <row r="2316" spans="1:29">
      <c r="A2316">
        <v>451538</v>
      </c>
      <c r="B2316" t="s">
        <v>11</v>
      </c>
      <c r="C2316" s="1">
        <v>7.7399999999999997E-2</v>
      </c>
      <c r="D2316">
        <v>112.39</v>
      </c>
      <c r="E2316" t="s">
        <v>16</v>
      </c>
      <c r="F2316" t="s">
        <v>13</v>
      </c>
      <c r="G2316" t="s">
        <v>14</v>
      </c>
      <c r="H2316" s="1">
        <v>0.67700000000000005</v>
      </c>
      <c r="I2316" s="4">
        <v>35765</v>
      </c>
      <c r="J2316" s="5">
        <v>40909</v>
      </c>
      <c r="K2316" s="3">
        <v>3600</v>
      </c>
      <c r="L2316" s="3">
        <v>110000</v>
      </c>
      <c r="M2316" s="3">
        <v>15695</v>
      </c>
      <c r="N2316" s="3">
        <f t="shared" si="360"/>
        <v>1</v>
      </c>
      <c r="O2316" s="3">
        <f t="shared" si="361"/>
        <v>0</v>
      </c>
      <c r="P2316" s="3">
        <f t="shared" si="362"/>
        <v>0</v>
      </c>
      <c r="Q2316" s="6">
        <v>7.78</v>
      </c>
      <c r="R2316" s="3">
        <v>0</v>
      </c>
      <c r="S2316" s="3">
        <v>6</v>
      </c>
      <c r="T2316" s="3">
        <v>24</v>
      </c>
      <c r="U2316" s="3">
        <f t="shared" si="363"/>
        <v>5144</v>
      </c>
      <c r="V2316" s="3" t="str">
        <f t="shared" si="364"/>
        <v xml:space="preserve"> 36</v>
      </c>
      <c r="W2316" s="3">
        <f t="shared" si="365"/>
        <v>3.6</v>
      </c>
      <c r="X2316" s="3">
        <v>3</v>
      </c>
      <c r="Y2316" s="6">
        <f t="shared" si="366"/>
        <v>67.7</v>
      </c>
      <c r="Z2316" s="3">
        <f t="shared" si="367"/>
        <v>110</v>
      </c>
      <c r="AA2316" s="3">
        <f t="shared" si="368"/>
        <v>15.695</v>
      </c>
      <c r="AB2316">
        <f t="shared" si="369"/>
        <v>0</v>
      </c>
      <c r="AC2316" s="14">
        <f>VLOOKUP(X2316,Rates!$A$2:$B$36,2)</f>
        <v>7.24</v>
      </c>
    </row>
    <row r="2317" spans="1:29">
      <c r="A2317">
        <v>1061747</v>
      </c>
      <c r="B2317" t="s">
        <v>15</v>
      </c>
      <c r="C2317" s="1">
        <v>0.16769999999999999</v>
      </c>
      <c r="D2317">
        <v>445.13</v>
      </c>
      <c r="E2317" t="s">
        <v>28</v>
      </c>
      <c r="F2317" t="s">
        <v>13</v>
      </c>
      <c r="G2317" t="s">
        <v>19</v>
      </c>
      <c r="H2317" s="1">
        <v>0.77600000000000002</v>
      </c>
      <c r="I2317" s="4">
        <v>30987</v>
      </c>
      <c r="J2317" s="5">
        <v>40909</v>
      </c>
      <c r="K2317" s="3">
        <v>18000</v>
      </c>
      <c r="L2317" s="3">
        <v>50000</v>
      </c>
      <c r="M2317" s="3">
        <v>19489</v>
      </c>
      <c r="N2317" s="3">
        <f t="shared" si="360"/>
        <v>1</v>
      </c>
      <c r="O2317" s="3">
        <f t="shared" si="361"/>
        <v>0</v>
      </c>
      <c r="P2317" s="3">
        <f t="shared" si="362"/>
        <v>1</v>
      </c>
      <c r="Q2317" s="6">
        <v>21.22</v>
      </c>
      <c r="R2317" s="3">
        <v>0</v>
      </c>
      <c r="S2317" s="3">
        <v>9</v>
      </c>
      <c r="T2317" s="3">
        <v>15</v>
      </c>
      <c r="U2317" s="3">
        <f t="shared" si="363"/>
        <v>9922</v>
      </c>
      <c r="V2317" s="3" t="str">
        <f t="shared" si="364"/>
        <v xml:space="preserve"> 60</v>
      </c>
      <c r="W2317" s="3">
        <f t="shared" si="365"/>
        <v>18</v>
      </c>
      <c r="X2317" s="3">
        <v>17</v>
      </c>
      <c r="Y2317" s="6">
        <f t="shared" si="366"/>
        <v>77.600000000000009</v>
      </c>
      <c r="Z2317" s="3">
        <f t="shared" si="367"/>
        <v>50</v>
      </c>
      <c r="AA2317" s="3">
        <f t="shared" si="368"/>
        <v>19.489000000000001</v>
      </c>
      <c r="AB2317">
        <f t="shared" si="369"/>
        <v>0</v>
      </c>
      <c r="AC2317" s="14">
        <f>VLOOKUP(X2317,Rates!$A$2:$B$36,2)</f>
        <v>17.989999999999998</v>
      </c>
    </row>
    <row r="2318" spans="1:29">
      <c r="A2318">
        <v>881188</v>
      </c>
      <c r="B2318" t="s">
        <v>11</v>
      </c>
      <c r="C2318" s="1">
        <v>7.9000000000000001E-2</v>
      </c>
      <c r="D2318">
        <v>938.71</v>
      </c>
      <c r="E2318" t="s">
        <v>28</v>
      </c>
      <c r="F2318" t="s">
        <v>26</v>
      </c>
      <c r="G2318" t="s">
        <v>14</v>
      </c>
      <c r="H2318" s="1">
        <v>0.68700000000000006</v>
      </c>
      <c r="I2318" s="4">
        <v>35462</v>
      </c>
      <c r="J2318" s="5">
        <v>40909</v>
      </c>
      <c r="K2318" s="3">
        <v>30000</v>
      </c>
      <c r="L2318" s="3">
        <v>120000</v>
      </c>
      <c r="M2318" s="3">
        <v>36489</v>
      </c>
      <c r="N2318" s="3">
        <f t="shared" si="360"/>
        <v>0</v>
      </c>
      <c r="O2318" s="3">
        <f t="shared" si="361"/>
        <v>1</v>
      </c>
      <c r="P2318" s="3">
        <f t="shared" si="362"/>
        <v>1</v>
      </c>
      <c r="Q2318" s="6">
        <v>16.149999999999999</v>
      </c>
      <c r="R2318" s="3">
        <v>0</v>
      </c>
      <c r="S2318" s="3">
        <v>11</v>
      </c>
      <c r="T2318" s="3">
        <v>30</v>
      </c>
      <c r="U2318" s="3">
        <f t="shared" si="363"/>
        <v>5447</v>
      </c>
      <c r="V2318" s="3" t="str">
        <f t="shared" si="364"/>
        <v xml:space="preserve"> 36</v>
      </c>
      <c r="W2318" s="3">
        <f t="shared" si="365"/>
        <v>30</v>
      </c>
      <c r="X2318" s="3">
        <v>4</v>
      </c>
      <c r="Y2318" s="6">
        <f t="shared" si="366"/>
        <v>68.7</v>
      </c>
      <c r="Z2318" s="3">
        <f t="shared" si="367"/>
        <v>120</v>
      </c>
      <c r="AA2318" s="3">
        <f t="shared" si="368"/>
        <v>36.488999999999997</v>
      </c>
      <c r="AB2318">
        <f t="shared" si="369"/>
        <v>0</v>
      </c>
      <c r="AC2318" s="14">
        <f>VLOOKUP(X2318,Rates!$A$2:$B$36,2)</f>
        <v>7.49</v>
      </c>
    </row>
    <row r="2319" spans="1:29">
      <c r="A2319">
        <v>828169</v>
      </c>
      <c r="B2319" t="s">
        <v>15</v>
      </c>
      <c r="C2319" s="1">
        <v>0.19289999999999999</v>
      </c>
      <c r="D2319">
        <v>652.51</v>
      </c>
      <c r="E2319" t="s">
        <v>28</v>
      </c>
      <c r="F2319" t="s">
        <v>13</v>
      </c>
      <c r="G2319" t="s">
        <v>17</v>
      </c>
      <c r="H2319" s="1">
        <v>0.77300000000000002</v>
      </c>
      <c r="I2319" s="4">
        <v>30042</v>
      </c>
      <c r="J2319" s="5">
        <v>40909</v>
      </c>
      <c r="K2319" s="3">
        <v>25000</v>
      </c>
      <c r="L2319" s="3">
        <v>110000</v>
      </c>
      <c r="M2319" s="3">
        <v>28042</v>
      </c>
      <c r="N2319" s="3">
        <f t="shared" si="360"/>
        <v>1</v>
      </c>
      <c r="O2319" s="3">
        <f t="shared" si="361"/>
        <v>0</v>
      </c>
      <c r="P2319" s="3">
        <f t="shared" si="362"/>
        <v>1</v>
      </c>
      <c r="Q2319" s="6">
        <v>9.27</v>
      </c>
      <c r="R2319" s="3">
        <v>0</v>
      </c>
      <c r="S2319" s="3">
        <v>12</v>
      </c>
      <c r="T2319" s="3">
        <v>19</v>
      </c>
      <c r="U2319" s="3">
        <f t="shared" si="363"/>
        <v>10867</v>
      </c>
      <c r="V2319" s="3" t="str">
        <f t="shared" si="364"/>
        <v xml:space="preserve"> 60</v>
      </c>
      <c r="W2319" s="3">
        <f t="shared" si="365"/>
        <v>25</v>
      </c>
      <c r="X2319" s="3">
        <v>24</v>
      </c>
      <c r="Y2319" s="6">
        <f t="shared" si="366"/>
        <v>77.3</v>
      </c>
      <c r="Z2319" s="3">
        <f t="shared" si="367"/>
        <v>110</v>
      </c>
      <c r="AA2319" s="3">
        <f t="shared" si="368"/>
        <v>28.042000000000002</v>
      </c>
      <c r="AB2319">
        <f t="shared" si="369"/>
        <v>1</v>
      </c>
      <c r="AC2319" s="14">
        <f>VLOOKUP(X2319,Rates!$A$2:$B$36,2)</f>
        <v>25.49</v>
      </c>
    </row>
    <row r="2320" spans="1:29">
      <c r="A2320">
        <v>874557</v>
      </c>
      <c r="B2320" t="s">
        <v>15</v>
      </c>
      <c r="C2320" s="1">
        <v>0.16769999999999999</v>
      </c>
      <c r="D2320">
        <v>289.33999999999997</v>
      </c>
      <c r="E2320" t="s">
        <v>12</v>
      </c>
      <c r="F2320" t="s">
        <v>26</v>
      </c>
      <c r="G2320" t="s">
        <v>14</v>
      </c>
      <c r="H2320" s="1">
        <v>0.94899999999999995</v>
      </c>
      <c r="I2320" s="4">
        <v>38261</v>
      </c>
      <c r="J2320" s="5">
        <v>40909</v>
      </c>
      <c r="K2320" s="3">
        <v>11700</v>
      </c>
      <c r="L2320" s="3">
        <v>80000</v>
      </c>
      <c r="M2320" s="3">
        <v>38895</v>
      </c>
      <c r="N2320" s="3">
        <f t="shared" si="360"/>
        <v>0</v>
      </c>
      <c r="O2320" s="3">
        <f t="shared" si="361"/>
        <v>1</v>
      </c>
      <c r="P2320" s="3">
        <f t="shared" si="362"/>
        <v>1</v>
      </c>
      <c r="Q2320" s="6">
        <v>18.95</v>
      </c>
      <c r="R2320" s="3">
        <v>0</v>
      </c>
      <c r="S2320" s="3">
        <v>10</v>
      </c>
      <c r="T2320" s="3">
        <v>22</v>
      </c>
      <c r="U2320" s="3">
        <f t="shared" si="363"/>
        <v>2648</v>
      </c>
      <c r="V2320" s="3" t="str">
        <f t="shared" si="364"/>
        <v xml:space="preserve"> 60</v>
      </c>
      <c r="W2320" s="3">
        <f t="shared" si="365"/>
        <v>11.7</v>
      </c>
      <c r="X2320" s="3">
        <v>17</v>
      </c>
      <c r="Y2320" s="6">
        <f t="shared" si="366"/>
        <v>94.899999999999991</v>
      </c>
      <c r="Z2320" s="3">
        <f t="shared" si="367"/>
        <v>80</v>
      </c>
      <c r="AA2320" s="3">
        <f t="shared" si="368"/>
        <v>38.895000000000003</v>
      </c>
      <c r="AB2320">
        <f t="shared" si="369"/>
        <v>0</v>
      </c>
      <c r="AC2320" s="14">
        <f>VLOOKUP(X2320,Rates!$A$2:$B$36,2)</f>
        <v>17.989999999999998</v>
      </c>
    </row>
    <row r="2321" spans="1:29">
      <c r="A2321">
        <v>613163</v>
      </c>
      <c r="B2321" t="s">
        <v>11</v>
      </c>
      <c r="C2321" s="1">
        <v>0.152</v>
      </c>
      <c r="D2321">
        <v>869.09</v>
      </c>
      <c r="E2321" t="s">
        <v>12</v>
      </c>
      <c r="F2321" t="s">
        <v>13</v>
      </c>
      <c r="G2321" t="s">
        <v>14</v>
      </c>
      <c r="H2321" s="1">
        <v>0.84799999999999998</v>
      </c>
      <c r="I2321" s="4">
        <v>35612</v>
      </c>
      <c r="J2321" s="5">
        <v>40909</v>
      </c>
      <c r="K2321" s="3">
        <v>25000</v>
      </c>
      <c r="L2321" s="3">
        <v>170000</v>
      </c>
      <c r="M2321" s="3">
        <v>30373</v>
      </c>
      <c r="N2321" s="3">
        <f t="shared" si="360"/>
        <v>1</v>
      </c>
      <c r="O2321" s="3">
        <f t="shared" si="361"/>
        <v>0</v>
      </c>
      <c r="P2321" s="3">
        <f t="shared" si="362"/>
        <v>1</v>
      </c>
      <c r="Q2321" s="6">
        <v>6.47</v>
      </c>
      <c r="R2321" s="3">
        <v>0</v>
      </c>
      <c r="S2321" s="3">
        <v>14</v>
      </c>
      <c r="T2321" s="3">
        <v>32</v>
      </c>
      <c r="U2321" s="3">
        <f t="shared" si="363"/>
        <v>5297</v>
      </c>
      <c r="V2321" s="3" t="str">
        <f t="shared" si="364"/>
        <v xml:space="preserve"> 36</v>
      </c>
      <c r="W2321" s="3">
        <f t="shared" si="365"/>
        <v>25</v>
      </c>
      <c r="X2321" s="3">
        <v>19</v>
      </c>
      <c r="Y2321" s="6">
        <f t="shared" si="366"/>
        <v>84.8</v>
      </c>
      <c r="Z2321" s="3">
        <f t="shared" si="367"/>
        <v>170</v>
      </c>
      <c r="AA2321" s="3">
        <f t="shared" si="368"/>
        <v>30.373000000000001</v>
      </c>
      <c r="AB2321">
        <f t="shared" si="369"/>
        <v>0</v>
      </c>
      <c r="AC2321" s="14">
        <f>VLOOKUP(X2321,Rates!$A$2:$B$36,2)</f>
        <v>19.989999999999998</v>
      </c>
    </row>
    <row r="2322" spans="1:29">
      <c r="A2322">
        <v>986416</v>
      </c>
      <c r="B2322" t="s">
        <v>11</v>
      </c>
      <c r="C2322" s="1">
        <v>6.0299999999999999E-2</v>
      </c>
      <c r="D2322">
        <v>456.54</v>
      </c>
      <c r="E2322" t="s">
        <v>27</v>
      </c>
      <c r="F2322" t="s">
        <v>26</v>
      </c>
      <c r="G2322" t="s">
        <v>14</v>
      </c>
      <c r="H2322" s="1">
        <v>2.4E-2</v>
      </c>
      <c r="I2322" s="4">
        <v>36100</v>
      </c>
      <c r="J2322" s="5">
        <v>40909</v>
      </c>
      <c r="K2322" s="3">
        <v>15000</v>
      </c>
      <c r="L2322" s="3">
        <v>83004</v>
      </c>
      <c r="M2322" s="3">
        <v>349</v>
      </c>
      <c r="N2322" s="3">
        <f t="shared" si="360"/>
        <v>0</v>
      </c>
      <c r="O2322" s="3">
        <f t="shared" si="361"/>
        <v>1</v>
      </c>
      <c r="P2322" s="3">
        <f t="shared" si="362"/>
        <v>1</v>
      </c>
      <c r="Q2322" s="6">
        <v>0.36</v>
      </c>
      <c r="R2322" s="3">
        <v>1</v>
      </c>
      <c r="S2322" s="3">
        <v>7</v>
      </c>
      <c r="T2322" s="3">
        <v>28</v>
      </c>
      <c r="U2322" s="3">
        <f t="shared" si="363"/>
        <v>4809</v>
      </c>
      <c r="V2322" s="3" t="str">
        <f t="shared" si="364"/>
        <v xml:space="preserve"> 36</v>
      </c>
      <c r="W2322" s="3">
        <f t="shared" si="365"/>
        <v>15</v>
      </c>
      <c r="X2322" s="3">
        <v>1</v>
      </c>
      <c r="Y2322" s="6">
        <f t="shared" si="366"/>
        <v>2.4</v>
      </c>
      <c r="Z2322" s="3">
        <f t="shared" si="367"/>
        <v>83.004000000000005</v>
      </c>
      <c r="AA2322" s="3">
        <f t="shared" si="368"/>
        <v>0.34899999999999998</v>
      </c>
      <c r="AB2322">
        <f t="shared" si="369"/>
        <v>0</v>
      </c>
      <c r="AC2322" s="14">
        <f>VLOOKUP(X2322,Rates!$A$2:$B$36,2)</f>
        <v>5.32</v>
      </c>
    </row>
    <row r="2323" spans="1:29">
      <c r="A2323">
        <v>455121</v>
      </c>
      <c r="B2323" t="s">
        <v>11</v>
      </c>
      <c r="C2323" s="1">
        <v>0.13220000000000001</v>
      </c>
      <c r="D2323">
        <v>676.02</v>
      </c>
      <c r="E2323" t="s">
        <v>29</v>
      </c>
      <c r="F2323" t="s">
        <v>24</v>
      </c>
      <c r="G2323" t="s">
        <v>14</v>
      </c>
      <c r="H2323" s="1">
        <v>6.3E-2</v>
      </c>
      <c r="I2323" s="4">
        <v>36465</v>
      </c>
      <c r="J2323" s="5">
        <v>40909</v>
      </c>
      <c r="K2323" s="3">
        <v>20000</v>
      </c>
      <c r="L2323" s="3">
        <v>61000</v>
      </c>
      <c r="M2323" s="3">
        <v>1284</v>
      </c>
      <c r="N2323" s="3">
        <f t="shared" si="360"/>
        <v>0</v>
      </c>
      <c r="O2323" s="3">
        <f t="shared" si="361"/>
        <v>0</v>
      </c>
      <c r="P2323" s="3">
        <f t="shared" si="362"/>
        <v>1</v>
      </c>
      <c r="Q2323" s="6">
        <v>9.68</v>
      </c>
      <c r="R2323" s="3">
        <v>0</v>
      </c>
      <c r="S2323" s="3">
        <v>7</v>
      </c>
      <c r="T2323" s="3">
        <v>22</v>
      </c>
      <c r="U2323" s="3">
        <f t="shared" si="363"/>
        <v>4444</v>
      </c>
      <c r="V2323" s="3" t="str">
        <f t="shared" si="364"/>
        <v xml:space="preserve"> 36</v>
      </c>
      <c r="W2323" s="3">
        <f t="shared" si="365"/>
        <v>20</v>
      </c>
      <c r="X2323" s="3">
        <v>12</v>
      </c>
      <c r="Y2323" s="6">
        <f t="shared" si="366"/>
        <v>6.3</v>
      </c>
      <c r="Z2323" s="3">
        <f t="shared" si="367"/>
        <v>61</v>
      </c>
      <c r="AA2323" s="3">
        <f t="shared" si="368"/>
        <v>1.284</v>
      </c>
      <c r="AB2323">
        <f t="shared" si="369"/>
        <v>0</v>
      </c>
      <c r="AC2323" s="14">
        <f>VLOOKUP(X2323,Rates!$A$2:$B$36,2)</f>
        <v>13.49</v>
      </c>
    </row>
    <row r="2324" spans="1:29">
      <c r="A2324">
        <v>321575</v>
      </c>
      <c r="B2324" t="s">
        <v>11</v>
      </c>
      <c r="C2324" s="1">
        <v>0.1134</v>
      </c>
      <c r="D2324">
        <v>220.43</v>
      </c>
      <c r="E2324" t="s">
        <v>18</v>
      </c>
      <c r="F2324" t="s">
        <v>13</v>
      </c>
      <c r="G2324" t="s">
        <v>17</v>
      </c>
      <c r="H2324" s="1">
        <v>8.0000000000000002E-3</v>
      </c>
      <c r="I2324" s="4">
        <v>37226</v>
      </c>
      <c r="J2324" s="5">
        <v>40909</v>
      </c>
      <c r="K2324" s="3">
        <v>9700</v>
      </c>
      <c r="L2324" s="3">
        <v>28000</v>
      </c>
      <c r="M2324" s="3">
        <v>95</v>
      </c>
      <c r="N2324" s="3">
        <f t="shared" si="360"/>
        <v>1</v>
      </c>
      <c r="O2324" s="3">
        <f t="shared" si="361"/>
        <v>0</v>
      </c>
      <c r="P2324" s="3">
        <f t="shared" si="362"/>
        <v>1</v>
      </c>
      <c r="Q2324" s="6">
        <v>23.14</v>
      </c>
      <c r="R2324" s="3">
        <v>0</v>
      </c>
      <c r="S2324" s="3">
        <v>12</v>
      </c>
      <c r="T2324" s="3">
        <v>17</v>
      </c>
      <c r="U2324" s="3">
        <f t="shared" si="363"/>
        <v>3683</v>
      </c>
      <c r="V2324" s="3" t="str">
        <f t="shared" si="364"/>
        <v xml:space="preserve"> 36</v>
      </c>
      <c r="W2324" s="3">
        <f t="shared" si="365"/>
        <v>9.6999999999999993</v>
      </c>
      <c r="X2324" s="3">
        <v>12</v>
      </c>
      <c r="Y2324" s="6">
        <f t="shared" si="366"/>
        <v>0.8</v>
      </c>
      <c r="Z2324" s="3">
        <f t="shared" si="367"/>
        <v>28</v>
      </c>
      <c r="AA2324" s="3">
        <f t="shared" si="368"/>
        <v>9.5000000000000001E-2</v>
      </c>
      <c r="AB2324">
        <f t="shared" si="369"/>
        <v>1</v>
      </c>
      <c r="AC2324" s="14">
        <f>VLOOKUP(X2324,Rates!$A$2:$B$36,2)</f>
        <v>13.49</v>
      </c>
    </row>
    <row r="2325" spans="1:29">
      <c r="A2325">
        <v>533613</v>
      </c>
      <c r="B2325" t="s">
        <v>15</v>
      </c>
      <c r="C2325" s="1">
        <v>0.16320000000000001</v>
      </c>
      <c r="D2325">
        <v>208.16</v>
      </c>
      <c r="E2325" t="s">
        <v>12</v>
      </c>
      <c r="F2325" t="s">
        <v>26</v>
      </c>
      <c r="G2325" t="s">
        <v>17</v>
      </c>
      <c r="H2325" s="1">
        <v>0.55600000000000005</v>
      </c>
      <c r="I2325" s="4">
        <v>28126</v>
      </c>
      <c r="J2325" s="5">
        <v>40909</v>
      </c>
      <c r="K2325" s="3">
        <v>8500</v>
      </c>
      <c r="L2325" s="3">
        <v>45000</v>
      </c>
      <c r="M2325" s="3">
        <v>2334</v>
      </c>
      <c r="N2325" s="3">
        <f t="shared" si="360"/>
        <v>0</v>
      </c>
      <c r="O2325" s="3">
        <f t="shared" si="361"/>
        <v>1</v>
      </c>
      <c r="P2325" s="3">
        <f t="shared" si="362"/>
        <v>1</v>
      </c>
      <c r="Q2325" s="6">
        <v>11.49</v>
      </c>
      <c r="R2325" s="3">
        <v>0</v>
      </c>
      <c r="S2325" s="3">
        <v>6</v>
      </c>
      <c r="T2325" s="3">
        <v>15</v>
      </c>
      <c r="U2325" s="3">
        <f t="shared" si="363"/>
        <v>12783</v>
      </c>
      <c r="V2325" s="3" t="str">
        <f t="shared" si="364"/>
        <v xml:space="preserve"> 60</v>
      </c>
      <c r="W2325" s="3">
        <f t="shared" si="365"/>
        <v>8.5</v>
      </c>
      <c r="X2325" s="3">
        <v>20</v>
      </c>
      <c r="Y2325" s="6">
        <f t="shared" si="366"/>
        <v>55.600000000000009</v>
      </c>
      <c r="Z2325" s="3">
        <f t="shared" si="367"/>
        <v>45</v>
      </c>
      <c r="AA2325" s="3">
        <f t="shared" si="368"/>
        <v>2.3340000000000001</v>
      </c>
      <c r="AB2325">
        <f t="shared" si="369"/>
        <v>1</v>
      </c>
      <c r="AC2325" s="14">
        <f>VLOOKUP(X2325,Rates!$A$2:$B$36,2)</f>
        <v>21.49</v>
      </c>
    </row>
    <row r="2326" spans="1:29">
      <c r="A2326">
        <v>810922</v>
      </c>
      <c r="B2326" t="s">
        <v>11</v>
      </c>
      <c r="C2326" s="1">
        <v>9.9900000000000003E-2</v>
      </c>
      <c r="D2326">
        <v>154.86000000000001</v>
      </c>
      <c r="E2326" t="s">
        <v>12</v>
      </c>
      <c r="F2326" t="s">
        <v>26</v>
      </c>
      <c r="G2326" t="s">
        <v>14</v>
      </c>
      <c r="H2326" s="1">
        <v>0.26600000000000001</v>
      </c>
      <c r="I2326" s="4">
        <v>27820</v>
      </c>
      <c r="J2326" s="5">
        <v>40909</v>
      </c>
      <c r="K2326" s="3">
        <v>4800</v>
      </c>
      <c r="L2326" s="3">
        <v>65000</v>
      </c>
      <c r="M2326" s="3">
        <v>9793</v>
      </c>
      <c r="N2326" s="3">
        <f t="shared" si="360"/>
        <v>0</v>
      </c>
      <c r="O2326" s="3">
        <f t="shared" si="361"/>
        <v>1</v>
      </c>
      <c r="P2326" s="3">
        <f t="shared" si="362"/>
        <v>1</v>
      </c>
      <c r="Q2326" s="6">
        <v>16.260000000000002</v>
      </c>
      <c r="R2326" s="3">
        <v>0</v>
      </c>
      <c r="S2326" s="3">
        <v>16</v>
      </c>
      <c r="T2326" s="3">
        <v>31</v>
      </c>
      <c r="U2326" s="3">
        <f t="shared" si="363"/>
        <v>13089</v>
      </c>
      <c r="V2326" s="3" t="str">
        <f t="shared" si="364"/>
        <v xml:space="preserve"> 36</v>
      </c>
      <c r="W2326" s="3">
        <f t="shared" si="365"/>
        <v>4.8</v>
      </c>
      <c r="X2326" s="3">
        <v>6</v>
      </c>
      <c r="Y2326" s="6">
        <f t="shared" si="366"/>
        <v>26.6</v>
      </c>
      <c r="Z2326" s="3">
        <f t="shared" si="367"/>
        <v>65</v>
      </c>
      <c r="AA2326" s="3">
        <f t="shared" si="368"/>
        <v>9.7929999999999993</v>
      </c>
      <c r="AB2326">
        <f t="shared" si="369"/>
        <v>0</v>
      </c>
      <c r="AC2326" s="14">
        <f>VLOOKUP(X2326,Rates!$A$2:$B$36,2)</f>
        <v>8.24</v>
      </c>
    </row>
    <row r="2327" spans="1:29">
      <c r="A2327">
        <v>593901</v>
      </c>
      <c r="B2327" t="s">
        <v>11</v>
      </c>
      <c r="C2327" s="1">
        <v>7.8799999999999995E-2</v>
      </c>
      <c r="D2327">
        <v>187.69</v>
      </c>
      <c r="E2327" t="s">
        <v>25</v>
      </c>
      <c r="F2327" t="s">
        <v>13</v>
      </c>
      <c r="G2327" t="s">
        <v>14</v>
      </c>
      <c r="H2327" s="1">
        <v>4.3999999999999997E-2</v>
      </c>
      <c r="I2327" s="4">
        <v>32874</v>
      </c>
      <c r="J2327" s="5">
        <v>40909</v>
      </c>
      <c r="K2327" s="3">
        <v>6000</v>
      </c>
      <c r="L2327" s="3">
        <v>44500</v>
      </c>
      <c r="M2327" s="3">
        <v>289</v>
      </c>
      <c r="N2327" s="3">
        <f t="shared" si="360"/>
        <v>1</v>
      </c>
      <c r="O2327" s="3">
        <f t="shared" si="361"/>
        <v>0</v>
      </c>
      <c r="P2327" s="3">
        <f t="shared" si="362"/>
        <v>1</v>
      </c>
      <c r="Q2327" s="6">
        <v>10.65</v>
      </c>
      <c r="R2327" s="3">
        <v>0</v>
      </c>
      <c r="S2327" s="3">
        <v>9</v>
      </c>
      <c r="T2327" s="3">
        <v>14</v>
      </c>
      <c r="U2327" s="3">
        <f t="shared" si="363"/>
        <v>8035</v>
      </c>
      <c r="V2327" s="3" t="str">
        <f t="shared" si="364"/>
        <v xml:space="preserve"> 36</v>
      </c>
      <c r="W2327" s="3">
        <f t="shared" si="365"/>
        <v>6</v>
      </c>
      <c r="X2327" s="3">
        <v>5</v>
      </c>
      <c r="Y2327" s="6">
        <f t="shared" si="366"/>
        <v>4.3999999999999995</v>
      </c>
      <c r="Z2327" s="3">
        <f t="shared" si="367"/>
        <v>44.5</v>
      </c>
      <c r="AA2327" s="3">
        <f t="shared" si="368"/>
        <v>0.28899999999999998</v>
      </c>
      <c r="AB2327">
        <f t="shared" si="369"/>
        <v>0</v>
      </c>
      <c r="AC2327" s="14">
        <f>VLOOKUP(X2327,Rates!$A$2:$B$36,2)</f>
        <v>7.99</v>
      </c>
    </row>
    <row r="2328" spans="1:29">
      <c r="A2328">
        <v>600091</v>
      </c>
      <c r="B2328" t="s">
        <v>15</v>
      </c>
      <c r="C2328" s="1">
        <v>0.14460000000000001</v>
      </c>
      <c r="D2328">
        <v>282.08999999999997</v>
      </c>
      <c r="E2328" t="s">
        <v>27</v>
      </c>
      <c r="F2328" t="s">
        <v>13</v>
      </c>
      <c r="G2328" t="s">
        <v>17</v>
      </c>
      <c r="H2328" s="1">
        <v>0.80600000000000005</v>
      </c>
      <c r="I2328" s="4">
        <v>37469</v>
      </c>
      <c r="J2328" s="5">
        <v>40909</v>
      </c>
      <c r="K2328" s="3">
        <v>12000</v>
      </c>
      <c r="L2328" s="3">
        <v>50000</v>
      </c>
      <c r="M2328" s="3">
        <v>13295</v>
      </c>
      <c r="N2328" s="3">
        <f t="shared" si="360"/>
        <v>1</v>
      </c>
      <c r="O2328" s="3">
        <f t="shared" si="361"/>
        <v>0</v>
      </c>
      <c r="P2328" s="3">
        <f t="shared" si="362"/>
        <v>1</v>
      </c>
      <c r="Q2328" s="6">
        <v>13.27</v>
      </c>
      <c r="R2328" s="3">
        <v>0</v>
      </c>
      <c r="S2328" s="3">
        <v>9</v>
      </c>
      <c r="T2328" s="3">
        <v>15</v>
      </c>
      <c r="U2328" s="3">
        <f t="shared" si="363"/>
        <v>3440</v>
      </c>
      <c r="V2328" s="3" t="str">
        <f t="shared" si="364"/>
        <v xml:space="preserve"> 60</v>
      </c>
      <c r="W2328" s="3">
        <f t="shared" si="365"/>
        <v>12</v>
      </c>
      <c r="X2328" s="3">
        <v>17</v>
      </c>
      <c r="Y2328" s="6">
        <f t="shared" si="366"/>
        <v>80.600000000000009</v>
      </c>
      <c r="Z2328" s="3">
        <f t="shared" si="367"/>
        <v>50</v>
      </c>
      <c r="AA2328" s="3">
        <f t="shared" si="368"/>
        <v>13.295</v>
      </c>
      <c r="AB2328">
        <f t="shared" si="369"/>
        <v>1</v>
      </c>
      <c r="AC2328" s="14">
        <f>VLOOKUP(X2328,Rates!$A$2:$B$36,2)</f>
        <v>17.989999999999998</v>
      </c>
    </row>
    <row r="2329" spans="1:29">
      <c r="A2329">
        <v>534793</v>
      </c>
      <c r="B2329" t="s">
        <v>15</v>
      </c>
      <c r="C2329" s="1">
        <v>0.15579999999999999</v>
      </c>
      <c r="D2329">
        <v>168.67</v>
      </c>
      <c r="E2329" t="s">
        <v>25</v>
      </c>
      <c r="F2329" t="s">
        <v>13</v>
      </c>
      <c r="G2329" t="s">
        <v>14</v>
      </c>
      <c r="H2329" s="2">
        <v>0.54</v>
      </c>
      <c r="I2329" s="4">
        <v>36100</v>
      </c>
      <c r="J2329" s="5">
        <v>40909</v>
      </c>
      <c r="K2329" s="3">
        <v>7000</v>
      </c>
      <c r="L2329" s="3">
        <v>24000</v>
      </c>
      <c r="M2329" s="3">
        <v>1351</v>
      </c>
      <c r="N2329" s="3">
        <f t="shared" si="360"/>
        <v>1</v>
      </c>
      <c r="O2329" s="3">
        <f t="shared" si="361"/>
        <v>0</v>
      </c>
      <c r="P2329" s="3">
        <f t="shared" si="362"/>
        <v>1</v>
      </c>
      <c r="Q2329" s="6">
        <v>2.16</v>
      </c>
      <c r="R2329" s="3">
        <v>0</v>
      </c>
      <c r="S2329" s="3">
        <v>4</v>
      </c>
      <c r="T2329" s="3">
        <v>6</v>
      </c>
      <c r="U2329" s="3">
        <f t="shared" si="363"/>
        <v>4809</v>
      </c>
      <c r="V2329" s="3" t="str">
        <f t="shared" si="364"/>
        <v xml:space="preserve"> 60</v>
      </c>
      <c r="W2329" s="3">
        <f t="shared" si="365"/>
        <v>7</v>
      </c>
      <c r="X2329" s="3">
        <v>18</v>
      </c>
      <c r="Y2329" s="6">
        <f t="shared" si="366"/>
        <v>54</v>
      </c>
      <c r="Z2329" s="3">
        <f t="shared" si="367"/>
        <v>24</v>
      </c>
      <c r="AA2329" s="3">
        <f t="shared" si="368"/>
        <v>1.351</v>
      </c>
      <c r="AB2329">
        <f t="shared" si="369"/>
        <v>0</v>
      </c>
      <c r="AC2329" s="14">
        <f>VLOOKUP(X2329,Rates!$A$2:$B$36,2)</f>
        <v>18.989999999999998</v>
      </c>
    </row>
    <row r="2330" spans="1:29">
      <c r="A2330">
        <v>596731</v>
      </c>
      <c r="B2330" t="s">
        <v>11</v>
      </c>
      <c r="C2330" s="1">
        <v>0.1186</v>
      </c>
      <c r="D2330">
        <v>477.33</v>
      </c>
      <c r="E2330" t="s">
        <v>12</v>
      </c>
      <c r="F2330" t="s">
        <v>26</v>
      </c>
      <c r="G2330" t="s">
        <v>14</v>
      </c>
      <c r="H2330" s="1">
        <v>0.76900000000000002</v>
      </c>
      <c r="I2330" s="4">
        <v>34973</v>
      </c>
      <c r="J2330" s="5">
        <v>40909</v>
      </c>
      <c r="K2330" s="3">
        <v>14400</v>
      </c>
      <c r="L2330" s="3">
        <v>180000</v>
      </c>
      <c r="M2330" s="3">
        <v>109793</v>
      </c>
      <c r="N2330" s="3">
        <f t="shared" si="360"/>
        <v>0</v>
      </c>
      <c r="O2330" s="3">
        <f t="shared" si="361"/>
        <v>1</v>
      </c>
      <c r="P2330" s="3">
        <f t="shared" si="362"/>
        <v>1</v>
      </c>
      <c r="Q2330" s="6">
        <v>17.5</v>
      </c>
      <c r="R2330" s="3">
        <v>0</v>
      </c>
      <c r="S2330" s="3">
        <v>18</v>
      </c>
      <c r="T2330" s="3">
        <v>40</v>
      </c>
      <c r="U2330" s="3">
        <f t="shared" si="363"/>
        <v>5936</v>
      </c>
      <c r="V2330" s="3" t="str">
        <f t="shared" si="364"/>
        <v xml:space="preserve"> 36</v>
      </c>
      <c r="W2330" s="3">
        <f t="shared" si="365"/>
        <v>14.4</v>
      </c>
      <c r="X2330" s="3">
        <v>10</v>
      </c>
      <c r="Y2330" s="6">
        <f t="shared" si="366"/>
        <v>76.900000000000006</v>
      </c>
      <c r="Z2330" s="3">
        <f t="shared" si="367"/>
        <v>180</v>
      </c>
      <c r="AA2330" s="3">
        <f t="shared" si="368"/>
        <v>109.79300000000001</v>
      </c>
      <c r="AB2330">
        <f t="shared" si="369"/>
        <v>0</v>
      </c>
      <c r="AC2330" s="14">
        <f>VLOOKUP(X2330,Rates!$A$2:$B$36,2)</f>
        <v>11.49</v>
      </c>
    </row>
    <row r="2331" spans="1:29">
      <c r="A2331">
        <v>620935</v>
      </c>
      <c r="B2331" t="s">
        <v>11</v>
      </c>
      <c r="C2331" s="1">
        <v>6.54E-2</v>
      </c>
      <c r="D2331">
        <v>303.61</v>
      </c>
      <c r="E2331" t="s">
        <v>29</v>
      </c>
      <c r="F2331" t="s">
        <v>24</v>
      </c>
      <c r="G2331" t="s">
        <v>14</v>
      </c>
      <c r="H2331" s="1">
        <v>0.214</v>
      </c>
      <c r="I2331" s="4">
        <v>32478</v>
      </c>
      <c r="J2331" s="5">
        <v>40909</v>
      </c>
      <c r="K2331" s="3">
        <v>9900</v>
      </c>
      <c r="L2331" s="3">
        <v>39600</v>
      </c>
      <c r="M2331" s="3">
        <v>10071</v>
      </c>
      <c r="N2331" s="3">
        <f t="shared" si="360"/>
        <v>0</v>
      </c>
      <c r="O2331" s="3">
        <f t="shared" si="361"/>
        <v>0</v>
      </c>
      <c r="P2331" s="3">
        <f t="shared" si="362"/>
        <v>1</v>
      </c>
      <c r="Q2331" s="6">
        <v>8.06</v>
      </c>
      <c r="R2331" s="3">
        <v>0</v>
      </c>
      <c r="S2331" s="3">
        <v>5</v>
      </c>
      <c r="T2331" s="3">
        <v>8</v>
      </c>
      <c r="U2331" s="3">
        <f t="shared" si="363"/>
        <v>8431</v>
      </c>
      <c r="V2331" s="3" t="str">
        <f t="shared" si="364"/>
        <v xml:space="preserve"> 36</v>
      </c>
      <c r="W2331" s="3">
        <f t="shared" si="365"/>
        <v>9.9</v>
      </c>
      <c r="X2331" s="3">
        <v>4</v>
      </c>
      <c r="Y2331" s="6">
        <f t="shared" si="366"/>
        <v>21.4</v>
      </c>
      <c r="Z2331" s="3">
        <f t="shared" si="367"/>
        <v>39.6</v>
      </c>
      <c r="AA2331" s="3">
        <f t="shared" si="368"/>
        <v>10.071</v>
      </c>
      <c r="AB2331">
        <f t="shared" si="369"/>
        <v>0</v>
      </c>
      <c r="AC2331" s="14">
        <f>VLOOKUP(X2331,Rates!$A$2:$B$36,2)</f>
        <v>7.49</v>
      </c>
    </row>
    <row r="2332" spans="1:29">
      <c r="A2332">
        <v>637409</v>
      </c>
      <c r="B2332" t="s">
        <v>11</v>
      </c>
      <c r="C2332" s="1">
        <v>6.1699999999999998E-2</v>
      </c>
      <c r="D2332">
        <v>236.37</v>
      </c>
      <c r="E2332" t="s">
        <v>25</v>
      </c>
      <c r="F2332" t="s">
        <v>26</v>
      </c>
      <c r="G2332" t="s">
        <v>14</v>
      </c>
      <c r="H2332" s="1">
        <v>0.40799999999999997</v>
      </c>
      <c r="I2332" s="4">
        <v>33970</v>
      </c>
      <c r="J2332" s="5">
        <v>40909</v>
      </c>
      <c r="K2332" s="3">
        <v>7750</v>
      </c>
      <c r="L2332" s="3">
        <v>55000</v>
      </c>
      <c r="M2332" s="3">
        <v>14324</v>
      </c>
      <c r="N2332" s="3">
        <f t="shared" si="360"/>
        <v>0</v>
      </c>
      <c r="O2332" s="3">
        <f t="shared" si="361"/>
        <v>1</v>
      </c>
      <c r="P2332" s="3">
        <f t="shared" si="362"/>
        <v>1</v>
      </c>
      <c r="Q2332" s="6">
        <v>22.1</v>
      </c>
      <c r="R2332" s="3">
        <v>0</v>
      </c>
      <c r="S2332" s="3">
        <v>11</v>
      </c>
      <c r="T2332" s="3">
        <v>29</v>
      </c>
      <c r="U2332" s="3">
        <f t="shared" si="363"/>
        <v>6939</v>
      </c>
      <c r="V2332" s="3" t="str">
        <f t="shared" si="364"/>
        <v xml:space="preserve"> 36</v>
      </c>
      <c r="W2332" s="3">
        <f t="shared" si="365"/>
        <v>7.75</v>
      </c>
      <c r="X2332" s="3">
        <v>3</v>
      </c>
      <c r="Y2332" s="6">
        <f t="shared" si="366"/>
        <v>40.799999999999997</v>
      </c>
      <c r="Z2332" s="3">
        <f t="shared" si="367"/>
        <v>55</v>
      </c>
      <c r="AA2332" s="3">
        <f t="shared" si="368"/>
        <v>14.324</v>
      </c>
      <c r="AB2332">
        <f t="shared" si="369"/>
        <v>0</v>
      </c>
      <c r="AC2332" s="14">
        <f>VLOOKUP(X2332,Rates!$A$2:$B$36,2)</f>
        <v>7.24</v>
      </c>
    </row>
    <row r="2333" spans="1:29">
      <c r="A2333">
        <v>710512</v>
      </c>
      <c r="B2333" t="s">
        <v>11</v>
      </c>
      <c r="C2333" s="1">
        <v>7.2900000000000006E-2</v>
      </c>
      <c r="D2333">
        <v>223.28</v>
      </c>
      <c r="E2333" t="s">
        <v>16</v>
      </c>
      <c r="F2333" t="s">
        <v>13</v>
      </c>
      <c r="G2333" t="s">
        <v>14</v>
      </c>
      <c r="H2333" s="1">
        <v>0.46200000000000002</v>
      </c>
      <c r="I2333" s="4">
        <v>38169</v>
      </c>
      <c r="J2333" s="5">
        <v>40909</v>
      </c>
      <c r="K2333" s="3">
        <v>7200</v>
      </c>
      <c r="L2333" s="3">
        <v>120000</v>
      </c>
      <c r="M2333" s="3">
        <v>25670</v>
      </c>
      <c r="N2333" s="3">
        <f t="shared" si="360"/>
        <v>1</v>
      </c>
      <c r="O2333" s="3">
        <f t="shared" si="361"/>
        <v>0</v>
      </c>
      <c r="P2333" s="3">
        <f t="shared" si="362"/>
        <v>0</v>
      </c>
      <c r="Q2333" s="6">
        <v>3.33</v>
      </c>
      <c r="R2333" s="3">
        <v>0</v>
      </c>
      <c r="S2333" s="3">
        <v>5</v>
      </c>
      <c r="T2333" s="3">
        <v>7</v>
      </c>
      <c r="U2333" s="3">
        <f t="shared" si="363"/>
        <v>2740</v>
      </c>
      <c r="V2333" s="3" t="str">
        <f t="shared" si="364"/>
        <v xml:space="preserve"> 36</v>
      </c>
      <c r="W2333" s="3">
        <f t="shared" si="365"/>
        <v>7.2</v>
      </c>
      <c r="X2333" s="3">
        <v>4</v>
      </c>
      <c r="Y2333" s="6">
        <f t="shared" si="366"/>
        <v>46.2</v>
      </c>
      <c r="Z2333" s="3">
        <f t="shared" si="367"/>
        <v>120</v>
      </c>
      <c r="AA2333" s="3">
        <f t="shared" si="368"/>
        <v>25.67</v>
      </c>
      <c r="AB2333">
        <f t="shared" si="369"/>
        <v>0</v>
      </c>
      <c r="AC2333" s="14">
        <f>VLOOKUP(X2333,Rates!$A$2:$B$36,2)</f>
        <v>7.49</v>
      </c>
    </row>
    <row r="2334" spans="1:29">
      <c r="A2334">
        <v>852640</v>
      </c>
      <c r="B2334" t="s">
        <v>11</v>
      </c>
      <c r="C2334" s="1">
        <v>6.9900000000000004E-2</v>
      </c>
      <c r="D2334">
        <v>246.99</v>
      </c>
      <c r="E2334" t="s">
        <v>16</v>
      </c>
      <c r="F2334" t="s">
        <v>26</v>
      </c>
      <c r="G2334" t="s">
        <v>14</v>
      </c>
      <c r="H2334" s="1">
        <v>0.504</v>
      </c>
      <c r="I2334" s="4">
        <v>36678</v>
      </c>
      <c r="J2334" s="5">
        <v>40909</v>
      </c>
      <c r="K2334" s="3">
        <v>8000</v>
      </c>
      <c r="L2334" s="3">
        <v>72252</v>
      </c>
      <c r="M2334" s="3">
        <v>28214</v>
      </c>
      <c r="N2334" s="3">
        <f t="shared" si="360"/>
        <v>0</v>
      </c>
      <c r="O2334" s="3">
        <f t="shared" si="361"/>
        <v>1</v>
      </c>
      <c r="P2334" s="3">
        <f t="shared" si="362"/>
        <v>0</v>
      </c>
      <c r="Q2334" s="6">
        <v>8.77</v>
      </c>
      <c r="R2334" s="3">
        <v>0</v>
      </c>
      <c r="S2334" s="3">
        <v>10</v>
      </c>
      <c r="T2334" s="3">
        <v>31</v>
      </c>
      <c r="U2334" s="3">
        <f t="shared" si="363"/>
        <v>4231</v>
      </c>
      <c r="V2334" s="3" t="str">
        <f t="shared" si="364"/>
        <v xml:space="preserve"> 36</v>
      </c>
      <c r="W2334" s="3">
        <f t="shared" si="365"/>
        <v>8</v>
      </c>
      <c r="X2334" s="3">
        <v>3</v>
      </c>
      <c r="Y2334" s="6">
        <f t="shared" si="366"/>
        <v>50.4</v>
      </c>
      <c r="Z2334" s="3">
        <f t="shared" si="367"/>
        <v>72.251999999999995</v>
      </c>
      <c r="AA2334" s="3">
        <f t="shared" si="368"/>
        <v>28.213999999999999</v>
      </c>
      <c r="AB2334">
        <f t="shared" si="369"/>
        <v>0</v>
      </c>
      <c r="AC2334" s="14">
        <f>VLOOKUP(X2334,Rates!$A$2:$B$36,2)</f>
        <v>7.24</v>
      </c>
    </row>
    <row r="2335" spans="1:29">
      <c r="A2335">
        <v>558584</v>
      </c>
      <c r="B2335" t="s">
        <v>11</v>
      </c>
      <c r="C2335" s="1">
        <v>7.51E-2</v>
      </c>
      <c r="D2335">
        <v>373.33</v>
      </c>
      <c r="E2335" t="s">
        <v>16</v>
      </c>
      <c r="F2335" t="s">
        <v>26</v>
      </c>
      <c r="G2335" t="s">
        <v>14</v>
      </c>
      <c r="H2335" s="1">
        <v>0.316</v>
      </c>
      <c r="I2335" s="4">
        <v>39356</v>
      </c>
      <c r="J2335" s="5">
        <v>40909</v>
      </c>
      <c r="K2335" s="3">
        <v>12000</v>
      </c>
      <c r="L2335" s="3">
        <v>46400</v>
      </c>
      <c r="M2335" s="3">
        <v>5433</v>
      </c>
      <c r="N2335" s="3">
        <f t="shared" si="360"/>
        <v>0</v>
      </c>
      <c r="O2335" s="3">
        <f t="shared" si="361"/>
        <v>1</v>
      </c>
      <c r="P2335" s="3">
        <f t="shared" si="362"/>
        <v>0</v>
      </c>
      <c r="Q2335" s="6">
        <v>11.9</v>
      </c>
      <c r="R2335" s="3">
        <v>0</v>
      </c>
      <c r="S2335" s="3">
        <v>10</v>
      </c>
      <c r="T2335" s="3">
        <v>27</v>
      </c>
      <c r="U2335" s="3">
        <f t="shared" si="363"/>
        <v>1553</v>
      </c>
      <c r="V2335" s="3" t="str">
        <f t="shared" si="364"/>
        <v xml:space="preserve"> 36</v>
      </c>
      <c r="W2335" s="3">
        <f t="shared" si="365"/>
        <v>12</v>
      </c>
      <c r="X2335" s="3">
        <v>4</v>
      </c>
      <c r="Y2335" s="6">
        <f t="shared" si="366"/>
        <v>31.6</v>
      </c>
      <c r="Z2335" s="3">
        <f t="shared" si="367"/>
        <v>46.4</v>
      </c>
      <c r="AA2335" s="3">
        <f t="shared" si="368"/>
        <v>5.4329999999999998</v>
      </c>
      <c r="AB2335">
        <f t="shared" si="369"/>
        <v>0</v>
      </c>
      <c r="AC2335" s="14">
        <f>VLOOKUP(X2335,Rates!$A$2:$B$36,2)</f>
        <v>7.49</v>
      </c>
    </row>
    <row r="2336" spans="1:29">
      <c r="A2336">
        <v>998087</v>
      </c>
      <c r="B2336" t="s">
        <v>15</v>
      </c>
      <c r="C2336" s="1">
        <v>0.17269999999999999</v>
      </c>
      <c r="D2336">
        <v>149.99</v>
      </c>
      <c r="E2336" t="s">
        <v>18</v>
      </c>
      <c r="F2336" t="s">
        <v>13</v>
      </c>
      <c r="G2336" t="s">
        <v>14</v>
      </c>
      <c r="H2336" s="1">
        <v>0.71199999999999997</v>
      </c>
      <c r="I2336" s="4">
        <v>36281</v>
      </c>
      <c r="J2336" s="5">
        <v>40909</v>
      </c>
      <c r="K2336" s="3">
        <v>6000</v>
      </c>
      <c r="L2336" s="3">
        <v>68000</v>
      </c>
      <c r="M2336" s="3">
        <v>13597</v>
      </c>
      <c r="N2336" s="3">
        <f t="shared" si="360"/>
        <v>1</v>
      </c>
      <c r="O2336" s="3">
        <f t="shared" si="361"/>
        <v>0</v>
      </c>
      <c r="P2336" s="3">
        <f t="shared" si="362"/>
        <v>1</v>
      </c>
      <c r="Q2336" s="6">
        <v>20.45</v>
      </c>
      <c r="R2336" s="3">
        <v>0</v>
      </c>
      <c r="S2336" s="3">
        <v>12</v>
      </c>
      <c r="T2336" s="3">
        <v>15</v>
      </c>
      <c r="U2336" s="3">
        <f t="shared" si="363"/>
        <v>4628</v>
      </c>
      <c r="V2336" s="3" t="str">
        <f t="shared" si="364"/>
        <v xml:space="preserve"> 60</v>
      </c>
      <c r="W2336" s="3">
        <f t="shared" si="365"/>
        <v>6</v>
      </c>
      <c r="X2336" s="3">
        <v>18</v>
      </c>
      <c r="Y2336" s="6">
        <f t="shared" si="366"/>
        <v>71.2</v>
      </c>
      <c r="Z2336" s="3">
        <f t="shared" si="367"/>
        <v>68</v>
      </c>
      <c r="AA2336" s="3">
        <f t="shared" si="368"/>
        <v>13.597</v>
      </c>
      <c r="AB2336">
        <f t="shared" si="369"/>
        <v>0</v>
      </c>
      <c r="AC2336" s="14">
        <f>VLOOKUP(X2336,Rates!$A$2:$B$36,2)</f>
        <v>18.989999999999998</v>
      </c>
    </row>
    <row r="2337" spans="1:29">
      <c r="A2337">
        <v>561236</v>
      </c>
      <c r="B2337" t="s">
        <v>11</v>
      </c>
      <c r="C2337" s="1">
        <v>7.51E-2</v>
      </c>
      <c r="D2337">
        <v>62.23</v>
      </c>
      <c r="E2337" t="s">
        <v>16</v>
      </c>
      <c r="F2337" t="s">
        <v>13</v>
      </c>
      <c r="G2337" t="s">
        <v>14</v>
      </c>
      <c r="H2337" s="2">
        <v>0.41</v>
      </c>
      <c r="I2337" s="4">
        <v>35004</v>
      </c>
      <c r="J2337" s="5">
        <v>40909</v>
      </c>
      <c r="K2337" s="3">
        <v>2000</v>
      </c>
      <c r="L2337" s="3">
        <v>45000</v>
      </c>
      <c r="M2337" s="3">
        <v>4138</v>
      </c>
      <c r="N2337" s="3">
        <f t="shared" si="360"/>
        <v>1</v>
      </c>
      <c r="O2337" s="3">
        <f t="shared" si="361"/>
        <v>0</v>
      </c>
      <c r="P2337" s="3">
        <f t="shared" si="362"/>
        <v>0</v>
      </c>
      <c r="Q2337" s="6">
        <v>4.13</v>
      </c>
      <c r="R2337" s="3">
        <v>0</v>
      </c>
      <c r="S2337" s="3">
        <v>5</v>
      </c>
      <c r="T2337" s="3">
        <v>8</v>
      </c>
      <c r="U2337" s="3">
        <f t="shared" si="363"/>
        <v>5905</v>
      </c>
      <c r="V2337" s="3" t="str">
        <f t="shared" si="364"/>
        <v xml:space="preserve"> 36</v>
      </c>
      <c r="W2337" s="3">
        <f t="shared" si="365"/>
        <v>2</v>
      </c>
      <c r="X2337" s="3">
        <v>4</v>
      </c>
      <c r="Y2337" s="6">
        <f t="shared" si="366"/>
        <v>41</v>
      </c>
      <c r="Z2337" s="3">
        <f t="shared" si="367"/>
        <v>45</v>
      </c>
      <c r="AA2337" s="3">
        <f t="shared" si="368"/>
        <v>4.1379999999999999</v>
      </c>
      <c r="AB2337">
        <f t="shared" si="369"/>
        <v>0</v>
      </c>
      <c r="AC2337" s="14">
        <f>VLOOKUP(X2337,Rates!$A$2:$B$36,2)</f>
        <v>7.49</v>
      </c>
    </row>
    <row r="2338" spans="1:29">
      <c r="A2338">
        <v>641031</v>
      </c>
      <c r="B2338" t="s">
        <v>15</v>
      </c>
      <c r="C2338" s="1">
        <v>0.1706</v>
      </c>
      <c r="D2338">
        <v>373.28</v>
      </c>
      <c r="E2338" t="s">
        <v>12</v>
      </c>
      <c r="F2338" t="s">
        <v>13</v>
      </c>
      <c r="G2338" t="s">
        <v>14</v>
      </c>
      <c r="H2338" s="1">
        <v>0.497</v>
      </c>
      <c r="I2338" s="4">
        <v>34121</v>
      </c>
      <c r="J2338" s="5">
        <v>40909</v>
      </c>
      <c r="K2338" s="3">
        <v>15000</v>
      </c>
      <c r="L2338" s="3">
        <v>95000</v>
      </c>
      <c r="M2338" s="3">
        <v>1988</v>
      </c>
      <c r="N2338" s="3">
        <f t="shared" si="360"/>
        <v>1</v>
      </c>
      <c r="O2338" s="3">
        <f t="shared" si="361"/>
        <v>0</v>
      </c>
      <c r="P2338" s="3">
        <f t="shared" si="362"/>
        <v>1</v>
      </c>
      <c r="Q2338" s="6">
        <v>3.83</v>
      </c>
      <c r="R2338" s="3">
        <v>3</v>
      </c>
      <c r="S2338" s="3">
        <v>6</v>
      </c>
      <c r="T2338" s="3">
        <v>21</v>
      </c>
      <c r="U2338" s="3">
        <f t="shared" si="363"/>
        <v>6788</v>
      </c>
      <c r="V2338" s="3" t="str">
        <f t="shared" si="364"/>
        <v xml:space="preserve"> 60</v>
      </c>
      <c r="W2338" s="3">
        <f t="shared" si="365"/>
        <v>15</v>
      </c>
      <c r="X2338" s="3">
        <v>24</v>
      </c>
      <c r="Y2338" s="6">
        <f t="shared" si="366"/>
        <v>49.7</v>
      </c>
      <c r="Z2338" s="3">
        <f t="shared" si="367"/>
        <v>95</v>
      </c>
      <c r="AA2338" s="3">
        <f t="shared" si="368"/>
        <v>1.988</v>
      </c>
      <c r="AB2338">
        <f t="shared" si="369"/>
        <v>0</v>
      </c>
      <c r="AC2338" s="14">
        <f>VLOOKUP(X2338,Rates!$A$2:$B$36,2)</f>
        <v>25.49</v>
      </c>
    </row>
    <row r="2339" spans="1:29">
      <c r="A2339">
        <v>715472</v>
      </c>
      <c r="B2339" t="s">
        <v>15</v>
      </c>
      <c r="C2339" s="1">
        <v>0.15279999999999999</v>
      </c>
      <c r="D2339">
        <v>359.06</v>
      </c>
      <c r="E2339" t="s">
        <v>30</v>
      </c>
      <c r="F2339" t="s">
        <v>13</v>
      </c>
      <c r="G2339" t="s">
        <v>19</v>
      </c>
      <c r="H2339" s="1">
        <v>0.54100000000000004</v>
      </c>
      <c r="I2339" s="4">
        <v>36251</v>
      </c>
      <c r="J2339" s="5">
        <v>40909</v>
      </c>
      <c r="K2339" s="3">
        <v>15000</v>
      </c>
      <c r="L2339" s="3">
        <v>30000</v>
      </c>
      <c r="M2339" s="3">
        <v>118</v>
      </c>
      <c r="N2339" s="3">
        <f t="shared" si="360"/>
        <v>1</v>
      </c>
      <c r="O2339" s="3">
        <f t="shared" si="361"/>
        <v>0</v>
      </c>
      <c r="P2339" s="3">
        <f t="shared" si="362"/>
        <v>1</v>
      </c>
      <c r="Q2339" s="6">
        <v>6.96</v>
      </c>
      <c r="R2339" s="3">
        <v>0</v>
      </c>
      <c r="S2339" s="3">
        <v>3</v>
      </c>
      <c r="T2339" s="3">
        <v>13</v>
      </c>
      <c r="U2339" s="3">
        <f t="shared" si="363"/>
        <v>4658</v>
      </c>
      <c r="V2339" s="3" t="str">
        <f t="shared" si="364"/>
        <v xml:space="preserve"> 60</v>
      </c>
      <c r="W2339" s="3">
        <f t="shared" si="365"/>
        <v>15</v>
      </c>
      <c r="X2339" s="3">
        <v>18</v>
      </c>
      <c r="Y2339" s="6">
        <f t="shared" si="366"/>
        <v>54.1</v>
      </c>
      <c r="Z2339" s="3">
        <f t="shared" si="367"/>
        <v>30</v>
      </c>
      <c r="AA2339" s="3">
        <f t="shared" si="368"/>
        <v>0.11799999999999999</v>
      </c>
      <c r="AB2339">
        <f t="shared" si="369"/>
        <v>0</v>
      </c>
      <c r="AC2339" s="14">
        <f>VLOOKUP(X2339,Rates!$A$2:$B$36,2)</f>
        <v>18.989999999999998</v>
      </c>
    </row>
    <row r="2340" spans="1:29">
      <c r="A2340">
        <v>608554</v>
      </c>
      <c r="B2340" t="s">
        <v>11</v>
      </c>
      <c r="C2340" s="1">
        <v>0.1036</v>
      </c>
      <c r="D2340">
        <v>162.19</v>
      </c>
      <c r="E2340" t="s">
        <v>28</v>
      </c>
      <c r="F2340" t="s">
        <v>26</v>
      </c>
      <c r="G2340" t="s">
        <v>14</v>
      </c>
      <c r="H2340" s="1">
        <v>0.999</v>
      </c>
      <c r="I2340" s="4">
        <v>38930</v>
      </c>
      <c r="J2340" s="5">
        <v>40909</v>
      </c>
      <c r="K2340" s="3">
        <v>5000</v>
      </c>
      <c r="L2340" s="3">
        <v>60000</v>
      </c>
      <c r="M2340" s="3">
        <v>10588</v>
      </c>
      <c r="N2340" s="3">
        <f t="shared" si="360"/>
        <v>0</v>
      </c>
      <c r="O2340" s="3">
        <f t="shared" si="361"/>
        <v>1</v>
      </c>
      <c r="P2340" s="3">
        <f t="shared" si="362"/>
        <v>1</v>
      </c>
      <c r="Q2340" s="6">
        <v>16.84</v>
      </c>
      <c r="R2340" s="3">
        <v>0</v>
      </c>
      <c r="S2340" s="3">
        <v>7</v>
      </c>
      <c r="T2340" s="3">
        <v>15</v>
      </c>
      <c r="U2340" s="3">
        <f t="shared" si="363"/>
        <v>1979</v>
      </c>
      <c r="V2340" s="3" t="str">
        <f t="shared" si="364"/>
        <v xml:space="preserve"> 36</v>
      </c>
      <c r="W2340" s="3">
        <f t="shared" si="365"/>
        <v>5</v>
      </c>
      <c r="X2340" s="3">
        <v>10</v>
      </c>
      <c r="Y2340" s="6">
        <f t="shared" si="366"/>
        <v>99.9</v>
      </c>
      <c r="Z2340" s="3">
        <f t="shared" si="367"/>
        <v>60</v>
      </c>
      <c r="AA2340" s="3">
        <f t="shared" si="368"/>
        <v>10.587999999999999</v>
      </c>
      <c r="AB2340">
        <f t="shared" si="369"/>
        <v>0</v>
      </c>
      <c r="AC2340" s="14">
        <f>VLOOKUP(X2340,Rates!$A$2:$B$36,2)</f>
        <v>11.49</v>
      </c>
    </row>
    <row r="2341" spans="1:29">
      <c r="A2341">
        <v>663117</v>
      </c>
      <c r="B2341" t="s">
        <v>15</v>
      </c>
      <c r="C2341" s="1">
        <v>0.1565</v>
      </c>
      <c r="D2341">
        <v>337.86</v>
      </c>
      <c r="E2341" t="s">
        <v>18</v>
      </c>
      <c r="F2341" t="s">
        <v>13</v>
      </c>
      <c r="G2341" t="s">
        <v>14</v>
      </c>
      <c r="H2341" s="1">
        <v>0.80100000000000005</v>
      </c>
      <c r="I2341" s="4">
        <v>37257</v>
      </c>
      <c r="J2341" s="5">
        <v>40909</v>
      </c>
      <c r="K2341" s="3">
        <v>14000</v>
      </c>
      <c r="L2341" s="3">
        <v>39000</v>
      </c>
      <c r="M2341" s="3">
        <v>13533</v>
      </c>
      <c r="N2341" s="3">
        <f t="shared" si="360"/>
        <v>1</v>
      </c>
      <c r="O2341" s="3">
        <f t="shared" si="361"/>
        <v>0</v>
      </c>
      <c r="P2341" s="3">
        <f t="shared" si="362"/>
        <v>1</v>
      </c>
      <c r="Q2341" s="6">
        <v>17.690000000000001</v>
      </c>
      <c r="R2341" s="3">
        <v>0</v>
      </c>
      <c r="S2341" s="3">
        <v>7</v>
      </c>
      <c r="T2341" s="3">
        <v>13</v>
      </c>
      <c r="U2341" s="3">
        <f t="shared" si="363"/>
        <v>3652</v>
      </c>
      <c r="V2341" s="3" t="str">
        <f t="shared" si="364"/>
        <v xml:space="preserve"> 60</v>
      </c>
      <c r="W2341" s="3">
        <f t="shared" si="365"/>
        <v>14</v>
      </c>
      <c r="X2341" s="3">
        <v>19</v>
      </c>
      <c r="Y2341" s="6">
        <f t="shared" si="366"/>
        <v>80.100000000000009</v>
      </c>
      <c r="Z2341" s="3">
        <f t="shared" si="367"/>
        <v>39</v>
      </c>
      <c r="AA2341" s="3">
        <f t="shared" si="368"/>
        <v>13.532999999999999</v>
      </c>
      <c r="AB2341">
        <f t="shared" si="369"/>
        <v>0</v>
      </c>
      <c r="AC2341" s="14">
        <f>VLOOKUP(X2341,Rates!$A$2:$B$36,2)</f>
        <v>19.989999999999998</v>
      </c>
    </row>
    <row r="2342" spans="1:29">
      <c r="A2342">
        <v>496829</v>
      </c>
      <c r="B2342" t="s">
        <v>11</v>
      </c>
      <c r="C2342" s="1">
        <v>0.1062</v>
      </c>
      <c r="D2342">
        <v>468.86</v>
      </c>
      <c r="E2342" t="s">
        <v>25</v>
      </c>
      <c r="F2342" t="s">
        <v>26</v>
      </c>
      <c r="G2342" t="s">
        <v>14</v>
      </c>
      <c r="H2342" s="2">
        <v>0.54</v>
      </c>
      <c r="I2342" s="4">
        <v>36465</v>
      </c>
      <c r="J2342" s="5">
        <v>40909</v>
      </c>
      <c r="K2342" s="3">
        <v>14400</v>
      </c>
      <c r="L2342" s="3">
        <v>87663</v>
      </c>
      <c r="M2342" s="3">
        <v>33131</v>
      </c>
      <c r="N2342" s="3">
        <f t="shared" si="360"/>
        <v>0</v>
      </c>
      <c r="O2342" s="3">
        <f t="shared" si="361"/>
        <v>1</v>
      </c>
      <c r="P2342" s="3">
        <f t="shared" si="362"/>
        <v>1</v>
      </c>
      <c r="Q2342" s="6">
        <v>17.510000000000002</v>
      </c>
      <c r="R2342" s="3">
        <v>0</v>
      </c>
      <c r="S2342" s="3">
        <v>17</v>
      </c>
      <c r="T2342" s="3">
        <v>38</v>
      </c>
      <c r="U2342" s="3">
        <f t="shared" si="363"/>
        <v>4444</v>
      </c>
      <c r="V2342" s="3" t="str">
        <f t="shared" si="364"/>
        <v xml:space="preserve"> 36</v>
      </c>
      <c r="W2342" s="3">
        <f t="shared" si="365"/>
        <v>14.4</v>
      </c>
      <c r="X2342" s="3">
        <v>8</v>
      </c>
      <c r="Y2342" s="6">
        <f t="shared" si="366"/>
        <v>54</v>
      </c>
      <c r="Z2342" s="3">
        <f t="shared" si="367"/>
        <v>87.662999999999997</v>
      </c>
      <c r="AA2342" s="3">
        <f t="shared" si="368"/>
        <v>33.131</v>
      </c>
      <c r="AB2342">
        <f t="shared" si="369"/>
        <v>0</v>
      </c>
      <c r="AC2342" s="14">
        <f>VLOOKUP(X2342,Rates!$A$2:$B$36,2)</f>
        <v>11.39</v>
      </c>
    </row>
    <row r="2343" spans="1:29">
      <c r="A2343">
        <v>836646</v>
      </c>
      <c r="B2343" t="s">
        <v>15</v>
      </c>
      <c r="C2343" s="1">
        <v>0.1799</v>
      </c>
      <c r="D2343">
        <v>888.58</v>
      </c>
      <c r="E2343" t="s">
        <v>12</v>
      </c>
      <c r="F2343" t="s">
        <v>26</v>
      </c>
      <c r="G2343" t="s">
        <v>17</v>
      </c>
      <c r="H2343" s="2">
        <v>0</v>
      </c>
      <c r="I2343" s="4">
        <v>34366</v>
      </c>
      <c r="J2343" s="5">
        <v>40909</v>
      </c>
      <c r="K2343" s="3">
        <v>35000</v>
      </c>
      <c r="L2343" s="3">
        <v>180000</v>
      </c>
      <c r="M2343" s="3">
        <v>0</v>
      </c>
      <c r="N2343" s="3">
        <f t="shared" si="360"/>
        <v>0</v>
      </c>
      <c r="O2343" s="3">
        <f t="shared" si="361"/>
        <v>1</v>
      </c>
      <c r="P2343" s="3">
        <f t="shared" si="362"/>
        <v>1</v>
      </c>
      <c r="Q2343" s="6">
        <v>9.39</v>
      </c>
      <c r="R2343" s="3">
        <v>1</v>
      </c>
      <c r="S2343" s="3">
        <v>7</v>
      </c>
      <c r="T2343" s="3">
        <v>20</v>
      </c>
      <c r="U2343" s="3">
        <f t="shared" si="363"/>
        <v>6543</v>
      </c>
      <c r="V2343" s="3" t="str">
        <f t="shared" si="364"/>
        <v xml:space="preserve"> 60</v>
      </c>
      <c r="W2343" s="3">
        <f t="shared" si="365"/>
        <v>35</v>
      </c>
      <c r="X2343" s="3">
        <v>21</v>
      </c>
      <c r="Y2343" s="6">
        <f t="shared" si="366"/>
        <v>0</v>
      </c>
      <c r="Z2343" s="3">
        <f t="shared" si="367"/>
        <v>180</v>
      </c>
      <c r="AA2343" s="3">
        <f t="shared" si="368"/>
        <v>0</v>
      </c>
      <c r="AB2343">
        <f t="shared" si="369"/>
        <v>1</v>
      </c>
      <c r="AC2343" s="14">
        <f>VLOOKUP(X2343,Rates!$A$2:$B$36,2)</f>
        <v>22.74</v>
      </c>
    </row>
    <row r="2344" spans="1:29">
      <c r="A2344">
        <v>475662</v>
      </c>
      <c r="B2344" t="s">
        <v>11</v>
      </c>
      <c r="C2344" s="1">
        <v>0.16</v>
      </c>
      <c r="D2344">
        <v>421.89</v>
      </c>
      <c r="E2344" t="s">
        <v>20</v>
      </c>
      <c r="F2344" t="s">
        <v>24</v>
      </c>
      <c r="G2344" t="s">
        <v>17</v>
      </c>
      <c r="H2344" s="1">
        <v>0.33300000000000002</v>
      </c>
      <c r="I2344" s="4">
        <v>37681</v>
      </c>
      <c r="J2344" s="5">
        <v>40909</v>
      </c>
      <c r="K2344" s="3">
        <v>12000</v>
      </c>
      <c r="L2344" s="3">
        <v>28000</v>
      </c>
      <c r="M2344" s="3">
        <v>12593</v>
      </c>
      <c r="N2344" s="3">
        <f t="shared" si="360"/>
        <v>0</v>
      </c>
      <c r="O2344" s="3">
        <f t="shared" si="361"/>
        <v>0</v>
      </c>
      <c r="P2344" s="3">
        <f t="shared" si="362"/>
        <v>1</v>
      </c>
      <c r="Q2344" s="6">
        <v>12.13</v>
      </c>
      <c r="R2344" s="3">
        <v>0</v>
      </c>
      <c r="S2344" s="3">
        <v>26</v>
      </c>
      <c r="T2344" s="3">
        <v>32</v>
      </c>
      <c r="U2344" s="3">
        <f t="shared" si="363"/>
        <v>3228</v>
      </c>
      <c r="V2344" s="3" t="str">
        <f t="shared" si="364"/>
        <v xml:space="preserve"> 36</v>
      </c>
      <c r="W2344" s="3">
        <f t="shared" si="365"/>
        <v>12</v>
      </c>
      <c r="X2344" s="3">
        <v>20</v>
      </c>
      <c r="Y2344" s="6">
        <f t="shared" si="366"/>
        <v>33.300000000000004</v>
      </c>
      <c r="Z2344" s="3">
        <f t="shared" si="367"/>
        <v>28</v>
      </c>
      <c r="AA2344" s="3">
        <f t="shared" si="368"/>
        <v>12.593</v>
      </c>
      <c r="AB2344">
        <f t="shared" si="369"/>
        <v>1</v>
      </c>
      <c r="AC2344" s="14">
        <f>VLOOKUP(X2344,Rates!$A$2:$B$36,2)</f>
        <v>21.49</v>
      </c>
    </row>
    <row r="2345" spans="1:29">
      <c r="A2345">
        <v>545346</v>
      </c>
      <c r="B2345" t="s">
        <v>15</v>
      </c>
      <c r="C2345" s="1">
        <v>0.17560000000000001</v>
      </c>
      <c r="D2345">
        <v>405</v>
      </c>
      <c r="E2345" t="s">
        <v>27</v>
      </c>
      <c r="F2345" t="s">
        <v>13</v>
      </c>
      <c r="G2345" t="s">
        <v>17</v>
      </c>
      <c r="H2345" s="2">
        <v>0.93</v>
      </c>
      <c r="I2345" s="4">
        <v>37895</v>
      </c>
      <c r="J2345" s="5">
        <v>40909</v>
      </c>
      <c r="K2345" s="3">
        <v>21425</v>
      </c>
      <c r="L2345" s="3">
        <v>83004</v>
      </c>
      <c r="M2345" s="3">
        <v>10384</v>
      </c>
      <c r="N2345" s="3">
        <f t="shared" si="360"/>
        <v>1</v>
      </c>
      <c r="O2345" s="3">
        <f t="shared" si="361"/>
        <v>0</v>
      </c>
      <c r="P2345" s="3">
        <f t="shared" si="362"/>
        <v>1</v>
      </c>
      <c r="Q2345" s="6">
        <v>21.31</v>
      </c>
      <c r="R2345" s="3">
        <v>0</v>
      </c>
      <c r="S2345" s="3">
        <v>7</v>
      </c>
      <c r="T2345" s="3">
        <v>16</v>
      </c>
      <c r="U2345" s="3">
        <f t="shared" si="363"/>
        <v>3014</v>
      </c>
      <c r="V2345" s="3" t="str">
        <f t="shared" si="364"/>
        <v xml:space="preserve"> 60</v>
      </c>
      <c r="W2345" s="3">
        <f t="shared" si="365"/>
        <v>21.425000000000001</v>
      </c>
      <c r="X2345" s="3">
        <v>24</v>
      </c>
      <c r="Y2345" s="6">
        <f t="shared" si="366"/>
        <v>93</v>
      </c>
      <c r="Z2345" s="3">
        <f t="shared" si="367"/>
        <v>83.004000000000005</v>
      </c>
      <c r="AA2345" s="3">
        <f t="shared" si="368"/>
        <v>10.384</v>
      </c>
      <c r="AB2345">
        <f t="shared" si="369"/>
        <v>1</v>
      </c>
      <c r="AC2345" s="14">
        <f>VLOOKUP(X2345,Rates!$A$2:$B$36,2)</f>
        <v>25.49</v>
      </c>
    </row>
    <row r="2346" spans="1:29">
      <c r="A2346">
        <v>1034832</v>
      </c>
      <c r="B2346" t="s">
        <v>15</v>
      </c>
      <c r="C2346" s="1">
        <v>0.20300000000000001</v>
      </c>
      <c r="D2346">
        <v>895.82</v>
      </c>
      <c r="E2346" t="s">
        <v>28</v>
      </c>
      <c r="F2346" t="s">
        <v>26</v>
      </c>
      <c r="G2346" t="s">
        <v>19</v>
      </c>
      <c r="H2346" s="1">
        <v>0.873</v>
      </c>
      <c r="I2346" s="4">
        <v>30560</v>
      </c>
      <c r="J2346" s="5">
        <v>40909</v>
      </c>
      <c r="K2346" s="3">
        <v>33600</v>
      </c>
      <c r="L2346" s="3">
        <v>240000</v>
      </c>
      <c r="M2346" s="3">
        <v>17285</v>
      </c>
      <c r="N2346" s="3">
        <f t="shared" si="360"/>
        <v>0</v>
      </c>
      <c r="O2346" s="3">
        <f t="shared" si="361"/>
        <v>1</v>
      </c>
      <c r="P2346" s="3">
        <f t="shared" si="362"/>
        <v>1</v>
      </c>
      <c r="Q2346" s="6">
        <v>13.56</v>
      </c>
      <c r="R2346" s="3">
        <v>2</v>
      </c>
      <c r="S2346" s="3">
        <v>12</v>
      </c>
      <c r="T2346" s="3">
        <v>26</v>
      </c>
      <c r="U2346" s="3">
        <f t="shared" si="363"/>
        <v>10349</v>
      </c>
      <c r="V2346" s="3" t="str">
        <f t="shared" si="364"/>
        <v xml:space="preserve"> 60</v>
      </c>
      <c r="W2346" s="3">
        <f t="shared" si="365"/>
        <v>33.6</v>
      </c>
      <c r="X2346" s="3">
        <v>25</v>
      </c>
      <c r="Y2346" s="6">
        <f t="shared" si="366"/>
        <v>87.3</v>
      </c>
      <c r="Z2346" s="3">
        <f t="shared" si="367"/>
        <v>240</v>
      </c>
      <c r="AA2346" s="3">
        <f t="shared" si="368"/>
        <v>17.285</v>
      </c>
      <c r="AB2346">
        <f t="shared" si="369"/>
        <v>0</v>
      </c>
      <c r="AC2346" s="14">
        <f>VLOOKUP(X2346,Rates!$A$2:$B$36,2)</f>
        <v>26.24</v>
      </c>
    </row>
    <row r="2347" spans="1:29">
      <c r="A2347">
        <v>846554</v>
      </c>
      <c r="B2347" t="s">
        <v>11</v>
      </c>
      <c r="C2347" s="1">
        <v>0.10589999999999999</v>
      </c>
      <c r="D2347">
        <v>130.18</v>
      </c>
      <c r="E2347" t="s">
        <v>12</v>
      </c>
      <c r="F2347" t="s">
        <v>13</v>
      </c>
      <c r="G2347" t="s">
        <v>14</v>
      </c>
      <c r="H2347" s="1">
        <v>3.5000000000000003E-2</v>
      </c>
      <c r="I2347" s="4">
        <v>34274</v>
      </c>
      <c r="J2347" s="5">
        <v>40909</v>
      </c>
      <c r="K2347" s="3">
        <v>4000</v>
      </c>
      <c r="L2347" s="3">
        <v>55200</v>
      </c>
      <c r="M2347" s="3">
        <v>280</v>
      </c>
      <c r="N2347" s="3">
        <f t="shared" si="360"/>
        <v>1</v>
      </c>
      <c r="O2347" s="3">
        <f t="shared" si="361"/>
        <v>0</v>
      </c>
      <c r="P2347" s="3">
        <f t="shared" si="362"/>
        <v>1</v>
      </c>
      <c r="Q2347" s="6">
        <v>0.43</v>
      </c>
      <c r="R2347" s="3">
        <v>0</v>
      </c>
      <c r="S2347" s="3">
        <v>3</v>
      </c>
      <c r="T2347" s="3">
        <v>14</v>
      </c>
      <c r="U2347" s="3">
        <f t="shared" si="363"/>
        <v>6635</v>
      </c>
      <c r="V2347" s="3" t="str">
        <f t="shared" si="364"/>
        <v xml:space="preserve"> 36</v>
      </c>
      <c r="W2347" s="3">
        <f t="shared" si="365"/>
        <v>4</v>
      </c>
      <c r="X2347" s="3">
        <v>7</v>
      </c>
      <c r="Y2347" s="6">
        <f t="shared" si="366"/>
        <v>3.5000000000000004</v>
      </c>
      <c r="Z2347" s="3">
        <f t="shared" si="367"/>
        <v>55.2</v>
      </c>
      <c r="AA2347" s="3">
        <f t="shared" si="368"/>
        <v>0.28000000000000003</v>
      </c>
      <c r="AB2347">
        <f t="shared" si="369"/>
        <v>0</v>
      </c>
      <c r="AC2347" s="14">
        <f>VLOOKUP(X2347,Rates!$A$2:$B$36,2)</f>
        <v>10.49</v>
      </c>
    </row>
    <row r="2348" spans="1:29">
      <c r="A2348">
        <v>470015</v>
      </c>
      <c r="B2348" t="s">
        <v>11</v>
      </c>
      <c r="C2348" s="1">
        <v>0.12180000000000001</v>
      </c>
      <c r="D2348">
        <v>799.2</v>
      </c>
      <c r="E2348" t="s">
        <v>16</v>
      </c>
      <c r="F2348" t="s">
        <v>24</v>
      </c>
      <c r="G2348" t="s">
        <v>14</v>
      </c>
      <c r="H2348" s="2">
        <v>0.01</v>
      </c>
      <c r="I2348" s="4">
        <v>35278</v>
      </c>
      <c r="J2348" s="5">
        <v>40909</v>
      </c>
      <c r="K2348" s="3">
        <v>24000</v>
      </c>
      <c r="L2348" s="3">
        <v>200000</v>
      </c>
      <c r="M2348" s="3">
        <v>298</v>
      </c>
      <c r="N2348" s="3">
        <f t="shared" si="360"/>
        <v>0</v>
      </c>
      <c r="O2348" s="3">
        <f t="shared" si="361"/>
        <v>0</v>
      </c>
      <c r="P2348" s="3">
        <f t="shared" si="362"/>
        <v>0</v>
      </c>
      <c r="Q2348" s="6">
        <v>9.1300000000000008</v>
      </c>
      <c r="R2348" s="3">
        <v>0</v>
      </c>
      <c r="S2348" s="3">
        <v>7</v>
      </c>
      <c r="T2348" s="3">
        <v>11</v>
      </c>
      <c r="U2348" s="3">
        <f t="shared" si="363"/>
        <v>5631</v>
      </c>
      <c r="V2348" s="3" t="str">
        <f t="shared" si="364"/>
        <v xml:space="preserve"> 36</v>
      </c>
      <c r="W2348" s="3">
        <f t="shared" si="365"/>
        <v>24</v>
      </c>
      <c r="X2348" s="3">
        <v>9</v>
      </c>
      <c r="Y2348" s="6">
        <f t="shared" si="366"/>
        <v>1</v>
      </c>
      <c r="Z2348" s="3">
        <f t="shared" si="367"/>
        <v>200</v>
      </c>
      <c r="AA2348" s="3">
        <f t="shared" si="368"/>
        <v>0.29799999999999999</v>
      </c>
      <c r="AB2348">
        <f t="shared" si="369"/>
        <v>0</v>
      </c>
      <c r="AC2348" s="14">
        <f>VLOOKUP(X2348,Rates!$A$2:$B$36,2)</f>
        <v>11.44</v>
      </c>
    </row>
    <row r="2349" spans="1:29">
      <c r="A2349">
        <v>750645</v>
      </c>
      <c r="B2349" t="s">
        <v>11</v>
      </c>
      <c r="C2349" s="1">
        <v>5.9900000000000002E-2</v>
      </c>
      <c r="D2349">
        <v>304.18</v>
      </c>
      <c r="E2349" t="s">
        <v>12</v>
      </c>
      <c r="F2349" t="s">
        <v>26</v>
      </c>
      <c r="G2349" t="s">
        <v>14</v>
      </c>
      <c r="H2349" s="1">
        <v>0.123</v>
      </c>
      <c r="I2349" s="4">
        <v>34516</v>
      </c>
      <c r="J2349" s="5">
        <v>40909</v>
      </c>
      <c r="K2349" s="3">
        <v>10000</v>
      </c>
      <c r="L2349" s="3">
        <v>45336</v>
      </c>
      <c r="M2349" s="3">
        <v>9842</v>
      </c>
      <c r="N2349" s="3">
        <f t="shared" si="360"/>
        <v>0</v>
      </c>
      <c r="O2349" s="3">
        <f t="shared" si="361"/>
        <v>1</v>
      </c>
      <c r="P2349" s="3">
        <f t="shared" si="362"/>
        <v>1</v>
      </c>
      <c r="Q2349" s="6">
        <v>5.24</v>
      </c>
      <c r="R2349" s="3">
        <v>0</v>
      </c>
      <c r="S2349" s="3">
        <v>13</v>
      </c>
      <c r="T2349" s="3">
        <v>24</v>
      </c>
      <c r="U2349" s="3">
        <f t="shared" si="363"/>
        <v>6393</v>
      </c>
      <c r="V2349" s="3" t="str">
        <f t="shared" si="364"/>
        <v xml:space="preserve"> 36</v>
      </c>
      <c r="W2349" s="3">
        <f t="shared" si="365"/>
        <v>10</v>
      </c>
      <c r="X2349" s="3">
        <v>2</v>
      </c>
      <c r="Y2349" s="6">
        <f t="shared" si="366"/>
        <v>12.3</v>
      </c>
      <c r="Z2349" s="3">
        <f t="shared" si="367"/>
        <v>45.335999999999999</v>
      </c>
      <c r="AA2349" s="3">
        <f t="shared" si="368"/>
        <v>9.8420000000000005</v>
      </c>
      <c r="AB2349">
        <f t="shared" si="369"/>
        <v>0</v>
      </c>
      <c r="AC2349" s="14">
        <f>VLOOKUP(X2349,Rates!$A$2:$B$36,2)</f>
        <v>6.99</v>
      </c>
    </row>
    <row r="2350" spans="1:29">
      <c r="A2350">
        <v>581861</v>
      </c>
      <c r="B2350" t="s">
        <v>11</v>
      </c>
      <c r="C2350" s="1">
        <v>0.11119999999999999</v>
      </c>
      <c r="D2350">
        <v>819.89</v>
      </c>
      <c r="E2350" t="s">
        <v>25</v>
      </c>
      <c r="F2350" t="s">
        <v>26</v>
      </c>
      <c r="G2350" t="s">
        <v>14</v>
      </c>
      <c r="H2350" s="1">
        <v>0.69599999999999995</v>
      </c>
      <c r="I2350" s="4">
        <v>34669</v>
      </c>
      <c r="J2350" s="5">
        <v>40909</v>
      </c>
      <c r="K2350" s="3">
        <v>25000</v>
      </c>
      <c r="L2350" s="3">
        <v>110000</v>
      </c>
      <c r="M2350" s="3">
        <v>42744</v>
      </c>
      <c r="N2350" s="3">
        <f t="shared" si="360"/>
        <v>0</v>
      </c>
      <c r="O2350" s="3">
        <f t="shared" si="361"/>
        <v>1</v>
      </c>
      <c r="P2350" s="3">
        <f t="shared" si="362"/>
        <v>1</v>
      </c>
      <c r="Q2350" s="6">
        <v>11.5</v>
      </c>
      <c r="R2350" s="3">
        <v>0</v>
      </c>
      <c r="S2350" s="3">
        <v>13</v>
      </c>
      <c r="T2350" s="3">
        <v>39</v>
      </c>
      <c r="U2350" s="3">
        <f t="shared" si="363"/>
        <v>6240</v>
      </c>
      <c r="V2350" s="3" t="str">
        <f t="shared" si="364"/>
        <v xml:space="preserve"> 36</v>
      </c>
      <c r="W2350" s="3">
        <f t="shared" si="365"/>
        <v>25</v>
      </c>
      <c r="X2350" s="3">
        <v>8</v>
      </c>
      <c r="Y2350" s="6">
        <f t="shared" si="366"/>
        <v>69.599999999999994</v>
      </c>
      <c r="Z2350" s="3">
        <f t="shared" si="367"/>
        <v>110</v>
      </c>
      <c r="AA2350" s="3">
        <f t="shared" si="368"/>
        <v>42.744</v>
      </c>
      <c r="AB2350">
        <f t="shared" si="369"/>
        <v>0</v>
      </c>
      <c r="AC2350" s="14">
        <f>VLOOKUP(X2350,Rates!$A$2:$B$36,2)</f>
        <v>11.39</v>
      </c>
    </row>
    <row r="2351" spans="1:29">
      <c r="A2351">
        <v>453589</v>
      </c>
      <c r="B2351" t="s">
        <v>11</v>
      </c>
      <c r="C2351" s="1">
        <v>0.1565</v>
      </c>
      <c r="D2351">
        <v>209.92</v>
      </c>
      <c r="E2351" t="s">
        <v>18</v>
      </c>
      <c r="F2351" t="s">
        <v>13</v>
      </c>
      <c r="G2351" t="s">
        <v>14</v>
      </c>
      <c r="H2351" s="1">
        <v>0.98399999999999999</v>
      </c>
      <c r="I2351" s="4">
        <v>32478</v>
      </c>
      <c r="J2351" s="5">
        <v>40909</v>
      </c>
      <c r="K2351" s="3">
        <v>6000</v>
      </c>
      <c r="L2351" s="3">
        <v>35916</v>
      </c>
      <c r="M2351" s="3">
        <v>5019</v>
      </c>
      <c r="N2351" s="3">
        <f t="shared" si="360"/>
        <v>1</v>
      </c>
      <c r="O2351" s="3">
        <f t="shared" si="361"/>
        <v>0</v>
      </c>
      <c r="P2351" s="3">
        <f t="shared" si="362"/>
        <v>1</v>
      </c>
      <c r="Q2351" s="6">
        <v>22.89</v>
      </c>
      <c r="R2351" s="3">
        <v>0</v>
      </c>
      <c r="S2351" s="3">
        <v>12</v>
      </c>
      <c r="T2351" s="3">
        <v>13</v>
      </c>
      <c r="U2351" s="3">
        <f t="shared" si="363"/>
        <v>8431</v>
      </c>
      <c r="V2351" s="3" t="str">
        <f t="shared" si="364"/>
        <v xml:space="preserve"> 36</v>
      </c>
      <c r="W2351" s="3">
        <f t="shared" si="365"/>
        <v>6</v>
      </c>
      <c r="X2351" s="3">
        <v>19</v>
      </c>
      <c r="Y2351" s="6">
        <f t="shared" si="366"/>
        <v>98.4</v>
      </c>
      <c r="Z2351" s="3">
        <f t="shared" si="367"/>
        <v>35.915999999999997</v>
      </c>
      <c r="AA2351" s="3">
        <f t="shared" si="368"/>
        <v>5.0190000000000001</v>
      </c>
      <c r="AB2351">
        <f t="shared" si="369"/>
        <v>0</v>
      </c>
      <c r="AC2351" s="14">
        <f>VLOOKUP(X2351,Rates!$A$2:$B$36,2)</f>
        <v>19.989999999999998</v>
      </c>
    </row>
    <row r="2352" spans="1:29">
      <c r="A2352">
        <v>648474</v>
      </c>
      <c r="B2352" t="s">
        <v>15</v>
      </c>
      <c r="C2352" s="1">
        <v>0.13719999999999999</v>
      </c>
      <c r="D2352">
        <v>578.09</v>
      </c>
      <c r="E2352" t="s">
        <v>12</v>
      </c>
      <c r="F2352" t="s">
        <v>26</v>
      </c>
      <c r="G2352" t="s">
        <v>17</v>
      </c>
      <c r="H2352" s="1">
        <v>0.61799999999999999</v>
      </c>
      <c r="I2352" s="4">
        <v>37012</v>
      </c>
      <c r="J2352" s="5">
        <v>40909</v>
      </c>
      <c r="K2352" s="3">
        <v>25000</v>
      </c>
      <c r="L2352" s="3">
        <v>144000</v>
      </c>
      <c r="M2352" s="3">
        <v>74176</v>
      </c>
      <c r="N2352" s="3">
        <f t="shared" si="360"/>
        <v>0</v>
      </c>
      <c r="O2352" s="3">
        <f t="shared" si="361"/>
        <v>1</v>
      </c>
      <c r="P2352" s="3">
        <f t="shared" si="362"/>
        <v>1</v>
      </c>
      <c r="Q2352" s="6">
        <v>13.51</v>
      </c>
      <c r="R2352" s="3">
        <v>0</v>
      </c>
      <c r="S2352" s="3">
        <v>17</v>
      </c>
      <c r="T2352" s="3">
        <v>32</v>
      </c>
      <c r="U2352" s="3">
        <f t="shared" si="363"/>
        <v>3897</v>
      </c>
      <c r="V2352" s="3" t="str">
        <f t="shared" si="364"/>
        <v xml:space="preserve"> 60</v>
      </c>
      <c r="W2352" s="3">
        <f t="shared" si="365"/>
        <v>25</v>
      </c>
      <c r="X2352" s="3">
        <v>15</v>
      </c>
      <c r="Y2352" s="6">
        <f t="shared" si="366"/>
        <v>61.8</v>
      </c>
      <c r="Z2352" s="3">
        <f t="shared" si="367"/>
        <v>144</v>
      </c>
      <c r="AA2352" s="3">
        <f t="shared" si="368"/>
        <v>74.176000000000002</v>
      </c>
      <c r="AB2352">
        <f t="shared" si="369"/>
        <v>1</v>
      </c>
      <c r="AC2352" s="14">
        <f>VLOOKUP(X2352,Rates!$A$2:$B$36,2)</f>
        <v>15.99</v>
      </c>
    </row>
    <row r="2353" spans="1:29">
      <c r="A2353">
        <v>1056299</v>
      </c>
      <c r="B2353" t="s">
        <v>11</v>
      </c>
      <c r="C2353" s="1">
        <v>0.14269999999999999</v>
      </c>
      <c r="D2353">
        <v>771.96</v>
      </c>
      <c r="E2353" t="s">
        <v>29</v>
      </c>
      <c r="F2353" t="s">
        <v>13</v>
      </c>
      <c r="G2353" t="s">
        <v>14</v>
      </c>
      <c r="H2353" s="1">
        <v>0.36699999999999999</v>
      </c>
      <c r="I2353" s="4">
        <v>38322</v>
      </c>
      <c r="J2353" s="5">
        <v>40909</v>
      </c>
      <c r="K2353" s="3">
        <v>22500</v>
      </c>
      <c r="L2353" s="3">
        <v>70000</v>
      </c>
      <c r="M2353" s="3">
        <v>12089</v>
      </c>
      <c r="N2353" s="3">
        <f t="shared" si="360"/>
        <v>1</v>
      </c>
      <c r="O2353" s="3">
        <f t="shared" si="361"/>
        <v>0</v>
      </c>
      <c r="P2353" s="3">
        <f t="shared" si="362"/>
        <v>1</v>
      </c>
      <c r="Q2353" s="6">
        <v>12.07</v>
      </c>
      <c r="R2353" s="3">
        <v>0</v>
      </c>
      <c r="S2353" s="3">
        <v>8</v>
      </c>
      <c r="T2353" s="3">
        <v>20</v>
      </c>
      <c r="U2353" s="3">
        <f t="shared" si="363"/>
        <v>2587</v>
      </c>
      <c r="V2353" s="3" t="str">
        <f t="shared" si="364"/>
        <v xml:space="preserve"> 36</v>
      </c>
      <c r="W2353" s="3">
        <f t="shared" si="365"/>
        <v>22.5</v>
      </c>
      <c r="X2353" s="3">
        <v>12</v>
      </c>
      <c r="Y2353" s="6">
        <f t="shared" si="366"/>
        <v>36.700000000000003</v>
      </c>
      <c r="Z2353" s="3">
        <f t="shared" si="367"/>
        <v>70</v>
      </c>
      <c r="AA2353" s="3">
        <f t="shared" si="368"/>
        <v>12.089</v>
      </c>
      <c r="AB2353">
        <f t="shared" si="369"/>
        <v>0</v>
      </c>
      <c r="AC2353" s="14">
        <f>VLOOKUP(X2353,Rates!$A$2:$B$36,2)</f>
        <v>13.49</v>
      </c>
    </row>
    <row r="2354" spans="1:29">
      <c r="A2354">
        <v>883504</v>
      </c>
      <c r="B2354" t="s">
        <v>15</v>
      </c>
      <c r="C2354" s="1">
        <v>0.16489999999999999</v>
      </c>
      <c r="D2354">
        <v>447.96</v>
      </c>
      <c r="E2354" t="s">
        <v>12</v>
      </c>
      <c r="F2354" t="s">
        <v>26</v>
      </c>
      <c r="G2354" t="s">
        <v>14</v>
      </c>
      <c r="H2354" s="1">
        <v>0.61299999999999999</v>
      </c>
      <c r="I2354" s="4">
        <v>36708</v>
      </c>
      <c r="J2354" s="5">
        <v>40909</v>
      </c>
      <c r="K2354" s="3">
        <v>35000</v>
      </c>
      <c r="L2354" s="3">
        <v>82000</v>
      </c>
      <c r="M2354" s="3">
        <v>41613</v>
      </c>
      <c r="N2354" s="3">
        <f t="shared" si="360"/>
        <v>0</v>
      </c>
      <c r="O2354" s="3">
        <f t="shared" si="361"/>
        <v>1</v>
      </c>
      <c r="P2354" s="3">
        <f t="shared" si="362"/>
        <v>1</v>
      </c>
      <c r="Q2354" s="6">
        <v>21.38</v>
      </c>
      <c r="R2354" s="3">
        <v>0</v>
      </c>
      <c r="S2354" s="3">
        <v>13</v>
      </c>
      <c r="T2354" s="3">
        <v>31</v>
      </c>
      <c r="U2354" s="3">
        <f t="shared" si="363"/>
        <v>4201</v>
      </c>
      <c r="V2354" s="3" t="str">
        <f t="shared" si="364"/>
        <v xml:space="preserve"> 60</v>
      </c>
      <c r="W2354" s="3">
        <f t="shared" si="365"/>
        <v>35</v>
      </c>
      <c r="X2354" s="3">
        <v>18</v>
      </c>
      <c r="Y2354" s="6">
        <f t="shared" si="366"/>
        <v>61.3</v>
      </c>
      <c r="Z2354" s="3">
        <f t="shared" si="367"/>
        <v>82</v>
      </c>
      <c r="AA2354" s="3">
        <f t="shared" si="368"/>
        <v>41.613</v>
      </c>
      <c r="AB2354">
        <f t="shared" si="369"/>
        <v>0</v>
      </c>
      <c r="AC2354" s="14">
        <f>VLOOKUP(X2354,Rates!$A$2:$B$36,2)</f>
        <v>18.989999999999998</v>
      </c>
    </row>
    <row r="2355" spans="1:29">
      <c r="A2355">
        <v>701560</v>
      </c>
      <c r="B2355" t="s">
        <v>11</v>
      </c>
      <c r="C2355" s="1">
        <v>9.6299999999999997E-2</v>
      </c>
      <c r="D2355">
        <v>320.94</v>
      </c>
      <c r="E2355" t="s">
        <v>22</v>
      </c>
      <c r="F2355" t="s">
        <v>26</v>
      </c>
      <c r="G2355" t="s">
        <v>14</v>
      </c>
      <c r="H2355" s="1">
        <v>0.59299999999999997</v>
      </c>
      <c r="I2355" s="4">
        <v>31107</v>
      </c>
      <c r="J2355" s="5">
        <v>40909</v>
      </c>
      <c r="K2355" s="3">
        <v>10000</v>
      </c>
      <c r="L2355" s="3">
        <v>40704</v>
      </c>
      <c r="M2355" s="3">
        <v>10205</v>
      </c>
      <c r="N2355" s="3">
        <f t="shared" si="360"/>
        <v>0</v>
      </c>
      <c r="O2355" s="3">
        <f t="shared" si="361"/>
        <v>1</v>
      </c>
      <c r="P2355" s="3">
        <f t="shared" si="362"/>
        <v>1</v>
      </c>
      <c r="Q2355" s="6">
        <v>8.9600000000000009</v>
      </c>
      <c r="R2355" s="3">
        <v>0</v>
      </c>
      <c r="S2355" s="3">
        <v>7</v>
      </c>
      <c r="T2355" s="3">
        <v>9</v>
      </c>
      <c r="U2355" s="3">
        <f t="shared" si="363"/>
        <v>9802</v>
      </c>
      <c r="V2355" s="3" t="str">
        <f t="shared" si="364"/>
        <v xml:space="preserve"> 36</v>
      </c>
      <c r="W2355" s="3">
        <f t="shared" si="365"/>
        <v>10</v>
      </c>
      <c r="X2355" s="3">
        <v>6</v>
      </c>
      <c r="Y2355" s="6">
        <f t="shared" si="366"/>
        <v>59.3</v>
      </c>
      <c r="Z2355" s="3">
        <f t="shared" si="367"/>
        <v>40.704000000000001</v>
      </c>
      <c r="AA2355" s="3">
        <f t="shared" si="368"/>
        <v>10.205</v>
      </c>
      <c r="AB2355">
        <f t="shared" si="369"/>
        <v>0</v>
      </c>
      <c r="AC2355" s="14">
        <f>VLOOKUP(X2355,Rates!$A$2:$B$36,2)</f>
        <v>8.24</v>
      </c>
    </row>
    <row r="2356" spans="1:29">
      <c r="A2356">
        <v>994123</v>
      </c>
      <c r="B2356" t="s">
        <v>11</v>
      </c>
      <c r="C2356" s="1">
        <v>0.1903</v>
      </c>
      <c r="D2356">
        <v>880.11</v>
      </c>
      <c r="E2356" t="s">
        <v>16</v>
      </c>
      <c r="F2356" t="s">
        <v>26</v>
      </c>
      <c r="G2356" t="s">
        <v>14</v>
      </c>
      <c r="H2356" s="1">
        <v>0.78800000000000003</v>
      </c>
      <c r="I2356" s="4">
        <v>37895</v>
      </c>
      <c r="J2356" s="5">
        <v>40909</v>
      </c>
      <c r="K2356" s="3">
        <v>24000</v>
      </c>
      <c r="L2356" s="3">
        <v>85000</v>
      </c>
      <c r="M2356" s="3">
        <v>23311</v>
      </c>
      <c r="N2356" s="3">
        <f t="shared" si="360"/>
        <v>0</v>
      </c>
      <c r="O2356" s="3">
        <f t="shared" si="361"/>
        <v>1</v>
      </c>
      <c r="P2356" s="3">
        <f t="shared" si="362"/>
        <v>0</v>
      </c>
      <c r="Q2356" s="6">
        <v>13.13</v>
      </c>
      <c r="R2356" s="3">
        <v>0</v>
      </c>
      <c r="S2356" s="3">
        <v>12</v>
      </c>
      <c r="T2356" s="3">
        <v>24</v>
      </c>
      <c r="U2356" s="3">
        <f t="shared" si="363"/>
        <v>3014</v>
      </c>
      <c r="V2356" s="3" t="str">
        <f t="shared" si="364"/>
        <v xml:space="preserve"> 36</v>
      </c>
      <c r="W2356" s="3">
        <f t="shared" si="365"/>
        <v>24</v>
      </c>
      <c r="X2356" s="3">
        <v>22</v>
      </c>
      <c r="Y2356" s="6">
        <f t="shared" si="366"/>
        <v>78.8</v>
      </c>
      <c r="Z2356" s="3">
        <f t="shared" si="367"/>
        <v>85</v>
      </c>
      <c r="AA2356" s="3">
        <f t="shared" si="368"/>
        <v>23.311</v>
      </c>
      <c r="AB2356">
        <f t="shared" si="369"/>
        <v>0</v>
      </c>
      <c r="AC2356" s="14">
        <f>VLOOKUP(X2356,Rates!$A$2:$B$36,2)</f>
        <v>23.99</v>
      </c>
    </row>
    <row r="2357" spans="1:29">
      <c r="A2357">
        <v>675548</v>
      </c>
      <c r="B2357" t="s">
        <v>11</v>
      </c>
      <c r="C2357" s="1">
        <v>7.2900000000000006E-2</v>
      </c>
      <c r="D2357">
        <v>297.7</v>
      </c>
      <c r="E2357" t="s">
        <v>29</v>
      </c>
      <c r="F2357" t="s">
        <v>13</v>
      </c>
      <c r="G2357" t="s">
        <v>14</v>
      </c>
      <c r="H2357" s="2">
        <v>0.5</v>
      </c>
      <c r="I2357" s="4">
        <v>33025</v>
      </c>
      <c r="J2357" s="5">
        <v>40909</v>
      </c>
      <c r="K2357" s="3">
        <v>9600</v>
      </c>
      <c r="L2357" s="3">
        <v>50500</v>
      </c>
      <c r="M2357" s="3">
        <v>7105</v>
      </c>
      <c r="N2357" s="3">
        <f t="shared" si="360"/>
        <v>1</v>
      </c>
      <c r="O2357" s="3">
        <f t="shared" si="361"/>
        <v>0</v>
      </c>
      <c r="P2357" s="3">
        <f t="shared" si="362"/>
        <v>1</v>
      </c>
      <c r="Q2357" s="6">
        <v>27.91</v>
      </c>
      <c r="R2357" s="3">
        <v>0</v>
      </c>
      <c r="S2357" s="3">
        <v>6</v>
      </c>
      <c r="T2357" s="3">
        <v>27</v>
      </c>
      <c r="U2357" s="3">
        <f t="shared" si="363"/>
        <v>7884</v>
      </c>
      <c r="V2357" s="3" t="str">
        <f t="shared" si="364"/>
        <v xml:space="preserve"> 36</v>
      </c>
      <c r="W2357" s="3">
        <f t="shared" si="365"/>
        <v>9.6</v>
      </c>
      <c r="X2357" s="3">
        <v>4</v>
      </c>
      <c r="Y2357" s="6">
        <f t="shared" si="366"/>
        <v>50</v>
      </c>
      <c r="Z2357" s="3">
        <f t="shared" si="367"/>
        <v>50.5</v>
      </c>
      <c r="AA2357" s="3">
        <f t="shared" si="368"/>
        <v>7.1050000000000004</v>
      </c>
      <c r="AB2357">
        <f t="shared" si="369"/>
        <v>0</v>
      </c>
      <c r="AC2357" s="14">
        <f>VLOOKUP(X2357,Rates!$A$2:$B$36,2)</f>
        <v>7.49</v>
      </c>
    </row>
    <row r="2358" spans="1:29">
      <c r="A2358">
        <v>875114</v>
      </c>
      <c r="B2358" t="s">
        <v>11</v>
      </c>
      <c r="C2358" s="1">
        <v>0.1099</v>
      </c>
      <c r="D2358">
        <v>137.49</v>
      </c>
      <c r="E2358" t="s">
        <v>18</v>
      </c>
      <c r="F2358" t="s">
        <v>13</v>
      </c>
      <c r="G2358" t="s">
        <v>17</v>
      </c>
      <c r="H2358" s="2">
        <v>0.66</v>
      </c>
      <c r="I2358" s="4">
        <v>37926</v>
      </c>
      <c r="J2358" s="5">
        <v>40909</v>
      </c>
      <c r="K2358" s="3">
        <v>4200</v>
      </c>
      <c r="L2358" s="3">
        <v>42499</v>
      </c>
      <c r="M2358" s="3">
        <v>9332</v>
      </c>
      <c r="N2358" s="3">
        <f t="shared" si="360"/>
        <v>1</v>
      </c>
      <c r="O2358" s="3">
        <f t="shared" si="361"/>
        <v>0</v>
      </c>
      <c r="P2358" s="3">
        <f t="shared" si="362"/>
        <v>1</v>
      </c>
      <c r="Q2358" s="6">
        <v>11.69</v>
      </c>
      <c r="R2358" s="3">
        <v>0</v>
      </c>
      <c r="S2358" s="3">
        <v>6</v>
      </c>
      <c r="T2358" s="3">
        <v>12</v>
      </c>
      <c r="U2358" s="3">
        <f t="shared" si="363"/>
        <v>2983</v>
      </c>
      <c r="V2358" s="3" t="str">
        <f t="shared" si="364"/>
        <v xml:space="preserve"> 36</v>
      </c>
      <c r="W2358" s="3">
        <f t="shared" si="365"/>
        <v>4.2</v>
      </c>
      <c r="X2358" s="3">
        <v>8</v>
      </c>
      <c r="Y2358" s="6">
        <f t="shared" si="366"/>
        <v>66</v>
      </c>
      <c r="Z2358" s="3">
        <f t="shared" si="367"/>
        <v>42.499000000000002</v>
      </c>
      <c r="AA2358" s="3">
        <f t="shared" si="368"/>
        <v>9.3320000000000007</v>
      </c>
      <c r="AB2358">
        <f t="shared" si="369"/>
        <v>1</v>
      </c>
      <c r="AC2358" s="14">
        <f>VLOOKUP(X2358,Rates!$A$2:$B$36,2)</f>
        <v>11.39</v>
      </c>
    </row>
    <row r="2359" spans="1:29">
      <c r="A2359">
        <v>558684</v>
      </c>
      <c r="B2359" t="s">
        <v>15</v>
      </c>
      <c r="C2359" s="1">
        <v>0.1186</v>
      </c>
      <c r="D2359">
        <v>266.08999999999997</v>
      </c>
      <c r="E2359" t="s">
        <v>12</v>
      </c>
      <c r="F2359" t="s">
        <v>26</v>
      </c>
      <c r="G2359" t="s">
        <v>14</v>
      </c>
      <c r="H2359" s="1">
        <v>0.82699999999999996</v>
      </c>
      <c r="I2359" s="4">
        <v>36951</v>
      </c>
      <c r="J2359" s="5">
        <v>40909</v>
      </c>
      <c r="K2359" s="3">
        <v>12000</v>
      </c>
      <c r="L2359" s="3">
        <v>48000</v>
      </c>
      <c r="M2359" s="3">
        <v>12572</v>
      </c>
      <c r="N2359" s="3">
        <f t="shared" si="360"/>
        <v>0</v>
      </c>
      <c r="O2359" s="3">
        <f t="shared" si="361"/>
        <v>1</v>
      </c>
      <c r="P2359" s="3">
        <f t="shared" si="362"/>
        <v>1</v>
      </c>
      <c r="Q2359" s="6">
        <v>9.9499999999999993</v>
      </c>
      <c r="R2359" s="3">
        <v>1</v>
      </c>
      <c r="S2359" s="3">
        <v>6</v>
      </c>
      <c r="T2359" s="3">
        <v>26</v>
      </c>
      <c r="U2359" s="3">
        <f t="shared" si="363"/>
        <v>3958</v>
      </c>
      <c r="V2359" s="3" t="str">
        <f t="shared" si="364"/>
        <v xml:space="preserve"> 60</v>
      </c>
      <c r="W2359" s="3">
        <f t="shared" si="365"/>
        <v>12</v>
      </c>
      <c r="X2359" s="3">
        <v>10</v>
      </c>
      <c r="Y2359" s="6">
        <f t="shared" si="366"/>
        <v>82.699999999999989</v>
      </c>
      <c r="Z2359" s="3">
        <f t="shared" si="367"/>
        <v>48</v>
      </c>
      <c r="AA2359" s="3">
        <f t="shared" si="368"/>
        <v>12.571999999999999</v>
      </c>
      <c r="AB2359">
        <f t="shared" si="369"/>
        <v>0</v>
      </c>
      <c r="AC2359" s="14">
        <f>VLOOKUP(X2359,Rates!$A$2:$B$36,2)</f>
        <v>11.49</v>
      </c>
    </row>
    <row r="2360" spans="1:29">
      <c r="A2360">
        <v>681501</v>
      </c>
      <c r="B2360" t="s">
        <v>11</v>
      </c>
      <c r="C2360" s="1">
        <v>0.13059999999999999</v>
      </c>
      <c r="D2360">
        <v>328.8</v>
      </c>
      <c r="E2360" t="s">
        <v>12</v>
      </c>
      <c r="F2360" t="s">
        <v>26</v>
      </c>
      <c r="G2360" t="s">
        <v>14</v>
      </c>
      <c r="H2360" s="1">
        <v>0.83799999999999997</v>
      </c>
      <c r="I2360" s="4">
        <v>30376</v>
      </c>
      <c r="J2360" s="5">
        <v>40909</v>
      </c>
      <c r="K2360" s="3">
        <v>9750</v>
      </c>
      <c r="L2360" s="3">
        <v>52000</v>
      </c>
      <c r="M2360" s="3">
        <v>22877</v>
      </c>
      <c r="N2360" s="3">
        <f t="shared" si="360"/>
        <v>0</v>
      </c>
      <c r="O2360" s="3">
        <f t="shared" si="361"/>
        <v>1</v>
      </c>
      <c r="P2360" s="3">
        <f t="shared" si="362"/>
        <v>1</v>
      </c>
      <c r="Q2360" s="6">
        <v>21.83</v>
      </c>
      <c r="R2360" s="3">
        <v>0</v>
      </c>
      <c r="S2360" s="3">
        <v>10</v>
      </c>
      <c r="T2360" s="3">
        <v>23</v>
      </c>
      <c r="U2360" s="3">
        <f t="shared" si="363"/>
        <v>10533</v>
      </c>
      <c r="V2360" s="3" t="str">
        <f t="shared" si="364"/>
        <v xml:space="preserve"> 36</v>
      </c>
      <c r="W2360" s="3">
        <f t="shared" si="365"/>
        <v>9.75</v>
      </c>
      <c r="X2360" s="3">
        <v>12</v>
      </c>
      <c r="Y2360" s="6">
        <f t="shared" si="366"/>
        <v>83.8</v>
      </c>
      <c r="Z2360" s="3">
        <f t="shared" si="367"/>
        <v>52</v>
      </c>
      <c r="AA2360" s="3">
        <f t="shared" si="368"/>
        <v>22.876999999999999</v>
      </c>
      <c r="AB2360">
        <f t="shared" si="369"/>
        <v>0</v>
      </c>
      <c r="AC2360" s="14">
        <f>VLOOKUP(X2360,Rates!$A$2:$B$36,2)</f>
        <v>13.49</v>
      </c>
    </row>
    <row r="2361" spans="1:29">
      <c r="A2361">
        <v>473390</v>
      </c>
      <c r="B2361" t="s">
        <v>11</v>
      </c>
      <c r="C2361" s="1">
        <v>0.12180000000000001</v>
      </c>
      <c r="D2361">
        <v>807.53</v>
      </c>
      <c r="E2361" t="s">
        <v>20</v>
      </c>
      <c r="F2361" t="s">
        <v>26</v>
      </c>
      <c r="G2361" t="s">
        <v>14</v>
      </c>
      <c r="H2361" s="1">
        <v>0.253</v>
      </c>
      <c r="I2361" s="4">
        <v>30987</v>
      </c>
      <c r="J2361" s="5">
        <v>40909</v>
      </c>
      <c r="K2361" s="3">
        <v>24250</v>
      </c>
      <c r="L2361" s="3">
        <v>130000</v>
      </c>
      <c r="M2361" s="3">
        <v>27947</v>
      </c>
      <c r="N2361" s="3">
        <f t="shared" si="360"/>
        <v>0</v>
      </c>
      <c r="O2361" s="3">
        <f t="shared" si="361"/>
        <v>1</v>
      </c>
      <c r="P2361" s="3">
        <f t="shared" si="362"/>
        <v>1</v>
      </c>
      <c r="Q2361" s="6">
        <v>14.77</v>
      </c>
      <c r="R2361" s="3">
        <v>0</v>
      </c>
      <c r="S2361" s="3">
        <v>13</v>
      </c>
      <c r="T2361" s="3">
        <v>39</v>
      </c>
      <c r="U2361" s="3">
        <f t="shared" si="363"/>
        <v>9922</v>
      </c>
      <c r="V2361" s="3" t="str">
        <f t="shared" si="364"/>
        <v xml:space="preserve"> 36</v>
      </c>
      <c r="W2361" s="3">
        <f t="shared" si="365"/>
        <v>24.25</v>
      </c>
      <c r="X2361" s="3">
        <v>9</v>
      </c>
      <c r="Y2361" s="6">
        <f t="shared" si="366"/>
        <v>25.3</v>
      </c>
      <c r="Z2361" s="3">
        <f t="shared" si="367"/>
        <v>130</v>
      </c>
      <c r="AA2361" s="3">
        <f t="shared" si="368"/>
        <v>27.946999999999999</v>
      </c>
      <c r="AB2361">
        <f t="shared" si="369"/>
        <v>0</v>
      </c>
      <c r="AC2361" s="14">
        <f>VLOOKUP(X2361,Rates!$A$2:$B$36,2)</f>
        <v>11.44</v>
      </c>
    </row>
    <row r="2362" spans="1:29">
      <c r="A2362">
        <v>970091</v>
      </c>
      <c r="B2362" t="s">
        <v>11</v>
      </c>
      <c r="C2362" s="1">
        <v>9.9099999999999994E-2</v>
      </c>
      <c r="D2362">
        <v>309.36</v>
      </c>
      <c r="E2362" t="s">
        <v>18</v>
      </c>
      <c r="F2362" t="s">
        <v>13</v>
      </c>
      <c r="G2362" t="s">
        <v>14</v>
      </c>
      <c r="H2362" s="1">
        <v>0.77200000000000002</v>
      </c>
      <c r="I2362" s="4">
        <v>32843</v>
      </c>
      <c r="J2362" s="5">
        <v>40909</v>
      </c>
      <c r="K2362" s="3">
        <v>9600</v>
      </c>
      <c r="L2362" s="3">
        <v>80000</v>
      </c>
      <c r="M2362" s="3">
        <v>9646</v>
      </c>
      <c r="N2362" s="3">
        <f t="shared" si="360"/>
        <v>1</v>
      </c>
      <c r="O2362" s="3">
        <f t="shared" si="361"/>
        <v>0</v>
      </c>
      <c r="P2362" s="3">
        <f t="shared" si="362"/>
        <v>1</v>
      </c>
      <c r="Q2362" s="6">
        <v>14.92</v>
      </c>
      <c r="R2362" s="3">
        <v>0</v>
      </c>
      <c r="S2362" s="3">
        <v>11</v>
      </c>
      <c r="T2362" s="3">
        <v>15</v>
      </c>
      <c r="U2362" s="3">
        <f t="shared" si="363"/>
        <v>8066</v>
      </c>
      <c r="V2362" s="3" t="str">
        <f t="shared" si="364"/>
        <v xml:space="preserve"> 36</v>
      </c>
      <c r="W2362" s="3">
        <f t="shared" si="365"/>
        <v>9.6</v>
      </c>
      <c r="X2362" s="3">
        <v>6</v>
      </c>
      <c r="Y2362" s="6">
        <f t="shared" si="366"/>
        <v>77.2</v>
      </c>
      <c r="Z2362" s="3">
        <f t="shared" si="367"/>
        <v>80</v>
      </c>
      <c r="AA2362" s="3">
        <f t="shared" si="368"/>
        <v>9.6460000000000008</v>
      </c>
      <c r="AB2362">
        <f t="shared" si="369"/>
        <v>0</v>
      </c>
      <c r="AC2362" s="14">
        <f>VLOOKUP(X2362,Rates!$A$2:$B$36,2)</f>
        <v>8.24</v>
      </c>
    </row>
    <row r="2363" spans="1:29">
      <c r="A2363">
        <v>482734</v>
      </c>
      <c r="B2363" t="s">
        <v>11</v>
      </c>
      <c r="C2363" s="1">
        <v>0.10249999999999999</v>
      </c>
      <c r="D2363">
        <v>97.16</v>
      </c>
      <c r="E2363" t="s">
        <v>23</v>
      </c>
      <c r="F2363" t="s">
        <v>13</v>
      </c>
      <c r="G2363" t="s">
        <v>14</v>
      </c>
      <c r="H2363" s="1">
        <v>0.42199999999999999</v>
      </c>
      <c r="I2363" s="4">
        <v>38808</v>
      </c>
      <c r="J2363" s="5">
        <v>40909</v>
      </c>
      <c r="K2363" s="3">
        <v>3000</v>
      </c>
      <c r="L2363" s="3">
        <v>42000</v>
      </c>
      <c r="M2363" s="3">
        <v>3752</v>
      </c>
      <c r="N2363" s="3">
        <f t="shared" si="360"/>
        <v>1</v>
      </c>
      <c r="O2363" s="3">
        <f t="shared" si="361"/>
        <v>0</v>
      </c>
      <c r="P2363" s="3">
        <f t="shared" si="362"/>
        <v>1</v>
      </c>
      <c r="Q2363" s="6">
        <v>0.44</v>
      </c>
      <c r="R2363" s="3">
        <v>0</v>
      </c>
      <c r="S2363" s="3">
        <v>10</v>
      </c>
      <c r="T2363" s="3">
        <v>13</v>
      </c>
      <c r="U2363" s="3">
        <f t="shared" si="363"/>
        <v>2101</v>
      </c>
      <c r="V2363" s="3" t="str">
        <f t="shared" si="364"/>
        <v xml:space="preserve"> 36</v>
      </c>
      <c r="W2363" s="3">
        <f t="shared" si="365"/>
        <v>3</v>
      </c>
      <c r="X2363" s="3">
        <v>7</v>
      </c>
      <c r="Y2363" s="6">
        <f t="shared" si="366"/>
        <v>42.199999999999996</v>
      </c>
      <c r="Z2363" s="3">
        <f t="shared" si="367"/>
        <v>42</v>
      </c>
      <c r="AA2363" s="3">
        <f t="shared" si="368"/>
        <v>3.7519999999999998</v>
      </c>
      <c r="AB2363">
        <f t="shared" si="369"/>
        <v>0</v>
      </c>
      <c r="AC2363" s="14">
        <f>VLOOKUP(X2363,Rates!$A$2:$B$36,2)</f>
        <v>10.49</v>
      </c>
    </row>
    <row r="2364" spans="1:29">
      <c r="A2364">
        <v>418586</v>
      </c>
      <c r="B2364" t="s">
        <v>11</v>
      </c>
      <c r="C2364" s="1">
        <v>9.6299999999999997E-2</v>
      </c>
      <c r="D2364">
        <v>102.71</v>
      </c>
      <c r="E2364" t="s">
        <v>29</v>
      </c>
      <c r="F2364" t="s">
        <v>26</v>
      </c>
      <c r="G2364" t="s">
        <v>14</v>
      </c>
      <c r="H2364" s="1">
        <v>4.1000000000000002E-2</v>
      </c>
      <c r="I2364" s="4">
        <v>35400</v>
      </c>
      <c r="J2364" s="5">
        <v>40909</v>
      </c>
      <c r="K2364" s="3">
        <v>3200</v>
      </c>
      <c r="L2364" s="3">
        <v>36500</v>
      </c>
      <c r="M2364" s="3">
        <v>496</v>
      </c>
      <c r="N2364" s="3">
        <f t="shared" si="360"/>
        <v>0</v>
      </c>
      <c r="O2364" s="3">
        <f t="shared" si="361"/>
        <v>1</v>
      </c>
      <c r="P2364" s="3">
        <f t="shared" si="362"/>
        <v>1</v>
      </c>
      <c r="Q2364" s="6">
        <v>0.33</v>
      </c>
      <c r="R2364" s="3">
        <v>0</v>
      </c>
      <c r="S2364" s="3">
        <v>6</v>
      </c>
      <c r="T2364" s="3">
        <v>10</v>
      </c>
      <c r="U2364" s="3">
        <f t="shared" si="363"/>
        <v>5509</v>
      </c>
      <c r="V2364" s="3" t="str">
        <f t="shared" si="364"/>
        <v xml:space="preserve"> 36</v>
      </c>
      <c r="W2364" s="3">
        <f t="shared" si="365"/>
        <v>3.2</v>
      </c>
      <c r="X2364" s="3">
        <v>5</v>
      </c>
      <c r="Y2364" s="6">
        <f t="shared" si="366"/>
        <v>4.1000000000000005</v>
      </c>
      <c r="Z2364" s="3">
        <f t="shared" si="367"/>
        <v>36.5</v>
      </c>
      <c r="AA2364" s="3">
        <f t="shared" si="368"/>
        <v>0.496</v>
      </c>
      <c r="AB2364">
        <f t="shared" si="369"/>
        <v>0</v>
      </c>
      <c r="AC2364" s="14">
        <f>VLOOKUP(X2364,Rates!$A$2:$B$36,2)</f>
        <v>7.99</v>
      </c>
    </row>
    <row r="2365" spans="1:29">
      <c r="A2365">
        <v>390572</v>
      </c>
      <c r="B2365" t="s">
        <v>11</v>
      </c>
      <c r="C2365" s="1">
        <v>0.1411</v>
      </c>
      <c r="D2365">
        <v>164.3</v>
      </c>
      <c r="E2365" t="s">
        <v>20</v>
      </c>
      <c r="F2365" t="s">
        <v>13</v>
      </c>
      <c r="G2365" t="s">
        <v>14</v>
      </c>
      <c r="H2365" s="1">
        <v>0.51500000000000001</v>
      </c>
      <c r="I2365" s="4">
        <v>36251</v>
      </c>
      <c r="J2365" s="5">
        <v>40909</v>
      </c>
      <c r="K2365" s="3">
        <v>4800</v>
      </c>
      <c r="L2365" s="3">
        <v>36400</v>
      </c>
      <c r="M2365" s="3">
        <v>8038</v>
      </c>
      <c r="N2365" s="3">
        <f t="shared" si="360"/>
        <v>1</v>
      </c>
      <c r="O2365" s="3">
        <f t="shared" si="361"/>
        <v>0</v>
      </c>
      <c r="P2365" s="3">
        <f t="shared" si="362"/>
        <v>1</v>
      </c>
      <c r="Q2365" s="6">
        <v>14.67</v>
      </c>
      <c r="R2365" s="3">
        <v>0</v>
      </c>
      <c r="S2365" s="3">
        <v>6</v>
      </c>
      <c r="T2365" s="3">
        <v>8</v>
      </c>
      <c r="U2365" s="3">
        <f t="shared" si="363"/>
        <v>4658</v>
      </c>
      <c r="V2365" s="3" t="str">
        <f t="shared" si="364"/>
        <v xml:space="preserve"> 36</v>
      </c>
      <c r="W2365" s="3">
        <f t="shared" si="365"/>
        <v>4.8</v>
      </c>
      <c r="X2365" s="3">
        <v>16</v>
      </c>
      <c r="Y2365" s="6">
        <f t="shared" si="366"/>
        <v>51.5</v>
      </c>
      <c r="Z2365" s="3">
        <f t="shared" si="367"/>
        <v>36.4</v>
      </c>
      <c r="AA2365" s="3">
        <f t="shared" si="368"/>
        <v>8.0380000000000003</v>
      </c>
      <c r="AB2365">
        <f t="shared" si="369"/>
        <v>0</v>
      </c>
      <c r="AC2365" s="14">
        <f>VLOOKUP(X2365,Rates!$A$2:$B$36,2)</f>
        <v>16.989999999999998</v>
      </c>
    </row>
    <row r="2366" spans="1:29">
      <c r="A2366">
        <v>980494</v>
      </c>
      <c r="B2366" t="s">
        <v>15</v>
      </c>
      <c r="C2366" s="1">
        <v>0.1991</v>
      </c>
      <c r="D2366">
        <v>423.11</v>
      </c>
      <c r="E2366" t="s">
        <v>18</v>
      </c>
      <c r="F2366" t="s">
        <v>13</v>
      </c>
      <c r="G2366" t="s">
        <v>17</v>
      </c>
      <c r="H2366" s="1">
        <v>0.95799999999999996</v>
      </c>
      <c r="I2366" s="4">
        <v>37226</v>
      </c>
      <c r="J2366" s="5">
        <v>40909</v>
      </c>
      <c r="K2366" s="3">
        <v>16000</v>
      </c>
      <c r="L2366" s="3">
        <v>215000</v>
      </c>
      <c r="M2366" s="3">
        <v>7567</v>
      </c>
      <c r="N2366" s="3">
        <f t="shared" si="360"/>
        <v>1</v>
      </c>
      <c r="O2366" s="3">
        <f t="shared" si="361"/>
        <v>0</v>
      </c>
      <c r="P2366" s="3">
        <f t="shared" si="362"/>
        <v>1</v>
      </c>
      <c r="Q2366" s="6">
        <v>13.99</v>
      </c>
      <c r="R2366" s="3">
        <v>0</v>
      </c>
      <c r="S2366" s="3">
        <v>11</v>
      </c>
      <c r="T2366" s="3">
        <v>21</v>
      </c>
      <c r="U2366" s="3">
        <f t="shared" si="363"/>
        <v>3683</v>
      </c>
      <c r="V2366" s="3" t="str">
        <f t="shared" si="364"/>
        <v xml:space="preserve"> 60</v>
      </c>
      <c r="W2366" s="3">
        <f t="shared" si="365"/>
        <v>16</v>
      </c>
      <c r="X2366" s="3">
        <v>24</v>
      </c>
      <c r="Y2366" s="6">
        <f t="shared" si="366"/>
        <v>95.8</v>
      </c>
      <c r="Z2366" s="3">
        <f t="shared" si="367"/>
        <v>215</v>
      </c>
      <c r="AA2366" s="3">
        <f t="shared" si="368"/>
        <v>7.5670000000000002</v>
      </c>
      <c r="AB2366">
        <f t="shared" si="369"/>
        <v>1</v>
      </c>
      <c r="AC2366" s="14">
        <f>VLOOKUP(X2366,Rates!$A$2:$B$36,2)</f>
        <v>25.49</v>
      </c>
    </row>
    <row r="2367" spans="1:29">
      <c r="A2367">
        <v>779220</v>
      </c>
      <c r="B2367" t="s">
        <v>15</v>
      </c>
      <c r="C2367" s="1">
        <v>0.18390000000000001</v>
      </c>
      <c r="D2367">
        <v>256.07</v>
      </c>
      <c r="E2367" t="s">
        <v>18</v>
      </c>
      <c r="F2367" t="s">
        <v>13</v>
      </c>
      <c r="G2367" t="s">
        <v>14</v>
      </c>
      <c r="H2367" s="2">
        <v>0.76</v>
      </c>
      <c r="I2367" s="4">
        <v>38169</v>
      </c>
      <c r="J2367" s="5">
        <v>40909</v>
      </c>
      <c r="K2367" s="3">
        <v>10000</v>
      </c>
      <c r="L2367" s="3">
        <v>35004</v>
      </c>
      <c r="M2367" s="3">
        <v>2737</v>
      </c>
      <c r="N2367" s="3">
        <f t="shared" si="360"/>
        <v>1</v>
      </c>
      <c r="O2367" s="3">
        <f t="shared" si="361"/>
        <v>0</v>
      </c>
      <c r="P2367" s="3">
        <f t="shared" si="362"/>
        <v>1</v>
      </c>
      <c r="Q2367" s="6">
        <v>11.38</v>
      </c>
      <c r="R2367" s="3">
        <v>0</v>
      </c>
      <c r="S2367" s="3">
        <v>8</v>
      </c>
      <c r="T2367" s="3">
        <v>9</v>
      </c>
      <c r="U2367" s="3">
        <f t="shared" si="363"/>
        <v>2740</v>
      </c>
      <c r="V2367" s="3" t="str">
        <f t="shared" si="364"/>
        <v xml:space="preserve"> 60</v>
      </c>
      <c r="W2367" s="3">
        <f t="shared" si="365"/>
        <v>10</v>
      </c>
      <c r="X2367" s="3">
        <v>22</v>
      </c>
      <c r="Y2367" s="6">
        <f t="shared" si="366"/>
        <v>76</v>
      </c>
      <c r="Z2367" s="3">
        <f t="shared" si="367"/>
        <v>35.003999999999998</v>
      </c>
      <c r="AA2367" s="3">
        <f t="shared" si="368"/>
        <v>2.7370000000000001</v>
      </c>
      <c r="AB2367">
        <f t="shared" si="369"/>
        <v>0</v>
      </c>
      <c r="AC2367" s="14">
        <f>VLOOKUP(X2367,Rates!$A$2:$B$36,2)</f>
        <v>23.99</v>
      </c>
    </row>
    <row r="2368" spans="1:29">
      <c r="A2368">
        <v>1042579</v>
      </c>
      <c r="B2368" t="s">
        <v>15</v>
      </c>
      <c r="C2368" s="1">
        <v>0.16769999999999999</v>
      </c>
      <c r="D2368">
        <v>618.23</v>
      </c>
      <c r="E2368" t="s">
        <v>12</v>
      </c>
      <c r="F2368" t="s">
        <v>26</v>
      </c>
      <c r="G2368" t="s">
        <v>17</v>
      </c>
      <c r="H2368" s="1">
        <v>0.56799999999999995</v>
      </c>
      <c r="I2368" s="4">
        <v>38353</v>
      </c>
      <c r="J2368" s="5">
        <v>40909</v>
      </c>
      <c r="K2368" s="3">
        <v>25000</v>
      </c>
      <c r="L2368" s="3">
        <v>55000</v>
      </c>
      <c r="M2368" s="3">
        <v>14933</v>
      </c>
      <c r="N2368" s="3">
        <f t="shared" si="360"/>
        <v>0</v>
      </c>
      <c r="O2368" s="3">
        <f t="shared" si="361"/>
        <v>1</v>
      </c>
      <c r="P2368" s="3">
        <f t="shared" si="362"/>
        <v>1</v>
      </c>
      <c r="Q2368" s="6">
        <v>20.79</v>
      </c>
      <c r="R2368" s="3">
        <v>0</v>
      </c>
      <c r="S2368" s="3">
        <v>14</v>
      </c>
      <c r="T2368" s="3">
        <v>30</v>
      </c>
      <c r="U2368" s="3">
        <f t="shared" si="363"/>
        <v>2556</v>
      </c>
      <c r="V2368" s="3" t="str">
        <f t="shared" si="364"/>
        <v xml:space="preserve"> 60</v>
      </c>
      <c r="W2368" s="3">
        <f t="shared" si="365"/>
        <v>25</v>
      </c>
      <c r="X2368" s="3">
        <v>17</v>
      </c>
      <c r="Y2368" s="6">
        <f t="shared" si="366"/>
        <v>56.8</v>
      </c>
      <c r="Z2368" s="3">
        <f t="shared" si="367"/>
        <v>55</v>
      </c>
      <c r="AA2368" s="3">
        <f t="shared" si="368"/>
        <v>14.933</v>
      </c>
      <c r="AB2368">
        <f t="shared" si="369"/>
        <v>1</v>
      </c>
      <c r="AC2368" s="14">
        <f>VLOOKUP(X2368,Rates!$A$2:$B$36,2)</f>
        <v>17.989999999999998</v>
      </c>
    </row>
    <row r="2369" spans="1:29">
      <c r="A2369">
        <v>464919</v>
      </c>
      <c r="B2369" t="s">
        <v>11</v>
      </c>
      <c r="C2369" s="1">
        <v>0.13220000000000001</v>
      </c>
      <c r="D2369">
        <v>236.61</v>
      </c>
      <c r="E2369" t="s">
        <v>12</v>
      </c>
      <c r="F2369" t="s">
        <v>13</v>
      </c>
      <c r="G2369" t="s">
        <v>14</v>
      </c>
      <c r="H2369" s="1">
        <v>0.89600000000000002</v>
      </c>
      <c r="I2369" s="4">
        <v>34881</v>
      </c>
      <c r="J2369" s="5">
        <v>40909</v>
      </c>
      <c r="K2369" s="3">
        <v>7000</v>
      </c>
      <c r="L2369" s="3">
        <v>89000</v>
      </c>
      <c r="M2369" s="3">
        <v>19351</v>
      </c>
      <c r="N2369" s="3">
        <f t="shared" si="360"/>
        <v>1</v>
      </c>
      <c r="O2369" s="3">
        <f t="shared" si="361"/>
        <v>0</v>
      </c>
      <c r="P2369" s="3">
        <f t="shared" si="362"/>
        <v>1</v>
      </c>
      <c r="Q2369" s="6">
        <v>14.25</v>
      </c>
      <c r="R2369" s="3">
        <v>1</v>
      </c>
      <c r="S2369" s="3">
        <v>7</v>
      </c>
      <c r="T2369" s="3">
        <v>34</v>
      </c>
      <c r="U2369" s="3">
        <f t="shared" si="363"/>
        <v>6028</v>
      </c>
      <c r="V2369" s="3" t="str">
        <f t="shared" si="364"/>
        <v xml:space="preserve"> 36</v>
      </c>
      <c r="W2369" s="3">
        <f t="shared" si="365"/>
        <v>7</v>
      </c>
      <c r="X2369" s="3">
        <v>12</v>
      </c>
      <c r="Y2369" s="6">
        <f t="shared" si="366"/>
        <v>89.600000000000009</v>
      </c>
      <c r="Z2369" s="3">
        <f t="shared" si="367"/>
        <v>89</v>
      </c>
      <c r="AA2369" s="3">
        <f t="shared" si="368"/>
        <v>19.350999999999999</v>
      </c>
      <c r="AB2369">
        <f t="shared" si="369"/>
        <v>0</v>
      </c>
      <c r="AC2369" s="14">
        <f>VLOOKUP(X2369,Rates!$A$2:$B$36,2)</f>
        <v>13.49</v>
      </c>
    </row>
    <row r="2370" spans="1:29">
      <c r="A2370">
        <v>556720</v>
      </c>
      <c r="B2370" t="s">
        <v>11</v>
      </c>
      <c r="C2370" s="1">
        <v>0.1595</v>
      </c>
      <c r="D2370">
        <v>351.33</v>
      </c>
      <c r="E2370" t="s">
        <v>25</v>
      </c>
      <c r="F2370" t="s">
        <v>13</v>
      </c>
      <c r="G2370" t="s">
        <v>14</v>
      </c>
      <c r="H2370" s="1">
        <v>0.70399999999999996</v>
      </c>
      <c r="I2370" s="4">
        <v>33909</v>
      </c>
      <c r="J2370" s="5">
        <v>40909</v>
      </c>
      <c r="K2370" s="3">
        <v>10000</v>
      </c>
      <c r="L2370" s="3">
        <v>44000</v>
      </c>
      <c r="M2370" s="3">
        <v>15481</v>
      </c>
      <c r="N2370" s="3">
        <f t="shared" ref="N2370:N2433" si="370">IF(F2370="RENT",1,0)</f>
        <v>1</v>
      </c>
      <c r="O2370" s="3">
        <f t="shared" ref="O2370:O2433" si="371">IF(F2370="MORTGAGE",1,0)</f>
        <v>0</v>
      </c>
      <c r="P2370" s="3">
        <f t="shared" ref="P2370:P2433" si="372">IF(E2370="&lt; 1 year",0,1)</f>
        <v>1</v>
      </c>
      <c r="Q2370" s="6">
        <v>23.97</v>
      </c>
      <c r="R2370" s="3">
        <v>0</v>
      </c>
      <c r="S2370" s="3">
        <v>10</v>
      </c>
      <c r="T2370" s="3">
        <v>18</v>
      </c>
      <c r="U2370" s="3">
        <f t="shared" ref="U2370:U2433" si="373">_xlfn.DAYS(J2370,I2370)</f>
        <v>7000</v>
      </c>
      <c r="V2370" s="3" t="str">
        <f t="shared" ref="V2370:V2433" si="374">LEFT(B2370,3)</f>
        <v xml:space="preserve"> 36</v>
      </c>
      <c r="W2370" s="3">
        <f t="shared" ref="W2370:W2433" si="375">K2370/1000</f>
        <v>10</v>
      </c>
      <c r="X2370" s="3">
        <v>19</v>
      </c>
      <c r="Y2370" s="6">
        <f t="shared" ref="Y2370:Y2433" si="376">H2370*100</f>
        <v>70.399999999999991</v>
      </c>
      <c r="Z2370" s="3">
        <f t="shared" ref="Z2370:Z2433" si="377">L2370/1000</f>
        <v>44</v>
      </c>
      <c r="AA2370" s="3">
        <f t="shared" ref="AA2370:AA2433" si="378">M2370/1000</f>
        <v>15.481</v>
      </c>
      <c r="AB2370">
        <f t="shared" ref="AB2370:AB2433" si="379">IF(G2370="Charged Off",1,0)</f>
        <v>0</v>
      </c>
      <c r="AC2370" s="14">
        <f>VLOOKUP(X2370,Rates!$A$2:$B$36,2)</f>
        <v>19.989999999999998</v>
      </c>
    </row>
    <row r="2371" spans="1:29">
      <c r="A2371">
        <v>824003</v>
      </c>
      <c r="B2371" t="s">
        <v>11</v>
      </c>
      <c r="C2371" s="1">
        <v>5.9900000000000002E-2</v>
      </c>
      <c r="D2371">
        <v>273.76</v>
      </c>
      <c r="E2371" t="s">
        <v>28</v>
      </c>
      <c r="F2371" t="s">
        <v>24</v>
      </c>
      <c r="G2371" t="s">
        <v>14</v>
      </c>
      <c r="H2371" s="1">
        <v>0.48399999999999999</v>
      </c>
      <c r="I2371" s="4">
        <v>35674</v>
      </c>
      <c r="J2371" s="5">
        <v>40909</v>
      </c>
      <c r="K2371" s="3">
        <v>9000</v>
      </c>
      <c r="L2371" s="3">
        <v>61425</v>
      </c>
      <c r="M2371" s="3">
        <v>12673</v>
      </c>
      <c r="N2371" s="3">
        <f t="shared" si="370"/>
        <v>0</v>
      </c>
      <c r="O2371" s="3">
        <f t="shared" si="371"/>
        <v>0</v>
      </c>
      <c r="P2371" s="3">
        <f t="shared" si="372"/>
        <v>1</v>
      </c>
      <c r="Q2371" s="6">
        <v>24.79</v>
      </c>
      <c r="R2371" s="3">
        <v>0</v>
      </c>
      <c r="S2371" s="3">
        <v>6</v>
      </c>
      <c r="T2371" s="3">
        <v>14</v>
      </c>
      <c r="U2371" s="3">
        <f t="shared" si="373"/>
        <v>5235</v>
      </c>
      <c r="V2371" s="3" t="str">
        <f t="shared" si="374"/>
        <v xml:space="preserve"> 36</v>
      </c>
      <c r="W2371" s="3">
        <f t="shared" si="375"/>
        <v>9</v>
      </c>
      <c r="X2371" s="3">
        <v>2</v>
      </c>
      <c r="Y2371" s="6">
        <f t="shared" si="376"/>
        <v>48.4</v>
      </c>
      <c r="Z2371" s="3">
        <f t="shared" si="377"/>
        <v>61.424999999999997</v>
      </c>
      <c r="AA2371" s="3">
        <f t="shared" si="378"/>
        <v>12.673</v>
      </c>
      <c r="AB2371">
        <f t="shared" si="379"/>
        <v>0</v>
      </c>
      <c r="AC2371" s="14">
        <f>VLOOKUP(X2371,Rates!$A$2:$B$36,2)</f>
        <v>6.99</v>
      </c>
    </row>
    <row r="2372" spans="1:29">
      <c r="A2372">
        <v>621016</v>
      </c>
      <c r="B2372" t="s">
        <v>15</v>
      </c>
      <c r="C2372" s="1">
        <v>9.9900000000000003E-2</v>
      </c>
      <c r="D2372">
        <v>254.91</v>
      </c>
      <c r="E2372" t="s">
        <v>28</v>
      </c>
      <c r="F2372" t="s">
        <v>26</v>
      </c>
      <c r="G2372" t="s">
        <v>14</v>
      </c>
      <c r="H2372" s="2">
        <v>0.54</v>
      </c>
      <c r="I2372" s="4">
        <v>37742</v>
      </c>
      <c r="J2372" s="5">
        <v>40909</v>
      </c>
      <c r="K2372" s="3">
        <v>12000</v>
      </c>
      <c r="L2372" s="3">
        <v>57600</v>
      </c>
      <c r="M2372" s="3">
        <v>16621</v>
      </c>
      <c r="N2372" s="3">
        <f t="shared" si="370"/>
        <v>0</v>
      </c>
      <c r="O2372" s="3">
        <f t="shared" si="371"/>
        <v>1</v>
      </c>
      <c r="P2372" s="3">
        <f t="shared" si="372"/>
        <v>1</v>
      </c>
      <c r="Q2372" s="6">
        <v>17.27</v>
      </c>
      <c r="R2372" s="3">
        <v>0</v>
      </c>
      <c r="S2372" s="3">
        <v>7</v>
      </c>
      <c r="T2372" s="3">
        <v>14</v>
      </c>
      <c r="U2372" s="3">
        <f t="shared" si="373"/>
        <v>3167</v>
      </c>
      <c r="V2372" s="3" t="str">
        <f t="shared" si="374"/>
        <v xml:space="preserve"> 60</v>
      </c>
      <c r="W2372" s="3">
        <f t="shared" si="375"/>
        <v>12</v>
      </c>
      <c r="X2372" s="3">
        <v>9</v>
      </c>
      <c r="Y2372" s="6">
        <f t="shared" si="376"/>
        <v>54</v>
      </c>
      <c r="Z2372" s="3">
        <f t="shared" si="377"/>
        <v>57.6</v>
      </c>
      <c r="AA2372" s="3">
        <f t="shared" si="378"/>
        <v>16.620999999999999</v>
      </c>
      <c r="AB2372">
        <f t="shared" si="379"/>
        <v>0</v>
      </c>
      <c r="AC2372" s="14">
        <f>VLOOKUP(X2372,Rates!$A$2:$B$36,2)</f>
        <v>11.44</v>
      </c>
    </row>
    <row r="2373" spans="1:29">
      <c r="A2373">
        <v>525904</v>
      </c>
      <c r="B2373" t="s">
        <v>11</v>
      </c>
      <c r="C2373" s="1">
        <v>0.1484</v>
      </c>
      <c r="D2373">
        <v>172.94</v>
      </c>
      <c r="E2373" t="s">
        <v>29</v>
      </c>
      <c r="F2373" t="s">
        <v>26</v>
      </c>
      <c r="G2373" t="s">
        <v>14</v>
      </c>
      <c r="H2373" s="1">
        <v>0.59099999999999997</v>
      </c>
      <c r="I2373" s="4">
        <v>38292</v>
      </c>
      <c r="J2373" s="5">
        <v>40909</v>
      </c>
      <c r="K2373" s="3">
        <v>5000</v>
      </c>
      <c r="L2373" s="3">
        <v>50000</v>
      </c>
      <c r="M2373" s="3">
        <v>414</v>
      </c>
      <c r="N2373" s="3">
        <f t="shared" si="370"/>
        <v>0</v>
      </c>
      <c r="O2373" s="3">
        <f t="shared" si="371"/>
        <v>1</v>
      </c>
      <c r="P2373" s="3">
        <f t="shared" si="372"/>
        <v>1</v>
      </c>
      <c r="Q2373" s="6">
        <v>19.61</v>
      </c>
      <c r="R2373" s="3">
        <v>0</v>
      </c>
      <c r="S2373" s="3">
        <v>6</v>
      </c>
      <c r="T2373" s="3">
        <v>13</v>
      </c>
      <c r="U2373" s="3">
        <f t="shared" si="373"/>
        <v>2617</v>
      </c>
      <c r="V2373" s="3" t="str">
        <f t="shared" si="374"/>
        <v xml:space="preserve"> 36</v>
      </c>
      <c r="W2373" s="3">
        <f t="shared" si="375"/>
        <v>5</v>
      </c>
      <c r="X2373" s="3">
        <v>16</v>
      </c>
      <c r="Y2373" s="6">
        <f t="shared" si="376"/>
        <v>59.099999999999994</v>
      </c>
      <c r="Z2373" s="3">
        <f t="shared" si="377"/>
        <v>50</v>
      </c>
      <c r="AA2373" s="3">
        <f t="shared" si="378"/>
        <v>0.41399999999999998</v>
      </c>
      <c r="AB2373">
        <f t="shared" si="379"/>
        <v>0</v>
      </c>
      <c r="AC2373" s="14">
        <f>VLOOKUP(X2373,Rates!$A$2:$B$36,2)</f>
        <v>16.989999999999998</v>
      </c>
    </row>
    <row r="2374" spans="1:29">
      <c r="A2374">
        <v>650298</v>
      </c>
      <c r="B2374" t="s">
        <v>15</v>
      </c>
      <c r="C2374" s="1">
        <v>0.15279999999999999</v>
      </c>
      <c r="D2374">
        <v>598.42999999999995</v>
      </c>
      <c r="E2374" t="s">
        <v>20</v>
      </c>
      <c r="F2374" t="s">
        <v>26</v>
      </c>
      <c r="G2374" t="s">
        <v>14</v>
      </c>
      <c r="H2374" s="1">
        <v>0.14299999999999999</v>
      </c>
      <c r="I2374" s="4">
        <v>37987</v>
      </c>
      <c r="J2374" s="5">
        <v>40909</v>
      </c>
      <c r="K2374" s="3">
        <v>25000</v>
      </c>
      <c r="L2374" s="3">
        <v>200000</v>
      </c>
      <c r="M2374" s="3">
        <v>7399</v>
      </c>
      <c r="N2374" s="3">
        <f t="shared" si="370"/>
        <v>0</v>
      </c>
      <c r="O2374" s="3">
        <f t="shared" si="371"/>
        <v>1</v>
      </c>
      <c r="P2374" s="3">
        <f t="shared" si="372"/>
        <v>1</v>
      </c>
      <c r="Q2374" s="6">
        <v>3.34</v>
      </c>
      <c r="R2374" s="3">
        <v>0</v>
      </c>
      <c r="S2374" s="3">
        <v>11</v>
      </c>
      <c r="T2374" s="3">
        <v>33</v>
      </c>
      <c r="U2374" s="3">
        <f t="shared" si="373"/>
        <v>2922</v>
      </c>
      <c r="V2374" s="3" t="str">
        <f t="shared" si="374"/>
        <v xml:space="preserve"> 60</v>
      </c>
      <c r="W2374" s="3">
        <f t="shared" si="375"/>
        <v>25</v>
      </c>
      <c r="X2374" s="3">
        <v>18</v>
      </c>
      <c r="Y2374" s="6">
        <f t="shared" si="376"/>
        <v>14.299999999999999</v>
      </c>
      <c r="Z2374" s="3">
        <f t="shared" si="377"/>
        <v>200</v>
      </c>
      <c r="AA2374" s="3">
        <f t="shared" si="378"/>
        <v>7.399</v>
      </c>
      <c r="AB2374">
        <f t="shared" si="379"/>
        <v>0</v>
      </c>
      <c r="AC2374" s="14">
        <f>VLOOKUP(X2374,Rates!$A$2:$B$36,2)</f>
        <v>18.989999999999998</v>
      </c>
    </row>
    <row r="2375" spans="1:29">
      <c r="A2375">
        <v>966448</v>
      </c>
      <c r="B2375" t="s">
        <v>11</v>
      </c>
      <c r="C2375" s="1">
        <v>7.9000000000000001E-2</v>
      </c>
      <c r="D2375">
        <v>200.26</v>
      </c>
      <c r="E2375" t="s">
        <v>23</v>
      </c>
      <c r="F2375" t="s">
        <v>24</v>
      </c>
      <c r="G2375" t="s">
        <v>14</v>
      </c>
      <c r="H2375" s="1">
        <v>0.52700000000000002</v>
      </c>
      <c r="I2375" s="4">
        <v>36008</v>
      </c>
      <c r="J2375" s="5">
        <v>40909</v>
      </c>
      <c r="K2375" s="3">
        <v>6400</v>
      </c>
      <c r="L2375" s="3">
        <v>27000</v>
      </c>
      <c r="M2375" s="3">
        <v>10228</v>
      </c>
      <c r="N2375" s="3">
        <f t="shared" si="370"/>
        <v>0</v>
      </c>
      <c r="O2375" s="3">
        <f t="shared" si="371"/>
        <v>0</v>
      </c>
      <c r="P2375" s="3">
        <f t="shared" si="372"/>
        <v>1</v>
      </c>
      <c r="Q2375" s="6">
        <v>16.8</v>
      </c>
      <c r="R2375" s="3">
        <v>0</v>
      </c>
      <c r="S2375" s="3">
        <v>14</v>
      </c>
      <c r="T2375" s="3">
        <v>22</v>
      </c>
      <c r="U2375" s="3">
        <f t="shared" si="373"/>
        <v>4901</v>
      </c>
      <c r="V2375" s="3" t="str">
        <f t="shared" si="374"/>
        <v xml:space="preserve"> 36</v>
      </c>
      <c r="W2375" s="3">
        <f t="shared" si="375"/>
        <v>6.4</v>
      </c>
      <c r="X2375" s="3">
        <v>4</v>
      </c>
      <c r="Y2375" s="6">
        <f t="shared" si="376"/>
        <v>52.7</v>
      </c>
      <c r="Z2375" s="3">
        <f t="shared" si="377"/>
        <v>27</v>
      </c>
      <c r="AA2375" s="3">
        <f t="shared" si="378"/>
        <v>10.228</v>
      </c>
      <c r="AB2375">
        <f t="shared" si="379"/>
        <v>0</v>
      </c>
      <c r="AC2375" s="14">
        <f>VLOOKUP(X2375,Rates!$A$2:$B$36,2)</f>
        <v>7.49</v>
      </c>
    </row>
    <row r="2376" spans="1:29">
      <c r="A2376">
        <v>576284</v>
      </c>
      <c r="B2376" t="s">
        <v>11</v>
      </c>
      <c r="C2376" s="1">
        <v>0.1038</v>
      </c>
      <c r="D2376">
        <v>64.900000000000006</v>
      </c>
      <c r="E2376" t="s">
        <v>30</v>
      </c>
      <c r="F2376" t="s">
        <v>26</v>
      </c>
      <c r="G2376" t="s">
        <v>14</v>
      </c>
      <c r="H2376" s="1">
        <v>0.17399999999999999</v>
      </c>
      <c r="I2376" s="4">
        <v>36373</v>
      </c>
      <c r="J2376" s="5">
        <v>40909</v>
      </c>
      <c r="K2376" s="3">
        <v>2000</v>
      </c>
      <c r="L2376" s="3">
        <v>38795.4</v>
      </c>
      <c r="M2376" s="3">
        <v>7667</v>
      </c>
      <c r="N2376" s="3">
        <f t="shared" si="370"/>
        <v>0</v>
      </c>
      <c r="O2376" s="3">
        <f t="shared" si="371"/>
        <v>1</v>
      </c>
      <c r="P2376" s="3">
        <f t="shared" si="372"/>
        <v>1</v>
      </c>
      <c r="Q2376" s="6">
        <v>7.24</v>
      </c>
      <c r="R2376" s="3">
        <v>1</v>
      </c>
      <c r="S2376" s="3">
        <v>11</v>
      </c>
      <c r="T2376" s="3">
        <v>27</v>
      </c>
      <c r="U2376" s="3">
        <f t="shared" si="373"/>
        <v>4536</v>
      </c>
      <c r="V2376" s="3" t="str">
        <f t="shared" si="374"/>
        <v xml:space="preserve"> 36</v>
      </c>
      <c r="W2376" s="3">
        <f t="shared" si="375"/>
        <v>2</v>
      </c>
      <c r="X2376" s="3">
        <v>6</v>
      </c>
      <c r="Y2376" s="6">
        <f t="shared" si="376"/>
        <v>17.399999999999999</v>
      </c>
      <c r="Z2376" s="3">
        <f t="shared" si="377"/>
        <v>38.795400000000001</v>
      </c>
      <c r="AA2376" s="3">
        <f t="shared" si="378"/>
        <v>7.6669999999999998</v>
      </c>
      <c r="AB2376">
        <f t="shared" si="379"/>
        <v>0</v>
      </c>
      <c r="AC2376" s="14">
        <f>VLOOKUP(X2376,Rates!$A$2:$B$36,2)</f>
        <v>8.24</v>
      </c>
    </row>
    <row r="2377" spans="1:29">
      <c r="A2377">
        <v>871365</v>
      </c>
      <c r="B2377" t="s">
        <v>11</v>
      </c>
      <c r="C2377" s="1">
        <v>8.4900000000000003E-2</v>
      </c>
      <c r="D2377">
        <v>88.38</v>
      </c>
      <c r="E2377" t="s">
        <v>21</v>
      </c>
      <c r="F2377" t="s">
        <v>26</v>
      </c>
      <c r="G2377" t="s">
        <v>14</v>
      </c>
      <c r="H2377" s="1">
        <v>0.28100000000000003</v>
      </c>
      <c r="I2377" s="4">
        <v>37561</v>
      </c>
      <c r="J2377" s="5">
        <v>40909</v>
      </c>
      <c r="K2377" s="3">
        <v>2800</v>
      </c>
      <c r="L2377" s="3">
        <v>110000</v>
      </c>
      <c r="M2377" s="3">
        <v>2557</v>
      </c>
      <c r="N2377" s="3">
        <f t="shared" si="370"/>
        <v>0</v>
      </c>
      <c r="O2377" s="3">
        <f t="shared" si="371"/>
        <v>1</v>
      </c>
      <c r="P2377" s="3">
        <f t="shared" si="372"/>
        <v>1</v>
      </c>
      <c r="Q2377" s="6">
        <v>0.57999999999999996</v>
      </c>
      <c r="R2377" s="3">
        <v>0</v>
      </c>
      <c r="S2377" s="3">
        <v>2</v>
      </c>
      <c r="T2377" s="3">
        <v>36</v>
      </c>
      <c r="U2377" s="3">
        <f t="shared" si="373"/>
        <v>3348</v>
      </c>
      <c r="V2377" s="3" t="str">
        <f t="shared" si="374"/>
        <v xml:space="preserve"> 36</v>
      </c>
      <c r="W2377" s="3">
        <f t="shared" si="375"/>
        <v>2.8</v>
      </c>
      <c r="X2377" s="3">
        <v>5</v>
      </c>
      <c r="Y2377" s="6">
        <f t="shared" si="376"/>
        <v>28.1</v>
      </c>
      <c r="Z2377" s="3">
        <f t="shared" si="377"/>
        <v>110</v>
      </c>
      <c r="AA2377" s="3">
        <f t="shared" si="378"/>
        <v>2.5569999999999999</v>
      </c>
      <c r="AB2377">
        <f t="shared" si="379"/>
        <v>0</v>
      </c>
      <c r="AC2377" s="14">
        <f>VLOOKUP(X2377,Rates!$A$2:$B$36,2)</f>
        <v>7.99</v>
      </c>
    </row>
    <row r="2378" spans="1:29">
      <c r="A2378">
        <v>666636</v>
      </c>
      <c r="B2378" t="s">
        <v>11</v>
      </c>
      <c r="C2378" s="1">
        <v>5.79E-2</v>
      </c>
      <c r="D2378">
        <v>151.63999999999999</v>
      </c>
      <c r="E2378" t="s">
        <v>25</v>
      </c>
      <c r="F2378" t="s">
        <v>26</v>
      </c>
      <c r="G2378" t="s">
        <v>14</v>
      </c>
      <c r="H2378" s="1">
        <v>0.10199999999999999</v>
      </c>
      <c r="I2378" s="4">
        <v>32203</v>
      </c>
      <c r="J2378" s="5">
        <v>40909</v>
      </c>
      <c r="K2378" s="3">
        <v>5000</v>
      </c>
      <c r="L2378" s="3">
        <v>34000</v>
      </c>
      <c r="M2378" s="3">
        <v>2772</v>
      </c>
      <c r="N2378" s="3">
        <f t="shared" si="370"/>
        <v>0</v>
      </c>
      <c r="O2378" s="3">
        <f t="shared" si="371"/>
        <v>1</v>
      </c>
      <c r="P2378" s="3">
        <f t="shared" si="372"/>
        <v>1</v>
      </c>
      <c r="Q2378" s="6">
        <v>3.28</v>
      </c>
      <c r="R2378" s="3">
        <v>0</v>
      </c>
      <c r="S2378" s="3">
        <v>8</v>
      </c>
      <c r="T2378" s="3">
        <v>11</v>
      </c>
      <c r="U2378" s="3">
        <f t="shared" si="373"/>
        <v>8706</v>
      </c>
      <c r="V2378" s="3" t="str">
        <f t="shared" si="374"/>
        <v xml:space="preserve"> 36</v>
      </c>
      <c r="W2378" s="3">
        <f t="shared" si="375"/>
        <v>5</v>
      </c>
      <c r="X2378" s="3">
        <v>2</v>
      </c>
      <c r="Y2378" s="6">
        <f t="shared" si="376"/>
        <v>10.199999999999999</v>
      </c>
      <c r="Z2378" s="3">
        <f t="shared" si="377"/>
        <v>34</v>
      </c>
      <c r="AA2378" s="3">
        <f t="shared" si="378"/>
        <v>2.7719999999999998</v>
      </c>
      <c r="AB2378">
        <f t="shared" si="379"/>
        <v>0</v>
      </c>
      <c r="AC2378" s="14">
        <f>VLOOKUP(X2378,Rates!$A$2:$B$36,2)</f>
        <v>6.99</v>
      </c>
    </row>
    <row r="2379" spans="1:29">
      <c r="A2379">
        <v>1063521</v>
      </c>
      <c r="B2379" t="s">
        <v>11</v>
      </c>
      <c r="C2379" s="1">
        <v>8.8999999999999996E-2</v>
      </c>
      <c r="D2379">
        <v>114.32</v>
      </c>
      <c r="E2379" t="s">
        <v>12</v>
      </c>
      <c r="F2379" t="s">
        <v>13</v>
      </c>
      <c r="G2379" t="s">
        <v>14</v>
      </c>
      <c r="H2379" s="1">
        <v>0.65900000000000003</v>
      </c>
      <c r="I2379" s="4">
        <v>34274</v>
      </c>
      <c r="J2379" s="5">
        <v>40909</v>
      </c>
      <c r="K2379" s="3">
        <v>3600</v>
      </c>
      <c r="L2379" s="3">
        <v>55000</v>
      </c>
      <c r="M2379" s="3">
        <v>9550</v>
      </c>
      <c r="N2379" s="3">
        <f t="shared" si="370"/>
        <v>1</v>
      </c>
      <c r="O2379" s="3">
        <f t="shared" si="371"/>
        <v>0</v>
      </c>
      <c r="P2379" s="3">
        <f t="shared" si="372"/>
        <v>1</v>
      </c>
      <c r="Q2379" s="6">
        <v>5.48</v>
      </c>
      <c r="R2379" s="3">
        <v>0</v>
      </c>
      <c r="S2379" s="3">
        <v>8</v>
      </c>
      <c r="T2379" s="3">
        <v>18</v>
      </c>
      <c r="U2379" s="3">
        <f t="shared" si="373"/>
        <v>6635</v>
      </c>
      <c r="V2379" s="3" t="str">
        <f t="shared" si="374"/>
        <v xml:space="preserve"> 36</v>
      </c>
      <c r="W2379" s="3">
        <f t="shared" si="375"/>
        <v>3.6</v>
      </c>
      <c r="X2379" s="3">
        <v>5</v>
      </c>
      <c r="Y2379" s="6">
        <f t="shared" si="376"/>
        <v>65.900000000000006</v>
      </c>
      <c r="Z2379" s="3">
        <f t="shared" si="377"/>
        <v>55</v>
      </c>
      <c r="AA2379" s="3">
        <f t="shared" si="378"/>
        <v>9.5500000000000007</v>
      </c>
      <c r="AB2379">
        <f t="shared" si="379"/>
        <v>0</v>
      </c>
      <c r="AC2379" s="14">
        <f>VLOOKUP(X2379,Rates!$A$2:$B$36,2)</f>
        <v>7.99</v>
      </c>
    </row>
    <row r="2380" spans="1:29">
      <c r="A2380">
        <v>1023566</v>
      </c>
      <c r="B2380" t="s">
        <v>15</v>
      </c>
      <c r="C2380" s="1">
        <v>0.14269999999999999</v>
      </c>
      <c r="D2380">
        <v>391.51</v>
      </c>
      <c r="E2380" t="s">
        <v>16</v>
      </c>
      <c r="F2380" t="s">
        <v>26</v>
      </c>
      <c r="G2380" t="s">
        <v>14</v>
      </c>
      <c r="H2380" s="1">
        <v>0.56299999999999994</v>
      </c>
      <c r="I2380" s="4">
        <v>36831</v>
      </c>
      <c r="J2380" s="5">
        <v>40909</v>
      </c>
      <c r="K2380" s="3">
        <v>26400</v>
      </c>
      <c r="L2380" s="3">
        <v>150000</v>
      </c>
      <c r="M2380" s="3">
        <v>15527</v>
      </c>
      <c r="N2380" s="3">
        <f t="shared" si="370"/>
        <v>0</v>
      </c>
      <c r="O2380" s="3">
        <f t="shared" si="371"/>
        <v>1</v>
      </c>
      <c r="P2380" s="3">
        <f t="shared" si="372"/>
        <v>0</v>
      </c>
      <c r="Q2380" s="6">
        <v>3.23</v>
      </c>
      <c r="R2380" s="3">
        <v>0</v>
      </c>
      <c r="S2380" s="3">
        <v>8</v>
      </c>
      <c r="T2380" s="3">
        <v>20</v>
      </c>
      <c r="U2380" s="3">
        <f t="shared" si="373"/>
        <v>4078</v>
      </c>
      <c r="V2380" s="3" t="str">
        <f t="shared" si="374"/>
        <v xml:space="preserve"> 60</v>
      </c>
      <c r="W2380" s="3">
        <f t="shared" si="375"/>
        <v>26.4</v>
      </c>
      <c r="X2380" s="3">
        <v>12</v>
      </c>
      <c r="Y2380" s="6">
        <f t="shared" si="376"/>
        <v>56.3</v>
      </c>
      <c r="Z2380" s="3">
        <f t="shared" si="377"/>
        <v>150</v>
      </c>
      <c r="AA2380" s="3">
        <f t="shared" si="378"/>
        <v>15.526999999999999</v>
      </c>
      <c r="AB2380">
        <f t="shared" si="379"/>
        <v>0</v>
      </c>
      <c r="AC2380" s="14">
        <f>VLOOKUP(X2380,Rates!$A$2:$B$36,2)</f>
        <v>13.49</v>
      </c>
    </row>
    <row r="2381" spans="1:29">
      <c r="A2381">
        <v>736120</v>
      </c>
      <c r="B2381" t="s">
        <v>11</v>
      </c>
      <c r="C2381" s="1">
        <v>0.1111</v>
      </c>
      <c r="D2381">
        <v>180.35</v>
      </c>
      <c r="E2381" t="s">
        <v>27</v>
      </c>
      <c r="F2381" t="s">
        <v>13</v>
      </c>
      <c r="G2381" t="s">
        <v>17</v>
      </c>
      <c r="H2381" s="1">
        <v>0.81699999999999995</v>
      </c>
      <c r="I2381" s="4">
        <v>38231</v>
      </c>
      <c r="J2381" s="5">
        <v>40909</v>
      </c>
      <c r="K2381" s="3">
        <v>5500</v>
      </c>
      <c r="L2381" s="3">
        <v>52000</v>
      </c>
      <c r="M2381" s="3">
        <v>6455</v>
      </c>
      <c r="N2381" s="3">
        <f t="shared" si="370"/>
        <v>1</v>
      </c>
      <c r="O2381" s="3">
        <f t="shared" si="371"/>
        <v>0</v>
      </c>
      <c r="P2381" s="3">
        <f t="shared" si="372"/>
        <v>1</v>
      </c>
      <c r="Q2381" s="6">
        <v>16.52</v>
      </c>
      <c r="R2381" s="3">
        <v>1</v>
      </c>
      <c r="S2381" s="3">
        <v>9</v>
      </c>
      <c r="T2381" s="3">
        <v>15</v>
      </c>
      <c r="U2381" s="3">
        <f t="shared" si="373"/>
        <v>2678</v>
      </c>
      <c r="V2381" s="3" t="str">
        <f t="shared" si="374"/>
        <v xml:space="preserve"> 36</v>
      </c>
      <c r="W2381" s="3">
        <f t="shared" si="375"/>
        <v>5.5</v>
      </c>
      <c r="X2381" s="3">
        <v>10</v>
      </c>
      <c r="Y2381" s="6">
        <f t="shared" si="376"/>
        <v>81.699999999999989</v>
      </c>
      <c r="Z2381" s="3">
        <f t="shared" si="377"/>
        <v>52</v>
      </c>
      <c r="AA2381" s="3">
        <f t="shared" si="378"/>
        <v>6.4550000000000001</v>
      </c>
      <c r="AB2381">
        <f t="shared" si="379"/>
        <v>1</v>
      </c>
      <c r="AC2381" s="14">
        <f>VLOOKUP(X2381,Rates!$A$2:$B$36,2)</f>
        <v>11.49</v>
      </c>
    </row>
    <row r="2382" spans="1:29">
      <c r="A2382">
        <v>986814</v>
      </c>
      <c r="B2382" t="s">
        <v>15</v>
      </c>
      <c r="C2382" s="1">
        <v>0.1242</v>
      </c>
      <c r="D2382">
        <v>673.72</v>
      </c>
      <c r="E2382" t="s">
        <v>12</v>
      </c>
      <c r="F2382" t="s">
        <v>13</v>
      </c>
      <c r="G2382" t="s">
        <v>19</v>
      </c>
      <c r="H2382" s="1">
        <v>0.55600000000000005</v>
      </c>
      <c r="I2382" s="4">
        <v>35217</v>
      </c>
      <c r="J2382" s="5">
        <v>40909</v>
      </c>
      <c r="K2382" s="3">
        <v>30000</v>
      </c>
      <c r="L2382" s="3">
        <v>50400</v>
      </c>
      <c r="M2382" s="3">
        <v>6278</v>
      </c>
      <c r="N2382" s="3">
        <f t="shared" si="370"/>
        <v>1</v>
      </c>
      <c r="O2382" s="3">
        <f t="shared" si="371"/>
        <v>0</v>
      </c>
      <c r="P2382" s="3">
        <f t="shared" si="372"/>
        <v>1</v>
      </c>
      <c r="Q2382" s="6">
        <v>19.88</v>
      </c>
      <c r="R2382" s="3">
        <v>0</v>
      </c>
      <c r="S2382" s="3">
        <v>7</v>
      </c>
      <c r="T2382" s="3">
        <v>22</v>
      </c>
      <c r="U2382" s="3">
        <f t="shared" si="373"/>
        <v>5692</v>
      </c>
      <c r="V2382" s="3" t="str">
        <f t="shared" si="374"/>
        <v xml:space="preserve"> 60</v>
      </c>
      <c r="W2382" s="3">
        <f t="shared" si="375"/>
        <v>30</v>
      </c>
      <c r="X2382" s="3">
        <v>9</v>
      </c>
      <c r="Y2382" s="6">
        <f t="shared" si="376"/>
        <v>55.600000000000009</v>
      </c>
      <c r="Z2382" s="3">
        <f t="shared" si="377"/>
        <v>50.4</v>
      </c>
      <c r="AA2382" s="3">
        <f t="shared" si="378"/>
        <v>6.2779999999999996</v>
      </c>
      <c r="AB2382">
        <f t="shared" si="379"/>
        <v>0</v>
      </c>
      <c r="AC2382" s="14">
        <f>VLOOKUP(X2382,Rates!$A$2:$B$36,2)</f>
        <v>11.44</v>
      </c>
    </row>
    <row r="2383" spans="1:29">
      <c r="A2383">
        <v>512169</v>
      </c>
      <c r="B2383" t="s">
        <v>11</v>
      </c>
      <c r="C2383" s="1">
        <v>0.14960000000000001</v>
      </c>
      <c r="D2383">
        <v>519.70000000000005</v>
      </c>
      <c r="E2383" t="s">
        <v>27</v>
      </c>
      <c r="F2383" t="s">
        <v>13</v>
      </c>
      <c r="G2383" t="s">
        <v>14</v>
      </c>
      <c r="H2383" s="1">
        <v>0.57499999999999996</v>
      </c>
      <c r="I2383" s="4">
        <v>35339</v>
      </c>
      <c r="J2383" s="5">
        <v>40909</v>
      </c>
      <c r="K2383" s="3">
        <v>15000</v>
      </c>
      <c r="L2383" s="3">
        <v>33996</v>
      </c>
      <c r="M2383" s="3">
        <v>11613</v>
      </c>
      <c r="N2383" s="3">
        <f t="shared" si="370"/>
        <v>1</v>
      </c>
      <c r="O2383" s="3">
        <f t="shared" si="371"/>
        <v>0</v>
      </c>
      <c r="P2383" s="3">
        <f t="shared" si="372"/>
        <v>1</v>
      </c>
      <c r="Q2383" s="6">
        <v>16.45</v>
      </c>
      <c r="R2383" s="3">
        <v>0</v>
      </c>
      <c r="S2383" s="3">
        <v>9</v>
      </c>
      <c r="T2383" s="3">
        <v>15</v>
      </c>
      <c r="U2383" s="3">
        <f t="shared" si="373"/>
        <v>5570</v>
      </c>
      <c r="V2383" s="3" t="str">
        <f t="shared" si="374"/>
        <v xml:space="preserve"> 36</v>
      </c>
      <c r="W2383" s="3">
        <f t="shared" si="375"/>
        <v>15</v>
      </c>
      <c r="X2383" s="3">
        <v>17</v>
      </c>
      <c r="Y2383" s="6">
        <f t="shared" si="376"/>
        <v>57.499999999999993</v>
      </c>
      <c r="Z2383" s="3">
        <f t="shared" si="377"/>
        <v>33.996000000000002</v>
      </c>
      <c r="AA2383" s="3">
        <f t="shared" si="378"/>
        <v>11.613</v>
      </c>
      <c r="AB2383">
        <f t="shared" si="379"/>
        <v>0</v>
      </c>
      <c r="AC2383" s="14">
        <f>VLOOKUP(X2383,Rates!$A$2:$B$36,2)</f>
        <v>17.989999999999998</v>
      </c>
    </row>
    <row r="2384" spans="1:29">
      <c r="A2384">
        <v>479389</v>
      </c>
      <c r="B2384" t="s">
        <v>11</v>
      </c>
      <c r="C2384" s="1">
        <v>0.157</v>
      </c>
      <c r="D2384">
        <v>350.11</v>
      </c>
      <c r="E2384" t="s">
        <v>12</v>
      </c>
      <c r="F2384" t="s">
        <v>13</v>
      </c>
      <c r="G2384" t="s">
        <v>14</v>
      </c>
      <c r="H2384" s="1">
        <v>0.63800000000000001</v>
      </c>
      <c r="I2384" s="4">
        <v>33025</v>
      </c>
      <c r="J2384" s="5">
        <v>40909</v>
      </c>
      <c r="K2384" s="3">
        <v>10000</v>
      </c>
      <c r="L2384" s="3">
        <v>48000</v>
      </c>
      <c r="M2384" s="3">
        <v>10586</v>
      </c>
      <c r="N2384" s="3">
        <f t="shared" si="370"/>
        <v>1</v>
      </c>
      <c r="O2384" s="3">
        <f t="shared" si="371"/>
        <v>0</v>
      </c>
      <c r="P2384" s="3">
        <f t="shared" si="372"/>
        <v>1</v>
      </c>
      <c r="Q2384" s="6">
        <v>23.63</v>
      </c>
      <c r="R2384" s="3">
        <v>2</v>
      </c>
      <c r="S2384" s="3">
        <v>8</v>
      </c>
      <c r="T2384" s="3">
        <v>22</v>
      </c>
      <c r="U2384" s="3">
        <f t="shared" si="373"/>
        <v>7884</v>
      </c>
      <c r="V2384" s="3" t="str">
        <f t="shared" si="374"/>
        <v xml:space="preserve"> 36</v>
      </c>
      <c r="W2384" s="3">
        <f t="shared" si="375"/>
        <v>10</v>
      </c>
      <c r="X2384" s="3">
        <v>19</v>
      </c>
      <c r="Y2384" s="6">
        <f t="shared" si="376"/>
        <v>63.800000000000004</v>
      </c>
      <c r="Z2384" s="3">
        <f t="shared" si="377"/>
        <v>48</v>
      </c>
      <c r="AA2384" s="3">
        <f t="shared" si="378"/>
        <v>10.586</v>
      </c>
      <c r="AB2384">
        <f t="shared" si="379"/>
        <v>0</v>
      </c>
      <c r="AC2384" s="14">
        <f>VLOOKUP(X2384,Rates!$A$2:$B$36,2)</f>
        <v>19.989999999999998</v>
      </c>
    </row>
    <row r="2385" spans="1:29">
      <c r="A2385">
        <v>1040867</v>
      </c>
      <c r="B2385" t="s">
        <v>11</v>
      </c>
      <c r="C2385" s="1">
        <v>6.6199999999999995E-2</v>
      </c>
      <c r="D2385">
        <v>251.77</v>
      </c>
      <c r="E2385" t="s">
        <v>16</v>
      </c>
      <c r="F2385" t="s">
        <v>13</v>
      </c>
      <c r="G2385" t="s">
        <v>14</v>
      </c>
      <c r="H2385" s="1">
        <v>0.255</v>
      </c>
      <c r="I2385" s="4">
        <v>36678</v>
      </c>
      <c r="J2385" s="5">
        <v>40909</v>
      </c>
      <c r="K2385" s="3">
        <v>8200</v>
      </c>
      <c r="L2385" s="3">
        <v>40000</v>
      </c>
      <c r="M2385" s="3">
        <v>2573</v>
      </c>
      <c r="N2385" s="3">
        <f t="shared" si="370"/>
        <v>1</v>
      </c>
      <c r="O2385" s="3">
        <f t="shared" si="371"/>
        <v>0</v>
      </c>
      <c r="P2385" s="3">
        <f t="shared" si="372"/>
        <v>0</v>
      </c>
      <c r="Q2385" s="6">
        <v>11.1</v>
      </c>
      <c r="R2385" s="3">
        <v>0</v>
      </c>
      <c r="S2385" s="3">
        <v>7</v>
      </c>
      <c r="T2385" s="3">
        <v>11</v>
      </c>
      <c r="U2385" s="3">
        <f t="shared" si="373"/>
        <v>4231</v>
      </c>
      <c r="V2385" s="3" t="str">
        <f t="shared" si="374"/>
        <v xml:space="preserve"> 36</v>
      </c>
      <c r="W2385" s="3">
        <f t="shared" si="375"/>
        <v>8.1999999999999993</v>
      </c>
      <c r="X2385" s="3">
        <v>2</v>
      </c>
      <c r="Y2385" s="6">
        <f t="shared" si="376"/>
        <v>25.5</v>
      </c>
      <c r="Z2385" s="3">
        <f t="shared" si="377"/>
        <v>40</v>
      </c>
      <c r="AA2385" s="3">
        <f t="shared" si="378"/>
        <v>2.573</v>
      </c>
      <c r="AB2385">
        <f t="shared" si="379"/>
        <v>0</v>
      </c>
      <c r="AC2385" s="14">
        <f>VLOOKUP(X2385,Rates!$A$2:$B$36,2)</f>
        <v>6.99</v>
      </c>
    </row>
    <row r="2386" spans="1:29">
      <c r="A2386">
        <v>1040671</v>
      </c>
      <c r="B2386" t="s">
        <v>11</v>
      </c>
      <c r="C2386" s="1">
        <v>9.9099999999999994E-2</v>
      </c>
      <c r="D2386">
        <v>225.58</v>
      </c>
      <c r="E2386" t="s">
        <v>30</v>
      </c>
      <c r="F2386" t="s">
        <v>13</v>
      </c>
      <c r="G2386" t="s">
        <v>17</v>
      </c>
      <c r="H2386" s="1">
        <v>0.65600000000000003</v>
      </c>
      <c r="I2386" s="4">
        <v>35765</v>
      </c>
      <c r="J2386" s="5">
        <v>40909</v>
      </c>
      <c r="K2386" s="3">
        <v>7000</v>
      </c>
      <c r="L2386" s="3">
        <v>22776</v>
      </c>
      <c r="M2386" s="3">
        <v>2623</v>
      </c>
      <c r="N2386" s="3">
        <f t="shared" si="370"/>
        <v>1</v>
      </c>
      <c r="O2386" s="3">
        <f t="shared" si="371"/>
        <v>0</v>
      </c>
      <c r="P2386" s="3">
        <f t="shared" si="372"/>
        <v>1</v>
      </c>
      <c r="Q2386" s="6">
        <v>12.22</v>
      </c>
      <c r="R2386" s="3">
        <v>1</v>
      </c>
      <c r="S2386" s="3">
        <v>8</v>
      </c>
      <c r="T2386" s="3">
        <v>28</v>
      </c>
      <c r="U2386" s="3">
        <f t="shared" si="373"/>
        <v>5144</v>
      </c>
      <c r="V2386" s="3" t="str">
        <f t="shared" si="374"/>
        <v xml:space="preserve"> 36</v>
      </c>
      <c r="W2386" s="3">
        <f t="shared" si="375"/>
        <v>7</v>
      </c>
      <c r="X2386" s="3">
        <v>6</v>
      </c>
      <c r="Y2386" s="6">
        <f t="shared" si="376"/>
        <v>65.600000000000009</v>
      </c>
      <c r="Z2386" s="3">
        <f t="shared" si="377"/>
        <v>22.776</v>
      </c>
      <c r="AA2386" s="3">
        <f t="shared" si="378"/>
        <v>2.6230000000000002</v>
      </c>
      <c r="AB2386">
        <f t="shared" si="379"/>
        <v>1</v>
      </c>
      <c r="AC2386" s="14">
        <f>VLOOKUP(X2386,Rates!$A$2:$B$36,2)</f>
        <v>8.24</v>
      </c>
    </row>
    <row r="2387" spans="1:29">
      <c r="A2387">
        <v>518433</v>
      </c>
      <c r="B2387" t="s">
        <v>11</v>
      </c>
      <c r="C2387" s="1">
        <v>0.1348</v>
      </c>
      <c r="D2387">
        <v>61.07</v>
      </c>
      <c r="E2387" t="s">
        <v>27</v>
      </c>
      <c r="F2387" t="s">
        <v>24</v>
      </c>
      <c r="G2387" t="s">
        <v>14</v>
      </c>
      <c r="H2387" s="1">
        <v>0.39700000000000002</v>
      </c>
      <c r="I2387" s="4">
        <v>31809</v>
      </c>
      <c r="J2387" s="5">
        <v>40909</v>
      </c>
      <c r="K2387" s="3">
        <v>1800</v>
      </c>
      <c r="L2387" s="3">
        <v>45600</v>
      </c>
      <c r="M2387" s="3">
        <v>4238</v>
      </c>
      <c r="N2387" s="3">
        <f t="shared" si="370"/>
        <v>0</v>
      </c>
      <c r="O2387" s="3">
        <f t="shared" si="371"/>
        <v>0</v>
      </c>
      <c r="P2387" s="3">
        <f t="shared" si="372"/>
        <v>1</v>
      </c>
      <c r="Q2387" s="6">
        <v>3.95</v>
      </c>
      <c r="R2387" s="3">
        <v>0</v>
      </c>
      <c r="S2387" s="3">
        <v>11</v>
      </c>
      <c r="T2387" s="3">
        <v>21</v>
      </c>
      <c r="U2387" s="3">
        <f t="shared" si="373"/>
        <v>9100</v>
      </c>
      <c r="V2387" s="3" t="str">
        <f t="shared" si="374"/>
        <v xml:space="preserve"> 36</v>
      </c>
      <c r="W2387" s="3">
        <f t="shared" si="375"/>
        <v>1.8</v>
      </c>
      <c r="X2387" s="3">
        <v>13</v>
      </c>
      <c r="Y2387" s="6">
        <f t="shared" si="376"/>
        <v>39.700000000000003</v>
      </c>
      <c r="Z2387" s="3">
        <f t="shared" si="377"/>
        <v>45.6</v>
      </c>
      <c r="AA2387" s="3">
        <f t="shared" si="378"/>
        <v>4.2380000000000004</v>
      </c>
      <c r="AB2387">
        <f t="shared" si="379"/>
        <v>0</v>
      </c>
      <c r="AC2387" s="14">
        <f>VLOOKUP(X2387,Rates!$A$2:$B$36,2)</f>
        <v>13.99</v>
      </c>
    </row>
    <row r="2388" spans="1:29">
      <c r="A2388">
        <v>475768</v>
      </c>
      <c r="B2388" t="s">
        <v>11</v>
      </c>
      <c r="C2388" s="1">
        <v>0.12870000000000001</v>
      </c>
      <c r="D2388">
        <v>504.5</v>
      </c>
      <c r="E2388" t="s">
        <v>28</v>
      </c>
      <c r="F2388" t="s">
        <v>26</v>
      </c>
      <c r="G2388" t="s">
        <v>14</v>
      </c>
      <c r="H2388" s="1">
        <v>0.95799999999999996</v>
      </c>
      <c r="I2388" s="4">
        <v>36708</v>
      </c>
      <c r="J2388" s="5">
        <v>40909</v>
      </c>
      <c r="K2388" s="3">
        <v>15000</v>
      </c>
      <c r="L2388" s="3">
        <v>76500</v>
      </c>
      <c r="M2388" s="3">
        <v>57775</v>
      </c>
      <c r="N2388" s="3">
        <f t="shared" si="370"/>
        <v>0</v>
      </c>
      <c r="O2388" s="3">
        <f t="shared" si="371"/>
        <v>1</v>
      </c>
      <c r="P2388" s="3">
        <f t="shared" si="372"/>
        <v>1</v>
      </c>
      <c r="Q2388" s="6">
        <v>20.41</v>
      </c>
      <c r="R2388" s="3">
        <v>0</v>
      </c>
      <c r="S2388" s="3">
        <v>10</v>
      </c>
      <c r="T2388" s="3">
        <v>26</v>
      </c>
      <c r="U2388" s="3">
        <f t="shared" si="373"/>
        <v>4201</v>
      </c>
      <c r="V2388" s="3" t="str">
        <f t="shared" si="374"/>
        <v xml:space="preserve"> 36</v>
      </c>
      <c r="W2388" s="3">
        <f t="shared" si="375"/>
        <v>15</v>
      </c>
      <c r="X2388" s="3">
        <v>11</v>
      </c>
      <c r="Y2388" s="6">
        <f t="shared" si="376"/>
        <v>95.8</v>
      </c>
      <c r="Z2388" s="3">
        <f t="shared" si="377"/>
        <v>76.5</v>
      </c>
      <c r="AA2388" s="3">
        <f t="shared" si="378"/>
        <v>57.774999999999999</v>
      </c>
      <c r="AB2388">
        <f t="shared" si="379"/>
        <v>0</v>
      </c>
      <c r="AC2388" s="14">
        <f>VLOOKUP(X2388,Rates!$A$2:$B$36,2)</f>
        <v>12.74</v>
      </c>
    </row>
    <row r="2389" spans="1:29">
      <c r="A2389">
        <v>608801</v>
      </c>
      <c r="B2389" t="s">
        <v>15</v>
      </c>
      <c r="C2389" s="1">
        <v>0.13719999999999999</v>
      </c>
      <c r="D2389">
        <v>97.12</v>
      </c>
      <c r="E2389" t="s">
        <v>20</v>
      </c>
      <c r="F2389" t="s">
        <v>13</v>
      </c>
      <c r="G2389" t="s">
        <v>14</v>
      </c>
      <c r="H2389" s="2">
        <v>0.81</v>
      </c>
      <c r="I2389" s="4">
        <v>34943</v>
      </c>
      <c r="J2389" s="5">
        <v>40909</v>
      </c>
      <c r="K2389" s="3">
        <v>4200</v>
      </c>
      <c r="L2389" s="3">
        <v>44196</v>
      </c>
      <c r="M2389" s="3">
        <v>7291</v>
      </c>
      <c r="N2389" s="3">
        <f t="shared" si="370"/>
        <v>1</v>
      </c>
      <c r="O2389" s="3">
        <f t="shared" si="371"/>
        <v>0</v>
      </c>
      <c r="P2389" s="3">
        <f t="shared" si="372"/>
        <v>1</v>
      </c>
      <c r="Q2389" s="6">
        <v>4.37</v>
      </c>
      <c r="R2389" s="3">
        <v>0</v>
      </c>
      <c r="S2389" s="3">
        <v>4</v>
      </c>
      <c r="T2389" s="3">
        <v>5</v>
      </c>
      <c r="U2389" s="3">
        <f t="shared" si="373"/>
        <v>5966</v>
      </c>
      <c r="V2389" s="3" t="str">
        <f t="shared" si="374"/>
        <v xml:space="preserve"> 60</v>
      </c>
      <c r="W2389" s="3">
        <f t="shared" si="375"/>
        <v>4.2</v>
      </c>
      <c r="X2389" s="3">
        <v>15</v>
      </c>
      <c r="Y2389" s="6">
        <f t="shared" si="376"/>
        <v>81</v>
      </c>
      <c r="Z2389" s="3">
        <f t="shared" si="377"/>
        <v>44.195999999999998</v>
      </c>
      <c r="AA2389" s="3">
        <f t="shared" si="378"/>
        <v>7.2910000000000004</v>
      </c>
      <c r="AB2389">
        <f t="shared" si="379"/>
        <v>0</v>
      </c>
      <c r="AC2389" s="14">
        <f>VLOOKUP(X2389,Rates!$A$2:$B$36,2)</f>
        <v>15.99</v>
      </c>
    </row>
    <row r="2390" spans="1:29">
      <c r="A2390">
        <v>844375</v>
      </c>
      <c r="B2390" t="s">
        <v>15</v>
      </c>
      <c r="C2390" s="1">
        <v>0.1749</v>
      </c>
      <c r="D2390">
        <v>65.31</v>
      </c>
      <c r="E2390" t="s">
        <v>28</v>
      </c>
      <c r="F2390" t="s">
        <v>13</v>
      </c>
      <c r="G2390" t="s">
        <v>17</v>
      </c>
      <c r="H2390" s="2">
        <v>0.79</v>
      </c>
      <c r="I2390" s="4">
        <v>35431</v>
      </c>
      <c r="J2390" s="5">
        <v>40909</v>
      </c>
      <c r="K2390" s="3">
        <v>2600</v>
      </c>
      <c r="L2390" s="3">
        <v>40000</v>
      </c>
      <c r="M2390" s="3">
        <v>2766</v>
      </c>
      <c r="N2390" s="3">
        <f t="shared" si="370"/>
        <v>1</v>
      </c>
      <c r="O2390" s="3">
        <f t="shared" si="371"/>
        <v>0</v>
      </c>
      <c r="P2390" s="3">
        <f t="shared" si="372"/>
        <v>1</v>
      </c>
      <c r="Q2390" s="6">
        <v>13.02</v>
      </c>
      <c r="R2390" s="3">
        <v>0</v>
      </c>
      <c r="S2390" s="3">
        <v>10</v>
      </c>
      <c r="T2390" s="3">
        <v>11</v>
      </c>
      <c r="U2390" s="3">
        <f t="shared" si="373"/>
        <v>5478</v>
      </c>
      <c r="V2390" s="3" t="str">
        <f t="shared" si="374"/>
        <v xml:space="preserve"> 60</v>
      </c>
      <c r="W2390" s="3">
        <f t="shared" si="375"/>
        <v>2.6</v>
      </c>
      <c r="X2390" s="3">
        <v>20</v>
      </c>
      <c r="Y2390" s="6">
        <f t="shared" si="376"/>
        <v>79</v>
      </c>
      <c r="Z2390" s="3">
        <f t="shared" si="377"/>
        <v>40</v>
      </c>
      <c r="AA2390" s="3">
        <f t="shared" si="378"/>
        <v>2.766</v>
      </c>
      <c r="AB2390">
        <f t="shared" si="379"/>
        <v>1</v>
      </c>
      <c r="AC2390" s="14">
        <f>VLOOKUP(X2390,Rates!$A$2:$B$36,2)</f>
        <v>21.49</v>
      </c>
    </row>
    <row r="2391" spans="1:29">
      <c r="A2391">
        <v>696388</v>
      </c>
      <c r="B2391" t="s">
        <v>15</v>
      </c>
      <c r="C2391" s="1">
        <v>0.15279999999999999</v>
      </c>
      <c r="D2391">
        <v>335.13</v>
      </c>
      <c r="E2391" t="s">
        <v>12</v>
      </c>
      <c r="F2391" t="s">
        <v>26</v>
      </c>
      <c r="G2391" t="s">
        <v>19</v>
      </c>
      <c r="H2391" s="1">
        <v>0.41299999999999998</v>
      </c>
      <c r="I2391" s="4">
        <v>35704</v>
      </c>
      <c r="J2391" s="5">
        <v>40909</v>
      </c>
      <c r="K2391" s="3">
        <v>14000</v>
      </c>
      <c r="L2391" s="3">
        <v>82000</v>
      </c>
      <c r="M2391" s="3">
        <v>31830</v>
      </c>
      <c r="N2391" s="3">
        <f t="shared" si="370"/>
        <v>0</v>
      </c>
      <c r="O2391" s="3">
        <f t="shared" si="371"/>
        <v>1</v>
      </c>
      <c r="P2391" s="3">
        <f t="shared" si="372"/>
        <v>1</v>
      </c>
      <c r="Q2391" s="6">
        <v>14.59</v>
      </c>
      <c r="R2391" s="3">
        <v>0</v>
      </c>
      <c r="S2391" s="3">
        <v>10</v>
      </c>
      <c r="T2391" s="3">
        <v>28</v>
      </c>
      <c r="U2391" s="3">
        <f t="shared" si="373"/>
        <v>5205</v>
      </c>
      <c r="V2391" s="3" t="str">
        <f t="shared" si="374"/>
        <v xml:space="preserve"> 60</v>
      </c>
      <c r="W2391" s="3">
        <f t="shared" si="375"/>
        <v>14</v>
      </c>
      <c r="X2391" s="3">
        <v>18</v>
      </c>
      <c r="Y2391" s="6">
        <f t="shared" si="376"/>
        <v>41.3</v>
      </c>
      <c r="Z2391" s="3">
        <f t="shared" si="377"/>
        <v>82</v>
      </c>
      <c r="AA2391" s="3">
        <f t="shared" si="378"/>
        <v>31.83</v>
      </c>
      <c r="AB2391">
        <f t="shared" si="379"/>
        <v>0</v>
      </c>
      <c r="AC2391" s="14">
        <f>VLOOKUP(X2391,Rates!$A$2:$B$36,2)</f>
        <v>18.989999999999998</v>
      </c>
    </row>
    <row r="2392" spans="1:29">
      <c r="A2392">
        <v>1062844</v>
      </c>
      <c r="B2392" t="s">
        <v>11</v>
      </c>
      <c r="C2392" s="1">
        <v>0.16289999999999999</v>
      </c>
      <c r="D2392">
        <v>458.91</v>
      </c>
      <c r="E2392" t="s">
        <v>12</v>
      </c>
      <c r="F2392" t="s">
        <v>13</v>
      </c>
      <c r="G2392" t="s">
        <v>17</v>
      </c>
      <c r="H2392" s="1">
        <v>0.93300000000000005</v>
      </c>
      <c r="I2392" s="4">
        <v>34274</v>
      </c>
      <c r="J2392" s="5">
        <v>40909</v>
      </c>
      <c r="K2392" s="3">
        <v>13000</v>
      </c>
      <c r="L2392" s="3">
        <v>28000</v>
      </c>
      <c r="M2392" s="3">
        <v>6901</v>
      </c>
      <c r="N2392" s="3">
        <f t="shared" si="370"/>
        <v>1</v>
      </c>
      <c r="O2392" s="3">
        <f t="shared" si="371"/>
        <v>0</v>
      </c>
      <c r="P2392" s="3">
        <f t="shared" si="372"/>
        <v>1</v>
      </c>
      <c r="Q2392" s="6">
        <v>12.9</v>
      </c>
      <c r="R2392" s="3">
        <v>0</v>
      </c>
      <c r="S2392" s="3">
        <v>4</v>
      </c>
      <c r="T2392" s="3">
        <v>8</v>
      </c>
      <c r="U2392" s="3">
        <f t="shared" si="373"/>
        <v>6635</v>
      </c>
      <c r="V2392" s="3" t="str">
        <f t="shared" si="374"/>
        <v xml:space="preserve"> 36</v>
      </c>
      <c r="W2392" s="3">
        <f t="shared" si="375"/>
        <v>13</v>
      </c>
      <c r="X2392" s="3">
        <v>16</v>
      </c>
      <c r="Y2392" s="6">
        <f t="shared" si="376"/>
        <v>93.300000000000011</v>
      </c>
      <c r="Z2392" s="3">
        <f t="shared" si="377"/>
        <v>28</v>
      </c>
      <c r="AA2392" s="3">
        <f t="shared" si="378"/>
        <v>6.9009999999999998</v>
      </c>
      <c r="AB2392">
        <f t="shared" si="379"/>
        <v>1</v>
      </c>
      <c r="AC2392" s="14">
        <f>VLOOKUP(X2392,Rates!$A$2:$B$36,2)</f>
        <v>16.989999999999998</v>
      </c>
    </row>
    <row r="2393" spans="1:29">
      <c r="A2393">
        <v>511853</v>
      </c>
      <c r="B2393" t="s">
        <v>11</v>
      </c>
      <c r="C2393" s="1">
        <v>0.11360000000000001</v>
      </c>
      <c r="D2393">
        <v>631.9</v>
      </c>
      <c r="E2393" t="s">
        <v>23</v>
      </c>
      <c r="F2393" t="s">
        <v>26</v>
      </c>
      <c r="G2393" t="s">
        <v>14</v>
      </c>
      <c r="H2393" s="1">
        <v>0.114</v>
      </c>
      <c r="I2393" s="4">
        <v>39264</v>
      </c>
      <c r="J2393" s="5">
        <v>40909</v>
      </c>
      <c r="K2393" s="3">
        <v>19200</v>
      </c>
      <c r="L2393" s="3">
        <v>114000</v>
      </c>
      <c r="M2393" s="3">
        <v>228</v>
      </c>
      <c r="N2393" s="3">
        <f t="shared" si="370"/>
        <v>0</v>
      </c>
      <c r="O2393" s="3">
        <f t="shared" si="371"/>
        <v>1</v>
      </c>
      <c r="P2393" s="3">
        <f t="shared" si="372"/>
        <v>1</v>
      </c>
      <c r="Q2393" s="6">
        <v>19.34</v>
      </c>
      <c r="R2393" s="3">
        <v>0</v>
      </c>
      <c r="S2393" s="3">
        <v>15</v>
      </c>
      <c r="T2393" s="3">
        <v>42</v>
      </c>
      <c r="U2393" s="3">
        <f t="shared" si="373"/>
        <v>1645</v>
      </c>
      <c r="V2393" s="3" t="str">
        <f t="shared" si="374"/>
        <v xml:space="preserve"> 36</v>
      </c>
      <c r="W2393" s="3">
        <f t="shared" si="375"/>
        <v>19.2</v>
      </c>
      <c r="X2393" s="3">
        <v>10</v>
      </c>
      <c r="Y2393" s="6">
        <f t="shared" si="376"/>
        <v>11.4</v>
      </c>
      <c r="Z2393" s="3">
        <f t="shared" si="377"/>
        <v>114</v>
      </c>
      <c r="AA2393" s="3">
        <f t="shared" si="378"/>
        <v>0.22800000000000001</v>
      </c>
      <c r="AB2393">
        <f t="shared" si="379"/>
        <v>0</v>
      </c>
      <c r="AC2393" s="14">
        <f>VLOOKUP(X2393,Rates!$A$2:$B$36,2)</f>
        <v>11.49</v>
      </c>
    </row>
    <row r="2394" spans="1:29">
      <c r="A2394">
        <v>421822</v>
      </c>
      <c r="B2394" t="s">
        <v>11</v>
      </c>
      <c r="C2394" s="1">
        <v>0.16070000000000001</v>
      </c>
      <c r="D2394">
        <v>457.52</v>
      </c>
      <c r="E2394" t="s">
        <v>18</v>
      </c>
      <c r="F2394" t="s">
        <v>33</v>
      </c>
      <c r="G2394" t="s">
        <v>17</v>
      </c>
      <c r="H2394" s="2">
        <v>0.56999999999999995</v>
      </c>
      <c r="I2394" s="4">
        <v>37135</v>
      </c>
      <c r="J2394" s="5">
        <v>40909</v>
      </c>
      <c r="K2394" s="3">
        <v>13000</v>
      </c>
      <c r="L2394" s="3">
        <v>57500</v>
      </c>
      <c r="M2394" s="3">
        <v>8373</v>
      </c>
      <c r="N2394" s="3">
        <f t="shared" si="370"/>
        <v>0</v>
      </c>
      <c r="O2394" s="3">
        <f t="shared" si="371"/>
        <v>0</v>
      </c>
      <c r="P2394" s="3">
        <f t="shared" si="372"/>
        <v>1</v>
      </c>
      <c r="Q2394" s="6">
        <v>23.85</v>
      </c>
      <c r="R2394" s="3">
        <v>1</v>
      </c>
      <c r="S2394" s="3">
        <v>10</v>
      </c>
      <c r="T2394" s="3">
        <v>27</v>
      </c>
      <c r="U2394" s="3">
        <f t="shared" si="373"/>
        <v>3774</v>
      </c>
      <c r="V2394" s="3" t="str">
        <f t="shared" si="374"/>
        <v xml:space="preserve"> 36</v>
      </c>
      <c r="W2394" s="3">
        <f t="shared" si="375"/>
        <v>13</v>
      </c>
      <c r="X2394" s="3">
        <v>20</v>
      </c>
      <c r="Y2394" s="6">
        <f t="shared" si="376"/>
        <v>56.999999999999993</v>
      </c>
      <c r="Z2394" s="3">
        <f t="shared" si="377"/>
        <v>57.5</v>
      </c>
      <c r="AA2394" s="3">
        <f t="shared" si="378"/>
        <v>8.3729999999999993</v>
      </c>
      <c r="AB2394">
        <f t="shared" si="379"/>
        <v>1</v>
      </c>
      <c r="AC2394" s="14">
        <f>VLOOKUP(X2394,Rates!$A$2:$B$36,2)</f>
        <v>21.49</v>
      </c>
    </row>
    <row r="2395" spans="1:29">
      <c r="A2395">
        <v>399472</v>
      </c>
      <c r="B2395" t="s">
        <v>11</v>
      </c>
      <c r="C2395" s="1">
        <v>0.1158</v>
      </c>
      <c r="D2395">
        <v>792.33</v>
      </c>
      <c r="E2395" t="s">
        <v>20</v>
      </c>
      <c r="F2395" t="s">
        <v>13</v>
      </c>
      <c r="G2395" t="s">
        <v>14</v>
      </c>
      <c r="H2395" s="1">
        <v>0.32300000000000001</v>
      </c>
      <c r="I2395" s="4">
        <v>39203</v>
      </c>
      <c r="J2395" s="5">
        <v>40909</v>
      </c>
      <c r="K2395" s="3">
        <v>24000</v>
      </c>
      <c r="L2395" s="3">
        <v>88596</v>
      </c>
      <c r="M2395" s="3">
        <v>27806</v>
      </c>
      <c r="N2395" s="3">
        <f t="shared" si="370"/>
        <v>1</v>
      </c>
      <c r="O2395" s="3">
        <f t="shared" si="371"/>
        <v>0</v>
      </c>
      <c r="P2395" s="3">
        <f t="shared" si="372"/>
        <v>1</v>
      </c>
      <c r="Q2395" s="6">
        <v>22.69</v>
      </c>
      <c r="R2395" s="3">
        <v>0</v>
      </c>
      <c r="S2395" s="3">
        <v>8</v>
      </c>
      <c r="T2395" s="3">
        <v>24</v>
      </c>
      <c r="U2395" s="3">
        <f t="shared" si="373"/>
        <v>1706</v>
      </c>
      <c r="V2395" s="3" t="str">
        <f t="shared" si="374"/>
        <v xml:space="preserve"> 36</v>
      </c>
      <c r="W2395" s="3">
        <f t="shared" si="375"/>
        <v>24</v>
      </c>
      <c r="X2395" s="3">
        <v>8</v>
      </c>
      <c r="Y2395" s="6">
        <f t="shared" si="376"/>
        <v>32.300000000000004</v>
      </c>
      <c r="Z2395" s="3">
        <f t="shared" si="377"/>
        <v>88.596000000000004</v>
      </c>
      <c r="AA2395" s="3">
        <f t="shared" si="378"/>
        <v>27.806000000000001</v>
      </c>
      <c r="AB2395">
        <f t="shared" si="379"/>
        <v>0</v>
      </c>
      <c r="AC2395" s="14">
        <f>VLOOKUP(X2395,Rates!$A$2:$B$36,2)</f>
        <v>11.39</v>
      </c>
    </row>
    <row r="2396" spans="1:29">
      <c r="A2396">
        <v>553815</v>
      </c>
      <c r="B2396" t="s">
        <v>11</v>
      </c>
      <c r="C2396" s="1">
        <v>0.1186</v>
      </c>
      <c r="D2396">
        <v>238.67</v>
      </c>
      <c r="E2396" t="s">
        <v>18</v>
      </c>
      <c r="F2396" t="s">
        <v>26</v>
      </c>
      <c r="G2396" t="s">
        <v>14</v>
      </c>
      <c r="H2396" s="1">
        <v>0.13400000000000001</v>
      </c>
      <c r="I2396" s="4">
        <v>36647</v>
      </c>
      <c r="J2396" s="5">
        <v>40909</v>
      </c>
      <c r="K2396" s="3">
        <v>7200</v>
      </c>
      <c r="L2396" s="3">
        <v>45000</v>
      </c>
      <c r="M2396" s="3">
        <v>739</v>
      </c>
      <c r="N2396" s="3">
        <f t="shared" si="370"/>
        <v>0</v>
      </c>
      <c r="O2396" s="3">
        <f t="shared" si="371"/>
        <v>1</v>
      </c>
      <c r="P2396" s="3">
        <f t="shared" si="372"/>
        <v>1</v>
      </c>
      <c r="Q2396" s="6">
        <v>10.16</v>
      </c>
      <c r="R2396" s="3">
        <v>2</v>
      </c>
      <c r="S2396" s="3">
        <v>9</v>
      </c>
      <c r="T2396" s="3">
        <v>25</v>
      </c>
      <c r="U2396" s="3">
        <f t="shared" si="373"/>
        <v>4262</v>
      </c>
      <c r="V2396" s="3" t="str">
        <f t="shared" si="374"/>
        <v xml:space="preserve"> 36</v>
      </c>
      <c r="W2396" s="3">
        <f t="shared" si="375"/>
        <v>7.2</v>
      </c>
      <c r="X2396" s="3">
        <v>10</v>
      </c>
      <c r="Y2396" s="6">
        <f t="shared" si="376"/>
        <v>13.4</v>
      </c>
      <c r="Z2396" s="3">
        <f t="shared" si="377"/>
        <v>45</v>
      </c>
      <c r="AA2396" s="3">
        <f t="shared" si="378"/>
        <v>0.73899999999999999</v>
      </c>
      <c r="AB2396">
        <f t="shared" si="379"/>
        <v>0</v>
      </c>
      <c r="AC2396" s="14">
        <f>VLOOKUP(X2396,Rates!$A$2:$B$36,2)</f>
        <v>11.49</v>
      </c>
    </row>
    <row r="2397" spans="1:29">
      <c r="A2397">
        <v>653211</v>
      </c>
      <c r="B2397" t="s">
        <v>11</v>
      </c>
      <c r="C2397" s="1">
        <v>6.9199999999999998E-2</v>
      </c>
      <c r="D2397">
        <v>215.89</v>
      </c>
      <c r="E2397" t="s">
        <v>18</v>
      </c>
      <c r="F2397" t="s">
        <v>26</v>
      </c>
      <c r="G2397" t="s">
        <v>14</v>
      </c>
      <c r="H2397" s="1">
        <v>0.23699999999999999</v>
      </c>
      <c r="I2397" s="4">
        <v>36647</v>
      </c>
      <c r="J2397" s="5">
        <v>40909</v>
      </c>
      <c r="K2397" s="3">
        <v>7000</v>
      </c>
      <c r="L2397" s="3">
        <v>43000</v>
      </c>
      <c r="M2397" s="3">
        <v>7979</v>
      </c>
      <c r="N2397" s="3">
        <f t="shared" si="370"/>
        <v>0</v>
      </c>
      <c r="O2397" s="3">
        <f t="shared" si="371"/>
        <v>1</v>
      </c>
      <c r="P2397" s="3">
        <f t="shared" si="372"/>
        <v>1</v>
      </c>
      <c r="Q2397" s="6">
        <v>12.08</v>
      </c>
      <c r="R2397" s="3">
        <v>0</v>
      </c>
      <c r="S2397" s="3">
        <v>18</v>
      </c>
      <c r="T2397" s="3">
        <v>32</v>
      </c>
      <c r="U2397" s="3">
        <f t="shared" si="373"/>
        <v>4262</v>
      </c>
      <c r="V2397" s="3" t="str">
        <f t="shared" si="374"/>
        <v xml:space="preserve"> 36</v>
      </c>
      <c r="W2397" s="3">
        <f t="shared" si="375"/>
        <v>7</v>
      </c>
      <c r="X2397" s="3">
        <v>3</v>
      </c>
      <c r="Y2397" s="6">
        <f t="shared" si="376"/>
        <v>23.7</v>
      </c>
      <c r="Z2397" s="3">
        <f t="shared" si="377"/>
        <v>43</v>
      </c>
      <c r="AA2397" s="3">
        <f t="shared" si="378"/>
        <v>7.9790000000000001</v>
      </c>
      <c r="AB2397">
        <f t="shared" si="379"/>
        <v>0</v>
      </c>
      <c r="AC2397" s="14">
        <f>VLOOKUP(X2397,Rates!$A$2:$B$36,2)</f>
        <v>7.24</v>
      </c>
    </row>
    <row r="2398" spans="1:29">
      <c r="A2398">
        <v>653597</v>
      </c>
      <c r="B2398" t="s">
        <v>11</v>
      </c>
      <c r="C2398" s="1">
        <v>0.13489999999999999</v>
      </c>
      <c r="D2398">
        <v>162.87</v>
      </c>
      <c r="E2398" t="s">
        <v>16</v>
      </c>
      <c r="F2398" t="s">
        <v>13</v>
      </c>
      <c r="G2398" t="s">
        <v>14</v>
      </c>
      <c r="H2398" s="1">
        <v>0.73699999999999999</v>
      </c>
      <c r="I2398" s="4">
        <v>29921</v>
      </c>
      <c r="J2398" s="5">
        <v>40909</v>
      </c>
      <c r="K2398" s="3">
        <v>4800</v>
      </c>
      <c r="L2398" s="3">
        <v>21600</v>
      </c>
      <c r="M2398" s="3">
        <v>4791</v>
      </c>
      <c r="N2398" s="3">
        <f t="shared" si="370"/>
        <v>1</v>
      </c>
      <c r="O2398" s="3">
        <f t="shared" si="371"/>
        <v>0</v>
      </c>
      <c r="P2398" s="3">
        <f t="shared" si="372"/>
        <v>0</v>
      </c>
      <c r="Q2398" s="6">
        <v>11.5</v>
      </c>
      <c r="R2398" s="3">
        <v>1</v>
      </c>
      <c r="S2398" s="3">
        <v>15</v>
      </c>
      <c r="T2398" s="3">
        <v>20</v>
      </c>
      <c r="U2398" s="3">
        <f t="shared" si="373"/>
        <v>10988</v>
      </c>
      <c r="V2398" s="3" t="str">
        <f t="shared" si="374"/>
        <v xml:space="preserve"> 36</v>
      </c>
      <c r="W2398" s="3">
        <f t="shared" si="375"/>
        <v>4.8</v>
      </c>
      <c r="X2398" s="3">
        <v>12</v>
      </c>
      <c r="Y2398" s="6">
        <f t="shared" si="376"/>
        <v>73.7</v>
      </c>
      <c r="Z2398" s="3">
        <f t="shared" si="377"/>
        <v>21.6</v>
      </c>
      <c r="AA2398" s="3">
        <f t="shared" si="378"/>
        <v>4.7910000000000004</v>
      </c>
      <c r="AB2398">
        <f t="shared" si="379"/>
        <v>0</v>
      </c>
      <c r="AC2398" s="14">
        <f>VLOOKUP(X2398,Rates!$A$2:$B$36,2)</f>
        <v>13.49</v>
      </c>
    </row>
    <row r="2399" spans="1:29">
      <c r="A2399">
        <v>431934</v>
      </c>
      <c r="B2399" t="s">
        <v>11</v>
      </c>
      <c r="C2399" s="1">
        <v>0.1565</v>
      </c>
      <c r="D2399">
        <v>160.07</v>
      </c>
      <c r="E2399" t="s">
        <v>18</v>
      </c>
      <c r="F2399" t="s">
        <v>24</v>
      </c>
      <c r="G2399" t="s">
        <v>14</v>
      </c>
      <c r="H2399" s="1">
        <v>0.99099999999999999</v>
      </c>
      <c r="I2399" s="4">
        <v>31352</v>
      </c>
      <c r="J2399" s="5">
        <v>40909</v>
      </c>
      <c r="K2399" s="3">
        <v>4575</v>
      </c>
      <c r="L2399" s="3">
        <v>24996</v>
      </c>
      <c r="M2399" s="3">
        <v>9912</v>
      </c>
      <c r="N2399" s="3">
        <f t="shared" si="370"/>
        <v>0</v>
      </c>
      <c r="O2399" s="3">
        <f t="shared" si="371"/>
        <v>0</v>
      </c>
      <c r="P2399" s="3">
        <f t="shared" si="372"/>
        <v>1</v>
      </c>
      <c r="Q2399" s="6">
        <v>23.62</v>
      </c>
      <c r="R2399" s="3">
        <v>0</v>
      </c>
      <c r="S2399" s="3">
        <v>3</v>
      </c>
      <c r="T2399" s="3">
        <v>10</v>
      </c>
      <c r="U2399" s="3">
        <f t="shared" si="373"/>
        <v>9557</v>
      </c>
      <c r="V2399" s="3" t="str">
        <f t="shared" si="374"/>
        <v xml:space="preserve"> 36</v>
      </c>
      <c r="W2399" s="3">
        <f t="shared" si="375"/>
        <v>4.5750000000000002</v>
      </c>
      <c r="X2399" s="3">
        <v>19</v>
      </c>
      <c r="Y2399" s="6">
        <f t="shared" si="376"/>
        <v>99.1</v>
      </c>
      <c r="Z2399" s="3">
        <f t="shared" si="377"/>
        <v>24.995999999999999</v>
      </c>
      <c r="AA2399" s="3">
        <f t="shared" si="378"/>
        <v>9.9120000000000008</v>
      </c>
      <c r="AB2399">
        <f t="shared" si="379"/>
        <v>0</v>
      </c>
      <c r="AC2399" s="14">
        <f>VLOOKUP(X2399,Rates!$A$2:$B$36,2)</f>
        <v>19.989999999999998</v>
      </c>
    </row>
    <row r="2400" spans="1:29">
      <c r="A2400">
        <v>886066</v>
      </c>
      <c r="B2400" t="s">
        <v>15</v>
      </c>
      <c r="C2400" s="1">
        <v>0.19420000000000001</v>
      </c>
      <c r="D2400">
        <v>278.74</v>
      </c>
      <c r="E2400" t="s">
        <v>27</v>
      </c>
      <c r="F2400" t="s">
        <v>13</v>
      </c>
      <c r="G2400" t="s">
        <v>14</v>
      </c>
      <c r="H2400" s="1">
        <v>0.77100000000000002</v>
      </c>
      <c r="I2400" s="4">
        <v>36008</v>
      </c>
      <c r="J2400" s="5">
        <v>40909</v>
      </c>
      <c r="K2400" s="3">
        <v>10650</v>
      </c>
      <c r="L2400" s="3">
        <v>125000</v>
      </c>
      <c r="M2400" s="3">
        <v>4470</v>
      </c>
      <c r="N2400" s="3">
        <f t="shared" si="370"/>
        <v>1</v>
      </c>
      <c r="O2400" s="3">
        <f t="shared" si="371"/>
        <v>0</v>
      </c>
      <c r="P2400" s="3">
        <f t="shared" si="372"/>
        <v>1</v>
      </c>
      <c r="Q2400" s="6">
        <v>18.12</v>
      </c>
      <c r="R2400" s="3">
        <v>0</v>
      </c>
      <c r="S2400" s="3">
        <v>6</v>
      </c>
      <c r="T2400" s="3">
        <v>11</v>
      </c>
      <c r="U2400" s="3">
        <f t="shared" si="373"/>
        <v>4901</v>
      </c>
      <c r="V2400" s="3" t="str">
        <f t="shared" si="374"/>
        <v xml:space="preserve"> 60</v>
      </c>
      <c r="W2400" s="3">
        <f t="shared" si="375"/>
        <v>10.65</v>
      </c>
      <c r="X2400" s="3">
        <v>23</v>
      </c>
      <c r="Y2400" s="6">
        <f t="shared" si="376"/>
        <v>77.100000000000009</v>
      </c>
      <c r="Z2400" s="3">
        <f t="shared" si="377"/>
        <v>125</v>
      </c>
      <c r="AA2400" s="3">
        <f t="shared" si="378"/>
        <v>4.47</v>
      </c>
      <c r="AB2400">
        <f t="shared" si="379"/>
        <v>0</v>
      </c>
      <c r="AC2400" s="14">
        <f>VLOOKUP(X2400,Rates!$A$2:$B$36,2)</f>
        <v>24.74</v>
      </c>
    </row>
    <row r="2401" spans="1:29">
      <c r="A2401">
        <v>741268</v>
      </c>
      <c r="B2401" t="s">
        <v>11</v>
      </c>
      <c r="C2401" s="1">
        <v>0.15229999999999999</v>
      </c>
      <c r="D2401">
        <v>260.83999999999997</v>
      </c>
      <c r="E2401" t="s">
        <v>29</v>
      </c>
      <c r="F2401" t="s">
        <v>26</v>
      </c>
      <c r="G2401" t="s">
        <v>17</v>
      </c>
      <c r="H2401" s="2">
        <v>0.84</v>
      </c>
      <c r="I2401" s="4">
        <v>28672</v>
      </c>
      <c r="J2401" s="5">
        <v>40909</v>
      </c>
      <c r="K2401" s="3">
        <v>7500</v>
      </c>
      <c r="L2401" s="3">
        <v>92004</v>
      </c>
      <c r="M2401" s="3">
        <v>12340</v>
      </c>
      <c r="N2401" s="3">
        <f t="shared" si="370"/>
        <v>0</v>
      </c>
      <c r="O2401" s="3">
        <f t="shared" si="371"/>
        <v>1</v>
      </c>
      <c r="P2401" s="3">
        <f t="shared" si="372"/>
        <v>1</v>
      </c>
      <c r="Q2401" s="6">
        <v>16.03</v>
      </c>
      <c r="R2401" s="3">
        <v>0</v>
      </c>
      <c r="S2401" s="3">
        <v>11</v>
      </c>
      <c r="T2401" s="3">
        <v>21</v>
      </c>
      <c r="U2401" s="3">
        <f t="shared" si="373"/>
        <v>12237</v>
      </c>
      <c r="V2401" s="3" t="str">
        <f t="shared" si="374"/>
        <v xml:space="preserve"> 36</v>
      </c>
      <c r="W2401" s="3">
        <f t="shared" si="375"/>
        <v>7.5</v>
      </c>
      <c r="X2401" s="3">
        <v>15</v>
      </c>
      <c r="Y2401" s="6">
        <f t="shared" si="376"/>
        <v>84</v>
      </c>
      <c r="Z2401" s="3">
        <f t="shared" si="377"/>
        <v>92.004000000000005</v>
      </c>
      <c r="AA2401" s="3">
        <f t="shared" si="378"/>
        <v>12.34</v>
      </c>
      <c r="AB2401">
        <f t="shared" si="379"/>
        <v>1</v>
      </c>
      <c r="AC2401" s="14">
        <f>VLOOKUP(X2401,Rates!$A$2:$B$36,2)</f>
        <v>15.99</v>
      </c>
    </row>
    <row r="2402" spans="1:29">
      <c r="A2402">
        <v>892563</v>
      </c>
      <c r="B2402" t="s">
        <v>11</v>
      </c>
      <c r="C2402" s="1">
        <v>6.6199999999999995E-2</v>
      </c>
      <c r="D2402">
        <v>245.63</v>
      </c>
      <c r="E2402" t="s">
        <v>21</v>
      </c>
      <c r="F2402" t="s">
        <v>26</v>
      </c>
      <c r="G2402" t="s">
        <v>17</v>
      </c>
      <c r="H2402" s="1">
        <v>0.19600000000000001</v>
      </c>
      <c r="I2402" s="4">
        <v>35947</v>
      </c>
      <c r="J2402" s="5">
        <v>40909</v>
      </c>
      <c r="K2402" s="3">
        <v>8000</v>
      </c>
      <c r="L2402" s="3">
        <v>40000</v>
      </c>
      <c r="M2402" s="3">
        <v>6522</v>
      </c>
      <c r="N2402" s="3">
        <f t="shared" si="370"/>
        <v>0</v>
      </c>
      <c r="O2402" s="3">
        <f t="shared" si="371"/>
        <v>1</v>
      </c>
      <c r="P2402" s="3">
        <f t="shared" si="372"/>
        <v>1</v>
      </c>
      <c r="Q2402" s="6">
        <v>21.51</v>
      </c>
      <c r="R2402" s="3">
        <v>0</v>
      </c>
      <c r="S2402" s="3">
        <v>9</v>
      </c>
      <c r="T2402" s="3">
        <v>29</v>
      </c>
      <c r="U2402" s="3">
        <f t="shared" si="373"/>
        <v>4962</v>
      </c>
      <c r="V2402" s="3" t="str">
        <f t="shared" si="374"/>
        <v xml:space="preserve"> 36</v>
      </c>
      <c r="W2402" s="3">
        <f t="shared" si="375"/>
        <v>8</v>
      </c>
      <c r="X2402" s="3">
        <v>2</v>
      </c>
      <c r="Y2402" s="6">
        <f t="shared" si="376"/>
        <v>19.600000000000001</v>
      </c>
      <c r="Z2402" s="3">
        <f t="shared" si="377"/>
        <v>40</v>
      </c>
      <c r="AA2402" s="3">
        <f t="shared" si="378"/>
        <v>6.5220000000000002</v>
      </c>
      <c r="AB2402">
        <f t="shared" si="379"/>
        <v>1</v>
      </c>
      <c r="AC2402" s="14">
        <f>VLOOKUP(X2402,Rates!$A$2:$B$36,2)</f>
        <v>6.99</v>
      </c>
    </row>
    <row r="2403" spans="1:29">
      <c r="A2403">
        <v>563362</v>
      </c>
      <c r="B2403" t="s">
        <v>11</v>
      </c>
      <c r="C2403" s="1">
        <v>7.51E-2</v>
      </c>
      <c r="D2403">
        <v>140.78</v>
      </c>
      <c r="E2403" t="s">
        <v>30</v>
      </c>
      <c r="F2403" t="s">
        <v>24</v>
      </c>
      <c r="G2403" t="s">
        <v>14</v>
      </c>
      <c r="H2403" s="2">
        <v>0</v>
      </c>
      <c r="I2403" s="4">
        <v>34639</v>
      </c>
      <c r="J2403" s="5">
        <v>40909</v>
      </c>
      <c r="K2403" s="3">
        <v>4525</v>
      </c>
      <c r="L2403" s="3">
        <v>24960</v>
      </c>
      <c r="M2403" s="3">
        <v>7</v>
      </c>
      <c r="N2403" s="3">
        <f t="shared" si="370"/>
        <v>0</v>
      </c>
      <c r="O2403" s="3">
        <f t="shared" si="371"/>
        <v>0</v>
      </c>
      <c r="P2403" s="3">
        <f t="shared" si="372"/>
        <v>1</v>
      </c>
      <c r="Q2403" s="6">
        <v>0.34</v>
      </c>
      <c r="R2403" s="3">
        <v>0</v>
      </c>
      <c r="S2403" s="3">
        <v>4</v>
      </c>
      <c r="T2403" s="3">
        <v>20</v>
      </c>
      <c r="U2403" s="3">
        <f t="shared" si="373"/>
        <v>6270</v>
      </c>
      <c r="V2403" s="3" t="str">
        <f t="shared" si="374"/>
        <v xml:space="preserve"> 36</v>
      </c>
      <c r="W2403" s="3">
        <f t="shared" si="375"/>
        <v>4.5250000000000004</v>
      </c>
      <c r="X2403" s="3">
        <v>4</v>
      </c>
      <c r="Y2403" s="6">
        <f t="shared" si="376"/>
        <v>0</v>
      </c>
      <c r="Z2403" s="3">
        <f t="shared" si="377"/>
        <v>24.96</v>
      </c>
      <c r="AA2403" s="3">
        <f t="shared" si="378"/>
        <v>7.0000000000000001E-3</v>
      </c>
      <c r="AB2403">
        <f t="shared" si="379"/>
        <v>0</v>
      </c>
      <c r="AC2403" s="14">
        <f>VLOOKUP(X2403,Rates!$A$2:$B$36,2)</f>
        <v>7.49</v>
      </c>
    </row>
    <row r="2404" spans="1:29">
      <c r="A2404">
        <v>678788</v>
      </c>
      <c r="B2404" t="s">
        <v>11</v>
      </c>
      <c r="C2404" s="1">
        <v>0.1</v>
      </c>
      <c r="D2404">
        <v>335.58</v>
      </c>
      <c r="E2404" t="s">
        <v>23</v>
      </c>
      <c r="F2404" t="s">
        <v>26</v>
      </c>
      <c r="G2404" t="s">
        <v>14</v>
      </c>
      <c r="H2404" s="1">
        <v>0.78100000000000003</v>
      </c>
      <c r="I2404" s="4">
        <v>36526</v>
      </c>
      <c r="J2404" s="5">
        <v>40909</v>
      </c>
      <c r="K2404" s="3">
        <v>10400</v>
      </c>
      <c r="L2404" s="3">
        <v>40800</v>
      </c>
      <c r="M2404" s="3">
        <v>6482</v>
      </c>
      <c r="N2404" s="3">
        <f t="shared" si="370"/>
        <v>0</v>
      </c>
      <c r="O2404" s="3">
        <f t="shared" si="371"/>
        <v>1</v>
      </c>
      <c r="P2404" s="3">
        <f t="shared" si="372"/>
        <v>1</v>
      </c>
      <c r="Q2404" s="6">
        <v>18.68</v>
      </c>
      <c r="R2404" s="3">
        <v>0</v>
      </c>
      <c r="S2404" s="3">
        <v>3</v>
      </c>
      <c r="T2404" s="3">
        <v>6</v>
      </c>
      <c r="U2404" s="3">
        <f t="shared" si="373"/>
        <v>4383</v>
      </c>
      <c r="V2404" s="3" t="str">
        <f t="shared" si="374"/>
        <v xml:space="preserve"> 36</v>
      </c>
      <c r="W2404" s="3">
        <f t="shared" si="375"/>
        <v>10.4</v>
      </c>
      <c r="X2404" s="3">
        <v>7</v>
      </c>
      <c r="Y2404" s="6">
        <f t="shared" si="376"/>
        <v>78.100000000000009</v>
      </c>
      <c r="Z2404" s="3">
        <f t="shared" si="377"/>
        <v>40.799999999999997</v>
      </c>
      <c r="AA2404" s="3">
        <f t="shared" si="378"/>
        <v>6.4820000000000002</v>
      </c>
      <c r="AB2404">
        <f t="shared" si="379"/>
        <v>0</v>
      </c>
      <c r="AC2404" s="14">
        <f>VLOOKUP(X2404,Rates!$A$2:$B$36,2)</f>
        <v>10.49</v>
      </c>
    </row>
    <row r="2405" spans="1:29">
      <c r="A2405">
        <v>427048</v>
      </c>
      <c r="B2405" t="s">
        <v>11</v>
      </c>
      <c r="C2405" s="1">
        <v>9.6299999999999997E-2</v>
      </c>
      <c r="D2405">
        <v>112.33</v>
      </c>
      <c r="E2405" t="s">
        <v>23</v>
      </c>
      <c r="F2405" t="s">
        <v>26</v>
      </c>
      <c r="G2405" t="s">
        <v>14</v>
      </c>
      <c r="H2405" s="1">
        <v>0.27600000000000002</v>
      </c>
      <c r="I2405" s="4">
        <v>34881</v>
      </c>
      <c r="J2405" s="5">
        <v>40909</v>
      </c>
      <c r="K2405" s="3">
        <v>3500</v>
      </c>
      <c r="L2405" s="3">
        <v>40000</v>
      </c>
      <c r="M2405" s="3">
        <v>4199</v>
      </c>
      <c r="N2405" s="3">
        <f t="shared" si="370"/>
        <v>0</v>
      </c>
      <c r="O2405" s="3">
        <f t="shared" si="371"/>
        <v>1</v>
      </c>
      <c r="P2405" s="3">
        <f t="shared" si="372"/>
        <v>1</v>
      </c>
      <c r="Q2405" s="6">
        <v>5.31</v>
      </c>
      <c r="R2405" s="3">
        <v>0</v>
      </c>
      <c r="S2405" s="3">
        <v>8</v>
      </c>
      <c r="T2405" s="3">
        <v>14</v>
      </c>
      <c r="U2405" s="3">
        <f t="shared" si="373"/>
        <v>6028</v>
      </c>
      <c r="V2405" s="3" t="str">
        <f t="shared" si="374"/>
        <v xml:space="preserve"> 36</v>
      </c>
      <c r="W2405" s="3">
        <f t="shared" si="375"/>
        <v>3.5</v>
      </c>
      <c r="X2405" s="3">
        <v>5</v>
      </c>
      <c r="Y2405" s="6">
        <f t="shared" si="376"/>
        <v>27.6</v>
      </c>
      <c r="Z2405" s="3">
        <f t="shared" si="377"/>
        <v>40</v>
      </c>
      <c r="AA2405" s="3">
        <f t="shared" si="378"/>
        <v>4.1989999999999998</v>
      </c>
      <c r="AB2405">
        <f t="shared" si="379"/>
        <v>0</v>
      </c>
      <c r="AC2405" s="14">
        <f>VLOOKUP(X2405,Rates!$A$2:$B$36,2)</f>
        <v>7.99</v>
      </c>
    </row>
    <row r="2406" spans="1:29">
      <c r="A2406">
        <v>977741</v>
      </c>
      <c r="B2406" t="s">
        <v>11</v>
      </c>
      <c r="C2406" s="1">
        <v>0.1171</v>
      </c>
      <c r="D2406">
        <v>158.77000000000001</v>
      </c>
      <c r="E2406" t="s">
        <v>12</v>
      </c>
      <c r="F2406" t="s">
        <v>26</v>
      </c>
      <c r="G2406" t="s">
        <v>14</v>
      </c>
      <c r="H2406" s="1">
        <v>0.81899999999999995</v>
      </c>
      <c r="I2406" s="4">
        <v>36465</v>
      </c>
      <c r="J2406" s="5">
        <v>40909</v>
      </c>
      <c r="K2406" s="3">
        <v>4800</v>
      </c>
      <c r="L2406" s="3">
        <v>130900</v>
      </c>
      <c r="M2406" s="3">
        <v>22266</v>
      </c>
      <c r="N2406" s="3">
        <f t="shared" si="370"/>
        <v>0</v>
      </c>
      <c r="O2406" s="3">
        <f t="shared" si="371"/>
        <v>1</v>
      </c>
      <c r="P2406" s="3">
        <f t="shared" si="372"/>
        <v>1</v>
      </c>
      <c r="Q2406" s="6">
        <v>8.73</v>
      </c>
      <c r="R2406" s="3">
        <v>1</v>
      </c>
      <c r="S2406" s="3">
        <v>10</v>
      </c>
      <c r="T2406" s="3">
        <v>26</v>
      </c>
      <c r="U2406" s="3">
        <f t="shared" si="373"/>
        <v>4444</v>
      </c>
      <c r="V2406" s="3" t="str">
        <f t="shared" si="374"/>
        <v xml:space="preserve"> 36</v>
      </c>
      <c r="W2406" s="3">
        <f t="shared" si="375"/>
        <v>4.8</v>
      </c>
      <c r="X2406" s="3">
        <v>8</v>
      </c>
      <c r="Y2406" s="6">
        <f t="shared" si="376"/>
        <v>81.899999999999991</v>
      </c>
      <c r="Z2406" s="3">
        <f t="shared" si="377"/>
        <v>130.9</v>
      </c>
      <c r="AA2406" s="3">
        <f t="shared" si="378"/>
        <v>22.265999999999998</v>
      </c>
      <c r="AB2406">
        <f t="shared" si="379"/>
        <v>0</v>
      </c>
      <c r="AC2406" s="14">
        <f>VLOOKUP(X2406,Rates!$A$2:$B$36,2)</f>
        <v>11.39</v>
      </c>
    </row>
    <row r="2407" spans="1:29">
      <c r="A2407">
        <v>855688</v>
      </c>
      <c r="B2407" t="s">
        <v>15</v>
      </c>
      <c r="C2407" s="1">
        <v>0.12989999999999999</v>
      </c>
      <c r="D2407">
        <v>796.18</v>
      </c>
      <c r="E2407" t="s">
        <v>22</v>
      </c>
      <c r="F2407" t="s">
        <v>13</v>
      </c>
      <c r="G2407" t="s">
        <v>19</v>
      </c>
      <c r="H2407" s="2">
        <v>0</v>
      </c>
      <c r="I2407" s="4">
        <v>39264</v>
      </c>
      <c r="J2407" s="5">
        <v>40909</v>
      </c>
      <c r="K2407" s="3">
        <v>35000</v>
      </c>
      <c r="L2407" s="3">
        <v>85000</v>
      </c>
      <c r="M2407" s="3">
        <v>0</v>
      </c>
      <c r="N2407" s="3">
        <f t="shared" si="370"/>
        <v>1</v>
      </c>
      <c r="O2407" s="3">
        <f t="shared" si="371"/>
        <v>0</v>
      </c>
      <c r="P2407" s="3">
        <f t="shared" si="372"/>
        <v>1</v>
      </c>
      <c r="Q2407" s="6">
        <v>15.44</v>
      </c>
      <c r="R2407" s="3">
        <v>0</v>
      </c>
      <c r="S2407" s="3">
        <v>4</v>
      </c>
      <c r="T2407" s="3">
        <v>15</v>
      </c>
      <c r="U2407" s="3">
        <f t="shared" si="373"/>
        <v>1645</v>
      </c>
      <c r="V2407" s="3" t="str">
        <f t="shared" si="374"/>
        <v xml:space="preserve"> 60</v>
      </c>
      <c r="W2407" s="3">
        <f t="shared" si="375"/>
        <v>35</v>
      </c>
      <c r="X2407" s="3">
        <v>11</v>
      </c>
      <c r="Y2407" s="6">
        <f t="shared" si="376"/>
        <v>0</v>
      </c>
      <c r="Z2407" s="3">
        <f t="shared" si="377"/>
        <v>85</v>
      </c>
      <c r="AA2407" s="3">
        <f t="shared" si="378"/>
        <v>0</v>
      </c>
      <c r="AB2407">
        <f t="shared" si="379"/>
        <v>0</v>
      </c>
      <c r="AC2407" s="14">
        <f>VLOOKUP(X2407,Rates!$A$2:$B$36,2)</f>
        <v>12.74</v>
      </c>
    </row>
    <row r="2408" spans="1:29">
      <c r="A2408">
        <v>444444</v>
      </c>
      <c r="B2408" t="s">
        <v>11</v>
      </c>
      <c r="C2408" s="1">
        <v>0.14610000000000001</v>
      </c>
      <c r="D2408">
        <v>172.38</v>
      </c>
      <c r="E2408" t="s">
        <v>12</v>
      </c>
      <c r="F2408" t="s">
        <v>26</v>
      </c>
      <c r="G2408" t="s">
        <v>14</v>
      </c>
      <c r="H2408" s="1">
        <v>0.20599999999999999</v>
      </c>
      <c r="I2408" s="4">
        <v>37135</v>
      </c>
      <c r="J2408" s="5">
        <v>40909</v>
      </c>
      <c r="K2408" s="3">
        <v>5000</v>
      </c>
      <c r="L2408" s="3">
        <v>60000</v>
      </c>
      <c r="M2408" s="3">
        <v>3179</v>
      </c>
      <c r="N2408" s="3">
        <f t="shared" si="370"/>
        <v>0</v>
      </c>
      <c r="O2408" s="3">
        <f t="shared" si="371"/>
        <v>1</v>
      </c>
      <c r="P2408" s="3">
        <f t="shared" si="372"/>
        <v>1</v>
      </c>
      <c r="Q2408" s="6">
        <v>20.92</v>
      </c>
      <c r="R2408" s="3">
        <v>0</v>
      </c>
      <c r="S2408" s="3">
        <v>9</v>
      </c>
      <c r="T2408" s="3">
        <v>18</v>
      </c>
      <c r="U2408" s="3">
        <f t="shared" si="373"/>
        <v>3774</v>
      </c>
      <c r="V2408" s="3" t="str">
        <f t="shared" si="374"/>
        <v xml:space="preserve"> 36</v>
      </c>
      <c r="W2408" s="3">
        <f t="shared" si="375"/>
        <v>5</v>
      </c>
      <c r="X2408" s="3">
        <v>16</v>
      </c>
      <c r="Y2408" s="6">
        <f t="shared" si="376"/>
        <v>20.599999999999998</v>
      </c>
      <c r="Z2408" s="3">
        <f t="shared" si="377"/>
        <v>60</v>
      </c>
      <c r="AA2408" s="3">
        <f t="shared" si="378"/>
        <v>3.1789999999999998</v>
      </c>
      <c r="AB2408">
        <f t="shared" si="379"/>
        <v>0</v>
      </c>
      <c r="AC2408" s="14">
        <f>VLOOKUP(X2408,Rates!$A$2:$B$36,2)</f>
        <v>16.989999999999998</v>
      </c>
    </row>
    <row r="2409" spans="1:29">
      <c r="A2409">
        <v>581200</v>
      </c>
      <c r="B2409" t="s">
        <v>15</v>
      </c>
      <c r="C2409" s="1">
        <v>0.1361</v>
      </c>
      <c r="D2409">
        <v>369.07</v>
      </c>
      <c r="E2409" t="s">
        <v>12</v>
      </c>
      <c r="F2409" t="s">
        <v>13</v>
      </c>
      <c r="G2409" t="s">
        <v>14</v>
      </c>
      <c r="H2409" s="1">
        <v>0.88700000000000001</v>
      </c>
      <c r="I2409" s="4">
        <v>32568</v>
      </c>
      <c r="J2409" s="5">
        <v>40909</v>
      </c>
      <c r="K2409" s="3">
        <v>16000</v>
      </c>
      <c r="L2409" s="3">
        <v>72000</v>
      </c>
      <c r="M2409" s="3">
        <v>10554</v>
      </c>
      <c r="N2409" s="3">
        <f t="shared" si="370"/>
        <v>1</v>
      </c>
      <c r="O2409" s="3">
        <f t="shared" si="371"/>
        <v>0</v>
      </c>
      <c r="P2409" s="3">
        <f t="shared" si="372"/>
        <v>1</v>
      </c>
      <c r="Q2409" s="6">
        <v>16.649999999999999</v>
      </c>
      <c r="R2409" s="3">
        <v>0</v>
      </c>
      <c r="S2409" s="3">
        <v>9</v>
      </c>
      <c r="T2409" s="3">
        <v>25</v>
      </c>
      <c r="U2409" s="3">
        <f t="shared" si="373"/>
        <v>8341</v>
      </c>
      <c r="V2409" s="3" t="str">
        <f t="shared" si="374"/>
        <v xml:space="preserve"> 60</v>
      </c>
      <c r="W2409" s="3">
        <f t="shared" si="375"/>
        <v>16</v>
      </c>
      <c r="X2409" s="3">
        <v>12</v>
      </c>
      <c r="Y2409" s="6">
        <f t="shared" si="376"/>
        <v>88.7</v>
      </c>
      <c r="Z2409" s="3">
        <f t="shared" si="377"/>
        <v>72</v>
      </c>
      <c r="AA2409" s="3">
        <f t="shared" si="378"/>
        <v>10.554</v>
      </c>
      <c r="AB2409">
        <f t="shared" si="379"/>
        <v>0</v>
      </c>
      <c r="AC2409" s="14">
        <f>VLOOKUP(X2409,Rates!$A$2:$B$36,2)</f>
        <v>13.49</v>
      </c>
    </row>
    <row r="2410" spans="1:29">
      <c r="A2410">
        <v>658571</v>
      </c>
      <c r="B2410" t="s">
        <v>11</v>
      </c>
      <c r="C2410" s="1">
        <v>0.13800000000000001</v>
      </c>
      <c r="D2410">
        <v>340.81</v>
      </c>
      <c r="E2410" t="s">
        <v>12</v>
      </c>
      <c r="F2410" t="s">
        <v>26</v>
      </c>
      <c r="G2410" t="s">
        <v>14</v>
      </c>
      <c r="H2410" s="1">
        <v>6.0000000000000001E-3</v>
      </c>
      <c r="I2410" s="4">
        <v>34759</v>
      </c>
      <c r="J2410" s="5">
        <v>40909</v>
      </c>
      <c r="K2410" s="3">
        <v>10000</v>
      </c>
      <c r="L2410" s="3">
        <v>42500</v>
      </c>
      <c r="M2410" s="3">
        <v>45</v>
      </c>
      <c r="N2410" s="3">
        <f t="shared" si="370"/>
        <v>0</v>
      </c>
      <c r="O2410" s="3">
        <f t="shared" si="371"/>
        <v>1</v>
      </c>
      <c r="P2410" s="3">
        <f t="shared" si="372"/>
        <v>1</v>
      </c>
      <c r="Q2410" s="6">
        <v>0.28000000000000003</v>
      </c>
      <c r="R2410" s="3">
        <v>0</v>
      </c>
      <c r="S2410" s="3">
        <v>3</v>
      </c>
      <c r="T2410" s="3">
        <v>16</v>
      </c>
      <c r="U2410" s="3">
        <f t="shared" si="373"/>
        <v>6150</v>
      </c>
      <c r="V2410" s="3" t="str">
        <f t="shared" si="374"/>
        <v xml:space="preserve"> 36</v>
      </c>
      <c r="W2410" s="3">
        <f t="shared" si="375"/>
        <v>10</v>
      </c>
      <c r="X2410" s="3">
        <v>14</v>
      </c>
      <c r="Y2410" s="6">
        <f t="shared" si="376"/>
        <v>0.6</v>
      </c>
      <c r="Z2410" s="3">
        <f t="shared" si="377"/>
        <v>42.5</v>
      </c>
      <c r="AA2410" s="3">
        <f t="shared" si="378"/>
        <v>4.4999999999999998E-2</v>
      </c>
      <c r="AB2410">
        <f t="shared" si="379"/>
        <v>0</v>
      </c>
      <c r="AC2410" s="14">
        <f>VLOOKUP(X2410,Rates!$A$2:$B$36,2)</f>
        <v>14.99</v>
      </c>
    </row>
    <row r="2411" spans="1:29">
      <c r="A2411">
        <v>707554</v>
      </c>
      <c r="B2411" t="s">
        <v>11</v>
      </c>
      <c r="C2411" s="1">
        <v>7.6600000000000001E-2</v>
      </c>
      <c r="D2411">
        <v>249.44</v>
      </c>
      <c r="E2411" t="s">
        <v>12</v>
      </c>
      <c r="F2411" t="s">
        <v>26</v>
      </c>
      <c r="G2411" t="s">
        <v>14</v>
      </c>
      <c r="H2411" s="2">
        <v>0</v>
      </c>
      <c r="I2411" s="4">
        <v>38504</v>
      </c>
      <c r="J2411" s="5">
        <v>40909</v>
      </c>
      <c r="K2411" s="3">
        <v>8000</v>
      </c>
      <c r="L2411" s="3">
        <v>69936</v>
      </c>
      <c r="M2411" s="3">
        <v>0</v>
      </c>
      <c r="N2411" s="3">
        <f t="shared" si="370"/>
        <v>0</v>
      </c>
      <c r="O2411" s="3">
        <f t="shared" si="371"/>
        <v>1</v>
      </c>
      <c r="P2411" s="3">
        <f t="shared" si="372"/>
        <v>1</v>
      </c>
      <c r="Q2411" s="6">
        <v>0</v>
      </c>
      <c r="R2411" s="3">
        <v>0</v>
      </c>
      <c r="S2411" s="3">
        <v>3</v>
      </c>
      <c r="T2411" s="3">
        <v>19</v>
      </c>
      <c r="U2411" s="3">
        <f t="shared" si="373"/>
        <v>2405</v>
      </c>
      <c r="V2411" s="3" t="str">
        <f t="shared" si="374"/>
        <v xml:space="preserve"> 36</v>
      </c>
      <c r="W2411" s="3">
        <f t="shared" si="375"/>
        <v>8</v>
      </c>
      <c r="X2411" s="3">
        <v>5</v>
      </c>
      <c r="Y2411" s="6">
        <f t="shared" si="376"/>
        <v>0</v>
      </c>
      <c r="Z2411" s="3">
        <f t="shared" si="377"/>
        <v>69.936000000000007</v>
      </c>
      <c r="AA2411" s="3">
        <f t="shared" si="378"/>
        <v>0</v>
      </c>
      <c r="AB2411">
        <f t="shared" si="379"/>
        <v>0</v>
      </c>
      <c r="AC2411" s="14">
        <f>VLOOKUP(X2411,Rates!$A$2:$B$36,2)</f>
        <v>7.99</v>
      </c>
    </row>
    <row r="2412" spans="1:29">
      <c r="A2412">
        <v>815397</v>
      </c>
      <c r="B2412" t="s">
        <v>15</v>
      </c>
      <c r="C2412" s="1">
        <v>0.16889999999999999</v>
      </c>
      <c r="D2412">
        <v>354.55</v>
      </c>
      <c r="E2412" t="s">
        <v>12</v>
      </c>
      <c r="F2412" t="s">
        <v>13</v>
      </c>
      <c r="G2412" t="s">
        <v>14</v>
      </c>
      <c r="H2412" s="1">
        <v>0.29899999999999999</v>
      </c>
      <c r="I2412" s="4">
        <v>34455</v>
      </c>
      <c r="J2412" s="5">
        <v>40909</v>
      </c>
      <c r="K2412" s="3">
        <v>19200</v>
      </c>
      <c r="L2412" s="3">
        <v>69600</v>
      </c>
      <c r="M2412" s="3">
        <v>4391</v>
      </c>
      <c r="N2412" s="3">
        <f t="shared" si="370"/>
        <v>1</v>
      </c>
      <c r="O2412" s="3">
        <f t="shared" si="371"/>
        <v>0</v>
      </c>
      <c r="P2412" s="3">
        <f t="shared" si="372"/>
        <v>1</v>
      </c>
      <c r="Q2412" s="6">
        <v>14.72</v>
      </c>
      <c r="R2412" s="3">
        <v>0</v>
      </c>
      <c r="S2412" s="3">
        <v>9</v>
      </c>
      <c r="T2412" s="3">
        <v>44</v>
      </c>
      <c r="U2412" s="3">
        <f t="shared" si="373"/>
        <v>6454</v>
      </c>
      <c r="V2412" s="3" t="str">
        <f t="shared" si="374"/>
        <v xml:space="preserve"> 60</v>
      </c>
      <c r="W2412" s="3">
        <f t="shared" si="375"/>
        <v>19.2</v>
      </c>
      <c r="X2412" s="3">
        <v>19</v>
      </c>
      <c r="Y2412" s="6">
        <f t="shared" si="376"/>
        <v>29.9</v>
      </c>
      <c r="Z2412" s="3">
        <f t="shared" si="377"/>
        <v>69.599999999999994</v>
      </c>
      <c r="AA2412" s="3">
        <f t="shared" si="378"/>
        <v>4.391</v>
      </c>
      <c r="AB2412">
        <f t="shared" si="379"/>
        <v>0</v>
      </c>
      <c r="AC2412" s="14">
        <f>VLOOKUP(X2412,Rates!$A$2:$B$36,2)</f>
        <v>19.989999999999998</v>
      </c>
    </row>
    <row r="2413" spans="1:29">
      <c r="A2413">
        <v>445927</v>
      </c>
      <c r="B2413" t="s">
        <v>11</v>
      </c>
      <c r="C2413" s="1">
        <v>7.3999999999999996E-2</v>
      </c>
      <c r="D2413">
        <v>86.97</v>
      </c>
      <c r="E2413" t="s">
        <v>21</v>
      </c>
      <c r="F2413" t="s">
        <v>26</v>
      </c>
      <c r="G2413" t="s">
        <v>14</v>
      </c>
      <c r="H2413" s="2">
        <v>0.01</v>
      </c>
      <c r="I2413" s="4">
        <v>37165</v>
      </c>
      <c r="J2413" s="5">
        <v>40909</v>
      </c>
      <c r="K2413" s="3">
        <v>2800</v>
      </c>
      <c r="L2413" s="3">
        <v>49896</v>
      </c>
      <c r="M2413" s="3">
        <v>562</v>
      </c>
      <c r="N2413" s="3">
        <f t="shared" si="370"/>
        <v>0</v>
      </c>
      <c r="O2413" s="3">
        <f t="shared" si="371"/>
        <v>1</v>
      </c>
      <c r="P2413" s="3">
        <f t="shared" si="372"/>
        <v>1</v>
      </c>
      <c r="Q2413" s="6">
        <v>7.96</v>
      </c>
      <c r="R2413" s="3">
        <v>0</v>
      </c>
      <c r="S2413" s="3">
        <v>12</v>
      </c>
      <c r="T2413" s="3">
        <v>19</v>
      </c>
      <c r="U2413" s="3">
        <f t="shared" si="373"/>
        <v>3744</v>
      </c>
      <c r="V2413" s="3" t="str">
        <f t="shared" si="374"/>
        <v xml:space="preserve"> 36</v>
      </c>
      <c r="W2413" s="3">
        <f t="shared" si="375"/>
        <v>2.8</v>
      </c>
      <c r="X2413" s="3">
        <v>2</v>
      </c>
      <c r="Y2413" s="6">
        <f t="shared" si="376"/>
        <v>1</v>
      </c>
      <c r="Z2413" s="3">
        <f t="shared" si="377"/>
        <v>49.896000000000001</v>
      </c>
      <c r="AA2413" s="3">
        <f t="shared" si="378"/>
        <v>0.56200000000000006</v>
      </c>
      <c r="AB2413">
        <f t="shared" si="379"/>
        <v>0</v>
      </c>
      <c r="AC2413" s="14">
        <f>VLOOKUP(X2413,Rates!$A$2:$B$36,2)</f>
        <v>6.99</v>
      </c>
    </row>
    <row r="2414" spans="1:29">
      <c r="A2414">
        <v>530648</v>
      </c>
      <c r="B2414" t="s">
        <v>15</v>
      </c>
      <c r="C2414" s="1">
        <v>0.16450000000000001</v>
      </c>
      <c r="D2414">
        <v>73.680000000000007</v>
      </c>
      <c r="E2414" t="s">
        <v>28</v>
      </c>
      <c r="F2414" t="s">
        <v>13</v>
      </c>
      <c r="G2414" t="s">
        <v>17</v>
      </c>
      <c r="H2414" s="2">
        <v>0.83</v>
      </c>
      <c r="I2414" s="4">
        <v>37956</v>
      </c>
      <c r="J2414" s="5">
        <v>40909</v>
      </c>
      <c r="K2414" s="3">
        <v>3000</v>
      </c>
      <c r="L2414" s="3">
        <v>22000</v>
      </c>
      <c r="M2414" s="3">
        <v>3900</v>
      </c>
      <c r="N2414" s="3">
        <f t="shared" si="370"/>
        <v>1</v>
      </c>
      <c r="O2414" s="3">
        <f t="shared" si="371"/>
        <v>0</v>
      </c>
      <c r="P2414" s="3">
        <f t="shared" si="372"/>
        <v>1</v>
      </c>
      <c r="Q2414" s="6">
        <v>9</v>
      </c>
      <c r="R2414" s="3">
        <v>0</v>
      </c>
      <c r="S2414" s="3">
        <v>4</v>
      </c>
      <c r="T2414" s="3">
        <v>7</v>
      </c>
      <c r="U2414" s="3">
        <f t="shared" si="373"/>
        <v>2953</v>
      </c>
      <c r="V2414" s="3" t="str">
        <f t="shared" si="374"/>
        <v xml:space="preserve"> 60</v>
      </c>
      <c r="W2414" s="3">
        <f t="shared" si="375"/>
        <v>3</v>
      </c>
      <c r="X2414" s="3">
        <v>21</v>
      </c>
      <c r="Y2414" s="6">
        <f t="shared" si="376"/>
        <v>83</v>
      </c>
      <c r="Z2414" s="3">
        <f t="shared" si="377"/>
        <v>22</v>
      </c>
      <c r="AA2414" s="3">
        <f t="shared" si="378"/>
        <v>3.9</v>
      </c>
      <c r="AB2414">
        <f t="shared" si="379"/>
        <v>1</v>
      </c>
      <c r="AC2414" s="14">
        <f>VLOOKUP(X2414,Rates!$A$2:$B$36,2)</f>
        <v>22.74</v>
      </c>
    </row>
    <row r="2415" spans="1:29">
      <c r="A2415">
        <v>609023</v>
      </c>
      <c r="B2415" t="s">
        <v>11</v>
      </c>
      <c r="C2415" s="1">
        <v>9.9900000000000003E-2</v>
      </c>
      <c r="D2415">
        <v>322.63</v>
      </c>
      <c r="E2415" t="s">
        <v>18</v>
      </c>
      <c r="F2415" t="s">
        <v>13</v>
      </c>
      <c r="G2415" t="s">
        <v>14</v>
      </c>
      <c r="H2415" s="1">
        <v>0.44400000000000001</v>
      </c>
      <c r="I2415" s="4">
        <v>34516</v>
      </c>
      <c r="J2415" s="5">
        <v>40909</v>
      </c>
      <c r="K2415" s="3">
        <v>10000</v>
      </c>
      <c r="L2415" s="3">
        <v>72000</v>
      </c>
      <c r="M2415" s="3">
        <v>4661</v>
      </c>
      <c r="N2415" s="3">
        <f t="shared" si="370"/>
        <v>1</v>
      </c>
      <c r="O2415" s="3">
        <f t="shared" si="371"/>
        <v>0</v>
      </c>
      <c r="P2415" s="3">
        <f t="shared" si="372"/>
        <v>1</v>
      </c>
      <c r="Q2415" s="6">
        <v>12.82</v>
      </c>
      <c r="R2415" s="3">
        <v>0</v>
      </c>
      <c r="S2415" s="3">
        <v>9</v>
      </c>
      <c r="T2415" s="3">
        <v>38</v>
      </c>
      <c r="U2415" s="3">
        <f t="shared" si="373"/>
        <v>6393</v>
      </c>
      <c r="V2415" s="3" t="str">
        <f t="shared" si="374"/>
        <v xml:space="preserve"> 36</v>
      </c>
      <c r="W2415" s="3">
        <f t="shared" si="375"/>
        <v>10</v>
      </c>
      <c r="X2415" s="3">
        <v>9</v>
      </c>
      <c r="Y2415" s="6">
        <f t="shared" si="376"/>
        <v>44.4</v>
      </c>
      <c r="Z2415" s="3">
        <f t="shared" si="377"/>
        <v>72</v>
      </c>
      <c r="AA2415" s="3">
        <f t="shared" si="378"/>
        <v>4.6609999999999996</v>
      </c>
      <c r="AB2415">
        <f t="shared" si="379"/>
        <v>0</v>
      </c>
      <c r="AC2415" s="14">
        <f>VLOOKUP(X2415,Rates!$A$2:$B$36,2)</f>
        <v>11.44</v>
      </c>
    </row>
    <row r="2416" spans="1:29">
      <c r="A2416">
        <v>602792</v>
      </c>
      <c r="B2416" t="s">
        <v>11</v>
      </c>
      <c r="C2416" s="1">
        <v>6.9099999999999995E-2</v>
      </c>
      <c r="D2416">
        <v>240.53</v>
      </c>
      <c r="E2416" t="s">
        <v>18</v>
      </c>
      <c r="F2416" t="s">
        <v>26</v>
      </c>
      <c r="G2416" t="s">
        <v>14</v>
      </c>
      <c r="H2416" s="1">
        <v>0.47099999999999997</v>
      </c>
      <c r="I2416" s="4">
        <v>33086</v>
      </c>
      <c r="J2416" s="5">
        <v>40909</v>
      </c>
      <c r="K2416" s="3">
        <v>9775</v>
      </c>
      <c r="L2416" s="3">
        <v>38220</v>
      </c>
      <c r="M2416" s="3">
        <v>9002</v>
      </c>
      <c r="N2416" s="3">
        <f t="shared" si="370"/>
        <v>0</v>
      </c>
      <c r="O2416" s="3">
        <f t="shared" si="371"/>
        <v>1</v>
      </c>
      <c r="P2416" s="3">
        <f t="shared" si="372"/>
        <v>1</v>
      </c>
      <c r="Q2416" s="6">
        <v>7.63</v>
      </c>
      <c r="R2416" s="3">
        <v>0</v>
      </c>
      <c r="S2416" s="3">
        <v>11</v>
      </c>
      <c r="T2416" s="3">
        <v>14</v>
      </c>
      <c r="U2416" s="3">
        <f t="shared" si="373"/>
        <v>7823</v>
      </c>
      <c r="V2416" s="3" t="str">
        <f t="shared" si="374"/>
        <v xml:space="preserve"> 36</v>
      </c>
      <c r="W2416" s="3">
        <f t="shared" si="375"/>
        <v>9.7750000000000004</v>
      </c>
      <c r="X2416" s="3">
        <v>5</v>
      </c>
      <c r="Y2416" s="6">
        <f t="shared" si="376"/>
        <v>47.099999999999994</v>
      </c>
      <c r="Z2416" s="3">
        <f t="shared" si="377"/>
        <v>38.22</v>
      </c>
      <c r="AA2416" s="3">
        <f t="shared" si="378"/>
        <v>9.0020000000000007</v>
      </c>
      <c r="AB2416">
        <f t="shared" si="379"/>
        <v>0</v>
      </c>
      <c r="AC2416" s="14">
        <f>VLOOKUP(X2416,Rates!$A$2:$B$36,2)</f>
        <v>7.99</v>
      </c>
    </row>
    <row r="2417" spans="1:29">
      <c r="A2417">
        <v>587135</v>
      </c>
      <c r="B2417" t="s">
        <v>15</v>
      </c>
      <c r="C2417" s="1">
        <v>0.1817</v>
      </c>
      <c r="D2417">
        <v>178.41</v>
      </c>
      <c r="E2417" t="s">
        <v>18</v>
      </c>
      <c r="F2417" t="s">
        <v>13</v>
      </c>
      <c r="G2417" t="s">
        <v>17</v>
      </c>
      <c r="H2417" s="1">
        <v>0.81899999999999995</v>
      </c>
      <c r="I2417" s="4">
        <v>36404</v>
      </c>
      <c r="J2417" s="5">
        <v>40909</v>
      </c>
      <c r="K2417" s="3">
        <v>7000</v>
      </c>
      <c r="L2417" s="3">
        <v>49000</v>
      </c>
      <c r="M2417" s="3">
        <v>2950</v>
      </c>
      <c r="N2417" s="3">
        <f t="shared" si="370"/>
        <v>1</v>
      </c>
      <c r="O2417" s="3">
        <f t="shared" si="371"/>
        <v>0</v>
      </c>
      <c r="P2417" s="3">
        <f t="shared" si="372"/>
        <v>1</v>
      </c>
      <c r="Q2417" s="6">
        <v>2.35</v>
      </c>
      <c r="R2417" s="3">
        <v>0</v>
      </c>
      <c r="S2417" s="3">
        <v>3</v>
      </c>
      <c r="T2417" s="3">
        <v>4</v>
      </c>
      <c r="U2417" s="3">
        <f t="shared" si="373"/>
        <v>4505</v>
      </c>
      <c r="V2417" s="3" t="str">
        <f t="shared" si="374"/>
        <v xml:space="preserve"> 60</v>
      </c>
      <c r="W2417" s="3">
        <f t="shared" si="375"/>
        <v>7</v>
      </c>
      <c r="X2417" s="3">
        <v>27</v>
      </c>
      <c r="Y2417" s="6">
        <f t="shared" si="376"/>
        <v>81.899999999999991</v>
      </c>
      <c r="Z2417" s="3">
        <f t="shared" si="377"/>
        <v>49</v>
      </c>
      <c r="AA2417" s="3">
        <f t="shared" si="378"/>
        <v>2.95</v>
      </c>
      <c r="AB2417">
        <f t="shared" si="379"/>
        <v>1</v>
      </c>
      <c r="AC2417" s="14">
        <f>VLOOKUP(X2417,Rates!$A$2:$B$36,2)</f>
        <v>29.49</v>
      </c>
    </row>
    <row r="2418" spans="1:29">
      <c r="A2418">
        <v>1068923</v>
      </c>
      <c r="B2418" t="s">
        <v>11</v>
      </c>
      <c r="C2418" s="1">
        <v>0.16769999999999999</v>
      </c>
      <c r="D2418">
        <v>284.31</v>
      </c>
      <c r="E2418" t="s">
        <v>16</v>
      </c>
      <c r="F2418" t="s">
        <v>13</v>
      </c>
      <c r="G2418" t="s">
        <v>14</v>
      </c>
      <c r="H2418" s="1">
        <v>0.66900000000000004</v>
      </c>
      <c r="I2418" s="4">
        <v>32234</v>
      </c>
      <c r="J2418" s="5">
        <v>40909</v>
      </c>
      <c r="K2418" s="3">
        <v>8000</v>
      </c>
      <c r="L2418" s="3">
        <v>62000</v>
      </c>
      <c r="M2418" s="3">
        <v>6088</v>
      </c>
      <c r="N2418" s="3">
        <f t="shared" si="370"/>
        <v>1</v>
      </c>
      <c r="O2418" s="3">
        <f t="shared" si="371"/>
        <v>0</v>
      </c>
      <c r="P2418" s="3">
        <f t="shared" si="372"/>
        <v>0</v>
      </c>
      <c r="Q2418" s="6">
        <v>21.64</v>
      </c>
      <c r="R2418" s="3">
        <v>0</v>
      </c>
      <c r="S2418" s="3">
        <v>14</v>
      </c>
      <c r="T2418" s="3">
        <v>20</v>
      </c>
      <c r="U2418" s="3">
        <f t="shared" si="373"/>
        <v>8675</v>
      </c>
      <c r="V2418" s="3" t="str">
        <f t="shared" si="374"/>
        <v xml:space="preserve"> 36</v>
      </c>
      <c r="W2418" s="3">
        <f t="shared" si="375"/>
        <v>8</v>
      </c>
      <c r="X2418" s="3">
        <v>17</v>
      </c>
      <c r="Y2418" s="6">
        <f t="shared" si="376"/>
        <v>66.900000000000006</v>
      </c>
      <c r="Z2418" s="3">
        <f t="shared" si="377"/>
        <v>62</v>
      </c>
      <c r="AA2418" s="3">
        <f t="shared" si="378"/>
        <v>6.0880000000000001</v>
      </c>
      <c r="AB2418">
        <f t="shared" si="379"/>
        <v>0</v>
      </c>
      <c r="AC2418" s="14">
        <f>VLOOKUP(X2418,Rates!$A$2:$B$36,2)</f>
        <v>17.989999999999998</v>
      </c>
    </row>
    <row r="2419" spans="1:29">
      <c r="A2419">
        <v>1046382</v>
      </c>
      <c r="B2419" t="s">
        <v>15</v>
      </c>
      <c r="C2419" s="1">
        <v>0.1825</v>
      </c>
      <c r="D2419">
        <v>541.23</v>
      </c>
      <c r="E2419" t="s">
        <v>23</v>
      </c>
      <c r="F2419" t="s">
        <v>13</v>
      </c>
      <c r="G2419" t="s">
        <v>14</v>
      </c>
      <c r="H2419" s="1">
        <v>0.85299999999999998</v>
      </c>
      <c r="I2419" s="4">
        <v>32599</v>
      </c>
      <c r="J2419" s="5">
        <v>40909</v>
      </c>
      <c r="K2419" s="3">
        <v>21200</v>
      </c>
      <c r="L2419" s="3">
        <v>57250</v>
      </c>
      <c r="M2419" s="3">
        <v>37717</v>
      </c>
      <c r="N2419" s="3">
        <f t="shared" si="370"/>
        <v>1</v>
      </c>
      <c r="O2419" s="3">
        <f t="shared" si="371"/>
        <v>0</v>
      </c>
      <c r="P2419" s="3">
        <f t="shared" si="372"/>
        <v>1</v>
      </c>
      <c r="Q2419" s="6">
        <v>23.25</v>
      </c>
      <c r="R2419" s="3">
        <v>0</v>
      </c>
      <c r="S2419" s="3">
        <v>13</v>
      </c>
      <c r="T2419" s="3">
        <v>30</v>
      </c>
      <c r="U2419" s="3">
        <f t="shared" si="373"/>
        <v>8310</v>
      </c>
      <c r="V2419" s="3" t="str">
        <f t="shared" si="374"/>
        <v xml:space="preserve"> 60</v>
      </c>
      <c r="W2419" s="3">
        <f t="shared" si="375"/>
        <v>21.2</v>
      </c>
      <c r="X2419" s="3">
        <v>20</v>
      </c>
      <c r="Y2419" s="6">
        <f t="shared" si="376"/>
        <v>85.3</v>
      </c>
      <c r="Z2419" s="3">
        <f t="shared" si="377"/>
        <v>57.25</v>
      </c>
      <c r="AA2419" s="3">
        <f t="shared" si="378"/>
        <v>37.716999999999999</v>
      </c>
      <c r="AB2419">
        <f t="shared" si="379"/>
        <v>0</v>
      </c>
      <c r="AC2419" s="14">
        <f>VLOOKUP(X2419,Rates!$A$2:$B$36,2)</f>
        <v>21.49</v>
      </c>
    </row>
    <row r="2420" spans="1:29">
      <c r="A2420">
        <v>1052257</v>
      </c>
      <c r="B2420" t="s">
        <v>15</v>
      </c>
      <c r="C2420" s="1">
        <v>0.17269999999999999</v>
      </c>
      <c r="D2420">
        <v>874.93</v>
      </c>
      <c r="E2420" t="s">
        <v>12</v>
      </c>
      <c r="F2420" t="s">
        <v>24</v>
      </c>
      <c r="G2420" t="s">
        <v>14</v>
      </c>
      <c r="H2420" s="1">
        <v>0.54700000000000004</v>
      </c>
      <c r="I2420" s="4">
        <v>36982</v>
      </c>
      <c r="J2420" s="5">
        <v>40909</v>
      </c>
      <c r="K2420" s="3">
        <v>35000</v>
      </c>
      <c r="L2420" s="3">
        <v>68750</v>
      </c>
      <c r="M2420" s="3">
        <v>23561</v>
      </c>
      <c r="N2420" s="3">
        <f t="shared" si="370"/>
        <v>0</v>
      </c>
      <c r="O2420" s="3">
        <f t="shared" si="371"/>
        <v>0</v>
      </c>
      <c r="P2420" s="3">
        <f t="shared" si="372"/>
        <v>1</v>
      </c>
      <c r="Q2420" s="6">
        <v>14.77</v>
      </c>
      <c r="R2420" s="3">
        <v>0</v>
      </c>
      <c r="S2420" s="3">
        <v>14</v>
      </c>
      <c r="T2420" s="3">
        <v>20</v>
      </c>
      <c r="U2420" s="3">
        <f t="shared" si="373"/>
        <v>3927</v>
      </c>
      <c r="V2420" s="3" t="str">
        <f t="shared" si="374"/>
        <v xml:space="preserve"> 60</v>
      </c>
      <c r="W2420" s="3">
        <f t="shared" si="375"/>
        <v>35</v>
      </c>
      <c r="X2420" s="3">
        <v>18</v>
      </c>
      <c r="Y2420" s="6">
        <f t="shared" si="376"/>
        <v>54.7</v>
      </c>
      <c r="Z2420" s="3">
        <f t="shared" si="377"/>
        <v>68.75</v>
      </c>
      <c r="AA2420" s="3">
        <f t="shared" si="378"/>
        <v>23.561</v>
      </c>
      <c r="AB2420">
        <f t="shared" si="379"/>
        <v>0</v>
      </c>
      <c r="AC2420" s="14">
        <f>VLOOKUP(X2420,Rates!$A$2:$B$36,2)</f>
        <v>18.989999999999998</v>
      </c>
    </row>
    <row r="2421" spans="1:29">
      <c r="A2421">
        <v>469996</v>
      </c>
      <c r="B2421" t="s">
        <v>11</v>
      </c>
      <c r="C2421" s="1">
        <v>0.13569999999999999</v>
      </c>
      <c r="D2421">
        <v>441.6</v>
      </c>
      <c r="E2421" t="s">
        <v>23</v>
      </c>
      <c r="F2421" t="s">
        <v>13</v>
      </c>
      <c r="G2421" t="s">
        <v>17</v>
      </c>
      <c r="H2421" s="1">
        <v>0.82899999999999996</v>
      </c>
      <c r="I2421" s="4">
        <v>35735</v>
      </c>
      <c r="J2421" s="5">
        <v>40909</v>
      </c>
      <c r="K2421" s="3">
        <v>13000</v>
      </c>
      <c r="L2421" s="3">
        <v>36000</v>
      </c>
      <c r="M2421" s="3">
        <v>17524</v>
      </c>
      <c r="N2421" s="3">
        <f t="shared" si="370"/>
        <v>1</v>
      </c>
      <c r="O2421" s="3">
        <f t="shared" si="371"/>
        <v>0</v>
      </c>
      <c r="P2421" s="3">
        <f t="shared" si="372"/>
        <v>1</v>
      </c>
      <c r="Q2421" s="6">
        <v>22.53</v>
      </c>
      <c r="R2421" s="3">
        <v>0</v>
      </c>
      <c r="S2421" s="3">
        <v>5</v>
      </c>
      <c r="T2421" s="3">
        <v>13</v>
      </c>
      <c r="U2421" s="3">
        <f t="shared" si="373"/>
        <v>5174</v>
      </c>
      <c r="V2421" s="3" t="str">
        <f t="shared" si="374"/>
        <v xml:space="preserve"> 36</v>
      </c>
      <c r="W2421" s="3">
        <f t="shared" si="375"/>
        <v>13</v>
      </c>
      <c r="X2421" s="3">
        <v>13</v>
      </c>
      <c r="Y2421" s="6">
        <f t="shared" si="376"/>
        <v>82.899999999999991</v>
      </c>
      <c r="Z2421" s="3">
        <f t="shared" si="377"/>
        <v>36</v>
      </c>
      <c r="AA2421" s="3">
        <f t="shared" si="378"/>
        <v>17.524000000000001</v>
      </c>
      <c r="AB2421">
        <f t="shared" si="379"/>
        <v>1</v>
      </c>
      <c r="AC2421" s="14">
        <f>VLOOKUP(X2421,Rates!$A$2:$B$36,2)</f>
        <v>13.99</v>
      </c>
    </row>
    <row r="2422" spans="1:29">
      <c r="A2422">
        <v>749568</v>
      </c>
      <c r="B2422" t="s">
        <v>11</v>
      </c>
      <c r="C2422" s="1">
        <v>7.4899999999999994E-2</v>
      </c>
      <c r="D2422">
        <v>74.650000000000006</v>
      </c>
      <c r="E2422" t="s">
        <v>20</v>
      </c>
      <c r="F2422" t="s">
        <v>13</v>
      </c>
      <c r="G2422" t="s">
        <v>14</v>
      </c>
      <c r="H2422" s="1">
        <v>0.112</v>
      </c>
      <c r="I2422" s="4">
        <v>35735</v>
      </c>
      <c r="J2422" s="5">
        <v>40909</v>
      </c>
      <c r="K2422" s="3">
        <v>2400</v>
      </c>
      <c r="L2422" s="3">
        <v>60000</v>
      </c>
      <c r="M2422" s="3">
        <v>336</v>
      </c>
      <c r="N2422" s="3">
        <f t="shared" si="370"/>
        <v>1</v>
      </c>
      <c r="O2422" s="3">
        <f t="shared" si="371"/>
        <v>0</v>
      </c>
      <c r="P2422" s="3">
        <f t="shared" si="372"/>
        <v>1</v>
      </c>
      <c r="Q2422" s="6">
        <v>7</v>
      </c>
      <c r="R2422" s="3">
        <v>0</v>
      </c>
      <c r="S2422" s="3">
        <v>2</v>
      </c>
      <c r="T2422" s="3">
        <v>3</v>
      </c>
      <c r="U2422" s="3">
        <f t="shared" si="373"/>
        <v>5174</v>
      </c>
      <c r="V2422" s="3" t="str">
        <f t="shared" si="374"/>
        <v xml:space="preserve"> 36</v>
      </c>
      <c r="W2422" s="3">
        <f t="shared" si="375"/>
        <v>2.4</v>
      </c>
      <c r="X2422" s="3">
        <v>4</v>
      </c>
      <c r="Y2422" s="6">
        <f t="shared" si="376"/>
        <v>11.200000000000001</v>
      </c>
      <c r="Z2422" s="3">
        <f t="shared" si="377"/>
        <v>60</v>
      </c>
      <c r="AA2422" s="3">
        <f t="shared" si="378"/>
        <v>0.33600000000000002</v>
      </c>
      <c r="AB2422">
        <f t="shared" si="379"/>
        <v>0</v>
      </c>
      <c r="AC2422" s="14">
        <f>VLOOKUP(X2422,Rates!$A$2:$B$36,2)</f>
        <v>7.49</v>
      </c>
    </row>
    <row r="2423" spans="1:29">
      <c r="A2423">
        <v>602374</v>
      </c>
      <c r="B2423" t="s">
        <v>15</v>
      </c>
      <c r="C2423" s="1">
        <v>9.9900000000000003E-2</v>
      </c>
      <c r="D2423">
        <v>424.85</v>
      </c>
      <c r="E2423" t="s">
        <v>25</v>
      </c>
      <c r="F2423" t="s">
        <v>26</v>
      </c>
      <c r="G2423" t="s">
        <v>14</v>
      </c>
      <c r="H2423" s="1">
        <v>0.441</v>
      </c>
      <c r="I2423" s="4">
        <v>36861</v>
      </c>
      <c r="J2423" s="5">
        <v>40909</v>
      </c>
      <c r="K2423" s="3">
        <v>20000</v>
      </c>
      <c r="L2423" s="3">
        <v>79600</v>
      </c>
      <c r="M2423" s="3">
        <v>31649</v>
      </c>
      <c r="N2423" s="3">
        <f t="shared" si="370"/>
        <v>0</v>
      </c>
      <c r="O2423" s="3">
        <f t="shared" si="371"/>
        <v>1</v>
      </c>
      <c r="P2423" s="3">
        <f t="shared" si="372"/>
        <v>1</v>
      </c>
      <c r="Q2423" s="6">
        <v>21.03</v>
      </c>
      <c r="R2423" s="3">
        <v>0</v>
      </c>
      <c r="S2423" s="3">
        <v>15</v>
      </c>
      <c r="T2423" s="3">
        <v>35</v>
      </c>
      <c r="U2423" s="3">
        <f t="shared" si="373"/>
        <v>4048</v>
      </c>
      <c r="V2423" s="3" t="str">
        <f t="shared" si="374"/>
        <v xml:space="preserve"> 60</v>
      </c>
      <c r="W2423" s="3">
        <f t="shared" si="375"/>
        <v>20</v>
      </c>
      <c r="X2423" s="3">
        <v>9</v>
      </c>
      <c r="Y2423" s="6">
        <f t="shared" si="376"/>
        <v>44.1</v>
      </c>
      <c r="Z2423" s="3">
        <f t="shared" si="377"/>
        <v>79.599999999999994</v>
      </c>
      <c r="AA2423" s="3">
        <f t="shared" si="378"/>
        <v>31.649000000000001</v>
      </c>
      <c r="AB2423">
        <f t="shared" si="379"/>
        <v>0</v>
      </c>
      <c r="AC2423" s="14">
        <f>VLOOKUP(X2423,Rates!$A$2:$B$36,2)</f>
        <v>11.44</v>
      </c>
    </row>
    <row r="2424" spans="1:29">
      <c r="A2424">
        <v>534128</v>
      </c>
      <c r="B2424" t="s">
        <v>11</v>
      </c>
      <c r="C2424" s="1">
        <v>0.1361</v>
      </c>
      <c r="D2424">
        <v>329.69</v>
      </c>
      <c r="E2424" t="s">
        <v>16</v>
      </c>
      <c r="F2424" t="s">
        <v>13</v>
      </c>
      <c r="G2424" t="s">
        <v>14</v>
      </c>
      <c r="H2424" s="1">
        <v>0.73499999999999999</v>
      </c>
      <c r="I2424" s="4">
        <v>37712</v>
      </c>
      <c r="J2424" s="5">
        <v>40909</v>
      </c>
      <c r="K2424" s="3">
        <v>9700</v>
      </c>
      <c r="L2424" s="3">
        <v>60000</v>
      </c>
      <c r="M2424" s="3">
        <v>28295</v>
      </c>
      <c r="N2424" s="3">
        <f t="shared" si="370"/>
        <v>1</v>
      </c>
      <c r="O2424" s="3">
        <f t="shared" si="371"/>
        <v>0</v>
      </c>
      <c r="P2424" s="3">
        <f t="shared" si="372"/>
        <v>0</v>
      </c>
      <c r="Q2424" s="6">
        <v>22.92</v>
      </c>
      <c r="R2424" s="3">
        <v>0</v>
      </c>
      <c r="S2424" s="3">
        <v>13</v>
      </c>
      <c r="T2424" s="3">
        <v>20</v>
      </c>
      <c r="U2424" s="3">
        <f t="shared" si="373"/>
        <v>3197</v>
      </c>
      <c r="V2424" s="3" t="str">
        <f t="shared" si="374"/>
        <v xml:space="preserve"> 36</v>
      </c>
      <c r="W2424" s="3">
        <f t="shared" si="375"/>
        <v>9.6999999999999993</v>
      </c>
      <c r="X2424" s="3">
        <v>12</v>
      </c>
      <c r="Y2424" s="6">
        <f t="shared" si="376"/>
        <v>73.5</v>
      </c>
      <c r="Z2424" s="3">
        <f t="shared" si="377"/>
        <v>60</v>
      </c>
      <c r="AA2424" s="3">
        <f t="shared" si="378"/>
        <v>28.295000000000002</v>
      </c>
      <c r="AB2424">
        <f t="shared" si="379"/>
        <v>0</v>
      </c>
      <c r="AC2424" s="14">
        <f>VLOOKUP(X2424,Rates!$A$2:$B$36,2)</f>
        <v>13.49</v>
      </c>
    </row>
    <row r="2425" spans="1:29">
      <c r="A2425">
        <v>467930</v>
      </c>
      <c r="B2425" t="s">
        <v>11</v>
      </c>
      <c r="C2425" s="1">
        <v>0.1426</v>
      </c>
      <c r="D2425">
        <v>624.37</v>
      </c>
      <c r="E2425" t="s">
        <v>25</v>
      </c>
      <c r="F2425" t="s">
        <v>26</v>
      </c>
      <c r="G2425" t="s">
        <v>14</v>
      </c>
      <c r="H2425" s="1">
        <v>0.76400000000000001</v>
      </c>
      <c r="I2425" s="4">
        <v>37135</v>
      </c>
      <c r="J2425" s="5">
        <v>40909</v>
      </c>
      <c r="K2425" s="3">
        <v>18200</v>
      </c>
      <c r="L2425" s="3">
        <v>55900</v>
      </c>
      <c r="M2425" s="3">
        <v>17506</v>
      </c>
      <c r="N2425" s="3">
        <f t="shared" si="370"/>
        <v>0</v>
      </c>
      <c r="O2425" s="3">
        <f t="shared" si="371"/>
        <v>1</v>
      </c>
      <c r="P2425" s="3">
        <f t="shared" si="372"/>
        <v>1</v>
      </c>
      <c r="Q2425" s="6">
        <v>15.65</v>
      </c>
      <c r="R2425" s="3">
        <v>0</v>
      </c>
      <c r="S2425" s="3">
        <v>7</v>
      </c>
      <c r="T2425" s="3">
        <v>24</v>
      </c>
      <c r="U2425" s="3">
        <f t="shared" si="373"/>
        <v>3774</v>
      </c>
      <c r="V2425" s="3" t="str">
        <f t="shared" si="374"/>
        <v xml:space="preserve"> 36</v>
      </c>
      <c r="W2425" s="3">
        <f t="shared" si="375"/>
        <v>18.2</v>
      </c>
      <c r="X2425" s="3">
        <v>15</v>
      </c>
      <c r="Y2425" s="6">
        <f t="shared" si="376"/>
        <v>76.400000000000006</v>
      </c>
      <c r="Z2425" s="3">
        <f t="shared" si="377"/>
        <v>55.9</v>
      </c>
      <c r="AA2425" s="3">
        <f t="shared" si="378"/>
        <v>17.506</v>
      </c>
      <c r="AB2425">
        <f t="shared" si="379"/>
        <v>0</v>
      </c>
      <c r="AC2425" s="14">
        <f>VLOOKUP(X2425,Rates!$A$2:$B$36,2)</f>
        <v>15.99</v>
      </c>
    </row>
    <row r="2426" spans="1:29">
      <c r="A2426">
        <v>507536</v>
      </c>
      <c r="B2426" t="s">
        <v>11</v>
      </c>
      <c r="C2426" s="1">
        <v>0.13850000000000001</v>
      </c>
      <c r="D2426">
        <v>204.63</v>
      </c>
      <c r="E2426" t="s">
        <v>27</v>
      </c>
      <c r="F2426" t="s">
        <v>13</v>
      </c>
      <c r="G2426" t="s">
        <v>14</v>
      </c>
      <c r="H2426" s="1">
        <v>0.309</v>
      </c>
      <c r="I2426" s="4">
        <v>35065</v>
      </c>
      <c r="J2426" s="5">
        <v>40909</v>
      </c>
      <c r="K2426" s="3">
        <v>6000</v>
      </c>
      <c r="L2426" s="3">
        <v>33000</v>
      </c>
      <c r="M2426" s="3">
        <v>5444</v>
      </c>
      <c r="N2426" s="3">
        <f t="shared" si="370"/>
        <v>1</v>
      </c>
      <c r="O2426" s="3">
        <f t="shared" si="371"/>
        <v>0</v>
      </c>
      <c r="P2426" s="3">
        <f t="shared" si="372"/>
        <v>1</v>
      </c>
      <c r="Q2426" s="6">
        <v>5.0199999999999996</v>
      </c>
      <c r="R2426" s="3">
        <v>0</v>
      </c>
      <c r="S2426" s="3">
        <v>8</v>
      </c>
      <c r="T2426" s="3">
        <v>12</v>
      </c>
      <c r="U2426" s="3">
        <f t="shared" si="373"/>
        <v>5844</v>
      </c>
      <c r="V2426" s="3" t="str">
        <f t="shared" si="374"/>
        <v xml:space="preserve"> 36</v>
      </c>
      <c r="W2426" s="3">
        <f t="shared" si="375"/>
        <v>6</v>
      </c>
      <c r="X2426" s="3">
        <v>14</v>
      </c>
      <c r="Y2426" s="6">
        <f t="shared" si="376"/>
        <v>30.9</v>
      </c>
      <c r="Z2426" s="3">
        <f t="shared" si="377"/>
        <v>33</v>
      </c>
      <c r="AA2426" s="3">
        <f t="shared" si="378"/>
        <v>5.444</v>
      </c>
      <c r="AB2426">
        <f t="shared" si="379"/>
        <v>0</v>
      </c>
      <c r="AC2426" s="14">
        <f>VLOOKUP(X2426,Rates!$A$2:$B$36,2)</f>
        <v>14.99</v>
      </c>
    </row>
    <row r="2427" spans="1:29">
      <c r="A2427">
        <v>706497</v>
      </c>
      <c r="B2427" t="s">
        <v>15</v>
      </c>
      <c r="C2427" s="1">
        <v>0.1074</v>
      </c>
      <c r="D2427">
        <v>158.86000000000001</v>
      </c>
      <c r="E2427" t="s">
        <v>23</v>
      </c>
      <c r="F2427" t="s">
        <v>26</v>
      </c>
      <c r="G2427" t="s">
        <v>19</v>
      </c>
      <c r="H2427" s="1">
        <v>0.41899999999999998</v>
      </c>
      <c r="I2427" s="4">
        <v>32082</v>
      </c>
      <c r="J2427" s="5">
        <v>40909</v>
      </c>
      <c r="K2427" s="3">
        <v>7350</v>
      </c>
      <c r="L2427" s="3">
        <v>60000</v>
      </c>
      <c r="M2427" s="3">
        <v>15093</v>
      </c>
      <c r="N2427" s="3">
        <f t="shared" si="370"/>
        <v>0</v>
      </c>
      <c r="O2427" s="3">
        <f t="shared" si="371"/>
        <v>1</v>
      </c>
      <c r="P2427" s="3">
        <f t="shared" si="372"/>
        <v>1</v>
      </c>
      <c r="Q2427" s="6">
        <v>29.82</v>
      </c>
      <c r="R2427" s="3">
        <v>0</v>
      </c>
      <c r="S2427" s="3">
        <v>15</v>
      </c>
      <c r="T2427" s="3">
        <v>42</v>
      </c>
      <c r="U2427" s="3">
        <f t="shared" si="373"/>
        <v>8827</v>
      </c>
      <c r="V2427" s="3" t="str">
        <f t="shared" si="374"/>
        <v xml:space="preserve"> 60</v>
      </c>
      <c r="W2427" s="3">
        <f t="shared" si="375"/>
        <v>7.35</v>
      </c>
      <c r="X2427" s="3">
        <v>9</v>
      </c>
      <c r="Y2427" s="6">
        <f t="shared" si="376"/>
        <v>41.9</v>
      </c>
      <c r="Z2427" s="3">
        <f t="shared" si="377"/>
        <v>60</v>
      </c>
      <c r="AA2427" s="3">
        <f t="shared" si="378"/>
        <v>15.093</v>
      </c>
      <c r="AB2427">
        <f t="shared" si="379"/>
        <v>0</v>
      </c>
      <c r="AC2427" s="14">
        <f>VLOOKUP(X2427,Rates!$A$2:$B$36,2)</f>
        <v>11.44</v>
      </c>
    </row>
    <row r="2428" spans="1:29">
      <c r="A2428">
        <v>870158</v>
      </c>
      <c r="B2428" t="s">
        <v>15</v>
      </c>
      <c r="C2428" s="1">
        <v>0.18390000000000001</v>
      </c>
      <c r="D2428">
        <v>412.26</v>
      </c>
      <c r="E2428" t="s">
        <v>12</v>
      </c>
      <c r="F2428" t="s">
        <v>26</v>
      </c>
      <c r="G2428" t="s">
        <v>19</v>
      </c>
      <c r="H2428" s="1">
        <v>0.876</v>
      </c>
      <c r="I2428" s="4">
        <v>37865</v>
      </c>
      <c r="J2428" s="5">
        <v>40909</v>
      </c>
      <c r="K2428" s="3">
        <v>16100</v>
      </c>
      <c r="L2428" s="3">
        <v>65000</v>
      </c>
      <c r="M2428" s="3">
        <v>17514</v>
      </c>
      <c r="N2428" s="3">
        <f t="shared" si="370"/>
        <v>0</v>
      </c>
      <c r="O2428" s="3">
        <f t="shared" si="371"/>
        <v>1</v>
      </c>
      <c r="P2428" s="3">
        <f t="shared" si="372"/>
        <v>1</v>
      </c>
      <c r="Q2428" s="6">
        <v>24.07</v>
      </c>
      <c r="R2428" s="3">
        <v>0</v>
      </c>
      <c r="S2428" s="3">
        <v>12</v>
      </c>
      <c r="T2428" s="3">
        <v>20</v>
      </c>
      <c r="U2428" s="3">
        <f t="shared" si="373"/>
        <v>3044</v>
      </c>
      <c r="V2428" s="3" t="str">
        <f t="shared" si="374"/>
        <v xml:space="preserve"> 60</v>
      </c>
      <c r="W2428" s="3">
        <f t="shared" si="375"/>
        <v>16.100000000000001</v>
      </c>
      <c r="X2428" s="3">
        <v>22</v>
      </c>
      <c r="Y2428" s="6">
        <f t="shared" si="376"/>
        <v>87.6</v>
      </c>
      <c r="Z2428" s="3">
        <f t="shared" si="377"/>
        <v>65</v>
      </c>
      <c r="AA2428" s="3">
        <f t="shared" si="378"/>
        <v>17.513999999999999</v>
      </c>
      <c r="AB2428">
        <f t="shared" si="379"/>
        <v>0</v>
      </c>
      <c r="AC2428" s="14">
        <f>VLOOKUP(X2428,Rates!$A$2:$B$36,2)</f>
        <v>23.99</v>
      </c>
    </row>
    <row r="2429" spans="1:29">
      <c r="A2429">
        <v>387784</v>
      </c>
      <c r="B2429" t="s">
        <v>11</v>
      </c>
      <c r="C2429" s="1">
        <v>0.14419999999999999</v>
      </c>
      <c r="D2429">
        <v>498.55</v>
      </c>
      <c r="E2429" t="s">
        <v>16</v>
      </c>
      <c r="F2429" t="s">
        <v>13</v>
      </c>
      <c r="G2429" t="s">
        <v>14</v>
      </c>
      <c r="H2429" s="2">
        <v>0.94</v>
      </c>
      <c r="I2429" s="4">
        <v>37377</v>
      </c>
      <c r="J2429" s="5">
        <v>40909</v>
      </c>
      <c r="K2429" s="3">
        <v>14500</v>
      </c>
      <c r="L2429" s="3">
        <v>30000</v>
      </c>
      <c r="M2429" s="3">
        <v>20392</v>
      </c>
      <c r="N2429" s="3">
        <f t="shared" si="370"/>
        <v>1</v>
      </c>
      <c r="O2429" s="3">
        <f t="shared" si="371"/>
        <v>0</v>
      </c>
      <c r="P2429" s="3">
        <f t="shared" si="372"/>
        <v>0</v>
      </c>
      <c r="Q2429" s="6">
        <v>18.04</v>
      </c>
      <c r="R2429" s="3">
        <v>0</v>
      </c>
      <c r="S2429" s="3">
        <v>10</v>
      </c>
      <c r="T2429" s="3">
        <v>22</v>
      </c>
      <c r="U2429" s="3">
        <f t="shared" si="373"/>
        <v>3532</v>
      </c>
      <c r="V2429" s="3" t="str">
        <f t="shared" si="374"/>
        <v xml:space="preserve"> 36</v>
      </c>
      <c r="W2429" s="3">
        <f t="shared" si="375"/>
        <v>14.5</v>
      </c>
      <c r="X2429" s="3">
        <v>17</v>
      </c>
      <c r="Y2429" s="6">
        <f t="shared" si="376"/>
        <v>94</v>
      </c>
      <c r="Z2429" s="3">
        <f t="shared" si="377"/>
        <v>30</v>
      </c>
      <c r="AA2429" s="3">
        <f t="shared" si="378"/>
        <v>20.391999999999999</v>
      </c>
      <c r="AB2429">
        <f t="shared" si="379"/>
        <v>0</v>
      </c>
      <c r="AC2429" s="14">
        <f>VLOOKUP(X2429,Rates!$A$2:$B$36,2)</f>
        <v>17.989999999999998</v>
      </c>
    </row>
    <row r="2430" spans="1:29">
      <c r="A2430">
        <v>885035</v>
      </c>
      <c r="B2430" t="s">
        <v>15</v>
      </c>
      <c r="C2430" s="1">
        <v>0.15959999999999999</v>
      </c>
      <c r="D2430">
        <v>291.57</v>
      </c>
      <c r="E2430" t="s">
        <v>12</v>
      </c>
      <c r="F2430" t="s">
        <v>13</v>
      </c>
      <c r="G2430" t="s">
        <v>19</v>
      </c>
      <c r="H2430" s="1">
        <v>0.50800000000000001</v>
      </c>
      <c r="I2430" s="4">
        <v>36220</v>
      </c>
      <c r="J2430" s="5">
        <v>40909</v>
      </c>
      <c r="K2430" s="3">
        <v>12000</v>
      </c>
      <c r="L2430" s="3">
        <v>48000</v>
      </c>
      <c r="M2430" s="3">
        <v>4830</v>
      </c>
      <c r="N2430" s="3">
        <f t="shared" si="370"/>
        <v>1</v>
      </c>
      <c r="O2430" s="3">
        <f t="shared" si="371"/>
        <v>0</v>
      </c>
      <c r="P2430" s="3">
        <f t="shared" si="372"/>
        <v>1</v>
      </c>
      <c r="Q2430" s="6">
        <v>16.5</v>
      </c>
      <c r="R2430" s="3">
        <v>0</v>
      </c>
      <c r="S2430" s="3">
        <v>11</v>
      </c>
      <c r="T2430" s="3">
        <v>17</v>
      </c>
      <c r="U2430" s="3">
        <f t="shared" si="373"/>
        <v>4689</v>
      </c>
      <c r="V2430" s="3" t="str">
        <f t="shared" si="374"/>
        <v xml:space="preserve"> 60</v>
      </c>
      <c r="W2430" s="3">
        <f t="shared" si="375"/>
        <v>12</v>
      </c>
      <c r="X2430" s="3">
        <v>15</v>
      </c>
      <c r="Y2430" s="6">
        <f t="shared" si="376"/>
        <v>50.8</v>
      </c>
      <c r="Z2430" s="3">
        <f t="shared" si="377"/>
        <v>48</v>
      </c>
      <c r="AA2430" s="3">
        <f t="shared" si="378"/>
        <v>4.83</v>
      </c>
      <c r="AB2430">
        <f t="shared" si="379"/>
        <v>0</v>
      </c>
      <c r="AC2430" s="14">
        <f>VLOOKUP(X2430,Rates!$A$2:$B$36,2)</f>
        <v>15.99</v>
      </c>
    </row>
    <row r="2431" spans="1:29">
      <c r="A2431">
        <v>537018</v>
      </c>
      <c r="B2431" t="s">
        <v>15</v>
      </c>
      <c r="C2431" s="1">
        <v>0.11119999999999999</v>
      </c>
      <c r="D2431">
        <v>30.53</v>
      </c>
      <c r="E2431" t="s">
        <v>28</v>
      </c>
      <c r="F2431" t="s">
        <v>26</v>
      </c>
      <c r="G2431" t="s">
        <v>17</v>
      </c>
      <c r="H2431" s="1">
        <v>2.5000000000000001E-2</v>
      </c>
      <c r="I2431" s="4">
        <v>38473</v>
      </c>
      <c r="J2431" s="5">
        <v>40909</v>
      </c>
      <c r="K2431" s="3">
        <v>1400</v>
      </c>
      <c r="L2431" s="3">
        <v>30240</v>
      </c>
      <c r="M2431" s="3">
        <v>127</v>
      </c>
      <c r="N2431" s="3">
        <f t="shared" si="370"/>
        <v>0</v>
      </c>
      <c r="O2431" s="3">
        <f t="shared" si="371"/>
        <v>1</v>
      </c>
      <c r="P2431" s="3">
        <f t="shared" si="372"/>
        <v>1</v>
      </c>
      <c r="Q2431" s="6">
        <v>22.38</v>
      </c>
      <c r="R2431" s="3">
        <v>0</v>
      </c>
      <c r="S2431" s="3">
        <v>10</v>
      </c>
      <c r="T2431" s="3">
        <v>16</v>
      </c>
      <c r="U2431" s="3">
        <f t="shared" si="373"/>
        <v>2436</v>
      </c>
      <c r="V2431" s="3" t="str">
        <f t="shared" si="374"/>
        <v xml:space="preserve"> 60</v>
      </c>
      <c r="W2431" s="3">
        <f t="shared" si="375"/>
        <v>1.4</v>
      </c>
      <c r="X2431" s="3">
        <v>8</v>
      </c>
      <c r="Y2431" s="6">
        <f t="shared" si="376"/>
        <v>2.5</v>
      </c>
      <c r="Z2431" s="3">
        <f t="shared" si="377"/>
        <v>30.24</v>
      </c>
      <c r="AA2431" s="3">
        <f t="shared" si="378"/>
        <v>0.127</v>
      </c>
      <c r="AB2431">
        <f t="shared" si="379"/>
        <v>1</v>
      </c>
      <c r="AC2431" s="14">
        <f>VLOOKUP(X2431,Rates!$A$2:$B$36,2)</f>
        <v>11.39</v>
      </c>
    </row>
    <row r="2432" spans="1:29">
      <c r="A2432">
        <v>968563</v>
      </c>
      <c r="B2432" t="s">
        <v>11</v>
      </c>
      <c r="C2432" s="1">
        <v>0.16289999999999999</v>
      </c>
      <c r="D2432">
        <v>247.11</v>
      </c>
      <c r="E2432" t="s">
        <v>12</v>
      </c>
      <c r="F2432" t="s">
        <v>26</v>
      </c>
      <c r="G2432" t="s">
        <v>14</v>
      </c>
      <c r="H2432" s="1">
        <v>0.69199999999999995</v>
      </c>
      <c r="I2432" s="4">
        <v>37043</v>
      </c>
      <c r="J2432" s="5">
        <v>40909</v>
      </c>
      <c r="K2432" s="3">
        <v>7000</v>
      </c>
      <c r="L2432" s="3">
        <v>80000</v>
      </c>
      <c r="M2432" s="3">
        <v>12806</v>
      </c>
      <c r="N2432" s="3">
        <f t="shared" si="370"/>
        <v>0</v>
      </c>
      <c r="O2432" s="3">
        <f t="shared" si="371"/>
        <v>1</v>
      </c>
      <c r="P2432" s="3">
        <f t="shared" si="372"/>
        <v>1</v>
      </c>
      <c r="Q2432" s="6">
        <v>10.93</v>
      </c>
      <c r="R2432" s="3">
        <v>0</v>
      </c>
      <c r="S2432" s="3">
        <v>10</v>
      </c>
      <c r="T2432" s="3">
        <v>21</v>
      </c>
      <c r="U2432" s="3">
        <f t="shared" si="373"/>
        <v>3866</v>
      </c>
      <c r="V2432" s="3" t="str">
        <f t="shared" si="374"/>
        <v xml:space="preserve"> 36</v>
      </c>
      <c r="W2432" s="3">
        <f t="shared" si="375"/>
        <v>7</v>
      </c>
      <c r="X2432" s="3">
        <v>16</v>
      </c>
      <c r="Y2432" s="6">
        <f t="shared" si="376"/>
        <v>69.199999999999989</v>
      </c>
      <c r="Z2432" s="3">
        <f t="shared" si="377"/>
        <v>80</v>
      </c>
      <c r="AA2432" s="3">
        <f t="shared" si="378"/>
        <v>12.805999999999999</v>
      </c>
      <c r="AB2432">
        <f t="shared" si="379"/>
        <v>0</v>
      </c>
      <c r="AC2432" s="14">
        <f>VLOOKUP(X2432,Rates!$A$2:$B$36,2)</f>
        <v>16.989999999999998</v>
      </c>
    </row>
    <row r="2433" spans="1:29">
      <c r="A2433">
        <v>985894</v>
      </c>
      <c r="B2433" t="s">
        <v>11</v>
      </c>
      <c r="C2433" s="1">
        <v>0.12690000000000001</v>
      </c>
      <c r="D2433">
        <v>67.09</v>
      </c>
      <c r="E2433" t="s">
        <v>30</v>
      </c>
      <c r="F2433" t="s">
        <v>26</v>
      </c>
      <c r="G2433" t="s">
        <v>14</v>
      </c>
      <c r="H2433" s="1">
        <v>0.47299999999999998</v>
      </c>
      <c r="I2433" s="4">
        <v>35034</v>
      </c>
      <c r="J2433" s="5">
        <v>40909</v>
      </c>
      <c r="K2433" s="3">
        <v>2000</v>
      </c>
      <c r="L2433" s="3">
        <v>48000</v>
      </c>
      <c r="M2433" s="3">
        <v>1183</v>
      </c>
      <c r="N2433" s="3">
        <f t="shared" si="370"/>
        <v>0</v>
      </c>
      <c r="O2433" s="3">
        <f t="shared" si="371"/>
        <v>1</v>
      </c>
      <c r="P2433" s="3">
        <f t="shared" si="372"/>
        <v>1</v>
      </c>
      <c r="Q2433" s="6">
        <v>1.5</v>
      </c>
      <c r="R2433" s="3">
        <v>0</v>
      </c>
      <c r="S2433" s="3">
        <v>3</v>
      </c>
      <c r="T2433" s="3">
        <v>4</v>
      </c>
      <c r="U2433" s="3">
        <f t="shared" si="373"/>
        <v>5875</v>
      </c>
      <c r="V2433" s="3" t="str">
        <f t="shared" si="374"/>
        <v xml:space="preserve"> 36</v>
      </c>
      <c r="W2433" s="3">
        <f t="shared" si="375"/>
        <v>2</v>
      </c>
      <c r="X2433" s="3">
        <v>10</v>
      </c>
      <c r="Y2433" s="6">
        <f t="shared" si="376"/>
        <v>47.3</v>
      </c>
      <c r="Z2433" s="3">
        <f t="shared" si="377"/>
        <v>48</v>
      </c>
      <c r="AA2433" s="3">
        <f t="shared" si="378"/>
        <v>1.1830000000000001</v>
      </c>
      <c r="AB2433">
        <f t="shared" si="379"/>
        <v>0</v>
      </c>
      <c r="AC2433" s="14">
        <f>VLOOKUP(X2433,Rates!$A$2:$B$36,2)</f>
        <v>11.49</v>
      </c>
    </row>
    <row r="2434" spans="1:29">
      <c r="A2434">
        <v>580610</v>
      </c>
      <c r="B2434" t="s">
        <v>11</v>
      </c>
      <c r="C2434" s="1">
        <v>0.1186</v>
      </c>
      <c r="D2434">
        <v>165.74</v>
      </c>
      <c r="E2434" t="s">
        <v>28</v>
      </c>
      <c r="F2434" t="s">
        <v>26</v>
      </c>
      <c r="G2434" t="s">
        <v>17</v>
      </c>
      <c r="H2434" s="1">
        <v>0.82899999999999996</v>
      </c>
      <c r="I2434" s="4">
        <v>37591</v>
      </c>
      <c r="J2434" s="5">
        <v>40909</v>
      </c>
      <c r="K2434" s="3">
        <v>5000</v>
      </c>
      <c r="L2434" s="3">
        <v>85000</v>
      </c>
      <c r="M2434" s="3">
        <v>15833</v>
      </c>
      <c r="N2434" s="3">
        <f t="shared" ref="N2434:N2497" si="380">IF(F2434="RENT",1,0)</f>
        <v>0</v>
      </c>
      <c r="O2434" s="3">
        <f t="shared" ref="O2434:O2497" si="381">IF(F2434="MORTGAGE",1,0)</f>
        <v>1</v>
      </c>
      <c r="P2434" s="3">
        <f t="shared" ref="P2434:P2497" si="382">IF(E2434="&lt; 1 year",0,1)</f>
        <v>1</v>
      </c>
      <c r="Q2434" s="6">
        <v>9.3000000000000007</v>
      </c>
      <c r="R2434" s="3">
        <v>0</v>
      </c>
      <c r="S2434" s="3">
        <v>14</v>
      </c>
      <c r="T2434" s="3">
        <v>26</v>
      </c>
      <c r="U2434" s="3">
        <f t="shared" ref="U2434:U2497" si="383">_xlfn.DAYS(J2434,I2434)</f>
        <v>3318</v>
      </c>
      <c r="V2434" s="3" t="str">
        <f t="shared" ref="V2434:V2497" si="384">LEFT(B2434,3)</f>
        <v xml:space="preserve"> 36</v>
      </c>
      <c r="W2434" s="3">
        <f t="shared" ref="W2434:W2497" si="385">K2434/1000</f>
        <v>5</v>
      </c>
      <c r="X2434" s="3">
        <v>10</v>
      </c>
      <c r="Y2434" s="6">
        <f t="shared" ref="Y2434:Y2497" si="386">H2434*100</f>
        <v>82.899999999999991</v>
      </c>
      <c r="Z2434" s="3">
        <f t="shared" ref="Z2434:Z2497" si="387">L2434/1000</f>
        <v>85</v>
      </c>
      <c r="AA2434" s="3">
        <f t="shared" ref="AA2434:AA2497" si="388">M2434/1000</f>
        <v>15.833</v>
      </c>
      <c r="AB2434">
        <f t="shared" ref="AB2434:AB2497" si="389">IF(G2434="Charged Off",1,0)</f>
        <v>1</v>
      </c>
      <c r="AC2434" s="14">
        <f>VLOOKUP(X2434,Rates!$A$2:$B$36,2)</f>
        <v>11.49</v>
      </c>
    </row>
    <row r="2435" spans="1:29">
      <c r="A2435">
        <v>642843</v>
      </c>
      <c r="B2435" t="s">
        <v>11</v>
      </c>
      <c r="C2435" s="1">
        <v>5.79E-2</v>
      </c>
      <c r="D2435">
        <v>199.4</v>
      </c>
      <c r="E2435" t="s">
        <v>16</v>
      </c>
      <c r="F2435" t="s">
        <v>26</v>
      </c>
      <c r="G2435" t="s">
        <v>14</v>
      </c>
      <c r="H2435" s="1">
        <v>0.17899999999999999</v>
      </c>
      <c r="I2435" s="4">
        <v>38353</v>
      </c>
      <c r="J2435" s="5">
        <v>40909</v>
      </c>
      <c r="K2435" s="3">
        <v>6575</v>
      </c>
      <c r="L2435" s="3">
        <v>100000</v>
      </c>
      <c r="M2435" s="3">
        <v>7805</v>
      </c>
      <c r="N2435" s="3">
        <f t="shared" si="380"/>
        <v>0</v>
      </c>
      <c r="O2435" s="3">
        <f t="shared" si="381"/>
        <v>1</v>
      </c>
      <c r="P2435" s="3">
        <f t="shared" si="382"/>
        <v>0</v>
      </c>
      <c r="Q2435" s="6">
        <v>16.87</v>
      </c>
      <c r="R2435" s="3">
        <v>0</v>
      </c>
      <c r="S2435" s="3">
        <v>15</v>
      </c>
      <c r="T2435" s="3">
        <v>39</v>
      </c>
      <c r="U2435" s="3">
        <f t="shared" si="383"/>
        <v>2556</v>
      </c>
      <c r="V2435" s="3" t="str">
        <f t="shared" si="384"/>
        <v xml:space="preserve"> 36</v>
      </c>
      <c r="W2435" s="3">
        <f t="shared" si="385"/>
        <v>6.5750000000000002</v>
      </c>
      <c r="X2435" s="3">
        <v>2</v>
      </c>
      <c r="Y2435" s="6">
        <f t="shared" si="386"/>
        <v>17.899999999999999</v>
      </c>
      <c r="Z2435" s="3">
        <f t="shared" si="387"/>
        <v>100</v>
      </c>
      <c r="AA2435" s="3">
        <f t="shared" si="388"/>
        <v>7.8049999999999997</v>
      </c>
      <c r="AB2435">
        <f t="shared" si="389"/>
        <v>0</v>
      </c>
      <c r="AC2435" s="14">
        <f>VLOOKUP(X2435,Rates!$A$2:$B$36,2)</f>
        <v>6.99</v>
      </c>
    </row>
    <row r="2436" spans="1:29">
      <c r="A2436">
        <v>771517</v>
      </c>
      <c r="B2436" t="s">
        <v>11</v>
      </c>
      <c r="C2436" s="1">
        <v>0.10589999999999999</v>
      </c>
      <c r="D2436">
        <v>427.16</v>
      </c>
      <c r="E2436" t="s">
        <v>12</v>
      </c>
      <c r="F2436" t="s">
        <v>26</v>
      </c>
      <c r="G2436" t="s">
        <v>14</v>
      </c>
      <c r="H2436" s="1">
        <v>0.52500000000000002</v>
      </c>
      <c r="I2436" s="4">
        <v>36861</v>
      </c>
      <c r="J2436" s="5">
        <v>40909</v>
      </c>
      <c r="K2436" s="3">
        <v>13125</v>
      </c>
      <c r="L2436" s="3">
        <v>150000</v>
      </c>
      <c r="M2436" s="3">
        <v>47431</v>
      </c>
      <c r="N2436" s="3">
        <f t="shared" si="380"/>
        <v>0</v>
      </c>
      <c r="O2436" s="3">
        <f t="shared" si="381"/>
        <v>1</v>
      </c>
      <c r="P2436" s="3">
        <f t="shared" si="382"/>
        <v>1</v>
      </c>
      <c r="Q2436" s="6">
        <v>17.59</v>
      </c>
      <c r="R2436" s="3">
        <v>0</v>
      </c>
      <c r="S2436" s="3">
        <v>13</v>
      </c>
      <c r="T2436" s="3">
        <v>26</v>
      </c>
      <c r="U2436" s="3">
        <f t="shared" si="383"/>
        <v>4048</v>
      </c>
      <c r="V2436" s="3" t="str">
        <f t="shared" si="384"/>
        <v xml:space="preserve"> 36</v>
      </c>
      <c r="W2436" s="3">
        <f t="shared" si="385"/>
        <v>13.125</v>
      </c>
      <c r="X2436" s="3">
        <v>7</v>
      </c>
      <c r="Y2436" s="6">
        <f t="shared" si="386"/>
        <v>52.5</v>
      </c>
      <c r="Z2436" s="3">
        <f t="shared" si="387"/>
        <v>150</v>
      </c>
      <c r="AA2436" s="3">
        <f t="shared" si="388"/>
        <v>47.430999999999997</v>
      </c>
      <c r="AB2436">
        <f t="shared" si="389"/>
        <v>0</v>
      </c>
      <c r="AC2436" s="14">
        <f>VLOOKUP(X2436,Rates!$A$2:$B$36,2)</f>
        <v>10.49</v>
      </c>
    </row>
    <row r="2437" spans="1:29">
      <c r="A2437">
        <v>474337</v>
      </c>
      <c r="B2437" t="s">
        <v>11</v>
      </c>
      <c r="C2437" s="1">
        <v>0.13919999999999999</v>
      </c>
      <c r="D2437">
        <v>409.65</v>
      </c>
      <c r="E2437" t="s">
        <v>12</v>
      </c>
      <c r="F2437" t="s">
        <v>24</v>
      </c>
      <c r="G2437" t="s">
        <v>14</v>
      </c>
      <c r="H2437" s="1">
        <v>0.95599999999999996</v>
      </c>
      <c r="I2437" s="4">
        <v>36800</v>
      </c>
      <c r="J2437" s="5">
        <v>40909</v>
      </c>
      <c r="K2437" s="3">
        <v>12000</v>
      </c>
      <c r="L2437" s="3">
        <v>157000</v>
      </c>
      <c r="M2437" s="3">
        <v>139636</v>
      </c>
      <c r="N2437" s="3">
        <f t="shared" si="380"/>
        <v>0</v>
      </c>
      <c r="O2437" s="3">
        <f t="shared" si="381"/>
        <v>0</v>
      </c>
      <c r="P2437" s="3">
        <f t="shared" si="382"/>
        <v>1</v>
      </c>
      <c r="Q2437" s="6">
        <v>18.75</v>
      </c>
      <c r="R2437" s="3">
        <v>0</v>
      </c>
      <c r="S2437" s="3">
        <v>7</v>
      </c>
      <c r="T2437" s="3">
        <v>24</v>
      </c>
      <c r="U2437" s="3">
        <f t="shared" si="383"/>
        <v>4109</v>
      </c>
      <c r="V2437" s="3" t="str">
        <f t="shared" si="384"/>
        <v xml:space="preserve"> 36</v>
      </c>
      <c r="W2437" s="3">
        <f t="shared" si="385"/>
        <v>12</v>
      </c>
      <c r="X2437" s="3">
        <v>14</v>
      </c>
      <c r="Y2437" s="6">
        <f t="shared" si="386"/>
        <v>95.6</v>
      </c>
      <c r="Z2437" s="3">
        <f t="shared" si="387"/>
        <v>157</v>
      </c>
      <c r="AA2437" s="3">
        <f t="shared" si="388"/>
        <v>139.636</v>
      </c>
      <c r="AB2437">
        <f t="shared" si="389"/>
        <v>0</v>
      </c>
      <c r="AC2437" s="14">
        <f>VLOOKUP(X2437,Rates!$A$2:$B$36,2)</f>
        <v>14.99</v>
      </c>
    </row>
    <row r="2438" spans="1:29">
      <c r="A2438">
        <v>969188</v>
      </c>
      <c r="B2438" t="s">
        <v>11</v>
      </c>
      <c r="C2438" s="1">
        <v>7.51E-2</v>
      </c>
      <c r="D2438">
        <v>221.67</v>
      </c>
      <c r="E2438" t="s">
        <v>12</v>
      </c>
      <c r="F2438" t="s">
        <v>26</v>
      </c>
      <c r="G2438" t="s">
        <v>14</v>
      </c>
      <c r="H2438" s="1">
        <v>0.32300000000000001</v>
      </c>
      <c r="I2438" s="4">
        <v>36161</v>
      </c>
      <c r="J2438" s="5">
        <v>40909</v>
      </c>
      <c r="K2438" s="3">
        <v>7125</v>
      </c>
      <c r="L2438" s="3">
        <v>33600</v>
      </c>
      <c r="M2438" s="3">
        <v>6299</v>
      </c>
      <c r="N2438" s="3">
        <f t="shared" si="380"/>
        <v>0</v>
      </c>
      <c r="O2438" s="3">
        <f t="shared" si="381"/>
        <v>1</v>
      </c>
      <c r="P2438" s="3">
        <f t="shared" si="382"/>
        <v>1</v>
      </c>
      <c r="Q2438" s="6">
        <v>17.14</v>
      </c>
      <c r="R2438" s="3">
        <v>0</v>
      </c>
      <c r="S2438" s="3">
        <v>9</v>
      </c>
      <c r="T2438" s="3">
        <v>16</v>
      </c>
      <c r="U2438" s="3">
        <f t="shared" si="383"/>
        <v>4748</v>
      </c>
      <c r="V2438" s="3" t="str">
        <f t="shared" si="384"/>
        <v xml:space="preserve"> 36</v>
      </c>
      <c r="W2438" s="3">
        <f t="shared" si="385"/>
        <v>7.125</v>
      </c>
      <c r="X2438" s="3">
        <v>3</v>
      </c>
      <c r="Y2438" s="6">
        <f t="shared" si="386"/>
        <v>32.300000000000004</v>
      </c>
      <c r="Z2438" s="3">
        <f t="shared" si="387"/>
        <v>33.6</v>
      </c>
      <c r="AA2438" s="3">
        <f t="shared" si="388"/>
        <v>6.2990000000000004</v>
      </c>
      <c r="AB2438">
        <f t="shared" si="389"/>
        <v>0</v>
      </c>
      <c r="AC2438" s="14">
        <f>VLOOKUP(X2438,Rates!$A$2:$B$36,2)</f>
        <v>7.24</v>
      </c>
    </row>
    <row r="2439" spans="1:29">
      <c r="A2439">
        <v>612039</v>
      </c>
      <c r="B2439" t="s">
        <v>11</v>
      </c>
      <c r="C2439" s="1">
        <v>0.14460000000000001</v>
      </c>
      <c r="D2439">
        <v>412.82</v>
      </c>
      <c r="E2439" t="s">
        <v>28</v>
      </c>
      <c r="F2439" t="s">
        <v>13</v>
      </c>
      <c r="G2439" t="s">
        <v>17</v>
      </c>
      <c r="H2439" s="2">
        <v>0.66</v>
      </c>
      <c r="I2439" s="4">
        <v>33878</v>
      </c>
      <c r="J2439" s="5">
        <v>40909</v>
      </c>
      <c r="K2439" s="3">
        <v>12000</v>
      </c>
      <c r="L2439" s="3">
        <v>30000</v>
      </c>
      <c r="M2439" s="3">
        <v>8847</v>
      </c>
      <c r="N2439" s="3">
        <f t="shared" si="380"/>
        <v>1</v>
      </c>
      <c r="O2439" s="3">
        <f t="shared" si="381"/>
        <v>0</v>
      </c>
      <c r="P2439" s="3">
        <f t="shared" si="382"/>
        <v>1</v>
      </c>
      <c r="Q2439" s="6">
        <v>16.36</v>
      </c>
      <c r="R2439" s="3">
        <v>0</v>
      </c>
      <c r="S2439" s="3">
        <v>6</v>
      </c>
      <c r="T2439" s="3">
        <v>8</v>
      </c>
      <c r="U2439" s="3">
        <f t="shared" si="383"/>
        <v>7031</v>
      </c>
      <c r="V2439" s="3" t="str">
        <f t="shared" si="384"/>
        <v xml:space="preserve"> 36</v>
      </c>
      <c r="W2439" s="3">
        <f t="shared" si="385"/>
        <v>12</v>
      </c>
      <c r="X2439" s="3">
        <v>17</v>
      </c>
      <c r="Y2439" s="6">
        <f t="shared" si="386"/>
        <v>66</v>
      </c>
      <c r="Z2439" s="3">
        <f t="shared" si="387"/>
        <v>30</v>
      </c>
      <c r="AA2439" s="3">
        <f t="shared" si="388"/>
        <v>8.8469999999999995</v>
      </c>
      <c r="AB2439">
        <f t="shared" si="389"/>
        <v>1</v>
      </c>
      <c r="AC2439" s="14">
        <f>VLOOKUP(X2439,Rates!$A$2:$B$36,2)</f>
        <v>17.989999999999998</v>
      </c>
    </row>
    <row r="2440" spans="1:29">
      <c r="A2440">
        <v>735877</v>
      </c>
      <c r="B2440" t="s">
        <v>11</v>
      </c>
      <c r="C2440" s="1">
        <v>0.13800000000000001</v>
      </c>
      <c r="D2440">
        <v>228.34</v>
      </c>
      <c r="E2440" t="s">
        <v>16</v>
      </c>
      <c r="F2440" t="s">
        <v>13</v>
      </c>
      <c r="G2440" t="s">
        <v>14</v>
      </c>
      <c r="H2440" s="1">
        <v>0.28899999999999998</v>
      </c>
      <c r="I2440" s="4">
        <v>36434</v>
      </c>
      <c r="J2440" s="5">
        <v>40909</v>
      </c>
      <c r="K2440" s="3">
        <v>6700</v>
      </c>
      <c r="L2440" s="3">
        <v>24996</v>
      </c>
      <c r="M2440" s="3">
        <v>5313</v>
      </c>
      <c r="N2440" s="3">
        <f t="shared" si="380"/>
        <v>1</v>
      </c>
      <c r="O2440" s="3">
        <f t="shared" si="381"/>
        <v>0</v>
      </c>
      <c r="P2440" s="3">
        <f t="shared" si="382"/>
        <v>0</v>
      </c>
      <c r="Q2440" s="6">
        <v>21.12</v>
      </c>
      <c r="R2440" s="3">
        <v>0</v>
      </c>
      <c r="S2440" s="3">
        <v>16</v>
      </c>
      <c r="T2440" s="3">
        <v>16</v>
      </c>
      <c r="U2440" s="3">
        <f t="shared" si="383"/>
        <v>4475</v>
      </c>
      <c r="V2440" s="3" t="str">
        <f t="shared" si="384"/>
        <v xml:space="preserve"> 36</v>
      </c>
      <c r="W2440" s="3">
        <f t="shared" si="385"/>
        <v>6.7</v>
      </c>
      <c r="X2440" s="3">
        <v>14</v>
      </c>
      <c r="Y2440" s="6">
        <f t="shared" si="386"/>
        <v>28.9</v>
      </c>
      <c r="Z2440" s="3">
        <f t="shared" si="387"/>
        <v>24.995999999999999</v>
      </c>
      <c r="AA2440" s="3">
        <f t="shared" si="388"/>
        <v>5.3129999999999997</v>
      </c>
      <c r="AB2440">
        <f t="shared" si="389"/>
        <v>0</v>
      </c>
      <c r="AC2440" s="14">
        <f>VLOOKUP(X2440,Rates!$A$2:$B$36,2)</f>
        <v>14.99</v>
      </c>
    </row>
    <row r="2441" spans="1:29">
      <c r="A2441">
        <v>581004</v>
      </c>
      <c r="B2441" t="s">
        <v>11</v>
      </c>
      <c r="C2441" s="1">
        <v>0.1472</v>
      </c>
      <c r="D2441">
        <v>172.65</v>
      </c>
      <c r="E2441" t="s">
        <v>23</v>
      </c>
      <c r="F2441" t="s">
        <v>13</v>
      </c>
      <c r="G2441" t="s">
        <v>14</v>
      </c>
      <c r="H2441" s="1">
        <v>0.73199999999999998</v>
      </c>
      <c r="I2441" s="4">
        <v>36404</v>
      </c>
      <c r="J2441" s="5">
        <v>40909</v>
      </c>
      <c r="K2441" s="3">
        <v>5000</v>
      </c>
      <c r="L2441" s="3">
        <v>35004</v>
      </c>
      <c r="M2441" s="3">
        <v>2197</v>
      </c>
      <c r="N2441" s="3">
        <f t="shared" si="380"/>
        <v>1</v>
      </c>
      <c r="O2441" s="3">
        <f t="shared" si="381"/>
        <v>0</v>
      </c>
      <c r="P2441" s="3">
        <f t="shared" si="382"/>
        <v>1</v>
      </c>
      <c r="Q2441" s="6">
        <v>4.32</v>
      </c>
      <c r="R2441" s="3">
        <v>0</v>
      </c>
      <c r="S2441" s="3">
        <v>5</v>
      </c>
      <c r="T2441" s="3">
        <v>5</v>
      </c>
      <c r="U2441" s="3">
        <f t="shared" si="383"/>
        <v>4505</v>
      </c>
      <c r="V2441" s="3" t="str">
        <f t="shared" si="384"/>
        <v xml:space="preserve"> 36</v>
      </c>
      <c r="W2441" s="3">
        <f t="shared" si="385"/>
        <v>5</v>
      </c>
      <c r="X2441" s="3">
        <v>15</v>
      </c>
      <c r="Y2441" s="6">
        <f t="shared" si="386"/>
        <v>73.2</v>
      </c>
      <c r="Z2441" s="3">
        <f t="shared" si="387"/>
        <v>35.003999999999998</v>
      </c>
      <c r="AA2441" s="3">
        <f t="shared" si="388"/>
        <v>2.1970000000000001</v>
      </c>
      <c r="AB2441">
        <f t="shared" si="389"/>
        <v>0</v>
      </c>
      <c r="AC2441" s="14">
        <f>VLOOKUP(X2441,Rates!$A$2:$B$36,2)</f>
        <v>15.99</v>
      </c>
    </row>
    <row r="2442" spans="1:29">
      <c r="A2442">
        <v>820768</v>
      </c>
      <c r="B2442" t="s">
        <v>11</v>
      </c>
      <c r="C2442" s="1">
        <v>0.11990000000000001</v>
      </c>
      <c r="D2442">
        <v>116.24</v>
      </c>
      <c r="E2442" t="s">
        <v>28</v>
      </c>
      <c r="F2442" t="s">
        <v>13</v>
      </c>
      <c r="G2442" t="s">
        <v>14</v>
      </c>
      <c r="H2442" s="1">
        <v>0.53700000000000003</v>
      </c>
      <c r="I2442" s="4">
        <v>36557</v>
      </c>
      <c r="J2442" s="5">
        <v>40909</v>
      </c>
      <c r="K2442" s="3">
        <v>3500</v>
      </c>
      <c r="L2442" s="3">
        <v>40000</v>
      </c>
      <c r="M2442" s="3">
        <v>9926</v>
      </c>
      <c r="N2442" s="3">
        <f t="shared" si="380"/>
        <v>1</v>
      </c>
      <c r="O2442" s="3">
        <f t="shared" si="381"/>
        <v>0</v>
      </c>
      <c r="P2442" s="3">
        <f t="shared" si="382"/>
        <v>1</v>
      </c>
      <c r="Q2442" s="6">
        <v>21.03</v>
      </c>
      <c r="R2442" s="3">
        <v>0</v>
      </c>
      <c r="S2442" s="3">
        <v>10</v>
      </c>
      <c r="T2442" s="3">
        <v>26</v>
      </c>
      <c r="U2442" s="3">
        <f t="shared" si="383"/>
        <v>4352</v>
      </c>
      <c r="V2442" s="3" t="str">
        <f t="shared" si="384"/>
        <v xml:space="preserve"> 36</v>
      </c>
      <c r="W2442" s="3">
        <f t="shared" si="385"/>
        <v>3.5</v>
      </c>
      <c r="X2442" s="3">
        <v>10</v>
      </c>
      <c r="Y2442" s="6">
        <f t="shared" si="386"/>
        <v>53.7</v>
      </c>
      <c r="Z2442" s="3">
        <f t="shared" si="387"/>
        <v>40</v>
      </c>
      <c r="AA2442" s="3">
        <f t="shared" si="388"/>
        <v>9.9260000000000002</v>
      </c>
      <c r="AB2442">
        <f t="shared" si="389"/>
        <v>0</v>
      </c>
      <c r="AC2442" s="14">
        <f>VLOOKUP(X2442,Rates!$A$2:$B$36,2)</f>
        <v>11.49</v>
      </c>
    </row>
    <row r="2443" spans="1:29">
      <c r="A2443">
        <v>1065342</v>
      </c>
      <c r="B2443" t="s">
        <v>15</v>
      </c>
      <c r="C2443" s="1">
        <v>0.14649999999999999</v>
      </c>
      <c r="D2443">
        <v>472.14</v>
      </c>
      <c r="E2443" t="s">
        <v>28</v>
      </c>
      <c r="F2443" t="s">
        <v>26</v>
      </c>
      <c r="G2443" t="s">
        <v>19</v>
      </c>
      <c r="H2443" s="1">
        <v>0.59899999999999998</v>
      </c>
      <c r="I2443" s="4">
        <v>38231</v>
      </c>
      <c r="J2443" s="5">
        <v>40909</v>
      </c>
      <c r="K2443" s="3">
        <v>20000</v>
      </c>
      <c r="L2443" s="3">
        <v>56000</v>
      </c>
      <c r="M2443" s="3">
        <v>19348</v>
      </c>
      <c r="N2443" s="3">
        <f t="shared" si="380"/>
        <v>0</v>
      </c>
      <c r="O2443" s="3">
        <f t="shared" si="381"/>
        <v>1</v>
      </c>
      <c r="P2443" s="3">
        <f t="shared" si="382"/>
        <v>1</v>
      </c>
      <c r="Q2443" s="6">
        <v>12.15</v>
      </c>
      <c r="R2443" s="3">
        <v>0</v>
      </c>
      <c r="S2443" s="3">
        <v>9</v>
      </c>
      <c r="T2443" s="3">
        <v>15</v>
      </c>
      <c r="U2443" s="3">
        <f t="shared" si="383"/>
        <v>2678</v>
      </c>
      <c r="V2443" s="3" t="str">
        <f t="shared" si="384"/>
        <v xml:space="preserve"> 60</v>
      </c>
      <c r="W2443" s="3">
        <f t="shared" si="385"/>
        <v>20</v>
      </c>
      <c r="X2443" s="3">
        <v>13</v>
      </c>
      <c r="Y2443" s="6">
        <f t="shared" si="386"/>
        <v>59.9</v>
      </c>
      <c r="Z2443" s="3">
        <f t="shared" si="387"/>
        <v>56</v>
      </c>
      <c r="AA2443" s="3">
        <f t="shared" si="388"/>
        <v>19.347999999999999</v>
      </c>
      <c r="AB2443">
        <f t="shared" si="389"/>
        <v>0</v>
      </c>
      <c r="AC2443" s="14">
        <f>VLOOKUP(X2443,Rates!$A$2:$B$36,2)</f>
        <v>13.99</v>
      </c>
    </row>
    <row r="2444" spans="1:29">
      <c r="A2444">
        <v>710626</v>
      </c>
      <c r="B2444" t="s">
        <v>15</v>
      </c>
      <c r="C2444" s="1">
        <v>0.16400000000000001</v>
      </c>
      <c r="D2444">
        <v>441.56</v>
      </c>
      <c r="E2444" t="s">
        <v>16</v>
      </c>
      <c r="F2444" t="s">
        <v>13</v>
      </c>
      <c r="G2444" t="s">
        <v>14</v>
      </c>
      <c r="H2444" s="1">
        <v>0.74199999999999999</v>
      </c>
      <c r="I2444" s="4">
        <v>37104</v>
      </c>
      <c r="J2444" s="5">
        <v>40909</v>
      </c>
      <c r="K2444" s="3">
        <v>18000</v>
      </c>
      <c r="L2444" s="3">
        <v>39996</v>
      </c>
      <c r="M2444" s="3">
        <v>11130</v>
      </c>
      <c r="N2444" s="3">
        <f t="shared" si="380"/>
        <v>1</v>
      </c>
      <c r="O2444" s="3">
        <f t="shared" si="381"/>
        <v>0</v>
      </c>
      <c r="P2444" s="3">
        <f t="shared" si="382"/>
        <v>0</v>
      </c>
      <c r="Q2444" s="6">
        <v>18.09</v>
      </c>
      <c r="R2444" s="3">
        <v>0</v>
      </c>
      <c r="S2444" s="3">
        <v>4</v>
      </c>
      <c r="T2444" s="3">
        <v>28</v>
      </c>
      <c r="U2444" s="3">
        <f t="shared" si="383"/>
        <v>3805</v>
      </c>
      <c r="V2444" s="3" t="str">
        <f t="shared" si="384"/>
        <v xml:space="preserve"> 60</v>
      </c>
      <c r="W2444" s="3">
        <f t="shared" si="385"/>
        <v>18</v>
      </c>
      <c r="X2444" s="3">
        <v>21</v>
      </c>
      <c r="Y2444" s="6">
        <f t="shared" si="386"/>
        <v>74.2</v>
      </c>
      <c r="Z2444" s="3">
        <f t="shared" si="387"/>
        <v>39.996000000000002</v>
      </c>
      <c r="AA2444" s="3">
        <f t="shared" si="388"/>
        <v>11.13</v>
      </c>
      <c r="AB2444">
        <f t="shared" si="389"/>
        <v>0</v>
      </c>
      <c r="AC2444" s="14">
        <f>VLOOKUP(X2444,Rates!$A$2:$B$36,2)</f>
        <v>22.74</v>
      </c>
    </row>
    <row r="2445" spans="1:29">
      <c r="A2445">
        <v>1015173</v>
      </c>
      <c r="B2445" t="s">
        <v>11</v>
      </c>
      <c r="C2445" s="1">
        <v>6.0299999999999999E-2</v>
      </c>
      <c r="D2445">
        <v>106.53</v>
      </c>
      <c r="E2445" t="s">
        <v>29</v>
      </c>
      <c r="F2445" t="s">
        <v>26</v>
      </c>
      <c r="G2445" t="s">
        <v>14</v>
      </c>
      <c r="H2445" s="1">
        <v>0.23100000000000001</v>
      </c>
      <c r="I2445" s="4">
        <v>33573</v>
      </c>
      <c r="J2445" s="5">
        <v>40909</v>
      </c>
      <c r="K2445" s="3">
        <v>3500</v>
      </c>
      <c r="L2445" s="3">
        <v>37980</v>
      </c>
      <c r="M2445" s="3">
        <v>10491</v>
      </c>
      <c r="N2445" s="3">
        <f t="shared" si="380"/>
        <v>0</v>
      </c>
      <c r="O2445" s="3">
        <f t="shared" si="381"/>
        <v>1</v>
      </c>
      <c r="P2445" s="3">
        <f t="shared" si="382"/>
        <v>1</v>
      </c>
      <c r="Q2445" s="6">
        <v>4.96</v>
      </c>
      <c r="R2445" s="3">
        <v>0</v>
      </c>
      <c r="S2445" s="3">
        <v>6</v>
      </c>
      <c r="T2445" s="3">
        <v>11</v>
      </c>
      <c r="U2445" s="3">
        <f t="shared" si="383"/>
        <v>7336</v>
      </c>
      <c r="V2445" s="3" t="str">
        <f t="shared" si="384"/>
        <v xml:space="preserve"> 36</v>
      </c>
      <c r="W2445" s="3">
        <f t="shared" si="385"/>
        <v>3.5</v>
      </c>
      <c r="X2445" s="3">
        <v>1</v>
      </c>
      <c r="Y2445" s="6">
        <f t="shared" si="386"/>
        <v>23.1</v>
      </c>
      <c r="Z2445" s="3">
        <f t="shared" si="387"/>
        <v>37.979999999999997</v>
      </c>
      <c r="AA2445" s="3">
        <f t="shared" si="388"/>
        <v>10.491</v>
      </c>
      <c r="AB2445">
        <f t="shared" si="389"/>
        <v>0</v>
      </c>
      <c r="AC2445" s="14">
        <f>VLOOKUP(X2445,Rates!$A$2:$B$36,2)</f>
        <v>5.32</v>
      </c>
    </row>
    <row r="2446" spans="1:29">
      <c r="A2446">
        <v>356125</v>
      </c>
      <c r="B2446" t="s">
        <v>11</v>
      </c>
      <c r="C2446" s="1">
        <v>8.6300000000000002E-2</v>
      </c>
      <c r="D2446">
        <v>110.7</v>
      </c>
      <c r="E2446" t="s">
        <v>16</v>
      </c>
      <c r="F2446" t="s">
        <v>13</v>
      </c>
      <c r="G2446" t="s">
        <v>14</v>
      </c>
      <c r="H2446" s="1">
        <v>0.109</v>
      </c>
      <c r="I2446" s="4">
        <v>35765</v>
      </c>
      <c r="J2446" s="5">
        <v>40909</v>
      </c>
      <c r="K2446" s="3">
        <v>5000</v>
      </c>
      <c r="L2446" s="3">
        <v>21000</v>
      </c>
      <c r="M2446" s="3">
        <v>1087</v>
      </c>
      <c r="N2446" s="3">
        <f t="shared" si="380"/>
        <v>1</v>
      </c>
      <c r="O2446" s="3">
        <f t="shared" si="381"/>
        <v>0</v>
      </c>
      <c r="P2446" s="3">
        <f t="shared" si="382"/>
        <v>0</v>
      </c>
      <c r="Q2446" s="6">
        <v>1.71</v>
      </c>
      <c r="R2446" s="3">
        <v>0</v>
      </c>
      <c r="S2446" s="3">
        <v>5</v>
      </c>
      <c r="T2446" s="3">
        <v>6</v>
      </c>
      <c r="U2446" s="3">
        <f t="shared" si="383"/>
        <v>5144</v>
      </c>
      <c r="V2446" s="3" t="str">
        <f t="shared" si="384"/>
        <v xml:space="preserve"> 36</v>
      </c>
      <c r="W2446" s="3">
        <f t="shared" si="385"/>
        <v>5</v>
      </c>
      <c r="X2446" s="3">
        <v>5</v>
      </c>
      <c r="Y2446" s="6">
        <f t="shared" si="386"/>
        <v>10.9</v>
      </c>
      <c r="Z2446" s="3">
        <f t="shared" si="387"/>
        <v>21</v>
      </c>
      <c r="AA2446" s="3">
        <f t="shared" si="388"/>
        <v>1.087</v>
      </c>
      <c r="AB2446">
        <f t="shared" si="389"/>
        <v>0</v>
      </c>
      <c r="AC2446" s="14">
        <f>VLOOKUP(X2446,Rates!$A$2:$B$36,2)</f>
        <v>7.99</v>
      </c>
    </row>
    <row r="2447" spans="1:29">
      <c r="A2447">
        <v>799790</v>
      </c>
      <c r="B2447" t="s">
        <v>11</v>
      </c>
      <c r="C2447" s="1">
        <v>6.9900000000000004E-2</v>
      </c>
      <c r="D2447">
        <v>154.37</v>
      </c>
      <c r="E2447" t="s">
        <v>18</v>
      </c>
      <c r="F2447" t="s">
        <v>13</v>
      </c>
      <c r="G2447" t="s">
        <v>14</v>
      </c>
      <c r="H2447" s="1">
        <v>0.56699999999999995</v>
      </c>
      <c r="I2447" s="4">
        <v>36039</v>
      </c>
      <c r="J2447" s="5">
        <v>40909</v>
      </c>
      <c r="K2447" s="3">
        <v>5000</v>
      </c>
      <c r="L2447" s="3">
        <v>52000</v>
      </c>
      <c r="M2447" s="3">
        <v>18035</v>
      </c>
      <c r="N2447" s="3">
        <f t="shared" si="380"/>
        <v>1</v>
      </c>
      <c r="O2447" s="3">
        <f t="shared" si="381"/>
        <v>0</v>
      </c>
      <c r="P2447" s="3">
        <f t="shared" si="382"/>
        <v>1</v>
      </c>
      <c r="Q2447" s="6">
        <v>9.74</v>
      </c>
      <c r="R2447" s="3">
        <v>0</v>
      </c>
      <c r="S2447" s="3">
        <v>6</v>
      </c>
      <c r="T2447" s="3">
        <v>16</v>
      </c>
      <c r="U2447" s="3">
        <f t="shared" si="383"/>
        <v>4870</v>
      </c>
      <c r="V2447" s="3" t="str">
        <f t="shared" si="384"/>
        <v xml:space="preserve"> 36</v>
      </c>
      <c r="W2447" s="3">
        <f t="shared" si="385"/>
        <v>5</v>
      </c>
      <c r="X2447" s="3">
        <v>3</v>
      </c>
      <c r="Y2447" s="6">
        <f t="shared" si="386"/>
        <v>56.699999999999996</v>
      </c>
      <c r="Z2447" s="3">
        <f t="shared" si="387"/>
        <v>52</v>
      </c>
      <c r="AA2447" s="3">
        <f t="shared" si="388"/>
        <v>18.035</v>
      </c>
      <c r="AB2447">
        <f t="shared" si="389"/>
        <v>0</v>
      </c>
      <c r="AC2447" s="14">
        <f>VLOOKUP(X2447,Rates!$A$2:$B$36,2)</f>
        <v>7.24</v>
      </c>
    </row>
    <row r="2448" spans="1:29">
      <c r="A2448">
        <v>672895</v>
      </c>
      <c r="B2448" t="s">
        <v>11</v>
      </c>
      <c r="C2448" s="1">
        <v>7.2900000000000006E-2</v>
      </c>
      <c r="D2448">
        <v>155.05000000000001</v>
      </c>
      <c r="E2448" t="s">
        <v>12</v>
      </c>
      <c r="F2448" t="s">
        <v>13</v>
      </c>
      <c r="G2448" t="s">
        <v>14</v>
      </c>
      <c r="H2448" s="1">
        <v>0.44800000000000001</v>
      </c>
      <c r="I2448" s="4">
        <v>36069</v>
      </c>
      <c r="J2448" s="5">
        <v>40909</v>
      </c>
      <c r="K2448" s="3">
        <v>5000</v>
      </c>
      <c r="L2448" s="3">
        <v>66000</v>
      </c>
      <c r="M2448" s="3">
        <v>4078</v>
      </c>
      <c r="N2448" s="3">
        <f t="shared" si="380"/>
        <v>1</v>
      </c>
      <c r="O2448" s="3">
        <f t="shared" si="381"/>
        <v>0</v>
      </c>
      <c r="P2448" s="3">
        <f t="shared" si="382"/>
        <v>1</v>
      </c>
      <c r="Q2448" s="6">
        <v>12.58</v>
      </c>
      <c r="R2448" s="3">
        <v>0</v>
      </c>
      <c r="S2448" s="3">
        <v>6</v>
      </c>
      <c r="T2448" s="3">
        <v>18</v>
      </c>
      <c r="U2448" s="3">
        <f t="shared" si="383"/>
        <v>4840</v>
      </c>
      <c r="V2448" s="3" t="str">
        <f t="shared" si="384"/>
        <v xml:space="preserve"> 36</v>
      </c>
      <c r="W2448" s="3">
        <f t="shared" si="385"/>
        <v>5</v>
      </c>
      <c r="X2448" s="3">
        <v>4</v>
      </c>
      <c r="Y2448" s="6">
        <f t="shared" si="386"/>
        <v>44.800000000000004</v>
      </c>
      <c r="Z2448" s="3">
        <f t="shared" si="387"/>
        <v>66</v>
      </c>
      <c r="AA2448" s="3">
        <f t="shared" si="388"/>
        <v>4.0780000000000003</v>
      </c>
      <c r="AB2448">
        <f t="shared" si="389"/>
        <v>0</v>
      </c>
      <c r="AC2448" s="14">
        <f>VLOOKUP(X2448,Rates!$A$2:$B$36,2)</f>
        <v>7.49</v>
      </c>
    </row>
    <row r="2449" spans="1:29">
      <c r="A2449">
        <v>1034112</v>
      </c>
      <c r="B2449" t="s">
        <v>11</v>
      </c>
      <c r="C2449" s="1">
        <v>0.14269999999999999</v>
      </c>
      <c r="D2449">
        <v>343.09</v>
      </c>
      <c r="E2449" t="s">
        <v>28</v>
      </c>
      <c r="F2449" t="s">
        <v>13</v>
      </c>
      <c r="G2449" t="s">
        <v>14</v>
      </c>
      <c r="H2449" s="1">
        <v>0.82399999999999995</v>
      </c>
      <c r="I2449" s="4">
        <v>38443</v>
      </c>
      <c r="J2449" s="5">
        <v>40909</v>
      </c>
      <c r="K2449" s="3">
        <v>10000</v>
      </c>
      <c r="L2449" s="3">
        <v>45000</v>
      </c>
      <c r="M2449" s="3">
        <v>7166</v>
      </c>
      <c r="N2449" s="3">
        <f t="shared" si="380"/>
        <v>1</v>
      </c>
      <c r="O2449" s="3">
        <f t="shared" si="381"/>
        <v>0</v>
      </c>
      <c r="P2449" s="3">
        <f t="shared" si="382"/>
        <v>1</v>
      </c>
      <c r="Q2449" s="6">
        <v>4.93</v>
      </c>
      <c r="R2449" s="3">
        <v>0</v>
      </c>
      <c r="S2449" s="3">
        <v>3</v>
      </c>
      <c r="T2449" s="3">
        <v>4</v>
      </c>
      <c r="U2449" s="3">
        <f t="shared" si="383"/>
        <v>2466</v>
      </c>
      <c r="V2449" s="3" t="str">
        <f t="shared" si="384"/>
        <v xml:space="preserve"> 36</v>
      </c>
      <c r="W2449" s="3">
        <f t="shared" si="385"/>
        <v>10</v>
      </c>
      <c r="X2449" s="3">
        <v>12</v>
      </c>
      <c r="Y2449" s="6">
        <f t="shared" si="386"/>
        <v>82.399999999999991</v>
      </c>
      <c r="Z2449" s="3">
        <f t="shared" si="387"/>
        <v>45</v>
      </c>
      <c r="AA2449" s="3">
        <f t="shared" si="388"/>
        <v>7.1660000000000004</v>
      </c>
      <c r="AB2449">
        <f t="shared" si="389"/>
        <v>0</v>
      </c>
      <c r="AC2449" s="14">
        <f>VLOOKUP(X2449,Rates!$A$2:$B$36,2)</f>
        <v>13.49</v>
      </c>
    </row>
    <row r="2450" spans="1:29">
      <c r="A2450">
        <v>812051</v>
      </c>
      <c r="B2450" t="s">
        <v>15</v>
      </c>
      <c r="C2450" s="1">
        <v>0.1399</v>
      </c>
      <c r="D2450">
        <v>234.96</v>
      </c>
      <c r="E2450" t="s">
        <v>29</v>
      </c>
      <c r="F2450" t="s">
        <v>26</v>
      </c>
      <c r="G2450" t="s">
        <v>19</v>
      </c>
      <c r="H2450" s="1">
        <v>0.33200000000000002</v>
      </c>
      <c r="I2450" s="4">
        <v>38322</v>
      </c>
      <c r="J2450" s="5">
        <v>40909</v>
      </c>
      <c r="K2450" s="3">
        <v>14000</v>
      </c>
      <c r="L2450" s="3">
        <v>82420</v>
      </c>
      <c r="M2450" s="3">
        <v>27479</v>
      </c>
      <c r="N2450" s="3">
        <f t="shared" si="380"/>
        <v>0</v>
      </c>
      <c r="O2450" s="3">
        <f t="shared" si="381"/>
        <v>1</v>
      </c>
      <c r="P2450" s="3">
        <f t="shared" si="382"/>
        <v>1</v>
      </c>
      <c r="Q2450" s="6">
        <v>20.54</v>
      </c>
      <c r="R2450" s="3">
        <v>0</v>
      </c>
      <c r="S2450" s="3">
        <v>14</v>
      </c>
      <c r="T2450" s="3">
        <v>41</v>
      </c>
      <c r="U2450" s="3">
        <f t="shared" si="383"/>
        <v>2587</v>
      </c>
      <c r="V2450" s="3" t="str">
        <f t="shared" si="384"/>
        <v xml:space="preserve"> 60</v>
      </c>
      <c r="W2450" s="3">
        <f t="shared" si="385"/>
        <v>14</v>
      </c>
      <c r="X2450" s="3">
        <v>13</v>
      </c>
      <c r="Y2450" s="6">
        <f t="shared" si="386"/>
        <v>33.200000000000003</v>
      </c>
      <c r="Z2450" s="3">
        <f t="shared" si="387"/>
        <v>82.42</v>
      </c>
      <c r="AA2450" s="3">
        <f t="shared" si="388"/>
        <v>27.478999999999999</v>
      </c>
      <c r="AB2450">
        <f t="shared" si="389"/>
        <v>0</v>
      </c>
      <c r="AC2450" s="14">
        <f>VLOOKUP(X2450,Rates!$A$2:$B$36,2)</f>
        <v>13.99</v>
      </c>
    </row>
    <row r="2451" spans="1:29">
      <c r="A2451">
        <v>488999</v>
      </c>
      <c r="B2451" t="s">
        <v>11</v>
      </c>
      <c r="C2451" s="1">
        <v>7.8799999999999995E-2</v>
      </c>
      <c r="D2451">
        <v>128.25</v>
      </c>
      <c r="E2451" t="s">
        <v>18</v>
      </c>
      <c r="F2451" t="s">
        <v>13</v>
      </c>
      <c r="G2451" t="s">
        <v>14</v>
      </c>
      <c r="H2451" s="1">
        <v>0.39700000000000002</v>
      </c>
      <c r="I2451" s="4">
        <v>36831</v>
      </c>
      <c r="J2451" s="5">
        <v>40909</v>
      </c>
      <c r="K2451" s="3">
        <v>4100</v>
      </c>
      <c r="L2451" s="3">
        <v>42000</v>
      </c>
      <c r="M2451" s="3">
        <v>8661</v>
      </c>
      <c r="N2451" s="3">
        <f t="shared" si="380"/>
        <v>1</v>
      </c>
      <c r="O2451" s="3">
        <f t="shared" si="381"/>
        <v>0</v>
      </c>
      <c r="P2451" s="3">
        <f t="shared" si="382"/>
        <v>1</v>
      </c>
      <c r="Q2451" s="6">
        <v>17.03</v>
      </c>
      <c r="R2451" s="3">
        <v>0</v>
      </c>
      <c r="S2451" s="3">
        <v>12</v>
      </c>
      <c r="T2451" s="3">
        <v>29</v>
      </c>
      <c r="U2451" s="3">
        <f t="shared" si="383"/>
        <v>4078</v>
      </c>
      <c r="V2451" s="3" t="str">
        <f t="shared" si="384"/>
        <v xml:space="preserve"> 36</v>
      </c>
      <c r="W2451" s="3">
        <f t="shared" si="385"/>
        <v>4.0999999999999996</v>
      </c>
      <c r="X2451" s="3">
        <v>5</v>
      </c>
      <c r="Y2451" s="6">
        <f t="shared" si="386"/>
        <v>39.700000000000003</v>
      </c>
      <c r="Z2451" s="3">
        <f t="shared" si="387"/>
        <v>42</v>
      </c>
      <c r="AA2451" s="3">
        <f t="shared" si="388"/>
        <v>8.6609999999999996</v>
      </c>
      <c r="AB2451">
        <f t="shared" si="389"/>
        <v>0</v>
      </c>
      <c r="AC2451" s="14">
        <f>VLOOKUP(X2451,Rates!$A$2:$B$36,2)</f>
        <v>7.99</v>
      </c>
    </row>
    <row r="2452" spans="1:29">
      <c r="A2452">
        <v>545072</v>
      </c>
      <c r="B2452" t="s">
        <v>11</v>
      </c>
      <c r="C2452" s="1">
        <v>7.8799999999999995E-2</v>
      </c>
      <c r="D2452">
        <v>109.49</v>
      </c>
      <c r="E2452" t="s">
        <v>20</v>
      </c>
      <c r="F2452" t="s">
        <v>26</v>
      </c>
      <c r="G2452" t="s">
        <v>14</v>
      </c>
      <c r="H2452" s="2">
        <v>0.38</v>
      </c>
      <c r="I2452" s="4">
        <v>38261</v>
      </c>
      <c r="J2452" s="5">
        <v>40909</v>
      </c>
      <c r="K2452" s="3">
        <v>3500</v>
      </c>
      <c r="L2452" s="3">
        <v>48000</v>
      </c>
      <c r="M2452" s="3">
        <v>6957</v>
      </c>
      <c r="N2452" s="3">
        <f t="shared" si="380"/>
        <v>0</v>
      </c>
      <c r="O2452" s="3">
        <f t="shared" si="381"/>
        <v>1</v>
      </c>
      <c r="P2452" s="3">
        <f t="shared" si="382"/>
        <v>1</v>
      </c>
      <c r="Q2452" s="6">
        <v>6.33</v>
      </c>
      <c r="R2452" s="3">
        <v>0</v>
      </c>
      <c r="S2452" s="3">
        <v>8</v>
      </c>
      <c r="T2452" s="3">
        <v>18</v>
      </c>
      <c r="U2452" s="3">
        <f t="shared" si="383"/>
        <v>2648</v>
      </c>
      <c r="V2452" s="3" t="str">
        <f t="shared" si="384"/>
        <v xml:space="preserve"> 36</v>
      </c>
      <c r="W2452" s="3">
        <f t="shared" si="385"/>
        <v>3.5</v>
      </c>
      <c r="X2452" s="3">
        <v>5</v>
      </c>
      <c r="Y2452" s="6">
        <f t="shared" si="386"/>
        <v>38</v>
      </c>
      <c r="Z2452" s="3">
        <f t="shared" si="387"/>
        <v>48</v>
      </c>
      <c r="AA2452" s="3">
        <f t="shared" si="388"/>
        <v>6.9569999999999999</v>
      </c>
      <c r="AB2452">
        <f t="shared" si="389"/>
        <v>0</v>
      </c>
      <c r="AC2452" s="14">
        <f>VLOOKUP(X2452,Rates!$A$2:$B$36,2)</f>
        <v>7.99</v>
      </c>
    </row>
    <row r="2453" spans="1:29">
      <c r="A2453">
        <v>740968</v>
      </c>
      <c r="B2453" t="s">
        <v>11</v>
      </c>
      <c r="C2453" s="1">
        <v>9.9900000000000003E-2</v>
      </c>
      <c r="D2453">
        <v>451.68</v>
      </c>
      <c r="E2453" t="s">
        <v>12</v>
      </c>
      <c r="F2453" t="s">
        <v>26</v>
      </c>
      <c r="G2453" t="s">
        <v>14</v>
      </c>
      <c r="H2453" s="1">
        <v>0.76600000000000001</v>
      </c>
      <c r="I2453" s="4">
        <v>33239</v>
      </c>
      <c r="J2453" s="5">
        <v>40909</v>
      </c>
      <c r="K2453" s="3">
        <v>14000</v>
      </c>
      <c r="L2453" s="3">
        <v>70032</v>
      </c>
      <c r="M2453" s="3">
        <v>42050</v>
      </c>
      <c r="N2453" s="3">
        <f t="shared" si="380"/>
        <v>0</v>
      </c>
      <c r="O2453" s="3">
        <f t="shared" si="381"/>
        <v>1</v>
      </c>
      <c r="P2453" s="3">
        <f t="shared" si="382"/>
        <v>1</v>
      </c>
      <c r="Q2453" s="6">
        <v>17.96</v>
      </c>
      <c r="R2453" s="3">
        <v>0</v>
      </c>
      <c r="S2453" s="3">
        <v>8</v>
      </c>
      <c r="T2453" s="3">
        <v>17</v>
      </c>
      <c r="U2453" s="3">
        <f t="shared" si="383"/>
        <v>7670</v>
      </c>
      <c r="V2453" s="3" t="str">
        <f t="shared" si="384"/>
        <v xml:space="preserve"> 36</v>
      </c>
      <c r="W2453" s="3">
        <f t="shared" si="385"/>
        <v>14</v>
      </c>
      <c r="X2453" s="3">
        <v>6</v>
      </c>
      <c r="Y2453" s="6">
        <f t="shared" si="386"/>
        <v>76.599999999999994</v>
      </c>
      <c r="Z2453" s="3">
        <f t="shared" si="387"/>
        <v>70.031999999999996</v>
      </c>
      <c r="AA2453" s="3">
        <f t="shared" si="388"/>
        <v>42.05</v>
      </c>
      <c r="AB2453">
        <f t="shared" si="389"/>
        <v>0</v>
      </c>
      <c r="AC2453" s="14">
        <f>VLOOKUP(X2453,Rates!$A$2:$B$36,2)</f>
        <v>8.24</v>
      </c>
    </row>
    <row r="2454" spans="1:29">
      <c r="A2454">
        <v>1017370</v>
      </c>
      <c r="B2454" t="s">
        <v>11</v>
      </c>
      <c r="C2454" s="1">
        <v>6.6199999999999995E-2</v>
      </c>
      <c r="D2454">
        <v>122.82</v>
      </c>
      <c r="E2454" t="s">
        <v>25</v>
      </c>
      <c r="F2454" t="s">
        <v>26</v>
      </c>
      <c r="G2454" t="s">
        <v>14</v>
      </c>
      <c r="H2454" s="1">
        <v>0.54800000000000004</v>
      </c>
      <c r="I2454" s="4">
        <v>38991</v>
      </c>
      <c r="J2454" s="5">
        <v>40909</v>
      </c>
      <c r="K2454" s="3">
        <v>4000</v>
      </c>
      <c r="L2454" s="3">
        <v>190000</v>
      </c>
      <c r="M2454" s="3">
        <v>26489</v>
      </c>
      <c r="N2454" s="3">
        <f t="shared" si="380"/>
        <v>0</v>
      </c>
      <c r="O2454" s="3">
        <f t="shared" si="381"/>
        <v>1</v>
      </c>
      <c r="P2454" s="3">
        <f t="shared" si="382"/>
        <v>1</v>
      </c>
      <c r="Q2454" s="6">
        <v>21.08</v>
      </c>
      <c r="R2454" s="3">
        <v>0</v>
      </c>
      <c r="S2454" s="3">
        <v>20</v>
      </c>
      <c r="T2454" s="3">
        <v>58</v>
      </c>
      <c r="U2454" s="3">
        <f t="shared" si="383"/>
        <v>1918</v>
      </c>
      <c r="V2454" s="3" t="str">
        <f t="shared" si="384"/>
        <v xml:space="preserve"> 36</v>
      </c>
      <c r="W2454" s="3">
        <f t="shared" si="385"/>
        <v>4</v>
      </c>
      <c r="X2454" s="3">
        <v>2</v>
      </c>
      <c r="Y2454" s="6">
        <f t="shared" si="386"/>
        <v>54.800000000000004</v>
      </c>
      <c r="Z2454" s="3">
        <f t="shared" si="387"/>
        <v>190</v>
      </c>
      <c r="AA2454" s="3">
        <f t="shared" si="388"/>
        <v>26.489000000000001</v>
      </c>
      <c r="AB2454">
        <f t="shared" si="389"/>
        <v>0</v>
      </c>
      <c r="AC2454" s="14">
        <f>VLOOKUP(X2454,Rates!$A$2:$B$36,2)</f>
        <v>6.99</v>
      </c>
    </row>
    <row r="2455" spans="1:29">
      <c r="A2455">
        <v>1024951</v>
      </c>
      <c r="B2455" t="s">
        <v>11</v>
      </c>
      <c r="C2455" s="1">
        <v>0.14269999999999999</v>
      </c>
      <c r="D2455">
        <v>137.24</v>
      </c>
      <c r="E2455" t="s">
        <v>22</v>
      </c>
      <c r="F2455" t="s">
        <v>13</v>
      </c>
      <c r="G2455" t="s">
        <v>14</v>
      </c>
      <c r="H2455" s="1">
        <v>0.65900000000000003</v>
      </c>
      <c r="I2455" s="4">
        <v>33390</v>
      </c>
      <c r="J2455" s="5">
        <v>40909</v>
      </c>
      <c r="K2455" s="3">
        <v>4000</v>
      </c>
      <c r="L2455" s="3">
        <v>32400</v>
      </c>
      <c r="M2455" s="3">
        <v>2372</v>
      </c>
      <c r="N2455" s="3">
        <f t="shared" si="380"/>
        <v>1</v>
      </c>
      <c r="O2455" s="3">
        <f t="shared" si="381"/>
        <v>0</v>
      </c>
      <c r="P2455" s="3">
        <f t="shared" si="382"/>
        <v>1</v>
      </c>
      <c r="Q2455" s="6">
        <v>5.41</v>
      </c>
      <c r="R2455" s="3">
        <v>0</v>
      </c>
      <c r="S2455" s="3">
        <v>5</v>
      </c>
      <c r="T2455" s="3">
        <v>5</v>
      </c>
      <c r="U2455" s="3">
        <f t="shared" si="383"/>
        <v>7519</v>
      </c>
      <c r="V2455" s="3" t="str">
        <f t="shared" si="384"/>
        <v xml:space="preserve"> 36</v>
      </c>
      <c r="W2455" s="3">
        <f t="shared" si="385"/>
        <v>4</v>
      </c>
      <c r="X2455" s="3">
        <v>12</v>
      </c>
      <c r="Y2455" s="6">
        <f t="shared" si="386"/>
        <v>65.900000000000006</v>
      </c>
      <c r="Z2455" s="3">
        <f t="shared" si="387"/>
        <v>32.4</v>
      </c>
      <c r="AA2455" s="3">
        <f t="shared" si="388"/>
        <v>2.3719999999999999</v>
      </c>
      <c r="AB2455">
        <f t="shared" si="389"/>
        <v>0</v>
      </c>
      <c r="AC2455" s="14">
        <f>VLOOKUP(X2455,Rates!$A$2:$B$36,2)</f>
        <v>13.49</v>
      </c>
    </row>
    <row r="2456" spans="1:29">
      <c r="A2456">
        <v>392041</v>
      </c>
      <c r="B2456" t="s">
        <v>11</v>
      </c>
      <c r="C2456" s="1">
        <v>0.13469999999999999</v>
      </c>
      <c r="D2456">
        <v>407.08</v>
      </c>
      <c r="E2456" t="s">
        <v>16</v>
      </c>
      <c r="F2456" t="s">
        <v>13</v>
      </c>
      <c r="G2456" t="s">
        <v>14</v>
      </c>
      <c r="H2456" s="1">
        <v>0.31900000000000001</v>
      </c>
      <c r="I2456" s="4">
        <v>35551</v>
      </c>
      <c r="J2456" s="5">
        <v>40909</v>
      </c>
      <c r="K2456" s="3">
        <v>12000</v>
      </c>
      <c r="L2456" s="3">
        <v>80000</v>
      </c>
      <c r="M2456" s="3">
        <v>8762</v>
      </c>
      <c r="N2456" s="3">
        <f t="shared" si="380"/>
        <v>1</v>
      </c>
      <c r="O2456" s="3">
        <f t="shared" si="381"/>
        <v>0</v>
      </c>
      <c r="P2456" s="3">
        <f t="shared" si="382"/>
        <v>0</v>
      </c>
      <c r="Q2456" s="6">
        <v>23.83</v>
      </c>
      <c r="R2456" s="3">
        <v>0</v>
      </c>
      <c r="S2456" s="3">
        <v>12</v>
      </c>
      <c r="T2456" s="3">
        <v>32</v>
      </c>
      <c r="U2456" s="3">
        <f t="shared" si="383"/>
        <v>5358</v>
      </c>
      <c r="V2456" s="3" t="str">
        <f t="shared" si="384"/>
        <v xml:space="preserve"> 36</v>
      </c>
      <c r="W2456" s="3">
        <f t="shared" si="385"/>
        <v>12</v>
      </c>
      <c r="X2456" s="3">
        <v>14</v>
      </c>
      <c r="Y2456" s="6">
        <f t="shared" si="386"/>
        <v>31.900000000000002</v>
      </c>
      <c r="Z2456" s="3">
        <f t="shared" si="387"/>
        <v>80</v>
      </c>
      <c r="AA2456" s="3">
        <f t="shared" si="388"/>
        <v>8.7620000000000005</v>
      </c>
      <c r="AB2456">
        <f t="shared" si="389"/>
        <v>0</v>
      </c>
      <c r="AC2456" s="14">
        <f>VLOOKUP(X2456,Rates!$A$2:$B$36,2)</f>
        <v>14.99</v>
      </c>
    </row>
    <row r="2457" spans="1:29">
      <c r="A2457">
        <v>641304</v>
      </c>
      <c r="B2457" t="s">
        <v>15</v>
      </c>
      <c r="C2457" s="1">
        <v>0.1595</v>
      </c>
      <c r="D2457">
        <v>242.92</v>
      </c>
      <c r="E2457" t="s">
        <v>12</v>
      </c>
      <c r="F2457" t="s">
        <v>26</v>
      </c>
      <c r="G2457" t="s">
        <v>17</v>
      </c>
      <c r="H2457" s="2">
        <v>0.97</v>
      </c>
      <c r="I2457" s="4">
        <v>33178</v>
      </c>
      <c r="J2457" s="5">
        <v>40909</v>
      </c>
      <c r="K2457" s="3">
        <v>10000</v>
      </c>
      <c r="L2457" s="3">
        <v>38400</v>
      </c>
      <c r="M2457" s="3">
        <v>7957</v>
      </c>
      <c r="N2457" s="3">
        <f t="shared" si="380"/>
        <v>0</v>
      </c>
      <c r="O2457" s="3">
        <f t="shared" si="381"/>
        <v>1</v>
      </c>
      <c r="P2457" s="3">
        <f t="shared" si="382"/>
        <v>1</v>
      </c>
      <c r="Q2457" s="6">
        <v>14.41</v>
      </c>
      <c r="R2457" s="3">
        <v>0</v>
      </c>
      <c r="S2457" s="3">
        <v>7</v>
      </c>
      <c r="T2457" s="3">
        <v>24</v>
      </c>
      <c r="U2457" s="3">
        <f t="shared" si="383"/>
        <v>7731</v>
      </c>
      <c r="V2457" s="3" t="str">
        <f t="shared" si="384"/>
        <v xml:space="preserve"> 60</v>
      </c>
      <c r="W2457" s="3">
        <f t="shared" si="385"/>
        <v>10</v>
      </c>
      <c r="X2457" s="3">
        <v>21</v>
      </c>
      <c r="Y2457" s="6">
        <f t="shared" si="386"/>
        <v>97</v>
      </c>
      <c r="Z2457" s="3">
        <f t="shared" si="387"/>
        <v>38.4</v>
      </c>
      <c r="AA2457" s="3">
        <f t="shared" si="388"/>
        <v>7.9569999999999999</v>
      </c>
      <c r="AB2457">
        <f t="shared" si="389"/>
        <v>1</v>
      </c>
      <c r="AC2457" s="14">
        <f>VLOOKUP(X2457,Rates!$A$2:$B$36,2)</f>
        <v>22.74</v>
      </c>
    </row>
    <row r="2458" spans="1:29">
      <c r="A2458">
        <v>386639</v>
      </c>
      <c r="B2458" t="s">
        <v>11</v>
      </c>
      <c r="C2458" s="1">
        <v>0.1537</v>
      </c>
      <c r="D2458">
        <v>193.4</v>
      </c>
      <c r="E2458" t="s">
        <v>20</v>
      </c>
      <c r="F2458" t="s">
        <v>26</v>
      </c>
      <c r="G2458" t="s">
        <v>14</v>
      </c>
      <c r="H2458" s="1">
        <v>3.3000000000000002E-2</v>
      </c>
      <c r="I2458" s="4">
        <v>33178</v>
      </c>
      <c r="J2458" s="5">
        <v>40909</v>
      </c>
      <c r="K2458" s="3">
        <v>5550</v>
      </c>
      <c r="L2458" s="3">
        <v>45300</v>
      </c>
      <c r="M2458" s="3">
        <v>260</v>
      </c>
      <c r="N2458" s="3">
        <f t="shared" si="380"/>
        <v>0</v>
      </c>
      <c r="O2458" s="3">
        <f t="shared" si="381"/>
        <v>1</v>
      </c>
      <c r="P2458" s="3">
        <f t="shared" si="382"/>
        <v>1</v>
      </c>
      <c r="Q2458" s="6">
        <v>8.26</v>
      </c>
      <c r="R2458" s="3">
        <v>0</v>
      </c>
      <c r="S2458" s="3">
        <v>14</v>
      </c>
      <c r="T2458" s="3">
        <v>32</v>
      </c>
      <c r="U2458" s="3">
        <f t="shared" si="383"/>
        <v>7731</v>
      </c>
      <c r="V2458" s="3" t="str">
        <f t="shared" si="384"/>
        <v xml:space="preserve"> 36</v>
      </c>
      <c r="W2458" s="3">
        <f t="shared" si="385"/>
        <v>5.55</v>
      </c>
      <c r="X2458" s="3">
        <v>20</v>
      </c>
      <c r="Y2458" s="6">
        <f t="shared" si="386"/>
        <v>3.3000000000000003</v>
      </c>
      <c r="Z2458" s="3">
        <f t="shared" si="387"/>
        <v>45.3</v>
      </c>
      <c r="AA2458" s="3">
        <f t="shared" si="388"/>
        <v>0.26</v>
      </c>
      <c r="AB2458">
        <f t="shared" si="389"/>
        <v>0</v>
      </c>
      <c r="AC2458" s="14">
        <f>VLOOKUP(X2458,Rates!$A$2:$B$36,2)</f>
        <v>21.49</v>
      </c>
    </row>
    <row r="2459" spans="1:29">
      <c r="A2459">
        <v>428231</v>
      </c>
      <c r="B2459" t="s">
        <v>11</v>
      </c>
      <c r="C2459" s="1">
        <v>0.1095</v>
      </c>
      <c r="D2459">
        <v>523.41999999999996</v>
      </c>
      <c r="E2459" t="s">
        <v>25</v>
      </c>
      <c r="F2459" t="s">
        <v>26</v>
      </c>
      <c r="G2459" t="s">
        <v>14</v>
      </c>
      <c r="H2459" s="1">
        <v>7.5999999999999998E-2</v>
      </c>
      <c r="I2459" s="4">
        <v>34304</v>
      </c>
      <c r="J2459" s="5">
        <v>40909</v>
      </c>
      <c r="K2459" s="3">
        <v>16000</v>
      </c>
      <c r="L2459" s="3">
        <v>41004</v>
      </c>
      <c r="M2459" s="3">
        <v>1850</v>
      </c>
      <c r="N2459" s="3">
        <f t="shared" si="380"/>
        <v>0</v>
      </c>
      <c r="O2459" s="3">
        <f t="shared" si="381"/>
        <v>1</v>
      </c>
      <c r="P2459" s="3">
        <f t="shared" si="382"/>
        <v>1</v>
      </c>
      <c r="Q2459" s="6">
        <v>17</v>
      </c>
      <c r="R2459" s="3">
        <v>0</v>
      </c>
      <c r="S2459" s="3">
        <v>10</v>
      </c>
      <c r="T2459" s="3">
        <v>20</v>
      </c>
      <c r="U2459" s="3">
        <f t="shared" si="383"/>
        <v>6605</v>
      </c>
      <c r="V2459" s="3" t="str">
        <f t="shared" si="384"/>
        <v xml:space="preserve"> 36</v>
      </c>
      <c r="W2459" s="3">
        <f t="shared" si="385"/>
        <v>16</v>
      </c>
      <c r="X2459" s="3">
        <v>6</v>
      </c>
      <c r="Y2459" s="6">
        <f t="shared" si="386"/>
        <v>7.6</v>
      </c>
      <c r="Z2459" s="3">
        <f t="shared" si="387"/>
        <v>41.003999999999998</v>
      </c>
      <c r="AA2459" s="3">
        <f t="shared" si="388"/>
        <v>1.85</v>
      </c>
      <c r="AB2459">
        <f t="shared" si="389"/>
        <v>0</v>
      </c>
      <c r="AC2459" s="14">
        <f>VLOOKUP(X2459,Rates!$A$2:$B$36,2)</f>
        <v>8.24</v>
      </c>
    </row>
    <row r="2460" spans="1:29">
      <c r="A2460">
        <v>555575</v>
      </c>
      <c r="B2460" t="s">
        <v>11</v>
      </c>
      <c r="C2460" s="1">
        <v>0.1186</v>
      </c>
      <c r="D2460">
        <v>165.74</v>
      </c>
      <c r="E2460" t="s">
        <v>16</v>
      </c>
      <c r="F2460" t="s">
        <v>13</v>
      </c>
      <c r="G2460" t="s">
        <v>14</v>
      </c>
      <c r="H2460" s="1">
        <v>0.97699999999999998</v>
      </c>
      <c r="I2460" s="4">
        <v>27760</v>
      </c>
      <c r="J2460" s="5">
        <v>40909</v>
      </c>
      <c r="K2460" s="3">
        <v>5000</v>
      </c>
      <c r="L2460" s="3">
        <v>30000</v>
      </c>
      <c r="M2460" s="3">
        <v>1465</v>
      </c>
      <c r="N2460" s="3">
        <f t="shared" si="380"/>
        <v>1</v>
      </c>
      <c r="O2460" s="3">
        <f t="shared" si="381"/>
        <v>0</v>
      </c>
      <c r="P2460" s="3">
        <f t="shared" si="382"/>
        <v>0</v>
      </c>
      <c r="Q2460" s="6">
        <v>3.48</v>
      </c>
      <c r="R2460" s="3">
        <v>0</v>
      </c>
      <c r="S2460" s="3">
        <v>4</v>
      </c>
      <c r="T2460" s="3">
        <v>5</v>
      </c>
      <c r="U2460" s="3">
        <f t="shared" si="383"/>
        <v>13149</v>
      </c>
      <c r="V2460" s="3" t="str">
        <f t="shared" si="384"/>
        <v xml:space="preserve"> 36</v>
      </c>
      <c r="W2460" s="3">
        <f t="shared" si="385"/>
        <v>5</v>
      </c>
      <c r="X2460" s="3">
        <v>10</v>
      </c>
      <c r="Y2460" s="6">
        <f t="shared" si="386"/>
        <v>97.7</v>
      </c>
      <c r="Z2460" s="3">
        <f t="shared" si="387"/>
        <v>30</v>
      </c>
      <c r="AA2460" s="3">
        <f t="shared" si="388"/>
        <v>1.4650000000000001</v>
      </c>
      <c r="AB2460">
        <f t="shared" si="389"/>
        <v>0</v>
      </c>
      <c r="AC2460" s="14">
        <f>VLOOKUP(X2460,Rates!$A$2:$B$36,2)</f>
        <v>11.49</v>
      </c>
    </row>
    <row r="2461" spans="1:29">
      <c r="A2461">
        <v>802789</v>
      </c>
      <c r="B2461" t="s">
        <v>11</v>
      </c>
      <c r="C2461" s="1">
        <v>0.1749</v>
      </c>
      <c r="D2461">
        <v>1076.92</v>
      </c>
      <c r="E2461" t="s">
        <v>25</v>
      </c>
      <c r="F2461" t="s">
        <v>13</v>
      </c>
      <c r="G2461" t="s">
        <v>14</v>
      </c>
      <c r="H2461" s="1">
        <v>0.85199999999999998</v>
      </c>
      <c r="I2461" s="4">
        <v>29618</v>
      </c>
      <c r="J2461" s="5">
        <v>40909</v>
      </c>
      <c r="K2461" s="3">
        <v>30000</v>
      </c>
      <c r="L2461" s="3">
        <v>112260</v>
      </c>
      <c r="M2461" s="3">
        <v>36995</v>
      </c>
      <c r="N2461" s="3">
        <f t="shared" si="380"/>
        <v>1</v>
      </c>
      <c r="O2461" s="3">
        <f t="shared" si="381"/>
        <v>0</v>
      </c>
      <c r="P2461" s="3">
        <f t="shared" si="382"/>
        <v>1</v>
      </c>
      <c r="Q2461" s="6">
        <v>15.14</v>
      </c>
      <c r="R2461" s="3">
        <v>0</v>
      </c>
      <c r="S2461" s="3">
        <v>13</v>
      </c>
      <c r="T2461" s="3">
        <v>18</v>
      </c>
      <c r="U2461" s="3">
        <f t="shared" si="383"/>
        <v>11291</v>
      </c>
      <c r="V2461" s="3" t="str">
        <f t="shared" si="384"/>
        <v xml:space="preserve"> 36</v>
      </c>
      <c r="W2461" s="3">
        <f t="shared" si="385"/>
        <v>30</v>
      </c>
      <c r="X2461" s="3">
        <v>20</v>
      </c>
      <c r="Y2461" s="6">
        <f t="shared" si="386"/>
        <v>85.2</v>
      </c>
      <c r="Z2461" s="3">
        <f t="shared" si="387"/>
        <v>112.26</v>
      </c>
      <c r="AA2461" s="3">
        <f t="shared" si="388"/>
        <v>36.994999999999997</v>
      </c>
      <c r="AB2461">
        <f t="shared" si="389"/>
        <v>0</v>
      </c>
      <c r="AC2461" s="14">
        <f>VLOOKUP(X2461,Rates!$A$2:$B$36,2)</f>
        <v>21.49</v>
      </c>
    </row>
    <row r="2462" spans="1:29">
      <c r="A2462">
        <v>1011061</v>
      </c>
      <c r="B2462" t="s">
        <v>11</v>
      </c>
      <c r="C2462" s="1">
        <v>0.16769999999999999</v>
      </c>
      <c r="D2462">
        <v>277.2</v>
      </c>
      <c r="E2462" t="s">
        <v>27</v>
      </c>
      <c r="F2462" t="s">
        <v>13</v>
      </c>
      <c r="G2462" t="s">
        <v>14</v>
      </c>
      <c r="H2462" s="1">
        <v>0.95399999999999996</v>
      </c>
      <c r="I2462" s="4">
        <v>38687</v>
      </c>
      <c r="J2462" s="5">
        <v>40909</v>
      </c>
      <c r="K2462" s="3">
        <v>7800</v>
      </c>
      <c r="L2462" s="3">
        <v>78000</v>
      </c>
      <c r="M2462" s="3">
        <v>7348</v>
      </c>
      <c r="N2462" s="3">
        <f t="shared" si="380"/>
        <v>1</v>
      </c>
      <c r="O2462" s="3">
        <f t="shared" si="381"/>
        <v>0</v>
      </c>
      <c r="P2462" s="3">
        <f t="shared" si="382"/>
        <v>1</v>
      </c>
      <c r="Q2462" s="6">
        <v>8.09</v>
      </c>
      <c r="R2462" s="3">
        <v>0</v>
      </c>
      <c r="S2462" s="3">
        <v>5</v>
      </c>
      <c r="T2462" s="3">
        <v>35</v>
      </c>
      <c r="U2462" s="3">
        <f t="shared" si="383"/>
        <v>2222</v>
      </c>
      <c r="V2462" s="3" t="str">
        <f t="shared" si="384"/>
        <v xml:space="preserve"> 36</v>
      </c>
      <c r="W2462" s="3">
        <f t="shared" si="385"/>
        <v>7.8</v>
      </c>
      <c r="X2462" s="3">
        <v>17</v>
      </c>
      <c r="Y2462" s="6">
        <f t="shared" si="386"/>
        <v>95.399999999999991</v>
      </c>
      <c r="Z2462" s="3">
        <f t="shared" si="387"/>
        <v>78</v>
      </c>
      <c r="AA2462" s="3">
        <f t="shared" si="388"/>
        <v>7.3479999999999999</v>
      </c>
      <c r="AB2462">
        <f t="shared" si="389"/>
        <v>0</v>
      </c>
      <c r="AC2462" s="14">
        <f>VLOOKUP(X2462,Rates!$A$2:$B$36,2)</f>
        <v>17.989999999999998</v>
      </c>
    </row>
    <row r="2463" spans="1:29">
      <c r="A2463">
        <v>734343</v>
      </c>
      <c r="B2463" t="s">
        <v>11</v>
      </c>
      <c r="C2463" s="1">
        <v>0.1</v>
      </c>
      <c r="D2463">
        <v>193.61</v>
      </c>
      <c r="E2463" t="s">
        <v>23</v>
      </c>
      <c r="F2463" t="s">
        <v>26</v>
      </c>
      <c r="G2463" t="s">
        <v>17</v>
      </c>
      <c r="H2463" s="1">
        <v>0.44600000000000001</v>
      </c>
      <c r="I2463" s="4">
        <v>37135</v>
      </c>
      <c r="J2463" s="5">
        <v>40909</v>
      </c>
      <c r="K2463" s="3">
        <v>6000</v>
      </c>
      <c r="L2463" s="3">
        <v>126000</v>
      </c>
      <c r="M2463" s="3">
        <v>17831</v>
      </c>
      <c r="N2463" s="3">
        <f t="shared" si="380"/>
        <v>0</v>
      </c>
      <c r="O2463" s="3">
        <f t="shared" si="381"/>
        <v>1</v>
      </c>
      <c r="P2463" s="3">
        <f t="shared" si="382"/>
        <v>1</v>
      </c>
      <c r="Q2463" s="6">
        <v>15.29</v>
      </c>
      <c r="R2463" s="3">
        <v>0</v>
      </c>
      <c r="S2463" s="3">
        <v>17</v>
      </c>
      <c r="T2463" s="3">
        <v>22</v>
      </c>
      <c r="U2463" s="3">
        <f t="shared" si="383"/>
        <v>3774</v>
      </c>
      <c r="V2463" s="3" t="str">
        <f t="shared" si="384"/>
        <v xml:space="preserve"> 36</v>
      </c>
      <c r="W2463" s="3">
        <f t="shared" si="385"/>
        <v>6</v>
      </c>
      <c r="X2463" s="3">
        <v>7</v>
      </c>
      <c r="Y2463" s="6">
        <f t="shared" si="386"/>
        <v>44.6</v>
      </c>
      <c r="Z2463" s="3">
        <f t="shared" si="387"/>
        <v>126</v>
      </c>
      <c r="AA2463" s="3">
        <f t="shared" si="388"/>
        <v>17.831</v>
      </c>
      <c r="AB2463">
        <f t="shared" si="389"/>
        <v>1</v>
      </c>
      <c r="AC2463" s="14">
        <f>VLOOKUP(X2463,Rates!$A$2:$B$36,2)</f>
        <v>10.49</v>
      </c>
    </row>
    <row r="2464" spans="1:29">
      <c r="A2464">
        <v>846413</v>
      </c>
      <c r="B2464" t="s">
        <v>11</v>
      </c>
      <c r="C2464" s="1">
        <v>0.12989999999999999</v>
      </c>
      <c r="D2464">
        <v>235.83</v>
      </c>
      <c r="E2464" t="s">
        <v>27</v>
      </c>
      <c r="F2464" t="s">
        <v>26</v>
      </c>
      <c r="G2464" t="s">
        <v>14</v>
      </c>
      <c r="H2464" s="1">
        <v>0.94199999999999995</v>
      </c>
      <c r="I2464" s="4">
        <v>36192</v>
      </c>
      <c r="J2464" s="5">
        <v>40909</v>
      </c>
      <c r="K2464" s="3">
        <v>7000</v>
      </c>
      <c r="L2464" s="3">
        <v>60000</v>
      </c>
      <c r="M2464" s="3">
        <v>4709</v>
      </c>
      <c r="N2464" s="3">
        <f t="shared" si="380"/>
        <v>0</v>
      </c>
      <c r="O2464" s="3">
        <f t="shared" si="381"/>
        <v>1</v>
      </c>
      <c r="P2464" s="3">
        <f t="shared" si="382"/>
        <v>1</v>
      </c>
      <c r="Q2464" s="6">
        <v>9.5399999999999991</v>
      </c>
      <c r="R2464" s="3">
        <v>0</v>
      </c>
      <c r="S2464" s="3">
        <v>3</v>
      </c>
      <c r="T2464" s="3">
        <v>13</v>
      </c>
      <c r="U2464" s="3">
        <f t="shared" si="383"/>
        <v>4717</v>
      </c>
      <c r="V2464" s="3" t="str">
        <f t="shared" si="384"/>
        <v xml:space="preserve"> 36</v>
      </c>
      <c r="W2464" s="3">
        <f t="shared" si="385"/>
        <v>7</v>
      </c>
      <c r="X2464" s="3">
        <v>11</v>
      </c>
      <c r="Y2464" s="6">
        <f t="shared" si="386"/>
        <v>94.199999999999989</v>
      </c>
      <c r="Z2464" s="3">
        <f t="shared" si="387"/>
        <v>60</v>
      </c>
      <c r="AA2464" s="3">
        <f t="shared" si="388"/>
        <v>4.7089999999999996</v>
      </c>
      <c r="AB2464">
        <f t="shared" si="389"/>
        <v>0</v>
      </c>
      <c r="AC2464" s="14">
        <f>VLOOKUP(X2464,Rates!$A$2:$B$36,2)</f>
        <v>12.74</v>
      </c>
    </row>
    <row r="2465" spans="1:29">
      <c r="A2465">
        <v>890689</v>
      </c>
      <c r="B2465" t="s">
        <v>15</v>
      </c>
      <c r="C2465" s="1">
        <v>0.1903</v>
      </c>
      <c r="D2465">
        <v>415.32</v>
      </c>
      <c r="E2465" t="s">
        <v>27</v>
      </c>
      <c r="F2465" t="s">
        <v>13</v>
      </c>
      <c r="G2465" t="s">
        <v>14</v>
      </c>
      <c r="H2465" s="1">
        <v>0.85199999999999998</v>
      </c>
      <c r="I2465" s="4">
        <v>35490</v>
      </c>
      <c r="J2465" s="5">
        <v>40909</v>
      </c>
      <c r="K2465" s="3">
        <v>16000</v>
      </c>
      <c r="L2465" s="3">
        <v>32004</v>
      </c>
      <c r="M2465" s="3">
        <v>1618</v>
      </c>
      <c r="N2465" s="3">
        <f t="shared" si="380"/>
        <v>1</v>
      </c>
      <c r="O2465" s="3">
        <f t="shared" si="381"/>
        <v>0</v>
      </c>
      <c r="P2465" s="3">
        <f t="shared" si="382"/>
        <v>1</v>
      </c>
      <c r="Q2465" s="6">
        <v>16.989999999999998</v>
      </c>
      <c r="R2465" s="3">
        <v>0</v>
      </c>
      <c r="S2465" s="3">
        <v>3</v>
      </c>
      <c r="T2465" s="3">
        <v>9</v>
      </c>
      <c r="U2465" s="3">
        <f t="shared" si="383"/>
        <v>5419</v>
      </c>
      <c r="V2465" s="3" t="str">
        <f t="shared" si="384"/>
        <v xml:space="preserve"> 60</v>
      </c>
      <c r="W2465" s="3">
        <f t="shared" si="385"/>
        <v>16</v>
      </c>
      <c r="X2465" s="3">
        <v>22</v>
      </c>
      <c r="Y2465" s="6">
        <f t="shared" si="386"/>
        <v>85.2</v>
      </c>
      <c r="Z2465" s="3">
        <f t="shared" si="387"/>
        <v>32.003999999999998</v>
      </c>
      <c r="AA2465" s="3">
        <f t="shared" si="388"/>
        <v>1.6180000000000001</v>
      </c>
      <c r="AB2465">
        <f t="shared" si="389"/>
        <v>0</v>
      </c>
      <c r="AC2465" s="14">
        <f>VLOOKUP(X2465,Rates!$A$2:$B$36,2)</f>
        <v>23.99</v>
      </c>
    </row>
    <row r="2466" spans="1:29">
      <c r="A2466">
        <v>185352</v>
      </c>
      <c r="B2466" t="s">
        <v>11</v>
      </c>
      <c r="C2466" s="1">
        <v>9.64E-2</v>
      </c>
      <c r="D2466">
        <v>192.6</v>
      </c>
      <c r="E2466" t="s">
        <v>18</v>
      </c>
      <c r="F2466" t="s">
        <v>13</v>
      </c>
      <c r="G2466" t="s">
        <v>14</v>
      </c>
      <c r="H2466" s="1">
        <v>0.29299999999999998</v>
      </c>
      <c r="I2466" s="4">
        <v>33512</v>
      </c>
      <c r="J2466" s="5">
        <v>40909</v>
      </c>
      <c r="K2466" s="3">
        <v>6000</v>
      </c>
      <c r="L2466" s="3">
        <v>18000</v>
      </c>
      <c r="M2466" s="3">
        <v>1554</v>
      </c>
      <c r="N2466" s="3">
        <f t="shared" si="380"/>
        <v>1</v>
      </c>
      <c r="O2466" s="3">
        <f t="shared" si="381"/>
        <v>0</v>
      </c>
      <c r="P2466" s="3">
        <f t="shared" si="382"/>
        <v>1</v>
      </c>
      <c r="Q2466" s="6">
        <v>2.87</v>
      </c>
      <c r="R2466" s="3">
        <v>0</v>
      </c>
      <c r="S2466" s="3">
        <v>4</v>
      </c>
      <c r="T2466" s="3">
        <v>4</v>
      </c>
      <c r="U2466" s="3">
        <f t="shared" si="383"/>
        <v>7397</v>
      </c>
      <c r="V2466" s="3" t="str">
        <f t="shared" si="384"/>
        <v xml:space="preserve"> 36</v>
      </c>
      <c r="W2466" s="3">
        <f t="shared" si="385"/>
        <v>6</v>
      </c>
      <c r="X2466" s="3">
        <v>9</v>
      </c>
      <c r="Y2466" s="6">
        <f t="shared" si="386"/>
        <v>29.299999999999997</v>
      </c>
      <c r="Z2466" s="3">
        <f t="shared" si="387"/>
        <v>18</v>
      </c>
      <c r="AA2466" s="3">
        <f t="shared" si="388"/>
        <v>1.554</v>
      </c>
      <c r="AB2466">
        <f t="shared" si="389"/>
        <v>0</v>
      </c>
      <c r="AC2466" s="14">
        <f>VLOOKUP(X2466,Rates!$A$2:$B$36,2)</f>
        <v>11.44</v>
      </c>
    </row>
    <row r="2467" spans="1:29">
      <c r="A2467">
        <v>709269</v>
      </c>
      <c r="B2467" t="s">
        <v>11</v>
      </c>
      <c r="C2467" s="1">
        <v>0.1268</v>
      </c>
      <c r="D2467">
        <v>603.73</v>
      </c>
      <c r="E2467" t="s">
        <v>12</v>
      </c>
      <c r="F2467" t="s">
        <v>26</v>
      </c>
      <c r="G2467" t="s">
        <v>14</v>
      </c>
      <c r="H2467" s="1">
        <v>0.69899999999999995</v>
      </c>
      <c r="I2467" s="4">
        <v>32112</v>
      </c>
      <c r="J2467" s="5">
        <v>40909</v>
      </c>
      <c r="K2467" s="3">
        <v>18000</v>
      </c>
      <c r="L2467" s="3">
        <v>92000</v>
      </c>
      <c r="M2467" s="3">
        <v>16566</v>
      </c>
      <c r="N2467" s="3">
        <f t="shared" si="380"/>
        <v>0</v>
      </c>
      <c r="O2467" s="3">
        <f t="shared" si="381"/>
        <v>1</v>
      </c>
      <c r="P2467" s="3">
        <f t="shared" si="382"/>
        <v>1</v>
      </c>
      <c r="Q2467" s="6">
        <v>18.079999999999998</v>
      </c>
      <c r="R2467" s="3">
        <v>0</v>
      </c>
      <c r="S2467" s="3">
        <v>11</v>
      </c>
      <c r="T2467" s="3">
        <v>23</v>
      </c>
      <c r="U2467" s="3">
        <f t="shared" si="383"/>
        <v>8797</v>
      </c>
      <c r="V2467" s="3" t="str">
        <f t="shared" si="384"/>
        <v xml:space="preserve"> 36</v>
      </c>
      <c r="W2467" s="3">
        <f t="shared" si="385"/>
        <v>18</v>
      </c>
      <c r="X2467" s="3">
        <v>11</v>
      </c>
      <c r="Y2467" s="6">
        <f t="shared" si="386"/>
        <v>69.899999999999991</v>
      </c>
      <c r="Z2467" s="3">
        <f t="shared" si="387"/>
        <v>92</v>
      </c>
      <c r="AA2467" s="3">
        <f t="shared" si="388"/>
        <v>16.565999999999999</v>
      </c>
      <c r="AB2467">
        <f t="shared" si="389"/>
        <v>0</v>
      </c>
      <c r="AC2467" s="14">
        <f>VLOOKUP(X2467,Rates!$A$2:$B$36,2)</f>
        <v>12.74</v>
      </c>
    </row>
    <row r="2468" spans="1:29">
      <c r="A2468">
        <v>621266</v>
      </c>
      <c r="B2468" t="s">
        <v>11</v>
      </c>
      <c r="C2468" s="1">
        <v>6.9099999999999995E-2</v>
      </c>
      <c r="D2468">
        <v>289.08999999999997</v>
      </c>
      <c r="E2468" t="s">
        <v>25</v>
      </c>
      <c r="F2468" t="s">
        <v>13</v>
      </c>
      <c r="G2468" t="s">
        <v>14</v>
      </c>
      <c r="H2468" s="1">
        <v>0.83499999999999996</v>
      </c>
      <c r="I2468" s="4">
        <v>37926</v>
      </c>
      <c r="J2468" s="5">
        <v>40909</v>
      </c>
      <c r="K2468" s="3">
        <v>15000</v>
      </c>
      <c r="L2468" s="3">
        <v>75000</v>
      </c>
      <c r="M2468" s="3">
        <v>24973</v>
      </c>
      <c r="N2468" s="3">
        <f t="shared" si="380"/>
        <v>1</v>
      </c>
      <c r="O2468" s="3">
        <f t="shared" si="381"/>
        <v>0</v>
      </c>
      <c r="P2468" s="3">
        <f t="shared" si="382"/>
        <v>1</v>
      </c>
      <c r="Q2468" s="6">
        <v>14.35</v>
      </c>
      <c r="R2468" s="3">
        <v>1</v>
      </c>
      <c r="S2468" s="3">
        <v>14</v>
      </c>
      <c r="T2468" s="3">
        <v>25</v>
      </c>
      <c r="U2468" s="3">
        <f t="shared" si="383"/>
        <v>2983</v>
      </c>
      <c r="V2468" s="3" t="str">
        <f t="shared" si="384"/>
        <v xml:space="preserve"> 36</v>
      </c>
      <c r="W2468" s="3">
        <f t="shared" si="385"/>
        <v>15</v>
      </c>
      <c r="X2468" s="3">
        <v>5</v>
      </c>
      <c r="Y2468" s="6">
        <f t="shared" si="386"/>
        <v>83.5</v>
      </c>
      <c r="Z2468" s="3">
        <f t="shared" si="387"/>
        <v>75</v>
      </c>
      <c r="AA2468" s="3">
        <f t="shared" si="388"/>
        <v>24.972999999999999</v>
      </c>
      <c r="AB2468">
        <f t="shared" si="389"/>
        <v>0</v>
      </c>
      <c r="AC2468" s="14">
        <f>VLOOKUP(X2468,Rates!$A$2:$B$36,2)</f>
        <v>7.99</v>
      </c>
    </row>
    <row r="2469" spans="1:29">
      <c r="A2469">
        <v>1029064</v>
      </c>
      <c r="B2469" t="s">
        <v>11</v>
      </c>
      <c r="C2469" s="1">
        <v>7.51E-2</v>
      </c>
      <c r="D2469">
        <v>746.66</v>
      </c>
      <c r="E2469" t="s">
        <v>23</v>
      </c>
      <c r="F2469" t="s">
        <v>26</v>
      </c>
      <c r="G2469" t="s">
        <v>14</v>
      </c>
      <c r="H2469" s="1">
        <v>1.4999999999999999E-2</v>
      </c>
      <c r="I2469" s="4">
        <v>36770</v>
      </c>
      <c r="J2469" s="5">
        <v>40909</v>
      </c>
      <c r="K2469" s="3">
        <v>24000</v>
      </c>
      <c r="L2469" s="3">
        <v>86000</v>
      </c>
      <c r="M2469" s="3">
        <v>504</v>
      </c>
      <c r="N2469" s="3">
        <f t="shared" si="380"/>
        <v>0</v>
      </c>
      <c r="O2469" s="3">
        <f t="shared" si="381"/>
        <v>1</v>
      </c>
      <c r="P2469" s="3">
        <f t="shared" si="382"/>
        <v>1</v>
      </c>
      <c r="Q2469" s="6">
        <v>3.46</v>
      </c>
      <c r="R2469" s="3">
        <v>0</v>
      </c>
      <c r="S2469" s="3">
        <v>9</v>
      </c>
      <c r="T2469" s="3">
        <v>29</v>
      </c>
      <c r="U2469" s="3">
        <f t="shared" si="383"/>
        <v>4139</v>
      </c>
      <c r="V2469" s="3" t="str">
        <f t="shared" si="384"/>
        <v xml:space="preserve"> 36</v>
      </c>
      <c r="W2469" s="3">
        <f t="shared" si="385"/>
        <v>24</v>
      </c>
      <c r="X2469" s="3">
        <v>3</v>
      </c>
      <c r="Y2469" s="6">
        <f t="shared" si="386"/>
        <v>1.5</v>
      </c>
      <c r="Z2469" s="3">
        <f t="shared" si="387"/>
        <v>86</v>
      </c>
      <c r="AA2469" s="3">
        <f t="shared" si="388"/>
        <v>0.504</v>
      </c>
      <c r="AB2469">
        <f t="shared" si="389"/>
        <v>0</v>
      </c>
      <c r="AC2469" s="14">
        <f>VLOOKUP(X2469,Rates!$A$2:$B$36,2)</f>
        <v>7.24</v>
      </c>
    </row>
    <row r="2470" spans="1:29">
      <c r="A2470">
        <v>519560</v>
      </c>
      <c r="B2470" t="s">
        <v>15</v>
      </c>
      <c r="C2470" s="1">
        <v>6.7599999999999993E-2</v>
      </c>
      <c r="D2470">
        <v>102.38</v>
      </c>
      <c r="E2470" t="s">
        <v>12</v>
      </c>
      <c r="F2470" t="s">
        <v>26</v>
      </c>
      <c r="G2470" t="s">
        <v>14</v>
      </c>
      <c r="H2470" s="2">
        <v>0.05</v>
      </c>
      <c r="I2470" s="4">
        <v>37104</v>
      </c>
      <c r="J2470" s="5">
        <v>40909</v>
      </c>
      <c r="K2470" s="3">
        <v>5200</v>
      </c>
      <c r="L2470" s="3">
        <v>57000</v>
      </c>
      <c r="M2470" s="3">
        <v>714</v>
      </c>
      <c r="N2470" s="3">
        <f t="shared" si="380"/>
        <v>0</v>
      </c>
      <c r="O2470" s="3">
        <f t="shared" si="381"/>
        <v>1</v>
      </c>
      <c r="P2470" s="3">
        <f t="shared" si="382"/>
        <v>1</v>
      </c>
      <c r="Q2470" s="6">
        <v>8.4600000000000009</v>
      </c>
      <c r="R2470" s="3">
        <v>0</v>
      </c>
      <c r="S2470" s="3">
        <v>7</v>
      </c>
      <c r="T2470" s="3">
        <v>14</v>
      </c>
      <c r="U2470" s="3">
        <f t="shared" si="383"/>
        <v>3805</v>
      </c>
      <c r="V2470" s="3" t="str">
        <f t="shared" si="384"/>
        <v xml:space="preserve"> 60</v>
      </c>
      <c r="W2470" s="3">
        <f t="shared" si="385"/>
        <v>5.2</v>
      </c>
      <c r="X2470" s="3">
        <v>2</v>
      </c>
      <c r="Y2470" s="6">
        <f t="shared" si="386"/>
        <v>5</v>
      </c>
      <c r="Z2470" s="3">
        <f t="shared" si="387"/>
        <v>57</v>
      </c>
      <c r="AA2470" s="3">
        <f t="shared" si="388"/>
        <v>0.71399999999999997</v>
      </c>
      <c r="AB2470">
        <f t="shared" si="389"/>
        <v>0</v>
      </c>
      <c r="AC2470" s="14">
        <f>VLOOKUP(X2470,Rates!$A$2:$B$36,2)</f>
        <v>6.99</v>
      </c>
    </row>
    <row r="2471" spans="1:29">
      <c r="A2471">
        <v>801912</v>
      </c>
      <c r="B2471" t="s">
        <v>11</v>
      </c>
      <c r="C2471" s="1">
        <v>0.16489999999999999</v>
      </c>
      <c r="D2471">
        <v>198.24</v>
      </c>
      <c r="E2471" t="s">
        <v>16</v>
      </c>
      <c r="F2471" t="s">
        <v>26</v>
      </c>
      <c r="G2471" t="s">
        <v>14</v>
      </c>
      <c r="H2471" s="1">
        <v>0.41499999999999998</v>
      </c>
      <c r="I2471" s="4">
        <v>36861</v>
      </c>
      <c r="J2471" s="5">
        <v>40909</v>
      </c>
      <c r="K2471" s="3">
        <v>5600</v>
      </c>
      <c r="L2471" s="3">
        <v>45000</v>
      </c>
      <c r="M2471" s="3">
        <v>4943</v>
      </c>
      <c r="N2471" s="3">
        <f t="shared" si="380"/>
        <v>0</v>
      </c>
      <c r="O2471" s="3">
        <f t="shared" si="381"/>
        <v>1</v>
      </c>
      <c r="P2471" s="3">
        <f t="shared" si="382"/>
        <v>0</v>
      </c>
      <c r="Q2471" s="6">
        <v>11.76</v>
      </c>
      <c r="R2471" s="3">
        <v>4</v>
      </c>
      <c r="S2471" s="3">
        <v>24</v>
      </c>
      <c r="T2471" s="3">
        <v>43</v>
      </c>
      <c r="U2471" s="3">
        <f t="shared" si="383"/>
        <v>4048</v>
      </c>
      <c r="V2471" s="3" t="str">
        <f t="shared" si="384"/>
        <v xml:space="preserve"> 36</v>
      </c>
      <c r="W2471" s="3">
        <f t="shared" si="385"/>
        <v>5.6</v>
      </c>
      <c r="X2471" s="3">
        <v>18</v>
      </c>
      <c r="Y2471" s="6">
        <f t="shared" si="386"/>
        <v>41.5</v>
      </c>
      <c r="Z2471" s="3">
        <f t="shared" si="387"/>
        <v>45</v>
      </c>
      <c r="AA2471" s="3">
        <f t="shared" si="388"/>
        <v>4.9429999999999996</v>
      </c>
      <c r="AB2471">
        <f t="shared" si="389"/>
        <v>0</v>
      </c>
      <c r="AC2471" s="14">
        <f>VLOOKUP(X2471,Rates!$A$2:$B$36,2)</f>
        <v>18.989999999999998</v>
      </c>
    </row>
    <row r="2472" spans="1:29">
      <c r="A2472">
        <v>633706</v>
      </c>
      <c r="B2472" t="s">
        <v>11</v>
      </c>
      <c r="C2472" s="1">
        <v>9.6199999999999994E-2</v>
      </c>
      <c r="D2472">
        <v>481.34</v>
      </c>
      <c r="E2472" t="s">
        <v>18</v>
      </c>
      <c r="F2472" t="s">
        <v>13</v>
      </c>
      <c r="G2472" t="s">
        <v>14</v>
      </c>
      <c r="H2472" s="1">
        <v>0.83599999999999997</v>
      </c>
      <c r="I2472" s="4">
        <v>38687</v>
      </c>
      <c r="J2472" s="5">
        <v>40909</v>
      </c>
      <c r="K2472" s="3">
        <v>15000</v>
      </c>
      <c r="L2472" s="3">
        <v>37000</v>
      </c>
      <c r="M2472" s="3">
        <v>6269</v>
      </c>
      <c r="N2472" s="3">
        <f t="shared" si="380"/>
        <v>1</v>
      </c>
      <c r="O2472" s="3">
        <f t="shared" si="381"/>
        <v>0</v>
      </c>
      <c r="P2472" s="3">
        <f t="shared" si="382"/>
        <v>1</v>
      </c>
      <c r="Q2472" s="6">
        <v>8.7200000000000006</v>
      </c>
      <c r="R2472" s="3">
        <v>0</v>
      </c>
      <c r="S2472" s="3">
        <v>2</v>
      </c>
      <c r="T2472" s="3">
        <v>24</v>
      </c>
      <c r="U2472" s="3">
        <f t="shared" si="383"/>
        <v>2222</v>
      </c>
      <c r="V2472" s="3" t="str">
        <f t="shared" si="384"/>
        <v xml:space="preserve"> 36</v>
      </c>
      <c r="W2472" s="3">
        <f t="shared" si="385"/>
        <v>15</v>
      </c>
      <c r="X2472" s="3">
        <v>8</v>
      </c>
      <c r="Y2472" s="6">
        <f t="shared" si="386"/>
        <v>83.6</v>
      </c>
      <c r="Z2472" s="3">
        <f t="shared" si="387"/>
        <v>37</v>
      </c>
      <c r="AA2472" s="3">
        <f t="shared" si="388"/>
        <v>6.2690000000000001</v>
      </c>
      <c r="AB2472">
        <f t="shared" si="389"/>
        <v>0</v>
      </c>
      <c r="AC2472" s="14">
        <f>VLOOKUP(X2472,Rates!$A$2:$B$36,2)</f>
        <v>11.39</v>
      </c>
    </row>
    <row r="2473" spans="1:29">
      <c r="A2473">
        <v>714543</v>
      </c>
      <c r="B2473" t="s">
        <v>11</v>
      </c>
      <c r="C2473" s="1">
        <v>0.14910000000000001</v>
      </c>
      <c r="D2473">
        <v>415.46</v>
      </c>
      <c r="E2473" t="s">
        <v>18</v>
      </c>
      <c r="F2473" t="s">
        <v>13</v>
      </c>
      <c r="G2473" t="s">
        <v>14</v>
      </c>
      <c r="H2473" s="1">
        <v>6.4000000000000001E-2</v>
      </c>
      <c r="I2473" s="4">
        <v>36220</v>
      </c>
      <c r="J2473" s="5">
        <v>40909</v>
      </c>
      <c r="K2473" s="3">
        <v>12000</v>
      </c>
      <c r="L2473" s="3">
        <v>130000</v>
      </c>
      <c r="M2473" s="3">
        <v>1146</v>
      </c>
      <c r="N2473" s="3">
        <f t="shared" si="380"/>
        <v>1</v>
      </c>
      <c r="O2473" s="3">
        <f t="shared" si="381"/>
        <v>0</v>
      </c>
      <c r="P2473" s="3">
        <f t="shared" si="382"/>
        <v>1</v>
      </c>
      <c r="Q2473" s="6">
        <v>0.5</v>
      </c>
      <c r="R2473" s="3">
        <v>1</v>
      </c>
      <c r="S2473" s="3">
        <v>5</v>
      </c>
      <c r="T2473" s="3">
        <v>32</v>
      </c>
      <c r="U2473" s="3">
        <f t="shared" si="383"/>
        <v>4689</v>
      </c>
      <c r="V2473" s="3" t="str">
        <f t="shared" si="384"/>
        <v xml:space="preserve"> 36</v>
      </c>
      <c r="W2473" s="3">
        <f t="shared" si="385"/>
        <v>12</v>
      </c>
      <c r="X2473" s="3">
        <v>17</v>
      </c>
      <c r="Y2473" s="6">
        <f t="shared" si="386"/>
        <v>6.4</v>
      </c>
      <c r="Z2473" s="3">
        <f t="shared" si="387"/>
        <v>130</v>
      </c>
      <c r="AA2473" s="3">
        <f t="shared" si="388"/>
        <v>1.1459999999999999</v>
      </c>
      <c r="AB2473">
        <f t="shared" si="389"/>
        <v>0</v>
      </c>
      <c r="AC2473" s="14">
        <f>VLOOKUP(X2473,Rates!$A$2:$B$36,2)</f>
        <v>17.989999999999998</v>
      </c>
    </row>
    <row r="2474" spans="1:29">
      <c r="A2474">
        <v>201479</v>
      </c>
      <c r="B2474" t="s">
        <v>11</v>
      </c>
      <c r="C2474" s="1">
        <v>7.4300000000000005E-2</v>
      </c>
      <c r="D2474">
        <v>217.52</v>
      </c>
      <c r="E2474" t="s">
        <v>16</v>
      </c>
      <c r="F2474" t="s">
        <v>26</v>
      </c>
      <c r="G2474" t="s">
        <v>14</v>
      </c>
      <c r="H2474" s="1">
        <v>1.0999999999999999E-2</v>
      </c>
      <c r="I2474" s="4">
        <v>35156</v>
      </c>
      <c r="J2474" s="5">
        <v>40909</v>
      </c>
      <c r="K2474" s="3">
        <v>7000</v>
      </c>
      <c r="L2474" s="3">
        <v>60000</v>
      </c>
      <c r="M2474" s="3">
        <v>3202</v>
      </c>
      <c r="N2474" s="3">
        <f t="shared" si="380"/>
        <v>0</v>
      </c>
      <c r="O2474" s="3">
        <f t="shared" si="381"/>
        <v>1</v>
      </c>
      <c r="P2474" s="3">
        <f t="shared" si="382"/>
        <v>0</v>
      </c>
      <c r="Q2474" s="6">
        <v>1.72</v>
      </c>
      <c r="R2474" s="3">
        <v>0</v>
      </c>
      <c r="S2474" s="3">
        <v>42</v>
      </c>
      <c r="T2474" s="3">
        <v>76</v>
      </c>
      <c r="U2474" s="3">
        <f t="shared" si="383"/>
        <v>5753</v>
      </c>
      <c r="V2474" s="3" t="str">
        <f t="shared" si="384"/>
        <v xml:space="preserve"> 36</v>
      </c>
      <c r="W2474" s="3">
        <f t="shared" si="385"/>
        <v>7</v>
      </c>
      <c r="X2474" s="3">
        <v>2</v>
      </c>
      <c r="Y2474" s="6">
        <f t="shared" si="386"/>
        <v>1.0999999999999999</v>
      </c>
      <c r="Z2474" s="3">
        <f t="shared" si="387"/>
        <v>60</v>
      </c>
      <c r="AA2474" s="3">
        <f t="shared" si="388"/>
        <v>3.202</v>
      </c>
      <c r="AB2474">
        <f t="shared" si="389"/>
        <v>0</v>
      </c>
      <c r="AC2474" s="14">
        <f>VLOOKUP(X2474,Rates!$A$2:$B$36,2)</f>
        <v>6.99</v>
      </c>
    </row>
    <row r="2475" spans="1:29">
      <c r="A2475">
        <v>851197</v>
      </c>
      <c r="B2475" t="s">
        <v>11</v>
      </c>
      <c r="C2475" s="1">
        <v>8.4900000000000003E-2</v>
      </c>
      <c r="D2475">
        <v>568.14</v>
      </c>
      <c r="E2475" t="s">
        <v>12</v>
      </c>
      <c r="F2475" t="s">
        <v>26</v>
      </c>
      <c r="G2475" t="s">
        <v>14</v>
      </c>
      <c r="H2475" s="1">
        <v>0.59099999999999997</v>
      </c>
      <c r="I2475" s="4">
        <v>34304</v>
      </c>
      <c r="J2475" s="5">
        <v>40909</v>
      </c>
      <c r="K2475" s="3">
        <v>18000</v>
      </c>
      <c r="L2475" s="3">
        <v>90000</v>
      </c>
      <c r="M2475" s="3">
        <v>61056</v>
      </c>
      <c r="N2475" s="3">
        <f t="shared" si="380"/>
        <v>0</v>
      </c>
      <c r="O2475" s="3">
        <f t="shared" si="381"/>
        <v>1</v>
      </c>
      <c r="P2475" s="3">
        <f t="shared" si="382"/>
        <v>1</v>
      </c>
      <c r="Q2475" s="6">
        <v>5.6</v>
      </c>
      <c r="R2475" s="3">
        <v>0</v>
      </c>
      <c r="S2475" s="3">
        <v>9</v>
      </c>
      <c r="T2475" s="3">
        <v>24</v>
      </c>
      <c r="U2475" s="3">
        <f t="shared" si="383"/>
        <v>6605</v>
      </c>
      <c r="V2475" s="3" t="str">
        <f t="shared" si="384"/>
        <v xml:space="preserve"> 36</v>
      </c>
      <c r="W2475" s="3">
        <f t="shared" si="385"/>
        <v>18</v>
      </c>
      <c r="X2475" s="3">
        <v>5</v>
      </c>
      <c r="Y2475" s="6">
        <f t="shared" si="386"/>
        <v>59.099999999999994</v>
      </c>
      <c r="Z2475" s="3">
        <f t="shared" si="387"/>
        <v>90</v>
      </c>
      <c r="AA2475" s="3">
        <f t="shared" si="388"/>
        <v>61.055999999999997</v>
      </c>
      <c r="AB2475">
        <f t="shared" si="389"/>
        <v>0</v>
      </c>
      <c r="AC2475" s="14">
        <f>VLOOKUP(X2475,Rates!$A$2:$B$36,2)</f>
        <v>7.99</v>
      </c>
    </row>
    <row r="2476" spans="1:29">
      <c r="A2476">
        <v>759678</v>
      </c>
      <c r="B2476" t="s">
        <v>11</v>
      </c>
      <c r="C2476" s="1">
        <v>0.13489999999999999</v>
      </c>
      <c r="D2476">
        <v>88.22</v>
      </c>
      <c r="E2476" t="s">
        <v>16</v>
      </c>
      <c r="F2476" t="s">
        <v>13</v>
      </c>
      <c r="G2476" t="s">
        <v>14</v>
      </c>
      <c r="H2476" s="1">
        <v>0.439</v>
      </c>
      <c r="I2476" s="4">
        <v>32905</v>
      </c>
      <c r="J2476" s="5">
        <v>40909</v>
      </c>
      <c r="K2476" s="3">
        <v>2600</v>
      </c>
      <c r="L2476" s="3">
        <v>32000</v>
      </c>
      <c r="M2476" s="3">
        <v>1494</v>
      </c>
      <c r="N2476" s="3">
        <f t="shared" si="380"/>
        <v>1</v>
      </c>
      <c r="O2476" s="3">
        <f t="shared" si="381"/>
        <v>0</v>
      </c>
      <c r="P2476" s="3">
        <f t="shared" si="382"/>
        <v>0</v>
      </c>
      <c r="Q2476" s="6">
        <v>8.33</v>
      </c>
      <c r="R2476" s="3">
        <v>1</v>
      </c>
      <c r="S2476" s="3">
        <v>4</v>
      </c>
      <c r="T2476" s="3">
        <v>7</v>
      </c>
      <c r="U2476" s="3">
        <f t="shared" si="383"/>
        <v>8004</v>
      </c>
      <c r="V2476" s="3" t="str">
        <f t="shared" si="384"/>
        <v xml:space="preserve"> 36</v>
      </c>
      <c r="W2476" s="3">
        <f t="shared" si="385"/>
        <v>2.6</v>
      </c>
      <c r="X2476" s="3">
        <v>12</v>
      </c>
      <c r="Y2476" s="6">
        <f t="shared" si="386"/>
        <v>43.9</v>
      </c>
      <c r="Z2476" s="3">
        <f t="shared" si="387"/>
        <v>32</v>
      </c>
      <c r="AA2476" s="3">
        <f t="shared" si="388"/>
        <v>1.494</v>
      </c>
      <c r="AB2476">
        <f t="shared" si="389"/>
        <v>0</v>
      </c>
      <c r="AC2476" s="14">
        <f>VLOOKUP(X2476,Rates!$A$2:$B$36,2)</f>
        <v>13.49</v>
      </c>
    </row>
    <row r="2477" spans="1:29">
      <c r="A2477">
        <v>1039299</v>
      </c>
      <c r="B2477" t="s">
        <v>11</v>
      </c>
      <c r="C2477" s="1">
        <v>0.17269999999999999</v>
      </c>
      <c r="D2477">
        <v>85.89</v>
      </c>
      <c r="E2477" t="s">
        <v>25</v>
      </c>
      <c r="F2477" t="s">
        <v>13</v>
      </c>
      <c r="G2477" t="s">
        <v>14</v>
      </c>
      <c r="H2477" s="1">
        <v>0.64500000000000002</v>
      </c>
      <c r="I2477" s="4">
        <v>35004</v>
      </c>
      <c r="J2477" s="5">
        <v>40909</v>
      </c>
      <c r="K2477" s="3">
        <v>2400</v>
      </c>
      <c r="L2477" s="3">
        <v>13288</v>
      </c>
      <c r="M2477" s="3">
        <v>3096</v>
      </c>
      <c r="N2477" s="3">
        <f t="shared" si="380"/>
        <v>1</v>
      </c>
      <c r="O2477" s="3">
        <f t="shared" si="381"/>
        <v>0</v>
      </c>
      <c r="P2477" s="3">
        <f t="shared" si="382"/>
        <v>1</v>
      </c>
      <c r="Q2477" s="6">
        <v>8.76</v>
      </c>
      <c r="R2477" s="3">
        <v>0</v>
      </c>
      <c r="S2477" s="3">
        <v>5</v>
      </c>
      <c r="T2477" s="3">
        <v>7</v>
      </c>
      <c r="U2477" s="3">
        <f t="shared" si="383"/>
        <v>5905</v>
      </c>
      <c r="V2477" s="3" t="str">
        <f t="shared" si="384"/>
        <v xml:space="preserve"> 36</v>
      </c>
      <c r="W2477" s="3">
        <f t="shared" si="385"/>
        <v>2.4</v>
      </c>
      <c r="X2477" s="3">
        <v>18</v>
      </c>
      <c r="Y2477" s="6">
        <f t="shared" si="386"/>
        <v>64.5</v>
      </c>
      <c r="Z2477" s="3">
        <f t="shared" si="387"/>
        <v>13.288</v>
      </c>
      <c r="AA2477" s="3">
        <f t="shared" si="388"/>
        <v>3.0960000000000001</v>
      </c>
      <c r="AB2477">
        <f t="shared" si="389"/>
        <v>0</v>
      </c>
      <c r="AC2477" s="14">
        <f>VLOOKUP(X2477,Rates!$A$2:$B$36,2)</f>
        <v>18.989999999999998</v>
      </c>
    </row>
    <row r="2478" spans="1:29">
      <c r="A2478">
        <v>763737</v>
      </c>
      <c r="B2478" t="s">
        <v>11</v>
      </c>
      <c r="C2478" s="1">
        <v>5.9900000000000002E-2</v>
      </c>
      <c r="D2478">
        <v>91.26</v>
      </c>
      <c r="E2478" t="s">
        <v>20</v>
      </c>
      <c r="F2478" t="s">
        <v>13</v>
      </c>
      <c r="G2478" t="s">
        <v>14</v>
      </c>
      <c r="H2478" s="2">
        <v>0.25</v>
      </c>
      <c r="I2478" s="4">
        <v>33329</v>
      </c>
      <c r="J2478" s="5">
        <v>40909</v>
      </c>
      <c r="K2478" s="3">
        <v>3000</v>
      </c>
      <c r="L2478" s="3">
        <v>33000</v>
      </c>
      <c r="M2478" s="3">
        <v>3044</v>
      </c>
      <c r="N2478" s="3">
        <f t="shared" si="380"/>
        <v>1</v>
      </c>
      <c r="O2478" s="3">
        <f t="shared" si="381"/>
        <v>0</v>
      </c>
      <c r="P2478" s="3">
        <f t="shared" si="382"/>
        <v>1</v>
      </c>
      <c r="Q2478" s="6">
        <v>19.239999999999998</v>
      </c>
      <c r="R2478" s="3">
        <v>0</v>
      </c>
      <c r="S2478" s="3">
        <v>13</v>
      </c>
      <c r="T2478" s="3">
        <v>35</v>
      </c>
      <c r="U2478" s="3">
        <f t="shared" si="383"/>
        <v>7580</v>
      </c>
      <c r="V2478" s="3" t="str">
        <f t="shared" si="384"/>
        <v xml:space="preserve"> 36</v>
      </c>
      <c r="W2478" s="3">
        <f t="shared" si="385"/>
        <v>3</v>
      </c>
      <c r="X2478" s="3">
        <v>2</v>
      </c>
      <c r="Y2478" s="6">
        <f t="shared" si="386"/>
        <v>25</v>
      </c>
      <c r="Z2478" s="3">
        <f t="shared" si="387"/>
        <v>33</v>
      </c>
      <c r="AA2478" s="3">
        <f t="shared" si="388"/>
        <v>3.044</v>
      </c>
      <c r="AB2478">
        <f t="shared" si="389"/>
        <v>0</v>
      </c>
      <c r="AC2478" s="14">
        <f>VLOOKUP(X2478,Rates!$A$2:$B$36,2)</f>
        <v>6.99</v>
      </c>
    </row>
    <row r="2479" spans="1:29">
      <c r="A2479">
        <v>981435</v>
      </c>
      <c r="B2479" t="s">
        <v>11</v>
      </c>
      <c r="C2479" s="1">
        <v>0.16769999999999999</v>
      </c>
      <c r="D2479">
        <v>284.31</v>
      </c>
      <c r="E2479" t="s">
        <v>30</v>
      </c>
      <c r="F2479" t="s">
        <v>24</v>
      </c>
      <c r="G2479" t="s">
        <v>14</v>
      </c>
      <c r="H2479" s="1">
        <v>0.57299999999999995</v>
      </c>
      <c r="I2479" s="4">
        <v>36251</v>
      </c>
      <c r="J2479" s="5">
        <v>40909</v>
      </c>
      <c r="K2479" s="3">
        <v>8000</v>
      </c>
      <c r="L2479" s="3">
        <v>48000</v>
      </c>
      <c r="M2479" s="3">
        <v>6075</v>
      </c>
      <c r="N2479" s="3">
        <f t="shared" si="380"/>
        <v>0</v>
      </c>
      <c r="O2479" s="3">
        <f t="shared" si="381"/>
        <v>0</v>
      </c>
      <c r="P2479" s="3">
        <f t="shared" si="382"/>
        <v>1</v>
      </c>
      <c r="Q2479" s="6">
        <v>23.25</v>
      </c>
      <c r="R2479" s="3">
        <v>0</v>
      </c>
      <c r="S2479" s="3">
        <v>7</v>
      </c>
      <c r="T2479" s="3">
        <v>19</v>
      </c>
      <c r="U2479" s="3">
        <f t="shared" si="383"/>
        <v>4658</v>
      </c>
      <c r="V2479" s="3" t="str">
        <f t="shared" si="384"/>
        <v xml:space="preserve"> 36</v>
      </c>
      <c r="W2479" s="3">
        <f t="shared" si="385"/>
        <v>8</v>
      </c>
      <c r="X2479" s="3">
        <v>17</v>
      </c>
      <c r="Y2479" s="6">
        <f t="shared" si="386"/>
        <v>57.3</v>
      </c>
      <c r="Z2479" s="3">
        <f t="shared" si="387"/>
        <v>48</v>
      </c>
      <c r="AA2479" s="3">
        <f t="shared" si="388"/>
        <v>6.0750000000000002</v>
      </c>
      <c r="AB2479">
        <f t="shared" si="389"/>
        <v>0</v>
      </c>
      <c r="AC2479" s="14">
        <f>VLOOKUP(X2479,Rates!$A$2:$B$36,2)</f>
        <v>17.989999999999998</v>
      </c>
    </row>
    <row r="2480" spans="1:29">
      <c r="A2480">
        <v>608470</v>
      </c>
      <c r="B2480" t="s">
        <v>11</v>
      </c>
      <c r="C2480" s="1">
        <v>6.54E-2</v>
      </c>
      <c r="D2480">
        <v>168.67</v>
      </c>
      <c r="E2480" t="s">
        <v>23</v>
      </c>
      <c r="F2480" t="s">
        <v>13</v>
      </c>
      <c r="G2480" t="s">
        <v>14</v>
      </c>
      <c r="H2480" s="1">
        <v>0.13900000000000001</v>
      </c>
      <c r="I2480" s="4">
        <v>37165</v>
      </c>
      <c r="J2480" s="5">
        <v>40909</v>
      </c>
      <c r="K2480" s="3">
        <v>5500</v>
      </c>
      <c r="L2480" s="3">
        <v>23000</v>
      </c>
      <c r="M2480" s="3">
        <v>1296</v>
      </c>
      <c r="N2480" s="3">
        <f t="shared" si="380"/>
        <v>1</v>
      </c>
      <c r="O2480" s="3">
        <f t="shared" si="381"/>
        <v>0</v>
      </c>
      <c r="P2480" s="3">
        <f t="shared" si="382"/>
        <v>1</v>
      </c>
      <c r="Q2480" s="6">
        <v>20.77</v>
      </c>
      <c r="R2480" s="3">
        <v>0</v>
      </c>
      <c r="S2480" s="3">
        <v>4</v>
      </c>
      <c r="T2480" s="3">
        <v>8</v>
      </c>
      <c r="U2480" s="3">
        <f t="shared" si="383"/>
        <v>3744</v>
      </c>
      <c r="V2480" s="3" t="str">
        <f t="shared" si="384"/>
        <v xml:space="preserve"> 36</v>
      </c>
      <c r="W2480" s="3">
        <f t="shared" si="385"/>
        <v>5.5</v>
      </c>
      <c r="X2480" s="3">
        <v>4</v>
      </c>
      <c r="Y2480" s="6">
        <f t="shared" si="386"/>
        <v>13.900000000000002</v>
      </c>
      <c r="Z2480" s="3">
        <f t="shared" si="387"/>
        <v>23</v>
      </c>
      <c r="AA2480" s="3">
        <f t="shared" si="388"/>
        <v>1.296</v>
      </c>
      <c r="AB2480">
        <f t="shared" si="389"/>
        <v>0</v>
      </c>
      <c r="AC2480" s="14">
        <f>VLOOKUP(X2480,Rates!$A$2:$B$36,2)</f>
        <v>7.49</v>
      </c>
    </row>
    <row r="2481" spans="1:29">
      <c r="A2481">
        <v>1062976</v>
      </c>
      <c r="B2481" t="s">
        <v>15</v>
      </c>
      <c r="C2481" s="1">
        <v>0.1991</v>
      </c>
      <c r="D2481">
        <v>105.78</v>
      </c>
      <c r="E2481" t="s">
        <v>12</v>
      </c>
      <c r="F2481" t="s">
        <v>13</v>
      </c>
      <c r="G2481" t="s">
        <v>17</v>
      </c>
      <c r="H2481" s="1">
        <v>0.224</v>
      </c>
      <c r="I2481" s="4">
        <v>36708</v>
      </c>
      <c r="J2481" s="5">
        <v>40909</v>
      </c>
      <c r="K2481" s="3">
        <v>4000</v>
      </c>
      <c r="L2481" s="3">
        <v>45000</v>
      </c>
      <c r="M2481" s="3">
        <v>3722</v>
      </c>
      <c r="N2481" s="3">
        <f t="shared" si="380"/>
        <v>1</v>
      </c>
      <c r="O2481" s="3">
        <f t="shared" si="381"/>
        <v>0</v>
      </c>
      <c r="P2481" s="3">
        <f t="shared" si="382"/>
        <v>1</v>
      </c>
      <c r="Q2481" s="6">
        <v>15.2</v>
      </c>
      <c r="R2481" s="3">
        <v>0</v>
      </c>
      <c r="S2481" s="3">
        <v>5</v>
      </c>
      <c r="T2481" s="3">
        <v>11</v>
      </c>
      <c r="U2481" s="3">
        <f t="shared" si="383"/>
        <v>4201</v>
      </c>
      <c r="V2481" s="3" t="str">
        <f t="shared" si="384"/>
        <v xml:space="preserve"> 60</v>
      </c>
      <c r="W2481" s="3">
        <f t="shared" si="385"/>
        <v>4</v>
      </c>
      <c r="X2481" s="3">
        <v>24</v>
      </c>
      <c r="Y2481" s="6">
        <f t="shared" si="386"/>
        <v>22.400000000000002</v>
      </c>
      <c r="Z2481" s="3">
        <f t="shared" si="387"/>
        <v>45</v>
      </c>
      <c r="AA2481" s="3">
        <f t="shared" si="388"/>
        <v>3.722</v>
      </c>
      <c r="AB2481">
        <f t="shared" si="389"/>
        <v>1</v>
      </c>
      <c r="AC2481" s="14">
        <f>VLOOKUP(X2481,Rates!$A$2:$B$36,2)</f>
        <v>25.49</v>
      </c>
    </row>
    <row r="2482" spans="1:29">
      <c r="A2482">
        <v>717898</v>
      </c>
      <c r="B2482" t="s">
        <v>11</v>
      </c>
      <c r="C2482" s="1">
        <v>0.1565</v>
      </c>
      <c r="D2482">
        <v>157.44</v>
      </c>
      <c r="E2482" t="s">
        <v>18</v>
      </c>
      <c r="F2482" t="s">
        <v>13</v>
      </c>
      <c r="G2482" t="s">
        <v>17</v>
      </c>
      <c r="H2482" s="2">
        <v>0</v>
      </c>
      <c r="I2482" s="4">
        <v>31594</v>
      </c>
      <c r="J2482" s="5">
        <v>40909</v>
      </c>
      <c r="K2482" s="3">
        <v>4500</v>
      </c>
      <c r="L2482" s="3">
        <v>21600</v>
      </c>
      <c r="M2482" s="3">
        <v>0</v>
      </c>
      <c r="N2482" s="3">
        <f t="shared" si="380"/>
        <v>1</v>
      </c>
      <c r="O2482" s="3">
        <f t="shared" si="381"/>
        <v>0</v>
      </c>
      <c r="P2482" s="3">
        <f t="shared" si="382"/>
        <v>1</v>
      </c>
      <c r="Q2482" s="6">
        <v>10.83</v>
      </c>
      <c r="R2482" s="3">
        <v>0</v>
      </c>
      <c r="S2482" s="3">
        <v>3</v>
      </c>
      <c r="T2482" s="3">
        <v>5</v>
      </c>
      <c r="U2482" s="3">
        <f t="shared" si="383"/>
        <v>9315</v>
      </c>
      <c r="V2482" s="3" t="str">
        <f t="shared" si="384"/>
        <v xml:space="preserve"> 36</v>
      </c>
      <c r="W2482" s="3">
        <f t="shared" si="385"/>
        <v>4.5</v>
      </c>
      <c r="X2482" s="3">
        <v>19</v>
      </c>
      <c r="Y2482" s="6">
        <f t="shared" si="386"/>
        <v>0</v>
      </c>
      <c r="Z2482" s="3">
        <f t="shared" si="387"/>
        <v>21.6</v>
      </c>
      <c r="AA2482" s="3">
        <f t="shared" si="388"/>
        <v>0</v>
      </c>
      <c r="AB2482">
        <f t="shared" si="389"/>
        <v>1</v>
      </c>
      <c r="AC2482" s="14">
        <f>VLOOKUP(X2482,Rates!$A$2:$B$36,2)</f>
        <v>19.989999999999998</v>
      </c>
    </row>
    <row r="2483" spans="1:29">
      <c r="A2483">
        <v>519266</v>
      </c>
      <c r="B2483" t="s">
        <v>11</v>
      </c>
      <c r="C2483" s="1">
        <v>0.1099</v>
      </c>
      <c r="D2483">
        <v>355.17</v>
      </c>
      <c r="E2483" t="s">
        <v>25</v>
      </c>
      <c r="F2483" t="s">
        <v>13</v>
      </c>
      <c r="G2483" t="s">
        <v>14</v>
      </c>
      <c r="H2483" s="1">
        <v>0.91800000000000004</v>
      </c>
      <c r="I2483" s="4">
        <v>35582</v>
      </c>
      <c r="J2483" s="5">
        <v>40909</v>
      </c>
      <c r="K2483" s="3">
        <v>10850</v>
      </c>
      <c r="L2483" s="3">
        <v>38400</v>
      </c>
      <c r="M2483" s="3">
        <v>2204</v>
      </c>
      <c r="N2483" s="3">
        <f t="shared" si="380"/>
        <v>1</v>
      </c>
      <c r="O2483" s="3">
        <f t="shared" si="381"/>
        <v>0</v>
      </c>
      <c r="P2483" s="3">
        <f t="shared" si="382"/>
        <v>1</v>
      </c>
      <c r="Q2483" s="6">
        <v>22.91</v>
      </c>
      <c r="R2483" s="3">
        <v>0</v>
      </c>
      <c r="S2483" s="3">
        <v>5</v>
      </c>
      <c r="T2483" s="3">
        <v>27</v>
      </c>
      <c r="U2483" s="3">
        <f t="shared" si="383"/>
        <v>5327</v>
      </c>
      <c r="V2483" s="3" t="str">
        <f t="shared" si="384"/>
        <v xml:space="preserve"> 36</v>
      </c>
      <c r="W2483" s="3">
        <f t="shared" si="385"/>
        <v>10.85</v>
      </c>
      <c r="X2483" s="3">
        <v>9</v>
      </c>
      <c r="Y2483" s="6">
        <f t="shared" si="386"/>
        <v>91.8</v>
      </c>
      <c r="Z2483" s="3">
        <f t="shared" si="387"/>
        <v>38.4</v>
      </c>
      <c r="AA2483" s="3">
        <f t="shared" si="388"/>
        <v>2.2040000000000002</v>
      </c>
      <c r="AB2483">
        <f t="shared" si="389"/>
        <v>0</v>
      </c>
      <c r="AC2483" s="14">
        <f>VLOOKUP(X2483,Rates!$A$2:$B$36,2)</f>
        <v>11.44</v>
      </c>
    </row>
    <row r="2484" spans="1:29">
      <c r="A2484">
        <v>858949</v>
      </c>
      <c r="B2484" t="s">
        <v>11</v>
      </c>
      <c r="C2484" s="1">
        <v>5.9900000000000002E-2</v>
      </c>
      <c r="D2484">
        <v>73.010000000000005</v>
      </c>
      <c r="E2484" t="s">
        <v>23</v>
      </c>
      <c r="F2484" t="s">
        <v>13</v>
      </c>
      <c r="G2484" t="s">
        <v>14</v>
      </c>
      <c r="H2484" s="1">
        <v>0.70299999999999996</v>
      </c>
      <c r="I2484" s="4">
        <v>32874</v>
      </c>
      <c r="J2484" s="5">
        <v>40909</v>
      </c>
      <c r="K2484" s="3">
        <v>2400</v>
      </c>
      <c r="L2484" s="3">
        <v>95000</v>
      </c>
      <c r="M2484" s="3">
        <v>31748</v>
      </c>
      <c r="N2484" s="3">
        <f t="shared" si="380"/>
        <v>1</v>
      </c>
      <c r="O2484" s="3">
        <f t="shared" si="381"/>
        <v>0</v>
      </c>
      <c r="P2484" s="3">
        <f t="shared" si="382"/>
        <v>1</v>
      </c>
      <c r="Q2484" s="6">
        <v>11.04</v>
      </c>
      <c r="R2484" s="3">
        <v>0</v>
      </c>
      <c r="S2484" s="3">
        <v>8</v>
      </c>
      <c r="T2484" s="3">
        <v>28</v>
      </c>
      <c r="U2484" s="3">
        <f t="shared" si="383"/>
        <v>8035</v>
      </c>
      <c r="V2484" s="3" t="str">
        <f t="shared" si="384"/>
        <v xml:space="preserve"> 36</v>
      </c>
      <c r="W2484" s="3">
        <f t="shared" si="385"/>
        <v>2.4</v>
      </c>
      <c r="X2484" s="3">
        <v>2</v>
      </c>
      <c r="Y2484" s="6">
        <f t="shared" si="386"/>
        <v>70.3</v>
      </c>
      <c r="Z2484" s="3">
        <f t="shared" si="387"/>
        <v>95</v>
      </c>
      <c r="AA2484" s="3">
        <f t="shared" si="388"/>
        <v>31.748000000000001</v>
      </c>
      <c r="AB2484">
        <f t="shared" si="389"/>
        <v>0</v>
      </c>
      <c r="AC2484" s="14">
        <f>VLOOKUP(X2484,Rates!$A$2:$B$36,2)</f>
        <v>6.99</v>
      </c>
    </row>
    <row r="2485" spans="1:29">
      <c r="A2485">
        <v>1009288</v>
      </c>
      <c r="B2485" t="s">
        <v>11</v>
      </c>
      <c r="C2485" s="1">
        <v>0.1527</v>
      </c>
      <c r="D2485">
        <v>208.79</v>
      </c>
      <c r="E2485" t="s">
        <v>28</v>
      </c>
      <c r="F2485" t="s">
        <v>13</v>
      </c>
      <c r="G2485" t="s">
        <v>14</v>
      </c>
      <c r="H2485" s="1">
        <v>0.57399999999999995</v>
      </c>
      <c r="I2485" s="4">
        <v>37530</v>
      </c>
      <c r="J2485" s="5">
        <v>40909</v>
      </c>
      <c r="K2485" s="3">
        <v>6000</v>
      </c>
      <c r="L2485" s="3">
        <v>60000</v>
      </c>
      <c r="M2485" s="3">
        <v>9246</v>
      </c>
      <c r="N2485" s="3">
        <f t="shared" si="380"/>
        <v>1</v>
      </c>
      <c r="O2485" s="3">
        <f t="shared" si="381"/>
        <v>0</v>
      </c>
      <c r="P2485" s="3">
        <f t="shared" si="382"/>
        <v>1</v>
      </c>
      <c r="Q2485" s="6">
        <v>19.36</v>
      </c>
      <c r="R2485" s="3">
        <v>1</v>
      </c>
      <c r="S2485" s="3">
        <v>10</v>
      </c>
      <c r="T2485" s="3">
        <v>19</v>
      </c>
      <c r="U2485" s="3">
        <f t="shared" si="383"/>
        <v>3379</v>
      </c>
      <c r="V2485" s="3" t="str">
        <f t="shared" si="384"/>
        <v xml:space="preserve"> 36</v>
      </c>
      <c r="W2485" s="3">
        <f t="shared" si="385"/>
        <v>6</v>
      </c>
      <c r="X2485" s="3">
        <v>14</v>
      </c>
      <c r="Y2485" s="6">
        <f t="shared" si="386"/>
        <v>57.4</v>
      </c>
      <c r="Z2485" s="3">
        <f t="shared" si="387"/>
        <v>60</v>
      </c>
      <c r="AA2485" s="3">
        <f t="shared" si="388"/>
        <v>9.2460000000000004</v>
      </c>
      <c r="AB2485">
        <f t="shared" si="389"/>
        <v>0</v>
      </c>
      <c r="AC2485" s="14">
        <f>VLOOKUP(X2485,Rates!$A$2:$B$36,2)</f>
        <v>14.99</v>
      </c>
    </row>
    <row r="2486" spans="1:29">
      <c r="A2486">
        <v>725556</v>
      </c>
      <c r="B2486" t="s">
        <v>15</v>
      </c>
      <c r="C2486" s="1">
        <v>0.06</v>
      </c>
      <c r="D2486">
        <v>218.99</v>
      </c>
      <c r="E2486" t="s">
        <v>25</v>
      </c>
      <c r="F2486" t="s">
        <v>26</v>
      </c>
      <c r="G2486" t="s">
        <v>19</v>
      </c>
      <c r="H2486" s="1">
        <v>0.95599999999999996</v>
      </c>
      <c r="I2486" s="4">
        <v>37226</v>
      </c>
      <c r="J2486" s="5">
        <v>40909</v>
      </c>
      <c r="K2486" s="3">
        <v>10400</v>
      </c>
      <c r="L2486" s="3">
        <v>29000</v>
      </c>
      <c r="M2486" s="3">
        <v>8696</v>
      </c>
      <c r="N2486" s="3">
        <f t="shared" si="380"/>
        <v>0</v>
      </c>
      <c r="O2486" s="3">
        <f t="shared" si="381"/>
        <v>1</v>
      </c>
      <c r="P2486" s="3">
        <f t="shared" si="382"/>
        <v>1</v>
      </c>
      <c r="Q2486" s="6">
        <v>10.84</v>
      </c>
      <c r="R2486" s="3">
        <v>0</v>
      </c>
      <c r="S2486" s="3">
        <v>7</v>
      </c>
      <c r="T2486" s="3">
        <v>15</v>
      </c>
      <c r="U2486" s="3">
        <f t="shared" si="383"/>
        <v>3683</v>
      </c>
      <c r="V2486" s="3" t="str">
        <f t="shared" si="384"/>
        <v xml:space="preserve"> 60</v>
      </c>
      <c r="W2486" s="3">
        <f t="shared" si="385"/>
        <v>10.4</v>
      </c>
      <c r="X2486" s="3">
        <v>23</v>
      </c>
      <c r="Y2486" s="6">
        <f t="shared" si="386"/>
        <v>95.6</v>
      </c>
      <c r="Z2486" s="3">
        <f t="shared" si="387"/>
        <v>29</v>
      </c>
      <c r="AA2486" s="3">
        <f t="shared" si="388"/>
        <v>8.6959999999999997</v>
      </c>
      <c r="AB2486">
        <f t="shared" si="389"/>
        <v>0</v>
      </c>
      <c r="AC2486" s="14">
        <f>VLOOKUP(X2486,Rates!$A$2:$B$36,2)</f>
        <v>24.74</v>
      </c>
    </row>
    <row r="2487" spans="1:29">
      <c r="A2487">
        <v>987350</v>
      </c>
      <c r="B2487" t="s">
        <v>15</v>
      </c>
      <c r="C2487" s="1">
        <v>0.2089</v>
      </c>
      <c r="D2487">
        <v>523.64</v>
      </c>
      <c r="E2487" t="s">
        <v>27</v>
      </c>
      <c r="F2487" t="s">
        <v>26</v>
      </c>
      <c r="G2487" t="s">
        <v>17</v>
      </c>
      <c r="H2487" s="1">
        <v>0.71699999999999997</v>
      </c>
      <c r="I2487" s="4">
        <v>32203</v>
      </c>
      <c r="J2487" s="5">
        <v>40909</v>
      </c>
      <c r="K2487" s="3">
        <v>19400</v>
      </c>
      <c r="L2487" s="3">
        <v>70000</v>
      </c>
      <c r="M2487" s="3">
        <v>22307</v>
      </c>
      <c r="N2487" s="3">
        <f t="shared" si="380"/>
        <v>0</v>
      </c>
      <c r="O2487" s="3">
        <f t="shared" si="381"/>
        <v>1</v>
      </c>
      <c r="P2487" s="3">
        <f t="shared" si="382"/>
        <v>1</v>
      </c>
      <c r="Q2487" s="6">
        <v>18.190000000000001</v>
      </c>
      <c r="R2487" s="3">
        <v>0</v>
      </c>
      <c r="S2487" s="3">
        <v>7</v>
      </c>
      <c r="T2487" s="3">
        <v>15</v>
      </c>
      <c r="U2487" s="3">
        <f t="shared" si="383"/>
        <v>8706</v>
      </c>
      <c r="V2487" s="3" t="str">
        <f t="shared" si="384"/>
        <v xml:space="preserve"> 60</v>
      </c>
      <c r="W2487" s="3">
        <f t="shared" si="385"/>
        <v>19.399999999999999</v>
      </c>
      <c r="X2487" s="3">
        <v>26</v>
      </c>
      <c r="Y2487" s="6">
        <f t="shared" si="386"/>
        <v>71.7</v>
      </c>
      <c r="Z2487" s="3">
        <f t="shared" si="387"/>
        <v>70</v>
      </c>
      <c r="AA2487" s="3">
        <f t="shared" si="388"/>
        <v>22.306999999999999</v>
      </c>
      <c r="AB2487">
        <f t="shared" si="389"/>
        <v>1</v>
      </c>
      <c r="AC2487" s="14">
        <f>VLOOKUP(X2487,Rates!$A$2:$B$36,2)</f>
        <v>28.69</v>
      </c>
    </row>
    <row r="2488" spans="1:29">
      <c r="A2488">
        <v>535336</v>
      </c>
      <c r="B2488" t="s">
        <v>11</v>
      </c>
      <c r="C2488" s="1">
        <v>7.1400000000000005E-2</v>
      </c>
      <c r="D2488">
        <v>263</v>
      </c>
      <c r="E2488" t="s">
        <v>12</v>
      </c>
      <c r="F2488" t="s">
        <v>26</v>
      </c>
      <c r="G2488" t="s">
        <v>17</v>
      </c>
      <c r="H2488" s="2">
        <v>0.28000000000000003</v>
      </c>
      <c r="I2488" s="4">
        <v>38322</v>
      </c>
      <c r="J2488" s="5">
        <v>40909</v>
      </c>
      <c r="K2488" s="3">
        <v>8500</v>
      </c>
      <c r="L2488" s="3">
        <v>50000</v>
      </c>
      <c r="M2488" s="3">
        <v>11749</v>
      </c>
      <c r="N2488" s="3">
        <f t="shared" si="380"/>
        <v>0</v>
      </c>
      <c r="O2488" s="3">
        <f t="shared" si="381"/>
        <v>1</v>
      </c>
      <c r="P2488" s="3">
        <f t="shared" si="382"/>
        <v>1</v>
      </c>
      <c r="Q2488" s="6">
        <v>15.62</v>
      </c>
      <c r="R2488" s="3">
        <v>0</v>
      </c>
      <c r="S2488" s="3">
        <v>6</v>
      </c>
      <c r="T2488" s="3">
        <v>12</v>
      </c>
      <c r="U2488" s="3">
        <f t="shared" si="383"/>
        <v>2587</v>
      </c>
      <c r="V2488" s="3" t="str">
        <f t="shared" si="384"/>
        <v xml:space="preserve"> 36</v>
      </c>
      <c r="W2488" s="3">
        <f t="shared" si="385"/>
        <v>8.5</v>
      </c>
      <c r="X2488" s="3">
        <v>3</v>
      </c>
      <c r="Y2488" s="6">
        <f t="shared" si="386"/>
        <v>28.000000000000004</v>
      </c>
      <c r="Z2488" s="3">
        <f t="shared" si="387"/>
        <v>50</v>
      </c>
      <c r="AA2488" s="3">
        <f t="shared" si="388"/>
        <v>11.749000000000001</v>
      </c>
      <c r="AB2488">
        <f t="shared" si="389"/>
        <v>1</v>
      </c>
      <c r="AC2488" s="14">
        <f>VLOOKUP(X2488,Rates!$A$2:$B$36,2)</f>
        <v>7.24</v>
      </c>
    </row>
    <row r="2489" spans="1:29">
      <c r="A2489">
        <v>349668</v>
      </c>
      <c r="B2489" t="s">
        <v>11</v>
      </c>
      <c r="C2489" s="1">
        <v>9.4500000000000001E-2</v>
      </c>
      <c r="D2489">
        <v>128.04</v>
      </c>
      <c r="E2489" t="s">
        <v>28</v>
      </c>
      <c r="F2489" t="s">
        <v>13</v>
      </c>
      <c r="G2489" t="s">
        <v>14</v>
      </c>
      <c r="H2489" s="1">
        <v>0.14899999999999999</v>
      </c>
      <c r="I2489" s="4">
        <v>37196</v>
      </c>
      <c r="J2489" s="5">
        <v>40909</v>
      </c>
      <c r="K2489" s="3">
        <v>4000</v>
      </c>
      <c r="L2489" s="3">
        <v>20000</v>
      </c>
      <c r="M2489" s="3">
        <v>3621</v>
      </c>
      <c r="N2489" s="3">
        <f t="shared" si="380"/>
        <v>1</v>
      </c>
      <c r="O2489" s="3">
        <f t="shared" si="381"/>
        <v>0</v>
      </c>
      <c r="P2489" s="3">
        <f t="shared" si="382"/>
        <v>1</v>
      </c>
      <c r="Q2489" s="6">
        <v>5.16</v>
      </c>
      <c r="R2489" s="3">
        <v>0</v>
      </c>
      <c r="S2489" s="3">
        <v>9</v>
      </c>
      <c r="T2489" s="3">
        <v>13</v>
      </c>
      <c r="U2489" s="3">
        <f t="shared" si="383"/>
        <v>3713</v>
      </c>
      <c r="V2489" s="3" t="str">
        <f t="shared" si="384"/>
        <v xml:space="preserve"> 36</v>
      </c>
      <c r="W2489" s="3">
        <f t="shared" si="385"/>
        <v>4</v>
      </c>
      <c r="X2489" s="3">
        <v>6</v>
      </c>
      <c r="Y2489" s="6">
        <f t="shared" si="386"/>
        <v>14.899999999999999</v>
      </c>
      <c r="Z2489" s="3">
        <f t="shared" si="387"/>
        <v>20</v>
      </c>
      <c r="AA2489" s="3">
        <f t="shared" si="388"/>
        <v>3.621</v>
      </c>
      <c r="AB2489">
        <f t="shared" si="389"/>
        <v>0</v>
      </c>
      <c r="AC2489" s="14">
        <f>VLOOKUP(X2489,Rates!$A$2:$B$36,2)</f>
        <v>8.24</v>
      </c>
    </row>
    <row r="2490" spans="1:29">
      <c r="A2490">
        <v>867802</v>
      </c>
      <c r="B2490" t="s">
        <v>15</v>
      </c>
      <c r="C2490" s="1">
        <v>0.12989999999999999</v>
      </c>
      <c r="D2490">
        <v>272.98</v>
      </c>
      <c r="E2490" t="s">
        <v>25</v>
      </c>
      <c r="F2490" t="s">
        <v>13</v>
      </c>
      <c r="G2490" t="s">
        <v>19</v>
      </c>
      <c r="H2490" s="1">
        <v>0.61599999999999999</v>
      </c>
      <c r="I2490" s="4">
        <v>34335</v>
      </c>
      <c r="J2490" s="5">
        <v>40909</v>
      </c>
      <c r="K2490" s="3">
        <v>12000</v>
      </c>
      <c r="L2490" s="3">
        <v>81500</v>
      </c>
      <c r="M2490" s="3">
        <v>26496</v>
      </c>
      <c r="N2490" s="3">
        <f t="shared" si="380"/>
        <v>1</v>
      </c>
      <c r="O2490" s="3">
        <f t="shared" si="381"/>
        <v>0</v>
      </c>
      <c r="P2490" s="3">
        <f t="shared" si="382"/>
        <v>1</v>
      </c>
      <c r="Q2490" s="6">
        <v>16.829999999999998</v>
      </c>
      <c r="R2490" s="3">
        <v>0</v>
      </c>
      <c r="S2490" s="3">
        <v>11</v>
      </c>
      <c r="T2490" s="3">
        <v>14</v>
      </c>
      <c r="U2490" s="3">
        <f t="shared" si="383"/>
        <v>6574</v>
      </c>
      <c r="V2490" s="3" t="str">
        <f t="shared" si="384"/>
        <v xml:space="preserve"> 60</v>
      </c>
      <c r="W2490" s="3">
        <f t="shared" si="385"/>
        <v>12</v>
      </c>
      <c r="X2490" s="3">
        <v>11</v>
      </c>
      <c r="Y2490" s="6">
        <f t="shared" si="386"/>
        <v>61.6</v>
      </c>
      <c r="Z2490" s="3">
        <f t="shared" si="387"/>
        <v>81.5</v>
      </c>
      <c r="AA2490" s="3">
        <f t="shared" si="388"/>
        <v>26.495999999999999</v>
      </c>
      <c r="AB2490">
        <f t="shared" si="389"/>
        <v>0</v>
      </c>
      <c r="AC2490" s="14">
        <f>VLOOKUP(X2490,Rates!$A$2:$B$36,2)</f>
        <v>12.74</v>
      </c>
    </row>
    <row r="2491" spans="1:29">
      <c r="A2491">
        <v>833632</v>
      </c>
      <c r="B2491" t="s">
        <v>11</v>
      </c>
      <c r="C2491" s="1">
        <v>9.9900000000000003E-2</v>
      </c>
      <c r="D2491">
        <v>67.760000000000005</v>
      </c>
      <c r="E2491" t="s">
        <v>27</v>
      </c>
      <c r="F2491" t="s">
        <v>26</v>
      </c>
      <c r="G2491" t="s">
        <v>14</v>
      </c>
      <c r="H2491" s="1">
        <v>0.36899999999999999</v>
      </c>
      <c r="I2491" s="4">
        <v>38899</v>
      </c>
      <c r="J2491" s="5">
        <v>40909</v>
      </c>
      <c r="K2491" s="3">
        <v>2100</v>
      </c>
      <c r="L2491" s="3">
        <v>54000</v>
      </c>
      <c r="M2491" s="3">
        <v>10002</v>
      </c>
      <c r="N2491" s="3">
        <f t="shared" si="380"/>
        <v>0</v>
      </c>
      <c r="O2491" s="3">
        <f t="shared" si="381"/>
        <v>1</v>
      </c>
      <c r="P2491" s="3">
        <f t="shared" si="382"/>
        <v>1</v>
      </c>
      <c r="Q2491" s="6">
        <v>8.89</v>
      </c>
      <c r="R2491" s="3">
        <v>0</v>
      </c>
      <c r="S2491" s="3">
        <v>13</v>
      </c>
      <c r="T2491" s="3">
        <v>22</v>
      </c>
      <c r="U2491" s="3">
        <f t="shared" si="383"/>
        <v>2010</v>
      </c>
      <c r="V2491" s="3" t="str">
        <f t="shared" si="384"/>
        <v xml:space="preserve"> 36</v>
      </c>
      <c r="W2491" s="3">
        <f t="shared" si="385"/>
        <v>2.1</v>
      </c>
      <c r="X2491" s="3">
        <v>6</v>
      </c>
      <c r="Y2491" s="6">
        <f t="shared" si="386"/>
        <v>36.9</v>
      </c>
      <c r="Z2491" s="3">
        <f t="shared" si="387"/>
        <v>54</v>
      </c>
      <c r="AA2491" s="3">
        <f t="shared" si="388"/>
        <v>10.002000000000001</v>
      </c>
      <c r="AB2491">
        <f t="shared" si="389"/>
        <v>0</v>
      </c>
      <c r="AC2491" s="14">
        <f>VLOOKUP(X2491,Rates!$A$2:$B$36,2)</f>
        <v>8.24</v>
      </c>
    </row>
    <row r="2492" spans="1:29">
      <c r="A2492">
        <v>811519</v>
      </c>
      <c r="B2492" t="s">
        <v>11</v>
      </c>
      <c r="C2492" s="1">
        <v>0.1099</v>
      </c>
      <c r="D2492">
        <v>245.51</v>
      </c>
      <c r="E2492" t="s">
        <v>27</v>
      </c>
      <c r="F2492" t="s">
        <v>13</v>
      </c>
      <c r="G2492" t="s">
        <v>14</v>
      </c>
      <c r="H2492" s="1">
        <v>0.67300000000000004</v>
      </c>
      <c r="I2492" s="4">
        <v>33055</v>
      </c>
      <c r="J2492" s="5">
        <v>40909</v>
      </c>
      <c r="K2492" s="3">
        <v>7500</v>
      </c>
      <c r="L2492" s="3">
        <v>25000</v>
      </c>
      <c r="M2492" s="3">
        <v>13803</v>
      </c>
      <c r="N2492" s="3">
        <f t="shared" si="380"/>
        <v>1</v>
      </c>
      <c r="O2492" s="3">
        <f t="shared" si="381"/>
        <v>0</v>
      </c>
      <c r="P2492" s="3">
        <f t="shared" si="382"/>
        <v>1</v>
      </c>
      <c r="Q2492" s="6">
        <v>20.399999999999999</v>
      </c>
      <c r="R2492" s="3">
        <v>1</v>
      </c>
      <c r="S2492" s="3">
        <v>8</v>
      </c>
      <c r="T2492" s="3">
        <v>25</v>
      </c>
      <c r="U2492" s="3">
        <f t="shared" si="383"/>
        <v>7854</v>
      </c>
      <c r="V2492" s="3" t="str">
        <f t="shared" si="384"/>
        <v xml:space="preserve"> 36</v>
      </c>
      <c r="W2492" s="3">
        <f t="shared" si="385"/>
        <v>7.5</v>
      </c>
      <c r="X2492" s="3">
        <v>8</v>
      </c>
      <c r="Y2492" s="6">
        <f t="shared" si="386"/>
        <v>67.300000000000011</v>
      </c>
      <c r="Z2492" s="3">
        <f t="shared" si="387"/>
        <v>25</v>
      </c>
      <c r="AA2492" s="3">
        <f t="shared" si="388"/>
        <v>13.803000000000001</v>
      </c>
      <c r="AB2492">
        <f t="shared" si="389"/>
        <v>0</v>
      </c>
      <c r="AC2492" s="14">
        <f>VLOOKUP(X2492,Rates!$A$2:$B$36,2)</f>
        <v>11.39</v>
      </c>
    </row>
    <row r="2493" spans="1:29">
      <c r="A2493">
        <v>170929</v>
      </c>
      <c r="B2493" t="s">
        <v>11</v>
      </c>
      <c r="C2493" s="1">
        <v>0.1249</v>
      </c>
      <c r="D2493">
        <v>301.04000000000002</v>
      </c>
      <c r="E2493" t="s">
        <v>22</v>
      </c>
      <c r="F2493" t="s">
        <v>26</v>
      </c>
      <c r="G2493" t="s">
        <v>14</v>
      </c>
      <c r="H2493" s="1">
        <v>0.72599999999999998</v>
      </c>
      <c r="I2493" s="4">
        <v>36251</v>
      </c>
      <c r="J2493" s="5">
        <v>40909</v>
      </c>
      <c r="K2493" s="3">
        <v>9000</v>
      </c>
      <c r="L2493" s="3">
        <v>52000</v>
      </c>
      <c r="M2493" s="3">
        <v>8644</v>
      </c>
      <c r="N2493" s="3">
        <f t="shared" si="380"/>
        <v>0</v>
      </c>
      <c r="O2493" s="3">
        <f t="shared" si="381"/>
        <v>1</v>
      </c>
      <c r="P2493" s="3">
        <f t="shared" si="382"/>
        <v>1</v>
      </c>
      <c r="Q2493" s="6">
        <v>4.9800000000000004</v>
      </c>
      <c r="R2493" s="3">
        <v>0</v>
      </c>
      <c r="S2493" s="3">
        <v>6</v>
      </c>
      <c r="T2493" s="3">
        <v>14</v>
      </c>
      <c r="U2493" s="3">
        <f t="shared" si="383"/>
        <v>4658</v>
      </c>
      <c r="V2493" s="3" t="str">
        <f t="shared" si="384"/>
        <v xml:space="preserve"> 36</v>
      </c>
      <c r="W2493" s="3">
        <f t="shared" si="385"/>
        <v>9</v>
      </c>
      <c r="X2493" s="3">
        <v>18</v>
      </c>
      <c r="Y2493" s="6">
        <f t="shared" si="386"/>
        <v>72.599999999999994</v>
      </c>
      <c r="Z2493" s="3">
        <f t="shared" si="387"/>
        <v>52</v>
      </c>
      <c r="AA2493" s="3">
        <f t="shared" si="388"/>
        <v>8.6440000000000001</v>
      </c>
      <c r="AB2493">
        <f t="shared" si="389"/>
        <v>0</v>
      </c>
      <c r="AC2493" s="14">
        <f>VLOOKUP(X2493,Rates!$A$2:$B$36,2)</f>
        <v>18.989999999999998</v>
      </c>
    </row>
    <row r="2494" spans="1:29">
      <c r="A2494">
        <v>552329</v>
      </c>
      <c r="B2494" t="s">
        <v>11</v>
      </c>
      <c r="C2494" s="1">
        <v>0.1361</v>
      </c>
      <c r="D2494">
        <v>254.92</v>
      </c>
      <c r="E2494" t="s">
        <v>27</v>
      </c>
      <c r="F2494" t="s">
        <v>13</v>
      </c>
      <c r="G2494" t="s">
        <v>14</v>
      </c>
      <c r="H2494" s="1">
        <v>0.56100000000000005</v>
      </c>
      <c r="I2494" s="4">
        <v>39052</v>
      </c>
      <c r="J2494" s="5">
        <v>40909</v>
      </c>
      <c r="K2494" s="3">
        <v>7500</v>
      </c>
      <c r="L2494" s="3">
        <v>51000</v>
      </c>
      <c r="M2494" s="3">
        <v>9547</v>
      </c>
      <c r="N2494" s="3">
        <f t="shared" si="380"/>
        <v>1</v>
      </c>
      <c r="O2494" s="3">
        <f t="shared" si="381"/>
        <v>0</v>
      </c>
      <c r="P2494" s="3">
        <f t="shared" si="382"/>
        <v>1</v>
      </c>
      <c r="Q2494" s="6">
        <v>7.88</v>
      </c>
      <c r="R2494" s="3">
        <v>0</v>
      </c>
      <c r="S2494" s="3">
        <v>10</v>
      </c>
      <c r="T2494" s="3">
        <v>21</v>
      </c>
      <c r="U2494" s="3">
        <f t="shared" si="383"/>
        <v>1857</v>
      </c>
      <c r="V2494" s="3" t="str">
        <f t="shared" si="384"/>
        <v xml:space="preserve"> 36</v>
      </c>
      <c r="W2494" s="3">
        <f t="shared" si="385"/>
        <v>7.5</v>
      </c>
      <c r="X2494" s="3">
        <v>12</v>
      </c>
      <c r="Y2494" s="6">
        <f t="shared" si="386"/>
        <v>56.100000000000009</v>
      </c>
      <c r="Z2494" s="3">
        <f t="shared" si="387"/>
        <v>51</v>
      </c>
      <c r="AA2494" s="3">
        <f t="shared" si="388"/>
        <v>9.5470000000000006</v>
      </c>
      <c r="AB2494">
        <f t="shared" si="389"/>
        <v>0</v>
      </c>
      <c r="AC2494" s="14">
        <f>VLOOKUP(X2494,Rates!$A$2:$B$36,2)</f>
        <v>13.49</v>
      </c>
    </row>
    <row r="2495" spans="1:29">
      <c r="A2495">
        <v>801554</v>
      </c>
      <c r="B2495" t="s">
        <v>11</v>
      </c>
      <c r="C2495" s="1">
        <v>0.1399</v>
      </c>
      <c r="D2495">
        <v>403.24</v>
      </c>
      <c r="E2495" t="s">
        <v>25</v>
      </c>
      <c r="F2495" t="s">
        <v>13</v>
      </c>
      <c r="G2495" t="s">
        <v>14</v>
      </c>
      <c r="H2495" s="1">
        <v>0.42699999999999999</v>
      </c>
      <c r="I2495" s="4">
        <v>33695</v>
      </c>
      <c r="J2495" s="5">
        <v>40909</v>
      </c>
      <c r="K2495" s="3">
        <v>11800</v>
      </c>
      <c r="L2495" s="3">
        <v>94000</v>
      </c>
      <c r="M2495" s="3">
        <v>2935</v>
      </c>
      <c r="N2495" s="3">
        <f t="shared" si="380"/>
        <v>1</v>
      </c>
      <c r="O2495" s="3">
        <f t="shared" si="381"/>
        <v>0</v>
      </c>
      <c r="P2495" s="3">
        <f t="shared" si="382"/>
        <v>1</v>
      </c>
      <c r="Q2495" s="6">
        <v>4.5999999999999996</v>
      </c>
      <c r="R2495" s="3">
        <v>0</v>
      </c>
      <c r="S2495" s="3">
        <v>10</v>
      </c>
      <c r="T2495" s="3">
        <v>41</v>
      </c>
      <c r="U2495" s="3">
        <f t="shared" si="383"/>
        <v>7214</v>
      </c>
      <c r="V2495" s="3" t="str">
        <f t="shared" si="384"/>
        <v xml:space="preserve"> 36</v>
      </c>
      <c r="W2495" s="3">
        <f t="shared" si="385"/>
        <v>11.8</v>
      </c>
      <c r="X2495" s="3">
        <v>13</v>
      </c>
      <c r="Y2495" s="6">
        <f t="shared" si="386"/>
        <v>42.699999999999996</v>
      </c>
      <c r="Z2495" s="3">
        <f t="shared" si="387"/>
        <v>94</v>
      </c>
      <c r="AA2495" s="3">
        <f t="shared" si="388"/>
        <v>2.9350000000000001</v>
      </c>
      <c r="AB2495">
        <f t="shared" si="389"/>
        <v>0</v>
      </c>
      <c r="AC2495" s="14">
        <f>VLOOKUP(X2495,Rates!$A$2:$B$36,2)</f>
        <v>13.99</v>
      </c>
    </row>
    <row r="2496" spans="1:29">
      <c r="A2496">
        <v>534641</v>
      </c>
      <c r="B2496" t="s">
        <v>11</v>
      </c>
      <c r="C2496" s="1">
        <v>0.1149</v>
      </c>
      <c r="D2496">
        <v>158.27000000000001</v>
      </c>
      <c r="E2496" t="s">
        <v>25</v>
      </c>
      <c r="F2496" t="s">
        <v>13</v>
      </c>
      <c r="G2496" t="s">
        <v>14</v>
      </c>
      <c r="H2496" s="1">
        <v>0.85699999999999998</v>
      </c>
      <c r="I2496" s="4">
        <v>34912</v>
      </c>
      <c r="J2496" s="5">
        <v>40909</v>
      </c>
      <c r="K2496" s="3">
        <v>4800</v>
      </c>
      <c r="L2496" s="3">
        <v>30960</v>
      </c>
      <c r="M2496" s="3">
        <v>4846</v>
      </c>
      <c r="N2496" s="3">
        <f t="shared" si="380"/>
        <v>1</v>
      </c>
      <c r="O2496" s="3">
        <f t="shared" si="381"/>
        <v>0</v>
      </c>
      <c r="P2496" s="3">
        <f t="shared" si="382"/>
        <v>1</v>
      </c>
      <c r="Q2496" s="6">
        <v>21.43</v>
      </c>
      <c r="R2496" s="3">
        <v>0</v>
      </c>
      <c r="S2496" s="3">
        <v>6</v>
      </c>
      <c r="T2496" s="3">
        <v>7</v>
      </c>
      <c r="U2496" s="3">
        <f t="shared" si="383"/>
        <v>5997</v>
      </c>
      <c r="V2496" s="3" t="str">
        <f t="shared" si="384"/>
        <v xml:space="preserve"> 36</v>
      </c>
      <c r="W2496" s="3">
        <f t="shared" si="385"/>
        <v>4.8</v>
      </c>
      <c r="X2496" s="3">
        <v>9</v>
      </c>
      <c r="Y2496" s="6">
        <f t="shared" si="386"/>
        <v>85.7</v>
      </c>
      <c r="Z2496" s="3">
        <f t="shared" si="387"/>
        <v>30.96</v>
      </c>
      <c r="AA2496" s="3">
        <f t="shared" si="388"/>
        <v>4.8460000000000001</v>
      </c>
      <c r="AB2496">
        <f t="shared" si="389"/>
        <v>0</v>
      </c>
      <c r="AC2496" s="14">
        <f>VLOOKUP(X2496,Rates!$A$2:$B$36,2)</f>
        <v>11.44</v>
      </c>
    </row>
    <row r="2497" spans="1:29">
      <c r="A2497">
        <v>587916</v>
      </c>
      <c r="B2497" t="s">
        <v>15</v>
      </c>
      <c r="C2497" s="1">
        <v>0.17560000000000001</v>
      </c>
      <c r="D2497">
        <v>383.61</v>
      </c>
      <c r="E2497" t="s">
        <v>12</v>
      </c>
      <c r="F2497" t="s">
        <v>26</v>
      </c>
      <c r="G2497" t="s">
        <v>14</v>
      </c>
      <c r="H2497" s="1">
        <v>2.9000000000000001E-2</v>
      </c>
      <c r="I2497" s="4">
        <v>34486</v>
      </c>
      <c r="J2497" s="5">
        <v>40909</v>
      </c>
      <c r="K2497" s="3">
        <v>15250</v>
      </c>
      <c r="L2497" s="3">
        <v>55600</v>
      </c>
      <c r="M2497" s="3">
        <v>2920</v>
      </c>
      <c r="N2497" s="3">
        <f t="shared" si="380"/>
        <v>0</v>
      </c>
      <c r="O2497" s="3">
        <f t="shared" si="381"/>
        <v>1</v>
      </c>
      <c r="P2497" s="3">
        <f t="shared" si="382"/>
        <v>1</v>
      </c>
      <c r="Q2497" s="6">
        <v>16.920000000000002</v>
      </c>
      <c r="R2497" s="3">
        <v>0</v>
      </c>
      <c r="S2497" s="3">
        <v>27</v>
      </c>
      <c r="T2497" s="3">
        <v>52</v>
      </c>
      <c r="U2497" s="3">
        <f t="shared" si="383"/>
        <v>6423</v>
      </c>
      <c r="V2497" s="3" t="str">
        <f t="shared" si="384"/>
        <v xml:space="preserve"> 60</v>
      </c>
      <c r="W2497" s="3">
        <f t="shared" si="385"/>
        <v>15.25</v>
      </c>
      <c r="X2497" s="3">
        <v>24</v>
      </c>
      <c r="Y2497" s="6">
        <f t="shared" si="386"/>
        <v>2.9000000000000004</v>
      </c>
      <c r="Z2497" s="3">
        <f t="shared" si="387"/>
        <v>55.6</v>
      </c>
      <c r="AA2497" s="3">
        <f t="shared" si="388"/>
        <v>2.92</v>
      </c>
      <c r="AB2497">
        <f t="shared" si="389"/>
        <v>0</v>
      </c>
      <c r="AC2497" s="14">
        <f>VLOOKUP(X2497,Rates!$A$2:$B$36,2)</f>
        <v>25.49</v>
      </c>
    </row>
    <row r="2498" spans="1:29">
      <c r="A2498">
        <v>463376</v>
      </c>
      <c r="B2498" t="s">
        <v>11</v>
      </c>
      <c r="C2498" s="1">
        <v>8.5900000000000004E-2</v>
      </c>
      <c r="D2498">
        <v>189.67</v>
      </c>
      <c r="E2498" t="s">
        <v>16</v>
      </c>
      <c r="F2498" t="s">
        <v>26</v>
      </c>
      <c r="G2498" t="s">
        <v>14</v>
      </c>
      <c r="H2498" s="1">
        <v>0.10199999999999999</v>
      </c>
      <c r="I2498" s="4">
        <v>37316</v>
      </c>
      <c r="J2498" s="5">
        <v>40909</v>
      </c>
      <c r="K2498" s="3">
        <v>6000</v>
      </c>
      <c r="L2498" s="3">
        <v>80000</v>
      </c>
      <c r="M2498" s="3">
        <v>3676</v>
      </c>
      <c r="N2498" s="3">
        <f t="shared" ref="N2498:N2561" si="390">IF(F2498="RENT",1,0)</f>
        <v>0</v>
      </c>
      <c r="O2498" s="3">
        <f t="shared" ref="O2498:O2561" si="391">IF(F2498="MORTGAGE",1,0)</f>
        <v>1</v>
      </c>
      <c r="P2498" s="3">
        <f t="shared" ref="P2498:P2561" si="392">IF(E2498="&lt; 1 year",0,1)</f>
        <v>0</v>
      </c>
      <c r="Q2498" s="6">
        <v>22.52</v>
      </c>
      <c r="R2498" s="3">
        <v>0</v>
      </c>
      <c r="S2498" s="3">
        <v>12</v>
      </c>
      <c r="T2498" s="3">
        <v>29</v>
      </c>
      <c r="U2498" s="3">
        <f t="shared" ref="U2498:U2561" si="393">_xlfn.DAYS(J2498,I2498)</f>
        <v>3593</v>
      </c>
      <c r="V2498" s="3" t="str">
        <f t="shared" ref="V2498:V2561" si="394">LEFT(B2498,3)</f>
        <v xml:space="preserve"> 36</v>
      </c>
      <c r="W2498" s="3">
        <f t="shared" ref="W2498:W2561" si="395">K2498/1000</f>
        <v>6</v>
      </c>
      <c r="X2498" s="3">
        <v>4</v>
      </c>
      <c r="Y2498" s="6">
        <f t="shared" ref="Y2498:Y2561" si="396">H2498*100</f>
        <v>10.199999999999999</v>
      </c>
      <c r="Z2498" s="3">
        <f t="shared" ref="Z2498:Z2561" si="397">L2498/1000</f>
        <v>80</v>
      </c>
      <c r="AA2498" s="3">
        <f t="shared" ref="AA2498:AA2561" si="398">M2498/1000</f>
        <v>3.6760000000000002</v>
      </c>
      <c r="AB2498">
        <f t="shared" ref="AB2498:AB2561" si="399">IF(G2498="Charged Off",1,0)</f>
        <v>0</v>
      </c>
      <c r="AC2498" s="14">
        <f>VLOOKUP(X2498,Rates!$A$2:$B$36,2)</f>
        <v>7.49</v>
      </c>
    </row>
    <row r="2499" spans="1:29">
      <c r="A2499">
        <v>488671</v>
      </c>
      <c r="B2499" t="s">
        <v>11</v>
      </c>
      <c r="C2499" s="1">
        <v>7.8799999999999995E-2</v>
      </c>
      <c r="D2499">
        <v>450.44</v>
      </c>
      <c r="E2499" t="s">
        <v>28</v>
      </c>
      <c r="F2499" t="s">
        <v>13</v>
      </c>
      <c r="G2499" t="s">
        <v>14</v>
      </c>
      <c r="H2499" s="1">
        <v>0.26800000000000002</v>
      </c>
      <c r="I2499" s="4">
        <v>37895</v>
      </c>
      <c r="J2499" s="5">
        <v>40909</v>
      </c>
      <c r="K2499" s="3">
        <v>14400</v>
      </c>
      <c r="L2499" s="3">
        <v>43000</v>
      </c>
      <c r="M2499" s="3">
        <v>4261</v>
      </c>
      <c r="N2499" s="3">
        <f t="shared" si="390"/>
        <v>1</v>
      </c>
      <c r="O2499" s="3">
        <f t="shared" si="391"/>
        <v>0</v>
      </c>
      <c r="P2499" s="3">
        <f t="shared" si="392"/>
        <v>1</v>
      </c>
      <c r="Q2499" s="6">
        <v>19.690000000000001</v>
      </c>
      <c r="R2499" s="3">
        <v>0</v>
      </c>
      <c r="S2499" s="3">
        <v>13</v>
      </c>
      <c r="T2499" s="3">
        <v>20</v>
      </c>
      <c r="U2499" s="3">
        <f t="shared" si="393"/>
        <v>3014</v>
      </c>
      <c r="V2499" s="3" t="str">
        <f t="shared" si="394"/>
        <v xml:space="preserve"> 36</v>
      </c>
      <c r="W2499" s="3">
        <f t="shared" si="395"/>
        <v>14.4</v>
      </c>
      <c r="X2499" s="3">
        <v>5</v>
      </c>
      <c r="Y2499" s="6">
        <f t="shared" si="396"/>
        <v>26.8</v>
      </c>
      <c r="Z2499" s="3">
        <f t="shared" si="397"/>
        <v>43</v>
      </c>
      <c r="AA2499" s="3">
        <f t="shared" si="398"/>
        <v>4.2610000000000001</v>
      </c>
      <c r="AB2499">
        <f t="shared" si="399"/>
        <v>0</v>
      </c>
      <c r="AC2499" s="14">
        <f>VLOOKUP(X2499,Rates!$A$2:$B$36,2)</f>
        <v>7.99</v>
      </c>
    </row>
    <row r="2500" spans="1:29">
      <c r="A2500">
        <v>470039</v>
      </c>
      <c r="B2500" t="s">
        <v>11</v>
      </c>
      <c r="C2500" s="1">
        <v>8.9399999999999993E-2</v>
      </c>
      <c r="D2500">
        <v>158.86000000000001</v>
      </c>
      <c r="E2500" t="s">
        <v>18</v>
      </c>
      <c r="F2500" t="s">
        <v>24</v>
      </c>
      <c r="G2500" t="s">
        <v>14</v>
      </c>
      <c r="H2500" s="1">
        <v>0.44400000000000001</v>
      </c>
      <c r="I2500" s="4">
        <v>36312</v>
      </c>
      <c r="J2500" s="5">
        <v>40909</v>
      </c>
      <c r="K2500" s="3">
        <v>5000</v>
      </c>
      <c r="L2500" s="3">
        <v>16400</v>
      </c>
      <c r="M2500" s="3">
        <v>7901</v>
      </c>
      <c r="N2500" s="3">
        <f t="shared" si="390"/>
        <v>0</v>
      </c>
      <c r="O2500" s="3">
        <f t="shared" si="391"/>
        <v>0</v>
      </c>
      <c r="P2500" s="3">
        <f t="shared" si="392"/>
        <v>1</v>
      </c>
      <c r="Q2500" s="6">
        <v>12.29</v>
      </c>
      <c r="R2500" s="3">
        <v>0</v>
      </c>
      <c r="S2500" s="3">
        <v>8</v>
      </c>
      <c r="T2500" s="3">
        <v>16</v>
      </c>
      <c r="U2500" s="3">
        <f t="shared" si="393"/>
        <v>4597</v>
      </c>
      <c r="V2500" s="3" t="str">
        <f t="shared" si="394"/>
        <v xml:space="preserve"> 36</v>
      </c>
      <c r="W2500" s="3">
        <f t="shared" si="395"/>
        <v>5</v>
      </c>
      <c r="X2500" s="3">
        <v>5</v>
      </c>
      <c r="Y2500" s="6">
        <f t="shared" si="396"/>
        <v>44.4</v>
      </c>
      <c r="Z2500" s="3">
        <f t="shared" si="397"/>
        <v>16.399999999999999</v>
      </c>
      <c r="AA2500" s="3">
        <f t="shared" si="398"/>
        <v>7.9009999999999998</v>
      </c>
      <c r="AB2500">
        <f t="shared" si="399"/>
        <v>0</v>
      </c>
      <c r="AC2500" s="14">
        <f>VLOOKUP(X2500,Rates!$A$2:$B$36,2)</f>
        <v>7.99</v>
      </c>
    </row>
    <row r="2501" spans="1:29">
      <c r="A2501">
        <v>227773</v>
      </c>
      <c r="B2501" t="s">
        <v>11</v>
      </c>
      <c r="C2501" s="1">
        <v>7.7499999999999999E-2</v>
      </c>
      <c r="D2501">
        <v>305.97000000000003</v>
      </c>
      <c r="E2501" t="s">
        <v>16</v>
      </c>
      <c r="F2501" t="s">
        <v>26</v>
      </c>
      <c r="G2501" t="s">
        <v>14</v>
      </c>
      <c r="H2501" s="1">
        <v>1.9E-2</v>
      </c>
      <c r="I2501" s="4">
        <v>30072</v>
      </c>
      <c r="J2501" s="5">
        <v>40909</v>
      </c>
      <c r="K2501" s="3">
        <v>9800</v>
      </c>
      <c r="L2501" s="3">
        <v>60000</v>
      </c>
      <c r="M2501" s="3">
        <v>209</v>
      </c>
      <c r="N2501" s="3">
        <f t="shared" si="390"/>
        <v>0</v>
      </c>
      <c r="O2501" s="3">
        <f t="shared" si="391"/>
        <v>1</v>
      </c>
      <c r="P2501" s="3">
        <f t="shared" si="392"/>
        <v>0</v>
      </c>
      <c r="Q2501" s="6">
        <v>9.1999999999999993</v>
      </c>
      <c r="R2501" s="3">
        <v>0</v>
      </c>
      <c r="S2501" s="3">
        <v>11</v>
      </c>
      <c r="T2501" s="3">
        <v>34</v>
      </c>
      <c r="U2501" s="3">
        <f t="shared" si="393"/>
        <v>10837</v>
      </c>
      <c r="V2501" s="3" t="str">
        <f t="shared" si="394"/>
        <v xml:space="preserve"> 36</v>
      </c>
      <c r="W2501" s="3">
        <f t="shared" si="395"/>
        <v>9.8000000000000007</v>
      </c>
      <c r="X2501" s="3">
        <v>3</v>
      </c>
      <c r="Y2501" s="6">
        <f t="shared" si="396"/>
        <v>1.9</v>
      </c>
      <c r="Z2501" s="3">
        <f t="shared" si="397"/>
        <v>60</v>
      </c>
      <c r="AA2501" s="3">
        <f t="shared" si="398"/>
        <v>0.20899999999999999</v>
      </c>
      <c r="AB2501">
        <f t="shared" si="399"/>
        <v>0</v>
      </c>
      <c r="AC2501" s="14">
        <f>VLOOKUP(X2501,Rates!$A$2:$B$36,2)</f>
        <v>7.24</v>
      </c>
    </row>
    <row r="2502" spans="1:29">
      <c r="A2502">
        <v>655993</v>
      </c>
      <c r="B2502" t="s">
        <v>11</v>
      </c>
      <c r="C2502" s="1">
        <v>0.1</v>
      </c>
      <c r="D2502">
        <v>76.64</v>
      </c>
      <c r="E2502" t="s">
        <v>30</v>
      </c>
      <c r="F2502" t="s">
        <v>13</v>
      </c>
      <c r="G2502" t="s">
        <v>17</v>
      </c>
      <c r="H2502" s="1">
        <v>0.69699999999999995</v>
      </c>
      <c r="I2502" s="4">
        <v>38838</v>
      </c>
      <c r="J2502" s="5">
        <v>40909</v>
      </c>
      <c r="K2502" s="3">
        <v>2375</v>
      </c>
      <c r="L2502" s="3">
        <v>9600</v>
      </c>
      <c r="M2502" s="3">
        <v>5928</v>
      </c>
      <c r="N2502" s="3">
        <f t="shared" si="390"/>
        <v>1</v>
      </c>
      <c r="O2502" s="3">
        <f t="shared" si="391"/>
        <v>0</v>
      </c>
      <c r="P2502" s="3">
        <f t="shared" si="392"/>
        <v>1</v>
      </c>
      <c r="Q2502" s="6">
        <v>16.63</v>
      </c>
      <c r="R2502" s="3">
        <v>0</v>
      </c>
      <c r="S2502" s="3">
        <v>3</v>
      </c>
      <c r="T2502" s="3">
        <v>8</v>
      </c>
      <c r="U2502" s="3">
        <f t="shared" si="393"/>
        <v>2071</v>
      </c>
      <c r="V2502" s="3" t="str">
        <f t="shared" si="394"/>
        <v xml:space="preserve"> 36</v>
      </c>
      <c r="W2502" s="3">
        <f t="shared" si="395"/>
        <v>2.375</v>
      </c>
      <c r="X2502" s="3">
        <v>7</v>
      </c>
      <c r="Y2502" s="6">
        <f t="shared" si="396"/>
        <v>69.699999999999989</v>
      </c>
      <c r="Z2502" s="3">
        <f t="shared" si="397"/>
        <v>9.6</v>
      </c>
      <c r="AA2502" s="3">
        <f t="shared" si="398"/>
        <v>5.9279999999999999</v>
      </c>
      <c r="AB2502">
        <f t="shared" si="399"/>
        <v>1</v>
      </c>
      <c r="AC2502" s="14">
        <f>VLOOKUP(X2502,Rates!$A$2:$B$36,2)</f>
        <v>10.49</v>
      </c>
    </row>
    <row r="2503" spans="1:29">
      <c r="A2503">
        <v>374403</v>
      </c>
      <c r="B2503" t="s">
        <v>11</v>
      </c>
      <c r="C2503" s="1">
        <v>0.13469999999999999</v>
      </c>
      <c r="D2503">
        <v>203.54</v>
      </c>
      <c r="E2503" t="s">
        <v>12</v>
      </c>
      <c r="F2503" t="s">
        <v>24</v>
      </c>
      <c r="G2503" t="s">
        <v>14</v>
      </c>
      <c r="H2503" s="1">
        <v>0.66200000000000003</v>
      </c>
      <c r="I2503" s="4">
        <v>34029</v>
      </c>
      <c r="J2503" s="5">
        <v>40909</v>
      </c>
      <c r="K2503" s="3">
        <v>6000</v>
      </c>
      <c r="L2503" s="3">
        <v>75000</v>
      </c>
      <c r="M2503" s="3">
        <v>6684</v>
      </c>
      <c r="N2503" s="3">
        <f t="shared" si="390"/>
        <v>0</v>
      </c>
      <c r="O2503" s="3">
        <f t="shared" si="391"/>
        <v>0</v>
      </c>
      <c r="P2503" s="3">
        <f t="shared" si="392"/>
        <v>1</v>
      </c>
      <c r="Q2503" s="6">
        <v>4.75</v>
      </c>
      <c r="R2503" s="3">
        <v>0</v>
      </c>
      <c r="S2503" s="3">
        <v>8</v>
      </c>
      <c r="T2503" s="3">
        <v>19</v>
      </c>
      <c r="U2503" s="3">
        <f t="shared" si="393"/>
        <v>6880</v>
      </c>
      <c r="V2503" s="3" t="str">
        <f t="shared" si="394"/>
        <v xml:space="preserve"> 36</v>
      </c>
      <c r="W2503" s="3">
        <f t="shared" si="395"/>
        <v>6</v>
      </c>
      <c r="X2503" s="3">
        <v>14</v>
      </c>
      <c r="Y2503" s="6">
        <f t="shared" si="396"/>
        <v>66.2</v>
      </c>
      <c r="Z2503" s="3">
        <f t="shared" si="397"/>
        <v>75</v>
      </c>
      <c r="AA2503" s="3">
        <f t="shared" si="398"/>
        <v>6.6840000000000002</v>
      </c>
      <c r="AB2503">
        <f t="shared" si="399"/>
        <v>0</v>
      </c>
      <c r="AC2503" s="14">
        <f>VLOOKUP(X2503,Rates!$A$2:$B$36,2)</f>
        <v>14.99</v>
      </c>
    </row>
    <row r="2504" spans="1:29">
      <c r="A2504">
        <v>672324</v>
      </c>
      <c r="B2504" t="s">
        <v>11</v>
      </c>
      <c r="C2504" s="1">
        <v>0.1074</v>
      </c>
      <c r="D2504">
        <v>326.16000000000003</v>
      </c>
      <c r="E2504" t="s">
        <v>18</v>
      </c>
      <c r="F2504" t="s">
        <v>13</v>
      </c>
      <c r="G2504" t="s">
        <v>14</v>
      </c>
      <c r="H2504" s="1">
        <v>0.28799999999999998</v>
      </c>
      <c r="I2504" s="4">
        <v>38565</v>
      </c>
      <c r="J2504" s="5">
        <v>40909</v>
      </c>
      <c r="K2504" s="3">
        <v>10000</v>
      </c>
      <c r="L2504" s="3">
        <v>29000</v>
      </c>
      <c r="M2504" s="3">
        <v>2761</v>
      </c>
      <c r="N2504" s="3">
        <f t="shared" si="390"/>
        <v>1</v>
      </c>
      <c r="O2504" s="3">
        <f t="shared" si="391"/>
        <v>0</v>
      </c>
      <c r="P2504" s="3">
        <f t="shared" si="392"/>
        <v>1</v>
      </c>
      <c r="Q2504" s="6">
        <v>19.16</v>
      </c>
      <c r="R2504" s="3">
        <v>0</v>
      </c>
      <c r="S2504" s="3">
        <v>5</v>
      </c>
      <c r="T2504" s="3">
        <v>7</v>
      </c>
      <c r="U2504" s="3">
        <f t="shared" si="393"/>
        <v>2344</v>
      </c>
      <c r="V2504" s="3" t="str">
        <f t="shared" si="394"/>
        <v xml:space="preserve"> 36</v>
      </c>
      <c r="W2504" s="3">
        <f t="shared" si="395"/>
        <v>10</v>
      </c>
      <c r="X2504" s="3">
        <v>9</v>
      </c>
      <c r="Y2504" s="6">
        <f t="shared" si="396"/>
        <v>28.799999999999997</v>
      </c>
      <c r="Z2504" s="3">
        <f t="shared" si="397"/>
        <v>29</v>
      </c>
      <c r="AA2504" s="3">
        <f t="shared" si="398"/>
        <v>2.7610000000000001</v>
      </c>
      <c r="AB2504">
        <f t="shared" si="399"/>
        <v>0</v>
      </c>
      <c r="AC2504" s="14">
        <f>VLOOKUP(X2504,Rates!$A$2:$B$36,2)</f>
        <v>11.44</v>
      </c>
    </row>
    <row r="2505" spans="1:29">
      <c r="A2505">
        <v>532205</v>
      </c>
      <c r="B2505" t="s">
        <v>11</v>
      </c>
      <c r="C2505" s="1">
        <v>7.8799999999999995E-2</v>
      </c>
      <c r="D2505">
        <v>204.9</v>
      </c>
      <c r="E2505" t="s">
        <v>28</v>
      </c>
      <c r="F2505" t="s">
        <v>13</v>
      </c>
      <c r="G2505" t="s">
        <v>14</v>
      </c>
      <c r="H2505" s="1">
        <v>0.504</v>
      </c>
      <c r="I2505" s="4">
        <v>36373</v>
      </c>
      <c r="J2505" s="5">
        <v>40909</v>
      </c>
      <c r="K2505" s="3">
        <v>6550</v>
      </c>
      <c r="L2505" s="3">
        <v>42000</v>
      </c>
      <c r="M2505" s="3">
        <v>9223</v>
      </c>
      <c r="N2505" s="3">
        <f t="shared" si="390"/>
        <v>1</v>
      </c>
      <c r="O2505" s="3">
        <f t="shared" si="391"/>
        <v>0</v>
      </c>
      <c r="P2505" s="3">
        <f t="shared" si="392"/>
        <v>1</v>
      </c>
      <c r="Q2505" s="6">
        <v>11.77</v>
      </c>
      <c r="R2505" s="3">
        <v>0</v>
      </c>
      <c r="S2505" s="3">
        <v>5</v>
      </c>
      <c r="T2505" s="3">
        <v>11</v>
      </c>
      <c r="U2505" s="3">
        <f t="shared" si="393"/>
        <v>4536</v>
      </c>
      <c r="V2505" s="3" t="str">
        <f t="shared" si="394"/>
        <v xml:space="preserve"> 36</v>
      </c>
      <c r="W2505" s="3">
        <f t="shared" si="395"/>
        <v>6.55</v>
      </c>
      <c r="X2505" s="3">
        <v>5</v>
      </c>
      <c r="Y2505" s="6">
        <f t="shared" si="396"/>
        <v>50.4</v>
      </c>
      <c r="Z2505" s="3">
        <f t="shared" si="397"/>
        <v>42</v>
      </c>
      <c r="AA2505" s="3">
        <f t="shared" si="398"/>
        <v>9.2230000000000008</v>
      </c>
      <c r="AB2505">
        <f t="shared" si="399"/>
        <v>0</v>
      </c>
      <c r="AC2505" s="14">
        <f>VLOOKUP(X2505,Rates!$A$2:$B$36,2)</f>
        <v>7.99</v>
      </c>
    </row>
    <row r="2506" spans="1:29">
      <c r="A2506">
        <v>768837</v>
      </c>
      <c r="B2506" t="s">
        <v>11</v>
      </c>
      <c r="C2506" s="1">
        <v>7.4899999999999994E-2</v>
      </c>
      <c r="D2506">
        <v>248.82</v>
      </c>
      <c r="E2506" t="s">
        <v>25</v>
      </c>
      <c r="F2506" t="s">
        <v>13</v>
      </c>
      <c r="G2506" t="s">
        <v>14</v>
      </c>
      <c r="H2506" s="1">
        <v>0.34699999999999998</v>
      </c>
      <c r="I2506" s="4">
        <v>37012</v>
      </c>
      <c r="J2506" s="5">
        <v>40909</v>
      </c>
      <c r="K2506" s="3">
        <v>8000</v>
      </c>
      <c r="L2506" s="3">
        <v>36996</v>
      </c>
      <c r="M2506" s="3">
        <v>5071</v>
      </c>
      <c r="N2506" s="3">
        <f t="shared" si="390"/>
        <v>1</v>
      </c>
      <c r="O2506" s="3">
        <f t="shared" si="391"/>
        <v>0</v>
      </c>
      <c r="P2506" s="3">
        <f t="shared" si="392"/>
        <v>1</v>
      </c>
      <c r="Q2506" s="6">
        <v>3.76</v>
      </c>
      <c r="R2506" s="3">
        <v>0</v>
      </c>
      <c r="S2506" s="3">
        <v>7</v>
      </c>
      <c r="T2506" s="3">
        <v>24</v>
      </c>
      <c r="U2506" s="3">
        <f t="shared" si="393"/>
        <v>3897</v>
      </c>
      <c r="V2506" s="3" t="str">
        <f t="shared" si="394"/>
        <v xml:space="preserve"> 36</v>
      </c>
      <c r="W2506" s="3">
        <f t="shared" si="395"/>
        <v>8</v>
      </c>
      <c r="X2506" s="3">
        <v>4</v>
      </c>
      <c r="Y2506" s="6">
        <f t="shared" si="396"/>
        <v>34.699999999999996</v>
      </c>
      <c r="Z2506" s="3">
        <f t="shared" si="397"/>
        <v>36.996000000000002</v>
      </c>
      <c r="AA2506" s="3">
        <f t="shared" si="398"/>
        <v>5.0709999999999997</v>
      </c>
      <c r="AB2506">
        <f t="shared" si="399"/>
        <v>0</v>
      </c>
      <c r="AC2506" s="14">
        <f>VLOOKUP(X2506,Rates!$A$2:$B$36,2)</f>
        <v>7.49</v>
      </c>
    </row>
    <row r="2507" spans="1:29">
      <c r="A2507">
        <v>421374</v>
      </c>
      <c r="B2507" t="s">
        <v>11</v>
      </c>
      <c r="C2507" s="1">
        <v>0.11890000000000001</v>
      </c>
      <c r="D2507">
        <v>331.64</v>
      </c>
      <c r="E2507" t="s">
        <v>16</v>
      </c>
      <c r="F2507" t="s">
        <v>26</v>
      </c>
      <c r="G2507" t="s">
        <v>14</v>
      </c>
      <c r="H2507" s="1">
        <v>0.28199999999999997</v>
      </c>
      <c r="I2507" s="4">
        <v>36770</v>
      </c>
      <c r="J2507" s="5">
        <v>40909</v>
      </c>
      <c r="K2507" s="3">
        <v>10000</v>
      </c>
      <c r="L2507" s="3">
        <v>75000</v>
      </c>
      <c r="M2507" s="3">
        <v>7642</v>
      </c>
      <c r="N2507" s="3">
        <f t="shared" si="390"/>
        <v>0</v>
      </c>
      <c r="O2507" s="3">
        <f t="shared" si="391"/>
        <v>1</v>
      </c>
      <c r="P2507" s="3">
        <f t="shared" si="392"/>
        <v>0</v>
      </c>
      <c r="Q2507" s="6">
        <v>15.25</v>
      </c>
      <c r="R2507" s="3">
        <v>0</v>
      </c>
      <c r="S2507" s="3">
        <v>10</v>
      </c>
      <c r="T2507" s="3">
        <v>33</v>
      </c>
      <c r="U2507" s="3">
        <f t="shared" si="393"/>
        <v>4139</v>
      </c>
      <c r="V2507" s="3" t="str">
        <f t="shared" si="394"/>
        <v xml:space="preserve"> 36</v>
      </c>
      <c r="W2507" s="3">
        <f t="shared" si="395"/>
        <v>10</v>
      </c>
      <c r="X2507" s="3">
        <v>9</v>
      </c>
      <c r="Y2507" s="6">
        <f t="shared" si="396"/>
        <v>28.199999999999996</v>
      </c>
      <c r="Z2507" s="3">
        <f t="shared" si="397"/>
        <v>75</v>
      </c>
      <c r="AA2507" s="3">
        <f t="shared" si="398"/>
        <v>7.6420000000000003</v>
      </c>
      <c r="AB2507">
        <f t="shared" si="399"/>
        <v>0</v>
      </c>
      <c r="AC2507" s="14">
        <f>VLOOKUP(X2507,Rates!$A$2:$B$36,2)</f>
        <v>11.44</v>
      </c>
    </row>
    <row r="2508" spans="1:29">
      <c r="A2508">
        <v>470108</v>
      </c>
      <c r="B2508" t="s">
        <v>11</v>
      </c>
      <c r="C2508" s="1">
        <v>7.7399999999999997E-2</v>
      </c>
      <c r="D2508">
        <v>280.97000000000003</v>
      </c>
      <c r="E2508" t="s">
        <v>18</v>
      </c>
      <c r="F2508" t="s">
        <v>26</v>
      </c>
      <c r="G2508" t="s">
        <v>14</v>
      </c>
      <c r="H2508" s="1">
        <v>6.6000000000000003E-2</v>
      </c>
      <c r="I2508" s="4">
        <v>36708</v>
      </c>
      <c r="J2508" s="5">
        <v>40909</v>
      </c>
      <c r="K2508" s="3">
        <v>9000</v>
      </c>
      <c r="L2508" s="3">
        <v>50000</v>
      </c>
      <c r="M2508" s="3">
        <v>5175</v>
      </c>
      <c r="N2508" s="3">
        <f t="shared" si="390"/>
        <v>0</v>
      </c>
      <c r="O2508" s="3">
        <f t="shared" si="391"/>
        <v>1</v>
      </c>
      <c r="P2508" s="3">
        <f t="shared" si="392"/>
        <v>1</v>
      </c>
      <c r="Q2508" s="6">
        <v>8.2100000000000009</v>
      </c>
      <c r="R2508" s="3">
        <v>0</v>
      </c>
      <c r="S2508" s="3">
        <v>10</v>
      </c>
      <c r="T2508" s="3">
        <v>39</v>
      </c>
      <c r="U2508" s="3">
        <f t="shared" si="393"/>
        <v>4201</v>
      </c>
      <c r="V2508" s="3" t="str">
        <f t="shared" si="394"/>
        <v xml:space="preserve"> 36</v>
      </c>
      <c r="W2508" s="3">
        <f t="shared" si="395"/>
        <v>9</v>
      </c>
      <c r="X2508" s="3">
        <v>3</v>
      </c>
      <c r="Y2508" s="6">
        <f t="shared" si="396"/>
        <v>6.6000000000000005</v>
      </c>
      <c r="Z2508" s="3">
        <f t="shared" si="397"/>
        <v>50</v>
      </c>
      <c r="AA2508" s="3">
        <f t="shared" si="398"/>
        <v>5.1749999999999998</v>
      </c>
      <c r="AB2508">
        <f t="shared" si="399"/>
        <v>0</v>
      </c>
      <c r="AC2508" s="14">
        <f>VLOOKUP(X2508,Rates!$A$2:$B$36,2)</f>
        <v>7.24</v>
      </c>
    </row>
    <row r="2509" spans="1:29">
      <c r="A2509">
        <v>644996</v>
      </c>
      <c r="B2509" t="s">
        <v>11</v>
      </c>
      <c r="C2509" s="1">
        <v>0.1298</v>
      </c>
      <c r="D2509">
        <v>271.16000000000003</v>
      </c>
      <c r="E2509" t="s">
        <v>28</v>
      </c>
      <c r="F2509" t="s">
        <v>13</v>
      </c>
      <c r="G2509" t="s">
        <v>14</v>
      </c>
      <c r="H2509" s="1">
        <v>0.42599999999999999</v>
      </c>
      <c r="I2509" s="4">
        <v>33178</v>
      </c>
      <c r="J2509" s="5">
        <v>40909</v>
      </c>
      <c r="K2509" s="3">
        <v>8050</v>
      </c>
      <c r="L2509" s="3">
        <v>40000</v>
      </c>
      <c r="M2509" s="3">
        <v>6554</v>
      </c>
      <c r="N2509" s="3">
        <f t="shared" si="390"/>
        <v>1</v>
      </c>
      <c r="O2509" s="3">
        <f t="shared" si="391"/>
        <v>0</v>
      </c>
      <c r="P2509" s="3">
        <f t="shared" si="392"/>
        <v>1</v>
      </c>
      <c r="Q2509" s="6">
        <v>10.71</v>
      </c>
      <c r="R2509" s="3">
        <v>0</v>
      </c>
      <c r="S2509" s="3">
        <v>9</v>
      </c>
      <c r="T2509" s="3">
        <v>9</v>
      </c>
      <c r="U2509" s="3">
        <f t="shared" si="393"/>
        <v>7731</v>
      </c>
      <c r="V2509" s="3" t="str">
        <f t="shared" si="394"/>
        <v xml:space="preserve"> 36</v>
      </c>
      <c r="W2509" s="3">
        <f t="shared" si="395"/>
        <v>8.0500000000000007</v>
      </c>
      <c r="X2509" s="3">
        <v>13</v>
      </c>
      <c r="Y2509" s="6">
        <f t="shared" si="396"/>
        <v>42.6</v>
      </c>
      <c r="Z2509" s="3">
        <f t="shared" si="397"/>
        <v>40</v>
      </c>
      <c r="AA2509" s="3">
        <f t="shared" si="398"/>
        <v>6.5540000000000003</v>
      </c>
      <c r="AB2509">
        <f t="shared" si="399"/>
        <v>0</v>
      </c>
      <c r="AC2509" s="14">
        <f>VLOOKUP(X2509,Rates!$A$2:$B$36,2)</f>
        <v>13.99</v>
      </c>
    </row>
    <row r="2510" spans="1:29">
      <c r="A2510">
        <v>478080</v>
      </c>
      <c r="B2510" t="s">
        <v>11</v>
      </c>
      <c r="C2510" s="1">
        <v>7.7399999999999997E-2</v>
      </c>
      <c r="D2510">
        <v>156.1</v>
      </c>
      <c r="E2510" t="s">
        <v>20</v>
      </c>
      <c r="F2510" t="s">
        <v>26</v>
      </c>
      <c r="G2510" t="s">
        <v>14</v>
      </c>
      <c r="H2510" s="1">
        <v>0.11899999999999999</v>
      </c>
      <c r="I2510" s="4">
        <v>35947</v>
      </c>
      <c r="J2510" s="5">
        <v>40909</v>
      </c>
      <c r="K2510" s="3">
        <v>5000</v>
      </c>
      <c r="L2510" s="3">
        <v>30000</v>
      </c>
      <c r="M2510" s="3">
        <v>3067</v>
      </c>
      <c r="N2510" s="3">
        <f t="shared" si="390"/>
        <v>0</v>
      </c>
      <c r="O2510" s="3">
        <f t="shared" si="391"/>
        <v>1</v>
      </c>
      <c r="P2510" s="3">
        <f t="shared" si="392"/>
        <v>1</v>
      </c>
      <c r="Q2510" s="6">
        <v>7.96</v>
      </c>
      <c r="R2510" s="3">
        <v>0</v>
      </c>
      <c r="S2510" s="3">
        <v>16</v>
      </c>
      <c r="T2510" s="3">
        <v>46</v>
      </c>
      <c r="U2510" s="3">
        <f t="shared" si="393"/>
        <v>4962</v>
      </c>
      <c r="V2510" s="3" t="str">
        <f t="shared" si="394"/>
        <v xml:space="preserve"> 36</v>
      </c>
      <c r="W2510" s="3">
        <f t="shared" si="395"/>
        <v>5</v>
      </c>
      <c r="X2510" s="3">
        <v>3</v>
      </c>
      <c r="Y2510" s="6">
        <f t="shared" si="396"/>
        <v>11.899999999999999</v>
      </c>
      <c r="Z2510" s="3">
        <f t="shared" si="397"/>
        <v>30</v>
      </c>
      <c r="AA2510" s="3">
        <f t="shared" si="398"/>
        <v>3.0670000000000002</v>
      </c>
      <c r="AB2510">
        <f t="shared" si="399"/>
        <v>0</v>
      </c>
      <c r="AC2510" s="14">
        <f>VLOOKUP(X2510,Rates!$A$2:$B$36,2)</f>
        <v>7.24</v>
      </c>
    </row>
    <row r="2511" spans="1:29">
      <c r="A2511">
        <v>625982</v>
      </c>
      <c r="B2511" t="s">
        <v>11</v>
      </c>
      <c r="C2511" s="1">
        <v>0.1037</v>
      </c>
      <c r="D2511">
        <v>161.4</v>
      </c>
      <c r="E2511" t="s">
        <v>25</v>
      </c>
      <c r="F2511" t="s">
        <v>13</v>
      </c>
      <c r="G2511" t="s">
        <v>14</v>
      </c>
      <c r="H2511" s="1">
        <v>0.63500000000000001</v>
      </c>
      <c r="I2511" s="4">
        <v>38565</v>
      </c>
      <c r="J2511" s="5">
        <v>40909</v>
      </c>
      <c r="K2511" s="3">
        <v>4975</v>
      </c>
      <c r="L2511" s="3">
        <v>30000</v>
      </c>
      <c r="M2511" s="3">
        <v>16348</v>
      </c>
      <c r="N2511" s="3">
        <f t="shared" si="390"/>
        <v>1</v>
      </c>
      <c r="O2511" s="3">
        <f t="shared" si="391"/>
        <v>0</v>
      </c>
      <c r="P2511" s="3">
        <f t="shared" si="392"/>
        <v>1</v>
      </c>
      <c r="Q2511" s="6">
        <v>23.16</v>
      </c>
      <c r="R2511" s="3">
        <v>1</v>
      </c>
      <c r="S2511" s="3">
        <v>13</v>
      </c>
      <c r="T2511" s="3">
        <v>31</v>
      </c>
      <c r="U2511" s="3">
        <f t="shared" si="393"/>
        <v>2344</v>
      </c>
      <c r="V2511" s="3" t="str">
        <f t="shared" si="394"/>
        <v xml:space="preserve"> 36</v>
      </c>
      <c r="W2511" s="3">
        <f t="shared" si="395"/>
        <v>4.9749999999999996</v>
      </c>
      <c r="X2511" s="3">
        <v>8</v>
      </c>
      <c r="Y2511" s="6">
        <f t="shared" si="396"/>
        <v>63.5</v>
      </c>
      <c r="Z2511" s="3">
        <f t="shared" si="397"/>
        <v>30</v>
      </c>
      <c r="AA2511" s="3">
        <f t="shared" si="398"/>
        <v>16.347999999999999</v>
      </c>
      <c r="AB2511">
        <f t="shared" si="399"/>
        <v>0</v>
      </c>
      <c r="AC2511" s="14">
        <f>VLOOKUP(X2511,Rates!$A$2:$B$36,2)</f>
        <v>11.39</v>
      </c>
    </row>
    <row r="2512" spans="1:29">
      <c r="A2512">
        <v>749081</v>
      </c>
      <c r="B2512" t="s">
        <v>15</v>
      </c>
      <c r="C2512" s="1">
        <v>0.1479</v>
      </c>
      <c r="D2512">
        <v>224.96</v>
      </c>
      <c r="E2512" t="s">
        <v>20</v>
      </c>
      <c r="F2512" t="s">
        <v>13</v>
      </c>
      <c r="G2512" t="s">
        <v>14</v>
      </c>
      <c r="H2512" s="2">
        <v>0.45</v>
      </c>
      <c r="I2512" s="4">
        <v>36342</v>
      </c>
      <c r="J2512" s="5">
        <v>40909</v>
      </c>
      <c r="K2512" s="3">
        <v>9500</v>
      </c>
      <c r="L2512" s="3">
        <v>36000</v>
      </c>
      <c r="M2512" s="3">
        <v>14227</v>
      </c>
      <c r="N2512" s="3">
        <f t="shared" si="390"/>
        <v>1</v>
      </c>
      <c r="O2512" s="3">
        <f t="shared" si="391"/>
        <v>0</v>
      </c>
      <c r="P2512" s="3">
        <f t="shared" si="392"/>
        <v>1</v>
      </c>
      <c r="Q2512" s="6">
        <v>12.13</v>
      </c>
      <c r="R2512" s="3">
        <v>0</v>
      </c>
      <c r="S2512" s="3">
        <v>4</v>
      </c>
      <c r="T2512" s="3">
        <v>4</v>
      </c>
      <c r="U2512" s="3">
        <f t="shared" si="393"/>
        <v>4567</v>
      </c>
      <c r="V2512" s="3" t="str">
        <f t="shared" si="394"/>
        <v xml:space="preserve"> 60</v>
      </c>
      <c r="W2512" s="3">
        <f t="shared" si="395"/>
        <v>9.5</v>
      </c>
      <c r="X2512" s="3">
        <v>14</v>
      </c>
      <c r="Y2512" s="6">
        <f t="shared" si="396"/>
        <v>45</v>
      </c>
      <c r="Z2512" s="3">
        <f t="shared" si="397"/>
        <v>36</v>
      </c>
      <c r="AA2512" s="3">
        <f t="shared" si="398"/>
        <v>14.227</v>
      </c>
      <c r="AB2512">
        <f t="shared" si="399"/>
        <v>0</v>
      </c>
      <c r="AC2512" s="14">
        <f>VLOOKUP(X2512,Rates!$A$2:$B$36,2)</f>
        <v>14.99</v>
      </c>
    </row>
    <row r="2513" spans="1:29">
      <c r="A2513">
        <v>529749</v>
      </c>
      <c r="B2513" t="s">
        <v>11</v>
      </c>
      <c r="C2513" s="1">
        <v>0.1149</v>
      </c>
      <c r="D2513">
        <v>49.46</v>
      </c>
      <c r="E2513" t="s">
        <v>12</v>
      </c>
      <c r="F2513" t="s">
        <v>13</v>
      </c>
      <c r="G2513" t="s">
        <v>17</v>
      </c>
      <c r="H2513" s="1">
        <v>5.0999999999999997E-2</v>
      </c>
      <c r="I2513" s="4">
        <v>39448</v>
      </c>
      <c r="J2513" s="5">
        <v>40909</v>
      </c>
      <c r="K2513" s="3">
        <v>1500</v>
      </c>
      <c r="L2513" s="3">
        <v>30000</v>
      </c>
      <c r="M2513" s="3">
        <v>133</v>
      </c>
      <c r="N2513" s="3">
        <f t="shared" si="390"/>
        <v>1</v>
      </c>
      <c r="O2513" s="3">
        <f t="shared" si="391"/>
        <v>0</v>
      </c>
      <c r="P2513" s="3">
        <f t="shared" si="392"/>
        <v>1</v>
      </c>
      <c r="Q2513" s="6">
        <v>1.32</v>
      </c>
      <c r="R2513" s="3">
        <v>1</v>
      </c>
      <c r="S2513" s="3">
        <v>7</v>
      </c>
      <c r="T2513" s="3">
        <v>19</v>
      </c>
      <c r="U2513" s="3">
        <f t="shared" si="393"/>
        <v>1461</v>
      </c>
      <c r="V2513" s="3" t="str">
        <f t="shared" si="394"/>
        <v xml:space="preserve"> 36</v>
      </c>
      <c r="W2513" s="3">
        <f t="shared" si="395"/>
        <v>1.5</v>
      </c>
      <c r="X2513" s="3">
        <v>9</v>
      </c>
      <c r="Y2513" s="6">
        <f t="shared" si="396"/>
        <v>5.0999999999999996</v>
      </c>
      <c r="Z2513" s="3">
        <f t="shared" si="397"/>
        <v>30</v>
      </c>
      <c r="AA2513" s="3">
        <f t="shared" si="398"/>
        <v>0.13300000000000001</v>
      </c>
      <c r="AB2513">
        <f t="shared" si="399"/>
        <v>1</v>
      </c>
      <c r="AC2513" s="14">
        <f>VLOOKUP(X2513,Rates!$A$2:$B$36,2)</f>
        <v>11.44</v>
      </c>
    </row>
    <row r="2514" spans="1:29">
      <c r="A2514">
        <v>511933</v>
      </c>
      <c r="B2514" t="s">
        <v>11</v>
      </c>
      <c r="C2514" s="1">
        <v>0.13850000000000001</v>
      </c>
      <c r="D2514">
        <v>102.32</v>
      </c>
      <c r="E2514" t="s">
        <v>23</v>
      </c>
      <c r="F2514" t="s">
        <v>13</v>
      </c>
      <c r="G2514" t="s">
        <v>14</v>
      </c>
      <c r="H2514" s="2">
        <v>0.32</v>
      </c>
      <c r="I2514" s="4">
        <v>36161</v>
      </c>
      <c r="J2514" s="5">
        <v>40909</v>
      </c>
      <c r="K2514" s="3">
        <v>3000</v>
      </c>
      <c r="L2514" s="3">
        <v>35000</v>
      </c>
      <c r="M2514" s="3">
        <v>1758</v>
      </c>
      <c r="N2514" s="3">
        <f t="shared" si="390"/>
        <v>1</v>
      </c>
      <c r="O2514" s="3">
        <f t="shared" si="391"/>
        <v>0</v>
      </c>
      <c r="P2514" s="3">
        <f t="shared" si="392"/>
        <v>1</v>
      </c>
      <c r="Q2514" s="6">
        <v>3.09</v>
      </c>
      <c r="R2514" s="3">
        <v>0</v>
      </c>
      <c r="S2514" s="3">
        <v>3</v>
      </c>
      <c r="T2514" s="3">
        <v>8</v>
      </c>
      <c r="U2514" s="3">
        <f t="shared" si="393"/>
        <v>4748</v>
      </c>
      <c r="V2514" s="3" t="str">
        <f t="shared" si="394"/>
        <v xml:space="preserve"> 36</v>
      </c>
      <c r="W2514" s="3">
        <f t="shared" si="395"/>
        <v>3</v>
      </c>
      <c r="X2514" s="3">
        <v>14</v>
      </c>
      <c r="Y2514" s="6">
        <f t="shared" si="396"/>
        <v>32</v>
      </c>
      <c r="Z2514" s="3">
        <f t="shared" si="397"/>
        <v>35</v>
      </c>
      <c r="AA2514" s="3">
        <f t="shared" si="398"/>
        <v>1.758</v>
      </c>
      <c r="AB2514">
        <f t="shared" si="399"/>
        <v>0</v>
      </c>
      <c r="AC2514" s="14">
        <f>VLOOKUP(X2514,Rates!$A$2:$B$36,2)</f>
        <v>14.99</v>
      </c>
    </row>
    <row r="2515" spans="1:29">
      <c r="A2515">
        <v>307946</v>
      </c>
      <c r="B2515" t="s">
        <v>11</v>
      </c>
      <c r="C2515" s="1">
        <v>0.15759999999999999</v>
      </c>
      <c r="D2515">
        <v>659.61</v>
      </c>
      <c r="E2515" t="s">
        <v>29</v>
      </c>
      <c r="F2515" t="s">
        <v>26</v>
      </c>
      <c r="G2515" t="s">
        <v>14</v>
      </c>
      <c r="H2515" s="1">
        <v>0.94599999999999995</v>
      </c>
      <c r="I2515" s="4">
        <v>36800</v>
      </c>
      <c r="J2515" s="5">
        <v>40909</v>
      </c>
      <c r="K2515" s="3">
        <v>25000</v>
      </c>
      <c r="L2515" s="3">
        <v>120000</v>
      </c>
      <c r="M2515" s="3">
        <v>27550</v>
      </c>
      <c r="N2515" s="3">
        <f t="shared" si="390"/>
        <v>0</v>
      </c>
      <c r="O2515" s="3">
        <f t="shared" si="391"/>
        <v>1</v>
      </c>
      <c r="P2515" s="3">
        <f t="shared" si="392"/>
        <v>1</v>
      </c>
      <c r="Q2515" s="6">
        <v>14.23</v>
      </c>
      <c r="R2515" s="3">
        <v>1</v>
      </c>
      <c r="S2515" s="3">
        <v>9</v>
      </c>
      <c r="T2515" s="3">
        <v>30</v>
      </c>
      <c r="U2515" s="3">
        <f t="shared" si="393"/>
        <v>4109</v>
      </c>
      <c r="V2515" s="3" t="str">
        <f t="shared" si="394"/>
        <v xml:space="preserve"> 36</v>
      </c>
      <c r="W2515" s="3">
        <f t="shared" si="395"/>
        <v>25</v>
      </c>
      <c r="X2515" s="3">
        <v>26</v>
      </c>
      <c r="Y2515" s="6">
        <f t="shared" si="396"/>
        <v>94.6</v>
      </c>
      <c r="Z2515" s="3">
        <f t="shared" si="397"/>
        <v>120</v>
      </c>
      <c r="AA2515" s="3">
        <f t="shared" si="398"/>
        <v>27.55</v>
      </c>
      <c r="AB2515">
        <f t="shared" si="399"/>
        <v>0</v>
      </c>
      <c r="AC2515" s="14">
        <f>VLOOKUP(X2515,Rates!$A$2:$B$36,2)</f>
        <v>28.69</v>
      </c>
    </row>
    <row r="2516" spans="1:29">
      <c r="A2516">
        <v>1069799</v>
      </c>
      <c r="B2516" t="s">
        <v>11</v>
      </c>
      <c r="C2516" s="1">
        <v>0.1171</v>
      </c>
      <c r="D2516">
        <v>132.31</v>
      </c>
      <c r="E2516" t="s">
        <v>12</v>
      </c>
      <c r="F2516" t="s">
        <v>26</v>
      </c>
      <c r="G2516" t="s">
        <v>14</v>
      </c>
      <c r="H2516" s="1">
        <v>0.377</v>
      </c>
      <c r="I2516" s="4">
        <v>36586</v>
      </c>
      <c r="J2516" s="5">
        <v>40909</v>
      </c>
      <c r="K2516" s="3">
        <v>4000</v>
      </c>
      <c r="L2516" s="3">
        <v>106000</v>
      </c>
      <c r="M2516" s="3">
        <v>6110</v>
      </c>
      <c r="N2516" s="3">
        <f t="shared" si="390"/>
        <v>0</v>
      </c>
      <c r="O2516" s="3">
        <f t="shared" si="391"/>
        <v>1</v>
      </c>
      <c r="P2516" s="3">
        <f t="shared" si="392"/>
        <v>1</v>
      </c>
      <c r="Q2516" s="6">
        <v>5.63</v>
      </c>
      <c r="R2516" s="3">
        <v>1</v>
      </c>
      <c r="S2516" s="3">
        <v>12</v>
      </c>
      <c r="T2516" s="3">
        <v>44</v>
      </c>
      <c r="U2516" s="3">
        <f t="shared" si="393"/>
        <v>4323</v>
      </c>
      <c r="V2516" s="3" t="str">
        <f t="shared" si="394"/>
        <v xml:space="preserve"> 36</v>
      </c>
      <c r="W2516" s="3">
        <f t="shared" si="395"/>
        <v>4</v>
      </c>
      <c r="X2516" s="3">
        <v>8</v>
      </c>
      <c r="Y2516" s="6">
        <f t="shared" si="396"/>
        <v>37.700000000000003</v>
      </c>
      <c r="Z2516" s="3">
        <f t="shared" si="397"/>
        <v>106</v>
      </c>
      <c r="AA2516" s="3">
        <f t="shared" si="398"/>
        <v>6.11</v>
      </c>
      <c r="AB2516">
        <f t="shared" si="399"/>
        <v>0</v>
      </c>
      <c r="AC2516" s="14">
        <f>VLOOKUP(X2516,Rates!$A$2:$B$36,2)</f>
        <v>11.39</v>
      </c>
    </row>
    <row r="2517" spans="1:29">
      <c r="A2517">
        <v>625995</v>
      </c>
      <c r="B2517" t="s">
        <v>15</v>
      </c>
      <c r="C2517" s="1">
        <v>0.14829999999999999</v>
      </c>
      <c r="D2517">
        <v>118.51</v>
      </c>
      <c r="E2517" t="s">
        <v>25</v>
      </c>
      <c r="F2517" t="s">
        <v>26</v>
      </c>
      <c r="G2517" t="s">
        <v>14</v>
      </c>
      <c r="H2517" s="2">
        <v>0.12</v>
      </c>
      <c r="I2517" s="4">
        <v>30437</v>
      </c>
      <c r="J2517" s="5">
        <v>40909</v>
      </c>
      <c r="K2517" s="3">
        <v>5000</v>
      </c>
      <c r="L2517" s="3">
        <v>110000</v>
      </c>
      <c r="M2517" s="3">
        <v>4800</v>
      </c>
      <c r="N2517" s="3">
        <f t="shared" si="390"/>
        <v>0</v>
      </c>
      <c r="O2517" s="3">
        <f t="shared" si="391"/>
        <v>1</v>
      </c>
      <c r="P2517" s="3">
        <f t="shared" si="392"/>
        <v>1</v>
      </c>
      <c r="Q2517" s="6">
        <v>11.42</v>
      </c>
      <c r="R2517" s="3">
        <v>0</v>
      </c>
      <c r="S2517" s="3">
        <v>12</v>
      </c>
      <c r="T2517" s="3">
        <v>21</v>
      </c>
      <c r="U2517" s="3">
        <f t="shared" si="393"/>
        <v>10472</v>
      </c>
      <c r="V2517" s="3" t="str">
        <f t="shared" si="394"/>
        <v xml:space="preserve"> 60</v>
      </c>
      <c r="W2517" s="3">
        <f t="shared" si="395"/>
        <v>5</v>
      </c>
      <c r="X2517" s="3">
        <v>18</v>
      </c>
      <c r="Y2517" s="6">
        <f t="shared" si="396"/>
        <v>12</v>
      </c>
      <c r="Z2517" s="3">
        <f t="shared" si="397"/>
        <v>110</v>
      </c>
      <c r="AA2517" s="3">
        <f t="shared" si="398"/>
        <v>4.8</v>
      </c>
      <c r="AB2517">
        <f t="shared" si="399"/>
        <v>0</v>
      </c>
      <c r="AC2517" s="14">
        <f>VLOOKUP(X2517,Rates!$A$2:$B$36,2)</f>
        <v>18.989999999999998</v>
      </c>
    </row>
    <row r="2518" spans="1:29">
      <c r="A2518">
        <v>522266</v>
      </c>
      <c r="B2518" t="s">
        <v>11</v>
      </c>
      <c r="C2518" s="1">
        <v>7.51E-2</v>
      </c>
      <c r="D2518">
        <v>311.11</v>
      </c>
      <c r="E2518" t="s">
        <v>21</v>
      </c>
      <c r="F2518" t="s">
        <v>26</v>
      </c>
      <c r="G2518" t="s">
        <v>14</v>
      </c>
      <c r="H2518" s="1">
        <v>0.36199999999999999</v>
      </c>
      <c r="I2518" s="4">
        <v>35125</v>
      </c>
      <c r="J2518" s="5">
        <v>40909</v>
      </c>
      <c r="K2518" s="3">
        <v>10000</v>
      </c>
      <c r="L2518" s="3">
        <v>88000</v>
      </c>
      <c r="M2518" s="3">
        <v>10171</v>
      </c>
      <c r="N2518" s="3">
        <f t="shared" si="390"/>
        <v>0</v>
      </c>
      <c r="O2518" s="3">
        <f t="shared" si="391"/>
        <v>1</v>
      </c>
      <c r="P2518" s="3">
        <f t="shared" si="392"/>
        <v>1</v>
      </c>
      <c r="Q2518" s="6">
        <v>19.61</v>
      </c>
      <c r="R2518" s="3">
        <v>0</v>
      </c>
      <c r="S2518" s="3">
        <v>7</v>
      </c>
      <c r="T2518" s="3">
        <v>18</v>
      </c>
      <c r="U2518" s="3">
        <f t="shared" si="393"/>
        <v>5784</v>
      </c>
      <c r="V2518" s="3" t="str">
        <f t="shared" si="394"/>
        <v xml:space="preserve"> 36</v>
      </c>
      <c r="W2518" s="3">
        <f t="shared" si="395"/>
        <v>10</v>
      </c>
      <c r="X2518" s="3">
        <v>4</v>
      </c>
      <c r="Y2518" s="6">
        <f t="shared" si="396"/>
        <v>36.199999999999996</v>
      </c>
      <c r="Z2518" s="3">
        <f t="shared" si="397"/>
        <v>88</v>
      </c>
      <c r="AA2518" s="3">
        <f t="shared" si="398"/>
        <v>10.170999999999999</v>
      </c>
      <c r="AB2518">
        <f t="shared" si="399"/>
        <v>0</v>
      </c>
      <c r="AC2518" s="14">
        <f>VLOOKUP(X2518,Rates!$A$2:$B$36,2)</f>
        <v>7.49</v>
      </c>
    </row>
    <row r="2519" spans="1:29">
      <c r="A2519">
        <v>573683</v>
      </c>
      <c r="B2519" t="s">
        <v>11</v>
      </c>
      <c r="C2519" s="1">
        <v>0.1038</v>
      </c>
      <c r="D2519">
        <v>519.14</v>
      </c>
      <c r="E2519" t="s">
        <v>12</v>
      </c>
      <c r="F2519" t="s">
        <v>26</v>
      </c>
      <c r="G2519" t="s">
        <v>14</v>
      </c>
      <c r="H2519" s="1">
        <v>0.153</v>
      </c>
      <c r="I2519" s="4">
        <v>37591</v>
      </c>
      <c r="J2519" s="5">
        <v>40909</v>
      </c>
      <c r="K2519" s="3">
        <v>16000</v>
      </c>
      <c r="L2519" s="3">
        <v>140000</v>
      </c>
      <c r="M2519" s="3">
        <v>9322</v>
      </c>
      <c r="N2519" s="3">
        <f t="shared" si="390"/>
        <v>0</v>
      </c>
      <c r="O2519" s="3">
        <f t="shared" si="391"/>
        <v>1</v>
      </c>
      <c r="P2519" s="3">
        <f t="shared" si="392"/>
        <v>1</v>
      </c>
      <c r="Q2519" s="6">
        <v>15.92</v>
      </c>
      <c r="R2519" s="3">
        <v>0</v>
      </c>
      <c r="S2519" s="3">
        <v>12</v>
      </c>
      <c r="T2519" s="3">
        <v>29</v>
      </c>
      <c r="U2519" s="3">
        <f t="shared" si="393"/>
        <v>3318</v>
      </c>
      <c r="V2519" s="3" t="str">
        <f t="shared" si="394"/>
        <v xml:space="preserve"> 36</v>
      </c>
      <c r="W2519" s="3">
        <f t="shared" si="395"/>
        <v>16</v>
      </c>
      <c r="X2519" s="3">
        <v>6</v>
      </c>
      <c r="Y2519" s="6">
        <f t="shared" si="396"/>
        <v>15.299999999999999</v>
      </c>
      <c r="Z2519" s="3">
        <f t="shared" si="397"/>
        <v>140</v>
      </c>
      <c r="AA2519" s="3">
        <f t="shared" si="398"/>
        <v>9.3219999999999992</v>
      </c>
      <c r="AB2519">
        <f t="shared" si="399"/>
        <v>0</v>
      </c>
      <c r="AC2519" s="14">
        <f>VLOOKUP(X2519,Rates!$A$2:$B$36,2)</f>
        <v>8.24</v>
      </c>
    </row>
    <row r="2520" spans="1:29">
      <c r="A2520">
        <v>847719</v>
      </c>
      <c r="B2520" t="s">
        <v>11</v>
      </c>
      <c r="C2520" s="1">
        <v>5.9900000000000002E-2</v>
      </c>
      <c r="D2520">
        <v>304.18</v>
      </c>
      <c r="E2520" t="s">
        <v>20</v>
      </c>
      <c r="F2520" t="s">
        <v>26</v>
      </c>
      <c r="G2520" t="s">
        <v>14</v>
      </c>
      <c r="H2520" s="1">
        <v>3.2000000000000001E-2</v>
      </c>
      <c r="I2520" s="4">
        <v>35125</v>
      </c>
      <c r="J2520" s="5">
        <v>40909</v>
      </c>
      <c r="K2520" s="3">
        <v>10000</v>
      </c>
      <c r="L2520" s="3">
        <v>125000</v>
      </c>
      <c r="M2520" s="3">
        <v>1473</v>
      </c>
      <c r="N2520" s="3">
        <f t="shared" si="390"/>
        <v>0</v>
      </c>
      <c r="O2520" s="3">
        <f t="shared" si="391"/>
        <v>1</v>
      </c>
      <c r="P2520" s="3">
        <f t="shared" si="392"/>
        <v>1</v>
      </c>
      <c r="Q2520" s="6">
        <v>0.14000000000000001</v>
      </c>
      <c r="R2520" s="3">
        <v>0</v>
      </c>
      <c r="S2520" s="3">
        <v>8</v>
      </c>
      <c r="T2520" s="3">
        <v>14</v>
      </c>
      <c r="U2520" s="3">
        <f t="shared" si="393"/>
        <v>5784</v>
      </c>
      <c r="V2520" s="3" t="str">
        <f t="shared" si="394"/>
        <v xml:space="preserve"> 36</v>
      </c>
      <c r="W2520" s="3">
        <f t="shared" si="395"/>
        <v>10</v>
      </c>
      <c r="X2520" s="3">
        <v>2</v>
      </c>
      <c r="Y2520" s="6">
        <f t="shared" si="396"/>
        <v>3.2</v>
      </c>
      <c r="Z2520" s="3">
        <f t="shared" si="397"/>
        <v>125</v>
      </c>
      <c r="AA2520" s="3">
        <f t="shared" si="398"/>
        <v>1.4730000000000001</v>
      </c>
      <c r="AB2520">
        <f t="shared" si="399"/>
        <v>0</v>
      </c>
      <c r="AC2520" s="14">
        <f>VLOOKUP(X2520,Rates!$A$2:$B$36,2)</f>
        <v>6.99</v>
      </c>
    </row>
    <row r="2521" spans="1:29">
      <c r="A2521">
        <v>687338</v>
      </c>
      <c r="B2521" t="s">
        <v>11</v>
      </c>
      <c r="C2521" s="1">
        <v>0.1</v>
      </c>
      <c r="D2521">
        <v>145.21</v>
      </c>
      <c r="E2521" t="s">
        <v>23</v>
      </c>
      <c r="F2521" t="s">
        <v>26</v>
      </c>
      <c r="G2521" t="s">
        <v>17</v>
      </c>
      <c r="H2521" s="2">
        <v>0.21</v>
      </c>
      <c r="I2521" s="4">
        <v>38353</v>
      </c>
      <c r="J2521" s="5">
        <v>40909</v>
      </c>
      <c r="K2521" s="3">
        <v>4500</v>
      </c>
      <c r="L2521" s="3">
        <v>73000</v>
      </c>
      <c r="M2521" s="3">
        <v>5034</v>
      </c>
      <c r="N2521" s="3">
        <f t="shared" si="390"/>
        <v>0</v>
      </c>
      <c r="O2521" s="3">
        <f t="shared" si="391"/>
        <v>1</v>
      </c>
      <c r="P2521" s="3">
        <f t="shared" si="392"/>
        <v>1</v>
      </c>
      <c r="Q2521" s="6">
        <v>7.02</v>
      </c>
      <c r="R2521" s="3">
        <v>0</v>
      </c>
      <c r="S2521" s="3">
        <v>8</v>
      </c>
      <c r="T2521" s="3">
        <v>15</v>
      </c>
      <c r="U2521" s="3">
        <f t="shared" si="393"/>
        <v>2556</v>
      </c>
      <c r="V2521" s="3" t="str">
        <f t="shared" si="394"/>
        <v xml:space="preserve"> 36</v>
      </c>
      <c r="W2521" s="3">
        <f t="shared" si="395"/>
        <v>4.5</v>
      </c>
      <c r="X2521" s="3">
        <v>7</v>
      </c>
      <c r="Y2521" s="6">
        <f t="shared" si="396"/>
        <v>21</v>
      </c>
      <c r="Z2521" s="3">
        <f t="shared" si="397"/>
        <v>73</v>
      </c>
      <c r="AA2521" s="3">
        <f t="shared" si="398"/>
        <v>5.0339999999999998</v>
      </c>
      <c r="AB2521">
        <f t="shared" si="399"/>
        <v>1</v>
      </c>
      <c r="AC2521" s="14">
        <f>VLOOKUP(X2521,Rates!$A$2:$B$36,2)</f>
        <v>10.49</v>
      </c>
    </row>
    <row r="2522" spans="1:29">
      <c r="A2522">
        <v>775453</v>
      </c>
      <c r="B2522" t="s">
        <v>11</v>
      </c>
      <c r="C2522" s="1">
        <v>0.15620000000000001</v>
      </c>
      <c r="D2522">
        <v>279.76</v>
      </c>
      <c r="E2522" t="s">
        <v>28</v>
      </c>
      <c r="F2522" t="s">
        <v>13</v>
      </c>
      <c r="G2522" t="s">
        <v>14</v>
      </c>
      <c r="H2522" s="1">
        <v>0.82699999999999996</v>
      </c>
      <c r="I2522" s="4">
        <v>36008</v>
      </c>
      <c r="J2522" s="5">
        <v>40909</v>
      </c>
      <c r="K2522" s="3">
        <v>8000</v>
      </c>
      <c r="L2522" s="3">
        <v>195700</v>
      </c>
      <c r="M2522" s="3">
        <v>11077</v>
      </c>
      <c r="N2522" s="3">
        <f t="shared" si="390"/>
        <v>1</v>
      </c>
      <c r="O2522" s="3">
        <f t="shared" si="391"/>
        <v>0</v>
      </c>
      <c r="P2522" s="3">
        <f t="shared" si="392"/>
        <v>1</v>
      </c>
      <c r="Q2522" s="6">
        <v>6.87</v>
      </c>
      <c r="R2522" s="3">
        <v>1</v>
      </c>
      <c r="S2522" s="3">
        <v>3</v>
      </c>
      <c r="T2522" s="3">
        <v>15</v>
      </c>
      <c r="U2522" s="3">
        <f t="shared" si="393"/>
        <v>4901</v>
      </c>
      <c r="V2522" s="3" t="str">
        <f t="shared" si="394"/>
        <v xml:space="preserve"> 36</v>
      </c>
      <c r="W2522" s="3">
        <f t="shared" si="395"/>
        <v>8</v>
      </c>
      <c r="X2522" s="3">
        <v>16</v>
      </c>
      <c r="Y2522" s="6">
        <f t="shared" si="396"/>
        <v>82.699999999999989</v>
      </c>
      <c r="Z2522" s="3">
        <f t="shared" si="397"/>
        <v>195.7</v>
      </c>
      <c r="AA2522" s="3">
        <f t="shared" si="398"/>
        <v>11.077</v>
      </c>
      <c r="AB2522">
        <f t="shared" si="399"/>
        <v>0</v>
      </c>
      <c r="AC2522" s="14">
        <f>VLOOKUP(X2522,Rates!$A$2:$B$36,2)</f>
        <v>16.989999999999998</v>
      </c>
    </row>
    <row r="2523" spans="1:29">
      <c r="A2523">
        <v>364487</v>
      </c>
      <c r="B2523" t="s">
        <v>11</v>
      </c>
      <c r="C2523" s="1">
        <v>0.1588</v>
      </c>
      <c r="D2523">
        <v>526.47</v>
      </c>
      <c r="E2523" t="s">
        <v>16</v>
      </c>
      <c r="F2523" t="s">
        <v>26</v>
      </c>
      <c r="G2523" t="s">
        <v>14</v>
      </c>
      <c r="H2523" s="1">
        <v>0.16500000000000001</v>
      </c>
      <c r="I2523" s="4">
        <v>34790</v>
      </c>
      <c r="J2523" s="5">
        <v>40909</v>
      </c>
      <c r="K2523" s="3">
        <v>15000</v>
      </c>
      <c r="L2523" s="3">
        <v>100296</v>
      </c>
      <c r="M2523" s="3">
        <v>9935</v>
      </c>
      <c r="N2523" s="3">
        <f t="shared" si="390"/>
        <v>0</v>
      </c>
      <c r="O2523" s="3">
        <f t="shared" si="391"/>
        <v>1</v>
      </c>
      <c r="P2523" s="3">
        <f t="shared" si="392"/>
        <v>0</v>
      </c>
      <c r="Q2523" s="6">
        <v>11.13</v>
      </c>
      <c r="R2523" s="3">
        <v>0</v>
      </c>
      <c r="S2523" s="3">
        <v>26</v>
      </c>
      <c r="T2523" s="3">
        <v>50</v>
      </c>
      <c r="U2523" s="3">
        <f t="shared" si="393"/>
        <v>6119</v>
      </c>
      <c r="V2523" s="3" t="str">
        <f t="shared" si="394"/>
        <v xml:space="preserve"> 36</v>
      </c>
      <c r="W2523" s="3">
        <f t="shared" si="395"/>
        <v>15</v>
      </c>
      <c r="X2523" s="3">
        <v>24</v>
      </c>
      <c r="Y2523" s="6">
        <f t="shared" si="396"/>
        <v>16.5</v>
      </c>
      <c r="Z2523" s="3">
        <f t="shared" si="397"/>
        <v>100.29600000000001</v>
      </c>
      <c r="AA2523" s="3">
        <f t="shared" si="398"/>
        <v>9.9350000000000005</v>
      </c>
      <c r="AB2523">
        <f t="shared" si="399"/>
        <v>0</v>
      </c>
      <c r="AC2523" s="14">
        <f>VLOOKUP(X2523,Rates!$A$2:$B$36,2)</f>
        <v>25.49</v>
      </c>
    </row>
    <row r="2524" spans="1:29">
      <c r="A2524">
        <v>565102</v>
      </c>
      <c r="B2524" t="s">
        <v>11</v>
      </c>
      <c r="C2524" s="1">
        <v>0.1075</v>
      </c>
      <c r="D2524">
        <v>652.41</v>
      </c>
      <c r="E2524" t="s">
        <v>20</v>
      </c>
      <c r="F2524" t="s">
        <v>13</v>
      </c>
      <c r="G2524" t="s">
        <v>14</v>
      </c>
      <c r="H2524" s="1">
        <v>0.56699999999999995</v>
      </c>
      <c r="I2524" s="4">
        <v>37926</v>
      </c>
      <c r="J2524" s="5">
        <v>40909</v>
      </c>
      <c r="K2524" s="3">
        <v>20000</v>
      </c>
      <c r="L2524" s="3">
        <v>101000</v>
      </c>
      <c r="M2524" s="3">
        <v>12283</v>
      </c>
      <c r="N2524" s="3">
        <f t="shared" si="390"/>
        <v>1</v>
      </c>
      <c r="O2524" s="3">
        <f t="shared" si="391"/>
        <v>0</v>
      </c>
      <c r="P2524" s="3">
        <f t="shared" si="392"/>
        <v>1</v>
      </c>
      <c r="Q2524" s="6">
        <v>11.37</v>
      </c>
      <c r="R2524" s="3">
        <v>0</v>
      </c>
      <c r="S2524" s="3">
        <v>10</v>
      </c>
      <c r="T2524" s="3">
        <v>34</v>
      </c>
      <c r="U2524" s="3">
        <f t="shared" si="393"/>
        <v>2983</v>
      </c>
      <c r="V2524" s="3" t="str">
        <f t="shared" si="394"/>
        <v xml:space="preserve"> 36</v>
      </c>
      <c r="W2524" s="3">
        <f t="shared" si="395"/>
        <v>20</v>
      </c>
      <c r="X2524" s="3">
        <v>7</v>
      </c>
      <c r="Y2524" s="6">
        <f t="shared" si="396"/>
        <v>56.699999999999996</v>
      </c>
      <c r="Z2524" s="3">
        <f t="shared" si="397"/>
        <v>101</v>
      </c>
      <c r="AA2524" s="3">
        <f t="shared" si="398"/>
        <v>12.282999999999999</v>
      </c>
      <c r="AB2524">
        <f t="shared" si="399"/>
        <v>0</v>
      </c>
      <c r="AC2524" s="14">
        <f>VLOOKUP(X2524,Rates!$A$2:$B$36,2)</f>
        <v>10.49</v>
      </c>
    </row>
    <row r="2525" spans="1:29">
      <c r="A2525">
        <v>523439</v>
      </c>
      <c r="B2525" t="s">
        <v>11</v>
      </c>
      <c r="C2525" s="1">
        <v>7.8799999999999995E-2</v>
      </c>
      <c r="D2525">
        <v>380.07</v>
      </c>
      <c r="E2525" t="s">
        <v>23</v>
      </c>
      <c r="F2525" t="s">
        <v>13</v>
      </c>
      <c r="G2525" t="s">
        <v>14</v>
      </c>
      <c r="H2525" s="1">
        <v>0.13500000000000001</v>
      </c>
      <c r="I2525" s="4">
        <v>36831</v>
      </c>
      <c r="J2525" s="5">
        <v>40909</v>
      </c>
      <c r="K2525" s="3">
        <v>16000</v>
      </c>
      <c r="L2525" s="3">
        <v>62000</v>
      </c>
      <c r="M2525" s="3">
        <v>4527</v>
      </c>
      <c r="N2525" s="3">
        <f t="shared" si="390"/>
        <v>1</v>
      </c>
      <c r="O2525" s="3">
        <f t="shared" si="391"/>
        <v>0</v>
      </c>
      <c r="P2525" s="3">
        <f t="shared" si="392"/>
        <v>1</v>
      </c>
      <c r="Q2525" s="6">
        <v>10.26</v>
      </c>
      <c r="R2525" s="3">
        <v>0</v>
      </c>
      <c r="S2525" s="3">
        <v>11</v>
      </c>
      <c r="T2525" s="3">
        <v>16</v>
      </c>
      <c r="U2525" s="3">
        <f t="shared" si="393"/>
        <v>4078</v>
      </c>
      <c r="V2525" s="3" t="str">
        <f t="shared" si="394"/>
        <v xml:space="preserve"> 36</v>
      </c>
      <c r="W2525" s="3">
        <f t="shared" si="395"/>
        <v>16</v>
      </c>
      <c r="X2525" s="3">
        <v>5</v>
      </c>
      <c r="Y2525" s="6">
        <f t="shared" si="396"/>
        <v>13.5</v>
      </c>
      <c r="Z2525" s="3">
        <f t="shared" si="397"/>
        <v>62</v>
      </c>
      <c r="AA2525" s="3">
        <f t="shared" si="398"/>
        <v>4.5270000000000001</v>
      </c>
      <c r="AB2525">
        <f t="shared" si="399"/>
        <v>0</v>
      </c>
      <c r="AC2525" s="14">
        <f>VLOOKUP(X2525,Rates!$A$2:$B$36,2)</f>
        <v>7.99</v>
      </c>
    </row>
    <row r="2526" spans="1:29">
      <c r="A2526">
        <v>550440</v>
      </c>
      <c r="B2526" t="s">
        <v>15</v>
      </c>
      <c r="C2526" s="1">
        <v>0.16450000000000001</v>
      </c>
      <c r="D2526">
        <v>264</v>
      </c>
      <c r="E2526" t="s">
        <v>21</v>
      </c>
      <c r="F2526" t="s">
        <v>26</v>
      </c>
      <c r="G2526" t="s">
        <v>14</v>
      </c>
      <c r="H2526" s="1">
        <v>0.93700000000000006</v>
      </c>
      <c r="I2526" s="4">
        <v>35612</v>
      </c>
      <c r="J2526" s="5">
        <v>40909</v>
      </c>
      <c r="K2526" s="3">
        <v>10750</v>
      </c>
      <c r="L2526" s="3">
        <v>37620</v>
      </c>
      <c r="M2526" s="3">
        <v>10821</v>
      </c>
      <c r="N2526" s="3">
        <f t="shared" si="390"/>
        <v>0</v>
      </c>
      <c r="O2526" s="3">
        <f t="shared" si="391"/>
        <v>1</v>
      </c>
      <c r="P2526" s="3">
        <f t="shared" si="392"/>
        <v>1</v>
      </c>
      <c r="Q2526" s="6">
        <v>20.64</v>
      </c>
      <c r="R2526" s="3">
        <v>0</v>
      </c>
      <c r="S2526" s="3">
        <v>7</v>
      </c>
      <c r="T2526" s="3">
        <v>11</v>
      </c>
      <c r="U2526" s="3">
        <f t="shared" si="393"/>
        <v>5297</v>
      </c>
      <c r="V2526" s="3" t="str">
        <f t="shared" si="394"/>
        <v xml:space="preserve"> 60</v>
      </c>
      <c r="W2526" s="3">
        <f t="shared" si="395"/>
        <v>10.75</v>
      </c>
      <c r="X2526" s="3">
        <v>21</v>
      </c>
      <c r="Y2526" s="6">
        <f t="shared" si="396"/>
        <v>93.7</v>
      </c>
      <c r="Z2526" s="3">
        <f t="shared" si="397"/>
        <v>37.619999999999997</v>
      </c>
      <c r="AA2526" s="3">
        <f t="shared" si="398"/>
        <v>10.821</v>
      </c>
      <c r="AB2526">
        <f t="shared" si="399"/>
        <v>0</v>
      </c>
      <c r="AC2526" s="14">
        <f>VLOOKUP(X2526,Rates!$A$2:$B$36,2)</f>
        <v>22.74</v>
      </c>
    </row>
    <row r="2527" spans="1:29">
      <c r="A2527">
        <v>1053500</v>
      </c>
      <c r="B2527" t="s">
        <v>15</v>
      </c>
      <c r="C2527" s="1">
        <v>0.20300000000000001</v>
      </c>
      <c r="D2527">
        <v>606.54</v>
      </c>
      <c r="E2527" t="s">
        <v>16</v>
      </c>
      <c r="F2527" t="s">
        <v>26</v>
      </c>
      <c r="G2527" t="s">
        <v>17</v>
      </c>
      <c r="H2527" s="1">
        <v>0.628</v>
      </c>
      <c r="I2527" s="4">
        <v>35551</v>
      </c>
      <c r="J2527" s="5">
        <v>40909</v>
      </c>
      <c r="K2527" s="3">
        <v>22750</v>
      </c>
      <c r="L2527" s="3">
        <v>47840</v>
      </c>
      <c r="M2527" s="3">
        <v>16509</v>
      </c>
      <c r="N2527" s="3">
        <f t="shared" si="390"/>
        <v>0</v>
      </c>
      <c r="O2527" s="3">
        <f t="shared" si="391"/>
        <v>1</v>
      </c>
      <c r="P2527" s="3">
        <f t="shared" si="392"/>
        <v>0</v>
      </c>
      <c r="Q2527" s="6">
        <v>19.309999999999999</v>
      </c>
      <c r="R2527" s="3">
        <v>0</v>
      </c>
      <c r="S2527" s="3">
        <v>11</v>
      </c>
      <c r="T2527" s="3">
        <v>16</v>
      </c>
      <c r="U2527" s="3">
        <f t="shared" si="393"/>
        <v>5358</v>
      </c>
      <c r="V2527" s="3" t="str">
        <f t="shared" si="394"/>
        <v xml:space="preserve"> 60</v>
      </c>
      <c r="W2527" s="3">
        <f t="shared" si="395"/>
        <v>22.75</v>
      </c>
      <c r="X2527" s="3">
        <v>25</v>
      </c>
      <c r="Y2527" s="6">
        <f t="shared" si="396"/>
        <v>62.8</v>
      </c>
      <c r="Z2527" s="3">
        <f t="shared" si="397"/>
        <v>47.84</v>
      </c>
      <c r="AA2527" s="3">
        <f t="shared" si="398"/>
        <v>16.509</v>
      </c>
      <c r="AB2527">
        <f t="shared" si="399"/>
        <v>1</v>
      </c>
      <c r="AC2527" s="14">
        <f>VLOOKUP(X2527,Rates!$A$2:$B$36,2)</f>
        <v>26.24</v>
      </c>
    </row>
    <row r="2528" spans="1:29">
      <c r="A2528">
        <v>698463</v>
      </c>
      <c r="B2528" t="s">
        <v>15</v>
      </c>
      <c r="C2528" s="1">
        <v>0.1074</v>
      </c>
      <c r="D2528">
        <v>207.49</v>
      </c>
      <c r="E2528" t="s">
        <v>28</v>
      </c>
      <c r="F2528" t="s">
        <v>13</v>
      </c>
      <c r="G2528" t="s">
        <v>14</v>
      </c>
      <c r="H2528" s="1">
        <v>2.1000000000000001E-2</v>
      </c>
      <c r="I2528" s="4">
        <v>32234</v>
      </c>
      <c r="J2528" s="5">
        <v>40909</v>
      </c>
      <c r="K2528" s="3">
        <v>9600</v>
      </c>
      <c r="L2528" s="3">
        <v>125000</v>
      </c>
      <c r="M2528" s="3">
        <v>772</v>
      </c>
      <c r="N2528" s="3">
        <f t="shared" si="390"/>
        <v>1</v>
      </c>
      <c r="O2528" s="3">
        <f t="shared" si="391"/>
        <v>0</v>
      </c>
      <c r="P2528" s="3">
        <f t="shared" si="392"/>
        <v>1</v>
      </c>
      <c r="Q2528" s="6">
        <v>0.26</v>
      </c>
      <c r="R2528" s="3">
        <v>0</v>
      </c>
      <c r="S2528" s="3">
        <v>3</v>
      </c>
      <c r="T2528" s="3">
        <v>5</v>
      </c>
      <c r="U2528" s="3">
        <f t="shared" si="393"/>
        <v>8675</v>
      </c>
      <c r="V2528" s="3" t="str">
        <f t="shared" si="394"/>
        <v xml:space="preserve"> 60</v>
      </c>
      <c r="W2528" s="3">
        <f t="shared" si="395"/>
        <v>9.6</v>
      </c>
      <c r="X2528" s="3">
        <v>9</v>
      </c>
      <c r="Y2528" s="6">
        <f t="shared" si="396"/>
        <v>2.1</v>
      </c>
      <c r="Z2528" s="3">
        <f t="shared" si="397"/>
        <v>125</v>
      </c>
      <c r="AA2528" s="3">
        <f t="shared" si="398"/>
        <v>0.77200000000000002</v>
      </c>
      <c r="AB2528">
        <f t="shared" si="399"/>
        <v>0</v>
      </c>
      <c r="AC2528" s="14">
        <f>VLOOKUP(X2528,Rates!$A$2:$B$36,2)</f>
        <v>11.44</v>
      </c>
    </row>
    <row r="2529" spans="1:29">
      <c r="A2529">
        <v>1067223</v>
      </c>
      <c r="B2529" t="s">
        <v>11</v>
      </c>
      <c r="C2529" s="1">
        <v>0.1065</v>
      </c>
      <c r="D2529">
        <v>239.42</v>
      </c>
      <c r="E2529" t="s">
        <v>12</v>
      </c>
      <c r="F2529" t="s">
        <v>26</v>
      </c>
      <c r="G2529" t="s">
        <v>14</v>
      </c>
      <c r="H2529" s="1">
        <v>0.77500000000000002</v>
      </c>
      <c r="I2529" s="4">
        <v>31837</v>
      </c>
      <c r="J2529" s="5">
        <v>40909</v>
      </c>
      <c r="K2529" s="3">
        <v>7350</v>
      </c>
      <c r="L2529" s="3">
        <v>48000</v>
      </c>
      <c r="M2529" s="3">
        <v>15587</v>
      </c>
      <c r="N2529" s="3">
        <f t="shared" si="390"/>
        <v>0</v>
      </c>
      <c r="O2529" s="3">
        <f t="shared" si="391"/>
        <v>1</v>
      </c>
      <c r="P2529" s="3">
        <f t="shared" si="392"/>
        <v>1</v>
      </c>
      <c r="Q2529" s="6">
        <v>11.93</v>
      </c>
      <c r="R2529" s="3">
        <v>0</v>
      </c>
      <c r="S2529" s="3">
        <v>5</v>
      </c>
      <c r="T2529" s="3">
        <v>5</v>
      </c>
      <c r="U2529" s="3">
        <f t="shared" si="393"/>
        <v>9072</v>
      </c>
      <c r="V2529" s="3" t="str">
        <f t="shared" si="394"/>
        <v xml:space="preserve"> 36</v>
      </c>
      <c r="W2529" s="3">
        <f t="shared" si="395"/>
        <v>7.35</v>
      </c>
      <c r="X2529" s="3">
        <v>7</v>
      </c>
      <c r="Y2529" s="6">
        <f t="shared" si="396"/>
        <v>77.5</v>
      </c>
      <c r="Z2529" s="3">
        <f t="shared" si="397"/>
        <v>48</v>
      </c>
      <c r="AA2529" s="3">
        <f t="shared" si="398"/>
        <v>15.587</v>
      </c>
      <c r="AB2529">
        <f t="shared" si="399"/>
        <v>0</v>
      </c>
      <c r="AC2529" s="14">
        <f>VLOOKUP(X2529,Rates!$A$2:$B$36,2)</f>
        <v>10.49</v>
      </c>
    </row>
    <row r="2530" spans="1:29">
      <c r="A2530">
        <v>587520</v>
      </c>
      <c r="B2530" t="s">
        <v>15</v>
      </c>
      <c r="C2530" s="1">
        <v>7.8799999999999995E-2</v>
      </c>
      <c r="D2530">
        <v>161.76</v>
      </c>
      <c r="E2530" t="s">
        <v>12</v>
      </c>
      <c r="F2530" t="s">
        <v>26</v>
      </c>
      <c r="G2530" t="s">
        <v>14</v>
      </c>
      <c r="H2530" s="2">
        <v>0.08</v>
      </c>
      <c r="I2530" s="4">
        <v>36770</v>
      </c>
      <c r="J2530" s="5">
        <v>40909</v>
      </c>
      <c r="K2530" s="3">
        <v>8000</v>
      </c>
      <c r="L2530" s="3">
        <v>108396</v>
      </c>
      <c r="M2530" s="3">
        <v>1319</v>
      </c>
      <c r="N2530" s="3">
        <f t="shared" si="390"/>
        <v>0</v>
      </c>
      <c r="O2530" s="3">
        <f t="shared" si="391"/>
        <v>1</v>
      </c>
      <c r="P2530" s="3">
        <f t="shared" si="392"/>
        <v>1</v>
      </c>
      <c r="Q2530" s="6">
        <v>2.77</v>
      </c>
      <c r="R2530" s="3">
        <v>0</v>
      </c>
      <c r="S2530" s="3">
        <v>6</v>
      </c>
      <c r="T2530" s="3">
        <v>16</v>
      </c>
      <c r="U2530" s="3">
        <f t="shared" si="393"/>
        <v>4139</v>
      </c>
      <c r="V2530" s="3" t="str">
        <f t="shared" si="394"/>
        <v xml:space="preserve"> 60</v>
      </c>
      <c r="W2530" s="3">
        <f t="shared" si="395"/>
        <v>8</v>
      </c>
      <c r="X2530" s="3">
        <v>5</v>
      </c>
      <c r="Y2530" s="6">
        <f t="shared" si="396"/>
        <v>8</v>
      </c>
      <c r="Z2530" s="3">
        <f t="shared" si="397"/>
        <v>108.396</v>
      </c>
      <c r="AA2530" s="3">
        <f t="shared" si="398"/>
        <v>1.319</v>
      </c>
      <c r="AB2530">
        <f t="shared" si="399"/>
        <v>0</v>
      </c>
      <c r="AC2530" s="14">
        <f>VLOOKUP(X2530,Rates!$A$2:$B$36,2)</f>
        <v>7.99</v>
      </c>
    </row>
    <row r="2531" spans="1:29">
      <c r="A2531">
        <v>726965</v>
      </c>
      <c r="B2531" t="s">
        <v>11</v>
      </c>
      <c r="C2531" s="1">
        <v>7.6600000000000001E-2</v>
      </c>
      <c r="D2531">
        <v>245.55</v>
      </c>
      <c r="E2531" t="s">
        <v>12</v>
      </c>
      <c r="F2531" t="s">
        <v>26</v>
      </c>
      <c r="G2531" t="s">
        <v>14</v>
      </c>
      <c r="H2531" s="1">
        <v>0.48199999999999998</v>
      </c>
      <c r="I2531" s="4">
        <v>33270</v>
      </c>
      <c r="J2531" s="5">
        <v>40909</v>
      </c>
      <c r="K2531" s="3">
        <v>7875</v>
      </c>
      <c r="L2531" s="3">
        <v>60000</v>
      </c>
      <c r="M2531" s="3">
        <v>14256</v>
      </c>
      <c r="N2531" s="3">
        <f t="shared" si="390"/>
        <v>0</v>
      </c>
      <c r="O2531" s="3">
        <f t="shared" si="391"/>
        <v>1</v>
      </c>
      <c r="P2531" s="3">
        <f t="shared" si="392"/>
        <v>1</v>
      </c>
      <c r="Q2531" s="6">
        <v>23.66</v>
      </c>
      <c r="R2531" s="3">
        <v>0</v>
      </c>
      <c r="S2531" s="3">
        <v>8</v>
      </c>
      <c r="T2531" s="3">
        <v>24</v>
      </c>
      <c r="U2531" s="3">
        <f t="shared" si="393"/>
        <v>7639</v>
      </c>
      <c r="V2531" s="3" t="str">
        <f t="shared" si="394"/>
        <v xml:space="preserve"> 36</v>
      </c>
      <c r="W2531" s="3">
        <f t="shared" si="395"/>
        <v>7.875</v>
      </c>
      <c r="X2531" s="3">
        <v>5</v>
      </c>
      <c r="Y2531" s="6">
        <f t="shared" si="396"/>
        <v>48.199999999999996</v>
      </c>
      <c r="Z2531" s="3">
        <f t="shared" si="397"/>
        <v>60</v>
      </c>
      <c r="AA2531" s="3">
        <f t="shared" si="398"/>
        <v>14.256</v>
      </c>
      <c r="AB2531">
        <f t="shared" si="399"/>
        <v>0</v>
      </c>
      <c r="AC2531" s="14">
        <f>VLOOKUP(X2531,Rates!$A$2:$B$36,2)</f>
        <v>7.99</v>
      </c>
    </row>
    <row r="2532" spans="1:29">
      <c r="A2532">
        <v>877604</v>
      </c>
      <c r="B2532" t="s">
        <v>11</v>
      </c>
      <c r="C2532" s="1">
        <v>9.9900000000000003E-2</v>
      </c>
      <c r="D2532">
        <v>124.22</v>
      </c>
      <c r="E2532" t="s">
        <v>20</v>
      </c>
      <c r="F2532" t="s">
        <v>13</v>
      </c>
      <c r="G2532" t="s">
        <v>14</v>
      </c>
      <c r="H2532" s="1">
        <v>0.748</v>
      </c>
      <c r="I2532" s="4">
        <v>37104</v>
      </c>
      <c r="J2532" s="5">
        <v>40909</v>
      </c>
      <c r="K2532" s="3">
        <v>3850</v>
      </c>
      <c r="L2532" s="3">
        <v>13273</v>
      </c>
      <c r="M2532" s="3">
        <v>4639</v>
      </c>
      <c r="N2532" s="3">
        <f t="shared" si="390"/>
        <v>1</v>
      </c>
      <c r="O2532" s="3">
        <f t="shared" si="391"/>
        <v>0</v>
      </c>
      <c r="P2532" s="3">
        <f t="shared" si="392"/>
        <v>1</v>
      </c>
      <c r="Q2532" s="6">
        <v>12.3</v>
      </c>
      <c r="R2532" s="3">
        <v>0</v>
      </c>
      <c r="S2532" s="3">
        <v>3</v>
      </c>
      <c r="T2532" s="3">
        <v>4</v>
      </c>
      <c r="U2532" s="3">
        <f t="shared" si="393"/>
        <v>3805</v>
      </c>
      <c r="V2532" s="3" t="str">
        <f t="shared" si="394"/>
        <v xml:space="preserve"> 36</v>
      </c>
      <c r="W2532" s="3">
        <f t="shared" si="395"/>
        <v>3.85</v>
      </c>
      <c r="X2532" s="3">
        <v>6</v>
      </c>
      <c r="Y2532" s="6">
        <f t="shared" si="396"/>
        <v>74.8</v>
      </c>
      <c r="Z2532" s="3">
        <f t="shared" si="397"/>
        <v>13.273</v>
      </c>
      <c r="AA2532" s="3">
        <f t="shared" si="398"/>
        <v>4.6390000000000002</v>
      </c>
      <c r="AB2532">
        <f t="shared" si="399"/>
        <v>0</v>
      </c>
      <c r="AC2532" s="14">
        <f>VLOOKUP(X2532,Rates!$A$2:$B$36,2)</f>
        <v>8.24</v>
      </c>
    </row>
    <row r="2533" spans="1:29">
      <c r="A2533">
        <v>459122</v>
      </c>
      <c r="B2533" t="s">
        <v>11</v>
      </c>
      <c r="C2533" s="1">
        <v>7.7399999999999997E-2</v>
      </c>
      <c r="D2533">
        <v>135.03</v>
      </c>
      <c r="E2533" t="s">
        <v>23</v>
      </c>
      <c r="F2533" t="s">
        <v>24</v>
      </c>
      <c r="G2533" t="s">
        <v>14</v>
      </c>
      <c r="H2533" s="1">
        <v>5.3999999999999999E-2</v>
      </c>
      <c r="I2533" s="4">
        <v>36708</v>
      </c>
      <c r="J2533" s="5">
        <v>40909</v>
      </c>
      <c r="K2533" s="3">
        <v>4325</v>
      </c>
      <c r="L2533" s="3">
        <v>95327.44</v>
      </c>
      <c r="M2533" s="3">
        <v>2792</v>
      </c>
      <c r="N2533" s="3">
        <f t="shared" si="390"/>
        <v>0</v>
      </c>
      <c r="O2533" s="3">
        <f t="shared" si="391"/>
        <v>0</v>
      </c>
      <c r="P2533" s="3">
        <f t="shared" si="392"/>
        <v>1</v>
      </c>
      <c r="Q2533" s="6">
        <v>0.96</v>
      </c>
      <c r="R2533" s="3">
        <v>0</v>
      </c>
      <c r="S2533" s="3">
        <v>5</v>
      </c>
      <c r="T2533" s="3">
        <v>12</v>
      </c>
      <c r="U2533" s="3">
        <f t="shared" si="393"/>
        <v>4201</v>
      </c>
      <c r="V2533" s="3" t="str">
        <f t="shared" si="394"/>
        <v xml:space="preserve"> 36</v>
      </c>
      <c r="W2533" s="3">
        <f t="shared" si="395"/>
        <v>4.3250000000000002</v>
      </c>
      <c r="X2533" s="3">
        <v>3</v>
      </c>
      <c r="Y2533" s="6">
        <f t="shared" si="396"/>
        <v>5.4</v>
      </c>
      <c r="Z2533" s="3">
        <f t="shared" si="397"/>
        <v>95.327439999999996</v>
      </c>
      <c r="AA2533" s="3">
        <f t="shared" si="398"/>
        <v>2.7919999999999998</v>
      </c>
      <c r="AB2533">
        <f t="shared" si="399"/>
        <v>0</v>
      </c>
      <c r="AC2533" s="14">
        <f>VLOOKUP(X2533,Rates!$A$2:$B$36,2)</f>
        <v>7.24</v>
      </c>
    </row>
    <row r="2534" spans="1:29">
      <c r="A2534">
        <v>640774</v>
      </c>
      <c r="B2534" t="s">
        <v>11</v>
      </c>
      <c r="C2534" s="1">
        <v>6.9099999999999995E-2</v>
      </c>
      <c r="D2534">
        <v>616.72</v>
      </c>
      <c r="E2534" t="s">
        <v>20</v>
      </c>
      <c r="F2534" t="s">
        <v>26</v>
      </c>
      <c r="G2534" t="s">
        <v>14</v>
      </c>
      <c r="H2534" s="1">
        <v>0.625</v>
      </c>
      <c r="I2534" s="4">
        <v>39356</v>
      </c>
      <c r="J2534" s="5">
        <v>40909</v>
      </c>
      <c r="K2534" s="3">
        <v>20000</v>
      </c>
      <c r="L2534" s="3">
        <v>105000</v>
      </c>
      <c r="M2534" s="3">
        <v>24811</v>
      </c>
      <c r="N2534" s="3">
        <f t="shared" si="390"/>
        <v>0</v>
      </c>
      <c r="O2534" s="3">
        <f t="shared" si="391"/>
        <v>1</v>
      </c>
      <c r="P2534" s="3">
        <f t="shared" si="392"/>
        <v>1</v>
      </c>
      <c r="Q2534" s="6">
        <v>7.74</v>
      </c>
      <c r="R2534" s="3">
        <v>0</v>
      </c>
      <c r="S2534" s="3">
        <v>6</v>
      </c>
      <c r="T2534" s="3">
        <v>18</v>
      </c>
      <c r="U2534" s="3">
        <f t="shared" si="393"/>
        <v>1553</v>
      </c>
      <c r="V2534" s="3" t="str">
        <f t="shared" si="394"/>
        <v xml:space="preserve"> 36</v>
      </c>
      <c r="W2534" s="3">
        <f t="shared" si="395"/>
        <v>20</v>
      </c>
      <c r="X2534" s="3">
        <v>5</v>
      </c>
      <c r="Y2534" s="6">
        <f t="shared" si="396"/>
        <v>62.5</v>
      </c>
      <c r="Z2534" s="3">
        <f t="shared" si="397"/>
        <v>105</v>
      </c>
      <c r="AA2534" s="3">
        <f t="shared" si="398"/>
        <v>24.811</v>
      </c>
      <c r="AB2534">
        <f t="shared" si="399"/>
        <v>0</v>
      </c>
      <c r="AC2534" s="14">
        <f>VLOOKUP(X2534,Rates!$A$2:$B$36,2)</f>
        <v>7.99</v>
      </c>
    </row>
    <row r="2535" spans="1:29">
      <c r="A2535">
        <v>685690</v>
      </c>
      <c r="B2535" t="s">
        <v>11</v>
      </c>
      <c r="C2535" s="1">
        <v>7.2900000000000006E-2</v>
      </c>
      <c r="D2535">
        <v>62.02</v>
      </c>
      <c r="E2535" t="s">
        <v>21</v>
      </c>
      <c r="F2535" t="s">
        <v>26</v>
      </c>
      <c r="G2535" t="s">
        <v>14</v>
      </c>
      <c r="H2535" s="1">
        <v>0.70899999999999996</v>
      </c>
      <c r="I2535" s="4">
        <v>29952</v>
      </c>
      <c r="J2535" s="5">
        <v>40909</v>
      </c>
      <c r="K2535" s="3">
        <v>2000</v>
      </c>
      <c r="L2535" s="3">
        <v>60000</v>
      </c>
      <c r="M2535" s="3">
        <v>16309</v>
      </c>
      <c r="N2535" s="3">
        <f t="shared" si="390"/>
        <v>0</v>
      </c>
      <c r="O2535" s="3">
        <f t="shared" si="391"/>
        <v>1</v>
      </c>
      <c r="P2535" s="3">
        <f t="shared" si="392"/>
        <v>1</v>
      </c>
      <c r="Q2535" s="6">
        <v>20.38</v>
      </c>
      <c r="R2535" s="3">
        <v>0</v>
      </c>
      <c r="S2535" s="3">
        <v>7</v>
      </c>
      <c r="T2535" s="3">
        <v>23</v>
      </c>
      <c r="U2535" s="3">
        <f t="shared" si="393"/>
        <v>10957</v>
      </c>
      <c r="V2535" s="3" t="str">
        <f t="shared" si="394"/>
        <v xml:space="preserve"> 36</v>
      </c>
      <c r="W2535" s="3">
        <f t="shared" si="395"/>
        <v>2</v>
      </c>
      <c r="X2535" s="3">
        <v>4</v>
      </c>
      <c r="Y2535" s="6">
        <f t="shared" si="396"/>
        <v>70.899999999999991</v>
      </c>
      <c r="Z2535" s="3">
        <f t="shared" si="397"/>
        <v>60</v>
      </c>
      <c r="AA2535" s="3">
        <f t="shared" si="398"/>
        <v>16.309000000000001</v>
      </c>
      <c r="AB2535">
        <f t="shared" si="399"/>
        <v>0</v>
      </c>
      <c r="AC2535" s="14">
        <f>VLOOKUP(X2535,Rates!$A$2:$B$36,2)</f>
        <v>7.49</v>
      </c>
    </row>
    <row r="2536" spans="1:29">
      <c r="A2536">
        <v>692246</v>
      </c>
      <c r="B2536" t="s">
        <v>11</v>
      </c>
      <c r="C2536" s="1">
        <v>0.13059999999999999</v>
      </c>
      <c r="D2536">
        <v>505.85</v>
      </c>
      <c r="E2536" t="s">
        <v>20</v>
      </c>
      <c r="F2536" t="s">
        <v>26</v>
      </c>
      <c r="G2536" t="s">
        <v>14</v>
      </c>
      <c r="H2536" s="1">
        <v>0.93500000000000005</v>
      </c>
      <c r="I2536" s="4">
        <v>34182</v>
      </c>
      <c r="J2536" s="5">
        <v>40909</v>
      </c>
      <c r="K2536" s="3">
        <v>15000</v>
      </c>
      <c r="L2536" s="3">
        <v>45000</v>
      </c>
      <c r="M2536" s="3">
        <v>11404</v>
      </c>
      <c r="N2536" s="3">
        <f t="shared" si="390"/>
        <v>0</v>
      </c>
      <c r="O2536" s="3">
        <f t="shared" si="391"/>
        <v>1</v>
      </c>
      <c r="P2536" s="3">
        <f t="shared" si="392"/>
        <v>1</v>
      </c>
      <c r="Q2536" s="6">
        <v>22.61</v>
      </c>
      <c r="R2536" s="3">
        <v>0</v>
      </c>
      <c r="S2536" s="3">
        <v>9</v>
      </c>
      <c r="T2536" s="3">
        <v>20</v>
      </c>
      <c r="U2536" s="3">
        <f t="shared" si="393"/>
        <v>6727</v>
      </c>
      <c r="V2536" s="3" t="str">
        <f t="shared" si="394"/>
        <v xml:space="preserve"> 36</v>
      </c>
      <c r="W2536" s="3">
        <f t="shared" si="395"/>
        <v>15</v>
      </c>
      <c r="X2536" s="3">
        <v>12</v>
      </c>
      <c r="Y2536" s="6">
        <f t="shared" si="396"/>
        <v>93.5</v>
      </c>
      <c r="Z2536" s="3">
        <f t="shared" si="397"/>
        <v>45</v>
      </c>
      <c r="AA2536" s="3">
        <f t="shared" si="398"/>
        <v>11.404</v>
      </c>
      <c r="AB2536">
        <f t="shared" si="399"/>
        <v>0</v>
      </c>
      <c r="AC2536" s="14">
        <f>VLOOKUP(X2536,Rates!$A$2:$B$36,2)</f>
        <v>13.49</v>
      </c>
    </row>
    <row r="2537" spans="1:29">
      <c r="A2537">
        <v>554084</v>
      </c>
      <c r="B2537" t="s">
        <v>11</v>
      </c>
      <c r="C2537" s="1">
        <v>0.1484</v>
      </c>
      <c r="D2537">
        <v>131.44</v>
      </c>
      <c r="E2537" t="s">
        <v>20</v>
      </c>
      <c r="F2537" t="s">
        <v>13</v>
      </c>
      <c r="G2537" t="s">
        <v>14</v>
      </c>
      <c r="H2537" s="1">
        <v>0.184</v>
      </c>
      <c r="I2537" s="4">
        <v>35462</v>
      </c>
      <c r="J2537" s="5">
        <v>40909</v>
      </c>
      <c r="K2537" s="3">
        <v>3800</v>
      </c>
      <c r="L2537" s="3">
        <v>30004</v>
      </c>
      <c r="M2537" s="3">
        <v>12794</v>
      </c>
      <c r="N2537" s="3">
        <f t="shared" si="390"/>
        <v>1</v>
      </c>
      <c r="O2537" s="3">
        <f t="shared" si="391"/>
        <v>0</v>
      </c>
      <c r="P2537" s="3">
        <f t="shared" si="392"/>
        <v>1</v>
      </c>
      <c r="Q2537" s="6">
        <v>14.52</v>
      </c>
      <c r="R2537" s="3">
        <v>0</v>
      </c>
      <c r="S2537" s="3">
        <v>7</v>
      </c>
      <c r="T2537" s="3">
        <v>17</v>
      </c>
      <c r="U2537" s="3">
        <f t="shared" si="393"/>
        <v>5447</v>
      </c>
      <c r="V2537" s="3" t="str">
        <f t="shared" si="394"/>
        <v xml:space="preserve"> 36</v>
      </c>
      <c r="W2537" s="3">
        <f t="shared" si="395"/>
        <v>3.8</v>
      </c>
      <c r="X2537" s="3">
        <v>16</v>
      </c>
      <c r="Y2537" s="6">
        <f t="shared" si="396"/>
        <v>18.399999999999999</v>
      </c>
      <c r="Z2537" s="3">
        <f t="shared" si="397"/>
        <v>30.004000000000001</v>
      </c>
      <c r="AA2537" s="3">
        <f t="shared" si="398"/>
        <v>12.794</v>
      </c>
      <c r="AB2537">
        <f t="shared" si="399"/>
        <v>0</v>
      </c>
      <c r="AC2537" s="14">
        <f>VLOOKUP(X2537,Rates!$A$2:$B$36,2)</f>
        <v>16.989999999999998</v>
      </c>
    </row>
    <row r="2538" spans="1:29">
      <c r="A2538">
        <v>395540</v>
      </c>
      <c r="B2538" t="s">
        <v>11</v>
      </c>
      <c r="C2538" s="1">
        <v>0.1221</v>
      </c>
      <c r="D2538">
        <v>666.3</v>
      </c>
      <c r="E2538" t="s">
        <v>12</v>
      </c>
      <c r="F2538" t="s">
        <v>26</v>
      </c>
      <c r="G2538" t="s">
        <v>14</v>
      </c>
      <c r="H2538" s="2">
        <v>0</v>
      </c>
      <c r="I2538" s="4">
        <v>34516</v>
      </c>
      <c r="J2538" s="5">
        <v>40909</v>
      </c>
      <c r="K2538" s="3">
        <v>20000</v>
      </c>
      <c r="L2538" s="3">
        <v>116004</v>
      </c>
      <c r="M2538" s="3">
        <v>0</v>
      </c>
      <c r="N2538" s="3">
        <f t="shared" si="390"/>
        <v>0</v>
      </c>
      <c r="O2538" s="3">
        <f t="shared" si="391"/>
        <v>1</v>
      </c>
      <c r="P2538" s="3">
        <f t="shared" si="392"/>
        <v>1</v>
      </c>
      <c r="Q2538" s="6">
        <v>9.2200000000000006</v>
      </c>
      <c r="R2538" s="3">
        <v>0</v>
      </c>
      <c r="S2538" s="3">
        <v>10</v>
      </c>
      <c r="T2538" s="3">
        <v>33</v>
      </c>
      <c r="U2538" s="3">
        <f t="shared" si="393"/>
        <v>6393</v>
      </c>
      <c r="V2538" s="3" t="str">
        <f t="shared" si="394"/>
        <v xml:space="preserve"> 36</v>
      </c>
      <c r="W2538" s="3">
        <f t="shared" si="395"/>
        <v>20</v>
      </c>
      <c r="X2538" s="3">
        <v>10</v>
      </c>
      <c r="Y2538" s="6">
        <f t="shared" si="396"/>
        <v>0</v>
      </c>
      <c r="Z2538" s="3">
        <f t="shared" si="397"/>
        <v>116.004</v>
      </c>
      <c r="AA2538" s="3">
        <f t="shared" si="398"/>
        <v>0</v>
      </c>
      <c r="AB2538">
        <f t="shared" si="399"/>
        <v>0</v>
      </c>
      <c r="AC2538" s="14">
        <f>VLOOKUP(X2538,Rates!$A$2:$B$36,2)</f>
        <v>11.49</v>
      </c>
    </row>
    <row r="2539" spans="1:29">
      <c r="A2539">
        <v>838185</v>
      </c>
      <c r="B2539" t="s">
        <v>11</v>
      </c>
      <c r="C2539" s="1">
        <v>8.4900000000000003E-2</v>
      </c>
      <c r="D2539">
        <v>473.45</v>
      </c>
      <c r="E2539" t="s">
        <v>12</v>
      </c>
      <c r="F2539" t="s">
        <v>26</v>
      </c>
      <c r="G2539" t="s">
        <v>14</v>
      </c>
      <c r="H2539" s="1">
        <v>0.61499999999999999</v>
      </c>
      <c r="I2539" s="4">
        <v>33848</v>
      </c>
      <c r="J2539" s="5">
        <v>40909</v>
      </c>
      <c r="K2539" s="3">
        <v>15000</v>
      </c>
      <c r="L2539" s="3">
        <v>152000</v>
      </c>
      <c r="M2539" s="3">
        <v>4306</v>
      </c>
      <c r="N2539" s="3">
        <f t="shared" si="390"/>
        <v>0</v>
      </c>
      <c r="O2539" s="3">
        <f t="shared" si="391"/>
        <v>1</v>
      </c>
      <c r="P2539" s="3">
        <f t="shared" si="392"/>
        <v>1</v>
      </c>
      <c r="Q2539" s="6">
        <v>11.18</v>
      </c>
      <c r="R2539" s="3">
        <v>0</v>
      </c>
      <c r="S2539" s="3">
        <v>7</v>
      </c>
      <c r="T2539" s="3">
        <v>31</v>
      </c>
      <c r="U2539" s="3">
        <f t="shared" si="393"/>
        <v>7061</v>
      </c>
      <c r="V2539" s="3" t="str">
        <f t="shared" si="394"/>
        <v xml:space="preserve"> 36</v>
      </c>
      <c r="W2539" s="3">
        <f t="shared" si="395"/>
        <v>15</v>
      </c>
      <c r="X2539" s="3">
        <v>5</v>
      </c>
      <c r="Y2539" s="6">
        <f t="shared" si="396"/>
        <v>61.5</v>
      </c>
      <c r="Z2539" s="3">
        <f t="shared" si="397"/>
        <v>152</v>
      </c>
      <c r="AA2539" s="3">
        <f t="shared" si="398"/>
        <v>4.306</v>
      </c>
      <c r="AB2539">
        <f t="shared" si="399"/>
        <v>0</v>
      </c>
      <c r="AC2539" s="14">
        <f>VLOOKUP(X2539,Rates!$A$2:$B$36,2)</f>
        <v>7.99</v>
      </c>
    </row>
    <row r="2540" spans="1:29">
      <c r="A2540">
        <v>856269</v>
      </c>
      <c r="B2540" t="s">
        <v>15</v>
      </c>
      <c r="C2540" s="1">
        <v>0.1099</v>
      </c>
      <c r="D2540">
        <v>413.02</v>
      </c>
      <c r="E2540" t="s">
        <v>25</v>
      </c>
      <c r="F2540" t="s">
        <v>26</v>
      </c>
      <c r="G2540" t="s">
        <v>14</v>
      </c>
      <c r="H2540" s="1">
        <v>0.84199999999999997</v>
      </c>
      <c r="I2540" s="4">
        <v>37135</v>
      </c>
      <c r="J2540" s="5">
        <v>40909</v>
      </c>
      <c r="K2540" s="3">
        <v>19000</v>
      </c>
      <c r="L2540" s="3">
        <v>57000</v>
      </c>
      <c r="M2540" s="3">
        <v>15813</v>
      </c>
      <c r="N2540" s="3">
        <f t="shared" si="390"/>
        <v>0</v>
      </c>
      <c r="O2540" s="3">
        <f t="shared" si="391"/>
        <v>1</v>
      </c>
      <c r="P2540" s="3">
        <f t="shared" si="392"/>
        <v>1</v>
      </c>
      <c r="Q2540" s="6">
        <v>18</v>
      </c>
      <c r="R2540" s="3">
        <v>0</v>
      </c>
      <c r="S2540" s="3">
        <v>6</v>
      </c>
      <c r="T2540" s="3">
        <v>15</v>
      </c>
      <c r="U2540" s="3">
        <f t="shared" si="393"/>
        <v>3774</v>
      </c>
      <c r="V2540" s="3" t="str">
        <f t="shared" si="394"/>
        <v xml:space="preserve"> 60</v>
      </c>
      <c r="W2540" s="3">
        <f t="shared" si="395"/>
        <v>19</v>
      </c>
      <c r="X2540" s="3">
        <v>8</v>
      </c>
      <c r="Y2540" s="6">
        <f t="shared" si="396"/>
        <v>84.2</v>
      </c>
      <c r="Z2540" s="3">
        <f t="shared" si="397"/>
        <v>57</v>
      </c>
      <c r="AA2540" s="3">
        <f t="shared" si="398"/>
        <v>15.813000000000001</v>
      </c>
      <c r="AB2540">
        <f t="shared" si="399"/>
        <v>0</v>
      </c>
      <c r="AC2540" s="14">
        <f>VLOOKUP(X2540,Rates!$A$2:$B$36,2)</f>
        <v>11.39</v>
      </c>
    </row>
    <row r="2541" spans="1:29">
      <c r="A2541">
        <v>492134</v>
      </c>
      <c r="B2541" t="s">
        <v>11</v>
      </c>
      <c r="C2541" s="1">
        <v>7.51E-2</v>
      </c>
      <c r="D2541">
        <v>404.43</v>
      </c>
      <c r="E2541" t="s">
        <v>12</v>
      </c>
      <c r="F2541" t="s">
        <v>26</v>
      </c>
      <c r="G2541" t="s">
        <v>14</v>
      </c>
      <c r="H2541" s="2">
        <v>0.1</v>
      </c>
      <c r="I2541" s="4">
        <v>34182</v>
      </c>
      <c r="J2541" s="5">
        <v>40909</v>
      </c>
      <c r="K2541" s="3">
        <v>13000</v>
      </c>
      <c r="L2541" s="3">
        <v>54000</v>
      </c>
      <c r="M2541" s="3">
        <v>3667</v>
      </c>
      <c r="N2541" s="3">
        <f t="shared" si="390"/>
        <v>0</v>
      </c>
      <c r="O2541" s="3">
        <f t="shared" si="391"/>
        <v>1</v>
      </c>
      <c r="P2541" s="3">
        <f t="shared" si="392"/>
        <v>1</v>
      </c>
      <c r="Q2541" s="6">
        <v>22.29</v>
      </c>
      <c r="R2541" s="3">
        <v>0</v>
      </c>
      <c r="S2541" s="3">
        <v>12</v>
      </c>
      <c r="T2541" s="3">
        <v>35</v>
      </c>
      <c r="U2541" s="3">
        <f t="shared" si="393"/>
        <v>6727</v>
      </c>
      <c r="V2541" s="3" t="str">
        <f t="shared" si="394"/>
        <v xml:space="preserve"> 36</v>
      </c>
      <c r="W2541" s="3">
        <f t="shared" si="395"/>
        <v>13</v>
      </c>
      <c r="X2541" s="3">
        <v>4</v>
      </c>
      <c r="Y2541" s="6">
        <f t="shared" si="396"/>
        <v>10</v>
      </c>
      <c r="Z2541" s="3">
        <f t="shared" si="397"/>
        <v>54</v>
      </c>
      <c r="AA2541" s="3">
        <f t="shared" si="398"/>
        <v>3.6669999999999998</v>
      </c>
      <c r="AB2541">
        <f t="shared" si="399"/>
        <v>0</v>
      </c>
      <c r="AC2541" s="14">
        <f>VLOOKUP(X2541,Rates!$A$2:$B$36,2)</f>
        <v>7.49</v>
      </c>
    </row>
    <row r="2542" spans="1:29">
      <c r="A2542">
        <v>836670</v>
      </c>
      <c r="B2542" t="s">
        <v>11</v>
      </c>
      <c r="C2542" s="1">
        <v>7.4899999999999994E-2</v>
      </c>
      <c r="D2542">
        <v>223.94</v>
      </c>
      <c r="E2542" t="s">
        <v>20</v>
      </c>
      <c r="F2542" t="s">
        <v>24</v>
      </c>
      <c r="G2542" t="s">
        <v>14</v>
      </c>
      <c r="H2542" s="1">
        <v>0.29499999999999998</v>
      </c>
      <c r="I2542" s="4">
        <v>36495</v>
      </c>
      <c r="J2542" s="5">
        <v>40909</v>
      </c>
      <c r="K2542" s="3">
        <v>7200</v>
      </c>
      <c r="L2542" s="3">
        <v>62000</v>
      </c>
      <c r="M2542" s="3">
        <v>12149</v>
      </c>
      <c r="N2542" s="3">
        <f t="shared" si="390"/>
        <v>0</v>
      </c>
      <c r="O2542" s="3">
        <f t="shared" si="391"/>
        <v>0</v>
      </c>
      <c r="P2542" s="3">
        <f t="shared" si="392"/>
        <v>1</v>
      </c>
      <c r="Q2542" s="6">
        <v>16.649999999999999</v>
      </c>
      <c r="R2542" s="3">
        <v>0</v>
      </c>
      <c r="S2542" s="3">
        <v>18</v>
      </c>
      <c r="T2542" s="3">
        <v>41</v>
      </c>
      <c r="U2542" s="3">
        <f t="shared" si="393"/>
        <v>4414</v>
      </c>
      <c r="V2542" s="3" t="str">
        <f t="shared" si="394"/>
        <v xml:space="preserve"> 36</v>
      </c>
      <c r="W2542" s="3">
        <f t="shared" si="395"/>
        <v>7.2</v>
      </c>
      <c r="X2542" s="3">
        <v>4</v>
      </c>
      <c r="Y2542" s="6">
        <f t="shared" si="396"/>
        <v>29.5</v>
      </c>
      <c r="Z2542" s="3">
        <f t="shared" si="397"/>
        <v>62</v>
      </c>
      <c r="AA2542" s="3">
        <f t="shared" si="398"/>
        <v>12.148999999999999</v>
      </c>
      <c r="AB2542">
        <f t="shared" si="399"/>
        <v>0</v>
      </c>
      <c r="AC2542" s="14">
        <f>VLOOKUP(X2542,Rates!$A$2:$B$36,2)</f>
        <v>7.49</v>
      </c>
    </row>
    <row r="2543" spans="1:29">
      <c r="A2543">
        <v>473665</v>
      </c>
      <c r="B2543" t="s">
        <v>11</v>
      </c>
      <c r="C2543" s="1">
        <v>0.12529999999999999</v>
      </c>
      <c r="D2543">
        <v>669.33</v>
      </c>
      <c r="E2543" t="s">
        <v>23</v>
      </c>
      <c r="F2543" t="s">
        <v>26</v>
      </c>
      <c r="G2543" t="s">
        <v>14</v>
      </c>
      <c r="H2543" s="1">
        <v>0.63600000000000001</v>
      </c>
      <c r="I2543" s="4">
        <v>29768</v>
      </c>
      <c r="J2543" s="5">
        <v>40909</v>
      </c>
      <c r="K2543" s="3">
        <v>20000</v>
      </c>
      <c r="L2543" s="3">
        <v>86670</v>
      </c>
      <c r="M2543" s="3">
        <v>51324</v>
      </c>
      <c r="N2543" s="3">
        <f t="shared" si="390"/>
        <v>0</v>
      </c>
      <c r="O2543" s="3">
        <f t="shared" si="391"/>
        <v>1</v>
      </c>
      <c r="P2543" s="3">
        <f t="shared" si="392"/>
        <v>1</v>
      </c>
      <c r="Q2543" s="6">
        <v>20.13</v>
      </c>
      <c r="R2543" s="3">
        <v>0</v>
      </c>
      <c r="S2543" s="3">
        <v>13</v>
      </c>
      <c r="T2543" s="3">
        <v>36</v>
      </c>
      <c r="U2543" s="3">
        <f t="shared" si="393"/>
        <v>11141</v>
      </c>
      <c r="V2543" s="3" t="str">
        <f t="shared" si="394"/>
        <v xml:space="preserve"> 36</v>
      </c>
      <c r="W2543" s="3">
        <f t="shared" si="395"/>
        <v>20</v>
      </c>
      <c r="X2543" s="3">
        <v>10</v>
      </c>
      <c r="Y2543" s="6">
        <f t="shared" si="396"/>
        <v>63.6</v>
      </c>
      <c r="Z2543" s="3">
        <f t="shared" si="397"/>
        <v>86.67</v>
      </c>
      <c r="AA2543" s="3">
        <f t="shared" si="398"/>
        <v>51.323999999999998</v>
      </c>
      <c r="AB2543">
        <f t="shared" si="399"/>
        <v>0</v>
      </c>
      <c r="AC2543" s="14">
        <f>VLOOKUP(X2543,Rates!$A$2:$B$36,2)</f>
        <v>11.49</v>
      </c>
    </row>
    <row r="2544" spans="1:29">
      <c r="A2544">
        <v>456408</v>
      </c>
      <c r="B2544" t="s">
        <v>11</v>
      </c>
      <c r="C2544" s="1">
        <v>8.9399999999999993E-2</v>
      </c>
      <c r="D2544">
        <v>317.72000000000003</v>
      </c>
      <c r="E2544" t="s">
        <v>22</v>
      </c>
      <c r="F2544" t="s">
        <v>26</v>
      </c>
      <c r="G2544" t="s">
        <v>14</v>
      </c>
      <c r="H2544" s="1">
        <v>0.123</v>
      </c>
      <c r="I2544" s="4">
        <v>36100</v>
      </c>
      <c r="J2544" s="5">
        <v>40909</v>
      </c>
      <c r="K2544" s="3">
        <v>10000</v>
      </c>
      <c r="L2544" s="3">
        <v>35360</v>
      </c>
      <c r="M2544" s="3">
        <v>2600</v>
      </c>
      <c r="N2544" s="3">
        <f t="shared" si="390"/>
        <v>0</v>
      </c>
      <c r="O2544" s="3">
        <f t="shared" si="391"/>
        <v>1</v>
      </c>
      <c r="P2544" s="3">
        <f t="shared" si="392"/>
        <v>1</v>
      </c>
      <c r="Q2544" s="6">
        <v>12.52</v>
      </c>
      <c r="R2544" s="3">
        <v>0</v>
      </c>
      <c r="S2544" s="3">
        <v>4</v>
      </c>
      <c r="T2544" s="3">
        <v>12</v>
      </c>
      <c r="U2544" s="3">
        <f t="shared" si="393"/>
        <v>4809</v>
      </c>
      <c r="V2544" s="3" t="str">
        <f t="shared" si="394"/>
        <v xml:space="preserve"> 36</v>
      </c>
      <c r="W2544" s="3">
        <f t="shared" si="395"/>
        <v>10</v>
      </c>
      <c r="X2544" s="3">
        <v>5</v>
      </c>
      <c r="Y2544" s="6">
        <f t="shared" si="396"/>
        <v>12.3</v>
      </c>
      <c r="Z2544" s="3">
        <f t="shared" si="397"/>
        <v>35.36</v>
      </c>
      <c r="AA2544" s="3">
        <f t="shared" si="398"/>
        <v>2.6</v>
      </c>
      <c r="AB2544">
        <f t="shared" si="399"/>
        <v>0</v>
      </c>
      <c r="AC2544" s="14">
        <f>VLOOKUP(X2544,Rates!$A$2:$B$36,2)</f>
        <v>7.99</v>
      </c>
    </row>
    <row r="2545" spans="1:29">
      <c r="A2545">
        <v>668258</v>
      </c>
      <c r="B2545" t="s">
        <v>15</v>
      </c>
      <c r="C2545" s="1">
        <v>0.1</v>
      </c>
      <c r="D2545">
        <v>135.99</v>
      </c>
      <c r="E2545" t="s">
        <v>25</v>
      </c>
      <c r="F2545" t="s">
        <v>13</v>
      </c>
      <c r="G2545" t="s">
        <v>17</v>
      </c>
      <c r="H2545" s="1">
        <v>0.81399999999999995</v>
      </c>
      <c r="I2545" s="4">
        <v>36800</v>
      </c>
      <c r="J2545" s="5">
        <v>40909</v>
      </c>
      <c r="K2545" s="3">
        <v>6400</v>
      </c>
      <c r="L2545" s="3">
        <v>47400</v>
      </c>
      <c r="M2545" s="3">
        <v>9684</v>
      </c>
      <c r="N2545" s="3">
        <f t="shared" si="390"/>
        <v>1</v>
      </c>
      <c r="O2545" s="3">
        <f t="shared" si="391"/>
        <v>0</v>
      </c>
      <c r="P2545" s="3">
        <f t="shared" si="392"/>
        <v>1</v>
      </c>
      <c r="Q2545" s="6">
        <v>10.1</v>
      </c>
      <c r="R2545" s="3">
        <v>0</v>
      </c>
      <c r="S2545" s="3">
        <v>6</v>
      </c>
      <c r="T2545" s="3">
        <v>15</v>
      </c>
      <c r="U2545" s="3">
        <f t="shared" si="393"/>
        <v>4109</v>
      </c>
      <c r="V2545" s="3" t="str">
        <f t="shared" si="394"/>
        <v xml:space="preserve"> 60</v>
      </c>
      <c r="W2545" s="3">
        <f t="shared" si="395"/>
        <v>6.4</v>
      </c>
      <c r="X2545" s="3">
        <v>7</v>
      </c>
      <c r="Y2545" s="6">
        <f t="shared" si="396"/>
        <v>81.399999999999991</v>
      </c>
      <c r="Z2545" s="3">
        <f t="shared" si="397"/>
        <v>47.4</v>
      </c>
      <c r="AA2545" s="3">
        <f t="shared" si="398"/>
        <v>9.6839999999999993</v>
      </c>
      <c r="AB2545">
        <f t="shared" si="399"/>
        <v>1</v>
      </c>
      <c r="AC2545" s="14">
        <f>VLOOKUP(X2545,Rates!$A$2:$B$36,2)</f>
        <v>10.49</v>
      </c>
    </row>
    <row r="2546" spans="1:29">
      <c r="A2546">
        <v>620368</v>
      </c>
      <c r="B2546" t="s">
        <v>11</v>
      </c>
      <c r="C2546" s="1">
        <v>6.9099999999999995E-2</v>
      </c>
      <c r="D2546">
        <v>30.84</v>
      </c>
      <c r="E2546" t="s">
        <v>16</v>
      </c>
      <c r="F2546" t="s">
        <v>13</v>
      </c>
      <c r="G2546" t="s">
        <v>14</v>
      </c>
      <c r="H2546" s="1">
        <v>0.41699999999999998</v>
      </c>
      <c r="I2546" s="4">
        <v>35370</v>
      </c>
      <c r="J2546" s="5">
        <v>40909</v>
      </c>
      <c r="K2546" s="3">
        <v>1000</v>
      </c>
      <c r="L2546" s="3">
        <v>30000</v>
      </c>
      <c r="M2546" s="3">
        <v>4963</v>
      </c>
      <c r="N2546" s="3">
        <f t="shared" si="390"/>
        <v>1</v>
      </c>
      <c r="O2546" s="3">
        <f t="shared" si="391"/>
        <v>0</v>
      </c>
      <c r="P2546" s="3">
        <f t="shared" si="392"/>
        <v>0</v>
      </c>
      <c r="Q2546" s="6">
        <v>10.48</v>
      </c>
      <c r="R2546" s="3">
        <v>0</v>
      </c>
      <c r="S2546" s="3">
        <v>10</v>
      </c>
      <c r="T2546" s="3">
        <v>12</v>
      </c>
      <c r="U2546" s="3">
        <f t="shared" si="393"/>
        <v>5539</v>
      </c>
      <c r="V2546" s="3" t="str">
        <f t="shared" si="394"/>
        <v xml:space="preserve"> 36</v>
      </c>
      <c r="W2546" s="3">
        <f t="shared" si="395"/>
        <v>1</v>
      </c>
      <c r="X2546" s="3">
        <v>5</v>
      </c>
      <c r="Y2546" s="6">
        <f t="shared" si="396"/>
        <v>41.699999999999996</v>
      </c>
      <c r="Z2546" s="3">
        <f t="shared" si="397"/>
        <v>30</v>
      </c>
      <c r="AA2546" s="3">
        <f t="shared" si="398"/>
        <v>4.9630000000000001</v>
      </c>
      <c r="AB2546">
        <f t="shared" si="399"/>
        <v>0</v>
      </c>
      <c r="AC2546" s="14">
        <f>VLOOKUP(X2546,Rates!$A$2:$B$36,2)</f>
        <v>7.99</v>
      </c>
    </row>
    <row r="2547" spans="1:29">
      <c r="A2547">
        <v>1021468</v>
      </c>
      <c r="B2547" t="s">
        <v>15</v>
      </c>
      <c r="C2547" s="1">
        <v>0.1242</v>
      </c>
      <c r="D2547">
        <v>449.15</v>
      </c>
      <c r="E2547" t="s">
        <v>12</v>
      </c>
      <c r="F2547" t="s">
        <v>26</v>
      </c>
      <c r="G2547" t="s">
        <v>14</v>
      </c>
      <c r="H2547" s="1">
        <v>0.23400000000000001</v>
      </c>
      <c r="I2547" s="4">
        <v>32509</v>
      </c>
      <c r="J2547" s="5">
        <v>40909</v>
      </c>
      <c r="K2547" s="3">
        <v>20000</v>
      </c>
      <c r="L2547" s="3">
        <v>80000</v>
      </c>
      <c r="M2547" s="3">
        <v>10917</v>
      </c>
      <c r="N2547" s="3">
        <f t="shared" si="390"/>
        <v>0</v>
      </c>
      <c r="O2547" s="3">
        <f t="shared" si="391"/>
        <v>1</v>
      </c>
      <c r="P2547" s="3">
        <f t="shared" si="392"/>
        <v>1</v>
      </c>
      <c r="Q2547" s="6">
        <v>6.36</v>
      </c>
      <c r="R2547" s="3">
        <v>0</v>
      </c>
      <c r="S2547" s="3">
        <v>9</v>
      </c>
      <c r="T2547" s="3">
        <v>28</v>
      </c>
      <c r="U2547" s="3">
        <f t="shared" si="393"/>
        <v>8400</v>
      </c>
      <c r="V2547" s="3" t="str">
        <f t="shared" si="394"/>
        <v xml:space="preserve"> 60</v>
      </c>
      <c r="W2547" s="3">
        <f t="shared" si="395"/>
        <v>20</v>
      </c>
      <c r="X2547" s="3">
        <v>9</v>
      </c>
      <c r="Y2547" s="6">
        <f t="shared" si="396"/>
        <v>23.400000000000002</v>
      </c>
      <c r="Z2547" s="3">
        <f t="shared" si="397"/>
        <v>80</v>
      </c>
      <c r="AA2547" s="3">
        <f t="shared" si="398"/>
        <v>10.917</v>
      </c>
      <c r="AB2547">
        <f t="shared" si="399"/>
        <v>0</v>
      </c>
      <c r="AC2547" s="14">
        <f>VLOOKUP(X2547,Rates!$A$2:$B$36,2)</f>
        <v>11.44</v>
      </c>
    </row>
    <row r="2548" spans="1:29">
      <c r="A2548">
        <v>511131</v>
      </c>
      <c r="B2548" t="s">
        <v>11</v>
      </c>
      <c r="C2548" s="1">
        <v>9.8799999999999999E-2</v>
      </c>
      <c r="D2548">
        <v>322.11</v>
      </c>
      <c r="E2548" t="s">
        <v>12</v>
      </c>
      <c r="F2548" t="s">
        <v>24</v>
      </c>
      <c r="G2548" t="s">
        <v>14</v>
      </c>
      <c r="H2548" s="1">
        <v>0.43099999999999999</v>
      </c>
      <c r="I2548" s="4">
        <v>28764</v>
      </c>
      <c r="J2548" s="5">
        <v>40909</v>
      </c>
      <c r="K2548" s="3">
        <v>10000</v>
      </c>
      <c r="L2548" s="3">
        <v>93000</v>
      </c>
      <c r="M2548" s="3">
        <v>39385</v>
      </c>
      <c r="N2548" s="3">
        <f t="shared" si="390"/>
        <v>0</v>
      </c>
      <c r="O2548" s="3">
        <f t="shared" si="391"/>
        <v>0</v>
      </c>
      <c r="P2548" s="3">
        <f t="shared" si="392"/>
        <v>1</v>
      </c>
      <c r="Q2548" s="6">
        <v>22.92</v>
      </c>
      <c r="R2548" s="3">
        <v>0</v>
      </c>
      <c r="S2548" s="3">
        <v>17</v>
      </c>
      <c r="T2548" s="3">
        <v>33</v>
      </c>
      <c r="U2548" s="3">
        <f t="shared" si="393"/>
        <v>12145</v>
      </c>
      <c r="V2548" s="3" t="str">
        <f t="shared" si="394"/>
        <v xml:space="preserve"> 36</v>
      </c>
      <c r="W2548" s="3">
        <f t="shared" si="395"/>
        <v>10</v>
      </c>
      <c r="X2548" s="3">
        <v>6</v>
      </c>
      <c r="Y2548" s="6">
        <f t="shared" si="396"/>
        <v>43.1</v>
      </c>
      <c r="Z2548" s="3">
        <f t="shared" si="397"/>
        <v>93</v>
      </c>
      <c r="AA2548" s="3">
        <f t="shared" si="398"/>
        <v>39.384999999999998</v>
      </c>
      <c r="AB2548">
        <f t="shared" si="399"/>
        <v>0</v>
      </c>
      <c r="AC2548" s="14">
        <f>VLOOKUP(X2548,Rates!$A$2:$B$36,2)</f>
        <v>8.24</v>
      </c>
    </row>
    <row r="2549" spans="1:29">
      <c r="A2549">
        <v>591091</v>
      </c>
      <c r="B2549" t="s">
        <v>15</v>
      </c>
      <c r="C2549" s="1">
        <v>0.17560000000000001</v>
      </c>
      <c r="D2549">
        <v>503.1</v>
      </c>
      <c r="E2549" t="s">
        <v>21</v>
      </c>
      <c r="F2549" t="s">
        <v>24</v>
      </c>
      <c r="G2549" t="s">
        <v>14</v>
      </c>
      <c r="H2549" s="1">
        <v>1.7999999999999999E-2</v>
      </c>
      <c r="I2549" s="4">
        <v>35521</v>
      </c>
      <c r="J2549" s="5">
        <v>40909</v>
      </c>
      <c r="K2549" s="3">
        <v>20000</v>
      </c>
      <c r="L2549" s="3">
        <v>70000</v>
      </c>
      <c r="M2549" s="3">
        <v>92</v>
      </c>
      <c r="N2549" s="3">
        <f t="shared" si="390"/>
        <v>0</v>
      </c>
      <c r="O2549" s="3">
        <f t="shared" si="391"/>
        <v>0</v>
      </c>
      <c r="P2549" s="3">
        <f t="shared" si="392"/>
        <v>1</v>
      </c>
      <c r="Q2549" s="6">
        <v>0.26</v>
      </c>
      <c r="R2549" s="3">
        <v>1</v>
      </c>
      <c r="S2549" s="3">
        <v>5</v>
      </c>
      <c r="T2549" s="3">
        <v>28</v>
      </c>
      <c r="U2549" s="3">
        <f t="shared" si="393"/>
        <v>5388</v>
      </c>
      <c r="V2549" s="3" t="str">
        <f t="shared" si="394"/>
        <v xml:space="preserve"> 60</v>
      </c>
      <c r="W2549" s="3">
        <f t="shared" si="395"/>
        <v>20</v>
      </c>
      <c r="X2549" s="3">
        <v>24</v>
      </c>
      <c r="Y2549" s="6">
        <f t="shared" si="396"/>
        <v>1.7999999999999998</v>
      </c>
      <c r="Z2549" s="3">
        <f t="shared" si="397"/>
        <v>70</v>
      </c>
      <c r="AA2549" s="3">
        <f t="shared" si="398"/>
        <v>9.1999999999999998E-2</v>
      </c>
      <c r="AB2549">
        <f t="shared" si="399"/>
        <v>0</v>
      </c>
      <c r="AC2549" s="14">
        <f>VLOOKUP(X2549,Rates!$A$2:$B$36,2)</f>
        <v>25.49</v>
      </c>
    </row>
    <row r="2550" spans="1:29">
      <c r="A2550">
        <v>547956</v>
      </c>
      <c r="B2550" t="s">
        <v>15</v>
      </c>
      <c r="C2550" s="1">
        <v>0.1038</v>
      </c>
      <c r="D2550">
        <v>214.35</v>
      </c>
      <c r="E2550" t="s">
        <v>27</v>
      </c>
      <c r="F2550" t="s">
        <v>26</v>
      </c>
      <c r="G2550" t="s">
        <v>14</v>
      </c>
      <c r="H2550" s="1">
        <v>0.192</v>
      </c>
      <c r="I2550" s="4">
        <v>36069</v>
      </c>
      <c r="J2550" s="5">
        <v>40909</v>
      </c>
      <c r="K2550" s="3">
        <v>10000</v>
      </c>
      <c r="L2550" s="3">
        <v>48000</v>
      </c>
      <c r="M2550" s="3">
        <v>3207</v>
      </c>
      <c r="N2550" s="3">
        <f t="shared" si="390"/>
        <v>0</v>
      </c>
      <c r="O2550" s="3">
        <f t="shared" si="391"/>
        <v>1</v>
      </c>
      <c r="P2550" s="3">
        <f t="shared" si="392"/>
        <v>1</v>
      </c>
      <c r="Q2550" s="6">
        <v>11.72</v>
      </c>
      <c r="R2550" s="3">
        <v>0</v>
      </c>
      <c r="S2550" s="3">
        <v>10</v>
      </c>
      <c r="T2550" s="3">
        <v>37</v>
      </c>
      <c r="U2550" s="3">
        <f t="shared" si="393"/>
        <v>4840</v>
      </c>
      <c r="V2550" s="3" t="str">
        <f t="shared" si="394"/>
        <v xml:space="preserve"> 60</v>
      </c>
      <c r="W2550" s="3">
        <f t="shared" si="395"/>
        <v>10</v>
      </c>
      <c r="X2550" s="3">
        <v>6</v>
      </c>
      <c r="Y2550" s="6">
        <f t="shared" si="396"/>
        <v>19.2</v>
      </c>
      <c r="Z2550" s="3">
        <f t="shared" si="397"/>
        <v>48</v>
      </c>
      <c r="AA2550" s="3">
        <f t="shared" si="398"/>
        <v>3.2069999999999999</v>
      </c>
      <c r="AB2550">
        <f t="shared" si="399"/>
        <v>0</v>
      </c>
      <c r="AC2550" s="14">
        <f>VLOOKUP(X2550,Rates!$A$2:$B$36,2)</f>
        <v>8.24</v>
      </c>
    </row>
    <row r="2551" spans="1:29">
      <c r="A2551">
        <v>769561</v>
      </c>
      <c r="B2551" t="s">
        <v>11</v>
      </c>
      <c r="C2551" s="1">
        <v>8.4900000000000003E-2</v>
      </c>
      <c r="D2551">
        <v>276.97000000000003</v>
      </c>
      <c r="E2551" t="s">
        <v>12</v>
      </c>
      <c r="F2551" t="s">
        <v>26</v>
      </c>
      <c r="G2551" t="s">
        <v>14</v>
      </c>
      <c r="H2551" s="1">
        <v>0.53900000000000003</v>
      </c>
      <c r="I2551" s="4">
        <v>31079</v>
      </c>
      <c r="J2551" s="5">
        <v>40909</v>
      </c>
      <c r="K2551" s="3">
        <v>8775</v>
      </c>
      <c r="L2551" s="3">
        <v>168000</v>
      </c>
      <c r="M2551" s="3">
        <v>3936</v>
      </c>
      <c r="N2551" s="3">
        <f t="shared" si="390"/>
        <v>0</v>
      </c>
      <c r="O2551" s="3">
        <f t="shared" si="391"/>
        <v>1</v>
      </c>
      <c r="P2551" s="3">
        <f t="shared" si="392"/>
        <v>1</v>
      </c>
      <c r="Q2551" s="6">
        <v>6.39</v>
      </c>
      <c r="R2551" s="3">
        <v>0</v>
      </c>
      <c r="S2551" s="3">
        <v>7</v>
      </c>
      <c r="T2551" s="3">
        <v>14</v>
      </c>
      <c r="U2551" s="3">
        <f t="shared" si="393"/>
        <v>9830</v>
      </c>
      <c r="V2551" s="3" t="str">
        <f t="shared" si="394"/>
        <v xml:space="preserve"> 36</v>
      </c>
      <c r="W2551" s="3">
        <f t="shared" si="395"/>
        <v>8.7750000000000004</v>
      </c>
      <c r="X2551" s="3">
        <v>5</v>
      </c>
      <c r="Y2551" s="6">
        <f t="shared" si="396"/>
        <v>53.900000000000006</v>
      </c>
      <c r="Z2551" s="3">
        <f t="shared" si="397"/>
        <v>168</v>
      </c>
      <c r="AA2551" s="3">
        <f t="shared" si="398"/>
        <v>3.9359999999999999</v>
      </c>
      <c r="AB2551">
        <f t="shared" si="399"/>
        <v>0</v>
      </c>
      <c r="AC2551" s="14">
        <f>VLOOKUP(X2551,Rates!$A$2:$B$36,2)</f>
        <v>7.99</v>
      </c>
    </row>
    <row r="2552" spans="1:29">
      <c r="A2552">
        <v>762279</v>
      </c>
      <c r="B2552" t="s">
        <v>11</v>
      </c>
      <c r="C2552" s="1">
        <v>7.4899999999999994E-2</v>
      </c>
      <c r="D2552">
        <v>482.08</v>
      </c>
      <c r="E2552" t="s">
        <v>12</v>
      </c>
      <c r="F2552" t="s">
        <v>26</v>
      </c>
      <c r="G2552" t="s">
        <v>14</v>
      </c>
      <c r="H2552" s="1">
        <v>3.4000000000000002E-2</v>
      </c>
      <c r="I2552" s="4">
        <v>37408</v>
      </c>
      <c r="J2552" s="5">
        <v>40909</v>
      </c>
      <c r="K2552" s="3">
        <v>15500</v>
      </c>
      <c r="L2552" s="3">
        <v>66000</v>
      </c>
      <c r="M2552" s="3">
        <v>2900</v>
      </c>
      <c r="N2552" s="3">
        <f t="shared" si="390"/>
        <v>0</v>
      </c>
      <c r="O2552" s="3">
        <f t="shared" si="391"/>
        <v>1</v>
      </c>
      <c r="P2552" s="3">
        <f t="shared" si="392"/>
        <v>1</v>
      </c>
      <c r="Q2552" s="6">
        <v>14.09</v>
      </c>
      <c r="R2552" s="3">
        <v>0</v>
      </c>
      <c r="S2552" s="3">
        <v>16</v>
      </c>
      <c r="T2552" s="3">
        <v>35</v>
      </c>
      <c r="U2552" s="3">
        <f t="shared" si="393"/>
        <v>3501</v>
      </c>
      <c r="V2552" s="3" t="str">
        <f t="shared" si="394"/>
        <v xml:space="preserve"> 36</v>
      </c>
      <c r="W2552" s="3">
        <f t="shared" si="395"/>
        <v>15.5</v>
      </c>
      <c r="X2552" s="3">
        <v>4</v>
      </c>
      <c r="Y2552" s="6">
        <f t="shared" si="396"/>
        <v>3.4000000000000004</v>
      </c>
      <c r="Z2552" s="3">
        <f t="shared" si="397"/>
        <v>66</v>
      </c>
      <c r="AA2552" s="3">
        <f t="shared" si="398"/>
        <v>2.9</v>
      </c>
      <c r="AB2552">
        <f t="shared" si="399"/>
        <v>0</v>
      </c>
      <c r="AC2552" s="14">
        <f>VLOOKUP(X2552,Rates!$A$2:$B$36,2)</f>
        <v>7.49</v>
      </c>
    </row>
    <row r="2553" spans="1:29">
      <c r="A2553">
        <v>509679</v>
      </c>
      <c r="B2553" t="s">
        <v>11</v>
      </c>
      <c r="C2553" s="1">
        <v>0.13850000000000001</v>
      </c>
      <c r="D2553">
        <v>429.71</v>
      </c>
      <c r="E2553" t="s">
        <v>28</v>
      </c>
      <c r="F2553" t="s">
        <v>26</v>
      </c>
      <c r="G2553" t="s">
        <v>14</v>
      </c>
      <c r="H2553" s="1">
        <v>0.55100000000000005</v>
      </c>
      <c r="I2553" s="4">
        <v>32264</v>
      </c>
      <c r="J2553" s="5">
        <v>40909</v>
      </c>
      <c r="K2553" s="3">
        <v>12600</v>
      </c>
      <c r="L2553" s="3">
        <v>62400</v>
      </c>
      <c r="M2553" s="3">
        <v>12116</v>
      </c>
      <c r="N2553" s="3">
        <f t="shared" si="390"/>
        <v>0</v>
      </c>
      <c r="O2553" s="3">
        <f t="shared" si="391"/>
        <v>1</v>
      </c>
      <c r="P2553" s="3">
        <f t="shared" si="392"/>
        <v>1</v>
      </c>
      <c r="Q2553" s="6">
        <v>10.81</v>
      </c>
      <c r="R2553" s="3">
        <v>0</v>
      </c>
      <c r="S2553" s="3">
        <v>11</v>
      </c>
      <c r="T2553" s="3">
        <v>19</v>
      </c>
      <c r="U2553" s="3">
        <f t="shared" si="393"/>
        <v>8645</v>
      </c>
      <c r="V2553" s="3" t="str">
        <f t="shared" si="394"/>
        <v xml:space="preserve"> 36</v>
      </c>
      <c r="W2553" s="3">
        <f t="shared" si="395"/>
        <v>12.6</v>
      </c>
      <c r="X2553" s="3">
        <v>14</v>
      </c>
      <c r="Y2553" s="6">
        <f t="shared" si="396"/>
        <v>55.1</v>
      </c>
      <c r="Z2553" s="3">
        <f t="shared" si="397"/>
        <v>62.4</v>
      </c>
      <c r="AA2553" s="3">
        <f t="shared" si="398"/>
        <v>12.116</v>
      </c>
      <c r="AB2553">
        <f t="shared" si="399"/>
        <v>0</v>
      </c>
      <c r="AC2553" s="14">
        <f>VLOOKUP(X2553,Rates!$A$2:$B$36,2)</f>
        <v>14.99</v>
      </c>
    </row>
    <row r="2554" spans="1:29">
      <c r="A2554">
        <v>565400</v>
      </c>
      <c r="B2554" t="s">
        <v>15</v>
      </c>
      <c r="C2554" s="1">
        <v>0.16819999999999999</v>
      </c>
      <c r="D2554">
        <v>247.56</v>
      </c>
      <c r="E2554" t="s">
        <v>20</v>
      </c>
      <c r="F2554" t="s">
        <v>13</v>
      </c>
      <c r="G2554" t="s">
        <v>14</v>
      </c>
      <c r="H2554" s="1">
        <v>0.38500000000000001</v>
      </c>
      <c r="I2554" s="4">
        <v>34759</v>
      </c>
      <c r="J2554" s="5">
        <v>40909</v>
      </c>
      <c r="K2554" s="3">
        <v>10000</v>
      </c>
      <c r="L2554" s="3">
        <v>41004</v>
      </c>
      <c r="M2554" s="3">
        <v>2311</v>
      </c>
      <c r="N2554" s="3">
        <f t="shared" si="390"/>
        <v>1</v>
      </c>
      <c r="O2554" s="3">
        <f t="shared" si="391"/>
        <v>0</v>
      </c>
      <c r="P2554" s="3">
        <f t="shared" si="392"/>
        <v>1</v>
      </c>
      <c r="Q2554" s="6">
        <v>12.7</v>
      </c>
      <c r="R2554" s="3">
        <v>0</v>
      </c>
      <c r="S2554" s="3">
        <v>5</v>
      </c>
      <c r="T2554" s="3">
        <v>11</v>
      </c>
      <c r="U2554" s="3">
        <f t="shared" si="393"/>
        <v>6150</v>
      </c>
      <c r="V2554" s="3" t="str">
        <f t="shared" si="394"/>
        <v xml:space="preserve"> 60</v>
      </c>
      <c r="W2554" s="3">
        <f t="shared" si="395"/>
        <v>10</v>
      </c>
      <c r="X2554" s="3">
        <v>22</v>
      </c>
      <c r="Y2554" s="6">
        <f t="shared" si="396"/>
        <v>38.5</v>
      </c>
      <c r="Z2554" s="3">
        <f t="shared" si="397"/>
        <v>41.003999999999998</v>
      </c>
      <c r="AA2554" s="3">
        <f t="shared" si="398"/>
        <v>2.3109999999999999</v>
      </c>
      <c r="AB2554">
        <f t="shared" si="399"/>
        <v>0</v>
      </c>
      <c r="AC2554" s="14">
        <f>VLOOKUP(X2554,Rates!$A$2:$B$36,2)</f>
        <v>23.99</v>
      </c>
    </row>
    <row r="2555" spans="1:29">
      <c r="A2555">
        <v>578467</v>
      </c>
      <c r="B2555" t="s">
        <v>11</v>
      </c>
      <c r="C2555" s="1">
        <v>0.1361</v>
      </c>
      <c r="D2555">
        <v>237.92</v>
      </c>
      <c r="E2555" t="s">
        <v>16</v>
      </c>
      <c r="F2555" t="s">
        <v>13</v>
      </c>
      <c r="G2555" t="s">
        <v>14</v>
      </c>
      <c r="H2555" s="1">
        <v>0.78200000000000003</v>
      </c>
      <c r="I2555" s="4">
        <v>35217</v>
      </c>
      <c r="J2555" s="5">
        <v>40909</v>
      </c>
      <c r="K2555" s="3">
        <v>7000</v>
      </c>
      <c r="L2555" s="3">
        <v>33600</v>
      </c>
      <c r="M2555" s="3">
        <v>1954</v>
      </c>
      <c r="N2555" s="3">
        <f t="shared" si="390"/>
        <v>1</v>
      </c>
      <c r="O2555" s="3">
        <f t="shared" si="391"/>
        <v>0</v>
      </c>
      <c r="P2555" s="3">
        <f t="shared" si="392"/>
        <v>0</v>
      </c>
      <c r="Q2555" s="6">
        <v>11</v>
      </c>
      <c r="R2555" s="3">
        <v>0</v>
      </c>
      <c r="S2555" s="3">
        <v>3</v>
      </c>
      <c r="T2555" s="3">
        <v>17</v>
      </c>
      <c r="U2555" s="3">
        <f t="shared" si="393"/>
        <v>5692</v>
      </c>
      <c r="V2555" s="3" t="str">
        <f t="shared" si="394"/>
        <v xml:space="preserve"> 36</v>
      </c>
      <c r="W2555" s="3">
        <f t="shared" si="395"/>
        <v>7</v>
      </c>
      <c r="X2555" s="3">
        <v>12</v>
      </c>
      <c r="Y2555" s="6">
        <f t="shared" si="396"/>
        <v>78.2</v>
      </c>
      <c r="Z2555" s="3">
        <f t="shared" si="397"/>
        <v>33.6</v>
      </c>
      <c r="AA2555" s="3">
        <f t="shared" si="398"/>
        <v>1.954</v>
      </c>
      <c r="AB2555">
        <f t="shared" si="399"/>
        <v>0</v>
      </c>
      <c r="AC2555" s="14">
        <f>VLOOKUP(X2555,Rates!$A$2:$B$36,2)</f>
        <v>13.49</v>
      </c>
    </row>
    <row r="2556" spans="1:29">
      <c r="A2556">
        <v>902095</v>
      </c>
      <c r="B2556" t="s">
        <v>15</v>
      </c>
      <c r="C2556" s="1">
        <v>0.18640000000000001</v>
      </c>
      <c r="D2556">
        <v>437.63</v>
      </c>
      <c r="E2556" t="s">
        <v>12</v>
      </c>
      <c r="F2556" t="s">
        <v>24</v>
      </c>
      <c r="G2556" t="s">
        <v>19</v>
      </c>
      <c r="H2556" s="1">
        <v>0.80300000000000005</v>
      </c>
      <c r="I2556" s="4">
        <v>36220</v>
      </c>
      <c r="J2556" s="5">
        <v>40909</v>
      </c>
      <c r="K2556" s="3">
        <v>17000</v>
      </c>
      <c r="L2556" s="3">
        <v>70000</v>
      </c>
      <c r="M2556" s="3">
        <v>25039</v>
      </c>
      <c r="N2556" s="3">
        <f t="shared" si="390"/>
        <v>0</v>
      </c>
      <c r="O2556" s="3">
        <f t="shared" si="391"/>
        <v>0</v>
      </c>
      <c r="P2556" s="3">
        <f t="shared" si="392"/>
        <v>1</v>
      </c>
      <c r="Q2556" s="6">
        <v>19.2</v>
      </c>
      <c r="R2556" s="3">
        <v>1</v>
      </c>
      <c r="S2556" s="3">
        <v>7</v>
      </c>
      <c r="T2556" s="3">
        <v>40</v>
      </c>
      <c r="U2556" s="3">
        <f t="shared" si="393"/>
        <v>4689</v>
      </c>
      <c r="V2556" s="3" t="str">
        <f t="shared" si="394"/>
        <v xml:space="preserve"> 60</v>
      </c>
      <c r="W2556" s="3">
        <f t="shared" si="395"/>
        <v>17</v>
      </c>
      <c r="X2556" s="3">
        <v>21</v>
      </c>
      <c r="Y2556" s="6">
        <f t="shared" si="396"/>
        <v>80.300000000000011</v>
      </c>
      <c r="Z2556" s="3">
        <f t="shared" si="397"/>
        <v>70</v>
      </c>
      <c r="AA2556" s="3">
        <f t="shared" si="398"/>
        <v>25.039000000000001</v>
      </c>
      <c r="AB2556">
        <f t="shared" si="399"/>
        <v>0</v>
      </c>
      <c r="AC2556" s="14">
        <f>VLOOKUP(X2556,Rates!$A$2:$B$36,2)</f>
        <v>22.74</v>
      </c>
    </row>
    <row r="2557" spans="1:29">
      <c r="A2557">
        <v>509982</v>
      </c>
      <c r="B2557" t="s">
        <v>11</v>
      </c>
      <c r="C2557" s="1">
        <v>0.11360000000000001</v>
      </c>
      <c r="D2557">
        <v>493.67</v>
      </c>
      <c r="E2557" t="s">
        <v>28</v>
      </c>
      <c r="F2557" t="s">
        <v>24</v>
      </c>
      <c r="G2557" t="s">
        <v>14</v>
      </c>
      <c r="H2557" s="1">
        <v>0.45400000000000001</v>
      </c>
      <c r="I2557" s="4">
        <v>39326</v>
      </c>
      <c r="J2557" s="5">
        <v>40909</v>
      </c>
      <c r="K2557" s="3">
        <v>15000</v>
      </c>
      <c r="L2557" s="3">
        <v>36000</v>
      </c>
      <c r="M2557" s="3">
        <v>9858</v>
      </c>
      <c r="N2557" s="3">
        <f t="shared" si="390"/>
        <v>0</v>
      </c>
      <c r="O2557" s="3">
        <f t="shared" si="391"/>
        <v>0</v>
      </c>
      <c r="P2557" s="3">
        <f t="shared" si="392"/>
        <v>1</v>
      </c>
      <c r="Q2557" s="6">
        <v>13.77</v>
      </c>
      <c r="R2557" s="3">
        <v>0</v>
      </c>
      <c r="S2557" s="3">
        <v>15</v>
      </c>
      <c r="T2557" s="3">
        <v>31</v>
      </c>
      <c r="U2557" s="3">
        <f t="shared" si="393"/>
        <v>1583</v>
      </c>
      <c r="V2557" s="3" t="str">
        <f t="shared" si="394"/>
        <v xml:space="preserve"> 36</v>
      </c>
      <c r="W2557" s="3">
        <f t="shared" si="395"/>
        <v>15</v>
      </c>
      <c r="X2557" s="3">
        <v>10</v>
      </c>
      <c r="Y2557" s="6">
        <f t="shared" si="396"/>
        <v>45.4</v>
      </c>
      <c r="Z2557" s="3">
        <f t="shared" si="397"/>
        <v>36</v>
      </c>
      <c r="AA2557" s="3">
        <f t="shared" si="398"/>
        <v>9.8580000000000005</v>
      </c>
      <c r="AB2557">
        <f t="shared" si="399"/>
        <v>0</v>
      </c>
      <c r="AC2557" s="14">
        <f>VLOOKUP(X2557,Rates!$A$2:$B$36,2)</f>
        <v>11.49</v>
      </c>
    </row>
    <row r="2558" spans="1:29">
      <c r="A2558">
        <v>1066659</v>
      </c>
      <c r="B2558" t="s">
        <v>15</v>
      </c>
      <c r="C2558" s="1">
        <v>0.17269999999999999</v>
      </c>
      <c r="D2558">
        <v>399.97</v>
      </c>
      <c r="E2558" t="s">
        <v>28</v>
      </c>
      <c r="F2558" t="s">
        <v>13</v>
      </c>
      <c r="G2558" t="s">
        <v>19</v>
      </c>
      <c r="H2558" s="1">
        <v>0.42199999999999999</v>
      </c>
      <c r="I2558" s="4">
        <v>35004</v>
      </c>
      <c r="J2558" s="5">
        <v>40909</v>
      </c>
      <c r="K2558" s="3">
        <v>16000</v>
      </c>
      <c r="L2558" s="3">
        <v>50000</v>
      </c>
      <c r="M2558" s="3">
        <v>15788</v>
      </c>
      <c r="N2558" s="3">
        <f t="shared" si="390"/>
        <v>1</v>
      </c>
      <c r="O2558" s="3">
        <f t="shared" si="391"/>
        <v>0</v>
      </c>
      <c r="P2558" s="3">
        <f t="shared" si="392"/>
        <v>1</v>
      </c>
      <c r="Q2558" s="6">
        <v>11.04</v>
      </c>
      <c r="R2558" s="3">
        <v>0</v>
      </c>
      <c r="S2558" s="3">
        <v>10</v>
      </c>
      <c r="T2558" s="3">
        <v>16</v>
      </c>
      <c r="U2558" s="3">
        <f t="shared" si="393"/>
        <v>5905</v>
      </c>
      <c r="V2558" s="3" t="str">
        <f t="shared" si="394"/>
        <v xml:space="preserve"> 60</v>
      </c>
      <c r="W2558" s="3">
        <f t="shared" si="395"/>
        <v>16</v>
      </c>
      <c r="X2558" s="3">
        <v>18</v>
      </c>
      <c r="Y2558" s="6">
        <f t="shared" si="396"/>
        <v>42.199999999999996</v>
      </c>
      <c r="Z2558" s="3">
        <f t="shared" si="397"/>
        <v>50</v>
      </c>
      <c r="AA2558" s="3">
        <f t="shared" si="398"/>
        <v>15.788</v>
      </c>
      <c r="AB2558">
        <f t="shared" si="399"/>
        <v>0</v>
      </c>
      <c r="AC2558" s="14">
        <f>VLOOKUP(X2558,Rates!$A$2:$B$36,2)</f>
        <v>18.989999999999998</v>
      </c>
    </row>
    <row r="2559" spans="1:29">
      <c r="A2559">
        <v>678125</v>
      </c>
      <c r="B2559" t="s">
        <v>11</v>
      </c>
      <c r="C2559" s="1">
        <v>9.6299999999999997E-2</v>
      </c>
      <c r="D2559">
        <v>320.94</v>
      </c>
      <c r="E2559" t="s">
        <v>12</v>
      </c>
      <c r="F2559" t="s">
        <v>13</v>
      </c>
      <c r="G2559" t="s">
        <v>14</v>
      </c>
      <c r="H2559" s="1">
        <v>0.73899999999999999</v>
      </c>
      <c r="I2559" s="4">
        <v>34943</v>
      </c>
      <c r="J2559" s="5">
        <v>40909</v>
      </c>
      <c r="K2559" s="3">
        <v>10000</v>
      </c>
      <c r="L2559" s="3">
        <v>90000</v>
      </c>
      <c r="M2559" s="3">
        <v>52045</v>
      </c>
      <c r="N2559" s="3">
        <f t="shared" si="390"/>
        <v>1</v>
      </c>
      <c r="O2559" s="3">
        <f t="shared" si="391"/>
        <v>0</v>
      </c>
      <c r="P2559" s="3">
        <f t="shared" si="392"/>
        <v>1</v>
      </c>
      <c r="Q2559" s="6">
        <v>17.96</v>
      </c>
      <c r="R2559" s="3">
        <v>0</v>
      </c>
      <c r="S2559" s="3">
        <v>8</v>
      </c>
      <c r="T2559" s="3">
        <v>14</v>
      </c>
      <c r="U2559" s="3">
        <f t="shared" si="393"/>
        <v>5966</v>
      </c>
      <c r="V2559" s="3" t="str">
        <f t="shared" si="394"/>
        <v xml:space="preserve"> 36</v>
      </c>
      <c r="W2559" s="3">
        <f t="shared" si="395"/>
        <v>10</v>
      </c>
      <c r="X2559" s="3">
        <v>6</v>
      </c>
      <c r="Y2559" s="6">
        <f t="shared" si="396"/>
        <v>73.900000000000006</v>
      </c>
      <c r="Z2559" s="3">
        <f t="shared" si="397"/>
        <v>90</v>
      </c>
      <c r="AA2559" s="3">
        <f t="shared" si="398"/>
        <v>52.045000000000002</v>
      </c>
      <c r="AB2559">
        <f t="shared" si="399"/>
        <v>0</v>
      </c>
      <c r="AC2559" s="14">
        <f>VLOOKUP(X2559,Rates!$A$2:$B$36,2)</f>
        <v>8.24</v>
      </c>
    </row>
    <row r="2560" spans="1:29">
      <c r="A2560">
        <v>596627</v>
      </c>
      <c r="B2560" t="s">
        <v>11</v>
      </c>
      <c r="C2560" s="1">
        <v>0.1484</v>
      </c>
      <c r="D2560">
        <v>691.75</v>
      </c>
      <c r="E2560" t="s">
        <v>12</v>
      </c>
      <c r="F2560" t="s">
        <v>26</v>
      </c>
      <c r="G2560" t="s">
        <v>14</v>
      </c>
      <c r="H2560" s="1">
        <v>0.82099999999999995</v>
      </c>
      <c r="I2560" s="4">
        <v>34243</v>
      </c>
      <c r="J2560" s="5">
        <v>40909</v>
      </c>
      <c r="K2560" s="3">
        <v>20000</v>
      </c>
      <c r="L2560" s="3">
        <v>120000</v>
      </c>
      <c r="M2560" s="3">
        <v>39880</v>
      </c>
      <c r="N2560" s="3">
        <f t="shared" si="390"/>
        <v>0</v>
      </c>
      <c r="O2560" s="3">
        <f t="shared" si="391"/>
        <v>1</v>
      </c>
      <c r="P2560" s="3">
        <f t="shared" si="392"/>
        <v>1</v>
      </c>
      <c r="Q2560" s="6">
        <v>14.46</v>
      </c>
      <c r="R2560" s="3">
        <v>1</v>
      </c>
      <c r="S2560" s="3">
        <v>11</v>
      </c>
      <c r="T2560" s="3">
        <v>36</v>
      </c>
      <c r="U2560" s="3">
        <f t="shared" si="393"/>
        <v>6666</v>
      </c>
      <c r="V2560" s="3" t="str">
        <f t="shared" si="394"/>
        <v xml:space="preserve"> 36</v>
      </c>
      <c r="W2560" s="3">
        <f t="shared" si="395"/>
        <v>20</v>
      </c>
      <c r="X2560" s="3">
        <v>16</v>
      </c>
      <c r="Y2560" s="6">
        <f t="shared" si="396"/>
        <v>82.1</v>
      </c>
      <c r="Z2560" s="3">
        <f t="shared" si="397"/>
        <v>120</v>
      </c>
      <c r="AA2560" s="3">
        <f t="shared" si="398"/>
        <v>39.880000000000003</v>
      </c>
      <c r="AB2560">
        <f t="shared" si="399"/>
        <v>0</v>
      </c>
      <c r="AC2560" s="14">
        <f>VLOOKUP(X2560,Rates!$A$2:$B$36,2)</f>
        <v>16.989999999999998</v>
      </c>
    </row>
    <row r="2561" spans="1:29">
      <c r="A2561">
        <v>1035958</v>
      </c>
      <c r="B2561" t="s">
        <v>11</v>
      </c>
      <c r="C2561" s="1">
        <v>0.15959999999999999</v>
      </c>
      <c r="D2561">
        <v>175.69</v>
      </c>
      <c r="E2561" t="s">
        <v>29</v>
      </c>
      <c r="F2561" t="s">
        <v>24</v>
      </c>
      <c r="G2561" t="s">
        <v>14</v>
      </c>
      <c r="H2561" s="1">
        <v>0.53300000000000003</v>
      </c>
      <c r="I2561" s="4">
        <v>32813</v>
      </c>
      <c r="J2561" s="5">
        <v>40909</v>
      </c>
      <c r="K2561" s="3">
        <v>5000</v>
      </c>
      <c r="L2561" s="3">
        <v>98000</v>
      </c>
      <c r="M2561" s="3">
        <v>32705</v>
      </c>
      <c r="N2561" s="3">
        <f t="shared" si="390"/>
        <v>0</v>
      </c>
      <c r="O2561" s="3">
        <f t="shared" si="391"/>
        <v>0</v>
      </c>
      <c r="P2561" s="3">
        <f t="shared" si="392"/>
        <v>1</v>
      </c>
      <c r="Q2561" s="6">
        <v>19.63</v>
      </c>
      <c r="R2561" s="3">
        <v>0</v>
      </c>
      <c r="S2561" s="3">
        <v>11</v>
      </c>
      <c r="T2561" s="3">
        <v>14</v>
      </c>
      <c r="U2561" s="3">
        <f t="shared" si="393"/>
        <v>8096</v>
      </c>
      <c r="V2561" s="3" t="str">
        <f t="shared" si="394"/>
        <v xml:space="preserve"> 36</v>
      </c>
      <c r="W2561" s="3">
        <f t="shared" si="395"/>
        <v>5</v>
      </c>
      <c r="X2561" s="3">
        <v>15</v>
      </c>
      <c r="Y2561" s="6">
        <f t="shared" si="396"/>
        <v>53.300000000000004</v>
      </c>
      <c r="Z2561" s="3">
        <f t="shared" si="397"/>
        <v>98</v>
      </c>
      <c r="AA2561" s="3">
        <f t="shared" si="398"/>
        <v>32.704999999999998</v>
      </c>
      <c r="AB2561">
        <f t="shared" si="399"/>
        <v>0</v>
      </c>
      <c r="AC2561" s="14">
        <f>VLOOKUP(X2561,Rates!$A$2:$B$36,2)</f>
        <v>15.99</v>
      </c>
    </row>
    <row r="2562" spans="1:29">
      <c r="A2562">
        <v>499493</v>
      </c>
      <c r="B2562" t="s">
        <v>11</v>
      </c>
      <c r="C2562" s="1">
        <v>0.13109999999999999</v>
      </c>
      <c r="D2562">
        <v>273.33999999999997</v>
      </c>
      <c r="E2562" t="s">
        <v>23</v>
      </c>
      <c r="F2562" t="s">
        <v>26</v>
      </c>
      <c r="G2562" t="s">
        <v>14</v>
      </c>
      <c r="H2562" s="1">
        <v>0.36099999999999999</v>
      </c>
      <c r="I2562" s="4">
        <v>36069</v>
      </c>
      <c r="J2562" s="5">
        <v>40909</v>
      </c>
      <c r="K2562" s="3">
        <v>8100</v>
      </c>
      <c r="L2562" s="3">
        <v>65000</v>
      </c>
      <c r="M2562" s="3">
        <v>12006</v>
      </c>
      <c r="N2562" s="3">
        <f t="shared" ref="N2562:N2625" si="400">IF(F2562="RENT",1,0)</f>
        <v>0</v>
      </c>
      <c r="O2562" s="3">
        <f t="shared" ref="O2562:O2625" si="401">IF(F2562="MORTGAGE",1,0)</f>
        <v>1</v>
      </c>
      <c r="P2562" s="3">
        <f t="shared" ref="P2562:P2625" si="402">IF(E2562="&lt; 1 year",0,1)</f>
        <v>1</v>
      </c>
      <c r="Q2562" s="6">
        <v>15.08</v>
      </c>
      <c r="R2562" s="3">
        <v>0</v>
      </c>
      <c r="S2562" s="3">
        <v>19</v>
      </c>
      <c r="T2562" s="3">
        <v>32</v>
      </c>
      <c r="U2562" s="3">
        <f t="shared" ref="U2562:U2625" si="403">_xlfn.DAYS(J2562,I2562)</f>
        <v>4840</v>
      </c>
      <c r="V2562" s="3" t="str">
        <f t="shared" ref="V2562:V2625" si="404">LEFT(B2562,3)</f>
        <v xml:space="preserve"> 36</v>
      </c>
      <c r="W2562" s="3">
        <f t="shared" ref="W2562:W2625" si="405">K2562/1000</f>
        <v>8.1</v>
      </c>
      <c r="X2562" s="3">
        <v>12</v>
      </c>
      <c r="Y2562" s="6">
        <f t="shared" ref="Y2562:Y2625" si="406">H2562*100</f>
        <v>36.1</v>
      </c>
      <c r="Z2562" s="3">
        <f t="shared" ref="Z2562:Z2625" si="407">L2562/1000</f>
        <v>65</v>
      </c>
      <c r="AA2562" s="3">
        <f t="shared" ref="AA2562:AA2625" si="408">M2562/1000</f>
        <v>12.006</v>
      </c>
      <c r="AB2562">
        <f t="shared" ref="AB2562:AB2625" si="409">IF(G2562="Charged Off",1,0)</f>
        <v>0</v>
      </c>
      <c r="AC2562" s="14">
        <f>VLOOKUP(X2562,Rates!$A$2:$B$36,2)</f>
        <v>13.49</v>
      </c>
    </row>
    <row r="2563" spans="1:29">
      <c r="A2563">
        <v>634547</v>
      </c>
      <c r="B2563" t="s">
        <v>15</v>
      </c>
      <c r="C2563" s="1">
        <v>9.6199999999999994E-2</v>
      </c>
      <c r="D2563">
        <v>210.61</v>
      </c>
      <c r="E2563" t="s">
        <v>12</v>
      </c>
      <c r="F2563" t="s">
        <v>26</v>
      </c>
      <c r="G2563" t="s">
        <v>14</v>
      </c>
      <c r="H2563" s="1">
        <v>0.84699999999999998</v>
      </c>
      <c r="I2563" s="4">
        <v>36557</v>
      </c>
      <c r="J2563" s="5">
        <v>40909</v>
      </c>
      <c r="K2563" s="3">
        <v>10000</v>
      </c>
      <c r="L2563" s="3">
        <v>50500</v>
      </c>
      <c r="M2563" s="3">
        <v>18647</v>
      </c>
      <c r="N2563" s="3">
        <f t="shared" si="400"/>
        <v>0</v>
      </c>
      <c r="O2563" s="3">
        <f t="shared" si="401"/>
        <v>1</v>
      </c>
      <c r="P2563" s="3">
        <f t="shared" si="402"/>
        <v>1</v>
      </c>
      <c r="Q2563" s="6">
        <v>15.52</v>
      </c>
      <c r="R2563" s="3">
        <v>0</v>
      </c>
      <c r="S2563" s="3">
        <v>8</v>
      </c>
      <c r="T2563" s="3">
        <v>23</v>
      </c>
      <c r="U2563" s="3">
        <f t="shared" si="403"/>
        <v>4352</v>
      </c>
      <c r="V2563" s="3" t="str">
        <f t="shared" si="404"/>
        <v xml:space="preserve"> 60</v>
      </c>
      <c r="W2563" s="3">
        <f t="shared" si="405"/>
        <v>10</v>
      </c>
      <c r="X2563" s="3">
        <v>8</v>
      </c>
      <c r="Y2563" s="6">
        <f t="shared" si="406"/>
        <v>84.7</v>
      </c>
      <c r="Z2563" s="3">
        <f t="shared" si="407"/>
        <v>50.5</v>
      </c>
      <c r="AA2563" s="3">
        <f t="shared" si="408"/>
        <v>18.646999999999998</v>
      </c>
      <c r="AB2563">
        <f t="shared" si="409"/>
        <v>0</v>
      </c>
      <c r="AC2563" s="14">
        <f>VLOOKUP(X2563,Rates!$A$2:$B$36,2)</f>
        <v>11.39</v>
      </c>
    </row>
    <row r="2564" spans="1:29">
      <c r="A2564">
        <v>987992</v>
      </c>
      <c r="B2564" t="s">
        <v>15</v>
      </c>
      <c r="C2564" s="1">
        <v>0.23910000000000001</v>
      </c>
      <c r="D2564">
        <v>574.32000000000005</v>
      </c>
      <c r="E2564" t="s">
        <v>16</v>
      </c>
      <c r="F2564" t="s">
        <v>26</v>
      </c>
      <c r="G2564" t="s">
        <v>14</v>
      </c>
      <c r="H2564" s="1">
        <v>0.98799999999999999</v>
      </c>
      <c r="I2564" s="4">
        <v>35704</v>
      </c>
      <c r="J2564" s="5">
        <v>40909</v>
      </c>
      <c r="K2564" s="3">
        <v>20000</v>
      </c>
      <c r="L2564" s="3">
        <v>135000</v>
      </c>
      <c r="M2564" s="3">
        <v>11168</v>
      </c>
      <c r="N2564" s="3">
        <f t="shared" si="400"/>
        <v>0</v>
      </c>
      <c r="O2564" s="3">
        <f t="shared" si="401"/>
        <v>1</v>
      </c>
      <c r="P2564" s="3">
        <f t="shared" si="402"/>
        <v>0</v>
      </c>
      <c r="Q2564" s="6">
        <v>9.4700000000000006</v>
      </c>
      <c r="R2564" s="3">
        <v>2</v>
      </c>
      <c r="S2564" s="3">
        <v>5</v>
      </c>
      <c r="T2564" s="3">
        <v>26</v>
      </c>
      <c r="U2564" s="3">
        <f t="shared" si="403"/>
        <v>5205</v>
      </c>
      <c r="V2564" s="3" t="str">
        <f t="shared" si="404"/>
        <v xml:space="preserve"> 60</v>
      </c>
      <c r="W2564" s="3">
        <f t="shared" si="405"/>
        <v>20</v>
      </c>
      <c r="X2564" s="3">
        <v>34</v>
      </c>
      <c r="Y2564" s="6">
        <f t="shared" si="406"/>
        <v>98.8</v>
      </c>
      <c r="Z2564" s="3">
        <f t="shared" si="407"/>
        <v>135</v>
      </c>
      <c r="AA2564" s="3">
        <f t="shared" si="408"/>
        <v>11.167999999999999</v>
      </c>
      <c r="AB2564">
        <f t="shared" si="409"/>
        <v>0</v>
      </c>
      <c r="AC2564" s="14">
        <f>VLOOKUP(X2564,Rates!$A$2:$B$36,2)</f>
        <v>30.94</v>
      </c>
    </row>
    <row r="2565" spans="1:29">
      <c r="A2565">
        <v>799769</v>
      </c>
      <c r="B2565" t="s">
        <v>11</v>
      </c>
      <c r="C2565" s="1">
        <v>0.1479</v>
      </c>
      <c r="D2565">
        <v>34.57</v>
      </c>
      <c r="E2565" t="s">
        <v>23</v>
      </c>
      <c r="F2565" t="s">
        <v>13</v>
      </c>
      <c r="G2565" t="s">
        <v>14</v>
      </c>
      <c r="H2565" s="1">
        <v>0.83699999999999997</v>
      </c>
      <c r="I2565" s="4">
        <v>36495</v>
      </c>
      <c r="J2565" s="5">
        <v>40909</v>
      </c>
      <c r="K2565" s="3">
        <v>1000</v>
      </c>
      <c r="L2565" s="3">
        <v>33000</v>
      </c>
      <c r="M2565" s="3">
        <v>251</v>
      </c>
      <c r="N2565" s="3">
        <f t="shared" si="400"/>
        <v>1</v>
      </c>
      <c r="O2565" s="3">
        <f t="shared" si="401"/>
        <v>0</v>
      </c>
      <c r="P2565" s="3">
        <f t="shared" si="402"/>
        <v>1</v>
      </c>
      <c r="Q2565" s="6">
        <v>23.75</v>
      </c>
      <c r="R2565" s="3">
        <v>0</v>
      </c>
      <c r="S2565" s="3">
        <v>22</v>
      </c>
      <c r="T2565" s="3">
        <v>32</v>
      </c>
      <c r="U2565" s="3">
        <f t="shared" si="403"/>
        <v>4414</v>
      </c>
      <c r="V2565" s="3" t="str">
        <f t="shared" si="404"/>
        <v xml:space="preserve"> 36</v>
      </c>
      <c r="W2565" s="3">
        <f t="shared" si="405"/>
        <v>1</v>
      </c>
      <c r="X2565" s="3">
        <v>14</v>
      </c>
      <c r="Y2565" s="6">
        <f t="shared" si="406"/>
        <v>83.7</v>
      </c>
      <c r="Z2565" s="3">
        <f t="shared" si="407"/>
        <v>33</v>
      </c>
      <c r="AA2565" s="3">
        <f t="shared" si="408"/>
        <v>0.251</v>
      </c>
      <c r="AB2565">
        <f t="shared" si="409"/>
        <v>0</v>
      </c>
      <c r="AC2565" s="14">
        <f>VLOOKUP(X2565,Rates!$A$2:$B$36,2)</f>
        <v>14.99</v>
      </c>
    </row>
    <row r="2566" spans="1:29">
      <c r="A2566">
        <v>736254</v>
      </c>
      <c r="B2566" t="s">
        <v>15</v>
      </c>
      <c r="C2566" s="1">
        <v>0.1714</v>
      </c>
      <c r="D2566">
        <v>299.14</v>
      </c>
      <c r="E2566" t="s">
        <v>28</v>
      </c>
      <c r="F2566" t="s">
        <v>13</v>
      </c>
      <c r="G2566" t="s">
        <v>14</v>
      </c>
      <c r="H2566" s="1">
        <v>0.95199999999999996</v>
      </c>
      <c r="I2566" s="4">
        <v>32264</v>
      </c>
      <c r="J2566" s="5">
        <v>40909</v>
      </c>
      <c r="K2566" s="3">
        <v>12000</v>
      </c>
      <c r="L2566" s="3">
        <v>49200</v>
      </c>
      <c r="M2566" s="3">
        <v>22091</v>
      </c>
      <c r="N2566" s="3">
        <f t="shared" si="400"/>
        <v>1</v>
      </c>
      <c r="O2566" s="3">
        <f t="shared" si="401"/>
        <v>0</v>
      </c>
      <c r="P2566" s="3">
        <f t="shared" si="402"/>
        <v>1</v>
      </c>
      <c r="Q2566" s="6">
        <v>23.83</v>
      </c>
      <c r="R2566" s="3">
        <v>0</v>
      </c>
      <c r="S2566" s="3">
        <v>14</v>
      </c>
      <c r="T2566" s="3">
        <v>17</v>
      </c>
      <c r="U2566" s="3">
        <f t="shared" si="403"/>
        <v>8645</v>
      </c>
      <c r="V2566" s="3" t="str">
        <f t="shared" si="404"/>
        <v xml:space="preserve"> 60</v>
      </c>
      <c r="W2566" s="3">
        <f t="shared" si="405"/>
        <v>12</v>
      </c>
      <c r="X2566" s="3">
        <v>23</v>
      </c>
      <c r="Y2566" s="6">
        <f t="shared" si="406"/>
        <v>95.199999999999989</v>
      </c>
      <c r="Z2566" s="3">
        <f t="shared" si="407"/>
        <v>49.2</v>
      </c>
      <c r="AA2566" s="3">
        <f t="shared" si="408"/>
        <v>22.091000000000001</v>
      </c>
      <c r="AB2566">
        <f t="shared" si="409"/>
        <v>0</v>
      </c>
      <c r="AC2566" s="14">
        <f>VLOOKUP(X2566,Rates!$A$2:$B$36,2)</f>
        <v>24.74</v>
      </c>
    </row>
    <row r="2567" spans="1:29">
      <c r="A2567">
        <v>66749</v>
      </c>
      <c r="B2567" t="s">
        <v>11</v>
      </c>
      <c r="C2567" s="1">
        <v>0.13469999999999999</v>
      </c>
      <c r="D2567">
        <v>360.43</v>
      </c>
      <c r="E2567" t="s">
        <v>12</v>
      </c>
      <c r="F2567" t="s">
        <v>26</v>
      </c>
      <c r="G2567" t="s">
        <v>14</v>
      </c>
      <c r="H2567" s="2">
        <v>0.71</v>
      </c>
      <c r="I2567" s="4">
        <v>35735</v>
      </c>
      <c r="J2567" s="5">
        <v>40909</v>
      </c>
      <c r="K2567" s="3">
        <v>10625</v>
      </c>
      <c r="L2567" s="3">
        <v>34000</v>
      </c>
      <c r="M2567" s="3">
        <v>13846</v>
      </c>
      <c r="N2567" s="3">
        <f t="shared" si="400"/>
        <v>0</v>
      </c>
      <c r="O2567" s="3">
        <f t="shared" si="401"/>
        <v>1</v>
      </c>
      <c r="P2567" s="3">
        <f t="shared" si="402"/>
        <v>1</v>
      </c>
      <c r="Q2567" s="6">
        <v>22.09</v>
      </c>
      <c r="R2567" s="3">
        <v>0</v>
      </c>
      <c r="S2567" s="3">
        <v>5</v>
      </c>
      <c r="T2567" s="3">
        <v>16</v>
      </c>
      <c r="U2567" s="3">
        <f t="shared" si="403"/>
        <v>5174</v>
      </c>
      <c r="V2567" s="3" t="str">
        <f t="shared" si="404"/>
        <v xml:space="preserve"> 36</v>
      </c>
      <c r="W2567" s="3">
        <f t="shared" si="405"/>
        <v>10.625</v>
      </c>
      <c r="X2567" s="3">
        <v>14</v>
      </c>
      <c r="Y2567" s="6">
        <f t="shared" si="406"/>
        <v>71</v>
      </c>
      <c r="Z2567" s="3">
        <f t="shared" si="407"/>
        <v>34</v>
      </c>
      <c r="AA2567" s="3">
        <f t="shared" si="408"/>
        <v>13.846</v>
      </c>
      <c r="AB2567">
        <f t="shared" si="409"/>
        <v>0</v>
      </c>
      <c r="AC2567" s="14">
        <f>VLOOKUP(X2567,Rates!$A$2:$B$36,2)</f>
        <v>14.99</v>
      </c>
    </row>
    <row r="2568" spans="1:29">
      <c r="A2568">
        <v>576799</v>
      </c>
      <c r="B2568" t="s">
        <v>15</v>
      </c>
      <c r="C2568" s="1">
        <v>0.17560000000000001</v>
      </c>
      <c r="D2568">
        <v>90.56</v>
      </c>
      <c r="E2568" t="s">
        <v>16</v>
      </c>
      <c r="F2568" t="s">
        <v>26</v>
      </c>
      <c r="G2568" t="s">
        <v>14</v>
      </c>
      <c r="H2568" s="1">
        <v>0.67900000000000005</v>
      </c>
      <c r="I2568" s="4">
        <v>33025</v>
      </c>
      <c r="J2568" s="5">
        <v>40909</v>
      </c>
      <c r="K2568" s="3">
        <v>3600</v>
      </c>
      <c r="L2568" s="3">
        <v>52000</v>
      </c>
      <c r="M2568" s="3">
        <v>2580</v>
      </c>
      <c r="N2568" s="3">
        <f t="shared" si="400"/>
        <v>0</v>
      </c>
      <c r="O2568" s="3">
        <f t="shared" si="401"/>
        <v>1</v>
      </c>
      <c r="P2568" s="3">
        <f t="shared" si="402"/>
        <v>0</v>
      </c>
      <c r="Q2568" s="6">
        <v>2.15</v>
      </c>
      <c r="R2568" s="3">
        <v>0</v>
      </c>
      <c r="S2568" s="3">
        <v>5</v>
      </c>
      <c r="T2568" s="3">
        <v>6</v>
      </c>
      <c r="U2568" s="3">
        <f t="shared" si="403"/>
        <v>7884</v>
      </c>
      <c r="V2568" s="3" t="str">
        <f t="shared" si="404"/>
        <v xml:space="preserve"> 60</v>
      </c>
      <c r="W2568" s="3">
        <f t="shared" si="405"/>
        <v>3.6</v>
      </c>
      <c r="X2568" s="3">
        <v>24</v>
      </c>
      <c r="Y2568" s="6">
        <f t="shared" si="406"/>
        <v>67.900000000000006</v>
      </c>
      <c r="Z2568" s="3">
        <f t="shared" si="407"/>
        <v>52</v>
      </c>
      <c r="AA2568" s="3">
        <f t="shared" si="408"/>
        <v>2.58</v>
      </c>
      <c r="AB2568">
        <f t="shared" si="409"/>
        <v>0</v>
      </c>
      <c r="AC2568" s="14">
        <f>VLOOKUP(X2568,Rates!$A$2:$B$36,2)</f>
        <v>25.49</v>
      </c>
    </row>
    <row r="2569" spans="1:29">
      <c r="A2569">
        <v>816546</v>
      </c>
      <c r="B2569" t="s">
        <v>15</v>
      </c>
      <c r="C2569" s="1">
        <v>0.15229999999999999</v>
      </c>
      <c r="D2569">
        <v>289.33</v>
      </c>
      <c r="E2569" t="s">
        <v>28</v>
      </c>
      <c r="F2569" t="s">
        <v>13</v>
      </c>
      <c r="G2569" t="s">
        <v>14</v>
      </c>
      <c r="H2569" s="1">
        <v>0.54800000000000004</v>
      </c>
      <c r="I2569" s="4">
        <v>33695</v>
      </c>
      <c r="J2569" s="5">
        <v>40909</v>
      </c>
      <c r="K2569" s="3">
        <v>15000</v>
      </c>
      <c r="L2569" s="3">
        <v>82000</v>
      </c>
      <c r="M2569" s="3">
        <v>18531</v>
      </c>
      <c r="N2569" s="3">
        <f t="shared" si="400"/>
        <v>1</v>
      </c>
      <c r="O2569" s="3">
        <f t="shared" si="401"/>
        <v>0</v>
      </c>
      <c r="P2569" s="3">
        <f t="shared" si="402"/>
        <v>1</v>
      </c>
      <c r="Q2569" s="6">
        <v>16.760000000000002</v>
      </c>
      <c r="R2569" s="3">
        <v>0</v>
      </c>
      <c r="S2569" s="3">
        <v>18</v>
      </c>
      <c r="T2569" s="3">
        <v>47</v>
      </c>
      <c r="U2569" s="3">
        <f t="shared" si="403"/>
        <v>7214</v>
      </c>
      <c r="V2569" s="3" t="str">
        <f t="shared" si="404"/>
        <v xml:space="preserve"> 60</v>
      </c>
      <c r="W2569" s="3">
        <f t="shared" si="405"/>
        <v>15</v>
      </c>
      <c r="X2569" s="3">
        <v>15</v>
      </c>
      <c r="Y2569" s="6">
        <f t="shared" si="406"/>
        <v>54.800000000000004</v>
      </c>
      <c r="Z2569" s="3">
        <f t="shared" si="407"/>
        <v>82</v>
      </c>
      <c r="AA2569" s="3">
        <f t="shared" si="408"/>
        <v>18.530999999999999</v>
      </c>
      <c r="AB2569">
        <f t="shared" si="409"/>
        <v>0</v>
      </c>
      <c r="AC2569" s="14">
        <f>VLOOKUP(X2569,Rates!$A$2:$B$36,2)</f>
        <v>15.99</v>
      </c>
    </row>
    <row r="2570" spans="1:29">
      <c r="A2570">
        <v>616919</v>
      </c>
      <c r="B2570" t="s">
        <v>11</v>
      </c>
      <c r="C2570" s="1">
        <v>0.12230000000000001</v>
      </c>
      <c r="D2570">
        <v>734.81</v>
      </c>
      <c r="E2570" t="s">
        <v>20</v>
      </c>
      <c r="F2570" t="s">
        <v>13</v>
      </c>
      <c r="G2570" t="s">
        <v>14</v>
      </c>
      <c r="H2570" s="2">
        <v>0.48</v>
      </c>
      <c r="I2570" s="4">
        <v>35370</v>
      </c>
      <c r="J2570" s="5">
        <v>40909</v>
      </c>
      <c r="K2570" s="3">
        <v>25000</v>
      </c>
      <c r="L2570" s="3">
        <v>50004</v>
      </c>
      <c r="M2570" s="3">
        <v>9339</v>
      </c>
      <c r="N2570" s="3">
        <f t="shared" si="400"/>
        <v>1</v>
      </c>
      <c r="O2570" s="3">
        <f t="shared" si="401"/>
        <v>0</v>
      </c>
      <c r="P2570" s="3">
        <f t="shared" si="402"/>
        <v>1</v>
      </c>
      <c r="Q2570" s="6">
        <v>14.57</v>
      </c>
      <c r="R2570" s="3">
        <v>0</v>
      </c>
      <c r="S2570" s="3">
        <v>12</v>
      </c>
      <c r="T2570" s="3">
        <v>27</v>
      </c>
      <c r="U2570" s="3">
        <f t="shared" si="403"/>
        <v>5539</v>
      </c>
      <c r="V2570" s="3" t="str">
        <f t="shared" si="404"/>
        <v xml:space="preserve"> 36</v>
      </c>
      <c r="W2570" s="3">
        <f t="shared" si="405"/>
        <v>25</v>
      </c>
      <c r="X2570" s="3">
        <v>11</v>
      </c>
      <c r="Y2570" s="6">
        <f t="shared" si="406"/>
        <v>48</v>
      </c>
      <c r="Z2570" s="3">
        <f t="shared" si="407"/>
        <v>50.003999999999998</v>
      </c>
      <c r="AA2570" s="3">
        <f t="shared" si="408"/>
        <v>9.3390000000000004</v>
      </c>
      <c r="AB2570">
        <f t="shared" si="409"/>
        <v>0</v>
      </c>
      <c r="AC2570" s="14">
        <f>VLOOKUP(X2570,Rates!$A$2:$B$36,2)</f>
        <v>12.74</v>
      </c>
    </row>
    <row r="2571" spans="1:29">
      <c r="A2571">
        <v>1066480</v>
      </c>
      <c r="B2571" t="s">
        <v>11</v>
      </c>
      <c r="C2571" s="1">
        <v>0.1242</v>
      </c>
      <c r="D2571">
        <v>360.89</v>
      </c>
      <c r="E2571" t="s">
        <v>21</v>
      </c>
      <c r="F2571" t="s">
        <v>13</v>
      </c>
      <c r="G2571" t="s">
        <v>14</v>
      </c>
      <c r="H2571" s="1">
        <v>0.745</v>
      </c>
      <c r="I2571" s="4">
        <v>37438</v>
      </c>
      <c r="J2571" s="5">
        <v>40909</v>
      </c>
      <c r="K2571" s="3">
        <v>10800</v>
      </c>
      <c r="L2571" s="3">
        <v>135000</v>
      </c>
      <c r="M2571" s="3">
        <v>18467</v>
      </c>
      <c r="N2571" s="3">
        <f t="shared" si="400"/>
        <v>1</v>
      </c>
      <c r="O2571" s="3">
        <f t="shared" si="401"/>
        <v>0</v>
      </c>
      <c r="P2571" s="3">
        <f t="shared" si="402"/>
        <v>1</v>
      </c>
      <c r="Q2571" s="6">
        <v>12.12</v>
      </c>
      <c r="R2571" s="3">
        <v>0</v>
      </c>
      <c r="S2571" s="3">
        <v>14</v>
      </c>
      <c r="T2571" s="3">
        <v>23</v>
      </c>
      <c r="U2571" s="3">
        <f t="shared" si="403"/>
        <v>3471</v>
      </c>
      <c r="V2571" s="3" t="str">
        <f t="shared" si="404"/>
        <v xml:space="preserve"> 36</v>
      </c>
      <c r="W2571" s="3">
        <f t="shared" si="405"/>
        <v>10.8</v>
      </c>
      <c r="X2571" s="3">
        <v>9</v>
      </c>
      <c r="Y2571" s="6">
        <f t="shared" si="406"/>
        <v>74.5</v>
      </c>
      <c r="Z2571" s="3">
        <f t="shared" si="407"/>
        <v>135</v>
      </c>
      <c r="AA2571" s="3">
        <f t="shared" si="408"/>
        <v>18.466999999999999</v>
      </c>
      <c r="AB2571">
        <f t="shared" si="409"/>
        <v>0</v>
      </c>
      <c r="AC2571" s="14">
        <f>VLOOKUP(X2571,Rates!$A$2:$B$36,2)</f>
        <v>11.44</v>
      </c>
    </row>
    <row r="2572" spans="1:29">
      <c r="A2572">
        <v>797423</v>
      </c>
      <c r="B2572" t="s">
        <v>15</v>
      </c>
      <c r="C2572" s="1">
        <v>0.13489999999999999</v>
      </c>
      <c r="D2572">
        <v>331.27</v>
      </c>
      <c r="E2572" t="s">
        <v>25</v>
      </c>
      <c r="F2572" t="s">
        <v>13</v>
      </c>
      <c r="G2572" t="s">
        <v>19</v>
      </c>
      <c r="H2572" s="1">
        <v>0.78800000000000003</v>
      </c>
      <c r="I2572" s="4">
        <v>37469</v>
      </c>
      <c r="J2572" s="5">
        <v>40909</v>
      </c>
      <c r="K2572" s="3">
        <v>14400</v>
      </c>
      <c r="L2572" s="3">
        <v>57000</v>
      </c>
      <c r="M2572" s="3">
        <v>18355</v>
      </c>
      <c r="N2572" s="3">
        <f t="shared" si="400"/>
        <v>1</v>
      </c>
      <c r="O2572" s="3">
        <f t="shared" si="401"/>
        <v>0</v>
      </c>
      <c r="P2572" s="3">
        <f t="shared" si="402"/>
        <v>1</v>
      </c>
      <c r="Q2572" s="6">
        <v>21.98</v>
      </c>
      <c r="R2572" s="3">
        <v>0</v>
      </c>
      <c r="S2572" s="3">
        <v>10</v>
      </c>
      <c r="T2572" s="3">
        <v>37</v>
      </c>
      <c r="U2572" s="3">
        <f t="shared" si="403"/>
        <v>3440</v>
      </c>
      <c r="V2572" s="3" t="str">
        <f t="shared" si="404"/>
        <v xml:space="preserve"> 60</v>
      </c>
      <c r="W2572" s="3">
        <f t="shared" si="405"/>
        <v>14.4</v>
      </c>
      <c r="X2572" s="3">
        <v>12</v>
      </c>
      <c r="Y2572" s="6">
        <f t="shared" si="406"/>
        <v>78.8</v>
      </c>
      <c r="Z2572" s="3">
        <f t="shared" si="407"/>
        <v>57</v>
      </c>
      <c r="AA2572" s="3">
        <f t="shared" si="408"/>
        <v>18.355</v>
      </c>
      <c r="AB2572">
        <f t="shared" si="409"/>
        <v>0</v>
      </c>
      <c r="AC2572" s="14">
        <f>VLOOKUP(X2572,Rates!$A$2:$B$36,2)</f>
        <v>13.49</v>
      </c>
    </row>
    <row r="2573" spans="1:29">
      <c r="A2573">
        <v>500346</v>
      </c>
      <c r="B2573" t="s">
        <v>11</v>
      </c>
      <c r="C2573" s="1">
        <v>0.1062</v>
      </c>
      <c r="D2573">
        <v>358.16</v>
      </c>
      <c r="E2573" t="s">
        <v>20</v>
      </c>
      <c r="F2573" t="s">
        <v>26</v>
      </c>
      <c r="G2573" t="s">
        <v>14</v>
      </c>
      <c r="H2573" s="1">
        <v>7.0000000000000001E-3</v>
      </c>
      <c r="I2573" s="4">
        <v>36617</v>
      </c>
      <c r="J2573" s="5">
        <v>40909</v>
      </c>
      <c r="K2573" s="3">
        <v>11000</v>
      </c>
      <c r="L2573" s="3">
        <v>69000</v>
      </c>
      <c r="M2573" s="3">
        <v>149</v>
      </c>
      <c r="N2573" s="3">
        <f t="shared" si="400"/>
        <v>0</v>
      </c>
      <c r="O2573" s="3">
        <f t="shared" si="401"/>
        <v>1</v>
      </c>
      <c r="P2573" s="3">
        <f t="shared" si="402"/>
        <v>1</v>
      </c>
      <c r="Q2573" s="6">
        <v>0.66</v>
      </c>
      <c r="R2573" s="3">
        <v>0</v>
      </c>
      <c r="S2573" s="3">
        <v>7</v>
      </c>
      <c r="T2573" s="3">
        <v>34</v>
      </c>
      <c r="U2573" s="3">
        <f t="shared" si="403"/>
        <v>4292</v>
      </c>
      <c r="V2573" s="3" t="str">
        <f t="shared" si="404"/>
        <v xml:space="preserve"> 36</v>
      </c>
      <c r="W2573" s="3">
        <f t="shared" si="405"/>
        <v>11</v>
      </c>
      <c r="X2573" s="3">
        <v>8</v>
      </c>
      <c r="Y2573" s="6">
        <f t="shared" si="406"/>
        <v>0.70000000000000007</v>
      </c>
      <c r="Z2573" s="3">
        <f t="shared" si="407"/>
        <v>69</v>
      </c>
      <c r="AA2573" s="3">
        <f t="shared" si="408"/>
        <v>0.14899999999999999</v>
      </c>
      <c r="AB2573">
        <f t="shared" si="409"/>
        <v>0</v>
      </c>
      <c r="AC2573" s="14">
        <f>VLOOKUP(X2573,Rates!$A$2:$B$36,2)</f>
        <v>11.39</v>
      </c>
    </row>
    <row r="2574" spans="1:29">
      <c r="A2574">
        <v>521740</v>
      </c>
      <c r="B2574" t="s">
        <v>11</v>
      </c>
      <c r="C2574" s="1">
        <v>6.3899999999999998E-2</v>
      </c>
      <c r="D2574">
        <v>91.8</v>
      </c>
      <c r="E2574" t="s">
        <v>16</v>
      </c>
      <c r="F2574" t="s">
        <v>13</v>
      </c>
      <c r="G2574" t="s">
        <v>14</v>
      </c>
      <c r="H2574" s="1">
        <v>0.28199999999999997</v>
      </c>
      <c r="I2574" s="4">
        <v>36861</v>
      </c>
      <c r="J2574" s="5">
        <v>40909</v>
      </c>
      <c r="K2574" s="3">
        <v>3000</v>
      </c>
      <c r="L2574" s="3">
        <v>37000</v>
      </c>
      <c r="M2574" s="3">
        <v>4030</v>
      </c>
      <c r="N2574" s="3">
        <f t="shared" si="400"/>
        <v>1</v>
      </c>
      <c r="O2574" s="3">
        <f t="shared" si="401"/>
        <v>0</v>
      </c>
      <c r="P2574" s="3">
        <f t="shared" si="402"/>
        <v>0</v>
      </c>
      <c r="Q2574" s="6">
        <v>13.62</v>
      </c>
      <c r="R2574" s="3">
        <v>0</v>
      </c>
      <c r="S2574" s="3">
        <v>8</v>
      </c>
      <c r="T2574" s="3">
        <v>17</v>
      </c>
      <c r="U2574" s="3">
        <f t="shared" si="403"/>
        <v>4048</v>
      </c>
      <c r="V2574" s="3" t="str">
        <f t="shared" si="404"/>
        <v xml:space="preserve"> 36</v>
      </c>
      <c r="W2574" s="3">
        <f t="shared" si="405"/>
        <v>3</v>
      </c>
      <c r="X2574" s="3">
        <v>1</v>
      </c>
      <c r="Y2574" s="6">
        <f t="shared" si="406"/>
        <v>28.199999999999996</v>
      </c>
      <c r="Z2574" s="3">
        <f t="shared" si="407"/>
        <v>37</v>
      </c>
      <c r="AA2574" s="3">
        <f t="shared" si="408"/>
        <v>4.03</v>
      </c>
      <c r="AB2574">
        <f t="shared" si="409"/>
        <v>0</v>
      </c>
      <c r="AC2574" s="14">
        <f>VLOOKUP(X2574,Rates!$A$2:$B$36,2)</f>
        <v>5.32</v>
      </c>
    </row>
    <row r="2575" spans="1:29">
      <c r="A2575">
        <v>465903</v>
      </c>
      <c r="B2575" t="s">
        <v>11</v>
      </c>
      <c r="C2575" s="1">
        <v>0.14960000000000001</v>
      </c>
      <c r="D2575">
        <v>840.15</v>
      </c>
      <c r="E2575" t="s">
        <v>12</v>
      </c>
      <c r="F2575" t="s">
        <v>26</v>
      </c>
      <c r="G2575" t="s">
        <v>14</v>
      </c>
      <c r="H2575" s="1">
        <v>0.77800000000000002</v>
      </c>
      <c r="I2575" s="4">
        <v>38565</v>
      </c>
      <c r="J2575" s="5">
        <v>40909</v>
      </c>
      <c r="K2575" s="3">
        <v>24250</v>
      </c>
      <c r="L2575" s="3">
        <v>67000</v>
      </c>
      <c r="M2575" s="3">
        <v>43703</v>
      </c>
      <c r="N2575" s="3">
        <f t="shared" si="400"/>
        <v>0</v>
      </c>
      <c r="O2575" s="3">
        <f t="shared" si="401"/>
        <v>1</v>
      </c>
      <c r="P2575" s="3">
        <f t="shared" si="402"/>
        <v>1</v>
      </c>
      <c r="Q2575" s="6">
        <v>21.74</v>
      </c>
      <c r="R2575" s="3">
        <v>0</v>
      </c>
      <c r="S2575" s="3">
        <v>15</v>
      </c>
      <c r="T2575" s="3">
        <v>33</v>
      </c>
      <c r="U2575" s="3">
        <f t="shared" si="403"/>
        <v>2344</v>
      </c>
      <c r="V2575" s="3" t="str">
        <f t="shared" si="404"/>
        <v xml:space="preserve"> 36</v>
      </c>
      <c r="W2575" s="3">
        <f t="shared" si="405"/>
        <v>24.25</v>
      </c>
      <c r="X2575" s="3">
        <v>17</v>
      </c>
      <c r="Y2575" s="6">
        <f t="shared" si="406"/>
        <v>77.8</v>
      </c>
      <c r="Z2575" s="3">
        <f t="shared" si="407"/>
        <v>67</v>
      </c>
      <c r="AA2575" s="3">
        <f t="shared" si="408"/>
        <v>43.703000000000003</v>
      </c>
      <c r="AB2575">
        <f t="shared" si="409"/>
        <v>0</v>
      </c>
      <c r="AC2575" s="14">
        <f>VLOOKUP(X2575,Rates!$A$2:$B$36,2)</f>
        <v>17.989999999999998</v>
      </c>
    </row>
    <row r="2576" spans="1:29">
      <c r="A2576">
        <v>610270</v>
      </c>
      <c r="B2576" t="s">
        <v>15</v>
      </c>
      <c r="C2576" s="1">
        <v>0.16320000000000001</v>
      </c>
      <c r="D2576">
        <v>612.22</v>
      </c>
      <c r="E2576" t="s">
        <v>25</v>
      </c>
      <c r="F2576" t="s">
        <v>26</v>
      </c>
      <c r="G2576" t="s">
        <v>17</v>
      </c>
      <c r="H2576" s="1">
        <v>0.76100000000000001</v>
      </c>
      <c r="I2576" s="4">
        <v>36161</v>
      </c>
      <c r="J2576" s="5">
        <v>40909</v>
      </c>
      <c r="K2576" s="3">
        <v>25000</v>
      </c>
      <c r="L2576" s="3">
        <v>110000</v>
      </c>
      <c r="M2576" s="3">
        <v>7469</v>
      </c>
      <c r="N2576" s="3">
        <f t="shared" si="400"/>
        <v>0</v>
      </c>
      <c r="O2576" s="3">
        <f t="shared" si="401"/>
        <v>1</v>
      </c>
      <c r="P2576" s="3">
        <f t="shared" si="402"/>
        <v>1</v>
      </c>
      <c r="Q2576" s="6">
        <v>14.23</v>
      </c>
      <c r="R2576" s="3">
        <v>0</v>
      </c>
      <c r="S2576" s="3">
        <v>13</v>
      </c>
      <c r="T2576" s="3">
        <v>47</v>
      </c>
      <c r="U2576" s="3">
        <f t="shared" si="403"/>
        <v>4748</v>
      </c>
      <c r="V2576" s="3" t="str">
        <f t="shared" si="404"/>
        <v xml:space="preserve"> 60</v>
      </c>
      <c r="W2576" s="3">
        <f t="shared" si="405"/>
        <v>25</v>
      </c>
      <c r="X2576" s="3">
        <v>22</v>
      </c>
      <c r="Y2576" s="6">
        <f t="shared" si="406"/>
        <v>76.099999999999994</v>
      </c>
      <c r="Z2576" s="3">
        <f t="shared" si="407"/>
        <v>110</v>
      </c>
      <c r="AA2576" s="3">
        <f t="shared" si="408"/>
        <v>7.4690000000000003</v>
      </c>
      <c r="AB2576">
        <f t="shared" si="409"/>
        <v>1</v>
      </c>
      <c r="AC2576" s="14">
        <f>VLOOKUP(X2576,Rates!$A$2:$B$36,2)</f>
        <v>23.99</v>
      </c>
    </row>
    <row r="2577" spans="1:29">
      <c r="A2577">
        <v>390347</v>
      </c>
      <c r="B2577" t="s">
        <v>11</v>
      </c>
      <c r="C2577" s="1">
        <v>0.13789999999999999</v>
      </c>
      <c r="D2577">
        <v>511.14</v>
      </c>
      <c r="E2577" t="s">
        <v>20</v>
      </c>
      <c r="F2577" t="s">
        <v>33</v>
      </c>
      <c r="G2577" t="s">
        <v>14</v>
      </c>
      <c r="H2577" s="1">
        <v>0.94799999999999995</v>
      </c>
      <c r="I2577" s="4">
        <v>37865</v>
      </c>
      <c r="J2577" s="5">
        <v>40909</v>
      </c>
      <c r="K2577" s="3">
        <v>15000</v>
      </c>
      <c r="L2577" s="3">
        <v>58000</v>
      </c>
      <c r="M2577" s="3">
        <v>15166</v>
      </c>
      <c r="N2577" s="3">
        <f t="shared" si="400"/>
        <v>0</v>
      </c>
      <c r="O2577" s="3">
        <f t="shared" si="401"/>
        <v>0</v>
      </c>
      <c r="P2577" s="3">
        <f t="shared" si="402"/>
        <v>1</v>
      </c>
      <c r="Q2577" s="6">
        <v>11.07</v>
      </c>
      <c r="R2577" s="3">
        <v>0</v>
      </c>
      <c r="S2577" s="3">
        <v>8</v>
      </c>
      <c r="T2577" s="3">
        <v>13</v>
      </c>
      <c r="U2577" s="3">
        <f t="shared" si="403"/>
        <v>3044</v>
      </c>
      <c r="V2577" s="3" t="str">
        <f t="shared" si="404"/>
        <v xml:space="preserve"> 36</v>
      </c>
      <c r="W2577" s="3">
        <f t="shared" si="405"/>
        <v>15</v>
      </c>
      <c r="X2577" s="3">
        <v>15</v>
      </c>
      <c r="Y2577" s="6">
        <f t="shared" si="406"/>
        <v>94.8</v>
      </c>
      <c r="Z2577" s="3">
        <f t="shared" si="407"/>
        <v>58</v>
      </c>
      <c r="AA2577" s="3">
        <f t="shared" si="408"/>
        <v>15.166</v>
      </c>
      <c r="AB2577">
        <f t="shared" si="409"/>
        <v>0</v>
      </c>
      <c r="AC2577" s="14">
        <f>VLOOKUP(X2577,Rates!$A$2:$B$36,2)</f>
        <v>15.99</v>
      </c>
    </row>
    <row r="2578" spans="1:29">
      <c r="A2578">
        <v>840992</v>
      </c>
      <c r="B2578" t="s">
        <v>11</v>
      </c>
      <c r="C2578" s="1">
        <v>7.4899999999999994E-2</v>
      </c>
      <c r="D2578">
        <v>311.02</v>
      </c>
      <c r="E2578" t="s">
        <v>27</v>
      </c>
      <c r="F2578" t="s">
        <v>13</v>
      </c>
      <c r="G2578" t="s">
        <v>14</v>
      </c>
      <c r="H2578" s="1">
        <v>0.315</v>
      </c>
      <c r="I2578" s="4">
        <v>36220</v>
      </c>
      <c r="J2578" s="5">
        <v>40909</v>
      </c>
      <c r="K2578" s="3">
        <v>10000</v>
      </c>
      <c r="L2578" s="3">
        <v>125000</v>
      </c>
      <c r="M2578" s="3">
        <v>9711</v>
      </c>
      <c r="N2578" s="3">
        <f t="shared" si="400"/>
        <v>1</v>
      </c>
      <c r="O2578" s="3">
        <f t="shared" si="401"/>
        <v>0</v>
      </c>
      <c r="P2578" s="3">
        <f t="shared" si="402"/>
        <v>1</v>
      </c>
      <c r="Q2578" s="6">
        <v>10.72</v>
      </c>
      <c r="R2578" s="3">
        <v>0</v>
      </c>
      <c r="S2578" s="3">
        <v>10</v>
      </c>
      <c r="T2578" s="3">
        <v>18</v>
      </c>
      <c r="U2578" s="3">
        <f t="shared" si="403"/>
        <v>4689</v>
      </c>
      <c r="V2578" s="3" t="str">
        <f t="shared" si="404"/>
        <v xml:space="preserve"> 36</v>
      </c>
      <c r="W2578" s="3">
        <f t="shared" si="405"/>
        <v>10</v>
      </c>
      <c r="X2578" s="3">
        <v>4</v>
      </c>
      <c r="Y2578" s="6">
        <f t="shared" si="406"/>
        <v>31.5</v>
      </c>
      <c r="Z2578" s="3">
        <f t="shared" si="407"/>
        <v>125</v>
      </c>
      <c r="AA2578" s="3">
        <f t="shared" si="408"/>
        <v>9.7110000000000003</v>
      </c>
      <c r="AB2578">
        <f t="shared" si="409"/>
        <v>0</v>
      </c>
      <c r="AC2578" s="14">
        <f>VLOOKUP(X2578,Rates!$A$2:$B$36,2)</f>
        <v>7.49</v>
      </c>
    </row>
    <row r="2579" spans="1:29">
      <c r="A2579">
        <v>505408</v>
      </c>
      <c r="B2579" t="s">
        <v>11</v>
      </c>
      <c r="C2579" s="1">
        <v>6.3899999999999998E-2</v>
      </c>
      <c r="D2579">
        <v>61.2</v>
      </c>
      <c r="E2579" t="s">
        <v>18</v>
      </c>
      <c r="F2579" t="s">
        <v>13</v>
      </c>
      <c r="G2579" t="s">
        <v>14</v>
      </c>
      <c r="H2579" s="1">
        <v>5.6000000000000001E-2</v>
      </c>
      <c r="I2579" s="4">
        <v>38047</v>
      </c>
      <c r="J2579" s="5">
        <v>40909</v>
      </c>
      <c r="K2579" s="3">
        <v>2000</v>
      </c>
      <c r="L2579" s="3">
        <v>37315</v>
      </c>
      <c r="M2579" s="3">
        <v>2205</v>
      </c>
      <c r="N2579" s="3">
        <f t="shared" si="400"/>
        <v>1</v>
      </c>
      <c r="O2579" s="3">
        <f t="shared" si="401"/>
        <v>0</v>
      </c>
      <c r="P2579" s="3">
        <f t="shared" si="402"/>
        <v>1</v>
      </c>
      <c r="Q2579" s="6">
        <v>1.19</v>
      </c>
      <c r="R2579" s="3">
        <v>0</v>
      </c>
      <c r="S2579" s="3">
        <v>8</v>
      </c>
      <c r="T2579" s="3">
        <v>22</v>
      </c>
      <c r="U2579" s="3">
        <f t="shared" si="403"/>
        <v>2862</v>
      </c>
      <c r="V2579" s="3" t="str">
        <f t="shared" si="404"/>
        <v xml:space="preserve"> 36</v>
      </c>
      <c r="W2579" s="3">
        <f t="shared" si="405"/>
        <v>2</v>
      </c>
      <c r="X2579" s="3">
        <v>1</v>
      </c>
      <c r="Y2579" s="6">
        <f t="shared" si="406"/>
        <v>5.6000000000000005</v>
      </c>
      <c r="Z2579" s="3">
        <f t="shared" si="407"/>
        <v>37.314999999999998</v>
      </c>
      <c r="AA2579" s="3">
        <f t="shared" si="408"/>
        <v>2.2050000000000001</v>
      </c>
      <c r="AB2579">
        <f t="shared" si="409"/>
        <v>0</v>
      </c>
      <c r="AC2579" s="14">
        <f>VLOOKUP(X2579,Rates!$A$2:$B$36,2)</f>
        <v>5.32</v>
      </c>
    </row>
    <row r="2580" spans="1:29">
      <c r="A2580">
        <v>449554</v>
      </c>
      <c r="B2580" t="s">
        <v>11</v>
      </c>
      <c r="C2580" s="1">
        <v>0.12180000000000001</v>
      </c>
      <c r="D2580">
        <v>79.92</v>
      </c>
      <c r="E2580" t="s">
        <v>20</v>
      </c>
      <c r="F2580" t="s">
        <v>13</v>
      </c>
      <c r="G2580" t="s">
        <v>14</v>
      </c>
      <c r="H2580" s="1">
        <v>4.4999999999999998E-2</v>
      </c>
      <c r="I2580" s="4">
        <v>32660</v>
      </c>
      <c r="J2580" s="5">
        <v>40909</v>
      </c>
      <c r="K2580" s="3">
        <v>2400</v>
      </c>
      <c r="L2580" s="3">
        <v>45000</v>
      </c>
      <c r="M2580" s="3">
        <v>563</v>
      </c>
      <c r="N2580" s="3">
        <f t="shared" si="400"/>
        <v>1</v>
      </c>
      <c r="O2580" s="3">
        <f t="shared" si="401"/>
        <v>0</v>
      </c>
      <c r="P2580" s="3">
        <f t="shared" si="402"/>
        <v>1</v>
      </c>
      <c r="Q2580" s="6">
        <v>20.67</v>
      </c>
      <c r="R2580" s="3">
        <v>1</v>
      </c>
      <c r="S2580" s="3">
        <v>9</v>
      </c>
      <c r="T2580" s="3">
        <v>22</v>
      </c>
      <c r="U2580" s="3">
        <f t="shared" si="403"/>
        <v>8249</v>
      </c>
      <c r="V2580" s="3" t="str">
        <f t="shared" si="404"/>
        <v xml:space="preserve"> 36</v>
      </c>
      <c r="W2580" s="3">
        <f t="shared" si="405"/>
        <v>2.4</v>
      </c>
      <c r="X2580" s="3">
        <v>9</v>
      </c>
      <c r="Y2580" s="6">
        <f t="shared" si="406"/>
        <v>4.5</v>
      </c>
      <c r="Z2580" s="3">
        <f t="shared" si="407"/>
        <v>45</v>
      </c>
      <c r="AA2580" s="3">
        <f t="shared" si="408"/>
        <v>0.56299999999999994</v>
      </c>
      <c r="AB2580">
        <f t="shared" si="409"/>
        <v>0</v>
      </c>
      <c r="AC2580" s="14">
        <f>VLOOKUP(X2580,Rates!$A$2:$B$36,2)</f>
        <v>11.44</v>
      </c>
    </row>
    <row r="2581" spans="1:29">
      <c r="A2581">
        <v>323300</v>
      </c>
      <c r="B2581" t="s">
        <v>11</v>
      </c>
      <c r="C2581" s="1">
        <v>0.08</v>
      </c>
      <c r="D2581">
        <v>219.36</v>
      </c>
      <c r="E2581" t="s">
        <v>16</v>
      </c>
      <c r="F2581" t="s">
        <v>33</v>
      </c>
      <c r="G2581" t="s">
        <v>14</v>
      </c>
      <c r="H2581" s="1">
        <v>2.7E-2</v>
      </c>
      <c r="I2581" s="4">
        <v>38534</v>
      </c>
      <c r="J2581" s="5">
        <v>40909</v>
      </c>
      <c r="K2581" s="3">
        <v>7000</v>
      </c>
      <c r="L2581" s="3">
        <v>35000</v>
      </c>
      <c r="M2581" s="3">
        <v>644</v>
      </c>
      <c r="N2581" s="3">
        <f t="shared" si="400"/>
        <v>0</v>
      </c>
      <c r="O2581" s="3">
        <f t="shared" si="401"/>
        <v>0</v>
      </c>
      <c r="P2581" s="3">
        <f t="shared" si="402"/>
        <v>0</v>
      </c>
      <c r="Q2581" s="6">
        <v>15.81</v>
      </c>
      <c r="R2581" s="3">
        <v>0</v>
      </c>
      <c r="S2581" s="3">
        <v>8</v>
      </c>
      <c r="T2581" s="3">
        <v>23</v>
      </c>
      <c r="U2581" s="3">
        <f t="shared" si="403"/>
        <v>2375</v>
      </c>
      <c r="V2581" s="3" t="str">
        <f t="shared" si="404"/>
        <v xml:space="preserve"> 36</v>
      </c>
      <c r="W2581" s="3">
        <f t="shared" si="405"/>
        <v>7</v>
      </c>
      <c r="X2581" s="3">
        <v>3</v>
      </c>
      <c r="Y2581" s="6">
        <f t="shared" si="406"/>
        <v>2.7</v>
      </c>
      <c r="Z2581" s="3">
        <f t="shared" si="407"/>
        <v>35</v>
      </c>
      <c r="AA2581" s="3">
        <f t="shared" si="408"/>
        <v>0.64400000000000002</v>
      </c>
      <c r="AB2581">
        <f t="shared" si="409"/>
        <v>0</v>
      </c>
      <c r="AC2581" s="14">
        <f>VLOOKUP(X2581,Rates!$A$2:$B$36,2)</f>
        <v>7.24</v>
      </c>
    </row>
    <row r="2582" spans="1:29">
      <c r="A2582">
        <v>687289</v>
      </c>
      <c r="B2582" t="s">
        <v>11</v>
      </c>
      <c r="C2582" s="1">
        <v>6.9199999999999998E-2</v>
      </c>
      <c r="D2582">
        <v>215.89</v>
      </c>
      <c r="E2582" t="s">
        <v>25</v>
      </c>
      <c r="F2582" t="s">
        <v>24</v>
      </c>
      <c r="G2582" t="s">
        <v>14</v>
      </c>
      <c r="H2582" s="1">
        <v>0.73499999999999999</v>
      </c>
      <c r="I2582" s="4">
        <v>37043</v>
      </c>
      <c r="J2582" s="5">
        <v>40909</v>
      </c>
      <c r="K2582" s="3">
        <v>7000</v>
      </c>
      <c r="L2582" s="3">
        <v>102000</v>
      </c>
      <c r="M2582" s="3">
        <v>5142</v>
      </c>
      <c r="N2582" s="3">
        <f t="shared" si="400"/>
        <v>0</v>
      </c>
      <c r="O2582" s="3">
        <f t="shared" si="401"/>
        <v>0</v>
      </c>
      <c r="P2582" s="3">
        <f t="shared" si="402"/>
        <v>1</v>
      </c>
      <c r="Q2582" s="6">
        <v>12.42</v>
      </c>
      <c r="R2582" s="3">
        <v>0</v>
      </c>
      <c r="S2582" s="3">
        <v>6</v>
      </c>
      <c r="T2582" s="3">
        <v>21</v>
      </c>
      <c r="U2582" s="3">
        <f t="shared" si="403"/>
        <v>3866</v>
      </c>
      <c r="V2582" s="3" t="str">
        <f t="shared" si="404"/>
        <v xml:space="preserve"> 36</v>
      </c>
      <c r="W2582" s="3">
        <f t="shared" si="405"/>
        <v>7</v>
      </c>
      <c r="X2582" s="3">
        <v>3</v>
      </c>
      <c r="Y2582" s="6">
        <f t="shared" si="406"/>
        <v>73.5</v>
      </c>
      <c r="Z2582" s="3">
        <f t="shared" si="407"/>
        <v>102</v>
      </c>
      <c r="AA2582" s="3">
        <f t="shared" si="408"/>
        <v>5.1420000000000003</v>
      </c>
      <c r="AB2582">
        <f t="shared" si="409"/>
        <v>0</v>
      </c>
      <c r="AC2582" s="14">
        <f>VLOOKUP(X2582,Rates!$A$2:$B$36,2)</f>
        <v>7.24</v>
      </c>
    </row>
    <row r="2583" spans="1:29">
      <c r="A2583">
        <v>995297</v>
      </c>
      <c r="B2583" t="s">
        <v>11</v>
      </c>
      <c r="C2583" s="1">
        <v>6.0299999999999999E-2</v>
      </c>
      <c r="D2583">
        <v>157.51</v>
      </c>
      <c r="E2583" t="s">
        <v>27</v>
      </c>
      <c r="F2583" t="s">
        <v>26</v>
      </c>
      <c r="G2583" t="s">
        <v>14</v>
      </c>
      <c r="H2583" s="1">
        <v>0.443</v>
      </c>
      <c r="I2583" s="4">
        <v>36342</v>
      </c>
      <c r="J2583" s="5">
        <v>40909</v>
      </c>
      <c r="K2583" s="3">
        <v>5175</v>
      </c>
      <c r="L2583" s="3">
        <v>36000</v>
      </c>
      <c r="M2583" s="3">
        <v>18994</v>
      </c>
      <c r="N2583" s="3">
        <f t="shared" si="400"/>
        <v>0</v>
      </c>
      <c r="O2583" s="3">
        <f t="shared" si="401"/>
        <v>1</v>
      </c>
      <c r="P2583" s="3">
        <f t="shared" si="402"/>
        <v>1</v>
      </c>
      <c r="Q2583" s="6">
        <v>17.57</v>
      </c>
      <c r="R2583" s="3">
        <v>0</v>
      </c>
      <c r="S2583" s="3">
        <v>10</v>
      </c>
      <c r="T2583" s="3">
        <v>34</v>
      </c>
      <c r="U2583" s="3">
        <f t="shared" si="403"/>
        <v>4567</v>
      </c>
      <c r="V2583" s="3" t="str">
        <f t="shared" si="404"/>
        <v xml:space="preserve"> 36</v>
      </c>
      <c r="W2583" s="3">
        <f t="shared" si="405"/>
        <v>5.1749999999999998</v>
      </c>
      <c r="X2583" s="3">
        <v>1</v>
      </c>
      <c r="Y2583" s="6">
        <f t="shared" si="406"/>
        <v>44.3</v>
      </c>
      <c r="Z2583" s="3">
        <f t="shared" si="407"/>
        <v>36</v>
      </c>
      <c r="AA2583" s="3">
        <f t="shared" si="408"/>
        <v>18.994</v>
      </c>
      <c r="AB2583">
        <f t="shared" si="409"/>
        <v>0</v>
      </c>
      <c r="AC2583" s="14">
        <f>VLOOKUP(X2583,Rates!$A$2:$B$36,2)</f>
        <v>5.32</v>
      </c>
    </row>
    <row r="2584" spans="1:29">
      <c r="A2584">
        <v>363271</v>
      </c>
      <c r="B2584" t="s">
        <v>11</v>
      </c>
      <c r="C2584" s="1">
        <v>0.1336</v>
      </c>
      <c r="D2584">
        <v>846.7</v>
      </c>
      <c r="E2584" t="s">
        <v>23</v>
      </c>
      <c r="F2584" t="s">
        <v>26</v>
      </c>
      <c r="G2584" t="s">
        <v>17</v>
      </c>
      <c r="H2584" s="1">
        <v>0.47399999999999998</v>
      </c>
      <c r="I2584" s="4">
        <v>32478</v>
      </c>
      <c r="J2584" s="5">
        <v>40909</v>
      </c>
      <c r="K2584" s="3">
        <v>25000</v>
      </c>
      <c r="L2584" s="3">
        <v>128000</v>
      </c>
      <c r="M2584" s="3">
        <v>46663</v>
      </c>
      <c r="N2584" s="3">
        <f t="shared" si="400"/>
        <v>0</v>
      </c>
      <c r="O2584" s="3">
        <f t="shared" si="401"/>
        <v>1</v>
      </c>
      <c r="P2584" s="3">
        <f t="shared" si="402"/>
        <v>1</v>
      </c>
      <c r="Q2584" s="6">
        <v>16.62</v>
      </c>
      <c r="R2584" s="3">
        <v>0</v>
      </c>
      <c r="S2584" s="3">
        <v>10</v>
      </c>
      <c r="T2584" s="3">
        <v>30</v>
      </c>
      <c r="U2584" s="3">
        <f t="shared" si="403"/>
        <v>8431</v>
      </c>
      <c r="V2584" s="3" t="str">
        <f t="shared" si="404"/>
        <v xml:space="preserve"> 36</v>
      </c>
      <c r="W2584" s="3">
        <f t="shared" si="405"/>
        <v>25</v>
      </c>
      <c r="X2584" s="3">
        <v>16</v>
      </c>
      <c r="Y2584" s="6">
        <f t="shared" si="406"/>
        <v>47.4</v>
      </c>
      <c r="Z2584" s="3">
        <f t="shared" si="407"/>
        <v>128</v>
      </c>
      <c r="AA2584" s="3">
        <f t="shared" si="408"/>
        <v>46.662999999999997</v>
      </c>
      <c r="AB2584">
        <f t="shared" si="409"/>
        <v>1</v>
      </c>
      <c r="AC2584" s="14">
        <f>VLOOKUP(X2584,Rates!$A$2:$B$36,2)</f>
        <v>16.989999999999998</v>
      </c>
    </row>
    <row r="2585" spans="1:29">
      <c r="A2585">
        <v>868512</v>
      </c>
      <c r="B2585" t="s">
        <v>15</v>
      </c>
      <c r="C2585" s="1">
        <v>0.11990000000000001</v>
      </c>
      <c r="D2585">
        <v>373.63</v>
      </c>
      <c r="E2585" t="s">
        <v>20</v>
      </c>
      <c r="F2585" t="s">
        <v>26</v>
      </c>
      <c r="G2585" t="s">
        <v>14</v>
      </c>
      <c r="H2585" s="1">
        <v>0.65900000000000003</v>
      </c>
      <c r="I2585" s="4">
        <v>36557</v>
      </c>
      <c r="J2585" s="5">
        <v>40909</v>
      </c>
      <c r="K2585" s="3">
        <v>16800</v>
      </c>
      <c r="L2585" s="3">
        <v>140000</v>
      </c>
      <c r="M2585" s="3">
        <v>48231</v>
      </c>
      <c r="N2585" s="3">
        <f t="shared" si="400"/>
        <v>0</v>
      </c>
      <c r="O2585" s="3">
        <f t="shared" si="401"/>
        <v>1</v>
      </c>
      <c r="P2585" s="3">
        <f t="shared" si="402"/>
        <v>1</v>
      </c>
      <c r="Q2585" s="6">
        <v>17.22</v>
      </c>
      <c r="R2585" s="3">
        <v>0</v>
      </c>
      <c r="S2585" s="3">
        <v>20</v>
      </c>
      <c r="T2585" s="3">
        <v>33</v>
      </c>
      <c r="U2585" s="3">
        <f t="shared" si="403"/>
        <v>4352</v>
      </c>
      <c r="V2585" s="3" t="str">
        <f t="shared" si="404"/>
        <v xml:space="preserve"> 60</v>
      </c>
      <c r="W2585" s="3">
        <f t="shared" si="405"/>
        <v>16.8</v>
      </c>
      <c r="X2585" s="3">
        <v>10</v>
      </c>
      <c r="Y2585" s="6">
        <f t="shared" si="406"/>
        <v>65.900000000000006</v>
      </c>
      <c r="Z2585" s="3">
        <f t="shared" si="407"/>
        <v>140</v>
      </c>
      <c r="AA2585" s="3">
        <f t="shared" si="408"/>
        <v>48.231000000000002</v>
      </c>
      <c r="AB2585">
        <f t="shared" si="409"/>
        <v>0</v>
      </c>
      <c r="AC2585" s="14">
        <f>VLOOKUP(X2585,Rates!$A$2:$B$36,2)</f>
        <v>11.49</v>
      </c>
    </row>
    <row r="2586" spans="1:29">
      <c r="A2586">
        <v>788794</v>
      </c>
      <c r="B2586" t="s">
        <v>11</v>
      </c>
      <c r="C2586" s="1">
        <v>0.1099</v>
      </c>
      <c r="D2586">
        <v>261.88</v>
      </c>
      <c r="E2586" t="s">
        <v>20</v>
      </c>
      <c r="F2586" t="s">
        <v>13</v>
      </c>
      <c r="G2586" t="s">
        <v>14</v>
      </c>
      <c r="H2586" s="1">
        <v>0.215</v>
      </c>
      <c r="I2586" s="4">
        <v>33512</v>
      </c>
      <c r="J2586" s="5">
        <v>40909</v>
      </c>
      <c r="K2586" s="3">
        <v>8000</v>
      </c>
      <c r="L2586" s="3">
        <v>45000</v>
      </c>
      <c r="M2586" s="3">
        <v>5706</v>
      </c>
      <c r="N2586" s="3">
        <f t="shared" si="400"/>
        <v>1</v>
      </c>
      <c r="O2586" s="3">
        <f t="shared" si="401"/>
        <v>0</v>
      </c>
      <c r="P2586" s="3">
        <f t="shared" si="402"/>
        <v>1</v>
      </c>
      <c r="Q2586" s="6">
        <v>4.93</v>
      </c>
      <c r="R2586" s="3">
        <v>0</v>
      </c>
      <c r="S2586" s="3">
        <v>11</v>
      </c>
      <c r="T2586" s="3">
        <v>63</v>
      </c>
      <c r="U2586" s="3">
        <f t="shared" si="403"/>
        <v>7397</v>
      </c>
      <c r="V2586" s="3" t="str">
        <f t="shared" si="404"/>
        <v xml:space="preserve"> 36</v>
      </c>
      <c r="W2586" s="3">
        <f t="shared" si="405"/>
        <v>8</v>
      </c>
      <c r="X2586" s="3">
        <v>8</v>
      </c>
      <c r="Y2586" s="6">
        <f t="shared" si="406"/>
        <v>21.5</v>
      </c>
      <c r="Z2586" s="3">
        <f t="shared" si="407"/>
        <v>45</v>
      </c>
      <c r="AA2586" s="3">
        <f t="shared" si="408"/>
        <v>5.7060000000000004</v>
      </c>
      <c r="AB2586">
        <f t="shared" si="409"/>
        <v>0</v>
      </c>
      <c r="AC2586" s="14">
        <f>VLOOKUP(X2586,Rates!$A$2:$B$36,2)</f>
        <v>11.39</v>
      </c>
    </row>
    <row r="2587" spans="1:29">
      <c r="A2587">
        <v>423412</v>
      </c>
      <c r="B2587" t="s">
        <v>11</v>
      </c>
      <c r="C2587" s="1">
        <v>0.11890000000000001</v>
      </c>
      <c r="D2587">
        <v>39.799999999999997</v>
      </c>
      <c r="E2587" t="s">
        <v>18</v>
      </c>
      <c r="F2587" t="s">
        <v>13</v>
      </c>
      <c r="G2587" t="s">
        <v>14</v>
      </c>
      <c r="H2587" s="1">
        <v>0.25700000000000001</v>
      </c>
      <c r="I2587" s="4">
        <v>36008</v>
      </c>
      <c r="J2587" s="5">
        <v>40909</v>
      </c>
      <c r="K2587" s="3">
        <v>1200</v>
      </c>
      <c r="L2587" s="3">
        <v>13000</v>
      </c>
      <c r="M2587" s="3">
        <v>772</v>
      </c>
      <c r="N2587" s="3">
        <f t="shared" si="400"/>
        <v>1</v>
      </c>
      <c r="O2587" s="3">
        <f t="shared" si="401"/>
        <v>0</v>
      </c>
      <c r="P2587" s="3">
        <f t="shared" si="402"/>
        <v>1</v>
      </c>
      <c r="Q2587" s="6">
        <v>24.09</v>
      </c>
      <c r="R2587" s="3">
        <v>0</v>
      </c>
      <c r="S2587" s="3">
        <v>6</v>
      </c>
      <c r="T2587" s="3">
        <v>7</v>
      </c>
      <c r="U2587" s="3">
        <f t="shared" si="403"/>
        <v>4901</v>
      </c>
      <c r="V2587" s="3" t="str">
        <f t="shared" si="404"/>
        <v xml:space="preserve"> 36</v>
      </c>
      <c r="W2587" s="3">
        <f t="shared" si="405"/>
        <v>1.2</v>
      </c>
      <c r="X2587" s="3">
        <v>9</v>
      </c>
      <c r="Y2587" s="6">
        <f t="shared" si="406"/>
        <v>25.7</v>
      </c>
      <c r="Z2587" s="3">
        <f t="shared" si="407"/>
        <v>13</v>
      </c>
      <c r="AA2587" s="3">
        <f t="shared" si="408"/>
        <v>0.77200000000000002</v>
      </c>
      <c r="AB2587">
        <f t="shared" si="409"/>
        <v>0</v>
      </c>
      <c r="AC2587" s="14">
        <f>VLOOKUP(X2587,Rates!$A$2:$B$36,2)</f>
        <v>11.44</v>
      </c>
    </row>
    <row r="2588" spans="1:29">
      <c r="A2588">
        <v>397941</v>
      </c>
      <c r="B2588" t="s">
        <v>11</v>
      </c>
      <c r="C2588" s="1">
        <v>0.13469999999999999</v>
      </c>
      <c r="D2588">
        <v>409.62</v>
      </c>
      <c r="E2588" t="s">
        <v>20</v>
      </c>
      <c r="F2588" t="s">
        <v>26</v>
      </c>
      <c r="G2588" t="s">
        <v>14</v>
      </c>
      <c r="H2588" s="1">
        <v>0.39800000000000002</v>
      </c>
      <c r="I2588" s="4">
        <v>34943</v>
      </c>
      <c r="J2588" s="5">
        <v>40909</v>
      </c>
      <c r="K2588" s="3">
        <v>12075</v>
      </c>
      <c r="L2588" s="3">
        <v>113028</v>
      </c>
      <c r="M2588" s="3">
        <v>20460</v>
      </c>
      <c r="N2588" s="3">
        <f t="shared" si="400"/>
        <v>0</v>
      </c>
      <c r="O2588" s="3">
        <f t="shared" si="401"/>
        <v>1</v>
      </c>
      <c r="P2588" s="3">
        <f t="shared" si="402"/>
        <v>1</v>
      </c>
      <c r="Q2588" s="6">
        <v>10.02</v>
      </c>
      <c r="R2588" s="3">
        <v>0</v>
      </c>
      <c r="S2588" s="3">
        <v>22</v>
      </c>
      <c r="T2588" s="3">
        <v>39</v>
      </c>
      <c r="U2588" s="3">
        <f t="shared" si="403"/>
        <v>5966</v>
      </c>
      <c r="V2588" s="3" t="str">
        <f t="shared" si="404"/>
        <v xml:space="preserve"> 36</v>
      </c>
      <c r="W2588" s="3">
        <f t="shared" si="405"/>
        <v>12.074999999999999</v>
      </c>
      <c r="X2588" s="3">
        <v>14</v>
      </c>
      <c r="Y2588" s="6">
        <f t="shared" si="406"/>
        <v>39.800000000000004</v>
      </c>
      <c r="Z2588" s="3">
        <f t="shared" si="407"/>
        <v>113.02800000000001</v>
      </c>
      <c r="AA2588" s="3">
        <f t="shared" si="408"/>
        <v>20.46</v>
      </c>
      <c r="AB2588">
        <f t="shared" si="409"/>
        <v>0</v>
      </c>
      <c r="AC2588" s="14">
        <f>VLOOKUP(X2588,Rates!$A$2:$B$36,2)</f>
        <v>14.99</v>
      </c>
    </row>
    <row r="2589" spans="1:29">
      <c r="A2589">
        <v>802942</v>
      </c>
      <c r="B2589" t="s">
        <v>11</v>
      </c>
      <c r="C2589" s="1">
        <v>5.9900000000000002E-2</v>
      </c>
      <c r="D2589">
        <v>106.47</v>
      </c>
      <c r="E2589" t="s">
        <v>28</v>
      </c>
      <c r="F2589" t="s">
        <v>26</v>
      </c>
      <c r="G2589" t="s">
        <v>14</v>
      </c>
      <c r="H2589" s="1">
        <v>7.6999999999999999E-2</v>
      </c>
      <c r="I2589" s="4">
        <v>36220</v>
      </c>
      <c r="J2589" s="5">
        <v>40909</v>
      </c>
      <c r="K2589" s="3">
        <v>3500</v>
      </c>
      <c r="L2589" s="3">
        <v>44000</v>
      </c>
      <c r="M2589" s="3">
        <v>1130</v>
      </c>
      <c r="N2589" s="3">
        <f t="shared" si="400"/>
        <v>0</v>
      </c>
      <c r="O2589" s="3">
        <f t="shared" si="401"/>
        <v>1</v>
      </c>
      <c r="P2589" s="3">
        <f t="shared" si="402"/>
        <v>1</v>
      </c>
      <c r="Q2589" s="6">
        <v>9.25</v>
      </c>
      <c r="R2589" s="3">
        <v>0</v>
      </c>
      <c r="S2589" s="3">
        <v>8</v>
      </c>
      <c r="T2589" s="3">
        <v>16</v>
      </c>
      <c r="U2589" s="3">
        <f t="shared" si="403"/>
        <v>4689</v>
      </c>
      <c r="V2589" s="3" t="str">
        <f t="shared" si="404"/>
        <v xml:space="preserve"> 36</v>
      </c>
      <c r="W2589" s="3">
        <f t="shared" si="405"/>
        <v>3.5</v>
      </c>
      <c r="X2589" s="3">
        <v>2</v>
      </c>
      <c r="Y2589" s="6">
        <f t="shared" si="406"/>
        <v>7.7</v>
      </c>
      <c r="Z2589" s="3">
        <f t="shared" si="407"/>
        <v>44</v>
      </c>
      <c r="AA2589" s="3">
        <f t="shared" si="408"/>
        <v>1.1299999999999999</v>
      </c>
      <c r="AB2589">
        <f t="shared" si="409"/>
        <v>0</v>
      </c>
      <c r="AC2589" s="14">
        <f>VLOOKUP(X2589,Rates!$A$2:$B$36,2)</f>
        <v>6.99</v>
      </c>
    </row>
    <row r="2590" spans="1:29">
      <c r="A2590">
        <v>466817</v>
      </c>
      <c r="B2590" t="s">
        <v>11</v>
      </c>
      <c r="C2590" s="1">
        <v>0.13220000000000001</v>
      </c>
      <c r="D2590">
        <v>338.01</v>
      </c>
      <c r="E2590" t="s">
        <v>20</v>
      </c>
      <c r="F2590" t="s">
        <v>13</v>
      </c>
      <c r="G2590" t="s">
        <v>14</v>
      </c>
      <c r="H2590" s="1">
        <v>0.36199999999999999</v>
      </c>
      <c r="I2590" s="4">
        <v>32660</v>
      </c>
      <c r="J2590" s="5">
        <v>40909</v>
      </c>
      <c r="K2590" s="3">
        <v>10000</v>
      </c>
      <c r="L2590" s="3">
        <v>36000</v>
      </c>
      <c r="M2590" s="3">
        <v>8989</v>
      </c>
      <c r="N2590" s="3">
        <f t="shared" si="400"/>
        <v>1</v>
      </c>
      <c r="O2590" s="3">
        <f t="shared" si="401"/>
        <v>0</v>
      </c>
      <c r="P2590" s="3">
        <f t="shared" si="402"/>
        <v>1</v>
      </c>
      <c r="Q2590" s="6">
        <v>8.3000000000000007</v>
      </c>
      <c r="R2590" s="3">
        <v>0</v>
      </c>
      <c r="S2590" s="3">
        <v>13</v>
      </c>
      <c r="T2590" s="3">
        <v>21</v>
      </c>
      <c r="U2590" s="3">
        <f t="shared" si="403"/>
        <v>8249</v>
      </c>
      <c r="V2590" s="3" t="str">
        <f t="shared" si="404"/>
        <v xml:space="preserve"> 36</v>
      </c>
      <c r="W2590" s="3">
        <f t="shared" si="405"/>
        <v>10</v>
      </c>
      <c r="X2590" s="3">
        <v>12</v>
      </c>
      <c r="Y2590" s="6">
        <f t="shared" si="406"/>
        <v>36.199999999999996</v>
      </c>
      <c r="Z2590" s="3">
        <f t="shared" si="407"/>
        <v>36</v>
      </c>
      <c r="AA2590" s="3">
        <f t="shared" si="408"/>
        <v>8.9890000000000008</v>
      </c>
      <c r="AB2590">
        <f t="shared" si="409"/>
        <v>0</v>
      </c>
      <c r="AC2590" s="14">
        <f>VLOOKUP(X2590,Rates!$A$2:$B$36,2)</f>
        <v>13.49</v>
      </c>
    </row>
    <row r="2591" spans="1:29">
      <c r="A2591">
        <v>741637</v>
      </c>
      <c r="B2591" t="s">
        <v>11</v>
      </c>
      <c r="C2591" s="1">
        <v>0.13489999999999999</v>
      </c>
      <c r="D2591">
        <v>475.03</v>
      </c>
      <c r="E2591" t="s">
        <v>12</v>
      </c>
      <c r="F2591" t="s">
        <v>26</v>
      </c>
      <c r="G2591" t="s">
        <v>14</v>
      </c>
      <c r="H2591" s="2">
        <v>0.81</v>
      </c>
      <c r="I2591" s="4">
        <v>35278</v>
      </c>
      <c r="J2591" s="5">
        <v>40909</v>
      </c>
      <c r="K2591" s="3">
        <v>14000</v>
      </c>
      <c r="L2591" s="3">
        <v>69996</v>
      </c>
      <c r="M2591" s="3">
        <v>13612</v>
      </c>
      <c r="N2591" s="3">
        <f t="shared" si="400"/>
        <v>0</v>
      </c>
      <c r="O2591" s="3">
        <f t="shared" si="401"/>
        <v>1</v>
      </c>
      <c r="P2591" s="3">
        <f t="shared" si="402"/>
        <v>1</v>
      </c>
      <c r="Q2591" s="6">
        <v>21.64</v>
      </c>
      <c r="R2591" s="3">
        <v>0</v>
      </c>
      <c r="S2591" s="3">
        <v>13</v>
      </c>
      <c r="T2591" s="3">
        <v>28</v>
      </c>
      <c r="U2591" s="3">
        <f t="shared" si="403"/>
        <v>5631</v>
      </c>
      <c r="V2591" s="3" t="str">
        <f t="shared" si="404"/>
        <v xml:space="preserve"> 36</v>
      </c>
      <c r="W2591" s="3">
        <f t="shared" si="405"/>
        <v>14</v>
      </c>
      <c r="X2591" s="3">
        <v>12</v>
      </c>
      <c r="Y2591" s="6">
        <f t="shared" si="406"/>
        <v>81</v>
      </c>
      <c r="Z2591" s="3">
        <f t="shared" si="407"/>
        <v>69.995999999999995</v>
      </c>
      <c r="AA2591" s="3">
        <f t="shared" si="408"/>
        <v>13.612</v>
      </c>
      <c r="AB2591">
        <f t="shared" si="409"/>
        <v>0</v>
      </c>
      <c r="AC2591" s="14">
        <f>VLOOKUP(X2591,Rates!$A$2:$B$36,2)</f>
        <v>13.49</v>
      </c>
    </row>
    <row r="2592" spans="1:29">
      <c r="A2592">
        <v>779764</v>
      </c>
      <c r="B2592" t="s">
        <v>11</v>
      </c>
      <c r="C2592" s="1">
        <v>0.13489999999999999</v>
      </c>
      <c r="D2592">
        <v>169.66</v>
      </c>
      <c r="E2592" t="s">
        <v>23</v>
      </c>
      <c r="F2592" t="s">
        <v>13</v>
      </c>
      <c r="G2592" t="s">
        <v>14</v>
      </c>
      <c r="H2592" s="1">
        <v>0.376</v>
      </c>
      <c r="I2592" s="4">
        <v>31291</v>
      </c>
      <c r="J2592" s="5">
        <v>40909</v>
      </c>
      <c r="K2592" s="3">
        <v>5000</v>
      </c>
      <c r="L2592" s="3">
        <v>33600</v>
      </c>
      <c r="M2592" s="3">
        <v>3122</v>
      </c>
      <c r="N2592" s="3">
        <f t="shared" si="400"/>
        <v>1</v>
      </c>
      <c r="O2592" s="3">
        <f t="shared" si="401"/>
        <v>0</v>
      </c>
      <c r="P2592" s="3">
        <f t="shared" si="402"/>
        <v>1</v>
      </c>
      <c r="Q2592" s="6">
        <v>5.64</v>
      </c>
      <c r="R2592" s="3">
        <v>0</v>
      </c>
      <c r="S2592" s="3">
        <v>6</v>
      </c>
      <c r="T2592" s="3">
        <v>9</v>
      </c>
      <c r="U2592" s="3">
        <f t="shared" si="403"/>
        <v>9618</v>
      </c>
      <c r="V2592" s="3" t="str">
        <f t="shared" si="404"/>
        <v xml:space="preserve"> 36</v>
      </c>
      <c r="W2592" s="3">
        <f t="shared" si="405"/>
        <v>5</v>
      </c>
      <c r="X2592" s="3">
        <v>12</v>
      </c>
      <c r="Y2592" s="6">
        <f t="shared" si="406"/>
        <v>37.6</v>
      </c>
      <c r="Z2592" s="3">
        <f t="shared" si="407"/>
        <v>33.6</v>
      </c>
      <c r="AA2592" s="3">
        <f t="shared" si="408"/>
        <v>3.1219999999999999</v>
      </c>
      <c r="AB2592">
        <f t="shared" si="409"/>
        <v>0</v>
      </c>
      <c r="AC2592" s="14">
        <f>VLOOKUP(X2592,Rates!$A$2:$B$36,2)</f>
        <v>13.49</v>
      </c>
    </row>
    <row r="2593" spans="1:29">
      <c r="A2593">
        <v>515474</v>
      </c>
      <c r="B2593" t="s">
        <v>11</v>
      </c>
      <c r="C2593" s="1">
        <v>0.13109999999999999</v>
      </c>
      <c r="D2593">
        <v>404.97</v>
      </c>
      <c r="E2593" t="s">
        <v>27</v>
      </c>
      <c r="F2593" t="s">
        <v>13</v>
      </c>
      <c r="G2593" t="s">
        <v>14</v>
      </c>
      <c r="H2593" s="1">
        <v>0.82399999999999995</v>
      </c>
      <c r="I2593" s="4">
        <v>32082</v>
      </c>
      <c r="J2593" s="5">
        <v>40909</v>
      </c>
      <c r="K2593" s="3">
        <v>12000</v>
      </c>
      <c r="L2593" s="3">
        <v>58000</v>
      </c>
      <c r="M2593" s="3">
        <v>11176</v>
      </c>
      <c r="N2593" s="3">
        <f t="shared" si="400"/>
        <v>1</v>
      </c>
      <c r="O2593" s="3">
        <f t="shared" si="401"/>
        <v>0</v>
      </c>
      <c r="P2593" s="3">
        <f t="shared" si="402"/>
        <v>1</v>
      </c>
      <c r="Q2593" s="6">
        <v>21.46</v>
      </c>
      <c r="R2593" s="3">
        <v>0</v>
      </c>
      <c r="S2593" s="3">
        <v>10</v>
      </c>
      <c r="T2593" s="3">
        <v>20</v>
      </c>
      <c r="U2593" s="3">
        <f t="shared" si="403"/>
        <v>8827</v>
      </c>
      <c r="V2593" s="3" t="str">
        <f t="shared" si="404"/>
        <v xml:space="preserve"> 36</v>
      </c>
      <c r="W2593" s="3">
        <f t="shared" si="405"/>
        <v>12</v>
      </c>
      <c r="X2593" s="3">
        <v>12</v>
      </c>
      <c r="Y2593" s="6">
        <f t="shared" si="406"/>
        <v>82.399999999999991</v>
      </c>
      <c r="Z2593" s="3">
        <f t="shared" si="407"/>
        <v>58</v>
      </c>
      <c r="AA2593" s="3">
        <f t="shared" si="408"/>
        <v>11.176</v>
      </c>
      <c r="AB2593">
        <f t="shared" si="409"/>
        <v>0</v>
      </c>
      <c r="AC2593" s="14">
        <f>VLOOKUP(X2593,Rates!$A$2:$B$36,2)</f>
        <v>13.49</v>
      </c>
    </row>
    <row r="2594" spans="1:29">
      <c r="A2594">
        <v>1041284</v>
      </c>
      <c r="B2594" t="s">
        <v>11</v>
      </c>
      <c r="C2594" s="1">
        <v>0.1171</v>
      </c>
      <c r="D2594">
        <v>99.23</v>
      </c>
      <c r="E2594" t="s">
        <v>29</v>
      </c>
      <c r="F2594" t="s">
        <v>26</v>
      </c>
      <c r="G2594" t="s">
        <v>14</v>
      </c>
      <c r="H2594" s="1">
        <v>0.11600000000000001</v>
      </c>
      <c r="I2594" s="4">
        <v>32264</v>
      </c>
      <c r="J2594" s="5">
        <v>40909</v>
      </c>
      <c r="K2594" s="3">
        <v>3000</v>
      </c>
      <c r="L2594" s="3">
        <v>49152</v>
      </c>
      <c r="M2594" s="3">
        <v>2080</v>
      </c>
      <c r="N2594" s="3">
        <f t="shared" si="400"/>
        <v>0</v>
      </c>
      <c r="O2594" s="3">
        <f t="shared" si="401"/>
        <v>1</v>
      </c>
      <c r="P2594" s="3">
        <f t="shared" si="402"/>
        <v>1</v>
      </c>
      <c r="Q2594" s="6">
        <v>22.51</v>
      </c>
      <c r="R2594" s="3">
        <v>0</v>
      </c>
      <c r="S2594" s="3">
        <v>23</v>
      </c>
      <c r="T2594" s="3">
        <v>43</v>
      </c>
      <c r="U2594" s="3">
        <f t="shared" si="403"/>
        <v>8645</v>
      </c>
      <c r="V2594" s="3" t="str">
        <f t="shared" si="404"/>
        <v xml:space="preserve"> 36</v>
      </c>
      <c r="W2594" s="3">
        <f t="shared" si="405"/>
        <v>3</v>
      </c>
      <c r="X2594" s="3">
        <v>8</v>
      </c>
      <c r="Y2594" s="6">
        <f t="shared" si="406"/>
        <v>11.600000000000001</v>
      </c>
      <c r="Z2594" s="3">
        <f t="shared" si="407"/>
        <v>49.152000000000001</v>
      </c>
      <c r="AA2594" s="3">
        <f t="shared" si="408"/>
        <v>2.08</v>
      </c>
      <c r="AB2594">
        <f t="shared" si="409"/>
        <v>0</v>
      </c>
      <c r="AC2594" s="14">
        <f>VLOOKUP(X2594,Rates!$A$2:$B$36,2)</f>
        <v>11.39</v>
      </c>
    </row>
    <row r="2595" spans="1:29">
      <c r="A2595">
        <v>319964</v>
      </c>
      <c r="B2595" t="s">
        <v>11</v>
      </c>
      <c r="C2595" s="1">
        <v>0.10390000000000001</v>
      </c>
      <c r="D2595">
        <v>184.97</v>
      </c>
      <c r="E2595" t="s">
        <v>18</v>
      </c>
      <c r="F2595" t="s">
        <v>13</v>
      </c>
      <c r="G2595" t="s">
        <v>14</v>
      </c>
      <c r="H2595" s="1">
        <v>0.74399999999999999</v>
      </c>
      <c r="I2595" s="4">
        <v>36831</v>
      </c>
      <c r="J2595" s="5">
        <v>40909</v>
      </c>
      <c r="K2595" s="3">
        <v>5700</v>
      </c>
      <c r="L2595" s="3">
        <v>36000</v>
      </c>
      <c r="M2595" s="3">
        <v>6342</v>
      </c>
      <c r="N2595" s="3">
        <f t="shared" si="400"/>
        <v>1</v>
      </c>
      <c r="O2595" s="3">
        <f t="shared" si="401"/>
        <v>0</v>
      </c>
      <c r="P2595" s="3">
        <f t="shared" si="402"/>
        <v>1</v>
      </c>
      <c r="Q2595" s="6">
        <v>9.57</v>
      </c>
      <c r="R2595" s="3">
        <v>0</v>
      </c>
      <c r="S2595" s="3">
        <v>8</v>
      </c>
      <c r="T2595" s="3">
        <v>15</v>
      </c>
      <c r="U2595" s="3">
        <f t="shared" si="403"/>
        <v>4078</v>
      </c>
      <c r="V2595" s="3" t="str">
        <f t="shared" si="404"/>
        <v xml:space="preserve"> 36</v>
      </c>
      <c r="W2595" s="3">
        <f t="shared" si="405"/>
        <v>5.7</v>
      </c>
      <c r="X2595" s="3">
        <v>9</v>
      </c>
      <c r="Y2595" s="6">
        <f t="shared" si="406"/>
        <v>74.400000000000006</v>
      </c>
      <c r="Z2595" s="3">
        <f t="shared" si="407"/>
        <v>36</v>
      </c>
      <c r="AA2595" s="3">
        <f t="shared" si="408"/>
        <v>6.3419999999999996</v>
      </c>
      <c r="AB2595">
        <f t="shared" si="409"/>
        <v>0</v>
      </c>
      <c r="AC2595" s="14">
        <f>VLOOKUP(X2595,Rates!$A$2:$B$36,2)</f>
        <v>11.44</v>
      </c>
    </row>
    <row r="2596" spans="1:29">
      <c r="A2596">
        <v>415878</v>
      </c>
      <c r="B2596" t="s">
        <v>11</v>
      </c>
      <c r="C2596" s="1">
        <v>0.11260000000000001</v>
      </c>
      <c r="D2596">
        <v>312.20999999999998</v>
      </c>
      <c r="E2596" t="s">
        <v>16</v>
      </c>
      <c r="F2596" t="s">
        <v>13</v>
      </c>
      <c r="G2596" t="s">
        <v>14</v>
      </c>
      <c r="H2596" s="1">
        <v>4.7E-2</v>
      </c>
      <c r="I2596" s="4">
        <v>35400</v>
      </c>
      <c r="J2596" s="5">
        <v>40909</v>
      </c>
      <c r="K2596" s="3">
        <v>9500</v>
      </c>
      <c r="L2596" s="3">
        <v>44064</v>
      </c>
      <c r="M2596" s="3">
        <v>336</v>
      </c>
      <c r="N2596" s="3">
        <f t="shared" si="400"/>
        <v>1</v>
      </c>
      <c r="O2596" s="3">
        <f t="shared" si="401"/>
        <v>0</v>
      </c>
      <c r="P2596" s="3">
        <f t="shared" si="402"/>
        <v>0</v>
      </c>
      <c r="Q2596" s="6">
        <v>19.04</v>
      </c>
      <c r="R2596" s="3">
        <v>0</v>
      </c>
      <c r="S2596" s="3">
        <v>4</v>
      </c>
      <c r="T2596" s="3">
        <v>16</v>
      </c>
      <c r="U2596" s="3">
        <f t="shared" si="403"/>
        <v>5509</v>
      </c>
      <c r="V2596" s="3" t="str">
        <f t="shared" si="404"/>
        <v xml:space="preserve"> 36</v>
      </c>
      <c r="W2596" s="3">
        <f t="shared" si="405"/>
        <v>9.5</v>
      </c>
      <c r="X2596" s="3">
        <v>7</v>
      </c>
      <c r="Y2596" s="6">
        <f t="shared" si="406"/>
        <v>4.7</v>
      </c>
      <c r="Z2596" s="3">
        <f t="shared" si="407"/>
        <v>44.064</v>
      </c>
      <c r="AA2596" s="3">
        <f t="shared" si="408"/>
        <v>0.33600000000000002</v>
      </c>
      <c r="AB2596">
        <f t="shared" si="409"/>
        <v>0</v>
      </c>
      <c r="AC2596" s="14">
        <f>VLOOKUP(X2596,Rates!$A$2:$B$36,2)</f>
        <v>10.49</v>
      </c>
    </row>
    <row r="2597" spans="1:29">
      <c r="A2597">
        <v>1022965</v>
      </c>
      <c r="B2597" t="s">
        <v>11</v>
      </c>
      <c r="C2597" s="1">
        <v>7.9000000000000001E-2</v>
      </c>
      <c r="D2597">
        <v>175.23</v>
      </c>
      <c r="E2597" t="s">
        <v>21</v>
      </c>
      <c r="F2597" t="s">
        <v>26</v>
      </c>
      <c r="G2597" t="s">
        <v>14</v>
      </c>
      <c r="H2597" s="1">
        <v>0.26300000000000001</v>
      </c>
      <c r="I2597" s="4">
        <v>37135</v>
      </c>
      <c r="J2597" s="5">
        <v>40909</v>
      </c>
      <c r="K2597" s="3">
        <v>5600</v>
      </c>
      <c r="L2597" s="3">
        <v>32000</v>
      </c>
      <c r="M2597" s="3">
        <v>2599</v>
      </c>
      <c r="N2597" s="3">
        <f t="shared" si="400"/>
        <v>0</v>
      </c>
      <c r="O2597" s="3">
        <f t="shared" si="401"/>
        <v>1</v>
      </c>
      <c r="P2597" s="3">
        <f t="shared" si="402"/>
        <v>1</v>
      </c>
      <c r="Q2597" s="6">
        <v>23.85</v>
      </c>
      <c r="R2597" s="3">
        <v>0</v>
      </c>
      <c r="S2597" s="3">
        <v>10</v>
      </c>
      <c r="T2597" s="3">
        <v>24</v>
      </c>
      <c r="U2597" s="3">
        <f t="shared" si="403"/>
        <v>3774</v>
      </c>
      <c r="V2597" s="3" t="str">
        <f t="shared" si="404"/>
        <v xml:space="preserve"> 36</v>
      </c>
      <c r="W2597" s="3">
        <f t="shared" si="405"/>
        <v>5.6</v>
      </c>
      <c r="X2597" s="3">
        <v>4</v>
      </c>
      <c r="Y2597" s="6">
        <f t="shared" si="406"/>
        <v>26.3</v>
      </c>
      <c r="Z2597" s="3">
        <f t="shared" si="407"/>
        <v>32</v>
      </c>
      <c r="AA2597" s="3">
        <f t="shared" si="408"/>
        <v>2.5990000000000002</v>
      </c>
      <c r="AB2597">
        <f t="shared" si="409"/>
        <v>0</v>
      </c>
      <c r="AC2597" s="14">
        <f>VLOOKUP(X2597,Rates!$A$2:$B$36,2)</f>
        <v>7.49</v>
      </c>
    </row>
    <row r="2598" spans="1:29">
      <c r="A2598">
        <v>969939</v>
      </c>
      <c r="B2598" t="s">
        <v>15</v>
      </c>
      <c r="C2598" s="1">
        <v>0.12690000000000001</v>
      </c>
      <c r="D2598">
        <v>361.52</v>
      </c>
      <c r="E2598" t="s">
        <v>16</v>
      </c>
      <c r="F2598" t="s">
        <v>26</v>
      </c>
      <c r="G2598" t="s">
        <v>19</v>
      </c>
      <c r="H2598" s="1">
        <v>0.57599999999999996</v>
      </c>
      <c r="I2598" s="4">
        <v>37653</v>
      </c>
      <c r="J2598" s="5">
        <v>40909</v>
      </c>
      <c r="K2598" s="3">
        <v>16000</v>
      </c>
      <c r="L2598" s="3">
        <v>65000</v>
      </c>
      <c r="M2598" s="3">
        <v>17990</v>
      </c>
      <c r="N2598" s="3">
        <f t="shared" si="400"/>
        <v>0</v>
      </c>
      <c r="O2598" s="3">
        <f t="shared" si="401"/>
        <v>1</v>
      </c>
      <c r="P2598" s="3">
        <f t="shared" si="402"/>
        <v>0</v>
      </c>
      <c r="Q2598" s="6">
        <v>16.649999999999999</v>
      </c>
      <c r="R2598" s="3">
        <v>0</v>
      </c>
      <c r="S2598" s="3">
        <v>7</v>
      </c>
      <c r="T2598" s="3">
        <v>23</v>
      </c>
      <c r="U2598" s="3">
        <f t="shared" si="403"/>
        <v>3256</v>
      </c>
      <c r="V2598" s="3" t="str">
        <f t="shared" si="404"/>
        <v xml:space="preserve"> 60</v>
      </c>
      <c r="W2598" s="3">
        <f t="shared" si="405"/>
        <v>16</v>
      </c>
      <c r="X2598" s="3">
        <v>10</v>
      </c>
      <c r="Y2598" s="6">
        <f t="shared" si="406"/>
        <v>57.599999999999994</v>
      </c>
      <c r="Z2598" s="3">
        <f t="shared" si="407"/>
        <v>65</v>
      </c>
      <c r="AA2598" s="3">
        <f t="shared" si="408"/>
        <v>17.989999999999998</v>
      </c>
      <c r="AB2598">
        <f t="shared" si="409"/>
        <v>0</v>
      </c>
      <c r="AC2598" s="14">
        <f>VLOOKUP(X2598,Rates!$A$2:$B$36,2)</f>
        <v>11.49</v>
      </c>
    </row>
    <row r="2599" spans="1:29">
      <c r="A2599">
        <v>723121</v>
      </c>
      <c r="B2599" t="s">
        <v>11</v>
      </c>
      <c r="C2599" s="1">
        <v>9.6299999999999997E-2</v>
      </c>
      <c r="D2599">
        <v>240.71</v>
      </c>
      <c r="E2599" t="s">
        <v>23</v>
      </c>
      <c r="F2599" t="s">
        <v>13</v>
      </c>
      <c r="G2599" t="s">
        <v>14</v>
      </c>
      <c r="H2599" s="1">
        <v>0.498</v>
      </c>
      <c r="I2599" s="4">
        <v>34881</v>
      </c>
      <c r="J2599" s="5">
        <v>40909</v>
      </c>
      <c r="K2599" s="3">
        <v>7500</v>
      </c>
      <c r="L2599" s="3">
        <v>40906</v>
      </c>
      <c r="M2599" s="3">
        <v>997</v>
      </c>
      <c r="N2599" s="3">
        <f t="shared" si="400"/>
        <v>1</v>
      </c>
      <c r="O2599" s="3">
        <f t="shared" si="401"/>
        <v>0</v>
      </c>
      <c r="P2599" s="3">
        <f t="shared" si="402"/>
        <v>1</v>
      </c>
      <c r="Q2599" s="6">
        <v>20.97</v>
      </c>
      <c r="R2599" s="3">
        <v>0</v>
      </c>
      <c r="S2599" s="3">
        <v>14</v>
      </c>
      <c r="T2599" s="3">
        <v>30</v>
      </c>
      <c r="U2599" s="3">
        <f t="shared" si="403"/>
        <v>6028</v>
      </c>
      <c r="V2599" s="3" t="str">
        <f t="shared" si="404"/>
        <v xml:space="preserve"> 36</v>
      </c>
      <c r="W2599" s="3">
        <f t="shared" si="405"/>
        <v>7.5</v>
      </c>
      <c r="X2599" s="3">
        <v>6</v>
      </c>
      <c r="Y2599" s="6">
        <f t="shared" si="406"/>
        <v>49.8</v>
      </c>
      <c r="Z2599" s="3">
        <f t="shared" si="407"/>
        <v>40.905999999999999</v>
      </c>
      <c r="AA2599" s="3">
        <f t="shared" si="408"/>
        <v>0.997</v>
      </c>
      <c r="AB2599">
        <f t="shared" si="409"/>
        <v>0</v>
      </c>
      <c r="AC2599" s="14">
        <f>VLOOKUP(X2599,Rates!$A$2:$B$36,2)</f>
        <v>8.24</v>
      </c>
    </row>
    <row r="2600" spans="1:29">
      <c r="A2600">
        <v>385010</v>
      </c>
      <c r="B2600" t="s">
        <v>11</v>
      </c>
      <c r="C2600" s="1">
        <v>0.1537</v>
      </c>
      <c r="D2600">
        <v>48.79</v>
      </c>
      <c r="E2600" t="s">
        <v>18</v>
      </c>
      <c r="F2600" t="s">
        <v>26</v>
      </c>
      <c r="G2600" t="s">
        <v>14</v>
      </c>
      <c r="I2600" s="4">
        <v>36831</v>
      </c>
      <c r="J2600" s="5">
        <v>40909</v>
      </c>
      <c r="K2600" s="3">
        <v>1400</v>
      </c>
      <c r="L2600" s="3">
        <v>36000</v>
      </c>
      <c r="M2600" s="3">
        <v>0</v>
      </c>
      <c r="N2600" s="3">
        <f t="shared" si="400"/>
        <v>0</v>
      </c>
      <c r="O2600" s="3">
        <f t="shared" si="401"/>
        <v>1</v>
      </c>
      <c r="P2600" s="3">
        <f t="shared" si="402"/>
        <v>1</v>
      </c>
      <c r="Q2600" s="6">
        <v>5.07</v>
      </c>
      <c r="R2600" s="3">
        <v>0</v>
      </c>
      <c r="S2600" s="3">
        <v>3</v>
      </c>
      <c r="T2600" s="3">
        <v>6</v>
      </c>
      <c r="U2600" s="3">
        <f t="shared" si="403"/>
        <v>4078</v>
      </c>
      <c r="V2600" s="3" t="str">
        <f t="shared" si="404"/>
        <v xml:space="preserve"> 36</v>
      </c>
      <c r="W2600" s="3">
        <f t="shared" si="405"/>
        <v>1.4</v>
      </c>
      <c r="X2600" s="3">
        <v>20</v>
      </c>
      <c r="Y2600" s="6">
        <f t="shared" si="406"/>
        <v>0</v>
      </c>
      <c r="Z2600" s="3">
        <f t="shared" si="407"/>
        <v>36</v>
      </c>
      <c r="AA2600" s="3">
        <f t="shared" si="408"/>
        <v>0</v>
      </c>
      <c r="AB2600">
        <f t="shared" si="409"/>
        <v>0</v>
      </c>
      <c r="AC2600" s="14">
        <f>VLOOKUP(X2600,Rates!$A$2:$B$36,2)</f>
        <v>21.49</v>
      </c>
    </row>
    <row r="2601" spans="1:29">
      <c r="A2601">
        <v>1060372</v>
      </c>
      <c r="B2601" t="s">
        <v>11</v>
      </c>
      <c r="C2601" s="1">
        <v>7.9000000000000001E-2</v>
      </c>
      <c r="D2601">
        <v>225.29</v>
      </c>
      <c r="E2601" t="s">
        <v>25</v>
      </c>
      <c r="F2601" t="s">
        <v>13</v>
      </c>
      <c r="G2601" t="s">
        <v>14</v>
      </c>
      <c r="H2601" s="1">
        <v>0.48799999999999999</v>
      </c>
      <c r="I2601" s="4">
        <v>36251</v>
      </c>
      <c r="J2601" s="5">
        <v>40909</v>
      </c>
      <c r="K2601" s="3">
        <v>7200</v>
      </c>
      <c r="L2601" s="3">
        <v>34000</v>
      </c>
      <c r="M2601" s="3">
        <v>5176</v>
      </c>
      <c r="N2601" s="3">
        <f t="shared" si="400"/>
        <v>1</v>
      </c>
      <c r="O2601" s="3">
        <f t="shared" si="401"/>
        <v>0</v>
      </c>
      <c r="P2601" s="3">
        <f t="shared" si="402"/>
        <v>1</v>
      </c>
      <c r="Q2601" s="6">
        <v>17.510000000000002</v>
      </c>
      <c r="R2601" s="3">
        <v>0</v>
      </c>
      <c r="S2601" s="3">
        <v>10</v>
      </c>
      <c r="T2601" s="3">
        <v>13</v>
      </c>
      <c r="U2601" s="3">
        <f t="shared" si="403"/>
        <v>4658</v>
      </c>
      <c r="V2601" s="3" t="str">
        <f t="shared" si="404"/>
        <v xml:space="preserve"> 36</v>
      </c>
      <c r="W2601" s="3">
        <f t="shared" si="405"/>
        <v>7.2</v>
      </c>
      <c r="X2601" s="3">
        <v>4</v>
      </c>
      <c r="Y2601" s="6">
        <f t="shared" si="406"/>
        <v>48.8</v>
      </c>
      <c r="Z2601" s="3">
        <f t="shared" si="407"/>
        <v>34</v>
      </c>
      <c r="AA2601" s="3">
        <f t="shared" si="408"/>
        <v>5.1760000000000002</v>
      </c>
      <c r="AB2601">
        <f t="shared" si="409"/>
        <v>0</v>
      </c>
      <c r="AC2601" s="14">
        <f>VLOOKUP(X2601,Rates!$A$2:$B$36,2)</f>
        <v>7.49</v>
      </c>
    </row>
    <row r="2602" spans="1:29">
      <c r="A2602">
        <v>1037683</v>
      </c>
      <c r="B2602" t="s">
        <v>11</v>
      </c>
      <c r="C2602" s="1">
        <v>8.8999999999999996E-2</v>
      </c>
      <c r="D2602">
        <v>247.68</v>
      </c>
      <c r="E2602" t="s">
        <v>12</v>
      </c>
      <c r="F2602" t="s">
        <v>26</v>
      </c>
      <c r="G2602" t="s">
        <v>14</v>
      </c>
      <c r="H2602" s="1">
        <v>0.69099999999999995</v>
      </c>
      <c r="I2602" s="4">
        <v>33909</v>
      </c>
      <c r="J2602" s="5">
        <v>40909</v>
      </c>
      <c r="K2602" s="3">
        <v>7800</v>
      </c>
      <c r="L2602" s="3">
        <v>117000</v>
      </c>
      <c r="M2602" s="3">
        <v>64406</v>
      </c>
      <c r="N2602" s="3">
        <f t="shared" si="400"/>
        <v>0</v>
      </c>
      <c r="O2602" s="3">
        <f t="shared" si="401"/>
        <v>1</v>
      </c>
      <c r="P2602" s="3">
        <f t="shared" si="402"/>
        <v>1</v>
      </c>
      <c r="Q2602" s="6">
        <v>17.39</v>
      </c>
      <c r="R2602" s="3">
        <v>0</v>
      </c>
      <c r="S2602" s="3">
        <v>16</v>
      </c>
      <c r="T2602" s="3">
        <v>32</v>
      </c>
      <c r="U2602" s="3">
        <f t="shared" si="403"/>
        <v>7000</v>
      </c>
      <c r="V2602" s="3" t="str">
        <f t="shared" si="404"/>
        <v xml:space="preserve"> 36</v>
      </c>
      <c r="W2602" s="3">
        <f t="shared" si="405"/>
        <v>7.8</v>
      </c>
      <c r="X2602" s="3">
        <v>5</v>
      </c>
      <c r="Y2602" s="6">
        <f t="shared" si="406"/>
        <v>69.099999999999994</v>
      </c>
      <c r="Z2602" s="3">
        <f t="shared" si="407"/>
        <v>117</v>
      </c>
      <c r="AA2602" s="3">
        <f t="shared" si="408"/>
        <v>64.406000000000006</v>
      </c>
      <c r="AB2602">
        <f t="shared" si="409"/>
        <v>0</v>
      </c>
      <c r="AC2602" s="14">
        <f>VLOOKUP(X2602,Rates!$A$2:$B$36,2)</f>
        <v>7.99</v>
      </c>
    </row>
    <row r="2603" spans="1:29">
      <c r="A2603">
        <v>759566</v>
      </c>
      <c r="B2603" t="s">
        <v>11</v>
      </c>
      <c r="C2603" s="1">
        <v>5.9900000000000002E-2</v>
      </c>
      <c r="D2603">
        <v>228.14</v>
      </c>
      <c r="E2603" t="s">
        <v>23</v>
      </c>
      <c r="F2603" t="s">
        <v>26</v>
      </c>
      <c r="G2603" t="s">
        <v>17</v>
      </c>
      <c r="H2603" s="1">
        <v>0.42299999999999999</v>
      </c>
      <c r="I2603" s="4">
        <v>37865</v>
      </c>
      <c r="J2603" s="5">
        <v>40909</v>
      </c>
      <c r="K2603" s="3">
        <v>7500</v>
      </c>
      <c r="L2603" s="3">
        <v>40000</v>
      </c>
      <c r="M2603" s="3">
        <v>22996</v>
      </c>
      <c r="N2603" s="3">
        <f t="shared" si="400"/>
        <v>0</v>
      </c>
      <c r="O2603" s="3">
        <f t="shared" si="401"/>
        <v>1</v>
      </c>
      <c r="P2603" s="3">
        <f t="shared" si="402"/>
        <v>1</v>
      </c>
      <c r="Q2603" s="6">
        <v>9.69</v>
      </c>
      <c r="R2603" s="3">
        <v>0</v>
      </c>
      <c r="S2603" s="3">
        <v>9</v>
      </c>
      <c r="T2603" s="3">
        <v>28</v>
      </c>
      <c r="U2603" s="3">
        <f t="shared" si="403"/>
        <v>3044</v>
      </c>
      <c r="V2603" s="3" t="str">
        <f t="shared" si="404"/>
        <v xml:space="preserve"> 36</v>
      </c>
      <c r="W2603" s="3">
        <f t="shared" si="405"/>
        <v>7.5</v>
      </c>
      <c r="X2603" s="3">
        <v>2</v>
      </c>
      <c r="Y2603" s="6">
        <f t="shared" si="406"/>
        <v>42.3</v>
      </c>
      <c r="Z2603" s="3">
        <f t="shared" si="407"/>
        <v>40</v>
      </c>
      <c r="AA2603" s="3">
        <f t="shared" si="408"/>
        <v>22.995999999999999</v>
      </c>
      <c r="AB2603">
        <f t="shared" si="409"/>
        <v>1</v>
      </c>
      <c r="AC2603" s="14">
        <f>VLOOKUP(X2603,Rates!$A$2:$B$36,2)</f>
        <v>6.99</v>
      </c>
    </row>
    <row r="2604" spans="1:29">
      <c r="A2604">
        <v>827042</v>
      </c>
      <c r="B2604" t="s">
        <v>11</v>
      </c>
      <c r="C2604" s="1">
        <v>0.15620000000000001</v>
      </c>
      <c r="D2604">
        <v>293.75</v>
      </c>
      <c r="E2604" t="s">
        <v>25</v>
      </c>
      <c r="F2604" t="s">
        <v>13</v>
      </c>
      <c r="G2604" t="s">
        <v>14</v>
      </c>
      <c r="H2604" s="1">
        <v>0.57799999999999996</v>
      </c>
      <c r="I2604" s="4">
        <v>39083</v>
      </c>
      <c r="J2604" s="5">
        <v>40909</v>
      </c>
      <c r="K2604" s="3">
        <v>8400</v>
      </c>
      <c r="L2604" s="3">
        <v>62004</v>
      </c>
      <c r="M2604" s="3">
        <v>7167</v>
      </c>
      <c r="N2604" s="3">
        <f t="shared" si="400"/>
        <v>1</v>
      </c>
      <c r="O2604" s="3">
        <f t="shared" si="401"/>
        <v>0</v>
      </c>
      <c r="P2604" s="3">
        <f t="shared" si="402"/>
        <v>1</v>
      </c>
      <c r="Q2604" s="6">
        <v>13.93</v>
      </c>
      <c r="R2604" s="3">
        <v>0</v>
      </c>
      <c r="S2604" s="3">
        <v>9</v>
      </c>
      <c r="T2604" s="3">
        <v>26</v>
      </c>
      <c r="U2604" s="3">
        <f t="shared" si="403"/>
        <v>1826</v>
      </c>
      <c r="V2604" s="3" t="str">
        <f t="shared" si="404"/>
        <v xml:space="preserve"> 36</v>
      </c>
      <c r="W2604" s="3">
        <f t="shared" si="405"/>
        <v>8.4</v>
      </c>
      <c r="X2604" s="3">
        <v>16</v>
      </c>
      <c r="Y2604" s="6">
        <f t="shared" si="406"/>
        <v>57.8</v>
      </c>
      <c r="Z2604" s="3">
        <f t="shared" si="407"/>
        <v>62.003999999999998</v>
      </c>
      <c r="AA2604" s="3">
        <f t="shared" si="408"/>
        <v>7.1669999999999998</v>
      </c>
      <c r="AB2604">
        <f t="shared" si="409"/>
        <v>0</v>
      </c>
      <c r="AC2604" s="14">
        <f>VLOOKUP(X2604,Rates!$A$2:$B$36,2)</f>
        <v>16.989999999999998</v>
      </c>
    </row>
    <row r="2605" spans="1:29">
      <c r="A2605">
        <v>490344</v>
      </c>
      <c r="B2605" t="s">
        <v>11</v>
      </c>
      <c r="C2605" s="1">
        <v>0.13109999999999999</v>
      </c>
      <c r="D2605">
        <v>337.45</v>
      </c>
      <c r="E2605" t="s">
        <v>12</v>
      </c>
      <c r="F2605" t="s">
        <v>26</v>
      </c>
      <c r="G2605" t="s">
        <v>14</v>
      </c>
      <c r="H2605" s="2">
        <v>0.15</v>
      </c>
      <c r="I2605" s="4">
        <v>35827</v>
      </c>
      <c r="J2605" s="5">
        <v>40909</v>
      </c>
      <c r="K2605" s="3">
        <v>10000</v>
      </c>
      <c r="L2605" s="3">
        <v>57600</v>
      </c>
      <c r="M2605" s="3">
        <v>2341</v>
      </c>
      <c r="N2605" s="3">
        <f t="shared" si="400"/>
        <v>0</v>
      </c>
      <c r="O2605" s="3">
        <f t="shared" si="401"/>
        <v>1</v>
      </c>
      <c r="P2605" s="3">
        <f t="shared" si="402"/>
        <v>1</v>
      </c>
      <c r="Q2605" s="6">
        <v>10.83</v>
      </c>
      <c r="R2605" s="3">
        <v>0</v>
      </c>
      <c r="S2605" s="3">
        <v>5</v>
      </c>
      <c r="T2605" s="3">
        <v>13</v>
      </c>
      <c r="U2605" s="3">
        <f t="shared" si="403"/>
        <v>5082</v>
      </c>
      <c r="V2605" s="3" t="str">
        <f t="shared" si="404"/>
        <v xml:space="preserve"> 36</v>
      </c>
      <c r="W2605" s="3">
        <f t="shared" si="405"/>
        <v>10</v>
      </c>
      <c r="X2605" s="3">
        <v>12</v>
      </c>
      <c r="Y2605" s="6">
        <f t="shared" si="406"/>
        <v>15</v>
      </c>
      <c r="Z2605" s="3">
        <f t="shared" si="407"/>
        <v>57.6</v>
      </c>
      <c r="AA2605" s="3">
        <f t="shared" si="408"/>
        <v>2.3410000000000002</v>
      </c>
      <c r="AB2605">
        <f t="shared" si="409"/>
        <v>0</v>
      </c>
      <c r="AC2605" s="14">
        <f>VLOOKUP(X2605,Rates!$A$2:$B$36,2)</f>
        <v>13.49</v>
      </c>
    </row>
    <row r="2606" spans="1:29">
      <c r="A2606">
        <v>523133</v>
      </c>
      <c r="B2606" t="s">
        <v>11</v>
      </c>
      <c r="C2606" s="1">
        <v>0.1323</v>
      </c>
      <c r="D2606">
        <v>169.03</v>
      </c>
      <c r="E2606" t="s">
        <v>28</v>
      </c>
      <c r="F2606" t="s">
        <v>13</v>
      </c>
      <c r="G2606" t="s">
        <v>14</v>
      </c>
      <c r="H2606" s="1">
        <v>0.309</v>
      </c>
      <c r="I2606" s="4">
        <v>38047</v>
      </c>
      <c r="J2606" s="5">
        <v>40909</v>
      </c>
      <c r="K2606" s="3">
        <v>5000</v>
      </c>
      <c r="L2606" s="3">
        <v>40000</v>
      </c>
      <c r="M2606" s="3">
        <v>4178</v>
      </c>
      <c r="N2606" s="3">
        <f t="shared" si="400"/>
        <v>1</v>
      </c>
      <c r="O2606" s="3">
        <f t="shared" si="401"/>
        <v>0</v>
      </c>
      <c r="P2606" s="3">
        <f t="shared" si="402"/>
        <v>1</v>
      </c>
      <c r="Q2606" s="6">
        <v>14.37</v>
      </c>
      <c r="R2606" s="3">
        <v>0</v>
      </c>
      <c r="S2606" s="3">
        <v>4</v>
      </c>
      <c r="T2606" s="3">
        <v>5</v>
      </c>
      <c r="U2606" s="3">
        <f t="shared" si="403"/>
        <v>2862</v>
      </c>
      <c r="V2606" s="3" t="str">
        <f t="shared" si="404"/>
        <v xml:space="preserve"> 36</v>
      </c>
      <c r="W2606" s="3">
        <f t="shared" si="405"/>
        <v>5</v>
      </c>
      <c r="X2606" s="3">
        <v>11</v>
      </c>
      <c r="Y2606" s="6">
        <f t="shared" si="406"/>
        <v>30.9</v>
      </c>
      <c r="Z2606" s="3">
        <f t="shared" si="407"/>
        <v>40</v>
      </c>
      <c r="AA2606" s="3">
        <f t="shared" si="408"/>
        <v>4.1779999999999999</v>
      </c>
      <c r="AB2606">
        <f t="shared" si="409"/>
        <v>0</v>
      </c>
      <c r="AC2606" s="14">
        <f>VLOOKUP(X2606,Rates!$A$2:$B$36,2)</f>
        <v>12.74</v>
      </c>
    </row>
    <row r="2607" spans="1:29">
      <c r="A2607">
        <v>747744</v>
      </c>
      <c r="B2607" t="s">
        <v>11</v>
      </c>
      <c r="C2607" s="1">
        <v>5.4199999999999998E-2</v>
      </c>
      <c r="D2607">
        <v>135.72</v>
      </c>
      <c r="E2607" t="s">
        <v>12</v>
      </c>
      <c r="F2607" t="s">
        <v>26</v>
      </c>
      <c r="G2607" t="s">
        <v>14</v>
      </c>
      <c r="H2607" s="1">
        <v>0.17399999999999999</v>
      </c>
      <c r="I2607" s="4">
        <v>38443</v>
      </c>
      <c r="J2607" s="5">
        <v>40909</v>
      </c>
      <c r="K2607" s="3">
        <v>4500</v>
      </c>
      <c r="L2607" s="3">
        <v>25200</v>
      </c>
      <c r="M2607" s="3">
        <v>4346</v>
      </c>
      <c r="N2607" s="3">
        <f t="shared" si="400"/>
        <v>0</v>
      </c>
      <c r="O2607" s="3">
        <f t="shared" si="401"/>
        <v>1</v>
      </c>
      <c r="P2607" s="3">
        <f t="shared" si="402"/>
        <v>1</v>
      </c>
      <c r="Q2607" s="6">
        <v>4.8600000000000003</v>
      </c>
      <c r="R2607" s="3">
        <v>0</v>
      </c>
      <c r="S2607" s="3">
        <v>5</v>
      </c>
      <c r="T2607" s="3">
        <v>25</v>
      </c>
      <c r="U2607" s="3">
        <f t="shared" si="403"/>
        <v>2466</v>
      </c>
      <c r="V2607" s="3" t="str">
        <f t="shared" si="404"/>
        <v xml:space="preserve"> 36</v>
      </c>
      <c r="W2607" s="3">
        <f t="shared" si="405"/>
        <v>4.5</v>
      </c>
      <c r="X2607" s="3">
        <v>1</v>
      </c>
      <c r="Y2607" s="6">
        <f t="shared" si="406"/>
        <v>17.399999999999999</v>
      </c>
      <c r="Z2607" s="3">
        <f t="shared" si="407"/>
        <v>25.2</v>
      </c>
      <c r="AA2607" s="3">
        <f t="shared" si="408"/>
        <v>4.3460000000000001</v>
      </c>
      <c r="AB2607">
        <f t="shared" si="409"/>
        <v>0</v>
      </c>
      <c r="AC2607" s="14">
        <f>VLOOKUP(X2607,Rates!$A$2:$B$36,2)</f>
        <v>5.32</v>
      </c>
    </row>
    <row r="2608" spans="1:29">
      <c r="A2608">
        <v>711408</v>
      </c>
      <c r="B2608" t="s">
        <v>15</v>
      </c>
      <c r="C2608" s="1">
        <v>0.1074</v>
      </c>
      <c r="D2608">
        <v>108.07</v>
      </c>
      <c r="E2608" t="s">
        <v>16</v>
      </c>
      <c r="F2608" t="s">
        <v>24</v>
      </c>
      <c r="G2608" t="s">
        <v>14</v>
      </c>
      <c r="H2608" s="1">
        <v>0.39600000000000002</v>
      </c>
      <c r="I2608" s="4">
        <v>35735</v>
      </c>
      <c r="J2608" s="5">
        <v>40909</v>
      </c>
      <c r="K2608" s="3">
        <v>5000</v>
      </c>
      <c r="L2608" s="3">
        <v>24000</v>
      </c>
      <c r="M2608" s="3">
        <v>7286</v>
      </c>
      <c r="N2608" s="3">
        <f t="shared" si="400"/>
        <v>0</v>
      </c>
      <c r="O2608" s="3">
        <f t="shared" si="401"/>
        <v>0</v>
      </c>
      <c r="P2608" s="3">
        <f t="shared" si="402"/>
        <v>0</v>
      </c>
      <c r="Q2608" s="6">
        <v>23.1</v>
      </c>
      <c r="R2608" s="3">
        <v>0</v>
      </c>
      <c r="S2608" s="3">
        <v>3</v>
      </c>
      <c r="T2608" s="3">
        <v>9</v>
      </c>
      <c r="U2608" s="3">
        <f t="shared" si="403"/>
        <v>5174</v>
      </c>
      <c r="V2608" s="3" t="str">
        <f t="shared" si="404"/>
        <v xml:space="preserve"> 60</v>
      </c>
      <c r="W2608" s="3">
        <f t="shared" si="405"/>
        <v>5</v>
      </c>
      <c r="X2608" s="3">
        <v>9</v>
      </c>
      <c r="Y2608" s="6">
        <f t="shared" si="406"/>
        <v>39.6</v>
      </c>
      <c r="Z2608" s="3">
        <f t="shared" si="407"/>
        <v>24</v>
      </c>
      <c r="AA2608" s="3">
        <f t="shared" si="408"/>
        <v>7.2859999999999996</v>
      </c>
      <c r="AB2608">
        <f t="shared" si="409"/>
        <v>0</v>
      </c>
      <c r="AC2608" s="14">
        <f>VLOOKUP(X2608,Rates!$A$2:$B$36,2)</f>
        <v>11.44</v>
      </c>
    </row>
    <row r="2609" spans="1:29">
      <c r="A2609">
        <v>371779</v>
      </c>
      <c r="B2609" t="s">
        <v>11</v>
      </c>
      <c r="C2609" s="1">
        <v>0.1411</v>
      </c>
      <c r="D2609">
        <v>342.29</v>
      </c>
      <c r="E2609" t="s">
        <v>23</v>
      </c>
      <c r="F2609" t="s">
        <v>13</v>
      </c>
      <c r="G2609" t="s">
        <v>14</v>
      </c>
      <c r="H2609" s="2">
        <v>0.56999999999999995</v>
      </c>
      <c r="I2609" s="4">
        <v>35462</v>
      </c>
      <c r="J2609" s="5">
        <v>40909</v>
      </c>
      <c r="K2609" s="3">
        <v>10000</v>
      </c>
      <c r="L2609" s="3">
        <v>45000</v>
      </c>
      <c r="M2609" s="3">
        <v>10942</v>
      </c>
      <c r="N2609" s="3">
        <f t="shared" si="400"/>
        <v>1</v>
      </c>
      <c r="O2609" s="3">
        <f t="shared" si="401"/>
        <v>0</v>
      </c>
      <c r="P2609" s="3">
        <f t="shared" si="402"/>
        <v>1</v>
      </c>
      <c r="Q2609" s="6">
        <v>14.45</v>
      </c>
      <c r="R2609" s="3">
        <v>0</v>
      </c>
      <c r="S2609" s="3">
        <v>16</v>
      </c>
      <c r="T2609" s="3">
        <v>35</v>
      </c>
      <c r="U2609" s="3">
        <f t="shared" si="403"/>
        <v>5447</v>
      </c>
      <c r="V2609" s="3" t="str">
        <f t="shared" si="404"/>
        <v xml:space="preserve"> 36</v>
      </c>
      <c r="W2609" s="3">
        <f t="shared" si="405"/>
        <v>10</v>
      </c>
      <c r="X2609" s="3">
        <v>16</v>
      </c>
      <c r="Y2609" s="6">
        <f t="shared" si="406"/>
        <v>56.999999999999993</v>
      </c>
      <c r="Z2609" s="3">
        <f t="shared" si="407"/>
        <v>45</v>
      </c>
      <c r="AA2609" s="3">
        <f t="shared" si="408"/>
        <v>10.942</v>
      </c>
      <c r="AB2609">
        <f t="shared" si="409"/>
        <v>0</v>
      </c>
      <c r="AC2609" s="14">
        <f>VLOOKUP(X2609,Rates!$A$2:$B$36,2)</f>
        <v>16.989999999999998</v>
      </c>
    </row>
    <row r="2610" spans="1:29">
      <c r="A2610">
        <v>372419</v>
      </c>
      <c r="B2610" t="s">
        <v>11</v>
      </c>
      <c r="C2610" s="1">
        <v>0.13469999999999999</v>
      </c>
      <c r="D2610">
        <v>441</v>
      </c>
      <c r="E2610" t="s">
        <v>21</v>
      </c>
      <c r="F2610" t="s">
        <v>26</v>
      </c>
      <c r="G2610" t="s">
        <v>14</v>
      </c>
      <c r="H2610" s="1">
        <v>0.878</v>
      </c>
      <c r="I2610" s="4">
        <v>33025</v>
      </c>
      <c r="J2610" s="5">
        <v>40909</v>
      </c>
      <c r="K2610" s="3">
        <v>13000</v>
      </c>
      <c r="L2610" s="3">
        <v>80000</v>
      </c>
      <c r="M2610" s="3">
        <v>64411</v>
      </c>
      <c r="N2610" s="3">
        <f t="shared" si="400"/>
        <v>0</v>
      </c>
      <c r="O2610" s="3">
        <f t="shared" si="401"/>
        <v>1</v>
      </c>
      <c r="P2610" s="3">
        <f t="shared" si="402"/>
        <v>1</v>
      </c>
      <c r="Q2610" s="6">
        <v>21.11</v>
      </c>
      <c r="R2610" s="3">
        <v>0</v>
      </c>
      <c r="S2610" s="3">
        <v>16</v>
      </c>
      <c r="T2610" s="3">
        <v>31</v>
      </c>
      <c r="U2610" s="3">
        <f t="shared" si="403"/>
        <v>7884</v>
      </c>
      <c r="V2610" s="3" t="str">
        <f t="shared" si="404"/>
        <v xml:space="preserve"> 36</v>
      </c>
      <c r="W2610" s="3">
        <f t="shared" si="405"/>
        <v>13</v>
      </c>
      <c r="X2610" s="3">
        <v>14</v>
      </c>
      <c r="Y2610" s="6">
        <f t="shared" si="406"/>
        <v>87.8</v>
      </c>
      <c r="Z2610" s="3">
        <f t="shared" si="407"/>
        <v>80</v>
      </c>
      <c r="AA2610" s="3">
        <f t="shared" si="408"/>
        <v>64.411000000000001</v>
      </c>
      <c r="AB2610">
        <f t="shared" si="409"/>
        <v>0</v>
      </c>
      <c r="AC2610" s="14">
        <f>VLOOKUP(X2610,Rates!$A$2:$B$36,2)</f>
        <v>14.99</v>
      </c>
    </row>
    <row r="2611" spans="1:29">
      <c r="A2611">
        <v>882197</v>
      </c>
      <c r="B2611" t="s">
        <v>15</v>
      </c>
      <c r="C2611" s="1">
        <v>0.18640000000000001</v>
      </c>
      <c r="D2611">
        <v>386.15</v>
      </c>
      <c r="E2611" t="s">
        <v>25</v>
      </c>
      <c r="F2611" t="s">
        <v>26</v>
      </c>
      <c r="G2611" t="s">
        <v>19</v>
      </c>
      <c r="H2611" s="1">
        <v>0.753</v>
      </c>
      <c r="I2611" s="4">
        <v>37500</v>
      </c>
      <c r="J2611" s="5">
        <v>40909</v>
      </c>
      <c r="K2611" s="3">
        <v>15000</v>
      </c>
      <c r="L2611" s="3">
        <v>65000</v>
      </c>
      <c r="M2611" s="3">
        <v>12882</v>
      </c>
      <c r="N2611" s="3">
        <f t="shared" si="400"/>
        <v>0</v>
      </c>
      <c r="O2611" s="3">
        <f t="shared" si="401"/>
        <v>1</v>
      </c>
      <c r="P2611" s="3">
        <f t="shared" si="402"/>
        <v>1</v>
      </c>
      <c r="Q2611" s="6">
        <v>22.21</v>
      </c>
      <c r="R2611" s="3">
        <v>0</v>
      </c>
      <c r="S2611" s="3">
        <v>12</v>
      </c>
      <c r="T2611" s="3">
        <v>28</v>
      </c>
      <c r="U2611" s="3">
        <f t="shared" si="403"/>
        <v>3409</v>
      </c>
      <c r="V2611" s="3" t="str">
        <f t="shared" si="404"/>
        <v xml:space="preserve"> 60</v>
      </c>
      <c r="W2611" s="3">
        <f t="shared" si="405"/>
        <v>15</v>
      </c>
      <c r="X2611" s="3">
        <v>21</v>
      </c>
      <c r="Y2611" s="6">
        <f t="shared" si="406"/>
        <v>75.3</v>
      </c>
      <c r="Z2611" s="3">
        <f t="shared" si="407"/>
        <v>65</v>
      </c>
      <c r="AA2611" s="3">
        <f t="shared" si="408"/>
        <v>12.882</v>
      </c>
      <c r="AB2611">
        <f t="shared" si="409"/>
        <v>0</v>
      </c>
      <c r="AC2611" s="14">
        <f>VLOOKUP(X2611,Rates!$A$2:$B$36,2)</f>
        <v>22.74</v>
      </c>
    </row>
    <row r="2612" spans="1:29">
      <c r="A2612">
        <v>887650</v>
      </c>
      <c r="B2612" t="s">
        <v>11</v>
      </c>
      <c r="C2612" s="1">
        <v>6.0299999999999999E-2</v>
      </c>
      <c r="D2612">
        <v>395.67</v>
      </c>
      <c r="E2612" t="s">
        <v>28</v>
      </c>
      <c r="F2612" t="s">
        <v>26</v>
      </c>
      <c r="G2612" t="s">
        <v>14</v>
      </c>
      <c r="H2612" s="1">
        <v>0.157</v>
      </c>
      <c r="I2612" s="4">
        <v>34425</v>
      </c>
      <c r="J2612" s="5">
        <v>40909</v>
      </c>
      <c r="K2612" s="3">
        <v>13000</v>
      </c>
      <c r="L2612" s="3">
        <v>72100</v>
      </c>
      <c r="M2612" s="3">
        <v>2350</v>
      </c>
      <c r="N2612" s="3">
        <f t="shared" si="400"/>
        <v>0</v>
      </c>
      <c r="O2612" s="3">
        <f t="shared" si="401"/>
        <v>1</v>
      </c>
      <c r="P2612" s="3">
        <f t="shared" si="402"/>
        <v>1</v>
      </c>
      <c r="Q2612" s="6">
        <v>16.059999999999999</v>
      </c>
      <c r="R2612" s="3">
        <v>0</v>
      </c>
      <c r="S2612" s="3">
        <v>12</v>
      </c>
      <c r="T2612" s="3">
        <v>25</v>
      </c>
      <c r="U2612" s="3">
        <f t="shared" si="403"/>
        <v>6484</v>
      </c>
      <c r="V2612" s="3" t="str">
        <f t="shared" si="404"/>
        <v xml:space="preserve"> 36</v>
      </c>
      <c r="W2612" s="3">
        <f t="shared" si="405"/>
        <v>13</v>
      </c>
      <c r="X2612" s="3">
        <v>1</v>
      </c>
      <c r="Y2612" s="6">
        <f t="shared" si="406"/>
        <v>15.7</v>
      </c>
      <c r="Z2612" s="3">
        <f t="shared" si="407"/>
        <v>72.099999999999994</v>
      </c>
      <c r="AA2612" s="3">
        <f t="shared" si="408"/>
        <v>2.35</v>
      </c>
      <c r="AB2612">
        <f t="shared" si="409"/>
        <v>0</v>
      </c>
      <c r="AC2612" s="14">
        <f>VLOOKUP(X2612,Rates!$A$2:$B$36,2)</f>
        <v>5.32</v>
      </c>
    </row>
    <row r="2613" spans="1:29">
      <c r="A2613">
        <v>503073</v>
      </c>
      <c r="B2613" t="s">
        <v>11</v>
      </c>
      <c r="C2613" s="1">
        <v>6.7599999999999993E-2</v>
      </c>
      <c r="D2613">
        <v>79.239999999999995</v>
      </c>
      <c r="E2613" t="s">
        <v>20</v>
      </c>
      <c r="F2613" t="s">
        <v>13</v>
      </c>
      <c r="G2613" t="s">
        <v>14</v>
      </c>
      <c r="H2613" s="1">
        <v>0.217</v>
      </c>
      <c r="I2613" s="4">
        <v>32051</v>
      </c>
      <c r="J2613" s="5">
        <v>40909</v>
      </c>
      <c r="K2613" s="3">
        <v>2575</v>
      </c>
      <c r="L2613" s="3">
        <v>82500</v>
      </c>
      <c r="M2613" s="3">
        <v>4678</v>
      </c>
      <c r="N2613" s="3">
        <f t="shared" si="400"/>
        <v>1</v>
      </c>
      <c r="O2613" s="3">
        <f t="shared" si="401"/>
        <v>0</v>
      </c>
      <c r="P2613" s="3">
        <f t="shared" si="402"/>
        <v>1</v>
      </c>
      <c r="Q2613" s="6">
        <v>4.8</v>
      </c>
      <c r="R2613" s="3">
        <v>0</v>
      </c>
      <c r="S2613" s="3">
        <v>6</v>
      </c>
      <c r="T2613" s="3">
        <v>29</v>
      </c>
      <c r="U2613" s="3">
        <f t="shared" si="403"/>
        <v>8858</v>
      </c>
      <c r="V2613" s="3" t="str">
        <f t="shared" si="404"/>
        <v xml:space="preserve"> 36</v>
      </c>
      <c r="W2613" s="3">
        <f t="shared" si="405"/>
        <v>2.5750000000000002</v>
      </c>
      <c r="X2613" s="3">
        <v>2</v>
      </c>
      <c r="Y2613" s="6">
        <f t="shared" si="406"/>
        <v>21.7</v>
      </c>
      <c r="Z2613" s="3">
        <f t="shared" si="407"/>
        <v>82.5</v>
      </c>
      <c r="AA2613" s="3">
        <f t="shared" si="408"/>
        <v>4.6779999999999999</v>
      </c>
      <c r="AB2613">
        <f t="shared" si="409"/>
        <v>0</v>
      </c>
      <c r="AC2613" s="14">
        <f>VLOOKUP(X2613,Rates!$A$2:$B$36,2)</f>
        <v>6.99</v>
      </c>
    </row>
    <row r="2614" spans="1:29">
      <c r="A2614">
        <v>373326</v>
      </c>
      <c r="B2614" t="s">
        <v>11</v>
      </c>
      <c r="C2614" s="1">
        <v>0.12529999999999999</v>
      </c>
      <c r="D2614">
        <v>234.27</v>
      </c>
      <c r="E2614" t="s">
        <v>18</v>
      </c>
      <c r="F2614" t="s">
        <v>13</v>
      </c>
      <c r="G2614" t="s">
        <v>14</v>
      </c>
      <c r="H2614" s="1">
        <v>0.47399999999999998</v>
      </c>
      <c r="I2614" s="4">
        <v>36982</v>
      </c>
      <c r="J2614" s="5">
        <v>40909</v>
      </c>
      <c r="K2614" s="3">
        <v>7000</v>
      </c>
      <c r="L2614" s="3">
        <v>41000</v>
      </c>
      <c r="M2614" s="3">
        <v>5327</v>
      </c>
      <c r="N2614" s="3">
        <f t="shared" si="400"/>
        <v>1</v>
      </c>
      <c r="O2614" s="3">
        <f t="shared" si="401"/>
        <v>0</v>
      </c>
      <c r="P2614" s="3">
        <f t="shared" si="402"/>
        <v>1</v>
      </c>
      <c r="Q2614" s="6">
        <v>2.46</v>
      </c>
      <c r="R2614" s="3">
        <v>0</v>
      </c>
      <c r="S2614" s="3">
        <v>4</v>
      </c>
      <c r="T2614" s="3">
        <v>8</v>
      </c>
      <c r="U2614" s="3">
        <f t="shared" si="403"/>
        <v>3927</v>
      </c>
      <c r="V2614" s="3" t="str">
        <f t="shared" si="404"/>
        <v xml:space="preserve"> 36</v>
      </c>
      <c r="W2614" s="3">
        <f t="shared" si="405"/>
        <v>7</v>
      </c>
      <c r="X2614" s="3">
        <v>11</v>
      </c>
      <c r="Y2614" s="6">
        <f t="shared" si="406"/>
        <v>47.4</v>
      </c>
      <c r="Z2614" s="3">
        <f t="shared" si="407"/>
        <v>41</v>
      </c>
      <c r="AA2614" s="3">
        <f t="shared" si="408"/>
        <v>5.327</v>
      </c>
      <c r="AB2614">
        <f t="shared" si="409"/>
        <v>0</v>
      </c>
      <c r="AC2614" s="14">
        <f>VLOOKUP(X2614,Rates!$A$2:$B$36,2)</f>
        <v>12.74</v>
      </c>
    </row>
    <row r="2615" spans="1:29">
      <c r="A2615">
        <v>709241</v>
      </c>
      <c r="B2615" t="s">
        <v>11</v>
      </c>
      <c r="C2615" s="1">
        <v>7.2900000000000006E-2</v>
      </c>
      <c r="D2615">
        <v>279.08999999999997</v>
      </c>
      <c r="E2615" t="s">
        <v>12</v>
      </c>
      <c r="F2615" t="s">
        <v>13</v>
      </c>
      <c r="G2615" t="s">
        <v>14</v>
      </c>
      <c r="H2615" s="1">
        <v>0.186</v>
      </c>
      <c r="I2615" s="4">
        <v>38777</v>
      </c>
      <c r="J2615" s="5">
        <v>40909</v>
      </c>
      <c r="K2615" s="3">
        <v>9000</v>
      </c>
      <c r="L2615" s="3">
        <v>44000</v>
      </c>
      <c r="M2615" s="3">
        <v>6642</v>
      </c>
      <c r="N2615" s="3">
        <f t="shared" si="400"/>
        <v>1</v>
      </c>
      <c r="O2615" s="3">
        <f t="shared" si="401"/>
        <v>0</v>
      </c>
      <c r="P2615" s="3">
        <f t="shared" si="402"/>
        <v>1</v>
      </c>
      <c r="Q2615" s="6">
        <v>18.440000000000001</v>
      </c>
      <c r="R2615" s="3">
        <v>0</v>
      </c>
      <c r="S2615" s="3">
        <v>15</v>
      </c>
      <c r="T2615" s="3">
        <v>36</v>
      </c>
      <c r="U2615" s="3">
        <f t="shared" si="403"/>
        <v>2132</v>
      </c>
      <c r="V2615" s="3" t="str">
        <f t="shared" si="404"/>
        <v xml:space="preserve"> 36</v>
      </c>
      <c r="W2615" s="3">
        <f t="shared" si="405"/>
        <v>9</v>
      </c>
      <c r="X2615" s="3">
        <v>4</v>
      </c>
      <c r="Y2615" s="6">
        <f t="shared" si="406"/>
        <v>18.600000000000001</v>
      </c>
      <c r="Z2615" s="3">
        <f t="shared" si="407"/>
        <v>44</v>
      </c>
      <c r="AA2615" s="3">
        <f t="shared" si="408"/>
        <v>6.6420000000000003</v>
      </c>
      <c r="AB2615">
        <f t="shared" si="409"/>
        <v>0</v>
      </c>
      <c r="AC2615" s="14">
        <f>VLOOKUP(X2615,Rates!$A$2:$B$36,2)</f>
        <v>7.49</v>
      </c>
    </row>
    <row r="2616" spans="1:29">
      <c r="A2616">
        <v>586440</v>
      </c>
      <c r="B2616" t="s">
        <v>11</v>
      </c>
      <c r="C2616" s="1">
        <v>0.1323</v>
      </c>
      <c r="D2616">
        <v>216.36</v>
      </c>
      <c r="E2616" t="s">
        <v>28</v>
      </c>
      <c r="F2616" t="s">
        <v>13</v>
      </c>
      <c r="G2616" t="s">
        <v>14</v>
      </c>
      <c r="H2616" s="1">
        <v>0.82599999999999996</v>
      </c>
      <c r="I2616" s="4">
        <v>36586</v>
      </c>
      <c r="J2616" s="5">
        <v>40909</v>
      </c>
      <c r="K2616" s="3">
        <v>6400</v>
      </c>
      <c r="L2616" s="3">
        <v>93500</v>
      </c>
      <c r="M2616" s="3">
        <v>16379</v>
      </c>
      <c r="N2616" s="3">
        <f t="shared" si="400"/>
        <v>1</v>
      </c>
      <c r="O2616" s="3">
        <f t="shared" si="401"/>
        <v>0</v>
      </c>
      <c r="P2616" s="3">
        <f t="shared" si="402"/>
        <v>1</v>
      </c>
      <c r="Q2616" s="6">
        <v>13.3</v>
      </c>
      <c r="R2616" s="3">
        <v>0</v>
      </c>
      <c r="S2616" s="3">
        <v>10</v>
      </c>
      <c r="T2616" s="3">
        <v>12</v>
      </c>
      <c r="U2616" s="3">
        <f t="shared" si="403"/>
        <v>4323</v>
      </c>
      <c r="V2616" s="3" t="str">
        <f t="shared" si="404"/>
        <v xml:space="preserve"> 36</v>
      </c>
      <c r="W2616" s="3">
        <f t="shared" si="405"/>
        <v>6.4</v>
      </c>
      <c r="X2616" s="3">
        <v>11</v>
      </c>
      <c r="Y2616" s="6">
        <f t="shared" si="406"/>
        <v>82.6</v>
      </c>
      <c r="Z2616" s="3">
        <f t="shared" si="407"/>
        <v>93.5</v>
      </c>
      <c r="AA2616" s="3">
        <f t="shared" si="408"/>
        <v>16.379000000000001</v>
      </c>
      <c r="AB2616">
        <f t="shared" si="409"/>
        <v>0</v>
      </c>
      <c r="AC2616" s="14">
        <f>VLOOKUP(X2616,Rates!$A$2:$B$36,2)</f>
        <v>12.74</v>
      </c>
    </row>
    <row r="2617" spans="1:29">
      <c r="A2617">
        <v>877441</v>
      </c>
      <c r="B2617" t="s">
        <v>15</v>
      </c>
      <c r="C2617" s="1">
        <v>0.19289999999999999</v>
      </c>
      <c r="D2617">
        <v>271.45</v>
      </c>
      <c r="E2617" t="s">
        <v>25</v>
      </c>
      <c r="F2617" t="s">
        <v>13</v>
      </c>
      <c r="G2617" t="s">
        <v>17</v>
      </c>
      <c r="H2617" s="1">
        <v>0.96499999999999997</v>
      </c>
      <c r="I2617" s="4">
        <v>36982</v>
      </c>
      <c r="J2617" s="5">
        <v>40909</v>
      </c>
      <c r="K2617" s="3">
        <v>10400</v>
      </c>
      <c r="L2617" s="3">
        <v>42000</v>
      </c>
      <c r="M2617" s="3">
        <v>11678</v>
      </c>
      <c r="N2617" s="3">
        <f t="shared" si="400"/>
        <v>1</v>
      </c>
      <c r="O2617" s="3">
        <f t="shared" si="401"/>
        <v>0</v>
      </c>
      <c r="P2617" s="3">
        <f t="shared" si="402"/>
        <v>1</v>
      </c>
      <c r="Q2617" s="6">
        <v>16.54</v>
      </c>
      <c r="R2617" s="3">
        <v>0</v>
      </c>
      <c r="S2617" s="3">
        <v>7</v>
      </c>
      <c r="T2617" s="3">
        <v>16</v>
      </c>
      <c r="U2617" s="3">
        <f t="shared" si="403"/>
        <v>3927</v>
      </c>
      <c r="V2617" s="3" t="str">
        <f t="shared" si="404"/>
        <v xml:space="preserve"> 60</v>
      </c>
      <c r="W2617" s="3">
        <f t="shared" si="405"/>
        <v>10.4</v>
      </c>
      <c r="X2617" s="3">
        <v>24</v>
      </c>
      <c r="Y2617" s="6">
        <f t="shared" si="406"/>
        <v>96.5</v>
      </c>
      <c r="Z2617" s="3">
        <f t="shared" si="407"/>
        <v>42</v>
      </c>
      <c r="AA2617" s="3">
        <f t="shared" si="408"/>
        <v>11.678000000000001</v>
      </c>
      <c r="AB2617">
        <f t="shared" si="409"/>
        <v>1</v>
      </c>
      <c r="AC2617" s="14">
        <f>VLOOKUP(X2617,Rates!$A$2:$B$36,2)</f>
        <v>25.49</v>
      </c>
    </row>
    <row r="2618" spans="1:29">
      <c r="A2618">
        <v>747427</v>
      </c>
      <c r="B2618" t="s">
        <v>11</v>
      </c>
      <c r="C2618" s="1">
        <v>8.4900000000000003E-2</v>
      </c>
      <c r="D2618">
        <v>205.16</v>
      </c>
      <c r="E2618" t="s">
        <v>23</v>
      </c>
      <c r="F2618" t="s">
        <v>13</v>
      </c>
      <c r="G2618" t="s">
        <v>14</v>
      </c>
      <c r="H2618" s="1">
        <v>0.18099999999999999</v>
      </c>
      <c r="I2618" s="4">
        <v>39022</v>
      </c>
      <c r="J2618" s="5">
        <v>40909</v>
      </c>
      <c r="K2618" s="3">
        <v>6500</v>
      </c>
      <c r="L2618" s="3">
        <v>21600</v>
      </c>
      <c r="M2618" s="3">
        <v>1194</v>
      </c>
      <c r="N2618" s="3">
        <f t="shared" si="400"/>
        <v>1</v>
      </c>
      <c r="O2618" s="3">
        <f t="shared" si="401"/>
        <v>0</v>
      </c>
      <c r="P2618" s="3">
        <f t="shared" si="402"/>
        <v>1</v>
      </c>
      <c r="Q2618" s="6">
        <v>16.72</v>
      </c>
      <c r="R2618" s="3">
        <v>0</v>
      </c>
      <c r="S2618" s="3">
        <v>5</v>
      </c>
      <c r="T2618" s="3">
        <v>10</v>
      </c>
      <c r="U2618" s="3">
        <f t="shared" si="403"/>
        <v>1887</v>
      </c>
      <c r="V2618" s="3" t="str">
        <f t="shared" si="404"/>
        <v xml:space="preserve"> 36</v>
      </c>
      <c r="W2618" s="3">
        <f t="shared" si="405"/>
        <v>6.5</v>
      </c>
      <c r="X2618" s="3">
        <v>5</v>
      </c>
      <c r="Y2618" s="6">
        <f t="shared" si="406"/>
        <v>18.099999999999998</v>
      </c>
      <c r="Z2618" s="3">
        <f t="shared" si="407"/>
        <v>21.6</v>
      </c>
      <c r="AA2618" s="3">
        <f t="shared" si="408"/>
        <v>1.194</v>
      </c>
      <c r="AB2618">
        <f t="shared" si="409"/>
        <v>0</v>
      </c>
      <c r="AC2618" s="14">
        <f>VLOOKUP(X2618,Rates!$A$2:$B$36,2)</f>
        <v>7.99</v>
      </c>
    </row>
    <row r="2619" spans="1:29">
      <c r="A2619">
        <v>1038918</v>
      </c>
      <c r="B2619" t="s">
        <v>15</v>
      </c>
      <c r="C2619" s="1">
        <v>0.1825</v>
      </c>
      <c r="D2619">
        <v>561.66</v>
      </c>
      <c r="E2619" t="s">
        <v>12</v>
      </c>
      <c r="F2619" t="s">
        <v>26</v>
      </c>
      <c r="G2619" t="s">
        <v>19</v>
      </c>
      <c r="H2619" s="1">
        <v>0.60599999999999998</v>
      </c>
      <c r="I2619" s="4">
        <v>38384</v>
      </c>
      <c r="J2619" s="5">
        <v>40909</v>
      </c>
      <c r="K2619" s="3">
        <v>22000</v>
      </c>
      <c r="L2619" s="3">
        <v>75000</v>
      </c>
      <c r="M2619" s="3">
        <v>27616</v>
      </c>
      <c r="N2619" s="3">
        <f t="shared" si="400"/>
        <v>0</v>
      </c>
      <c r="O2619" s="3">
        <f t="shared" si="401"/>
        <v>1</v>
      </c>
      <c r="P2619" s="3">
        <f t="shared" si="402"/>
        <v>1</v>
      </c>
      <c r="Q2619" s="6">
        <v>18.899999999999999</v>
      </c>
      <c r="R2619" s="3">
        <v>0</v>
      </c>
      <c r="S2619" s="3">
        <v>14</v>
      </c>
      <c r="T2619" s="3">
        <v>31</v>
      </c>
      <c r="U2619" s="3">
        <f t="shared" si="403"/>
        <v>2525</v>
      </c>
      <c r="V2619" s="3" t="str">
        <f t="shared" si="404"/>
        <v xml:space="preserve"> 60</v>
      </c>
      <c r="W2619" s="3">
        <f t="shared" si="405"/>
        <v>22</v>
      </c>
      <c r="X2619" s="3">
        <v>20</v>
      </c>
      <c r="Y2619" s="6">
        <f t="shared" si="406"/>
        <v>60.6</v>
      </c>
      <c r="Z2619" s="3">
        <f t="shared" si="407"/>
        <v>75</v>
      </c>
      <c r="AA2619" s="3">
        <f t="shared" si="408"/>
        <v>27.616</v>
      </c>
      <c r="AB2619">
        <f t="shared" si="409"/>
        <v>0</v>
      </c>
      <c r="AC2619" s="14">
        <f>VLOOKUP(X2619,Rates!$A$2:$B$36,2)</f>
        <v>21.49</v>
      </c>
    </row>
    <row r="2620" spans="1:29">
      <c r="A2620">
        <v>578689</v>
      </c>
      <c r="B2620" t="s">
        <v>15</v>
      </c>
      <c r="C2620" s="1">
        <v>0.1595</v>
      </c>
      <c r="D2620">
        <v>408.1</v>
      </c>
      <c r="E2620" t="s">
        <v>25</v>
      </c>
      <c r="F2620" t="s">
        <v>13</v>
      </c>
      <c r="G2620" t="s">
        <v>14</v>
      </c>
      <c r="H2620" s="2">
        <v>0.78</v>
      </c>
      <c r="I2620" s="4">
        <v>34669</v>
      </c>
      <c r="J2620" s="5">
        <v>40909</v>
      </c>
      <c r="K2620" s="3">
        <v>16800</v>
      </c>
      <c r="L2620" s="3">
        <v>180000</v>
      </c>
      <c r="M2620" s="3">
        <v>12318</v>
      </c>
      <c r="N2620" s="3">
        <f t="shared" si="400"/>
        <v>1</v>
      </c>
      <c r="O2620" s="3">
        <f t="shared" si="401"/>
        <v>0</v>
      </c>
      <c r="P2620" s="3">
        <f t="shared" si="402"/>
        <v>1</v>
      </c>
      <c r="Q2620" s="6">
        <v>21.17</v>
      </c>
      <c r="R2620" s="3">
        <v>0</v>
      </c>
      <c r="S2620" s="3">
        <v>16</v>
      </c>
      <c r="T2620" s="3">
        <v>61</v>
      </c>
      <c r="U2620" s="3">
        <f t="shared" si="403"/>
        <v>6240</v>
      </c>
      <c r="V2620" s="3" t="str">
        <f t="shared" si="404"/>
        <v xml:space="preserve"> 60</v>
      </c>
      <c r="W2620" s="3">
        <f t="shared" si="405"/>
        <v>16.8</v>
      </c>
      <c r="X2620" s="3">
        <v>19</v>
      </c>
      <c r="Y2620" s="6">
        <f t="shared" si="406"/>
        <v>78</v>
      </c>
      <c r="Z2620" s="3">
        <f t="shared" si="407"/>
        <v>180</v>
      </c>
      <c r="AA2620" s="3">
        <f t="shared" si="408"/>
        <v>12.318</v>
      </c>
      <c r="AB2620">
        <f t="shared" si="409"/>
        <v>0</v>
      </c>
      <c r="AC2620" s="14">
        <f>VLOOKUP(X2620,Rates!$A$2:$B$36,2)</f>
        <v>19.989999999999998</v>
      </c>
    </row>
    <row r="2621" spans="1:29">
      <c r="A2621">
        <v>1018133</v>
      </c>
      <c r="B2621" t="s">
        <v>15</v>
      </c>
      <c r="C2621" s="1">
        <v>0.1065</v>
      </c>
      <c r="D2621">
        <v>202.75</v>
      </c>
      <c r="E2621" t="s">
        <v>30</v>
      </c>
      <c r="F2621" t="s">
        <v>24</v>
      </c>
      <c r="G2621" t="s">
        <v>19</v>
      </c>
      <c r="H2621" s="1">
        <v>1.4999999999999999E-2</v>
      </c>
      <c r="I2621" s="4">
        <v>35765</v>
      </c>
      <c r="J2621" s="5">
        <v>40909</v>
      </c>
      <c r="K2621" s="3">
        <v>9400</v>
      </c>
      <c r="L2621" s="3">
        <v>22887</v>
      </c>
      <c r="M2621" s="3">
        <v>176</v>
      </c>
      <c r="N2621" s="3">
        <f t="shared" si="400"/>
        <v>0</v>
      </c>
      <c r="O2621" s="3">
        <f t="shared" si="401"/>
        <v>0</v>
      </c>
      <c r="P2621" s="3">
        <f t="shared" si="402"/>
        <v>1</v>
      </c>
      <c r="Q2621" s="6">
        <v>18.93</v>
      </c>
      <c r="R2621" s="3">
        <v>0</v>
      </c>
      <c r="S2621" s="3">
        <v>4</v>
      </c>
      <c r="T2621" s="3">
        <v>5</v>
      </c>
      <c r="U2621" s="3">
        <f t="shared" si="403"/>
        <v>5144</v>
      </c>
      <c r="V2621" s="3" t="str">
        <f t="shared" si="404"/>
        <v xml:space="preserve"> 60</v>
      </c>
      <c r="W2621" s="3">
        <f t="shared" si="405"/>
        <v>9.4</v>
      </c>
      <c r="X2621" s="3">
        <v>7</v>
      </c>
      <c r="Y2621" s="6">
        <f t="shared" si="406"/>
        <v>1.5</v>
      </c>
      <c r="Z2621" s="3">
        <f t="shared" si="407"/>
        <v>22.887</v>
      </c>
      <c r="AA2621" s="3">
        <f t="shared" si="408"/>
        <v>0.17599999999999999</v>
      </c>
      <c r="AB2621">
        <f t="shared" si="409"/>
        <v>0</v>
      </c>
      <c r="AC2621" s="14">
        <f>VLOOKUP(X2621,Rates!$A$2:$B$36,2)</f>
        <v>10.49</v>
      </c>
    </row>
    <row r="2622" spans="1:29">
      <c r="A2622">
        <v>1036964</v>
      </c>
      <c r="B2622" t="s">
        <v>15</v>
      </c>
      <c r="C2622" s="1">
        <v>0.13489999999999999</v>
      </c>
      <c r="D2622">
        <v>506.11</v>
      </c>
      <c r="E2622" t="s">
        <v>28</v>
      </c>
      <c r="F2622" t="s">
        <v>26</v>
      </c>
      <c r="G2622" t="s">
        <v>19</v>
      </c>
      <c r="H2622" s="1">
        <v>0.76600000000000001</v>
      </c>
      <c r="I2622" s="4">
        <v>37408</v>
      </c>
      <c r="J2622" s="5">
        <v>40909</v>
      </c>
      <c r="K2622" s="3">
        <v>22000</v>
      </c>
      <c r="L2622" s="3">
        <v>75000</v>
      </c>
      <c r="M2622" s="3">
        <v>7205</v>
      </c>
      <c r="N2622" s="3">
        <f t="shared" si="400"/>
        <v>0</v>
      </c>
      <c r="O2622" s="3">
        <f t="shared" si="401"/>
        <v>1</v>
      </c>
      <c r="P2622" s="3">
        <f t="shared" si="402"/>
        <v>1</v>
      </c>
      <c r="Q2622" s="6">
        <v>9.4600000000000009</v>
      </c>
      <c r="R2622" s="3">
        <v>0</v>
      </c>
      <c r="S2622" s="3">
        <v>7</v>
      </c>
      <c r="T2622" s="3">
        <v>16</v>
      </c>
      <c r="U2622" s="3">
        <f t="shared" si="403"/>
        <v>3501</v>
      </c>
      <c r="V2622" s="3" t="str">
        <f t="shared" si="404"/>
        <v xml:space="preserve"> 60</v>
      </c>
      <c r="W2622" s="3">
        <f t="shared" si="405"/>
        <v>22</v>
      </c>
      <c r="X2622" s="3">
        <v>11</v>
      </c>
      <c r="Y2622" s="6">
        <f t="shared" si="406"/>
        <v>76.599999999999994</v>
      </c>
      <c r="Z2622" s="3">
        <f t="shared" si="407"/>
        <v>75</v>
      </c>
      <c r="AA2622" s="3">
        <f t="shared" si="408"/>
        <v>7.2050000000000001</v>
      </c>
      <c r="AB2622">
        <f t="shared" si="409"/>
        <v>0</v>
      </c>
      <c r="AC2622" s="14">
        <f>VLOOKUP(X2622,Rates!$A$2:$B$36,2)</f>
        <v>12.74</v>
      </c>
    </row>
    <row r="2623" spans="1:29">
      <c r="A2623">
        <v>647944</v>
      </c>
      <c r="B2623" t="s">
        <v>11</v>
      </c>
      <c r="C2623" s="1">
        <v>6.54E-2</v>
      </c>
      <c r="D2623">
        <v>613.35</v>
      </c>
      <c r="E2623" t="s">
        <v>16</v>
      </c>
      <c r="F2623" t="s">
        <v>13</v>
      </c>
      <c r="G2623" t="s">
        <v>14</v>
      </c>
      <c r="H2623" s="1">
        <v>0.29799999999999999</v>
      </c>
      <c r="I2623" s="4">
        <v>35582</v>
      </c>
      <c r="J2623" s="5">
        <v>40909</v>
      </c>
      <c r="K2623" s="3">
        <v>20000</v>
      </c>
      <c r="L2623" s="3">
        <v>90000</v>
      </c>
      <c r="M2623" s="3">
        <v>14328</v>
      </c>
      <c r="N2623" s="3">
        <f t="shared" si="400"/>
        <v>1</v>
      </c>
      <c r="O2623" s="3">
        <f t="shared" si="401"/>
        <v>0</v>
      </c>
      <c r="P2623" s="3">
        <f t="shared" si="402"/>
        <v>0</v>
      </c>
      <c r="Q2623" s="6">
        <v>6.11</v>
      </c>
      <c r="R2623" s="3">
        <v>0</v>
      </c>
      <c r="S2623" s="3">
        <v>8</v>
      </c>
      <c r="T2623" s="3">
        <v>20</v>
      </c>
      <c r="U2623" s="3">
        <f t="shared" si="403"/>
        <v>5327</v>
      </c>
      <c r="V2623" s="3" t="str">
        <f t="shared" si="404"/>
        <v xml:space="preserve"> 36</v>
      </c>
      <c r="W2623" s="3">
        <f t="shared" si="405"/>
        <v>20</v>
      </c>
      <c r="X2623" s="3">
        <v>4</v>
      </c>
      <c r="Y2623" s="6">
        <f t="shared" si="406"/>
        <v>29.799999999999997</v>
      </c>
      <c r="Z2623" s="3">
        <f t="shared" si="407"/>
        <v>90</v>
      </c>
      <c r="AA2623" s="3">
        <f t="shared" si="408"/>
        <v>14.327999999999999</v>
      </c>
      <c r="AB2623">
        <f t="shared" si="409"/>
        <v>0</v>
      </c>
      <c r="AC2623" s="14">
        <f>VLOOKUP(X2623,Rates!$A$2:$B$36,2)</f>
        <v>7.49</v>
      </c>
    </row>
    <row r="2624" spans="1:29">
      <c r="A2624">
        <v>1013619</v>
      </c>
      <c r="B2624" t="s">
        <v>11</v>
      </c>
      <c r="C2624" s="1">
        <v>0.12690000000000001</v>
      </c>
      <c r="D2624">
        <v>704.45</v>
      </c>
      <c r="E2624" t="s">
        <v>12</v>
      </c>
      <c r="F2624" t="s">
        <v>26</v>
      </c>
      <c r="G2624" t="s">
        <v>14</v>
      </c>
      <c r="H2624" s="1">
        <v>0.36799999999999999</v>
      </c>
      <c r="I2624" s="4">
        <v>35765</v>
      </c>
      <c r="J2624" s="5">
        <v>40909</v>
      </c>
      <c r="K2624" s="3">
        <v>21000</v>
      </c>
      <c r="L2624" s="3">
        <v>267000</v>
      </c>
      <c r="M2624" s="3">
        <v>51942</v>
      </c>
      <c r="N2624" s="3">
        <f t="shared" si="400"/>
        <v>0</v>
      </c>
      <c r="O2624" s="3">
        <f t="shared" si="401"/>
        <v>1</v>
      </c>
      <c r="P2624" s="3">
        <f t="shared" si="402"/>
        <v>1</v>
      </c>
      <c r="Q2624" s="6">
        <v>8.8699999999999992</v>
      </c>
      <c r="R2624" s="3">
        <v>0</v>
      </c>
      <c r="S2624" s="3">
        <v>10</v>
      </c>
      <c r="T2624" s="3">
        <v>27</v>
      </c>
      <c r="U2624" s="3">
        <f t="shared" si="403"/>
        <v>5144</v>
      </c>
      <c r="V2624" s="3" t="str">
        <f t="shared" si="404"/>
        <v xml:space="preserve"> 36</v>
      </c>
      <c r="W2624" s="3">
        <f t="shared" si="405"/>
        <v>21</v>
      </c>
      <c r="X2624" s="3">
        <v>10</v>
      </c>
      <c r="Y2624" s="6">
        <f t="shared" si="406"/>
        <v>36.799999999999997</v>
      </c>
      <c r="Z2624" s="3">
        <f t="shared" si="407"/>
        <v>267</v>
      </c>
      <c r="AA2624" s="3">
        <f t="shared" si="408"/>
        <v>51.942</v>
      </c>
      <c r="AB2624">
        <f t="shared" si="409"/>
        <v>0</v>
      </c>
      <c r="AC2624" s="14">
        <f>VLOOKUP(X2624,Rates!$A$2:$B$36,2)</f>
        <v>11.49</v>
      </c>
    </row>
    <row r="2625" spans="1:29">
      <c r="A2625">
        <v>530408</v>
      </c>
      <c r="B2625" t="s">
        <v>11</v>
      </c>
      <c r="C2625" s="1">
        <v>0.15579999999999999</v>
      </c>
      <c r="D2625">
        <v>524.26</v>
      </c>
      <c r="E2625" t="s">
        <v>20</v>
      </c>
      <c r="F2625" t="s">
        <v>26</v>
      </c>
      <c r="G2625" t="s">
        <v>14</v>
      </c>
      <c r="H2625" s="1">
        <v>0.81200000000000006</v>
      </c>
      <c r="I2625" s="4">
        <v>36130</v>
      </c>
      <c r="J2625" s="5">
        <v>40909</v>
      </c>
      <c r="K2625" s="3">
        <v>15000</v>
      </c>
      <c r="L2625" s="3">
        <v>140000</v>
      </c>
      <c r="M2625" s="3">
        <v>108951</v>
      </c>
      <c r="N2625" s="3">
        <f t="shared" si="400"/>
        <v>0</v>
      </c>
      <c r="O2625" s="3">
        <f t="shared" si="401"/>
        <v>1</v>
      </c>
      <c r="P2625" s="3">
        <f t="shared" si="402"/>
        <v>1</v>
      </c>
      <c r="Q2625" s="6">
        <v>16.7</v>
      </c>
      <c r="R2625" s="3">
        <v>3</v>
      </c>
      <c r="S2625" s="3">
        <v>14</v>
      </c>
      <c r="T2625" s="3">
        <v>44</v>
      </c>
      <c r="U2625" s="3">
        <f t="shared" si="403"/>
        <v>4779</v>
      </c>
      <c r="V2625" s="3" t="str">
        <f t="shared" si="404"/>
        <v xml:space="preserve"> 36</v>
      </c>
      <c r="W2625" s="3">
        <f t="shared" si="405"/>
        <v>15</v>
      </c>
      <c r="X2625" s="3">
        <v>18</v>
      </c>
      <c r="Y2625" s="6">
        <f t="shared" si="406"/>
        <v>81.2</v>
      </c>
      <c r="Z2625" s="3">
        <f t="shared" si="407"/>
        <v>140</v>
      </c>
      <c r="AA2625" s="3">
        <f t="shared" si="408"/>
        <v>108.95099999999999</v>
      </c>
      <c r="AB2625">
        <f t="shared" si="409"/>
        <v>0</v>
      </c>
      <c r="AC2625" s="14">
        <f>VLOOKUP(X2625,Rates!$A$2:$B$36,2)</f>
        <v>18.989999999999998</v>
      </c>
    </row>
    <row r="2626" spans="1:29">
      <c r="A2626">
        <v>387672</v>
      </c>
      <c r="B2626" t="s">
        <v>11</v>
      </c>
      <c r="C2626" s="1">
        <v>0.16</v>
      </c>
      <c r="D2626">
        <v>527.36</v>
      </c>
      <c r="E2626" t="s">
        <v>29</v>
      </c>
      <c r="F2626" t="s">
        <v>13</v>
      </c>
      <c r="G2626" t="s">
        <v>17</v>
      </c>
      <c r="H2626" s="1">
        <v>0.83199999999999996</v>
      </c>
      <c r="I2626" s="4">
        <v>34486</v>
      </c>
      <c r="J2626" s="5">
        <v>40909</v>
      </c>
      <c r="K2626" s="3">
        <v>15000</v>
      </c>
      <c r="L2626" s="3">
        <v>62000</v>
      </c>
      <c r="M2626" s="3">
        <v>15896</v>
      </c>
      <c r="N2626" s="3">
        <f t="shared" ref="N2626:N2689" si="410">IF(F2626="RENT",1,0)</f>
        <v>1</v>
      </c>
      <c r="O2626" s="3">
        <f t="shared" ref="O2626:O2689" si="411">IF(F2626="MORTGAGE",1,0)</f>
        <v>0</v>
      </c>
      <c r="P2626" s="3">
        <f t="shared" ref="P2626:P2689" si="412">IF(E2626="&lt; 1 year",0,1)</f>
        <v>1</v>
      </c>
      <c r="Q2626" s="6">
        <v>7.88</v>
      </c>
      <c r="R2626" s="3">
        <v>0</v>
      </c>
      <c r="S2626" s="3">
        <v>7</v>
      </c>
      <c r="T2626" s="3">
        <v>11</v>
      </c>
      <c r="U2626" s="3">
        <f t="shared" ref="U2626:U2689" si="413">_xlfn.DAYS(J2626,I2626)</f>
        <v>6423</v>
      </c>
      <c r="V2626" s="3" t="str">
        <f t="shared" ref="V2626:V2689" si="414">LEFT(B2626,3)</f>
        <v xml:space="preserve"> 36</v>
      </c>
      <c r="W2626" s="3">
        <f t="shared" ref="W2626:W2689" si="415">K2626/1000</f>
        <v>15</v>
      </c>
      <c r="X2626" s="3">
        <v>22</v>
      </c>
      <c r="Y2626" s="6">
        <f t="shared" ref="Y2626:Y2689" si="416">H2626*100</f>
        <v>83.2</v>
      </c>
      <c r="Z2626" s="3">
        <f t="shared" ref="Z2626:Z2689" si="417">L2626/1000</f>
        <v>62</v>
      </c>
      <c r="AA2626" s="3">
        <f t="shared" ref="AA2626:AA2689" si="418">M2626/1000</f>
        <v>15.896000000000001</v>
      </c>
      <c r="AB2626">
        <f t="shared" ref="AB2626:AB2689" si="419">IF(G2626="Charged Off",1,0)</f>
        <v>1</v>
      </c>
      <c r="AC2626" s="14">
        <f>VLOOKUP(X2626,Rates!$A$2:$B$36,2)</f>
        <v>23.99</v>
      </c>
    </row>
    <row r="2627" spans="1:29">
      <c r="A2627">
        <v>417153</v>
      </c>
      <c r="B2627" t="s">
        <v>11</v>
      </c>
      <c r="C2627" s="1">
        <v>0.1158</v>
      </c>
      <c r="D2627">
        <v>165.07</v>
      </c>
      <c r="E2627" t="s">
        <v>16</v>
      </c>
      <c r="F2627" t="s">
        <v>13</v>
      </c>
      <c r="G2627" t="s">
        <v>14</v>
      </c>
      <c r="H2627" s="1">
        <v>1.7999999999999999E-2</v>
      </c>
      <c r="I2627" s="4">
        <v>32509</v>
      </c>
      <c r="J2627" s="5">
        <v>40909</v>
      </c>
      <c r="K2627" s="3">
        <v>5000</v>
      </c>
      <c r="L2627" s="3">
        <v>38000</v>
      </c>
      <c r="M2627" s="3">
        <v>323</v>
      </c>
      <c r="N2627" s="3">
        <f t="shared" si="410"/>
        <v>1</v>
      </c>
      <c r="O2627" s="3">
        <f t="shared" si="411"/>
        <v>0</v>
      </c>
      <c r="P2627" s="3">
        <f t="shared" si="412"/>
        <v>0</v>
      </c>
      <c r="Q2627" s="6">
        <v>13.52</v>
      </c>
      <c r="R2627" s="3">
        <v>0</v>
      </c>
      <c r="S2627" s="3">
        <v>4</v>
      </c>
      <c r="T2627" s="3">
        <v>9</v>
      </c>
      <c r="U2627" s="3">
        <f t="shared" si="413"/>
        <v>8400</v>
      </c>
      <c r="V2627" s="3" t="str">
        <f t="shared" si="414"/>
        <v xml:space="preserve"> 36</v>
      </c>
      <c r="W2627" s="3">
        <f t="shared" si="415"/>
        <v>5</v>
      </c>
      <c r="X2627" s="3">
        <v>8</v>
      </c>
      <c r="Y2627" s="6">
        <f t="shared" si="416"/>
        <v>1.7999999999999998</v>
      </c>
      <c r="Z2627" s="3">
        <f t="shared" si="417"/>
        <v>38</v>
      </c>
      <c r="AA2627" s="3">
        <f t="shared" si="418"/>
        <v>0.32300000000000001</v>
      </c>
      <c r="AB2627">
        <f t="shared" si="419"/>
        <v>0</v>
      </c>
      <c r="AC2627" s="14">
        <f>VLOOKUP(X2627,Rates!$A$2:$B$36,2)</f>
        <v>11.39</v>
      </c>
    </row>
    <row r="2628" spans="1:29">
      <c r="A2628">
        <v>446823</v>
      </c>
      <c r="B2628" t="s">
        <v>11</v>
      </c>
      <c r="C2628" s="1">
        <v>7.3999999999999996E-2</v>
      </c>
      <c r="D2628">
        <v>93.18</v>
      </c>
      <c r="E2628" t="s">
        <v>28</v>
      </c>
      <c r="F2628" t="s">
        <v>13</v>
      </c>
      <c r="G2628" t="s">
        <v>14</v>
      </c>
      <c r="H2628" s="1">
        <v>0.61399999999999999</v>
      </c>
      <c r="I2628" s="4">
        <v>34335</v>
      </c>
      <c r="J2628" s="5">
        <v>40909</v>
      </c>
      <c r="K2628" s="3">
        <v>3000</v>
      </c>
      <c r="L2628" s="3">
        <v>40000</v>
      </c>
      <c r="M2628" s="3">
        <v>13315</v>
      </c>
      <c r="N2628" s="3">
        <f t="shared" si="410"/>
        <v>1</v>
      </c>
      <c r="O2628" s="3">
        <f t="shared" si="411"/>
        <v>0</v>
      </c>
      <c r="P2628" s="3">
        <f t="shared" si="412"/>
        <v>1</v>
      </c>
      <c r="Q2628" s="6">
        <v>5.55</v>
      </c>
      <c r="R2628" s="3">
        <v>0</v>
      </c>
      <c r="S2628" s="3">
        <v>7</v>
      </c>
      <c r="T2628" s="3">
        <v>15</v>
      </c>
      <c r="U2628" s="3">
        <f t="shared" si="413"/>
        <v>6574</v>
      </c>
      <c r="V2628" s="3" t="str">
        <f t="shared" si="414"/>
        <v xml:space="preserve"> 36</v>
      </c>
      <c r="W2628" s="3">
        <f t="shared" si="415"/>
        <v>3</v>
      </c>
      <c r="X2628" s="3">
        <v>2</v>
      </c>
      <c r="Y2628" s="6">
        <f t="shared" si="416"/>
        <v>61.4</v>
      </c>
      <c r="Z2628" s="3">
        <f t="shared" si="417"/>
        <v>40</v>
      </c>
      <c r="AA2628" s="3">
        <f t="shared" si="418"/>
        <v>13.315</v>
      </c>
      <c r="AB2628">
        <f t="shared" si="419"/>
        <v>0</v>
      </c>
      <c r="AC2628" s="14">
        <f>VLOOKUP(X2628,Rates!$A$2:$B$36,2)</f>
        <v>6.99</v>
      </c>
    </row>
    <row r="2629" spans="1:29">
      <c r="A2629">
        <v>980228</v>
      </c>
      <c r="B2629" t="s">
        <v>11</v>
      </c>
      <c r="C2629" s="1">
        <v>7.9000000000000001E-2</v>
      </c>
      <c r="D2629">
        <v>250.33</v>
      </c>
      <c r="E2629" t="s">
        <v>12</v>
      </c>
      <c r="F2629" t="s">
        <v>26</v>
      </c>
      <c r="G2629" t="s">
        <v>14</v>
      </c>
      <c r="H2629" s="1">
        <v>0.91300000000000003</v>
      </c>
      <c r="I2629" s="4">
        <v>34943</v>
      </c>
      <c r="J2629" s="5">
        <v>40909</v>
      </c>
      <c r="K2629" s="3">
        <v>8000</v>
      </c>
      <c r="L2629" s="3">
        <v>175000</v>
      </c>
      <c r="M2629" s="3">
        <v>87008</v>
      </c>
      <c r="N2629" s="3">
        <f t="shared" si="410"/>
        <v>0</v>
      </c>
      <c r="O2629" s="3">
        <f t="shared" si="411"/>
        <v>1</v>
      </c>
      <c r="P2629" s="3">
        <f t="shared" si="412"/>
        <v>1</v>
      </c>
      <c r="Q2629" s="6">
        <v>16.77</v>
      </c>
      <c r="R2629" s="3">
        <v>0</v>
      </c>
      <c r="S2629" s="3">
        <v>11</v>
      </c>
      <c r="T2629" s="3">
        <v>35</v>
      </c>
      <c r="U2629" s="3">
        <f t="shared" si="413"/>
        <v>5966</v>
      </c>
      <c r="V2629" s="3" t="str">
        <f t="shared" si="414"/>
        <v xml:space="preserve"> 36</v>
      </c>
      <c r="W2629" s="3">
        <f t="shared" si="415"/>
        <v>8</v>
      </c>
      <c r="X2629" s="3">
        <v>4</v>
      </c>
      <c r="Y2629" s="6">
        <f t="shared" si="416"/>
        <v>91.3</v>
      </c>
      <c r="Z2629" s="3">
        <f t="shared" si="417"/>
        <v>175</v>
      </c>
      <c r="AA2629" s="3">
        <f t="shared" si="418"/>
        <v>87.007999999999996</v>
      </c>
      <c r="AB2629">
        <f t="shared" si="419"/>
        <v>0</v>
      </c>
      <c r="AC2629" s="14">
        <f>VLOOKUP(X2629,Rates!$A$2:$B$36,2)</f>
        <v>7.49</v>
      </c>
    </row>
    <row r="2630" spans="1:29">
      <c r="A2630">
        <v>733005</v>
      </c>
      <c r="B2630" t="s">
        <v>15</v>
      </c>
      <c r="C2630" s="1">
        <v>0.15279999999999999</v>
      </c>
      <c r="D2630">
        <v>710.94</v>
      </c>
      <c r="E2630" t="s">
        <v>16</v>
      </c>
      <c r="F2630" t="s">
        <v>13</v>
      </c>
      <c r="G2630" t="s">
        <v>17</v>
      </c>
      <c r="H2630" s="1">
        <v>0.57699999999999996</v>
      </c>
      <c r="I2630" s="4">
        <v>36465</v>
      </c>
      <c r="J2630" s="5">
        <v>40909</v>
      </c>
      <c r="K2630" s="3">
        <v>29700</v>
      </c>
      <c r="L2630" s="3">
        <v>80000</v>
      </c>
      <c r="M2630" s="3">
        <v>39621</v>
      </c>
      <c r="N2630" s="3">
        <f t="shared" si="410"/>
        <v>1</v>
      </c>
      <c r="O2630" s="3">
        <f t="shared" si="411"/>
        <v>0</v>
      </c>
      <c r="P2630" s="3">
        <f t="shared" si="412"/>
        <v>0</v>
      </c>
      <c r="Q2630" s="6">
        <v>24.42</v>
      </c>
      <c r="R2630" s="3">
        <v>0</v>
      </c>
      <c r="S2630" s="3">
        <v>11</v>
      </c>
      <c r="T2630" s="3">
        <v>24</v>
      </c>
      <c r="U2630" s="3">
        <f t="shared" si="413"/>
        <v>4444</v>
      </c>
      <c r="V2630" s="3" t="str">
        <f t="shared" si="414"/>
        <v xml:space="preserve"> 60</v>
      </c>
      <c r="W2630" s="3">
        <f t="shared" si="415"/>
        <v>29.7</v>
      </c>
      <c r="X2630" s="3">
        <v>18</v>
      </c>
      <c r="Y2630" s="6">
        <f t="shared" si="416"/>
        <v>57.699999999999996</v>
      </c>
      <c r="Z2630" s="3">
        <f t="shared" si="417"/>
        <v>80</v>
      </c>
      <c r="AA2630" s="3">
        <f t="shared" si="418"/>
        <v>39.621000000000002</v>
      </c>
      <c r="AB2630">
        <f t="shared" si="419"/>
        <v>1</v>
      </c>
      <c r="AC2630" s="14">
        <f>VLOOKUP(X2630,Rates!$A$2:$B$36,2)</f>
        <v>18.989999999999998</v>
      </c>
    </row>
    <row r="2631" spans="1:29">
      <c r="A2631">
        <v>703390</v>
      </c>
      <c r="B2631" t="s">
        <v>15</v>
      </c>
      <c r="C2631" s="1">
        <v>0.1343</v>
      </c>
      <c r="D2631">
        <v>459.48</v>
      </c>
      <c r="E2631" t="s">
        <v>16</v>
      </c>
      <c r="F2631" t="s">
        <v>26</v>
      </c>
      <c r="G2631" t="s">
        <v>14</v>
      </c>
      <c r="H2631" s="1">
        <v>0.63100000000000001</v>
      </c>
      <c r="I2631" s="4">
        <v>39203</v>
      </c>
      <c r="J2631" s="5">
        <v>40909</v>
      </c>
      <c r="K2631" s="3">
        <v>20000</v>
      </c>
      <c r="L2631" s="3">
        <v>60000</v>
      </c>
      <c r="M2631" s="3">
        <v>27699</v>
      </c>
      <c r="N2631" s="3">
        <f t="shared" si="410"/>
        <v>0</v>
      </c>
      <c r="O2631" s="3">
        <f t="shared" si="411"/>
        <v>1</v>
      </c>
      <c r="P2631" s="3">
        <f t="shared" si="412"/>
        <v>0</v>
      </c>
      <c r="Q2631" s="6">
        <v>16.420000000000002</v>
      </c>
      <c r="R2631" s="3">
        <v>0</v>
      </c>
      <c r="S2631" s="3">
        <v>12</v>
      </c>
      <c r="T2631" s="3">
        <v>20</v>
      </c>
      <c r="U2631" s="3">
        <f t="shared" si="413"/>
        <v>1706</v>
      </c>
      <c r="V2631" s="3" t="str">
        <f t="shared" si="414"/>
        <v xml:space="preserve"> 60</v>
      </c>
      <c r="W2631" s="3">
        <f t="shared" si="415"/>
        <v>20</v>
      </c>
      <c r="X2631" s="3">
        <v>13</v>
      </c>
      <c r="Y2631" s="6">
        <f t="shared" si="416"/>
        <v>63.1</v>
      </c>
      <c r="Z2631" s="3">
        <f t="shared" si="417"/>
        <v>60</v>
      </c>
      <c r="AA2631" s="3">
        <f t="shared" si="418"/>
        <v>27.699000000000002</v>
      </c>
      <c r="AB2631">
        <f t="shared" si="419"/>
        <v>0</v>
      </c>
      <c r="AC2631" s="14">
        <f>VLOOKUP(X2631,Rates!$A$2:$B$36,2)</f>
        <v>13.99</v>
      </c>
    </row>
    <row r="2632" spans="1:29">
      <c r="A2632">
        <v>574479</v>
      </c>
      <c r="B2632" t="s">
        <v>11</v>
      </c>
      <c r="C2632" s="1">
        <v>0.13980000000000001</v>
      </c>
      <c r="D2632">
        <v>102.51</v>
      </c>
      <c r="E2632" t="s">
        <v>16</v>
      </c>
      <c r="F2632" t="s">
        <v>13</v>
      </c>
      <c r="G2632" t="s">
        <v>14</v>
      </c>
      <c r="H2632" s="1">
        <v>0.93799999999999994</v>
      </c>
      <c r="I2632" s="4">
        <v>37500</v>
      </c>
      <c r="J2632" s="5">
        <v>40909</v>
      </c>
      <c r="K2632" s="3">
        <v>3000</v>
      </c>
      <c r="L2632" s="3">
        <v>26208</v>
      </c>
      <c r="M2632" s="3">
        <v>469</v>
      </c>
      <c r="N2632" s="3">
        <f t="shared" si="410"/>
        <v>1</v>
      </c>
      <c r="O2632" s="3">
        <f t="shared" si="411"/>
        <v>0</v>
      </c>
      <c r="P2632" s="3">
        <f t="shared" si="412"/>
        <v>0</v>
      </c>
      <c r="Q2632" s="6">
        <v>14.29</v>
      </c>
      <c r="R2632" s="3">
        <v>0</v>
      </c>
      <c r="S2632" s="3">
        <v>2</v>
      </c>
      <c r="T2632" s="3">
        <v>14</v>
      </c>
      <c r="U2632" s="3">
        <f t="shared" si="413"/>
        <v>3409</v>
      </c>
      <c r="V2632" s="3" t="str">
        <f t="shared" si="414"/>
        <v xml:space="preserve"> 36</v>
      </c>
      <c r="W2632" s="3">
        <f t="shared" si="415"/>
        <v>3</v>
      </c>
      <c r="X2632" s="3">
        <v>13</v>
      </c>
      <c r="Y2632" s="6">
        <f t="shared" si="416"/>
        <v>93.8</v>
      </c>
      <c r="Z2632" s="3">
        <f t="shared" si="417"/>
        <v>26.207999999999998</v>
      </c>
      <c r="AA2632" s="3">
        <f t="shared" si="418"/>
        <v>0.46899999999999997</v>
      </c>
      <c r="AB2632">
        <f t="shared" si="419"/>
        <v>0</v>
      </c>
      <c r="AC2632" s="14">
        <f>VLOOKUP(X2632,Rates!$A$2:$B$36,2)</f>
        <v>13.99</v>
      </c>
    </row>
    <row r="2633" spans="1:29">
      <c r="A2633">
        <v>593875</v>
      </c>
      <c r="B2633" t="s">
        <v>11</v>
      </c>
      <c r="C2633" s="1">
        <v>6.3899999999999998E-2</v>
      </c>
      <c r="D2633">
        <v>91.8</v>
      </c>
      <c r="E2633" t="s">
        <v>12</v>
      </c>
      <c r="F2633" t="s">
        <v>26</v>
      </c>
      <c r="G2633" t="s">
        <v>14</v>
      </c>
      <c r="H2633" s="1">
        <v>0.22500000000000001</v>
      </c>
      <c r="I2633" s="4">
        <v>38777</v>
      </c>
      <c r="J2633" s="5">
        <v>40909</v>
      </c>
      <c r="K2633" s="3">
        <v>3000</v>
      </c>
      <c r="L2633" s="3">
        <v>69996</v>
      </c>
      <c r="M2633" s="3">
        <v>11762</v>
      </c>
      <c r="N2633" s="3">
        <f t="shared" si="410"/>
        <v>0</v>
      </c>
      <c r="O2633" s="3">
        <f t="shared" si="411"/>
        <v>1</v>
      </c>
      <c r="P2633" s="3">
        <f t="shared" si="412"/>
        <v>1</v>
      </c>
      <c r="Q2633" s="6">
        <v>9.67</v>
      </c>
      <c r="R2633" s="3">
        <v>0</v>
      </c>
      <c r="S2633" s="3">
        <v>15</v>
      </c>
      <c r="T2633" s="3">
        <v>31</v>
      </c>
      <c r="U2633" s="3">
        <f t="shared" si="413"/>
        <v>2132</v>
      </c>
      <c r="V2633" s="3" t="str">
        <f t="shared" si="414"/>
        <v xml:space="preserve"> 36</v>
      </c>
      <c r="W2633" s="3">
        <f t="shared" si="415"/>
        <v>3</v>
      </c>
      <c r="X2633" s="3">
        <v>1</v>
      </c>
      <c r="Y2633" s="6">
        <f t="shared" si="416"/>
        <v>22.5</v>
      </c>
      <c r="Z2633" s="3">
        <f t="shared" si="417"/>
        <v>69.995999999999995</v>
      </c>
      <c r="AA2633" s="3">
        <f t="shared" si="418"/>
        <v>11.762</v>
      </c>
      <c r="AB2633">
        <f t="shared" si="419"/>
        <v>0</v>
      </c>
      <c r="AC2633" s="14">
        <f>VLOOKUP(X2633,Rates!$A$2:$B$36,2)</f>
        <v>5.32</v>
      </c>
    </row>
    <row r="2634" spans="1:29">
      <c r="A2634">
        <v>217100</v>
      </c>
      <c r="B2634" t="s">
        <v>11</v>
      </c>
      <c r="C2634" s="1">
        <v>0.18360000000000001</v>
      </c>
      <c r="D2634">
        <v>504.13</v>
      </c>
      <c r="E2634" t="s">
        <v>12</v>
      </c>
      <c r="F2634" t="s">
        <v>13</v>
      </c>
      <c r="G2634" t="s">
        <v>14</v>
      </c>
      <c r="H2634" s="1">
        <v>0.93400000000000005</v>
      </c>
      <c r="I2634" s="4">
        <v>37895</v>
      </c>
      <c r="J2634" s="5">
        <v>40909</v>
      </c>
      <c r="K2634" s="3">
        <v>24625</v>
      </c>
      <c r="L2634" s="3">
        <v>84000</v>
      </c>
      <c r="M2634" s="3">
        <v>24280</v>
      </c>
      <c r="N2634" s="3">
        <f t="shared" si="410"/>
        <v>1</v>
      </c>
      <c r="O2634" s="3">
        <f t="shared" si="411"/>
        <v>0</v>
      </c>
      <c r="P2634" s="3">
        <f t="shared" si="412"/>
        <v>1</v>
      </c>
      <c r="Q2634" s="6">
        <v>23.04</v>
      </c>
      <c r="R2634" s="3">
        <v>0</v>
      </c>
      <c r="S2634" s="3">
        <v>13</v>
      </c>
      <c r="T2634" s="3">
        <v>38</v>
      </c>
      <c r="U2634" s="3">
        <f t="shared" si="413"/>
        <v>3014</v>
      </c>
      <c r="V2634" s="3" t="str">
        <f t="shared" si="414"/>
        <v xml:space="preserve"> 36</v>
      </c>
      <c r="W2634" s="3">
        <f t="shared" si="415"/>
        <v>24.625</v>
      </c>
      <c r="X2634" s="3">
        <v>35</v>
      </c>
      <c r="Y2634" s="6">
        <f t="shared" si="416"/>
        <v>93.4</v>
      </c>
      <c r="Z2634" s="3">
        <f t="shared" si="417"/>
        <v>84</v>
      </c>
      <c r="AA2634" s="3">
        <f t="shared" si="418"/>
        <v>24.28</v>
      </c>
      <c r="AB2634">
        <f t="shared" si="419"/>
        <v>0</v>
      </c>
      <c r="AC2634" s="14">
        <f>VLOOKUP(X2634,Rates!$A$2:$B$36,2)</f>
        <v>30.99</v>
      </c>
    </row>
    <row r="2635" spans="1:29">
      <c r="A2635">
        <v>339637</v>
      </c>
      <c r="B2635" t="s">
        <v>11</v>
      </c>
      <c r="C2635" s="1">
        <v>8.3199999999999996E-2</v>
      </c>
      <c r="D2635">
        <v>134.6</v>
      </c>
      <c r="E2635" t="s">
        <v>28</v>
      </c>
      <c r="F2635" t="s">
        <v>26</v>
      </c>
      <c r="G2635" t="s">
        <v>14</v>
      </c>
      <c r="H2635" s="1">
        <v>0.17499999999999999</v>
      </c>
      <c r="I2635" s="4">
        <v>34425</v>
      </c>
      <c r="J2635" s="5">
        <v>40909</v>
      </c>
      <c r="K2635" s="3">
        <v>10000</v>
      </c>
      <c r="L2635" s="3">
        <v>36000</v>
      </c>
      <c r="M2635" s="3">
        <v>6837</v>
      </c>
      <c r="N2635" s="3">
        <f t="shared" si="410"/>
        <v>0</v>
      </c>
      <c r="O2635" s="3">
        <f t="shared" si="411"/>
        <v>1</v>
      </c>
      <c r="P2635" s="3">
        <f t="shared" si="412"/>
        <v>1</v>
      </c>
      <c r="Q2635" s="6">
        <v>1.77</v>
      </c>
      <c r="R2635" s="3">
        <v>0</v>
      </c>
      <c r="S2635" s="3">
        <v>10</v>
      </c>
      <c r="T2635" s="3">
        <v>28</v>
      </c>
      <c r="U2635" s="3">
        <f t="shared" si="413"/>
        <v>6484</v>
      </c>
      <c r="V2635" s="3" t="str">
        <f t="shared" si="414"/>
        <v xml:space="preserve"> 36</v>
      </c>
      <c r="W2635" s="3">
        <f t="shared" si="415"/>
        <v>10</v>
      </c>
      <c r="X2635" s="3">
        <v>4</v>
      </c>
      <c r="Y2635" s="6">
        <f t="shared" si="416"/>
        <v>17.5</v>
      </c>
      <c r="Z2635" s="3">
        <f t="shared" si="417"/>
        <v>36</v>
      </c>
      <c r="AA2635" s="3">
        <f t="shared" si="418"/>
        <v>6.8369999999999997</v>
      </c>
      <c r="AB2635">
        <f t="shared" si="419"/>
        <v>0</v>
      </c>
      <c r="AC2635" s="14">
        <f>VLOOKUP(X2635,Rates!$A$2:$B$36,2)</f>
        <v>7.49</v>
      </c>
    </row>
    <row r="2636" spans="1:29">
      <c r="A2636">
        <v>980193</v>
      </c>
      <c r="B2636" t="s">
        <v>11</v>
      </c>
      <c r="C2636" s="1">
        <v>0.1065</v>
      </c>
      <c r="D2636">
        <v>162.87</v>
      </c>
      <c r="E2636" t="s">
        <v>28</v>
      </c>
      <c r="F2636" t="s">
        <v>13</v>
      </c>
      <c r="G2636" t="s">
        <v>14</v>
      </c>
      <c r="H2636" s="1">
        <v>0.317</v>
      </c>
      <c r="I2636" s="4">
        <v>34335</v>
      </c>
      <c r="J2636" s="5">
        <v>40909</v>
      </c>
      <c r="K2636" s="3">
        <v>5000</v>
      </c>
      <c r="L2636" s="3">
        <v>28800</v>
      </c>
      <c r="M2636" s="3">
        <v>3926</v>
      </c>
      <c r="N2636" s="3">
        <f t="shared" si="410"/>
        <v>1</v>
      </c>
      <c r="O2636" s="3">
        <f t="shared" si="411"/>
        <v>0</v>
      </c>
      <c r="P2636" s="3">
        <f t="shared" si="412"/>
        <v>1</v>
      </c>
      <c r="Q2636" s="6">
        <v>22.75</v>
      </c>
      <c r="R2636" s="3">
        <v>0</v>
      </c>
      <c r="S2636" s="3">
        <v>9</v>
      </c>
      <c r="T2636" s="3">
        <v>15</v>
      </c>
      <c r="U2636" s="3">
        <f t="shared" si="413"/>
        <v>6574</v>
      </c>
      <c r="V2636" s="3" t="str">
        <f t="shared" si="414"/>
        <v xml:space="preserve"> 36</v>
      </c>
      <c r="W2636" s="3">
        <f t="shared" si="415"/>
        <v>5</v>
      </c>
      <c r="X2636" s="3">
        <v>7</v>
      </c>
      <c r="Y2636" s="6">
        <f t="shared" si="416"/>
        <v>31.7</v>
      </c>
      <c r="Z2636" s="3">
        <f t="shared" si="417"/>
        <v>28.8</v>
      </c>
      <c r="AA2636" s="3">
        <f t="shared" si="418"/>
        <v>3.9260000000000002</v>
      </c>
      <c r="AB2636">
        <f t="shared" si="419"/>
        <v>0</v>
      </c>
      <c r="AC2636" s="14">
        <f>VLOOKUP(X2636,Rates!$A$2:$B$36,2)</f>
        <v>10.49</v>
      </c>
    </row>
    <row r="2637" spans="1:29">
      <c r="A2637">
        <v>663742</v>
      </c>
      <c r="B2637" t="s">
        <v>15</v>
      </c>
      <c r="C2637" s="1">
        <v>0.1268</v>
      </c>
      <c r="D2637">
        <v>135.54</v>
      </c>
      <c r="E2637" t="s">
        <v>28</v>
      </c>
      <c r="F2637" t="s">
        <v>13</v>
      </c>
      <c r="G2637" t="s">
        <v>19</v>
      </c>
      <c r="H2637" s="1">
        <v>0.83399999999999996</v>
      </c>
      <c r="I2637" s="4">
        <v>34731</v>
      </c>
      <c r="J2637" s="5">
        <v>40909</v>
      </c>
      <c r="K2637" s="3">
        <v>6000</v>
      </c>
      <c r="L2637" s="3">
        <v>52000</v>
      </c>
      <c r="M2637" s="3">
        <v>4252</v>
      </c>
      <c r="N2637" s="3">
        <f t="shared" si="410"/>
        <v>1</v>
      </c>
      <c r="O2637" s="3">
        <f t="shared" si="411"/>
        <v>0</v>
      </c>
      <c r="P2637" s="3">
        <f t="shared" si="412"/>
        <v>1</v>
      </c>
      <c r="Q2637" s="6">
        <v>19.059999999999999</v>
      </c>
      <c r="R2637" s="3">
        <v>0</v>
      </c>
      <c r="S2637" s="3">
        <v>14</v>
      </c>
      <c r="T2637" s="3">
        <v>39</v>
      </c>
      <c r="U2637" s="3">
        <f t="shared" si="413"/>
        <v>6178</v>
      </c>
      <c r="V2637" s="3" t="str">
        <f t="shared" si="414"/>
        <v xml:space="preserve"> 60</v>
      </c>
      <c r="W2637" s="3">
        <f t="shared" si="415"/>
        <v>6</v>
      </c>
      <c r="X2637" s="3">
        <v>11</v>
      </c>
      <c r="Y2637" s="6">
        <f t="shared" si="416"/>
        <v>83.399999999999991</v>
      </c>
      <c r="Z2637" s="3">
        <f t="shared" si="417"/>
        <v>52</v>
      </c>
      <c r="AA2637" s="3">
        <f t="shared" si="418"/>
        <v>4.2519999999999998</v>
      </c>
      <c r="AB2637">
        <f t="shared" si="419"/>
        <v>0</v>
      </c>
      <c r="AC2637" s="14">
        <f>VLOOKUP(X2637,Rates!$A$2:$B$36,2)</f>
        <v>12.74</v>
      </c>
    </row>
    <row r="2638" spans="1:29">
      <c r="A2638">
        <v>555123</v>
      </c>
      <c r="B2638" t="s">
        <v>11</v>
      </c>
      <c r="C2638" s="1">
        <v>0.1038</v>
      </c>
      <c r="D2638">
        <v>162.22999999999999</v>
      </c>
      <c r="E2638" t="s">
        <v>25</v>
      </c>
      <c r="F2638" t="s">
        <v>26</v>
      </c>
      <c r="G2638" t="s">
        <v>14</v>
      </c>
      <c r="H2638" s="1">
        <v>0.69499999999999995</v>
      </c>
      <c r="I2638" s="4">
        <v>32264</v>
      </c>
      <c r="J2638" s="5">
        <v>40909</v>
      </c>
      <c r="K2638" s="3">
        <v>5000</v>
      </c>
      <c r="L2638" s="3">
        <v>47000</v>
      </c>
      <c r="M2638" s="3">
        <v>8735</v>
      </c>
      <c r="N2638" s="3">
        <f t="shared" si="410"/>
        <v>0</v>
      </c>
      <c r="O2638" s="3">
        <f t="shared" si="411"/>
        <v>1</v>
      </c>
      <c r="P2638" s="3">
        <f t="shared" si="412"/>
        <v>1</v>
      </c>
      <c r="Q2638" s="6">
        <v>14.25</v>
      </c>
      <c r="R2638" s="3">
        <v>0</v>
      </c>
      <c r="S2638" s="3">
        <v>9</v>
      </c>
      <c r="T2638" s="3">
        <v>32</v>
      </c>
      <c r="U2638" s="3">
        <f t="shared" si="413"/>
        <v>8645</v>
      </c>
      <c r="V2638" s="3" t="str">
        <f t="shared" si="414"/>
        <v xml:space="preserve"> 36</v>
      </c>
      <c r="W2638" s="3">
        <f t="shared" si="415"/>
        <v>5</v>
      </c>
      <c r="X2638" s="3">
        <v>6</v>
      </c>
      <c r="Y2638" s="6">
        <f t="shared" si="416"/>
        <v>69.5</v>
      </c>
      <c r="Z2638" s="3">
        <f t="shared" si="417"/>
        <v>47</v>
      </c>
      <c r="AA2638" s="3">
        <f t="shared" si="418"/>
        <v>8.7349999999999994</v>
      </c>
      <c r="AB2638">
        <f t="shared" si="419"/>
        <v>0</v>
      </c>
      <c r="AC2638" s="14">
        <f>VLOOKUP(X2638,Rates!$A$2:$B$36,2)</f>
        <v>8.24</v>
      </c>
    </row>
    <row r="2639" spans="1:29">
      <c r="A2639">
        <v>448376</v>
      </c>
      <c r="B2639" t="s">
        <v>11</v>
      </c>
      <c r="C2639" s="1">
        <v>0.14610000000000001</v>
      </c>
      <c r="D2639">
        <v>144.80000000000001</v>
      </c>
      <c r="E2639" t="s">
        <v>18</v>
      </c>
      <c r="F2639" t="s">
        <v>13</v>
      </c>
      <c r="G2639" t="s">
        <v>14</v>
      </c>
      <c r="H2639" s="1">
        <v>0.91100000000000003</v>
      </c>
      <c r="I2639" s="4">
        <v>35462</v>
      </c>
      <c r="J2639" s="5">
        <v>40909</v>
      </c>
      <c r="K2639" s="3">
        <v>4200</v>
      </c>
      <c r="L2639" s="3">
        <v>76000</v>
      </c>
      <c r="M2639" s="3">
        <v>15578</v>
      </c>
      <c r="N2639" s="3">
        <f t="shared" si="410"/>
        <v>1</v>
      </c>
      <c r="O2639" s="3">
        <f t="shared" si="411"/>
        <v>0</v>
      </c>
      <c r="P2639" s="3">
        <f t="shared" si="412"/>
        <v>1</v>
      </c>
      <c r="Q2639" s="6">
        <v>15.28</v>
      </c>
      <c r="R2639" s="3">
        <v>0</v>
      </c>
      <c r="S2639" s="3">
        <v>11</v>
      </c>
      <c r="T2639" s="3">
        <v>19</v>
      </c>
      <c r="U2639" s="3">
        <f t="shared" si="413"/>
        <v>5447</v>
      </c>
      <c r="V2639" s="3" t="str">
        <f t="shared" si="414"/>
        <v xml:space="preserve"> 36</v>
      </c>
      <c r="W2639" s="3">
        <f t="shared" si="415"/>
        <v>4.2</v>
      </c>
      <c r="X2639" s="3">
        <v>16</v>
      </c>
      <c r="Y2639" s="6">
        <f t="shared" si="416"/>
        <v>91.100000000000009</v>
      </c>
      <c r="Z2639" s="3">
        <f t="shared" si="417"/>
        <v>76</v>
      </c>
      <c r="AA2639" s="3">
        <f t="shared" si="418"/>
        <v>15.577999999999999</v>
      </c>
      <c r="AB2639">
        <f t="shared" si="419"/>
        <v>0</v>
      </c>
      <c r="AC2639" s="14">
        <f>VLOOKUP(X2639,Rates!$A$2:$B$36,2)</f>
        <v>16.989999999999998</v>
      </c>
    </row>
    <row r="2640" spans="1:29">
      <c r="A2640">
        <v>667916</v>
      </c>
      <c r="B2640" t="s">
        <v>11</v>
      </c>
      <c r="C2640" s="1">
        <v>5.4199999999999998E-2</v>
      </c>
      <c r="D2640">
        <v>180.96</v>
      </c>
      <c r="E2640" t="s">
        <v>29</v>
      </c>
      <c r="F2640" t="s">
        <v>26</v>
      </c>
      <c r="G2640" t="s">
        <v>14</v>
      </c>
      <c r="H2640" s="2">
        <v>0.32</v>
      </c>
      <c r="I2640" s="4">
        <v>36586</v>
      </c>
      <c r="J2640" s="5">
        <v>40909</v>
      </c>
      <c r="K2640" s="3">
        <v>6000</v>
      </c>
      <c r="L2640" s="3">
        <v>65000</v>
      </c>
      <c r="M2640" s="3">
        <v>8765</v>
      </c>
      <c r="N2640" s="3">
        <f t="shared" si="410"/>
        <v>0</v>
      </c>
      <c r="O2640" s="3">
        <f t="shared" si="411"/>
        <v>1</v>
      </c>
      <c r="P2640" s="3">
        <f t="shared" si="412"/>
        <v>1</v>
      </c>
      <c r="Q2640" s="6">
        <v>14.29</v>
      </c>
      <c r="R2640" s="3">
        <v>0</v>
      </c>
      <c r="S2640" s="3">
        <v>13</v>
      </c>
      <c r="T2640" s="3">
        <v>33</v>
      </c>
      <c r="U2640" s="3">
        <f t="shared" si="413"/>
        <v>4323</v>
      </c>
      <c r="V2640" s="3" t="str">
        <f t="shared" si="414"/>
        <v xml:space="preserve"> 36</v>
      </c>
      <c r="W2640" s="3">
        <f t="shared" si="415"/>
        <v>6</v>
      </c>
      <c r="X2640" s="3">
        <v>1</v>
      </c>
      <c r="Y2640" s="6">
        <f t="shared" si="416"/>
        <v>32</v>
      </c>
      <c r="Z2640" s="3">
        <f t="shared" si="417"/>
        <v>65</v>
      </c>
      <c r="AA2640" s="3">
        <f t="shared" si="418"/>
        <v>8.7650000000000006</v>
      </c>
      <c r="AB2640">
        <f t="shared" si="419"/>
        <v>0</v>
      </c>
      <c r="AC2640" s="14">
        <f>VLOOKUP(X2640,Rates!$A$2:$B$36,2)</f>
        <v>5.32</v>
      </c>
    </row>
    <row r="2641" spans="1:29">
      <c r="A2641">
        <v>762710</v>
      </c>
      <c r="B2641" t="s">
        <v>11</v>
      </c>
      <c r="C2641" s="1">
        <v>0.1099</v>
      </c>
      <c r="D2641">
        <v>327.33999999999997</v>
      </c>
      <c r="E2641" t="s">
        <v>12</v>
      </c>
      <c r="F2641" t="s">
        <v>26</v>
      </c>
      <c r="G2641" t="s">
        <v>14</v>
      </c>
      <c r="H2641" s="1">
        <v>0.50700000000000001</v>
      </c>
      <c r="I2641" s="4">
        <v>34881</v>
      </c>
      <c r="J2641" s="5">
        <v>40909</v>
      </c>
      <c r="K2641" s="3">
        <v>10000</v>
      </c>
      <c r="L2641" s="3">
        <v>38400</v>
      </c>
      <c r="M2641" s="3">
        <v>4103</v>
      </c>
      <c r="N2641" s="3">
        <f t="shared" si="410"/>
        <v>0</v>
      </c>
      <c r="O2641" s="3">
        <f t="shared" si="411"/>
        <v>1</v>
      </c>
      <c r="P2641" s="3">
        <f t="shared" si="412"/>
        <v>1</v>
      </c>
      <c r="Q2641" s="6">
        <v>3.22</v>
      </c>
      <c r="R2641" s="3">
        <v>0</v>
      </c>
      <c r="S2641" s="3">
        <v>5</v>
      </c>
      <c r="T2641" s="3">
        <v>6</v>
      </c>
      <c r="U2641" s="3">
        <f t="shared" si="413"/>
        <v>6028</v>
      </c>
      <c r="V2641" s="3" t="str">
        <f t="shared" si="414"/>
        <v xml:space="preserve"> 36</v>
      </c>
      <c r="W2641" s="3">
        <f t="shared" si="415"/>
        <v>10</v>
      </c>
      <c r="X2641" s="3">
        <v>8</v>
      </c>
      <c r="Y2641" s="6">
        <f t="shared" si="416"/>
        <v>50.7</v>
      </c>
      <c r="Z2641" s="3">
        <f t="shared" si="417"/>
        <v>38.4</v>
      </c>
      <c r="AA2641" s="3">
        <f t="shared" si="418"/>
        <v>4.1029999999999998</v>
      </c>
      <c r="AB2641">
        <f t="shared" si="419"/>
        <v>0</v>
      </c>
      <c r="AC2641" s="14">
        <f>VLOOKUP(X2641,Rates!$A$2:$B$36,2)</f>
        <v>11.39</v>
      </c>
    </row>
    <row r="2642" spans="1:29">
      <c r="A2642">
        <v>444372</v>
      </c>
      <c r="B2642" t="s">
        <v>11</v>
      </c>
      <c r="C2642" s="1">
        <v>0.12870000000000001</v>
      </c>
      <c r="D2642">
        <v>807.2</v>
      </c>
      <c r="E2642" t="s">
        <v>28</v>
      </c>
      <c r="F2642" t="s">
        <v>26</v>
      </c>
      <c r="G2642" t="s">
        <v>14</v>
      </c>
      <c r="H2642" s="1">
        <v>0.46100000000000002</v>
      </c>
      <c r="I2642" s="4">
        <v>38596</v>
      </c>
      <c r="J2642" s="5">
        <v>40909</v>
      </c>
      <c r="K2642" s="3">
        <v>24000</v>
      </c>
      <c r="L2642" s="3">
        <v>300000</v>
      </c>
      <c r="M2642" s="3">
        <v>5068</v>
      </c>
      <c r="N2642" s="3">
        <f t="shared" si="410"/>
        <v>0</v>
      </c>
      <c r="O2642" s="3">
        <f t="shared" si="411"/>
        <v>1</v>
      </c>
      <c r="P2642" s="3">
        <f t="shared" si="412"/>
        <v>1</v>
      </c>
      <c r="Q2642" s="6">
        <v>0.54</v>
      </c>
      <c r="R2642" s="3">
        <v>0</v>
      </c>
      <c r="S2642" s="3">
        <v>3</v>
      </c>
      <c r="T2642" s="3">
        <v>13</v>
      </c>
      <c r="U2642" s="3">
        <f t="shared" si="413"/>
        <v>2313</v>
      </c>
      <c r="V2642" s="3" t="str">
        <f t="shared" si="414"/>
        <v xml:space="preserve"> 36</v>
      </c>
      <c r="W2642" s="3">
        <f t="shared" si="415"/>
        <v>24</v>
      </c>
      <c r="X2642" s="3">
        <v>11</v>
      </c>
      <c r="Y2642" s="6">
        <f t="shared" si="416"/>
        <v>46.1</v>
      </c>
      <c r="Z2642" s="3">
        <f t="shared" si="417"/>
        <v>300</v>
      </c>
      <c r="AA2642" s="3">
        <f t="shared" si="418"/>
        <v>5.0679999999999996</v>
      </c>
      <c r="AB2642">
        <f t="shared" si="419"/>
        <v>0</v>
      </c>
      <c r="AC2642" s="14">
        <f>VLOOKUP(X2642,Rates!$A$2:$B$36,2)</f>
        <v>12.74</v>
      </c>
    </row>
    <row r="2643" spans="1:29">
      <c r="A2643">
        <v>726300</v>
      </c>
      <c r="B2643" t="s">
        <v>11</v>
      </c>
      <c r="C2643" s="1">
        <v>0.1037</v>
      </c>
      <c r="D2643">
        <v>324.42</v>
      </c>
      <c r="E2643" t="s">
        <v>25</v>
      </c>
      <c r="F2643" t="s">
        <v>13</v>
      </c>
      <c r="G2643" t="s">
        <v>17</v>
      </c>
      <c r="H2643" s="1">
        <v>0.11799999999999999</v>
      </c>
      <c r="I2643" s="4">
        <v>34274</v>
      </c>
      <c r="J2643" s="5">
        <v>40909</v>
      </c>
      <c r="K2643" s="3">
        <v>10000</v>
      </c>
      <c r="L2643" s="3">
        <v>27600</v>
      </c>
      <c r="M2643" s="3">
        <v>623</v>
      </c>
      <c r="N2643" s="3">
        <f t="shared" si="410"/>
        <v>1</v>
      </c>
      <c r="O2643" s="3">
        <f t="shared" si="411"/>
        <v>0</v>
      </c>
      <c r="P2643" s="3">
        <f t="shared" si="412"/>
        <v>1</v>
      </c>
      <c r="Q2643" s="6">
        <v>1.74</v>
      </c>
      <c r="R2643" s="3">
        <v>0</v>
      </c>
      <c r="S2643" s="3">
        <v>2</v>
      </c>
      <c r="T2643" s="3">
        <v>10</v>
      </c>
      <c r="U2643" s="3">
        <f t="shared" si="413"/>
        <v>6635</v>
      </c>
      <c r="V2643" s="3" t="str">
        <f t="shared" si="414"/>
        <v xml:space="preserve"> 36</v>
      </c>
      <c r="W2643" s="3">
        <f t="shared" si="415"/>
        <v>10</v>
      </c>
      <c r="X2643" s="3">
        <v>8</v>
      </c>
      <c r="Y2643" s="6">
        <f t="shared" si="416"/>
        <v>11.799999999999999</v>
      </c>
      <c r="Z2643" s="3">
        <f t="shared" si="417"/>
        <v>27.6</v>
      </c>
      <c r="AA2643" s="3">
        <f t="shared" si="418"/>
        <v>0.623</v>
      </c>
      <c r="AB2643">
        <f t="shared" si="419"/>
        <v>1</v>
      </c>
      <c r="AC2643" s="14">
        <f>VLOOKUP(X2643,Rates!$A$2:$B$36,2)</f>
        <v>11.39</v>
      </c>
    </row>
    <row r="2644" spans="1:29">
      <c r="A2644">
        <v>850988</v>
      </c>
      <c r="B2644" t="s">
        <v>11</v>
      </c>
      <c r="C2644" s="1">
        <v>0.12989999999999999</v>
      </c>
      <c r="D2644">
        <v>269.52</v>
      </c>
      <c r="E2644" t="s">
        <v>30</v>
      </c>
      <c r="F2644" t="s">
        <v>13</v>
      </c>
      <c r="G2644" t="s">
        <v>14</v>
      </c>
      <c r="H2644" s="1">
        <v>0.46100000000000002</v>
      </c>
      <c r="I2644" s="4">
        <v>37561</v>
      </c>
      <c r="J2644" s="5">
        <v>40909</v>
      </c>
      <c r="K2644" s="3">
        <v>8000</v>
      </c>
      <c r="L2644" s="3">
        <v>24000</v>
      </c>
      <c r="M2644" s="3">
        <v>1245</v>
      </c>
      <c r="N2644" s="3">
        <f t="shared" si="410"/>
        <v>1</v>
      </c>
      <c r="O2644" s="3">
        <f t="shared" si="411"/>
        <v>0</v>
      </c>
      <c r="P2644" s="3">
        <f t="shared" si="412"/>
        <v>1</v>
      </c>
      <c r="Q2644" s="6">
        <v>13.05</v>
      </c>
      <c r="R2644" s="3">
        <v>0</v>
      </c>
      <c r="S2644" s="3">
        <v>5</v>
      </c>
      <c r="T2644" s="3">
        <v>13</v>
      </c>
      <c r="U2644" s="3">
        <f t="shared" si="413"/>
        <v>3348</v>
      </c>
      <c r="V2644" s="3" t="str">
        <f t="shared" si="414"/>
        <v xml:space="preserve"> 36</v>
      </c>
      <c r="W2644" s="3">
        <f t="shared" si="415"/>
        <v>8</v>
      </c>
      <c r="X2644" s="3">
        <v>11</v>
      </c>
      <c r="Y2644" s="6">
        <f t="shared" si="416"/>
        <v>46.1</v>
      </c>
      <c r="Z2644" s="3">
        <f t="shared" si="417"/>
        <v>24</v>
      </c>
      <c r="AA2644" s="3">
        <f t="shared" si="418"/>
        <v>1.2450000000000001</v>
      </c>
      <c r="AB2644">
        <f t="shared" si="419"/>
        <v>0</v>
      </c>
      <c r="AC2644" s="14">
        <f>VLOOKUP(X2644,Rates!$A$2:$B$36,2)</f>
        <v>12.74</v>
      </c>
    </row>
    <row r="2645" spans="1:29">
      <c r="A2645">
        <v>1025633</v>
      </c>
      <c r="B2645" t="s">
        <v>11</v>
      </c>
      <c r="C2645" s="1">
        <v>0.1171</v>
      </c>
      <c r="D2645">
        <v>496.14</v>
      </c>
      <c r="E2645" t="s">
        <v>12</v>
      </c>
      <c r="F2645" t="s">
        <v>13</v>
      </c>
      <c r="G2645" t="s">
        <v>14</v>
      </c>
      <c r="H2645" s="1">
        <v>0.34499999999999997</v>
      </c>
      <c r="I2645" s="4">
        <v>31809</v>
      </c>
      <c r="J2645" s="5">
        <v>40909</v>
      </c>
      <c r="K2645" s="3">
        <v>15000</v>
      </c>
      <c r="L2645" s="3">
        <v>60000</v>
      </c>
      <c r="M2645" s="3">
        <v>15930</v>
      </c>
      <c r="N2645" s="3">
        <f t="shared" si="410"/>
        <v>1</v>
      </c>
      <c r="O2645" s="3">
        <f t="shared" si="411"/>
        <v>0</v>
      </c>
      <c r="P2645" s="3">
        <f t="shared" si="412"/>
        <v>1</v>
      </c>
      <c r="Q2645" s="6">
        <v>13.24</v>
      </c>
      <c r="R2645" s="3">
        <v>0</v>
      </c>
      <c r="S2645" s="3">
        <v>21</v>
      </c>
      <c r="T2645" s="3">
        <v>44</v>
      </c>
      <c r="U2645" s="3">
        <f t="shared" si="413"/>
        <v>9100</v>
      </c>
      <c r="V2645" s="3" t="str">
        <f t="shared" si="414"/>
        <v xml:space="preserve"> 36</v>
      </c>
      <c r="W2645" s="3">
        <f t="shared" si="415"/>
        <v>15</v>
      </c>
      <c r="X2645" s="3">
        <v>8</v>
      </c>
      <c r="Y2645" s="6">
        <f t="shared" si="416"/>
        <v>34.5</v>
      </c>
      <c r="Z2645" s="3">
        <f t="shared" si="417"/>
        <v>60</v>
      </c>
      <c r="AA2645" s="3">
        <f t="shared" si="418"/>
        <v>15.93</v>
      </c>
      <c r="AB2645">
        <f t="shared" si="419"/>
        <v>0</v>
      </c>
      <c r="AC2645" s="14">
        <f>VLOOKUP(X2645,Rates!$A$2:$B$36,2)</f>
        <v>11.39</v>
      </c>
    </row>
    <row r="2646" spans="1:29">
      <c r="A2646">
        <v>441972</v>
      </c>
      <c r="B2646" t="s">
        <v>11</v>
      </c>
      <c r="C2646" s="1">
        <v>0.1148</v>
      </c>
      <c r="D2646">
        <v>422</v>
      </c>
      <c r="E2646" t="s">
        <v>23</v>
      </c>
      <c r="F2646" t="s">
        <v>13</v>
      </c>
      <c r="G2646" t="s">
        <v>14</v>
      </c>
      <c r="H2646" s="1">
        <v>0.26400000000000001</v>
      </c>
      <c r="I2646" s="4">
        <v>33817</v>
      </c>
      <c r="J2646" s="5">
        <v>40909</v>
      </c>
      <c r="K2646" s="3">
        <v>12800</v>
      </c>
      <c r="L2646" s="3">
        <v>56004</v>
      </c>
      <c r="M2646" s="3">
        <v>3230</v>
      </c>
      <c r="N2646" s="3">
        <f t="shared" si="410"/>
        <v>1</v>
      </c>
      <c r="O2646" s="3">
        <f t="shared" si="411"/>
        <v>0</v>
      </c>
      <c r="P2646" s="3">
        <f t="shared" si="412"/>
        <v>1</v>
      </c>
      <c r="Q2646" s="6">
        <v>13.33</v>
      </c>
      <c r="R2646" s="3">
        <v>0</v>
      </c>
      <c r="S2646" s="3">
        <v>11</v>
      </c>
      <c r="T2646" s="3">
        <v>38</v>
      </c>
      <c r="U2646" s="3">
        <f t="shared" si="413"/>
        <v>7092</v>
      </c>
      <c r="V2646" s="3" t="str">
        <f t="shared" si="414"/>
        <v xml:space="preserve"> 36</v>
      </c>
      <c r="W2646" s="3">
        <f t="shared" si="415"/>
        <v>12.8</v>
      </c>
      <c r="X2646" s="3">
        <v>7</v>
      </c>
      <c r="Y2646" s="6">
        <f t="shared" si="416"/>
        <v>26.400000000000002</v>
      </c>
      <c r="Z2646" s="3">
        <f t="shared" si="417"/>
        <v>56.003999999999998</v>
      </c>
      <c r="AA2646" s="3">
        <f t="shared" si="418"/>
        <v>3.23</v>
      </c>
      <c r="AB2646">
        <f t="shared" si="419"/>
        <v>0</v>
      </c>
      <c r="AC2646" s="14">
        <f>VLOOKUP(X2646,Rates!$A$2:$B$36,2)</f>
        <v>10.49</v>
      </c>
    </row>
    <row r="2647" spans="1:29">
      <c r="A2647">
        <v>829192</v>
      </c>
      <c r="B2647" t="s">
        <v>15</v>
      </c>
      <c r="C2647" s="1">
        <v>0.1749</v>
      </c>
      <c r="D2647">
        <v>326.52</v>
      </c>
      <c r="E2647" t="s">
        <v>18</v>
      </c>
      <c r="F2647" t="s">
        <v>13</v>
      </c>
      <c r="G2647" t="s">
        <v>14</v>
      </c>
      <c r="H2647" s="1">
        <v>0.41199999999999998</v>
      </c>
      <c r="I2647" s="4">
        <v>33451</v>
      </c>
      <c r="J2647" s="5">
        <v>40909</v>
      </c>
      <c r="K2647" s="3">
        <v>13000</v>
      </c>
      <c r="L2647" s="3">
        <v>36360</v>
      </c>
      <c r="M2647" s="3">
        <v>1277</v>
      </c>
      <c r="N2647" s="3">
        <f t="shared" si="410"/>
        <v>1</v>
      </c>
      <c r="O2647" s="3">
        <f t="shared" si="411"/>
        <v>0</v>
      </c>
      <c r="P2647" s="3">
        <f t="shared" si="412"/>
        <v>1</v>
      </c>
      <c r="Q2647" s="6">
        <v>4.82</v>
      </c>
      <c r="R2647" s="3">
        <v>0</v>
      </c>
      <c r="S2647" s="3">
        <v>10</v>
      </c>
      <c r="T2647" s="3">
        <v>20</v>
      </c>
      <c r="U2647" s="3">
        <f t="shared" si="413"/>
        <v>7458</v>
      </c>
      <c r="V2647" s="3" t="str">
        <f t="shared" si="414"/>
        <v xml:space="preserve"> 60</v>
      </c>
      <c r="W2647" s="3">
        <f t="shared" si="415"/>
        <v>13</v>
      </c>
      <c r="X2647" s="3">
        <v>20</v>
      </c>
      <c r="Y2647" s="6">
        <f t="shared" si="416"/>
        <v>41.199999999999996</v>
      </c>
      <c r="Z2647" s="3">
        <f t="shared" si="417"/>
        <v>36.36</v>
      </c>
      <c r="AA2647" s="3">
        <f t="shared" si="418"/>
        <v>1.2769999999999999</v>
      </c>
      <c r="AB2647">
        <f t="shared" si="419"/>
        <v>0</v>
      </c>
      <c r="AC2647" s="14">
        <f>VLOOKUP(X2647,Rates!$A$2:$B$36,2)</f>
        <v>21.49</v>
      </c>
    </row>
    <row r="2648" spans="1:29">
      <c r="A2648">
        <v>804959</v>
      </c>
      <c r="B2648" t="s">
        <v>15</v>
      </c>
      <c r="C2648" s="1">
        <v>0.11990000000000001</v>
      </c>
      <c r="D2648">
        <v>266.88</v>
      </c>
      <c r="E2648" t="s">
        <v>21</v>
      </c>
      <c r="F2648" t="s">
        <v>26</v>
      </c>
      <c r="G2648" t="s">
        <v>17</v>
      </c>
      <c r="H2648" s="1">
        <v>0.83199999999999996</v>
      </c>
      <c r="I2648" s="4">
        <v>36739</v>
      </c>
      <c r="J2648" s="5">
        <v>40909</v>
      </c>
      <c r="K2648" s="3">
        <v>12000</v>
      </c>
      <c r="L2648" s="3">
        <v>51600</v>
      </c>
      <c r="M2648" s="3">
        <v>2913</v>
      </c>
      <c r="N2648" s="3">
        <f t="shared" si="410"/>
        <v>0</v>
      </c>
      <c r="O2648" s="3">
        <f t="shared" si="411"/>
        <v>1</v>
      </c>
      <c r="P2648" s="3">
        <f t="shared" si="412"/>
        <v>1</v>
      </c>
      <c r="Q2648" s="6">
        <v>19.07</v>
      </c>
      <c r="R2648" s="3">
        <v>0</v>
      </c>
      <c r="S2648" s="3">
        <v>7</v>
      </c>
      <c r="T2648" s="3">
        <v>24</v>
      </c>
      <c r="U2648" s="3">
        <f t="shared" si="413"/>
        <v>4170</v>
      </c>
      <c r="V2648" s="3" t="str">
        <f t="shared" si="414"/>
        <v xml:space="preserve"> 60</v>
      </c>
      <c r="W2648" s="3">
        <f t="shared" si="415"/>
        <v>12</v>
      </c>
      <c r="X2648" s="3">
        <v>10</v>
      </c>
      <c r="Y2648" s="6">
        <f t="shared" si="416"/>
        <v>83.2</v>
      </c>
      <c r="Z2648" s="3">
        <f t="shared" si="417"/>
        <v>51.6</v>
      </c>
      <c r="AA2648" s="3">
        <f t="shared" si="418"/>
        <v>2.9129999999999998</v>
      </c>
      <c r="AB2648">
        <f t="shared" si="419"/>
        <v>1</v>
      </c>
      <c r="AC2648" s="14">
        <f>VLOOKUP(X2648,Rates!$A$2:$B$36,2)</f>
        <v>11.49</v>
      </c>
    </row>
    <row r="2649" spans="1:29">
      <c r="A2649">
        <v>595265</v>
      </c>
      <c r="B2649" t="s">
        <v>15</v>
      </c>
      <c r="C2649" s="1">
        <v>0.1038</v>
      </c>
      <c r="D2649">
        <v>171.48</v>
      </c>
      <c r="E2649" t="s">
        <v>28</v>
      </c>
      <c r="F2649" t="s">
        <v>13</v>
      </c>
      <c r="G2649" t="s">
        <v>14</v>
      </c>
      <c r="H2649" s="1">
        <v>0.187</v>
      </c>
      <c r="I2649" s="4">
        <v>37987</v>
      </c>
      <c r="J2649" s="5">
        <v>40909</v>
      </c>
      <c r="K2649" s="3">
        <v>8000</v>
      </c>
      <c r="L2649" s="3">
        <v>28000</v>
      </c>
      <c r="M2649" s="3">
        <v>9345</v>
      </c>
      <c r="N2649" s="3">
        <f t="shared" si="410"/>
        <v>1</v>
      </c>
      <c r="O2649" s="3">
        <f t="shared" si="411"/>
        <v>0</v>
      </c>
      <c r="P2649" s="3">
        <f t="shared" si="412"/>
        <v>1</v>
      </c>
      <c r="Q2649" s="6">
        <v>19.8</v>
      </c>
      <c r="R2649" s="3">
        <v>0</v>
      </c>
      <c r="S2649" s="3">
        <v>12</v>
      </c>
      <c r="T2649" s="3">
        <v>26</v>
      </c>
      <c r="U2649" s="3">
        <f t="shared" si="413"/>
        <v>2922</v>
      </c>
      <c r="V2649" s="3" t="str">
        <f t="shared" si="414"/>
        <v xml:space="preserve"> 60</v>
      </c>
      <c r="W2649" s="3">
        <f t="shared" si="415"/>
        <v>8</v>
      </c>
      <c r="X2649" s="3">
        <v>6</v>
      </c>
      <c r="Y2649" s="6">
        <f t="shared" si="416"/>
        <v>18.7</v>
      </c>
      <c r="Z2649" s="3">
        <f t="shared" si="417"/>
        <v>28</v>
      </c>
      <c r="AA2649" s="3">
        <f t="shared" si="418"/>
        <v>9.3450000000000006</v>
      </c>
      <c r="AB2649">
        <f t="shared" si="419"/>
        <v>0</v>
      </c>
      <c r="AC2649" s="14">
        <f>VLOOKUP(X2649,Rates!$A$2:$B$36,2)</f>
        <v>8.24</v>
      </c>
    </row>
    <row r="2650" spans="1:29">
      <c r="A2650">
        <v>694719</v>
      </c>
      <c r="B2650" t="s">
        <v>11</v>
      </c>
      <c r="C2650" s="1">
        <v>0.1268</v>
      </c>
      <c r="D2650">
        <v>58.7</v>
      </c>
      <c r="E2650" t="s">
        <v>18</v>
      </c>
      <c r="F2650" t="s">
        <v>26</v>
      </c>
      <c r="G2650" t="s">
        <v>14</v>
      </c>
      <c r="H2650" s="1">
        <v>0.86399999999999999</v>
      </c>
      <c r="I2650" s="4">
        <v>38108</v>
      </c>
      <c r="J2650" s="5">
        <v>40909</v>
      </c>
      <c r="K2650" s="3">
        <v>1750</v>
      </c>
      <c r="L2650" s="3">
        <v>15000</v>
      </c>
      <c r="M2650" s="3">
        <v>3487</v>
      </c>
      <c r="N2650" s="3">
        <f t="shared" si="410"/>
        <v>0</v>
      </c>
      <c r="O2650" s="3">
        <f t="shared" si="411"/>
        <v>1</v>
      </c>
      <c r="P2650" s="3">
        <f t="shared" si="412"/>
        <v>1</v>
      </c>
      <c r="Q2650" s="6">
        <v>16.8</v>
      </c>
      <c r="R2650" s="3">
        <v>0</v>
      </c>
      <c r="S2650" s="3">
        <v>7</v>
      </c>
      <c r="T2650" s="3">
        <v>11</v>
      </c>
      <c r="U2650" s="3">
        <f t="shared" si="413"/>
        <v>2801</v>
      </c>
      <c r="V2650" s="3" t="str">
        <f t="shared" si="414"/>
        <v xml:space="preserve"> 36</v>
      </c>
      <c r="W2650" s="3">
        <f t="shared" si="415"/>
        <v>1.75</v>
      </c>
      <c r="X2650" s="3">
        <v>11</v>
      </c>
      <c r="Y2650" s="6">
        <f t="shared" si="416"/>
        <v>86.4</v>
      </c>
      <c r="Z2650" s="3">
        <f t="shared" si="417"/>
        <v>15</v>
      </c>
      <c r="AA2650" s="3">
        <f t="shared" si="418"/>
        <v>3.4870000000000001</v>
      </c>
      <c r="AB2650">
        <f t="shared" si="419"/>
        <v>0</v>
      </c>
      <c r="AC2650" s="14">
        <f>VLOOKUP(X2650,Rates!$A$2:$B$36,2)</f>
        <v>12.74</v>
      </c>
    </row>
    <row r="2651" spans="1:29">
      <c r="A2651">
        <v>561168</v>
      </c>
      <c r="B2651" t="s">
        <v>11</v>
      </c>
      <c r="C2651" s="1">
        <v>0.14349999999999999</v>
      </c>
      <c r="D2651">
        <v>686.96</v>
      </c>
      <c r="E2651" t="s">
        <v>20</v>
      </c>
      <c r="F2651" t="s">
        <v>13</v>
      </c>
      <c r="G2651" t="s">
        <v>17</v>
      </c>
      <c r="H2651" s="1">
        <v>0.85699999999999998</v>
      </c>
      <c r="I2651" s="4">
        <v>37803</v>
      </c>
      <c r="J2651" s="5">
        <v>40909</v>
      </c>
      <c r="K2651" s="3">
        <v>20000</v>
      </c>
      <c r="L2651" s="3">
        <v>65000</v>
      </c>
      <c r="M2651" s="3">
        <v>16810</v>
      </c>
      <c r="N2651" s="3">
        <f t="shared" si="410"/>
        <v>1</v>
      </c>
      <c r="O2651" s="3">
        <f t="shared" si="411"/>
        <v>0</v>
      </c>
      <c r="P2651" s="3">
        <f t="shared" si="412"/>
        <v>1</v>
      </c>
      <c r="Q2651" s="6">
        <v>9.77</v>
      </c>
      <c r="R2651" s="3">
        <v>1</v>
      </c>
      <c r="S2651" s="3">
        <v>3</v>
      </c>
      <c r="T2651" s="3">
        <v>15</v>
      </c>
      <c r="U2651" s="3">
        <f t="shared" si="413"/>
        <v>3106</v>
      </c>
      <c r="V2651" s="3" t="str">
        <f t="shared" si="414"/>
        <v xml:space="preserve"> 36</v>
      </c>
      <c r="W2651" s="3">
        <f t="shared" si="415"/>
        <v>20</v>
      </c>
      <c r="X2651" s="3">
        <v>14</v>
      </c>
      <c r="Y2651" s="6">
        <f t="shared" si="416"/>
        <v>85.7</v>
      </c>
      <c r="Z2651" s="3">
        <f t="shared" si="417"/>
        <v>65</v>
      </c>
      <c r="AA2651" s="3">
        <f t="shared" si="418"/>
        <v>16.809999999999999</v>
      </c>
      <c r="AB2651">
        <f t="shared" si="419"/>
        <v>1</v>
      </c>
      <c r="AC2651" s="14">
        <f>VLOOKUP(X2651,Rates!$A$2:$B$36,2)</f>
        <v>14.99</v>
      </c>
    </row>
    <row r="2652" spans="1:29">
      <c r="A2652">
        <v>657132</v>
      </c>
      <c r="B2652" t="s">
        <v>11</v>
      </c>
      <c r="C2652" s="1">
        <v>0.16400000000000001</v>
      </c>
      <c r="D2652">
        <v>106.07</v>
      </c>
      <c r="E2652" t="s">
        <v>23</v>
      </c>
      <c r="F2652" t="s">
        <v>13</v>
      </c>
      <c r="G2652" t="s">
        <v>14</v>
      </c>
      <c r="H2652" s="2">
        <v>0.55000000000000004</v>
      </c>
      <c r="I2652" s="4">
        <v>34912</v>
      </c>
      <c r="J2652" s="5">
        <v>40909</v>
      </c>
      <c r="K2652" s="3">
        <v>3000</v>
      </c>
      <c r="L2652" s="3">
        <v>19200</v>
      </c>
      <c r="M2652" s="3">
        <v>1485</v>
      </c>
      <c r="N2652" s="3">
        <f t="shared" si="410"/>
        <v>1</v>
      </c>
      <c r="O2652" s="3">
        <f t="shared" si="411"/>
        <v>0</v>
      </c>
      <c r="P2652" s="3">
        <f t="shared" si="412"/>
        <v>1</v>
      </c>
      <c r="Q2652" s="6">
        <v>2.5</v>
      </c>
      <c r="R2652" s="3">
        <v>0</v>
      </c>
      <c r="S2652" s="3">
        <v>3</v>
      </c>
      <c r="T2652" s="3">
        <v>3</v>
      </c>
      <c r="U2652" s="3">
        <f t="shared" si="413"/>
        <v>5997</v>
      </c>
      <c r="V2652" s="3" t="str">
        <f t="shared" si="414"/>
        <v xml:space="preserve"> 36</v>
      </c>
      <c r="W2652" s="3">
        <f t="shared" si="415"/>
        <v>3</v>
      </c>
      <c r="X2652" s="3">
        <v>21</v>
      </c>
      <c r="Y2652" s="6">
        <f t="shared" si="416"/>
        <v>55.000000000000007</v>
      </c>
      <c r="Z2652" s="3">
        <f t="shared" si="417"/>
        <v>19.2</v>
      </c>
      <c r="AA2652" s="3">
        <f t="shared" si="418"/>
        <v>1.4850000000000001</v>
      </c>
      <c r="AB2652">
        <f t="shared" si="419"/>
        <v>0</v>
      </c>
      <c r="AC2652" s="14">
        <f>VLOOKUP(X2652,Rates!$A$2:$B$36,2)</f>
        <v>22.74</v>
      </c>
    </row>
    <row r="2653" spans="1:29">
      <c r="A2653">
        <v>604150</v>
      </c>
      <c r="B2653" t="s">
        <v>11</v>
      </c>
      <c r="C2653" s="1">
        <v>0.14460000000000001</v>
      </c>
      <c r="D2653">
        <v>412.82</v>
      </c>
      <c r="E2653" t="s">
        <v>12</v>
      </c>
      <c r="F2653" t="s">
        <v>13</v>
      </c>
      <c r="G2653" t="s">
        <v>14</v>
      </c>
      <c r="H2653" s="2">
        <v>0.75</v>
      </c>
      <c r="I2653" s="4">
        <v>25659</v>
      </c>
      <c r="J2653" s="5">
        <v>40909</v>
      </c>
      <c r="K2653" s="3">
        <v>12000</v>
      </c>
      <c r="L2653" s="3">
        <v>92004</v>
      </c>
      <c r="M2653" s="3">
        <v>18537</v>
      </c>
      <c r="N2653" s="3">
        <f t="shared" si="410"/>
        <v>1</v>
      </c>
      <c r="O2653" s="3">
        <f t="shared" si="411"/>
        <v>0</v>
      </c>
      <c r="P2653" s="3">
        <f t="shared" si="412"/>
        <v>1</v>
      </c>
      <c r="Q2653" s="6">
        <v>22.41</v>
      </c>
      <c r="R2653" s="3">
        <v>1</v>
      </c>
      <c r="S2653" s="3">
        <v>9</v>
      </c>
      <c r="T2653" s="3">
        <v>38</v>
      </c>
      <c r="U2653" s="3">
        <f t="shared" si="413"/>
        <v>15250</v>
      </c>
      <c r="V2653" s="3" t="str">
        <f t="shared" si="414"/>
        <v xml:space="preserve"> 36</v>
      </c>
      <c r="W2653" s="3">
        <f t="shared" si="415"/>
        <v>12</v>
      </c>
      <c r="X2653" s="3">
        <v>17</v>
      </c>
      <c r="Y2653" s="6">
        <f t="shared" si="416"/>
        <v>75</v>
      </c>
      <c r="Z2653" s="3">
        <f t="shared" si="417"/>
        <v>92.004000000000005</v>
      </c>
      <c r="AA2653" s="3">
        <f t="shared" si="418"/>
        <v>18.536999999999999</v>
      </c>
      <c r="AB2653">
        <f t="shared" si="419"/>
        <v>0</v>
      </c>
      <c r="AC2653" s="14">
        <f>VLOOKUP(X2653,Rates!$A$2:$B$36,2)</f>
        <v>17.989999999999998</v>
      </c>
    </row>
    <row r="2654" spans="1:29">
      <c r="A2654">
        <v>990636</v>
      </c>
      <c r="B2654" t="s">
        <v>11</v>
      </c>
      <c r="C2654" s="1">
        <v>0.14269999999999999</v>
      </c>
      <c r="D2654">
        <v>494.05</v>
      </c>
      <c r="E2654" t="s">
        <v>27</v>
      </c>
      <c r="F2654" t="s">
        <v>13</v>
      </c>
      <c r="G2654" t="s">
        <v>14</v>
      </c>
      <c r="H2654" s="2">
        <v>0.53</v>
      </c>
      <c r="I2654" s="4">
        <v>34669</v>
      </c>
      <c r="J2654" s="5">
        <v>40909</v>
      </c>
      <c r="K2654" s="3">
        <v>14400</v>
      </c>
      <c r="L2654" s="3">
        <v>78000</v>
      </c>
      <c r="M2654" s="3">
        <v>16172</v>
      </c>
      <c r="N2654" s="3">
        <f t="shared" si="410"/>
        <v>1</v>
      </c>
      <c r="O2654" s="3">
        <f t="shared" si="411"/>
        <v>0</v>
      </c>
      <c r="P2654" s="3">
        <f t="shared" si="412"/>
        <v>1</v>
      </c>
      <c r="Q2654" s="6">
        <v>20.52</v>
      </c>
      <c r="R2654" s="3">
        <v>0</v>
      </c>
      <c r="S2654" s="3">
        <v>7</v>
      </c>
      <c r="T2654" s="3">
        <v>12</v>
      </c>
      <c r="U2654" s="3">
        <f t="shared" si="413"/>
        <v>6240</v>
      </c>
      <c r="V2654" s="3" t="str">
        <f t="shared" si="414"/>
        <v xml:space="preserve"> 36</v>
      </c>
      <c r="W2654" s="3">
        <f t="shared" si="415"/>
        <v>14.4</v>
      </c>
      <c r="X2654" s="3">
        <v>12</v>
      </c>
      <c r="Y2654" s="6">
        <f t="shared" si="416"/>
        <v>53</v>
      </c>
      <c r="Z2654" s="3">
        <f t="shared" si="417"/>
        <v>78</v>
      </c>
      <c r="AA2654" s="3">
        <f t="shared" si="418"/>
        <v>16.172000000000001</v>
      </c>
      <c r="AB2654">
        <f t="shared" si="419"/>
        <v>0</v>
      </c>
      <c r="AC2654" s="14">
        <f>VLOOKUP(X2654,Rates!$A$2:$B$36,2)</f>
        <v>13.49</v>
      </c>
    </row>
    <row r="2655" spans="1:29">
      <c r="A2655">
        <v>648678</v>
      </c>
      <c r="B2655" t="s">
        <v>11</v>
      </c>
      <c r="C2655" s="1">
        <v>0.16320000000000001</v>
      </c>
      <c r="D2655">
        <v>105.95</v>
      </c>
      <c r="E2655" t="s">
        <v>23</v>
      </c>
      <c r="F2655" t="s">
        <v>13</v>
      </c>
      <c r="G2655" t="s">
        <v>14</v>
      </c>
      <c r="H2655" s="2">
        <v>0.99</v>
      </c>
      <c r="I2655" s="4">
        <v>36892</v>
      </c>
      <c r="J2655" s="5">
        <v>40909</v>
      </c>
      <c r="K2655" s="3">
        <v>3000</v>
      </c>
      <c r="L2655" s="3">
        <v>78000</v>
      </c>
      <c r="M2655" s="3">
        <v>12381</v>
      </c>
      <c r="N2655" s="3">
        <f t="shared" si="410"/>
        <v>1</v>
      </c>
      <c r="O2655" s="3">
        <f t="shared" si="411"/>
        <v>0</v>
      </c>
      <c r="P2655" s="3">
        <f t="shared" si="412"/>
        <v>1</v>
      </c>
      <c r="Q2655" s="6">
        <v>14.75</v>
      </c>
      <c r="R2655" s="3">
        <v>0</v>
      </c>
      <c r="S2655" s="3">
        <v>8</v>
      </c>
      <c r="T2655" s="3">
        <v>27</v>
      </c>
      <c r="U2655" s="3">
        <f t="shared" si="413"/>
        <v>4017</v>
      </c>
      <c r="V2655" s="3" t="str">
        <f t="shared" si="414"/>
        <v xml:space="preserve"> 36</v>
      </c>
      <c r="W2655" s="3">
        <f t="shared" si="415"/>
        <v>3</v>
      </c>
      <c r="X2655" s="3">
        <v>22</v>
      </c>
      <c r="Y2655" s="6">
        <f t="shared" si="416"/>
        <v>99</v>
      </c>
      <c r="Z2655" s="3">
        <f t="shared" si="417"/>
        <v>78</v>
      </c>
      <c r="AA2655" s="3">
        <f t="shared" si="418"/>
        <v>12.381</v>
      </c>
      <c r="AB2655">
        <f t="shared" si="419"/>
        <v>0</v>
      </c>
      <c r="AC2655" s="14">
        <f>VLOOKUP(X2655,Rates!$A$2:$B$36,2)</f>
        <v>23.99</v>
      </c>
    </row>
    <row r="2656" spans="1:29">
      <c r="A2656">
        <v>830748</v>
      </c>
      <c r="B2656" t="s">
        <v>11</v>
      </c>
      <c r="C2656" s="1">
        <v>0.12989999999999999</v>
      </c>
      <c r="D2656">
        <v>277.10000000000002</v>
      </c>
      <c r="E2656" t="s">
        <v>12</v>
      </c>
      <c r="F2656" t="s">
        <v>26</v>
      </c>
      <c r="G2656" t="s">
        <v>14</v>
      </c>
      <c r="H2656" s="1">
        <v>0.60099999999999998</v>
      </c>
      <c r="I2656" s="4">
        <v>30651</v>
      </c>
      <c r="J2656" s="5">
        <v>40909</v>
      </c>
      <c r="K2656" s="3">
        <v>8225</v>
      </c>
      <c r="L2656" s="3">
        <v>84000</v>
      </c>
      <c r="M2656" s="3">
        <v>19478</v>
      </c>
      <c r="N2656" s="3">
        <f t="shared" si="410"/>
        <v>0</v>
      </c>
      <c r="O2656" s="3">
        <f t="shared" si="411"/>
        <v>1</v>
      </c>
      <c r="P2656" s="3">
        <f t="shared" si="412"/>
        <v>1</v>
      </c>
      <c r="Q2656" s="6">
        <v>17.510000000000002</v>
      </c>
      <c r="R2656" s="3">
        <v>0</v>
      </c>
      <c r="S2656" s="3">
        <v>9</v>
      </c>
      <c r="T2656" s="3">
        <v>18</v>
      </c>
      <c r="U2656" s="3">
        <f t="shared" si="413"/>
        <v>10258</v>
      </c>
      <c r="V2656" s="3" t="str">
        <f t="shared" si="414"/>
        <v xml:space="preserve"> 36</v>
      </c>
      <c r="W2656" s="3">
        <f t="shared" si="415"/>
        <v>8.2249999999999996</v>
      </c>
      <c r="X2656" s="3">
        <v>11</v>
      </c>
      <c r="Y2656" s="6">
        <f t="shared" si="416"/>
        <v>60.099999999999994</v>
      </c>
      <c r="Z2656" s="3">
        <f t="shared" si="417"/>
        <v>84</v>
      </c>
      <c r="AA2656" s="3">
        <f t="shared" si="418"/>
        <v>19.478000000000002</v>
      </c>
      <c r="AB2656">
        <f t="shared" si="419"/>
        <v>0</v>
      </c>
      <c r="AC2656" s="14">
        <f>VLOOKUP(X2656,Rates!$A$2:$B$36,2)</f>
        <v>12.74</v>
      </c>
    </row>
    <row r="2657" spans="1:29">
      <c r="A2657">
        <v>467940</v>
      </c>
      <c r="B2657" t="s">
        <v>11</v>
      </c>
      <c r="C2657" s="1">
        <v>8.5900000000000004E-2</v>
      </c>
      <c r="D2657">
        <v>284.5</v>
      </c>
      <c r="E2657" t="s">
        <v>16</v>
      </c>
      <c r="F2657" t="s">
        <v>13</v>
      </c>
      <c r="G2657" t="s">
        <v>14</v>
      </c>
      <c r="H2657" s="1">
        <v>0.17799999999999999</v>
      </c>
      <c r="I2657" s="4">
        <v>34943</v>
      </c>
      <c r="J2657" s="5">
        <v>40909</v>
      </c>
      <c r="K2657" s="3">
        <v>9000</v>
      </c>
      <c r="L2657" s="3">
        <v>44700</v>
      </c>
      <c r="M2657" s="3">
        <v>9519</v>
      </c>
      <c r="N2657" s="3">
        <f t="shared" si="410"/>
        <v>1</v>
      </c>
      <c r="O2657" s="3">
        <f t="shared" si="411"/>
        <v>0</v>
      </c>
      <c r="P2657" s="3">
        <f t="shared" si="412"/>
        <v>0</v>
      </c>
      <c r="Q2657" s="6">
        <v>21.99</v>
      </c>
      <c r="R2657" s="3">
        <v>0</v>
      </c>
      <c r="S2657" s="3">
        <v>18</v>
      </c>
      <c r="T2657" s="3">
        <v>49</v>
      </c>
      <c r="U2657" s="3">
        <f t="shared" si="413"/>
        <v>5966</v>
      </c>
      <c r="V2657" s="3" t="str">
        <f t="shared" si="414"/>
        <v xml:space="preserve"> 36</v>
      </c>
      <c r="W2657" s="3">
        <f t="shared" si="415"/>
        <v>9</v>
      </c>
      <c r="X2657" s="3">
        <v>4</v>
      </c>
      <c r="Y2657" s="6">
        <f t="shared" si="416"/>
        <v>17.8</v>
      </c>
      <c r="Z2657" s="3">
        <f t="shared" si="417"/>
        <v>44.7</v>
      </c>
      <c r="AA2657" s="3">
        <f t="shared" si="418"/>
        <v>9.5190000000000001</v>
      </c>
      <c r="AB2657">
        <f t="shared" si="419"/>
        <v>0</v>
      </c>
      <c r="AC2657" s="14">
        <f>VLOOKUP(X2657,Rates!$A$2:$B$36,2)</f>
        <v>7.49</v>
      </c>
    </row>
    <row r="2658" spans="1:29">
      <c r="A2658">
        <v>704956</v>
      </c>
      <c r="B2658" t="s">
        <v>15</v>
      </c>
      <c r="C2658" s="1">
        <v>0.1</v>
      </c>
      <c r="D2658">
        <v>169.98</v>
      </c>
      <c r="E2658" t="s">
        <v>12</v>
      </c>
      <c r="F2658" t="s">
        <v>24</v>
      </c>
      <c r="G2658" t="s">
        <v>14</v>
      </c>
      <c r="H2658" s="1">
        <v>2.1999999999999999E-2</v>
      </c>
      <c r="I2658" s="4">
        <v>36161</v>
      </c>
      <c r="J2658" s="5">
        <v>40909</v>
      </c>
      <c r="K2658" s="3">
        <v>8000</v>
      </c>
      <c r="L2658" s="3">
        <v>30000</v>
      </c>
      <c r="M2658" s="3">
        <v>206</v>
      </c>
      <c r="N2658" s="3">
        <f t="shared" si="410"/>
        <v>0</v>
      </c>
      <c r="O2658" s="3">
        <f t="shared" si="411"/>
        <v>0</v>
      </c>
      <c r="P2658" s="3">
        <f t="shared" si="412"/>
        <v>1</v>
      </c>
      <c r="Q2658" s="6">
        <v>13.39</v>
      </c>
      <c r="R2658" s="3">
        <v>0</v>
      </c>
      <c r="S2658" s="3">
        <v>5</v>
      </c>
      <c r="T2658" s="3">
        <v>13</v>
      </c>
      <c r="U2658" s="3">
        <f t="shared" si="413"/>
        <v>4748</v>
      </c>
      <c r="V2658" s="3" t="str">
        <f t="shared" si="414"/>
        <v xml:space="preserve"> 60</v>
      </c>
      <c r="W2658" s="3">
        <f t="shared" si="415"/>
        <v>8</v>
      </c>
      <c r="X2658" s="3">
        <v>7</v>
      </c>
      <c r="Y2658" s="6">
        <f t="shared" si="416"/>
        <v>2.1999999999999997</v>
      </c>
      <c r="Z2658" s="3">
        <f t="shared" si="417"/>
        <v>30</v>
      </c>
      <c r="AA2658" s="3">
        <f t="shared" si="418"/>
        <v>0.20599999999999999</v>
      </c>
      <c r="AB2658">
        <f t="shared" si="419"/>
        <v>0</v>
      </c>
      <c r="AC2658" s="14">
        <f>VLOOKUP(X2658,Rates!$A$2:$B$36,2)</f>
        <v>10.49</v>
      </c>
    </row>
    <row r="2659" spans="1:29">
      <c r="A2659">
        <v>564063</v>
      </c>
      <c r="B2659" t="s">
        <v>11</v>
      </c>
      <c r="C2659" s="1">
        <v>0.1361</v>
      </c>
      <c r="D2659">
        <v>424.86</v>
      </c>
      <c r="E2659" t="s">
        <v>16</v>
      </c>
      <c r="F2659" t="s">
        <v>13</v>
      </c>
      <c r="G2659" t="s">
        <v>14</v>
      </c>
      <c r="H2659" s="1">
        <v>0.41599999999999998</v>
      </c>
      <c r="I2659" s="4">
        <v>32629</v>
      </c>
      <c r="J2659" s="5">
        <v>40909</v>
      </c>
      <c r="K2659" s="3">
        <v>12500</v>
      </c>
      <c r="L2659" s="3">
        <v>40500</v>
      </c>
      <c r="M2659" s="3">
        <v>7285</v>
      </c>
      <c r="N2659" s="3">
        <f t="shared" si="410"/>
        <v>1</v>
      </c>
      <c r="O2659" s="3">
        <f t="shared" si="411"/>
        <v>0</v>
      </c>
      <c r="P2659" s="3">
        <f t="shared" si="412"/>
        <v>0</v>
      </c>
      <c r="Q2659" s="6">
        <v>16.36</v>
      </c>
      <c r="R2659" s="3">
        <v>0</v>
      </c>
      <c r="S2659" s="3">
        <v>14</v>
      </c>
      <c r="T2659" s="3">
        <v>25</v>
      </c>
      <c r="U2659" s="3">
        <f t="shared" si="413"/>
        <v>8280</v>
      </c>
      <c r="V2659" s="3" t="str">
        <f t="shared" si="414"/>
        <v xml:space="preserve"> 36</v>
      </c>
      <c r="W2659" s="3">
        <f t="shared" si="415"/>
        <v>12.5</v>
      </c>
      <c r="X2659" s="3">
        <v>12</v>
      </c>
      <c r="Y2659" s="6">
        <f t="shared" si="416"/>
        <v>41.6</v>
      </c>
      <c r="Z2659" s="3">
        <f t="shared" si="417"/>
        <v>40.5</v>
      </c>
      <c r="AA2659" s="3">
        <f t="shared" si="418"/>
        <v>7.2850000000000001</v>
      </c>
      <c r="AB2659">
        <f t="shared" si="419"/>
        <v>0</v>
      </c>
      <c r="AC2659" s="14">
        <f>VLOOKUP(X2659,Rates!$A$2:$B$36,2)</f>
        <v>13.49</v>
      </c>
    </row>
    <row r="2660" spans="1:29">
      <c r="A2660">
        <v>536074</v>
      </c>
      <c r="B2660" t="s">
        <v>11</v>
      </c>
      <c r="C2660" s="1">
        <v>7.8799999999999995E-2</v>
      </c>
      <c r="D2660">
        <v>200.2</v>
      </c>
      <c r="E2660" t="s">
        <v>20</v>
      </c>
      <c r="F2660" t="s">
        <v>26</v>
      </c>
      <c r="G2660" t="s">
        <v>14</v>
      </c>
      <c r="H2660" s="1">
        <v>0.48399999999999999</v>
      </c>
      <c r="I2660" s="4">
        <v>36586</v>
      </c>
      <c r="J2660" s="5">
        <v>40909</v>
      </c>
      <c r="K2660" s="3">
        <v>6400</v>
      </c>
      <c r="L2660" s="3">
        <v>55000</v>
      </c>
      <c r="M2660" s="3">
        <v>8032</v>
      </c>
      <c r="N2660" s="3">
        <f t="shared" si="410"/>
        <v>0</v>
      </c>
      <c r="O2660" s="3">
        <f t="shared" si="411"/>
        <v>1</v>
      </c>
      <c r="P2660" s="3">
        <f t="shared" si="412"/>
        <v>1</v>
      </c>
      <c r="Q2660" s="6">
        <v>17.760000000000002</v>
      </c>
      <c r="R2660" s="3">
        <v>0</v>
      </c>
      <c r="S2660" s="3">
        <v>8</v>
      </c>
      <c r="T2660" s="3">
        <v>18</v>
      </c>
      <c r="U2660" s="3">
        <f t="shared" si="413"/>
        <v>4323</v>
      </c>
      <c r="V2660" s="3" t="str">
        <f t="shared" si="414"/>
        <v xml:space="preserve"> 36</v>
      </c>
      <c r="W2660" s="3">
        <f t="shared" si="415"/>
        <v>6.4</v>
      </c>
      <c r="X2660" s="3">
        <v>5</v>
      </c>
      <c r="Y2660" s="6">
        <f t="shared" si="416"/>
        <v>48.4</v>
      </c>
      <c r="Z2660" s="3">
        <f t="shared" si="417"/>
        <v>55</v>
      </c>
      <c r="AA2660" s="3">
        <f t="shared" si="418"/>
        <v>8.032</v>
      </c>
      <c r="AB2660">
        <f t="shared" si="419"/>
        <v>0</v>
      </c>
      <c r="AC2660" s="14">
        <f>VLOOKUP(X2660,Rates!$A$2:$B$36,2)</f>
        <v>7.99</v>
      </c>
    </row>
    <row r="2661" spans="1:29">
      <c r="A2661">
        <v>666920</v>
      </c>
      <c r="B2661" t="s">
        <v>11</v>
      </c>
      <c r="C2661" s="1">
        <v>0.1037</v>
      </c>
      <c r="D2661">
        <v>648.83000000000004</v>
      </c>
      <c r="E2661" t="s">
        <v>12</v>
      </c>
      <c r="F2661" t="s">
        <v>26</v>
      </c>
      <c r="G2661" t="s">
        <v>14</v>
      </c>
      <c r="H2661" s="1">
        <v>0.26700000000000002</v>
      </c>
      <c r="I2661" s="4">
        <v>33970</v>
      </c>
      <c r="J2661" s="5">
        <v>40909</v>
      </c>
      <c r="K2661" s="3">
        <v>20000</v>
      </c>
      <c r="L2661" s="3">
        <v>120000</v>
      </c>
      <c r="M2661" s="3">
        <v>14428</v>
      </c>
      <c r="N2661" s="3">
        <f t="shared" si="410"/>
        <v>0</v>
      </c>
      <c r="O2661" s="3">
        <f t="shared" si="411"/>
        <v>1</v>
      </c>
      <c r="P2661" s="3">
        <f t="shared" si="412"/>
        <v>1</v>
      </c>
      <c r="Q2661" s="6">
        <v>12.82</v>
      </c>
      <c r="R2661" s="3">
        <v>0</v>
      </c>
      <c r="S2661" s="3">
        <v>15</v>
      </c>
      <c r="T2661" s="3">
        <v>27</v>
      </c>
      <c r="U2661" s="3">
        <f t="shared" si="413"/>
        <v>6939</v>
      </c>
      <c r="V2661" s="3" t="str">
        <f t="shared" si="414"/>
        <v xml:space="preserve"> 36</v>
      </c>
      <c r="W2661" s="3">
        <f t="shared" si="415"/>
        <v>20</v>
      </c>
      <c r="X2661" s="3">
        <v>8</v>
      </c>
      <c r="Y2661" s="6">
        <f t="shared" si="416"/>
        <v>26.700000000000003</v>
      </c>
      <c r="Z2661" s="3">
        <f t="shared" si="417"/>
        <v>120</v>
      </c>
      <c r="AA2661" s="3">
        <f t="shared" si="418"/>
        <v>14.428000000000001</v>
      </c>
      <c r="AB2661">
        <f t="shared" si="419"/>
        <v>0</v>
      </c>
      <c r="AC2661" s="14">
        <f>VLOOKUP(X2661,Rates!$A$2:$B$36,2)</f>
        <v>11.39</v>
      </c>
    </row>
    <row r="2662" spans="1:29">
      <c r="A2662">
        <v>987278</v>
      </c>
      <c r="B2662" t="s">
        <v>11</v>
      </c>
      <c r="C2662" s="1">
        <v>0.12690000000000001</v>
      </c>
      <c r="D2662">
        <v>234.82</v>
      </c>
      <c r="E2662" t="s">
        <v>20</v>
      </c>
      <c r="F2662" t="s">
        <v>13</v>
      </c>
      <c r="G2662" t="s">
        <v>14</v>
      </c>
      <c r="H2662" s="1">
        <v>0.79700000000000004</v>
      </c>
      <c r="I2662" s="4">
        <v>31352</v>
      </c>
      <c r="J2662" s="5">
        <v>40909</v>
      </c>
      <c r="K2662" s="3">
        <v>7000</v>
      </c>
      <c r="L2662" s="3">
        <v>65000</v>
      </c>
      <c r="M2662" s="3">
        <v>5736</v>
      </c>
      <c r="N2662" s="3">
        <f t="shared" si="410"/>
        <v>1</v>
      </c>
      <c r="O2662" s="3">
        <f t="shared" si="411"/>
        <v>0</v>
      </c>
      <c r="P2662" s="3">
        <f t="shared" si="412"/>
        <v>1</v>
      </c>
      <c r="Q2662" s="6">
        <v>10.95</v>
      </c>
      <c r="R2662" s="3">
        <v>1</v>
      </c>
      <c r="S2662" s="3">
        <v>7</v>
      </c>
      <c r="T2662" s="3">
        <v>17</v>
      </c>
      <c r="U2662" s="3">
        <f t="shared" si="413"/>
        <v>9557</v>
      </c>
      <c r="V2662" s="3" t="str">
        <f t="shared" si="414"/>
        <v xml:space="preserve"> 36</v>
      </c>
      <c r="W2662" s="3">
        <f t="shared" si="415"/>
        <v>7</v>
      </c>
      <c r="X2662" s="3">
        <v>10</v>
      </c>
      <c r="Y2662" s="6">
        <f t="shared" si="416"/>
        <v>79.7</v>
      </c>
      <c r="Z2662" s="3">
        <f t="shared" si="417"/>
        <v>65</v>
      </c>
      <c r="AA2662" s="3">
        <f t="shared" si="418"/>
        <v>5.7359999999999998</v>
      </c>
      <c r="AB2662">
        <f t="shared" si="419"/>
        <v>0</v>
      </c>
      <c r="AC2662" s="14">
        <f>VLOOKUP(X2662,Rates!$A$2:$B$36,2)</f>
        <v>11.49</v>
      </c>
    </row>
    <row r="2663" spans="1:29">
      <c r="A2663">
        <v>610539</v>
      </c>
      <c r="B2663" t="s">
        <v>11</v>
      </c>
      <c r="C2663" s="1">
        <v>0.1298</v>
      </c>
      <c r="D2663">
        <v>474.95</v>
      </c>
      <c r="E2663" t="s">
        <v>12</v>
      </c>
      <c r="F2663" t="s">
        <v>26</v>
      </c>
      <c r="G2663" t="s">
        <v>14</v>
      </c>
      <c r="H2663" s="2">
        <v>0</v>
      </c>
      <c r="I2663" s="4">
        <v>36617</v>
      </c>
      <c r="J2663" s="5">
        <v>40909</v>
      </c>
      <c r="K2663" s="3">
        <v>14100</v>
      </c>
      <c r="L2663" s="3">
        <v>62400</v>
      </c>
      <c r="M2663" s="3">
        <v>1</v>
      </c>
      <c r="N2663" s="3">
        <f t="shared" si="410"/>
        <v>0</v>
      </c>
      <c r="O2663" s="3">
        <f t="shared" si="411"/>
        <v>1</v>
      </c>
      <c r="P2663" s="3">
        <f t="shared" si="412"/>
        <v>1</v>
      </c>
      <c r="Q2663" s="6">
        <v>15</v>
      </c>
      <c r="R2663" s="3">
        <v>2</v>
      </c>
      <c r="S2663" s="3">
        <v>7</v>
      </c>
      <c r="T2663" s="3">
        <v>25</v>
      </c>
      <c r="U2663" s="3">
        <f t="shared" si="413"/>
        <v>4292</v>
      </c>
      <c r="V2663" s="3" t="str">
        <f t="shared" si="414"/>
        <v xml:space="preserve"> 36</v>
      </c>
      <c r="W2663" s="3">
        <f t="shared" si="415"/>
        <v>14.1</v>
      </c>
      <c r="X2663" s="3">
        <v>13</v>
      </c>
      <c r="Y2663" s="6">
        <f t="shared" si="416"/>
        <v>0</v>
      </c>
      <c r="Z2663" s="3">
        <f t="shared" si="417"/>
        <v>62.4</v>
      </c>
      <c r="AA2663" s="3">
        <f t="shared" si="418"/>
        <v>1E-3</v>
      </c>
      <c r="AB2663">
        <f t="shared" si="419"/>
        <v>0</v>
      </c>
      <c r="AC2663" s="14">
        <f>VLOOKUP(X2663,Rates!$A$2:$B$36,2)</f>
        <v>13.99</v>
      </c>
    </row>
    <row r="2664" spans="1:29">
      <c r="A2664">
        <v>660390</v>
      </c>
      <c r="B2664" t="s">
        <v>15</v>
      </c>
      <c r="C2664" s="1">
        <v>0.1714</v>
      </c>
      <c r="D2664">
        <v>59.83</v>
      </c>
      <c r="E2664" t="s">
        <v>16</v>
      </c>
      <c r="F2664" t="s">
        <v>13</v>
      </c>
      <c r="G2664" t="s">
        <v>19</v>
      </c>
      <c r="H2664" s="1">
        <v>0.82199999999999995</v>
      </c>
      <c r="I2664" s="4">
        <v>36220</v>
      </c>
      <c r="J2664" s="5">
        <v>40909</v>
      </c>
      <c r="K2664" s="3">
        <v>2400</v>
      </c>
      <c r="L2664" s="3">
        <v>21000</v>
      </c>
      <c r="M2664" s="3">
        <v>904</v>
      </c>
      <c r="N2664" s="3">
        <f t="shared" si="410"/>
        <v>1</v>
      </c>
      <c r="O2664" s="3">
        <f t="shared" si="411"/>
        <v>0</v>
      </c>
      <c r="P2664" s="3">
        <f t="shared" si="412"/>
        <v>0</v>
      </c>
      <c r="Q2664" s="6">
        <v>7.94</v>
      </c>
      <c r="R2664" s="3">
        <v>0</v>
      </c>
      <c r="S2664" s="3">
        <v>3</v>
      </c>
      <c r="T2664" s="3">
        <v>3</v>
      </c>
      <c r="U2664" s="3">
        <f t="shared" si="413"/>
        <v>4689</v>
      </c>
      <c r="V2664" s="3" t="str">
        <f t="shared" si="414"/>
        <v xml:space="preserve"> 60</v>
      </c>
      <c r="W2664" s="3">
        <f t="shared" si="415"/>
        <v>2.4</v>
      </c>
      <c r="X2664" s="3">
        <v>23</v>
      </c>
      <c r="Y2664" s="6">
        <f t="shared" si="416"/>
        <v>82.199999999999989</v>
      </c>
      <c r="Z2664" s="3">
        <f t="shared" si="417"/>
        <v>21</v>
      </c>
      <c r="AA2664" s="3">
        <f t="shared" si="418"/>
        <v>0.90400000000000003</v>
      </c>
      <c r="AB2664">
        <f t="shared" si="419"/>
        <v>0</v>
      </c>
      <c r="AC2664" s="14">
        <f>VLOOKUP(X2664,Rates!$A$2:$B$36,2)</f>
        <v>24.74</v>
      </c>
    </row>
    <row r="2665" spans="1:29">
      <c r="A2665">
        <v>1003451</v>
      </c>
      <c r="B2665" t="s">
        <v>15</v>
      </c>
      <c r="C2665" s="1">
        <v>0.1065</v>
      </c>
      <c r="D2665">
        <v>367.74</v>
      </c>
      <c r="E2665" t="s">
        <v>23</v>
      </c>
      <c r="F2665" t="s">
        <v>13</v>
      </c>
      <c r="G2665" t="s">
        <v>17</v>
      </c>
      <c r="H2665" s="1">
        <v>0.59899999999999998</v>
      </c>
      <c r="I2665" s="4">
        <v>36434</v>
      </c>
      <c r="J2665" s="5">
        <v>40909</v>
      </c>
      <c r="K2665" s="3">
        <v>17050</v>
      </c>
      <c r="L2665" s="3">
        <v>30660</v>
      </c>
      <c r="M2665" s="3">
        <v>15748</v>
      </c>
      <c r="N2665" s="3">
        <f t="shared" si="410"/>
        <v>1</v>
      </c>
      <c r="O2665" s="3">
        <f t="shared" si="411"/>
        <v>0</v>
      </c>
      <c r="P2665" s="3">
        <f t="shared" si="412"/>
        <v>1</v>
      </c>
      <c r="Q2665" s="6">
        <v>25.44</v>
      </c>
      <c r="R2665" s="3">
        <v>0</v>
      </c>
      <c r="S2665" s="3">
        <v>8</v>
      </c>
      <c r="T2665" s="3">
        <v>13</v>
      </c>
      <c r="U2665" s="3">
        <f t="shared" si="413"/>
        <v>4475</v>
      </c>
      <c r="V2665" s="3" t="str">
        <f t="shared" si="414"/>
        <v xml:space="preserve"> 60</v>
      </c>
      <c r="W2665" s="3">
        <f t="shared" si="415"/>
        <v>17.05</v>
      </c>
      <c r="X2665" s="3">
        <v>7</v>
      </c>
      <c r="Y2665" s="6">
        <f t="shared" si="416"/>
        <v>59.9</v>
      </c>
      <c r="Z2665" s="3">
        <f t="shared" si="417"/>
        <v>30.66</v>
      </c>
      <c r="AA2665" s="3">
        <f t="shared" si="418"/>
        <v>15.747999999999999</v>
      </c>
      <c r="AB2665">
        <f t="shared" si="419"/>
        <v>1</v>
      </c>
      <c r="AC2665" s="14">
        <f>VLOOKUP(X2665,Rates!$A$2:$B$36,2)</f>
        <v>10.49</v>
      </c>
    </row>
    <row r="2666" spans="1:29">
      <c r="A2666">
        <v>1065103</v>
      </c>
      <c r="B2666" t="s">
        <v>11</v>
      </c>
      <c r="C2666" s="1">
        <v>0.1171</v>
      </c>
      <c r="D2666">
        <v>330.76</v>
      </c>
      <c r="E2666" t="s">
        <v>25</v>
      </c>
      <c r="F2666" t="s">
        <v>13</v>
      </c>
      <c r="G2666" t="s">
        <v>17</v>
      </c>
      <c r="H2666" s="1">
        <v>0.59599999999999997</v>
      </c>
      <c r="I2666" s="4">
        <v>34425</v>
      </c>
      <c r="J2666" s="5">
        <v>40909</v>
      </c>
      <c r="K2666" s="3">
        <v>10000</v>
      </c>
      <c r="L2666" s="3">
        <v>32000</v>
      </c>
      <c r="M2666" s="3">
        <v>7346</v>
      </c>
      <c r="N2666" s="3">
        <f t="shared" si="410"/>
        <v>1</v>
      </c>
      <c r="O2666" s="3">
        <f t="shared" si="411"/>
        <v>0</v>
      </c>
      <c r="P2666" s="3">
        <f t="shared" si="412"/>
        <v>1</v>
      </c>
      <c r="Q2666" s="6">
        <v>21.83</v>
      </c>
      <c r="R2666" s="3">
        <v>0</v>
      </c>
      <c r="S2666" s="3">
        <v>11</v>
      </c>
      <c r="T2666" s="3">
        <v>23</v>
      </c>
      <c r="U2666" s="3">
        <f t="shared" si="413"/>
        <v>6484</v>
      </c>
      <c r="V2666" s="3" t="str">
        <f t="shared" si="414"/>
        <v xml:space="preserve"> 36</v>
      </c>
      <c r="W2666" s="3">
        <f t="shared" si="415"/>
        <v>10</v>
      </c>
      <c r="X2666" s="3">
        <v>8</v>
      </c>
      <c r="Y2666" s="6">
        <f t="shared" si="416"/>
        <v>59.599999999999994</v>
      </c>
      <c r="Z2666" s="3">
        <f t="shared" si="417"/>
        <v>32</v>
      </c>
      <c r="AA2666" s="3">
        <f t="shared" si="418"/>
        <v>7.3460000000000001</v>
      </c>
      <c r="AB2666">
        <f t="shared" si="419"/>
        <v>1</v>
      </c>
      <c r="AC2666" s="14">
        <f>VLOOKUP(X2666,Rates!$A$2:$B$36,2)</f>
        <v>11.39</v>
      </c>
    </row>
    <row r="2667" spans="1:29">
      <c r="A2667">
        <v>496944</v>
      </c>
      <c r="B2667" t="s">
        <v>11</v>
      </c>
      <c r="C2667" s="1">
        <v>0.1099</v>
      </c>
      <c r="D2667">
        <v>392.83</v>
      </c>
      <c r="E2667" t="s">
        <v>25</v>
      </c>
      <c r="F2667" t="s">
        <v>26</v>
      </c>
      <c r="G2667" t="s">
        <v>14</v>
      </c>
      <c r="H2667" s="1">
        <v>0.49199999999999999</v>
      </c>
      <c r="I2667" s="4">
        <v>24016</v>
      </c>
      <c r="J2667" s="5">
        <v>40909</v>
      </c>
      <c r="K2667" s="3">
        <v>12000</v>
      </c>
      <c r="L2667" s="3">
        <v>56000</v>
      </c>
      <c r="M2667" s="3">
        <v>10538</v>
      </c>
      <c r="N2667" s="3">
        <f t="shared" si="410"/>
        <v>0</v>
      </c>
      <c r="O2667" s="3">
        <f t="shared" si="411"/>
        <v>1</v>
      </c>
      <c r="P2667" s="3">
        <f t="shared" si="412"/>
        <v>1</v>
      </c>
      <c r="Q2667" s="6">
        <v>6.62</v>
      </c>
      <c r="R2667" s="3">
        <v>1</v>
      </c>
      <c r="S2667" s="3">
        <v>10</v>
      </c>
      <c r="T2667" s="3">
        <v>25</v>
      </c>
      <c r="U2667" s="3">
        <f t="shared" si="413"/>
        <v>16893</v>
      </c>
      <c r="V2667" s="3" t="str">
        <f t="shared" si="414"/>
        <v xml:space="preserve"> 36</v>
      </c>
      <c r="W2667" s="3">
        <f t="shared" si="415"/>
        <v>12</v>
      </c>
      <c r="X2667" s="3">
        <v>9</v>
      </c>
      <c r="Y2667" s="6">
        <f t="shared" si="416"/>
        <v>49.2</v>
      </c>
      <c r="Z2667" s="3">
        <f t="shared" si="417"/>
        <v>56</v>
      </c>
      <c r="AA2667" s="3">
        <f t="shared" si="418"/>
        <v>10.538</v>
      </c>
      <c r="AB2667">
        <f t="shared" si="419"/>
        <v>0</v>
      </c>
      <c r="AC2667" s="14">
        <f>VLOOKUP(X2667,Rates!$A$2:$B$36,2)</f>
        <v>11.44</v>
      </c>
    </row>
    <row r="2668" spans="1:29">
      <c r="A2668">
        <v>707398</v>
      </c>
      <c r="B2668" t="s">
        <v>11</v>
      </c>
      <c r="C2668" s="1">
        <v>0.1268</v>
      </c>
      <c r="D2668">
        <v>100.63</v>
      </c>
      <c r="E2668" t="s">
        <v>28</v>
      </c>
      <c r="F2668" t="s">
        <v>13</v>
      </c>
      <c r="G2668" t="s">
        <v>17</v>
      </c>
      <c r="H2668" s="1">
        <v>0.441</v>
      </c>
      <c r="I2668" s="4">
        <v>36557</v>
      </c>
      <c r="J2668" s="5">
        <v>40909</v>
      </c>
      <c r="K2668" s="3">
        <v>3000</v>
      </c>
      <c r="L2668" s="3">
        <v>55000</v>
      </c>
      <c r="M2668" s="3">
        <v>2117</v>
      </c>
      <c r="N2668" s="3">
        <f t="shared" si="410"/>
        <v>1</v>
      </c>
      <c r="O2668" s="3">
        <f t="shared" si="411"/>
        <v>0</v>
      </c>
      <c r="P2668" s="3">
        <f t="shared" si="412"/>
        <v>1</v>
      </c>
      <c r="Q2668" s="6">
        <v>3.05</v>
      </c>
      <c r="R2668" s="3">
        <v>0</v>
      </c>
      <c r="S2668" s="3">
        <v>7</v>
      </c>
      <c r="T2668" s="3">
        <v>7</v>
      </c>
      <c r="U2668" s="3">
        <f t="shared" si="413"/>
        <v>4352</v>
      </c>
      <c r="V2668" s="3" t="str">
        <f t="shared" si="414"/>
        <v xml:space="preserve"> 36</v>
      </c>
      <c r="W2668" s="3">
        <f t="shared" si="415"/>
        <v>3</v>
      </c>
      <c r="X2668" s="3">
        <v>11</v>
      </c>
      <c r="Y2668" s="6">
        <f t="shared" si="416"/>
        <v>44.1</v>
      </c>
      <c r="Z2668" s="3">
        <f t="shared" si="417"/>
        <v>55</v>
      </c>
      <c r="AA2668" s="3">
        <f t="shared" si="418"/>
        <v>2.117</v>
      </c>
      <c r="AB2668">
        <f t="shared" si="419"/>
        <v>1</v>
      </c>
      <c r="AC2668" s="14">
        <f>VLOOKUP(X2668,Rates!$A$2:$B$36,2)</f>
        <v>12.74</v>
      </c>
    </row>
    <row r="2669" spans="1:29">
      <c r="A2669">
        <v>379613</v>
      </c>
      <c r="B2669" t="s">
        <v>11</v>
      </c>
      <c r="C2669" s="1">
        <v>9.6299999999999997E-2</v>
      </c>
      <c r="D2669">
        <v>231.08</v>
      </c>
      <c r="E2669" t="s">
        <v>12</v>
      </c>
      <c r="F2669" t="s">
        <v>13</v>
      </c>
      <c r="G2669" t="s">
        <v>14</v>
      </c>
      <c r="H2669" s="2">
        <v>0.48</v>
      </c>
      <c r="I2669" s="4">
        <v>39448</v>
      </c>
      <c r="J2669" s="5">
        <v>40909</v>
      </c>
      <c r="K2669" s="3">
        <v>7200</v>
      </c>
      <c r="L2669" s="3">
        <v>76668</v>
      </c>
      <c r="M2669" s="3">
        <v>9222</v>
      </c>
      <c r="N2669" s="3">
        <f t="shared" si="410"/>
        <v>1</v>
      </c>
      <c r="O2669" s="3">
        <f t="shared" si="411"/>
        <v>0</v>
      </c>
      <c r="P2669" s="3">
        <f t="shared" si="412"/>
        <v>1</v>
      </c>
      <c r="Q2669" s="6">
        <v>11.14</v>
      </c>
      <c r="R2669" s="3">
        <v>1</v>
      </c>
      <c r="S2669" s="3">
        <v>10</v>
      </c>
      <c r="T2669" s="3">
        <v>19</v>
      </c>
      <c r="U2669" s="3">
        <f t="shared" si="413"/>
        <v>1461</v>
      </c>
      <c r="V2669" s="3" t="str">
        <f t="shared" si="414"/>
        <v xml:space="preserve"> 36</v>
      </c>
      <c r="W2669" s="3">
        <f t="shared" si="415"/>
        <v>7.2</v>
      </c>
      <c r="X2669" s="3">
        <v>5</v>
      </c>
      <c r="Y2669" s="6">
        <f t="shared" si="416"/>
        <v>48</v>
      </c>
      <c r="Z2669" s="3">
        <f t="shared" si="417"/>
        <v>76.668000000000006</v>
      </c>
      <c r="AA2669" s="3">
        <f t="shared" si="418"/>
        <v>9.2219999999999995</v>
      </c>
      <c r="AB2669">
        <f t="shared" si="419"/>
        <v>0</v>
      </c>
      <c r="AC2669" s="14">
        <f>VLOOKUP(X2669,Rates!$A$2:$B$36,2)</f>
        <v>7.99</v>
      </c>
    </row>
    <row r="2670" spans="1:29">
      <c r="A2670">
        <v>692273</v>
      </c>
      <c r="B2670" t="s">
        <v>11</v>
      </c>
      <c r="C2670" s="1">
        <v>0.1037</v>
      </c>
      <c r="D2670">
        <v>233.58</v>
      </c>
      <c r="E2670" t="s">
        <v>28</v>
      </c>
      <c r="F2670" t="s">
        <v>13</v>
      </c>
      <c r="G2670" t="s">
        <v>14</v>
      </c>
      <c r="H2670" s="1">
        <v>0.91300000000000003</v>
      </c>
      <c r="I2670" s="4">
        <v>39142</v>
      </c>
      <c r="J2670" s="5">
        <v>40909</v>
      </c>
      <c r="K2670" s="3">
        <v>7200</v>
      </c>
      <c r="L2670" s="3">
        <v>76000</v>
      </c>
      <c r="M2670" s="3">
        <v>8401</v>
      </c>
      <c r="N2670" s="3">
        <f t="shared" si="410"/>
        <v>1</v>
      </c>
      <c r="O2670" s="3">
        <f t="shared" si="411"/>
        <v>0</v>
      </c>
      <c r="P2670" s="3">
        <f t="shared" si="412"/>
        <v>1</v>
      </c>
      <c r="Q2670" s="6">
        <v>4.63</v>
      </c>
      <c r="R2670" s="3">
        <v>0</v>
      </c>
      <c r="S2670" s="3">
        <v>5</v>
      </c>
      <c r="T2670" s="3">
        <v>5</v>
      </c>
      <c r="U2670" s="3">
        <f t="shared" si="413"/>
        <v>1767</v>
      </c>
      <c r="V2670" s="3" t="str">
        <f t="shared" si="414"/>
        <v xml:space="preserve"> 36</v>
      </c>
      <c r="W2670" s="3">
        <f t="shared" si="415"/>
        <v>7.2</v>
      </c>
      <c r="X2670" s="3">
        <v>8</v>
      </c>
      <c r="Y2670" s="6">
        <f t="shared" si="416"/>
        <v>91.3</v>
      </c>
      <c r="Z2670" s="3">
        <f t="shared" si="417"/>
        <v>76</v>
      </c>
      <c r="AA2670" s="3">
        <f t="shared" si="418"/>
        <v>8.4009999999999998</v>
      </c>
      <c r="AB2670">
        <f t="shared" si="419"/>
        <v>0</v>
      </c>
      <c r="AC2670" s="14">
        <f>VLOOKUP(X2670,Rates!$A$2:$B$36,2)</f>
        <v>11.39</v>
      </c>
    </row>
    <row r="2671" spans="1:29">
      <c r="A2671">
        <v>602679</v>
      </c>
      <c r="B2671" t="s">
        <v>11</v>
      </c>
      <c r="C2671" s="1">
        <v>0.16689999999999999</v>
      </c>
      <c r="D2671">
        <v>709.98</v>
      </c>
      <c r="E2671" t="s">
        <v>12</v>
      </c>
      <c r="F2671" t="s">
        <v>13</v>
      </c>
      <c r="G2671" t="s">
        <v>14</v>
      </c>
      <c r="H2671" s="1">
        <v>0.76800000000000002</v>
      </c>
      <c r="I2671" s="4">
        <v>37438</v>
      </c>
      <c r="J2671" s="5">
        <v>40909</v>
      </c>
      <c r="K2671" s="3">
        <v>20000</v>
      </c>
      <c r="L2671" s="3">
        <v>43212</v>
      </c>
      <c r="M2671" s="3">
        <v>4300</v>
      </c>
      <c r="N2671" s="3">
        <f t="shared" si="410"/>
        <v>1</v>
      </c>
      <c r="O2671" s="3">
        <f t="shared" si="411"/>
        <v>0</v>
      </c>
      <c r="P2671" s="3">
        <f t="shared" si="412"/>
        <v>1</v>
      </c>
      <c r="Q2671" s="6">
        <v>3.14</v>
      </c>
      <c r="R2671" s="3">
        <v>0</v>
      </c>
      <c r="S2671" s="3">
        <v>4</v>
      </c>
      <c r="T2671" s="3">
        <v>8</v>
      </c>
      <c r="U2671" s="3">
        <f t="shared" si="413"/>
        <v>3471</v>
      </c>
      <c r="V2671" s="3" t="str">
        <f t="shared" si="414"/>
        <v xml:space="preserve"> 36</v>
      </c>
      <c r="W2671" s="3">
        <f t="shared" si="415"/>
        <v>20</v>
      </c>
      <c r="X2671" s="3">
        <v>23</v>
      </c>
      <c r="Y2671" s="6">
        <f t="shared" si="416"/>
        <v>76.8</v>
      </c>
      <c r="Z2671" s="3">
        <f t="shared" si="417"/>
        <v>43.212000000000003</v>
      </c>
      <c r="AA2671" s="3">
        <f t="shared" si="418"/>
        <v>4.3</v>
      </c>
      <c r="AB2671">
        <f t="shared" si="419"/>
        <v>0</v>
      </c>
      <c r="AC2671" s="14">
        <f>VLOOKUP(X2671,Rates!$A$2:$B$36,2)</f>
        <v>24.74</v>
      </c>
    </row>
    <row r="2672" spans="1:29">
      <c r="A2672">
        <v>746812</v>
      </c>
      <c r="B2672" t="s">
        <v>11</v>
      </c>
      <c r="C2672" s="1">
        <v>0.1149</v>
      </c>
      <c r="D2672">
        <v>148.38</v>
      </c>
      <c r="E2672" t="s">
        <v>28</v>
      </c>
      <c r="F2672" t="s">
        <v>13</v>
      </c>
      <c r="G2672" t="s">
        <v>14</v>
      </c>
      <c r="H2672" s="1">
        <v>0.93700000000000006</v>
      </c>
      <c r="I2672" s="4">
        <v>30376</v>
      </c>
      <c r="J2672" s="5">
        <v>40909</v>
      </c>
      <c r="K2672" s="3">
        <v>4500</v>
      </c>
      <c r="L2672" s="3">
        <v>42000</v>
      </c>
      <c r="M2672" s="3">
        <v>7247</v>
      </c>
      <c r="N2672" s="3">
        <f t="shared" si="410"/>
        <v>1</v>
      </c>
      <c r="O2672" s="3">
        <f t="shared" si="411"/>
        <v>0</v>
      </c>
      <c r="P2672" s="3">
        <f t="shared" si="412"/>
        <v>1</v>
      </c>
      <c r="Q2672" s="6">
        <v>9.26</v>
      </c>
      <c r="R2672" s="3">
        <v>0</v>
      </c>
      <c r="S2672" s="3">
        <v>5</v>
      </c>
      <c r="T2672" s="3">
        <v>9</v>
      </c>
      <c r="U2672" s="3">
        <f t="shared" si="413"/>
        <v>10533</v>
      </c>
      <c r="V2672" s="3" t="str">
        <f t="shared" si="414"/>
        <v xml:space="preserve"> 36</v>
      </c>
      <c r="W2672" s="3">
        <f t="shared" si="415"/>
        <v>4.5</v>
      </c>
      <c r="X2672" s="3">
        <v>9</v>
      </c>
      <c r="Y2672" s="6">
        <f t="shared" si="416"/>
        <v>93.7</v>
      </c>
      <c r="Z2672" s="3">
        <f t="shared" si="417"/>
        <v>42</v>
      </c>
      <c r="AA2672" s="3">
        <f t="shared" si="418"/>
        <v>7.2469999999999999</v>
      </c>
      <c r="AB2672">
        <f t="shared" si="419"/>
        <v>0</v>
      </c>
      <c r="AC2672" s="14">
        <f>VLOOKUP(X2672,Rates!$A$2:$B$36,2)</f>
        <v>11.44</v>
      </c>
    </row>
    <row r="2673" spans="1:29">
      <c r="A2673">
        <v>709250</v>
      </c>
      <c r="B2673" t="s">
        <v>15</v>
      </c>
      <c r="C2673" s="1">
        <v>0.16769999999999999</v>
      </c>
      <c r="D2673">
        <v>494.59</v>
      </c>
      <c r="E2673" t="s">
        <v>12</v>
      </c>
      <c r="F2673" t="s">
        <v>26</v>
      </c>
      <c r="G2673" t="s">
        <v>19</v>
      </c>
      <c r="H2673" s="1">
        <v>0.92200000000000004</v>
      </c>
      <c r="I2673" s="4">
        <v>36586</v>
      </c>
      <c r="J2673" s="5">
        <v>40909</v>
      </c>
      <c r="K2673" s="3">
        <v>20000</v>
      </c>
      <c r="L2673" s="3">
        <v>111000</v>
      </c>
      <c r="M2673" s="3">
        <v>39381</v>
      </c>
      <c r="N2673" s="3">
        <f t="shared" si="410"/>
        <v>0</v>
      </c>
      <c r="O2673" s="3">
        <f t="shared" si="411"/>
        <v>1</v>
      </c>
      <c r="P2673" s="3">
        <f t="shared" si="412"/>
        <v>1</v>
      </c>
      <c r="Q2673" s="6">
        <v>15.39</v>
      </c>
      <c r="R2673" s="3">
        <v>0</v>
      </c>
      <c r="S2673" s="3">
        <v>13</v>
      </c>
      <c r="T2673" s="3">
        <v>22</v>
      </c>
      <c r="U2673" s="3">
        <f t="shared" si="413"/>
        <v>4323</v>
      </c>
      <c r="V2673" s="3" t="str">
        <f t="shared" si="414"/>
        <v xml:space="preserve"> 60</v>
      </c>
      <c r="W2673" s="3">
        <f t="shared" si="415"/>
        <v>20</v>
      </c>
      <c r="X2673" s="3">
        <v>22</v>
      </c>
      <c r="Y2673" s="6">
        <f t="shared" si="416"/>
        <v>92.2</v>
      </c>
      <c r="Z2673" s="3">
        <f t="shared" si="417"/>
        <v>111</v>
      </c>
      <c r="AA2673" s="3">
        <f t="shared" si="418"/>
        <v>39.381</v>
      </c>
      <c r="AB2673">
        <f t="shared" si="419"/>
        <v>0</v>
      </c>
      <c r="AC2673" s="14">
        <f>VLOOKUP(X2673,Rates!$A$2:$B$36,2)</f>
        <v>23.99</v>
      </c>
    </row>
    <row r="2674" spans="1:29">
      <c r="A2674">
        <v>1022134</v>
      </c>
      <c r="B2674" t="s">
        <v>11</v>
      </c>
      <c r="C2674" s="1">
        <v>0.1171</v>
      </c>
      <c r="D2674">
        <v>89.31</v>
      </c>
      <c r="E2674" t="s">
        <v>30</v>
      </c>
      <c r="F2674" t="s">
        <v>13</v>
      </c>
      <c r="G2674" t="s">
        <v>17</v>
      </c>
      <c r="H2674" s="1">
        <v>0.72699999999999998</v>
      </c>
      <c r="I2674" s="4">
        <v>36770</v>
      </c>
      <c r="J2674" s="5">
        <v>40909</v>
      </c>
      <c r="K2674" s="3">
        <v>2700</v>
      </c>
      <c r="L2674" s="3">
        <v>40800</v>
      </c>
      <c r="M2674" s="3">
        <v>2302</v>
      </c>
      <c r="N2674" s="3">
        <f t="shared" si="410"/>
        <v>1</v>
      </c>
      <c r="O2674" s="3">
        <f t="shared" si="411"/>
        <v>0</v>
      </c>
      <c r="P2674" s="3">
        <f t="shared" si="412"/>
        <v>1</v>
      </c>
      <c r="Q2674" s="6">
        <v>22.24</v>
      </c>
      <c r="R2674" s="3">
        <v>0</v>
      </c>
      <c r="S2674" s="3">
        <v>5</v>
      </c>
      <c r="T2674" s="3">
        <v>6</v>
      </c>
      <c r="U2674" s="3">
        <f t="shared" si="413"/>
        <v>4139</v>
      </c>
      <c r="V2674" s="3" t="str">
        <f t="shared" si="414"/>
        <v xml:space="preserve"> 36</v>
      </c>
      <c r="W2674" s="3">
        <f t="shared" si="415"/>
        <v>2.7</v>
      </c>
      <c r="X2674" s="3">
        <v>8</v>
      </c>
      <c r="Y2674" s="6">
        <f t="shared" si="416"/>
        <v>72.7</v>
      </c>
      <c r="Z2674" s="3">
        <f t="shared" si="417"/>
        <v>40.799999999999997</v>
      </c>
      <c r="AA2674" s="3">
        <f t="shared" si="418"/>
        <v>2.302</v>
      </c>
      <c r="AB2674">
        <f t="shared" si="419"/>
        <v>1</v>
      </c>
      <c r="AC2674" s="14">
        <f>VLOOKUP(X2674,Rates!$A$2:$B$36,2)</f>
        <v>11.39</v>
      </c>
    </row>
    <row r="2675" spans="1:29">
      <c r="A2675">
        <v>676980</v>
      </c>
      <c r="B2675" t="s">
        <v>15</v>
      </c>
      <c r="C2675" s="1">
        <v>0.19359999999999999</v>
      </c>
      <c r="D2675">
        <v>517.55999999999995</v>
      </c>
      <c r="E2675" t="s">
        <v>20</v>
      </c>
      <c r="F2675" t="s">
        <v>26</v>
      </c>
      <c r="G2675" t="s">
        <v>19</v>
      </c>
      <c r="H2675" s="1">
        <v>0.35599999999999998</v>
      </c>
      <c r="I2675" s="4">
        <v>30803</v>
      </c>
      <c r="J2675" s="5">
        <v>40909</v>
      </c>
      <c r="K2675" s="3">
        <v>19800</v>
      </c>
      <c r="L2675" s="3">
        <v>105000</v>
      </c>
      <c r="M2675" s="3">
        <v>3347</v>
      </c>
      <c r="N2675" s="3">
        <f t="shared" si="410"/>
        <v>0</v>
      </c>
      <c r="O2675" s="3">
        <f t="shared" si="411"/>
        <v>1</v>
      </c>
      <c r="P2675" s="3">
        <f t="shared" si="412"/>
        <v>1</v>
      </c>
      <c r="Q2675" s="6">
        <v>10.5</v>
      </c>
      <c r="R2675" s="3">
        <v>0</v>
      </c>
      <c r="S2675" s="3">
        <v>5</v>
      </c>
      <c r="T2675" s="3">
        <v>11</v>
      </c>
      <c r="U2675" s="3">
        <f t="shared" si="413"/>
        <v>10106</v>
      </c>
      <c r="V2675" s="3" t="str">
        <f t="shared" si="414"/>
        <v xml:space="preserve"> 60</v>
      </c>
      <c r="W2675" s="3">
        <f t="shared" si="415"/>
        <v>19.8</v>
      </c>
      <c r="X2675" s="3">
        <v>29</v>
      </c>
      <c r="Y2675" s="6">
        <f t="shared" si="416"/>
        <v>35.6</v>
      </c>
      <c r="Z2675" s="3">
        <f t="shared" si="417"/>
        <v>105</v>
      </c>
      <c r="AA2675" s="3">
        <f t="shared" si="418"/>
        <v>3.347</v>
      </c>
      <c r="AB2675">
        <f t="shared" si="419"/>
        <v>0</v>
      </c>
      <c r="AC2675" s="14">
        <f>VLOOKUP(X2675,Rates!$A$2:$B$36,2)</f>
        <v>30.49</v>
      </c>
    </row>
    <row r="2676" spans="1:29">
      <c r="A2676">
        <v>350186</v>
      </c>
      <c r="B2676" t="s">
        <v>11</v>
      </c>
      <c r="C2676" s="1">
        <v>0.1071</v>
      </c>
      <c r="D2676">
        <v>192.35</v>
      </c>
      <c r="E2676" t="s">
        <v>16</v>
      </c>
      <c r="F2676" t="s">
        <v>13</v>
      </c>
      <c r="G2676" t="s">
        <v>14</v>
      </c>
      <c r="H2676" s="1">
        <v>0.36099999999999999</v>
      </c>
      <c r="I2676" s="4">
        <v>36434</v>
      </c>
      <c r="J2676" s="5">
        <v>40909</v>
      </c>
      <c r="K2676" s="3">
        <v>5900</v>
      </c>
      <c r="L2676" s="3">
        <v>36800</v>
      </c>
      <c r="M2676" s="3">
        <v>3382</v>
      </c>
      <c r="N2676" s="3">
        <f t="shared" si="410"/>
        <v>1</v>
      </c>
      <c r="O2676" s="3">
        <f t="shared" si="411"/>
        <v>0</v>
      </c>
      <c r="P2676" s="3">
        <f t="shared" si="412"/>
        <v>0</v>
      </c>
      <c r="Q2676" s="6">
        <v>16.239999999999998</v>
      </c>
      <c r="R2676" s="3">
        <v>0</v>
      </c>
      <c r="S2676" s="3">
        <v>7</v>
      </c>
      <c r="T2676" s="3">
        <v>31</v>
      </c>
      <c r="U2676" s="3">
        <f t="shared" si="413"/>
        <v>4475</v>
      </c>
      <c r="V2676" s="3" t="str">
        <f t="shared" si="414"/>
        <v xml:space="preserve"> 36</v>
      </c>
      <c r="W2676" s="3">
        <f t="shared" si="415"/>
        <v>5.9</v>
      </c>
      <c r="X2676" s="3">
        <v>10</v>
      </c>
      <c r="Y2676" s="6">
        <f t="shared" si="416"/>
        <v>36.1</v>
      </c>
      <c r="Z2676" s="3">
        <f t="shared" si="417"/>
        <v>36.799999999999997</v>
      </c>
      <c r="AA2676" s="3">
        <f t="shared" si="418"/>
        <v>3.3820000000000001</v>
      </c>
      <c r="AB2676">
        <f t="shared" si="419"/>
        <v>0</v>
      </c>
      <c r="AC2676" s="14">
        <f>VLOOKUP(X2676,Rates!$A$2:$B$36,2)</f>
        <v>11.49</v>
      </c>
    </row>
    <row r="2677" spans="1:29">
      <c r="A2677">
        <v>620422</v>
      </c>
      <c r="B2677" t="s">
        <v>15</v>
      </c>
      <c r="C2677" s="1">
        <v>0.14460000000000001</v>
      </c>
      <c r="D2677">
        <v>248.01</v>
      </c>
      <c r="E2677" t="s">
        <v>21</v>
      </c>
      <c r="F2677" t="s">
        <v>13</v>
      </c>
      <c r="G2677" t="s">
        <v>14</v>
      </c>
      <c r="H2677" s="1">
        <v>0.77400000000000002</v>
      </c>
      <c r="I2677" s="4">
        <v>36831</v>
      </c>
      <c r="J2677" s="5">
        <v>40909</v>
      </c>
      <c r="K2677" s="3">
        <v>10550</v>
      </c>
      <c r="L2677" s="3">
        <v>48000</v>
      </c>
      <c r="M2677" s="3">
        <v>19647</v>
      </c>
      <c r="N2677" s="3">
        <f t="shared" si="410"/>
        <v>1</v>
      </c>
      <c r="O2677" s="3">
        <f t="shared" si="411"/>
        <v>0</v>
      </c>
      <c r="P2677" s="3">
        <f t="shared" si="412"/>
        <v>1</v>
      </c>
      <c r="Q2677" s="6">
        <v>12.85</v>
      </c>
      <c r="R2677" s="3">
        <v>0</v>
      </c>
      <c r="S2677" s="3">
        <v>7</v>
      </c>
      <c r="T2677" s="3">
        <v>8</v>
      </c>
      <c r="U2677" s="3">
        <f t="shared" si="413"/>
        <v>4078</v>
      </c>
      <c r="V2677" s="3" t="str">
        <f t="shared" si="414"/>
        <v xml:space="preserve"> 60</v>
      </c>
      <c r="W2677" s="3">
        <f t="shared" si="415"/>
        <v>10.55</v>
      </c>
      <c r="X2677" s="3">
        <v>17</v>
      </c>
      <c r="Y2677" s="6">
        <f t="shared" si="416"/>
        <v>77.400000000000006</v>
      </c>
      <c r="Z2677" s="3">
        <f t="shared" si="417"/>
        <v>48</v>
      </c>
      <c r="AA2677" s="3">
        <f t="shared" si="418"/>
        <v>19.646999999999998</v>
      </c>
      <c r="AB2677">
        <f t="shared" si="419"/>
        <v>0</v>
      </c>
      <c r="AC2677" s="14">
        <f>VLOOKUP(X2677,Rates!$A$2:$B$36,2)</f>
        <v>17.989999999999998</v>
      </c>
    </row>
    <row r="2678" spans="1:29">
      <c r="A2678">
        <v>851780</v>
      </c>
      <c r="B2678" t="s">
        <v>11</v>
      </c>
      <c r="C2678" s="1">
        <v>0.16489999999999999</v>
      </c>
      <c r="D2678">
        <v>288.51</v>
      </c>
      <c r="E2678" t="s">
        <v>20</v>
      </c>
      <c r="F2678" t="s">
        <v>13</v>
      </c>
      <c r="G2678" t="s">
        <v>14</v>
      </c>
      <c r="H2678" s="1">
        <v>0.92200000000000004</v>
      </c>
      <c r="I2678" s="4">
        <v>32051</v>
      </c>
      <c r="J2678" s="5">
        <v>40909</v>
      </c>
      <c r="K2678" s="3">
        <v>8150</v>
      </c>
      <c r="L2678" s="3">
        <v>35004</v>
      </c>
      <c r="M2678" s="3">
        <v>6082</v>
      </c>
      <c r="N2678" s="3">
        <f t="shared" si="410"/>
        <v>1</v>
      </c>
      <c r="O2678" s="3">
        <f t="shared" si="411"/>
        <v>0</v>
      </c>
      <c r="P2678" s="3">
        <f t="shared" si="412"/>
        <v>1</v>
      </c>
      <c r="Q2678" s="6">
        <v>5.76</v>
      </c>
      <c r="R2678" s="3">
        <v>0</v>
      </c>
      <c r="S2678" s="3">
        <v>4</v>
      </c>
      <c r="T2678" s="3">
        <v>7</v>
      </c>
      <c r="U2678" s="3">
        <f t="shared" si="413"/>
        <v>8858</v>
      </c>
      <c r="V2678" s="3" t="str">
        <f t="shared" si="414"/>
        <v xml:space="preserve"> 36</v>
      </c>
      <c r="W2678" s="3">
        <f t="shared" si="415"/>
        <v>8.15</v>
      </c>
      <c r="X2678" s="3">
        <v>18</v>
      </c>
      <c r="Y2678" s="6">
        <f t="shared" si="416"/>
        <v>92.2</v>
      </c>
      <c r="Z2678" s="3">
        <f t="shared" si="417"/>
        <v>35.003999999999998</v>
      </c>
      <c r="AA2678" s="3">
        <f t="shared" si="418"/>
        <v>6.0819999999999999</v>
      </c>
      <c r="AB2678">
        <f t="shared" si="419"/>
        <v>0</v>
      </c>
      <c r="AC2678" s="14">
        <f>VLOOKUP(X2678,Rates!$A$2:$B$36,2)</f>
        <v>18.989999999999998</v>
      </c>
    </row>
    <row r="2679" spans="1:29">
      <c r="A2679">
        <v>436852</v>
      </c>
      <c r="B2679" t="s">
        <v>11</v>
      </c>
      <c r="C2679" s="1">
        <v>7.7399999999999997E-2</v>
      </c>
      <c r="D2679">
        <v>156.1</v>
      </c>
      <c r="E2679" t="s">
        <v>25</v>
      </c>
      <c r="F2679" t="s">
        <v>26</v>
      </c>
      <c r="G2679" t="s">
        <v>14</v>
      </c>
      <c r="H2679" s="1">
        <v>0.65100000000000002</v>
      </c>
      <c r="I2679" s="4">
        <v>34639</v>
      </c>
      <c r="J2679" s="5">
        <v>40909</v>
      </c>
      <c r="K2679" s="3">
        <v>5000</v>
      </c>
      <c r="L2679" s="3">
        <v>56004</v>
      </c>
      <c r="M2679" s="3">
        <v>33215</v>
      </c>
      <c r="N2679" s="3">
        <f t="shared" si="410"/>
        <v>0</v>
      </c>
      <c r="O2679" s="3">
        <f t="shared" si="411"/>
        <v>1</v>
      </c>
      <c r="P2679" s="3">
        <f t="shared" si="412"/>
        <v>1</v>
      </c>
      <c r="Q2679" s="6">
        <v>5.12</v>
      </c>
      <c r="R2679" s="3">
        <v>0</v>
      </c>
      <c r="S2679" s="3">
        <v>5</v>
      </c>
      <c r="T2679" s="3">
        <v>17</v>
      </c>
      <c r="U2679" s="3">
        <f t="shared" si="413"/>
        <v>6270</v>
      </c>
      <c r="V2679" s="3" t="str">
        <f t="shared" si="414"/>
        <v xml:space="preserve"> 36</v>
      </c>
      <c r="W2679" s="3">
        <f t="shared" si="415"/>
        <v>5</v>
      </c>
      <c r="X2679" s="3">
        <v>3</v>
      </c>
      <c r="Y2679" s="6">
        <f t="shared" si="416"/>
        <v>65.100000000000009</v>
      </c>
      <c r="Z2679" s="3">
        <f t="shared" si="417"/>
        <v>56.003999999999998</v>
      </c>
      <c r="AA2679" s="3">
        <f t="shared" si="418"/>
        <v>33.215000000000003</v>
      </c>
      <c r="AB2679">
        <f t="shared" si="419"/>
        <v>0</v>
      </c>
      <c r="AC2679" s="14">
        <f>VLOOKUP(X2679,Rates!$A$2:$B$36,2)</f>
        <v>7.24</v>
      </c>
    </row>
    <row r="2680" spans="1:29">
      <c r="A2680">
        <v>732401</v>
      </c>
      <c r="B2680" t="s">
        <v>11</v>
      </c>
      <c r="C2680" s="1">
        <v>7.2900000000000006E-2</v>
      </c>
      <c r="D2680">
        <v>217.07</v>
      </c>
      <c r="E2680" t="s">
        <v>30</v>
      </c>
      <c r="F2680" t="s">
        <v>13</v>
      </c>
      <c r="G2680" t="s">
        <v>14</v>
      </c>
      <c r="H2680" s="1">
        <v>1.2999999999999999E-2</v>
      </c>
      <c r="I2680" s="4">
        <v>32203</v>
      </c>
      <c r="J2680" s="5">
        <v>40909</v>
      </c>
      <c r="K2680" s="3">
        <v>7000</v>
      </c>
      <c r="L2680" s="3">
        <v>30600</v>
      </c>
      <c r="M2680" s="3">
        <v>306</v>
      </c>
      <c r="N2680" s="3">
        <f t="shared" si="410"/>
        <v>1</v>
      </c>
      <c r="O2680" s="3">
        <f t="shared" si="411"/>
        <v>0</v>
      </c>
      <c r="P2680" s="3">
        <f t="shared" si="412"/>
        <v>1</v>
      </c>
      <c r="Q2680" s="6">
        <v>9.84</v>
      </c>
      <c r="R2680" s="3">
        <v>0</v>
      </c>
      <c r="S2680" s="3">
        <v>9</v>
      </c>
      <c r="T2680" s="3">
        <v>20</v>
      </c>
      <c r="U2680" s="3">
        <f t="shared" si="413"/>
        <v>8706</v>
      </c>
      <c r="V2680" s="3" t="str">
        <f t="shared" si="414"/>
        <v xml:space="preserve"> 36</v>
      </c>
      <c r="W2680" s="3">
        <f t="shared" si="415"/>
        <v>7</v>
      </c>
      <c r="X2680" s="3">
        <v>4</v>
      </c>
      <c r="Y2680" s="6">
        <f t="shared" si="416"/>
        <v>1.3</v>
      </c>
      <c r="Z2680" s="3">
        <f t="shared" si="417"/>
        <v>30.6</v>
      </c>
      <c r="AA2680" s="3">
        <f t="shared" si="418"/>
        <v>0.30599999999999999</v>
      </c>
      <c r="AB2680">
        <f t="shared" si="419"/>
        <v>0</v>
      </c>
      <c r="AC2680" s="14">
        <f>VLOOKUP(X2680,Rates!$A$2:$B$36,2)</f>
        <v>7.49</v>
      </c>
    </row>
    <row r="2681" spans="1:29">
      <c r="A2681">
        <v>625075</v>
      </c>
      <c r="B2681" t="s">
        <v>11</v>
      </c>
      <c r="C2681" s="1">
        <v>0.152</v>
      </c>
      <c r="D2681">
        <v>347.64</v>
      </c>
      <c r="E2681" t="s">
        <v>28</v>
      </c>
      <c r="F2681" t="s">
        <v>13</v>
      </c>
      <c r="G2681" t="s">
        <v>17</v>
      </c>
      <c r="H2681" s="1">
        <v>0.91700000000000004</v>
      </c>
      <c r="I2681" s="4">
        <v>30713</v>
      </c>
      <c r="J2681" s="5">
        <v>40909</v>
      </c>
      <c r="K2681" s="3">
        <v>10000</v>
      </c>
      <c r="L2681" s="3">
        <v>45000</v>
      </c>
      <c r="M2681" s="3">
        <v>3670</v>
      </c>
      <c r="N2681" s="3">
        <f t="shared" si="410"/>
        <v>1</v>
      </c>
      <c r="O2681" s="3">
        <f t="shared" si="411"/>
        <v>0</v>
      </c>
      <c r="P2681" s="3">
        <f t="shared" si="412"/>
        <v>1</v>
      </c>
      <c r="Q2681" s="6">
        <v>14.8</v>
      </c>
      <c r="R2681" s="3">
        <v>0</v>
      </c>
      <c r="S2681" s="3">
        <v>6</v>
      </c>
      <c r="T2681" s="3">
        <v>11</v>
      </c>
      <c r="U2681" s="3">
        <f t="shared" si="413"/>
        <v>10196</v>
      </c>
      <c r="V2681" s="3" t="str">
        <f t="shared" si="414"/>
        <v xml:space="preserve"> 36</v>
      </c>
      <c r="W2681" s="3">
        <f t="shared" si="415"/>
        <v>10</v>
      </c>
      <c r="X2681" s="3">
        <v>19</v>
      </c>
      <c r="Y2681" s="6">
        <f t="shared" si="416"/>
        <v>91.7</v>
      </c>
      <c r="Z2681" s="3">
        <f t="shared" si="417"/>
        <v>45</v>
      </c>
      <c r="AA2681" s="3">
        <f t="shared" si="418"/>
        <v>3.67</v>
      </c>
      <c r="AB2681">
        <f t="shared" si="419"/>
        <v>1</v>
      </c>
      <c r="AC2681" s="14">
        <f>VLOOKUP(X2681,Rates!$A$2:$B$36,2)</f>
        <v>19.989999999999998</v>
      </c>
    </row>
    <row r="2682" spans="1:29">
      <c r="A2682">
        <v>499788</v>
      </c>
      <c r="B2682" t="s">
        <v>11</v>
      </c>
      <c r="C2682" s="1">
        <v>7.8799999999999995E-2</v>
      </c>
      <c r="D2682">
        <v>384.75</v>
      </c>
      <c r="E2682" t="s">
        <v>25</v>
      </c>
      <c r="F2682" t="s">
        <v>26</v>
      </c>
      <c r="G2682" t="s">
        <v>14</v>
      </c>
      <c r="H2682" s="2">
        <v>0.15</v>
      </c>
      <c r="I2682" s="4">
        <v>37803</v>
      </c>
      <c r="J2682" s="5">
        <v>40909</v>
      </c>
      <c r="K2682" s="3">
        <v>12300</v>
      </c>
      <c r="L2682" s="3">
        <v>56864</v>
      </c>
      <c r="M2682" s="3">
        <v>10666</v>
      </c>
      <c r="N2682" s="3">
        <f t="shared" si="410"/>
        <v>0</v>
      </c>
      <c r="O2682" s="3">
        <f t="shared" si="411"/>
        <v>1</v>
      </c>
      <c r="P2682" s="3">
        <f t="shared" si="412"/>
        <v>1</v>
      </c>
      <c r="Q2682" s="6">
        <v>22.14</v>
      </c>
      <c r="R2682" s="3">
        <v>0</v>
      </c>
      <c r="S2682" s="3">
        <v>18</v>
      </c>
      <c r="T2682" s="3">
        <v>47</v>
      </c>
      <c r="U2682" s="3">
        <f t="shared" si="413"/>
        <v>3106</v>
      </c>
      <c r="V2682" s="3" t="str">
        <f t="shared" si="414"/>
        <v xml:space="preserve"> 36</v>
      </c>
      <c r="W2682" s="3">
        <f t="shared" si="415"/>
        <v>12.3</v>
      </c>
      <c r="X2682" s="3">
        <v>5</v>
      </c>
      <c r="Y2682" s="6">
        <f t="shared" si="416"/>
        <v>15</v>
      </c>
      <c r="Z2682" s="3">
        <f t="shared" si="417"/>
        <v>56.863999999999997</v>
      </c>
      <c r="AA2682" s="3">
        <f t="shared" si="418"/>
        <v>10.666</v>
      </c>
      <c r="AB2682">
        <f t="shared" si="419"/>
        <v>0</v>
      </c>
      <c r="AC2682" s="14">
        <f>VLOOKUP(X2682,Rates!$A$2:$B$36,2)</f>
        <v>7.99</v>
      </c>
    </row>
    <row r="2683" spans="1:29">
      <c r="A2683">
        <v>594400</v>
      </c>
      <c r="B2683" t="s">
        <v>11</v>
      </c>
      <c r="C2683" s="1">
        <v>0.17430000000000001</v>
      </c>
      <c r="D2683">
        <v>742.45</v>
      </c>
      <c r="E2683" t="s">
        <v>22</v>
      </c>
      <c r="F2683" t="s">
        <v>26</v>
      </c>
      <c r="G2683" t="s">
        <v>14</v>
      </c>
      <c r="H2683" s="1">
        <v>0.95699999999999996</v>
      </c>
      <c r="I2683" s="4">
        <v>37926</v>
      </c>
      <c r="J2683" s="5">
        <v>40909</v>
      </c>
      <c r="K2683" s="3">
        <v>20700</v>
      </c>
      <c r="L2683" s="3">
        <v>105398</v>
      </c>
      <c r="M2683" s="3">
        <v>17250</v>
      </c>
      <c r="N2683" s="3">
        <f t="shared" si="410"/>
        <v>0</v>
      </c>
      <c r="O2683" s="3">
        <f t="shared" si="411"/>
        <v>1</v>
      </c>
      <c r="P2683" s="3">
        <f t="shared" si="412"/>
        <v>1</v>
      </c>
      <c r="Q2683" s="6">
        <v>22.2</v>
      </c>
      <c r="R2683" s="3">
        <v>0</v>
      </c>
      <c r="S2683" s="3">
        <v>13</v>
      </c>
      <c r="T2683" s="3">
        <v>21</v>
      </c>
      <c r="U2683" s="3">
        <f t="shared" si="413"/>
        <v>2983</v>
      </c>
      <c r="V2683" s="3" t="str">
        <f t="shared" si="414"/>
        <v xml:space="preserve"> 36</v>
      </c>
      <c r="W2683" s="3">
        <f t="shared" si="415"/>
        <v>20.7</v>
      </c>
      <c r="X2683" s="3">
        <v>25</v>
      </c>
      <c r="Y2683" s="6">
        <f t="shared" si="416"/>
        <v>95.7</v>
      </c>
      <c r="Z2683" s="3">
        <f t="shared" si="417"/>
        <v>105.398</v>
      </c>
      <c r="AA2683" s="3">
        <f t="shared" si="418"/>
        <v>17.25</v>
      </c>
      <c r="AB2683">
        <f t="shared" si="419"/>
        <v>0</v>
      </c>
      <c r="AC2683" s="14">
        <f>VLOOKUP(X2683,Rates!$A$2:$B$36,2)</f>
        <v>26.24</v>
      </c>
    </row>
    <row r="2684" spans="1:29">
      <c r="A2684">
        <v>454980</v>
      </c>
      <c r="B2684" t="s">
        <v>11</v>
      </c>
      <c r="C2684" s="1">
        <v>0.1114</v>
      </c>
      <c r="D2684">
        <v>393.65</v>
      </c>
      <c r="E2684" t="s">
        <v>12</v>
      </c>
      <c r="F2684" t="s">
        <v>26</v>
      </c>
      <c r="G2684" t="s">
        <v>17</v>
      </c>
      <c r="H2684" s="1">
        <v>8.8999999999999996E-2</v>
      </c>
      <c r="I2684" s="4">
        <v>34608</v>
      </c>
      <c r="J2684" s="5">
        <v>40909</v>
      </c>
      <c r="K2684" s="3">
        <v>12000</v>
      </c>
      <c r="L2684" s="3">
        <v>75000</v>
      </c>
      <c r="M2684" s="3">
        <v>10320</v>
      </c>
      <c r="N2684" s="3">
        <f t="shared" si="410"/>
        <v>0</v>
      </c>
      <c r="O2684" s="3">
        <f t="shared" si="411"/>
        <v>1</v>
      </c>
      <c r="P2684" s="3">
        <f t="shared" si="412"/>
        <v>1</v>
      </c>
      <c r="Q2684" s="6">
        <v>7.82</v>
      </c>
      <c r="R2684" s="3">
        <v>0</v>
      </c>
      <c r="S2684" s="3">
        <v>17</v>
      </c>
      <c r="T2684" s="3">
        <v>30</v>
      </c>
      <c r="U2684" s="3">
        <f t="shared" si="413"/>
        <v>6301</v>
      </c>
      <c r="V2684" s="3" t="str">
        <f t="shared" si="414"/>
        <v xml:space="preserve"> 36</v>
      </c>
      <c r="W2684" s="3">
        <f t="shared" si="415"/>
        <v>12</v>
      </c>
      <c r="X2684" s="3">
        <v>6</v>
      </c>
      <c r="Y2684" s="6">
        <f t="shared" si="416"/>
        <v>8.9</v>
      </c>
      <c r="Z2684" s="3">
        <f t="shared" si="417"/>
        <v>75</v>
      </c>
      <c r="AA2684" s="3">
        <f t="shared" si="418"/>
        <v>10.32</v>
      </c>
      <c r="AB2684">
        <f t="shared" si="419"/>
        <v>1</v>
      </c>
      <c r="AC2684" s="14">
        <f>VLOOKUP(X2684,Rates!$A$2:$B$36,2)</f>
        <v>8.24</v>
      </c>
    </row>
    <row r="2685" spans="1:29">
      <c r="A2685">
        <v>994520</v>
      </c>
      <c r="B2685" t="s">
        <v>11</v>
      </c>
      <c r="C2685" s="1">
        <v>6.0299999999999999E-2</v>
      </c>
      <c r="D2685">
        <v>426.1</v>
      </c>
      <c r="E2685" t="s">
        <v>12</v>
      </c>
      <c r="F2685" t="s">
        <v>26</v>
      </c>
      <c r="G2685" t="s">
        <v>14</v>
      </c>
      <c r="H2685" s="1">
        <v>0.32400000000000001</v>
      </c>
      <c r="I2685" s="4">
        <v>37530</v>
      </c>
      <c r="J2685" s="5">
        <v>40909</v>
      </c>
      <c r="K2685" s="3">
        <v>14000</v>
      </c>
      <c r="L2685" s="3">
        <v>96000</v>
      </c>
      <c r="M2685" s="3">
        <v>6481</v>
      </c>
      <c r="N2685" s="3">
        <f t="shared" si="410"/>
        <v>0</v>
      </c>
      <c r="O2685" s="3">
        <f t="shared" si="411"/>
        <v>1</v>
      </c>
      <c r="P2685" s="3">
        <f t="shared" si="412"/>
        <v>1</v>
      </c>
      <c r="Q2685" s="6">
        <v>11.43</v>
      </c>
      <c r="R2685" s="3">
        <v>0</v>
      </c>
      <c r="S2685" s="3">
        <v>7</v>
      </c>
      <c r="T2685" s="3">
        <v>22</v>
      </c>
      <c r="U2685" s="3">
        <f t="shared" si="413"/>
        <v>3379</v>
      </c>
      <c r="V2685" s="3" t="str">
        <f t="shared" si="414"/>
        <v xml:space="preserve"> 36</v>
      </c>
      <c r="W2685" s="3">
        <f t="shared" si="415"/>
        <v>14</v>
      </c>
      <c r="X2685" s="3">
        <v>1</v>
      </c>
      <c r="Y2685" s="6">
        <f t="shared" si="416"/>
        <v>32.4</v>
      </c>
      <c r="Z2685" s="3">
        <f t="shared" si="417"/>
        <v>96</v>
      </c>
      <c r="AA2685" s="3">
        <f t="shared" si="418"/>
        <v>6.4809999999999999</v>
      </c>
      <c r="AB2685">
        <f t="shared" si="419"/>
        <v>0</v>
      </c>
      <c r="AC2685" s="14">
        <f>VLOOKUP(X2685,Rates!$A$2:$B$36,2)</f>
        <v>5.32</v>
      </c>
    </row>
    <row r="2686" spans="1:29">
      <c r="A2686">
        <v>1031348</v>
      </c>
      <c r="B2686" t="s">
        <v>11</v>
      </c>
      <c r="C2686" s="1">
        <v>0.16289999999999999</v>
      </c>
      <c r="D2686">
        <v>105.91</v>
      </c>
      <c r="E2686" t="s">
        <v>23</v>
      </c>
      <c r="F2686" t="s">
        <v>26</v>
      </c>
      <c r="G2686" t="s">
        <v>17</v>
      </c>
      <c r="H2686" s="1">
        <v>0.60199999999999998</v>
      </c>
      <c r="I2686" s="4">
        <v>33117</v>
      </c>
      <c r="J2686" s="5">
        <v>40909</v>
      </c>
      <c r="K2686" s="3">
        <v>3000</v>
      </c>
      <c r="L2686" s="3">
        <v>65000</v>
      </c>
      <c r="M2686" s="3">
        <v>9089</v>
      </c>
      <c r="N2686" s="3">
        <f t="shared" si="410"/>
        <v>0</v>
      </c>
      <c r="O2686" s="3">
        <f t="shared" si="411"/>
        <v>1</v>
      </c>
      <c r="P2686" s="3">
        <f t="shared" si="412"/>
        <v>1</v>
      </c>
      <c r="Q2686" s="6">
        <v>15.16</v>
      </c>
      <c r="R2686" s="3">
        <v>0</v>
      </c>
      <c r="S2686" s="3">
        <v>12</v>
      </c>
      <c r="T2686" s="3">
        <v>18</v>
      </c>
      <c r="U2686" s="3">
        <f t="shared" si="413"/>
        <v>7792</v>
      </c>
      <c r="V2686" s="3" t="str">
        <f t="shared" si="414"/>
        <v xml:space="preserve"> 36</v>
      </c>
      <c r="W2686" s="3">
        <f t="shared" si="415"/>
        <v>3</v>
      </c>
      <c r="X2686" s="3">
        <v>16</v>
      </c>
      <c r="Y2686" s="6">
        <f t="shared" si="416"/>
        <v>60.199999999999996</v>
      </c>
      <c r="Z2686" s="3">
        <f t="shared" si="417"/>
        <v>65</v>
      </c>
      <c r="AA2686" s="3">
        <f t="shared" si="418"/>
        <v>9.0890000000000004</v>
      </c>
      <c r="AB2686">
        <f t="shared" si="419"/>
        <v>1</v>
      </c>
      <c r="AC2686" s="14">
        <f>VLOOKUP(X2686,Rates!$A$2:$B$36,2)</f>
        <v>16.989999999999998</v>
      </c>
    </row>
    <row r="2687" spans="1:29">
      <c r="A2687">
        <v>432574</v>
      </c>
      <c r="B2687" t="s">
        <v>11</v>
      </c>
      <c r="C2687" s="1">
        <v>0.12870000000000001</v>
      </c>
      <c r="D2687">
        <v>94.18</v>
      </c>
      <c r="E2687" t="s">
        <v>20</v>
      </c>
      <c r="F2687" t="s">
        <v>26</v>
      </c>
      <c r="G2687" t="s">
        <v>17</v>
      </c>
      <c r="H2687" s="1">
        <v>0.307</v>
      </c>
      <c r="I2687" s="4">
        <v>31291</v>
      </c>
      <c r="J2687" s="5">
        <v>40909</v>
      </c>
      <c r="K2687" s="3">
        <v>2800</v>
      </c>
      <c r="L2687" s="3">
        <v>45325</v>
      </c>
      <c r="M2687" s="3">
        <v>2391</v>
      </c>
      <c r="N2687" s="3">
        <f t="shared" si="410"/>
        <v>0</v>
      </c>
      <c r="O2687" s="3">
        <f t="shared" si="411"/>
        <v>1</v>
      </c>
      <c r="P2687" s="3">
        <f t="shared" si="412"/>
        <v>1</v>
      </c>
      <c r="Q2687" s="6">
        <v>3.52</v>
      </c>
      <c r="R2687" s="3">
        <v>0</v>
      </c>
      <c r="S2687" s="3">
        <v>5</v>
      </c>
      <c r="T2687" s="3">
        <v>8</v>
      </c>
      <c r="U2687" s="3">
        <f t="shared" si="413"/>
        <v>9618</v>
      </c>
      <c r="V2687" s="3" t="str">
        <f t="shared" si="414"/>
        <v xml:space="preserve"> 36</v>
      </c>
      <c r="W2687" s="3">
        <f t="shared" si="415"/>
        <v>2.8</v>
      </c>
      <c r="X2687" s="3">
        <v>11</v>
      </c>
      <c r="Y2687" s="6">
        <f t="shared" si="416"/>
        <v>30.7</v>
      </c>
      <c r="Z2687" s="3">
        <f t="shared" si="417"/>
        <v>45.325000000000003</v>
      </c>
      <c r="AA2687" s="3">
        <f t="shared" si="418"/>
        <v>2.391</v>
      </c>
      <c r="AB2687">
        <f t="shared" si="419"/>
        <v>1</v>
      </c>
      <c r="AC2687" s="14">
        <f>VLOOKUP(X2687,Rates!$A$2:$B$36,2)</f>
        <v>12.74</v>
      </c>
    </row>
    <row r="2688" spans="1:29">
      <c r="A2688">
        <v>674670</v>
      </c>
      <c r="B2688" t="s">
        <v>11</v>
      </c>
      <c r="C2688" s="1">
        <v>0.1074</v>
      </c>
      <c r="D2688">
        <v>163.08000000000001</v>
      </c>
      <c r="E2688" t="s">
        <v>12</v>
      </c>
      <c r="F2688" t="s">
        <v>13</v>
      </c>
      <c r="G2688" t="s">
        <v>17</v>
      </c>
      <c r="H2688" s="1">
        <v>0.747</v>
      </c>
      <c r="I2688" s="4">
        <v>37347</v>
      </c>
      <c r="J2688" s="5">
        <v>40909</v>
      </c>
      <c r="K2688" s="3">
        <v>5000</v>
      </c>
      <c r="L2688" s="3">
        <v>55000</v>
      </c>
      <c r="M2688" s="3">
        <v>3959</v>
      </c>
      <c r="N2688" s="3">
        <f t="shared" si="410"/>
        <v>1</v>
      </c>
      <c r="O2688" s="3">
        <f t="shared" si="411"/>
        <v>0</v>
      </c>
      <c r="P2688" s="3">
        <f t="shared" si="412"/>
        <v>1</v>
      </c>
      <c r="Q2688" s="6">
        <v>18.57</v>
      </c>
      <c r="R2688" s="3">
        <v>0</v>
      </c>
      <c r="S2688" s="3">
        <v>9</v>
      </c>
      <c r="T2688" s="3">
        <v>19</v>
      </c>
      <c r="U2688" s="3">
        <f t="shared" si="413"/>
        <v>3562</v>
      </c>
      <c r="V2688" s="3" t="str">
        <f t="shared" si="414"/>
        <v xml:space="preserve"> 36</v>
      </c>
      <c r="W2688" s="3">
        <f t="shared" si="415"/>
        <v>5</v>
      </c>
      <c r="X2688" s="3">
        <v>9</v>
      </c>
      <c r="Y2688" s="6">
        <f t="shared" si="416"/>
        <v>74.7</v>
      </c>
      <c r="Z2688" s="3">
        <f t="shared" si="417"/>
        <v>55</v>
      </c>
      <c r="AA2688" s="3">
        <f t="shared" si="418"/>
        <v>3.9590000000000001</v>
      </c>
      <c r="AB2688">
        <f t="shared" si="419"/>
        <v>1</v>
      </c>
      <c r="AC2688" s="14">
        <f>VLOOKUP(X2688,Rates!$A$2:$B$36,2)</f>
        <v>11.44</v>
      </c>
    </row>
    <row r="2689" spans="1:29">
      <c r="A2689">
        <v>560682</v>
      </c>
      <c r="B2689" t="s">
        <v>11</v>
      </c>
      <c r="C2689" s="1">
        <v>0.1186</v>
      </c>
      <c r="D2689">
        <v>165.74</v>
      </c>
      <c r="E2689" t="s">
        <v>20</v>
      </c>
      <c r="F2689" t="s">
        <v>13</v>
      </c>
      <c r="G2689" t="s">
        <v>14</v>
      </c>
      <c r="H2689" s="1">
        <v>0.76800000000000002</v>
      </c>
      <c r="I2689" s="4">
        <v>32599</v>
      </c>
      <c r="J2689" s="5">
        <v>40909</v>
      </c>
      <c r="K2689" s="3">
        <v>5000</v>
      </c>
      <c r="L2689" s="3">
        <v>42000</v>
      </c>
      <c r="M2689" s="3">
        <v>2457</v>
      </c>
      <c r="N2689" s="3">
        <f t="shared" si="410"/>
        <v>1</v>
      </c>
      <c r="O2689" s="3">
        <f t="shared" si="411"/>
        <v>0</v>
      </c>
      <c r="P2689" s="3">
        <f t="shared" si="412"/>
        <v>1</v>
      </c>
      <c r="Q2689" s="6">
        <v>6.74</v>
      </c>
      <c r="R2689" s="3">
        <v>0</v>
      </c>
      <c r="S2689" s="3">
        <v>4</v>
      </c>
      <c r="T2689" s="3">
        <v>9</v>
      </c>
      <c r="U2689" s="3">
        <f t="shared" si="413"/>
        <v>8310</v>
      </c>
      <c r="V2689" s="3" t="str">
        <f t="shared" si="414"/>
        <v xml:space="preserve"> 36</v>
      </c>
      <c r="W2689" s="3">
        <f t="shared" si="415"/>
        <v>5</v>
      </c>
      <c r="X2689" s="3">
        <v>10</v>
      </c>
      <c r="Y2689" s="6">
        <f t="shared" si="416"/>
        <v>76.8</v>
      </c>
      <c r="Z2689" s="3">
        <f t="shared" si="417"/>
        <v>42</v>
      </c>
      <c r="AA2689" s="3">
        <f t="shared" si="418"/>
        <v>2.4569999999999999</v>
      </c>
      <c r="AB2689">
        <f t="shared" si="419"/>
        <v>0</v>
      </c>
      <c r="AC2689" s="14">
        <f>VLOOKUP(X2689,Rates!$A$2:$B$36,2)</f>
        <v>11.49</v>
      </c>
    </row>
    <row r="2690" spans="1:29">
      <c r="A2690">
        <v>845642</v>
      </c>
      <c r="B2690" t="s">
        <v>15</v>
      </c>
      <c r="C2690" s="1">
        <v>0.21360000000000001</v>
      </c>
      <c r="D2690">
        <v>207.15</v>
      </c>
      <c r="E2690" t="s">
        <v>12</v>
      </c>
      <c r="F2690" t="s">
        <v>13</v>
      </c>
      <c r="G2690" t="s">
        <v>19</v>
      </c>
      <c r="H2690" s="1">
        <v>0.71799999999999997</v>
      </c>
      <c r="I2690" s="4">
        <v>34029</v>
      </c>
      <c r="J2690" s="5">
        <v>40909</v>
      </c>
      <c r="K2690" s="3">
        <v>7600</v>
      </c>
      <c r="L2690" s="3">
        <v>100000</v>
      </c>
      <c r="M2690" s="3">
        <v>5744</v>
      </c>
      <c r="N2690" s="3">
        <f t="shared" ref="N2690:N2753" si="420">IF(F2690="RENT",1,0)</f>
        <v>1</v>
      </c>
      <c r="O2690" s="3">
        <f t="shared" ref="O2690:O2753" si="421">IF(F2690="MORTGAGE",1,0)</f>
        <v>0</v>
      </c>
      <c r="P2690" s="3">
        <f t="shared" ref="P2690:P2753" si="422">IF(E2690="&lt; 1 year",0,1)</f>
        <v>1</v>
      </c>
      <c r="Q2690" s="6">
        <v>5.58</v>
      </c>
      <c r="R2690" s="3">
        <v>0</v>
      </c>
      <c r="S2690" s="3">
        <v>4</v>
      </c>
      <c r="T2690" s="3">
        <v>4</v>
      </c>
      <c r="U2690" s="3">
        <f t="shared" ref="U2690:U2753" si="423">_xlfn.DAYS(J2690,I2690)</f>
        <v>6880</v>
      </c>
      <c r="V2690" s="3" t="str">
        <f t="shared" ref="V2690:V2753" si="424">LEFT(B2690,3)</f>
        <v xml:space="preserve"> 60</v>
      </c>
      <c r="W2690" s="3">
        <f t="shared" ref="W2690:W2753" si="425">K2690/1000</f>
        <v>7.6</v>
      </c>
      <c r="X2690" s="3">
        <v>29</v>
      </c>
      <c r="Y2690" s="6">
        <f t="shared" ref="Y2690:Y2753" si="426">H2690*100</f>
        <v>71.8</v>
      </c>
      <c r="Z2690" s="3">
        <f t="shared" ref="Z2690:Z2753" si="427">L2690/1000</f>
        <v>100</v>
      </c>
      <c r="AA2690" s="3">
        <f t="shared" ref="AA2690:AA2753" si="428">M2690/1000</f>
        <v>5.7439999999999998</v>
      </c>
      <c r="AB2690">
        <f t="shared" ref="AB2690:AB2753" si="429">IF(G2690="Charged Off",1,0)</f>
        <v>0</v>
      </c>
      <c r="AC2690" s="14">
        <f>VLOOKUP(X2690,Rates!$A$2:$B$36,2)</f>
        <v>30.49</v>
      </c>
    </row>
    <row r="2691" spans="1:29">
      <c r="A2691">
        <v>814318</v>
      </c>
      <c r="B2691" t="s">
        <v>15</v>
      </c>
      <c r="C2691" s="1">
        <v>0.1749</v>
      </c>
      <c r="D2691">
        <v>125.59</v>
      </c>
      <c r="E2691" t="s">
        <v>20</v>
      </c>
      <c r="F2691" t="s">
        <v>13</v>
      </c>
      <c r="G2691" t="s">
        <v>31</v>
      </c>
      <c r="H2691" s="2">
        <v>0.2</v>
      </c>
      <c r="I2691" s="4">
        <v>34943</v>
      </c>
      <c r="J2691" s="5">
        <v>40909</v>
      </c>
      <c r="K2691" s="3">
        <v>5000</v>
      </c>
      <c r="L2691" s="3">
        <v>28800</v>
      </c>
      <c r="M2691" s="3">
        <v>2023</v>
      </c>
      <c r="N2691" s="3">
        <f t="shared" si="420"/>
        <v>1</v>
      </c>
      <c r="O2691" s="3">
        <f t="shared" si="421"/>
        <v>0</v>
      </c>
      <c r="P2691" s="3">
        <f t="shared" si="422"/>
        <v>1</v>
      </c>
      <c r="Q2691" s="6">
        <v>16.71</v>
      </c>
      <c r="R2691" s="3">
        <v>0</v>
      </c>
      <c r="S2691" s="3">
        <v>6</v>
      </c>
      <c r="T2691" s="3">
        <v>15</v>
      </c>
      <c r="U2691" s="3">
        <f t="shared" si="423"/>
        <v>5966</v>
      </c>
      <c r="V2691" s="3" t="str">
        <f t="shared" si="424"/>
        <v xml:space="preserve"> 60</v>
      </c>
      <c r="W2691" s="3">
        <f t="shared" si="425"/>
        <v>5</v>
      </c>
      <c r="X2691" s="3">
        <v>20</v>
      </c>
      <c r="Y2691" s="6">
        <f t="shared" si="426"/>
        <v>20</v>
      </c>
      <c r="Z2691" s="3">
        <f t="shared" si="427"/>
        <v>28.8</v>
      </c>
      <c r="AA2691" s="3">
        <f t="shared" si="428"/>
        <v>2.0230000000000001</v>
      </c>
      <c r="AB2691">
        <f t="shared" si="429"/>
        <v>0</v>
      </c>
      <c r="AC2691" s="14">
        <f>VLOOKUP(X2691,Rates!$A$2:$B$36,2)</f>
        <v>21.49</v>
      </c>
    </row>
    <row r="2692" spans="1:29">
      <c r="A2692">
        <v>649859</v>
      </c>
      <c r="B2692" t="s">
        <v>11</v>
      </c>
      <c r="C2692" s="1">
        <v>6.54E-2</v>
      </c>
      <c r="D2692">
        <v>490.68</v>
      </c>
      <c r="E2692" t="s">
        <v>25</v>
      </c>
      <c r="F2692" t="s">
        <v>26</v>
      </c>
      <c r="G2692" t="s">
        <v>14</v>
      </c>
      <c r="H2692" s="1">
        <v>0.45200000000000001</v>
      </c>
      <c r="I2692" s="4">
        <v>34547</v>
      </c>
      <c r="J2692" s="5">
        <v>40909</v>
      </c>
      <c r="K2692" s="3">
        <v>16000</v>
      </c>
      <c r="L2692" s="3">
        <v>40000</v>
      </c>
      <c r="M2692" s="3">
        <v>7192</v>
      </c>
      <c r="N2692" s="3">
        <f t="shared" si="420"/>
        <v>0</v>
      </c>
      <c r="O2692" s="3">
        <f t="shared" si="421"/>
        <v>1</v>
      </c>
      <c r="P2692" s="3">
        <f t="shared" si="422"/>
        <v>1</v>
      </c>
      <c r="Q2692" s="6">
        <v>7.76</v>
      </c>
      <c r="R2692" s="3">
        <v>0</v>
      </c>
      <c r="S2692" s="3">
        <v>7</v>
      </c>
      <c r="T2692" s="3">
        <v>14</v>
      </c>
      <c r="U2692" s="3">
        <f t="shared" si="423"/>
        <v>6362</v>
      </c>
      <c r="V2692" s="3" t="str">
        <f t="shared" si="424"/>
        <v xml:space="preserve"> 36</v>
      </c>
      <c r="W2692" s="3">
        <f t="shared" si="425"/>
        <v>16</v>
      </c>
      <c r="X2692" s="3">
        <v>4</v>
      </c>
      <c r="Y2692" s="6">
        <f t="shared" si="426"/>
        <v>45.2</v>
      </c>
      <c r="Z2692" s="3">
        <f t="shared" si="427"/>
        <v>40</v>
      </c>
      <c r="AA2692" s="3">
        <f t="shared" si="428"/>
        <v>7.1920000000000002</v>
      </c>
      <c r="AB2692">
        <f t="shared" si="429"/>
        <v>0</v>
      </c>
      <c r="AC2692" s="14">
        <f>VLOOKUP(X2692,Rates!$A$2:$B$36,2)</f>
        <v>7.49</v>
      </c>
    </row>
    <row r="2693" spans="1:29">
      <c r="A2693">
        <v>680000</v>
      </c>
      <c r="B2693" t="s">
        <v>11</v>
      </c>
      <c r="C2693" s="1">
        <v>0.14910000000000001</v>
      </c>
      <c r="D2693">
        <v>692.43</v>
      </c>
      <c r="E2693" t="s">
        <v>25</v>
      </c>
      <c r="F2693" t="s">
        <v>26</v>
      </c>
      <c r="G2693" t="s">
        <v>14</v>
      </c>
      <c r="H2693" s="1">
        <v>0.54800000000000004</v>
      </c>
      <c r="I2693" s="4">
        <v>33482</v>
      </c>
      <c r="J2693" s="5">
        <v>40909</v>
      </c>
      <c r="K2693" s="3">
        <v>20000</v>
      </c>
      <c r="L2693" s="3">
        <v>75000</v>
      </c>
      <c r="M2693" s="3">
        <v>14308</v>
      </c>
      <c r="N2693" s="3">
        <f t="shared" si="420"/>
        <v>0</v>
      </c>
      <c r="O2693" s="3">
        <f t="shared" si="421"/>
        <v>1</v>
      </c>
      <c r="P2693" s="3">
        <f t="shared" si="422"/>
        <v>1</v>
      </c>
      <c r="Q2693" s="6">
        <v>19.43</v>
      </c>
      <c r="R2693" s="3">
        <v>0</v>
      </c>
      <c r="S2693" s="3">
        <v>12</v>
      </c>
      <c r="T2693" s="3">
        <v>23</v>
      </c>
      <c r="U2693" s="3">
        <f t="shared" si="423"/>
        <v>7427</v>
      </c>
      <c r="V2693" s="3" t="str">
        <f t="shared" si="424"/>
        <v xml:space="preserve"> 36</v>
      </c>
      <c r="W2693" s="3">
        <f t="shared" si="425"/>
        <v>20</v>
      </c>
      <c r="X2693" s="3">
        <v>17</v>
      </c>
      <c r="Y2693" s="6">
        <f t="shared" si="426"/>
        <v>54.800000000000004</v>
      </c>
      <c r="Z2693" s="3">
        <f t="shared" si="427"/>
        <v>75</v>
      </c>
      <c r="AA2693" s="3">
        <f t="shared" si="428"/>
        <v>14.308</v>
      </c>
      <c r="AB2693">
        <f t="shared" si="429"/>
        <v>0</v>
      </c>
      <c r="AC2693" s="14">
        <f>VLOOKUP(X2693,Rates!$A$2:$B$36,2)</f>
        <v>17.989999999999998</v>
      </c>
    </row>
    <row r="2694" spans="1:29">
      <c r="A2694">
        <v>482700</v>
      </c>
      <c r="B2694" t="s">
        <v>11</v>
      </c>
      <c r="C2694" s="1">
        <v>0.1348</v>
      </c>
      <c r="D2694">
        <v>33.93</v>
      </c>
      <c r="E2694" t="s">
        <v>28</v>
      </c>
      <c r="F2694" t="s">
        <v>26</v>
      </c>
      <c r="G2694" t="s">
        <v>14</v>
      </c>
      <c r="H2694" s="1">
        <v>0.93600000000000005</v>
      </c>
      <c r="I2694" s="4">
        <v>35004</v>
      </c>
      <c r="J2694" s="5">
        <v>40909</v>
      </c>
      <c r="K2694" s="3">
        <v>1000</v>
      </c>
      <c r="L2694" s="3">
        <v>88000</v>
      </c>
      <c r="M2694" s="3">
        <v>30435</v>
      </c>
      <c r="N2694" s="3">
        <f t="shared" si="420"/>
        <v>0</v>
      </c>
      <c r="O2694" s="3">
        <f t="shared" si="421"/>
        <v>1</v>
      </c>
      <c r="P2694" s="3">
        <f t="shared" si="422"/>
        <v>1</v>
      </c>
      <c r="Q2694" s="6">
        <v>10.34</v>
      </c>
      <c r="R2694" s="3">
        <v>0</v>
      </c>
      <c r="S2694" s="3">
        <v>10</v>
      </c>
      <c r="T2694" s="3">
        <v>21</v>
      </c>
      <c r="U2694" s="3">
        <f t="shared" si="423"/>
        <v>5905</v>
      </c>
      <c r="V2694" s="3" t="str">
        <f t="shared" si="424"/>
        <v xml:space="preserve"> 36</v>
      </c>
      <c r="W2694" s="3">
        <f t="shared" si="425"/>
        <v>1</v>
      </c>
      <c r="X2694" s="3">
        <v>13</v>
      </c>
      <c r="Y2694" s="6">
        <f t="shared" si="426"/>
        <v>93.600000000000009</v>
      </c>
      <c r="Z2694" s="3">
        <f t="shared" si="427"/>
        <v>88</v>
      </c>
      <c r="AA2694" s="3">
        <f t="shared" si="428"/>
        <v>30.434999999999999</v>
      </c>
      <c r="AB2694">
        <f t="shared" si="429"/>
        <v>0</v>
      </c>
      <c r="AC2694" s="14">
        <f>VLOOKUP(X2694,Rates!$A$2:$B$36,2)</f>
        <v>13.99</v>
      </c>
    </row>
    <row r="2695" spans="1:29">
      <c r="A2695">
        <v>511298</v>
      </c>
      <c r="B2695" t="s">
        <v>11</v>
      </c>
      <c r="C2695" s="1">
        <v>7.8799999999999995E-2</v>
      </c>
      <c r="D2695">
        <v>187.69</v>
      </c>
      <c r="E2695" t="s">
        <v>12</v>
      </c>
      <c r="F2695" t="s">
        <v>26</v>
      </c>
      <c r="G2695" t="s">
        <v>14</v>
      </c>
      <c r="H2695" s="1">
        <v>0.36499999999999999</v>
      </c>
      <c r="I2695" s="4">
        <v>34304</v>
      </c>
      <c r="J2695" s="5">
        <v>40909</v>
      </c>
      <c r="K2695" s="3">
        <v>6000</v>
      </c>
      <c r="L2695" s="3">
        <v>102000</v>
      </c>
      <c r="M2695" s="3">
        <v>28123</v>
      </c>
      <c r="N2695" s="3">
        <f t="shared" si="420"/>
        <v>0</v>
      </c>
      <c r="O2695" s="3">
        <f t="shared" si="421"/>
        <v>1</v>
      </c>
      <c r="P2695" s="3">
        <f t="shared" si="422"/>
        <v>1</v>
      </c>
      <c r="Q2695" s="6">
        <v>19.14</v>
      </c>
      <c r="R2695" s="3">
        <v>0</v>
      </c>
      <c r="S2695" s="3">
        <v>13</v>
      </c>
      <c r="T2695" s="3">
        <v>32</v>
      </c>
      <c r="U2695" s="3">
        <f t="shared" si="423"/>
        <v>6605</v>
      </c>
      <c r="V2695" s="3" t="str">
        <f t="shared" si="424"/>
        <v xml:space="preserve"> 36</v>
      </c>
      <c r="W2695" s="3">
        <f t="shared" si="425"/>
        <v>6</v>
      </c>
      <c r="X2695" s="3">
        <v>5</v>
      </c>
      <c r="Y2695" s="6">
        <f t="shared" si="426"/>
        <v>36.5</v>
      </c>
      <c r="Z2695" s="3">
        <f t="shared" si="427"/>
        <v>102</v>
      </c>
      <c r="AA2695" s="3">
        <f t="shared" si="428"/>
        <v>28.123000000000001</v>
      </c>
      <c r="AB2695">
        <f t="shared" si="429"/>
        <v>0</v>
      </c>
      <c r="AC2695" s="14">
        <f>VLOOKUP(X2695,Rates!$A$2:$B$36,2)</f>
        <v>7.99</v>
      </c>
    </row>
    <row r="2696" spans="1:29">
      <c r="A2696">
        <v>572855</v>
      </c>
      <c r="B2696" t="s">
        <v>11</v>
      </c>
      <c r="C2696" s="1">
        <v>7.8799999999999995E-2</v>
      </c>
      <c r="D2696">
        <v>625.63</v>
      </c>
      <c r="E2696" t="s">
        <v>12</v>
      </c>
      <c r="F2696" t="s">
        <v>26</v>
      </c>
      <c r="G2696" t="s">
        <v>14</v>
      </c>
      <c r="H2696" s="1">
        <v>0.17899999999999999</v>
      </c>
      <c r="I2696" s="4">
        <v>34669</v>
      </c>
      <c r="J2696" s="5">
        <v>40909</v>
      </c>
      <c r="K2696" s="3">
        <v>20000</v>
      </c>
      <c r="L2696" s="3">
        <v>138000</v>
      </c>
      <c r="M2696" s="3">
        <v>12653</v>
      </c>
      <c r="N2696" s="3">
        <f t="shared" si="420"/>
        <v>0</v>
      </c>
      <c r="O2696" s="3">
        <f t="shared" si="421"/>
        <v>1</v>
      </c>
      <c r="P2696" s="3">
        <f t="shared" si="422"/>
        <v>1</v>
      </c>
      <c r="Q2696" s="6">
        <v>9.16</v>
      </c>
      <c r="R2696" s="3">
        <v>0</v>
      </c>
      <c r="S2696" s="3">
        <v>11</v>
      </c>
      <c r="T2696" s="3">
        <v>26</v>
      </c>
      <c r="U2696" s="3">
        <f t="shared" si="423"/>
        <v>6240</v>
      </c>
      <c r="V2696" s="3" t="str">
        <f t="shared" si="424"/>
        <v xml:space="preserve"> 36</v>
      </c>
      <c r="W2696" s="3">
        <f t="shared" si="425"/>
        <v>20</v>
      </c>
      <c r="X2696" s="3">
        <v>5</v>
      </c>
      <c r="Y2696" s="6">
        <f t="shared" si="426"/>
        <v>17.899999999999999</v>
      </c>
      <c r="Z2696" s="3">
        <f t="shared" si="427"/>
        <v>138</v>
      </c>
      <c r="AA2696" s="3">
        <f t="shared" si="428"/>
        <v>12.653</v>
      </c>
      <c r="AB2696">
        <f t="shared" si="429"/>
        <v>0</v>
      </c>
      <c r="AC2696" s="14">
        <f>VLOOKUP(X2696,Rates!$A$2:$B$36,2)</f>
        <v>7.99</v>
      </c>
    </row>
    <row r="2697" spans="1:29">
      <c r="A2697">
        <v>514252</v>
      </c>
      <c r="B2697" t="s">
        <v>11</v>
      </c>
      <c r="C2697" s="1">
        <v>0.10249999999999999</v>
      </c>
      <c r="D2697">
        <v>647.70000000000005</v>
      </c>
      <c r="E2697" t="s">
        <v>12</v>
      </c>
      <c r="F2697" t="s">
        <v>26</v>
      </c>
      <c r="G2697" t="s">
        <v>14</v>
      </c>
      <c r="H2697" s="1">
        <v>0.41099999999999998</v>
      </c>
      <c r="I2697" s="4">
        <v>36192</v>
      </c>
      <c r="J2697" s="5">
        <v>40909</v>
      </c>
      <c r="K2697" s="3">
        <v>20000</v>
      </c>
      <c r="L2697" s="3">
        <v>102000</v>
      </c>
      <c r="M2697" s="3">
        <v>14674</v>
      </c>
      <c r="N2697" s="3">
        <f t="shared" si="420"/>
        <v>0</v>
      </c>
      <c r="O2697" s="3">
        <f t="shared" si="421"/>
        <v>1</v>
      </c>
      <c r="P2697" s="3">
        <f t="shared" si="422"/>
        <v>1</v>
      </c>
      <c r="Q2697" s="6">
        <v>9.09</v>
      </c>
      <c r="R2697" s="3">
        <v>0</v>
      </c>
      <c r="S2697" s="3">
        <v>8</v>
      </c>
      <c r="T2697" s="3">
        <v>28</v>
      </c>
      <c r="U2697" s="3">
        <f t="shared" si="423"/>
        <v>4717</v>
      </c>
      <c r="V2697" s="3" t="str">
        <f t="shared" si="424"/>
        <v xml:space="preserve"> 36</v>
      </c>
      <c r="W2697" s="3">
        <f t="shared" si="425"/>
        <v>20</v>
      </c>
      <c r="X2697" s="3">
        <v>7</v>
      </c>
      <c r="Y2697" s="6">
        <f t="shared" si="426"/>
        <v>41.099999999999994</v>
      </c>
      <c r="Z2697" s="3">
        <f t="shared" si="427"/>
        <v>102</v>
      </c>
      <c r="AA2697" s="3">
        <f t="shared" si="428"/>
        <v>14.673999999999999</v>
      </c>
      <c r="AB2697">
        <f t="shared" si="429"/>
        <v>0</v>
      </c>
      <c r="AC2697" s="14">
        <f>VLOOKUP(X2697,Rates!$A$2:$B$36,2)</f>
        <v>10.49</v>
      </c>
    </row>
    <row r="2698" spans="1:29">
      <c r="A2698">
        <v>452429</v>
      </c>
      <c r="B2698" t="s">
        <v>11</v>
      </c>
      <c r="C2698" s="1">
        <v>0.1148</v>
      </c>
      <c r="D2698">
        <v>197.82</v>
      </c>
      <c r="E2698" t="s">
        <v>18</v>
      </c>
      <c r="F2698" t="s">
        <v>26</v>
      </c>
      <c r="G2698" t="s">
        <v>17</v>
      </c>
      <c r="H2698" s="2">
        <v>0.06</v>
      </c>
      <c r="I2698" s="4">
        <v>38169</v>
      </c>
      <c r="J2698" s="5">
        <v>40909</v>
      </c>
      <c r="K2698" s="3">
        <v>6000</v>
      </c>
      <c r="L2698" s="3">
        <v>34980</v>
      </c>
      <c r="M2698" s="3">
        <v>1926</v>
      </c>
      <c r="N2698" s="3">
        <f t="shared" si="420"/>
        <v>0</v>
      </c>
      <c r="O2698" s="3">
        <f t="shared" si="421"/>
        <v>1</v>
      </c>
      <c r="P2698" s="3">
        <f t="shared" si="422"/>
        <v>1</v>
      </c>
      <c r="Q2698" s="6">
        <v>1.61</v>
      </c>
      <c r="R2698" s="3">
        <v>3</v>
      </c>
      <c r="S2698" s="3">
        <v>7</v>
      </c>
      <c r="T2698" s="3">
        <v>26</v>
      </c>
      <c r="U2698" s="3">
        <f t="shared" si="423"/>
        <v>2740</v>
      </c>
      <c r="V2698" s="3" t="str">
        <f t="shared" si="424"/>
        <v xml:space="preserve"> 36</v>
      </c>
      <c r="W2698" s="3">
        <f t="shared" si="425"/>
        <v>6</v>
      </c>
      <c r="X2698" s="3">
        <v>7</v>
      </c>
      <c r="Y2698" s="6">
        <f t="shared" si="426"/>
        <v>6</v>
      </c>
      <c r="Z2698" s="3">
        <f t="shared" si="427"/>
        <v>34.979999999999997</v>
      </c>
      <c r="AA2698" s="3">
        <f t="shared" si="428"/>
        <v>1.9259999999999999</v>
      </c>
      <c r="AB2698">
        <f t="shared" si="429"/>
        <v>1</v>
      </c>
      <c r="AC2698" s="14">
        <f>VLOOKUP(X2698,Rates!$A$2:$B$36,2)</f>
        <v>10.49</v>
      </c>
    </row>
    <row r="2699" spans="1:29">
      <c r="A2699">
        <v>562173</v>
      </c>
      <c r="B2699" t="s">
        <v>15</v>
      </c>
      <c r="C2699" s="1">
        <v>0.1361</v>
      </c>
      <c r="D2699">
        <v>576.66999999999996</v>
      </c>
      <c r="E2699" t="s">
        <v>12</v>
      </c>
      <c r="F2699" t="s">
        <v>26</v>
      </c>
      <c r="G2699" t="s">
        <v>17</v>
      </c>
      <c r="H2699" s="1">
        <v>0.64300000000000002</v>
      </c>
      <c r="I2699" s="4">
        <v>35886</v>
      </c>
      <c r="J2699" s="5">
        <v>40909</v>
      </c>
      <c r="K2699" s="3">
        <v>25000</v>
      </c>
      <c r="L2699" s="3">
        <v>88500</v>
      </c>
      <c r="M2699" s="3">
        <v>13505</v>
      </c>
      <c r="N2699" s="3">
        <f t="shared" si="420"/>
        <v>0</v>
      </c>
      <c r="O2699" s="3">
        <f t="shared" si="421"/>
        <v>1</v>
      </c>
      <c r="P2699" s="3">
        <f t="shared" si="422"/>
        <v>1</v>
      </c>
      <c r="Q2699" s="6">
        <v>16.79</v>
      </c>
      <c r="R2699" s="3">
        <v>0</v>
      </c>
      <c r="S2699" s="3">
        <v>9</v>
      </c>
      <c r="T2699" s="3">
        <v>18</v>
      </c>
      <c r="U2699" s="3">
        <f t="shared" si="423"/>
        <v>5023</v>
      </c>
      <c r="V2699" s="3" t="str">
        <f t="shared" si="424"/>
        <v xml:space="preserve"> 60</v>
      </c>
      <c r="W2699" s="3">
        <f t="shared" si="425"/>
        <v>25</v>
      </c>
      <c r="X2699" s="3">
        <v>12</v>
      </c>
      <c r="Y2699" s="6">
        <f t="shared" si="426"/>
        <v>64.3</v>
      </c>
      <c r="Z2699" s="3">
        <f t="shared" si="427"/>
        <v>88.5</v>
      </c>
      <c r="AA2699" s="3">
        <f t="shared" si="428"/>
        <v>13.505000000000001</v>
      </c>
      <c r="AB2699">
        <f t="shared" si="429"/>
        <v>1</v>
      </c>
      <c r="AC2699" s="14">
        <f>VLOOKUP(X2699,Rates!$A$2:$B$36,2)</f>
        <v>13.49</v>
      </c>
    </row>
    <row r="2700" spans="1:29">
      <c r="A2700">
        <v>764618</v>
      </c>
      <c r="B2700" t="s">
        <v>11</v>
      </c>
      <c r="C2700" s="1">
        <v>5.9900000000000002E-2</v>
      </c>
      <c r="D2700">
        <v>82.13</v>
      </c>
      <c r="E2700" t="s">
        <v>12</v>
      </c>
      <c r="F2700" t="s">
        <v>26</v>
      </c>
      <c r="G2700" t="s">
        <v>14</v>
      </c>
      <c r="H2700" s="1">
        <v>0.46700000000000003</v>
      </c>
      <c r="I2700" s="4">
        <v>32813</v>
      </c>
      <c r="J2700" s="5">
        <v>40909</v>
      </c>
      <c r="K2700" s="3">
        <v>2700</v>
      </c>
      <c r="L2700" s="3">
        <v>50004</v>
      </c>
      <c r="M2700" s="3">
        <v>6029</v>
      </c>
      <c r="N2700" s="3">
        <f t="shared" si="420"/>
        <v>0</v>
      </c>
      <c r="O2700" s="3">
        <f t="shared" si="421"/>
        <v>1</v>
      </c>
      <c r="P2700" s="3">
        <f t="shared" si="422"/>
        <v>1</v>
      </c>
      <c r="Q2700" s="6">
        <v>11.9</v>
      </c>
      <c r="R2700" s="3">
        <v>0</v>
      </c>
      <c r="S2700" s="3">
        <v>10</v>
      </c>
      <c r="T2700" s="3">
        <v>18</v>
      </c>
      <c r="U2700" s="3">
        <f t="shared" si="423"/>
        <v>8096</v>
      </c>
      <c r="V2700" s="3" t="str">
        <f t="shared" si="424"/>
        <v xml:space="preserve"> 36</v>
      </c>
      <c r="W2700" s="3">
        <f t="shared" si="425"/>
        <v>2.7</v>
      </c>
      <c r="X2700" s="3">
        <v>2</v>
      </c>
      <c r="Y2700" s="6">
        <f t="shared" si="426"/>
        <v>46.7</v>
      </c>
      <c r="Z2700" s="3">
        <f t="shared" si="427"/>
        <v>50.003999999999998</v>
      </c>
      <c r="AA2700" s="3">
        <f t="shared" si="428"/>
        <v>6.0289999999999999</v>
      </c>
      <c r="AB2700">
        <f t="shared" si="429"/>
        <v>0</v>
      </c>
      <c r="AC2700" s="14">
        <f>VLOOKUP(X2700,Rates!$A$2:$B$36,2)</f>
        <v>6.99</v>
      </c>
    </row>
    <row r="2701" spans="1:29">
      <c r="A2701">
        <v>685712</v>
      </c>
      <c r="B2701" t="s">
        <v>11</v>
      </c>
      <c r="C2701" s="1">
        <v>5.79E-2</v>
      </c>
      <c r="D2701">
        <v>181.97</v>
      </c>
      <c r="E2701" t="s">
        <v>16</v>
      </c>
      <c r="F2701" t="s">
        <v>26</v>
      </c>
      <c r="G2701" t="s">
        <v>14</v>
      </c>
      <c r="H2701" s="1">
        <v>7.5999999999999998E-2</v>
      </c>
      <c r="I2701" s="4">
        <v>37987</v>
      </c>
      <c r="J2701" s="5">
        <v>40909</v>
      </c>
      <c r="K2701" s="3">
        <v>6000</v>
      </c>
      <c r="L2701" s="3">
        <v>120000</v>
      </c>
      <c r="M2701" s="3">
        <v>38190</v>
      </c>
      <c r="N2701" s="3">
        <f t="shared" si="420"/>
        <v>0</v>
      </c>
      <c r="O2701" s="3">
        <f t="shared" si="421"/>
        <v>1</v>
      </c>
      <c r="P2701" s="3">
        <f t="shared" si="422"/>
        <v>0</v>
      </c>
      <c r="Q2701" s="6">
        <v>10.5</v>
      </c>
      <c r="R2701" s="3">
        <v>0</v>
      </c>
      <c r="S2701" s="3">
        <v>14</v>
      </c>
      <c r="T2701" s="3">
        <v>37</v>
      </c>
      <c r="U2701" s="3">
        <f t="shared" si="423"/>
        <v>2922</v>
      </c>
      <c r="V2701" s="3" t="str">
        <f t="shared" si="424"/>
        <v xml:space="preserve"> 36</v>
      </c>
      <c r="W2701" s="3">
        <f t="shared" si="425"/>
        <v>6</v>
      </c>
      <c r="X2701" s="3">
        <v>2</v>
      </c>
      <c r="Y2701" s="6">
        <f t="shared" si="426"/>
        <v>7.6</v>
      </c>
      <c r="Z2701" s="3">
        <f t="shared" si="427"/>
        <v>120</v>
      </c>
      <c r="AA2701" s="3">
        <f t="shared" si="428"/>
        <v>38.19</v>
      </c>
      <c r="AB2701">
        <f t="shared" si="429"/>
        <v>0</v>
      </c>
      <c r="AC2701" s="14">
        <f>VLOOKUP(X2701,Rates!$A$2:$B$36,2)</f>
        <v>6.99</v>
      </c>
    </row>
    <row r="2702" spans="1:29">
      <c r="A2702">
        <v>647374</v>
      </c>
      <c r="B2702" t="s">
        <v>15</v>
      </c>
      <c r="C2702" s="1">
        <v>0.12609999999999999</v>
      </c>
      <c r="D2702">
        <v>563.85</v>
      </c>
      <c r="E2702" t="s">
        <v>18</v>
      </c>
      <c r="F2702" t="s">
        <v>26</v>
      </c>
      <c r="G2702" t="s">
        <v>14</v>
      </c>
      <c r="H2702" s="1">
        <v>0.184</v>
      </c>
      <c r="I2702" s="4">
        <v>36192</v>
      </c>
      <c r="J2702" s="5">
        <v>40909</v>
      </c>
      <c r="K2702" s="3">
        <v>25000</v>
      </c>
      <c r="L2702" s="3">
        <v>150000</v>
      </c>
      <c r="M2702" s="3">
        <v>6453</v>
      </c>
      <c r="N2702" s="3">
        <f t="shared" si="420"/>
        <v>0</v>
      </c>
      <c r="O2702" s="3">
        <f t="shared" si="421"/>
        <v>1</v>
      </c>
      <c r="P2702" s="3">
        <f t="shared" si="422"/>
        <v>1</v>
      </c>
      <c r="Q2702" s="6">
        <v>3.1</v>
      </c>
      <c r="R2702" s="3">
        <v>0</v>
      </c>
      <c r="S2702" s="3">
        <v>9</v>
      </c>
      <c r="T2702" s="3">
        <v>45</v>
      </c>
      <c r="U2702" s="3">
        <f t="shared" si="423"/>
        <v>4717</v>
      </c>
      <c r="V2702" s="3" t="str">
        <f t="shared" si="424"/>
        <v xml:space="preserve"> 60</v>
      </c>
      <c r="W2702" s="3">
        <f t="shared" si="425"/>
        <v>25</v>
      </c>
      <c r="X2702" s="3">
        <v>12</v>
      </c>
      <c r="Y2702" s="6">
        <f t="shared" si="426"/>
        <v>18.399999999999999</v>
      </c>
      <c r="Z2702" s="3">
        <f t="shared" si="427"/>
        <v>150</v>
      </c>
      <c r="AA2702" s="3">
        <f t="shared" si="428"/>
        <v>6.4530000000000003</v>
      </c>
      <c r="AB2702">
        <f t="shared" si="429"/>
        <v>0</v>
      </c>
      <c r="AC2702" s="14">
        <f>VLOOKUP(X2702,Rates!$A$2:$B$36,2)</f>
        <v>13.49</v>
      </c>
    </row>
    <row r="2703" spans="1:29">
      <c r="A2703">
        <v>550145</v>
      </c>
      <c r="B2703" t="s">
        <v>11</v>
      </c>
      <c r="C2703" s="1">
        <v>7.51E-2</v>
      </c>
      <c r="D2703">
        <v>435.56</v>
      </c>
      <c r="E2703" t="s">
        <v>28</v>
      </c>
      <c r="F2703" t="s">
        <v>13</v>
      </c>
      <c r="G2703" t="s">
        <v>14</v>
      </c>
      <c r="H2703" s="1">
        <v>0.42199999999999999</v>
      </c>
      <c r="I2703" s="4">
        <v>36251</v>
      </c>
      <c r="J2703" s="5">
        <v>40909</v>
      </c>
      <c r="K2703" s="3">
        <v>14000</v>
      </c>
      <c r="L2703" s="3">
        <v>42996</v>
      </c>
      <c r="M2703" s="3">
        <v>11979</v>
      </c>
      <c r="N2703" s="3">
        <f t="shared" si="420"/>
        <v>1</v>
      </c>
      <c r="O2703" s="3">
        <f t="shared" si="421"/>
        <v>0</v>
      </c>
      <c r="P2703" s="3">
        <f t="shared" si="422"/>
        <v>1</v>
      </c>
      <c r="Q2703" s="6">
        <v>14.79</v>
      </c>
      <c r="R2703" s="3">
        <v>0</v>
      </c>
      <c r="S2703" s="3">
        <v>7</v>
      </c>
      <c r="T2703" s="3">
        <v>20</v>
      </c>
      <c r="U2703" s="3">
        <f t="shared" si="423"/>
        <v>4658</v>
      </c>
      <c r="V2703" s="3" t="str">
        <f t="shared" si="424"/>
        <v xml:space="preserve"> 36</v>
      </c>
      <c r="W2703" s="3">
        <f t="shared" si="425"/>
        <v>14</v>
      </c>
      <c r="X2703" s="3">
        <v>4</v>
      </c>
      <c r="Y2703" s="6">
        <f t="shared" si="426"/>
        <v>42.199999999999996</v>
      </c>
      <c r="Z2703" s="3">
        <f t="shared" si="427"/>
        <v>42.996000000000002</v>
      </c>
      <c r="AA2703" s="3">
        <f t="shared" si="428"/>
        <v>11.978999999999999</v>
      </c>
      <c r="AB2703">
        <f t="shared" si="429"/>
        <v>0</v>
      </c>
      <c r="AC2703" s="14">
        <f>VLOOKUP(X2703,Rates!$A$2:$B$36,2)</f>
        <v>7.49</v>
      </c>
    </row>
    <row r="2704" spans="1:29">
      <c r="A2704">
        <v>766354</v>
      </c>
      <c r="B2704" t="s">
        <v>11</v>
      </c>
      <c r="C2704" s="1">
        <v>5.4199999999999998E-2</v>
      </c>
      <c r="D2704">
        <v>361.92</v>
      </c>
      <c r="E2704" t="s">
        <v>18</v>
      </c>
      <c r="F2704" t="s">
        <v>26</v>
      </c>
      <c r="G2704" t="s">
        <v>14</v>
      </c>
      <c r="H2704" s="1">
        <v>9.5000000000000001E-2</v>
      </c>
      <c r="I2704" s="4">
        <v>37712</v>
      </c>
      <c r="J2704" s="5">
        <v>40909</v>
      </c>
      <c r="K2704" s="3">
        <v>12000</v>
      </c>
      <c r="L2704" s="3">
        <v>100000</v>
      </c>
      <c r="M2704" s="3">
        <v>4137</v>
      </c>
      <c r="N2704" s="3">
        <f t="shared" si="420"/>
        <v>0</v>
      </c>
      <c r="O2704" s="3">
        <f t="shared" si="421"/>
        <v>1</v>
      </c>
      <c r="P2704" s="3">
        <f t="shared" si="422"/>
        <v>1</v>
      </c>
      <c r="Q2704" s="6">
        <v>7.54</v>
      </c>
      <c r="R2704" s="3">
        <v>0</v>
      </c>
      <c r="S2704" s="3">
        <v>6</v>
      </c>
      <c r="T2704" s="3">
        <v>18</v>
      </c>
      <c r="U2704" s="3">
        <f t="shared" si="423"/>
        <v>3197</v>
      </c>
      <c r="V2704" s="3" t="str">
        <f t="shared" si="424"/>
        <v xml:space="preserve"> 36</v>
      </c>
      <c r="W2704" s="3">
        <f t="shared" si="425"/>
        <v>12</v>
      </c>
      <c r="X2704" s="3">
        <v>1</v>
      </c>
      <c r="Y2704" s="6">
        <f t="shared" si="426"/>
        <v>9.5</v>
      </c>
      <c r="Z2704" s="3">
        <f t="shared" si="427"/>
        <v>100</v>
      </c>
      <c r="AA2704" s="3">
        <f t="shared" si="428"/>
        <v>4.1369999999999996</v>
      </c>
      <c r="AB2704">
        <f t="shared" si="429"/>
        <v>0</v>
      </c>
      <c r="AC2704" s="14">
        <f>VLOOKUP(X2704,Rates!$A$2:$B$36,2)</f>
        <v>5.32</v>
      </c>
    </row>
    <row r="2705" spans="1:29">
      <c r="A2705">
        <v>493546</v>
      </c>
      <c r="B2705" t="s">
        <v>11</v>
      </c>
      <c r="C2705" s="1">
        <v>0.1348</v>
      </c>
      <c r="D2705">
        <v>237.47</v>
      </c>
      <c r="E2705" t="s">
        <v>12</v>
      </c>
      <c r="F2705" t="s">
        <v>26</v>
      </c>
      <c r="G2705" t="s">
        <v>14</v>
      </c>
      <c r="H2705" s="1">
        <v>0.82799999999999996</v>
      </c>
      <c r="I2705" s="4">
        <v>38047</v>
      </c>
      <c r="J2705" s="5">
        <v>40909</v>
      </c>
      <c r="K2705" s="3">
        <v>7000</v>
      </c>
      <c r="L2705" s="3">
        <v>55000</v>
      </c>
      <c r="M2705" s="3">
        <v>29053</v>
      </c>
      <c r="N2705" s="3">
        <f t="shared" si="420"/>
        <v>0</v>
      </c>
      <c r="O2705" s="3">
        <f t="shared" si="421"/>
        <v>1</v>
      </c>
      <c r="P2705" s="3">
        <f t="shared" si="422"/>
        <v>1</v>
      </c>
      <c r="Q2705" s="6">
        <v>24.24</v>
      </c>
      <c r="R2705" s="3">
        <v>0</v>
      </c>
      <c r="S2705" s="3">
        <v>11</v>
      </c>
      <c r="T2705" s="3">
        <v>33</v>
      </c>
      <c r="U2705" s="3">
        <f t="shared" si="423"/>
        <v>2862</v>
      </c>
      <c r="V2705" s="3" t="str">
        <f t="shared" si="424"/>
        <v xml:space="preserve"> 36</v>
      </c>
      <c r="W2705" s="3">
        <f t="shared" si="425"/>
        <v>7</v>
      </c>
      <c r="X2705" s="3">
        <v>13</v>
      </c>
      <c r="Y2705" s="6">
        <f t="shared" si="426"/>
        <v>82.8</v>
      </c>
      <c r="Z2705" s="3">
        <f t="shared" si="427"/>
        <v>55</v>
      </c>
      <c r="AA2705" s="3">
        <f t="shared" si="428"/>
        <v>29.053000000000001</v>
      </c>
      <c r="AB2705">
        <f t="shared" si="429"/>
        <v>0</v>
      </c>
      <c r="AC2705" s="14">
        <f>VLOOKUP(X2705,Rates!$A$2:$B$36,2)</f>
        <v>13.99</v>
      </c>
    </row>
    <row r="2706" spans="1:29">
      <c r="A2706">
        <v>967952</v>
      </c>
      <c r="B2706" t="s">
        <v>11</v>
      </c>
      <c r="C2706" s="1">
        <v>7.9000000000000001E-2</v>
      </c>
      <c r="D2706">
        <v>125.17</v>
      </c>
      <c r="E2706" t="s">
        <v>23</v>
      </c>
      <c r="F2706" t="s">
        <v>13</v>
      </c>
      <c r="G2706" t="s">
        <v>14</v>
      </c>
      <c r="H2706" s="1">
        <v>0.54100000000000004</v>
      </c>
      <c r="I2706" s="4">
        <v>38384</v>
      </c>
      <c r="J2706" s="5">
        <v>40909</v>
      </c>
      <c r="K2706" s="3">
        <v>4000</v>
      </c>
      <c r="L2706" s="3">
        <v>45000</v>
      </c>
      <c r="M2706" s="3">
        <v>8062</v>
      </c>
      <c r="N2706" s="3">
        <f t="shared" si="420"/>
        <v>1</v>
      </c>
      <c r="O2706" s="3">
        <f t="shared" si="421"/>
        <v>0</v>
      </c>
      <c r="P2706" s="3">
        <f t="shared" si="422"/>
        <v>1</v>
      </c>
      <c r="Q2706" s="6">
        <v>6.29</v>
      </c>
      <c r="R2706" s="3">
        <v>0</v>
      </c>
      <c r="S2706" s="3">
        <v>6</v>
      </c>
      <c r="T2706" s="3">
        <v>6</v>
      </c>
      <c r="U2706" s="3">
        <f t="shared" si="423"/>
        <v>2525</v>
      </c>
      <c r="V2706" s="3" t="str">
        <f t="shared" si="424"/>
        <v xml:space="preserve"> 36</v>
      </c>
      <c r="W2706" s="3">
        <f t="shared" si="425"/>
        <v>4</v>
      </c>
      <c r="X2706" s="3">
        <v>4</v>
      </c>
      <c r="Y2706" s="6">
        <f t="shared" si="426"/>
        <v>54.1</v>
      </c>
      <c r="Z2706" s="3">
        <f t="shared" si="427"/>
        <v>45</v>
      </c>
      <c r="AA2706" s="3">
        <f t="shared" si="428"/>
        <v>8.0619999999999994</v>
      </c>
      <c r="AB2706">
        <f t="shared" si="429"/>
        <v>0</v>
      </c>
      <c r="AC2706" s="14">
        <f>VLOOKUP(X2706,Rates!$A$2:$B$36,2)</f>
        <v>7.49</v>
      </c>
    </row>
    <row r="2707" spans="1:29">
      <c r="A2707">
        <v>974619</v>
      </c>
      <c r="B2707" t="s">
        <v>11</v>
      </c>
      <c r="C2707" s="1">
        <v>6.0299999999999999E-2</v>
      </c>
      <c r="D2707">
        <v>365.23</v>
      </c>
      <c r="E2707" t="s">
        <v>18</v>
      </c>
      <c r="F2707" t="s">
        <v>13</v>
      </c>
      <c r="G2707" t="s">
        <v>14</v>
      </c>
      <c r="H2707" s="1">
        <v>0.29899999999999999</v>
      </c>
      <c r="I2707" s="4">
        <v>36526</v>
      </c>
      <c r="J2707" s="5">
        <v>40909</v>
      </c>
      <c r="K2707" s="3">
        <v>12000</v>
      </c>
      <c r="L2707" s="3">
        <v>85000</v>
      </c>
      <c r="M2707" s="3">
        <v>17412</v>
      </c>
      <c r="N2707" s="3">
        <f t="shared" si="420"/>
        <v>1</v>
      </c>
      <c r="O2707" s="3">
        <f t="shared" si="421"/>
        <v>0</v>
      </c>
      <c r="P2707" s="3">
        <f t="shared" si="422"/>
        <v>1</v>
      </c>
      <c r="Q2707" s="6">
        <v>6.79</v>
      </c>
      <c r="R2707" s="3">
        <v>0</v>
      </c>
      <c r="S2707" s="3">
        <v>10</v>
      </c>
      <c r="T2707" s="3">
        <v>39</v>
      </c>
      <c r="U2707" s="3">
        <f t="shared" si="423"/>
        <v>4383</v>
      </c>
      <c r="V2707" s="3" t="str">
        <f t="shared" si="424"/>
        <v xml:space="preserve"> 36</v>
      </c>
      <c r="W2707" s="3">
        <f t="shared" si="425"/>
        <v>12</v>
      </c>
      <c r="X2707" s="3">
        <v>1</v>
      </c>
      <c r="Y2707" s="6">
        <f t="shared" si="426"/>
        <v>29.9</v>
      </c>
      <c r="Z2707" s="3">
        <f t="shared" si="427"/>
        <v>85</v>
      </c>
      <c r="AA2707" s="3">
        <f t="shared" si="428"/>
        <v>17.411999999999999</v>
      </c>
      <c r="AB2707">
        <f t="shared" si="429"/>
        <v>0</v>
      </c>
      <c r="AC2707" s="14">
        <f>VLOOKUP(X2707,Rates!$A$2:$B$36,2)</f>
        <v>5.32</v>
      </c>
    </row>
    <row r="2708" spans="1:29">
      <c r="A2708">
        <v>711527</v>
      </c>
      <c r="B2708" t="s">
        <v>15</v>
      </c>
      <c r="C2708" s="1">
        <v>0.14910000000000001</v>
      </c>
      <c r="D2708">
        <v>274.83</v>
      </c>
      <c r="E2708" t="s">
        <v>12</v>
      </c>
      <c r="F2708" t="s">
        <v>26</v>
      </c>
      <c r="G2708" t="s">
        <v>19</v>
      </c>
      <c r="H2708" s="1">
        <v>0.80400000000000005</v>
      </c>
      <c r="I2708" s="4">
        <v>30987</v>
      </c>
      <c r="J2708" s="5">
        <v>40909</v>
      </c>
      <c r="K2708" s="3">
        <v>11575</v>
      </c>
      <c r="L2708" s="3">
        <v>105000</v>
      </c>
      <c r="M2708" s="3">
        <v>34514</v>
      </c>
      <c r="N2708" s="3">
        <f t="shared" si="420"/>
        <v>0</v>
      </c>
      <c r="O2708" s="3">
        <f t="shared" si="421"/>
        <v>1</v>
      </c>
      <c r="P2708" s="3">
        <f t="shared" si="422"/>
        <v>1</v>
      </c>
      <c r="Q2708" s="6">
        <v>15.21</v>
      </c>
      <c r="R2708" s="3">
        <v>0</v>
      </c>
      <c r="S2708" s="3">
        <v>12</v>
      </c>
      <c r="T2708" s="3">
        <v>18</v>
      </c>
      <c r="U2708" s="3">
        <f t="shared" si="423"/>
        <v>9922</v>
      </c>
      <c r="V2708" s="3" t="str">
        <f t="shared" si="424"/>
        <v xml:space="preserve"> 60</v>
      </c>
      <c r="W2708" s="3">
        <f t="shared" si="425"/>
        <v>11.574999999999999</v>
      </c>
      <c r="X2708" s="3">
        <v>17</v>
      </c>
      <c r="Y2708" s="6">
        <f t="shared" si="426"/>
        <v>80.400000000000006</v>
      </c>
      <c r="Z2708" s="3">
        <f t="shared" si="427"/>
        <v>105</v>
      </c>
      <c r="AA2708" s="3">
        <f t="shared" si="428"/>
        <v>34.514000000000003</v>
      </c>
      <c r="AB2708">
        <f t="shared" si="429"/>
        <v>0</v>
      </c>
      <c r="AC2708" s="14">
        <f>VLOOKUP(X2708,Rates!$A$2:$B$36,2)</f>
        <v>17.989999999999998</v>
      </c>
    </row>
    <row r="2709" spans="1:29">
      <c r="A2709">
        <v>515382</v>
      </c>
      <c r="B2709" t="s">
        <v>11</v>
      </c>
      <c r="C2709" s="1">
        <v>6.7599999999999993E-2</v>
      </c>
      <c r="D2709">
        <v>64.62</v>
      </c>
      <c r="E2709" t="s">
        <v>30</v>
      </c>
      <c r="F2709" t="s">
        <v>13</v>
      </c>
      <c r="G2709" t="s">
        <v>14</v>
      </c>
      <c r="H2709" s="1">
        <v>0.29299999999999998</v>
      </c>
      <c r="I2709" s="4">
        <v>35034</v>
      </c>
      <c r="J2709" s="5">
        <v>40909</v>
      </c>
      <c r="K2709" s="3">
        <v>2100</v>
      </c>
      <c r="L2709" s="3">
        <v>11292</v>
      </c>
      <c r="M2709" s="3">
        <v>6075</v>
      </c>
      <c r="N2709" s="3">
        <f t="shared" si="420"/>
        <v>1</v>
      </c>
      <c r="O2709" s="3">
        <f t="shared" si="421"/>
        <v>0</v>
      </c>
      <c r="P2709" s="3">
        <f t="shared" si="422"/>
        <v>1</v>
      </c>
      <c r="Q2709" s="6">
        <v>23.06</v>
      </c>
      <c r="R2709" s="3">
        <v>0</v>
      </c>
      <c r="S2709" s="3">
        <v>7</v>
      </c>
      <c r="T2709" s="3">
        <v>13</v>
      </c>
      <c r="U2709" s="3">
        <f t="shared" si="423"/>
        <v>5875</v>
      </c>
      <c r="V2709" s="3" t="str">
        <f t="shared" si="424"/>
        <v xml:space="preserve"> 36</v>
      </c>
      <c r="W2709" s="3">
        <f t="shared" si="425"/>
        <v>2.1</v>
      </c>
      <c r="X2709" s="3">
        <v>2</v>
      </c>
      <c r="Y2709" s="6">
        <f t="shared" si="426"/>
        <v>29.299999999999997</v>
      </c>
      <c r="Z2709" s="3">
        <f t="shared" si="427"/>
        <v>11.292</v>
      </c>
      <c r="AA2709" s="3">
        <f t="shared" si="428"/>
        <v>6.0750000000000002</v>
      </c>
      <c r="AB2709">
        <f t="shared" si="429"/>
        <v>0</v>
      </c>
      <c r="AC2709" s="14">
        <f>VLOOKUP(X2709,Rates!$A$2:$B$36,2)</f>
        <v>6.99</v>
      </c>
    </row>
    <row r="2710" spans="1:29">
      <c r="A2710">
        <v>578186</v>
      </c>
      <c r="B2710" t="s">
        <v>15</v>
      </c>
      <c r="C2710" s="1">
        <v>0.15579999999999999</v>
      </c>
      <c r="D2710">
        <v>231.32</v>
      </c>
      <c r="E2710" t="s">
        <v>12</v>
      </c>
      <c r="F2710" t="s">
        <v>26</v>
      </c>
      <c r="G2710" t="s">
        <v>14</v>
      </c>
      <c r="H2710" s="1">
        <v>0.51300000000000001</v>
      </c>
      <c r="I2710" s="4">
        <v>35735</v>
      </c>
      <c r="J2710" s="5">
        <v>40909</v>
      </c>
      <c r="K2710" s="3">
        <v>9600</v>
      </c>
      <c r="L2710" s="3">
        <v>65000</v>
      </c>
      <c r="M2710" s="3">
        <v>16965</v>
      </c>
      <c r="N2710" s="3">
        <f t="shared" si="420"/>
        <v>0</v>
      </c>
      <c r="O2710" s="3">
        <f t="shared" si="421"/>
        <v>1</v>
      </c>
      <c r="P2710" s="3">
        <f t="shared" si="422"/>
        <v>1</v>
      </c>
      <c r="Q2710" s="6">
        <v>18.739999999999998</v>
      </c>
      <c r="R2710" s="3">
        <v>0</v>
      </c>
      <c r="S2710" s="3">
        <v>18</v>
      </c>
      <c r="T2710" s="3">
        <v>44</v>
      </c>
      <c r="U2710" s="3">
        <f t="shared" si="423"/>
        <v>5174</v>
      </c>
      <c r="V2710" s="3" t="str">
        <f t="shared" si="424"/>
        <v xml:space="preserve"> 60</v>
      </c>
      <c r="W2710" s="3">
        <f t="shared" si="425"/>
        <v>9.6</v>
      </c>
      <c r="X2710" s="3">
        <v>18</v>
      </c>
      <c r="Y2710" s="6">
        <f t="shared" si="426"/>
        <v>51.300000000000004</v>
      </c>
      <c r="Z2710" s="3">
        <f t="shared" si="427"/>
        <v>65</v>
      </c>
      <c r="AA2710" s="3">
        <f t="shared" si="428"/>
        <v>16.965</v>
      </c>
      <c r="AB2710">
        <f t="shared" si="429"/>
        <v>0</v>
      </c>
      <c r="AC2710" s="14">
        <f>VLOOKUP(X2710,Rates!$A$2:$B$36,2)</f>
        <v>18.989999999999998</v>
      </c>
    </row>
    <row r="2711" spans="1:29">
      <c r="A2711">
        <v>764953</v>
      </c>
      <c r="B2711" t="s">
        <v>11</v>
      </c>
      <c r="C2711" s="1">
        <v>9.9900000000000003E-2</v>
      </c>
      <c r="D2711">
        <v>451.68</v>
      </c>
      <c r="E2711" t="s">
        <v>20</v>
      </c>
      <c r="F2711" t="s">
        <v>26</v>
      </c>
      <c r="G2711" t="s">
        <v>14</v>
      </c>
      <c r="H2711" s="1">
        <v>0.35799999999999998</v>
      </c>
      <c r="I2711" s="4">
        <v>37104</v>
      </c>
      <c r="J2711" s="5">
        <v>40909</v>
      </c>
      <c r="K2711" s="3">
        <v>14000</v>
      </c>
      <c r="L2711" s="3">
        <v>126000</v>
      </c>
      <c r="M2711" s="3">
        <v>7581</v>
      </c>
      <c r="N2711" s="3">
        <f t="shared" si="420"/>
        <v>0</v>
      </c>
      <c r="O2711" s="3">
        <f t="shared" si="421"/>
        <v>1</v>
      </c>
      <c r="P2711" s="3">
        <f t="shared" si="422"/>
        <v>1</v>
      </c>
      <c r="Q2711" s="6">
        <v>4.54</v>
      </c>
      <c r="R2711" s="3">
        <v>0</v>
      </c>
      <c r="S2711" s="3">
        <v>6</v>
      </c>
      <c r="T2711" s="3">
        <v>19</v>
      </c>
      <c r="U2711" s="3">
        <f t="shared" si="423"/>
        <v>3805</v>
      </c>
      <c r="V2711" s="3" t="str">
        <f t="shared" si="424"/>
        <v xml:space="preserve"> 36</v>
      </c>
      <c r="W2711" s="3">
        <f t="shared" si="425"/>
        <v>14</v>
      </c>
      <c r="X2711" s="3">
        <v>6</v>
      </c>
      <c r="Y2711" s="6">
        <f t="shared" si="426"/>
        <v>35.799999999999997</v>
      </c>
      <c r="Z2711" s="3">
        <f t="shared" si="427"/>
        <v>126</v>
      </c>
      <c r="AA2711" s="3">
        <f t="shared" si="428"/>
        <v>7.5810000000000004</v>
      </c>
      <c r="AB2711">
        <f t="shared" si="429"/>
        <v>0</v>
      </c>
      <c r="AC2711" s="14">
        <f>VLOOKUP(X2711,Rates!$A$2:$B$36,2)</f>
        <v>8.24</v>
      </c>
    </row>
    <row r="2712" spans="1:29">
      <c r="A2712">
        <v>706646</v>
      </c>
      <c r="B2712" t="s">
        <v>11</v>
      </c>
      <c r="C2712" s="1">
        <v>5.4199999999999998E-2</v>
      </c>
      <c r="D2712">
        <v>60.32</v>
      </c>
      <c r="E2712" t="s">
        <v>12</v>
      </c>
      <c r="F2712" t="s">
        <v>26</v>
      </c>
      <c r="G2712" t="s">
        <v>14</v>
      </c>
      <c r="H2712" s="1">
        <v>0.158</v>
      </c>
      <c r="I2712" s="4">
        <v>35156</v>
      </c>
      <c r="J2712" s="5">
        <v>40909</v>
      </c>
      <c r="K2712" s="3">
        <v>2000</v>
      </c>
      <c r="L2712" s="3">
        <v>123996</v>
      </c>
      <c r="M2712" s="3">
        <v>11477</v>
      </c>
      <c r="N2712" s="3">
        <f t="shared" si="420"/>
        <v>0</v>
      </c>
      <c r="O2712" s="3">
        <f t="shared" si="421"/>
        <v>1</v>
      </c>
      <c r="P2712" s="3">
        <f t="shared" si="422"/>
        <v>1</v>
      </c>
      <c r="Q2712" s="6">
        <v>20.260000000000002</v>
      </c>
      <c r="R2712" s="3">
        <v>0</v>
      </c>
      <c r="S2712" s="3">
        <v>19</v>
      </c>
      <c r="T2712" s="3">
        <v>44</v>
      </c>
      <c r="U2712" s="3">
        <f t="shared" si="423"/>
        <v>5753</v>
      </c>
      <c r="V2712" s="3" t="str">
        <f t="shared" si="424"/>
        <v xml:space="preserve"> 36</v>
      </c>
      <c r="W2712" s="3">
        <f t="shared" si="425"/>
        <v>2</v>
      </c>
      <c r="X2712" s="3">
        <v>1</v>
      </c>
      <c r="Y2712" s="6">
        <f t="shared" si="426"/>
        <v>15.8</v>
      </c>
      <c r="Z2712" s="3">
        <f t="shared" si="427"/>
        <v>123.996</v>
      </c>
      <c r="AA2712" s="3">
        <f t="shared" si="428"/>
        <v>11.477</v>
      </c>
      <c r="AB2712">
        <f t="shared" si="429"/>
        <v>0</v>
      </c>
      <c r="AC2712" s="14">
        <f>VLOOKUP(X2712,Rates!$A$2:$B$36,2)</f>
        <v>5.32</v>
      </c>
    </row>
    <row r="2713" spans="1:29">
      <c r="A2713">
        <v>615117</v>
      </c>
      <c r="B2713" t="s">
        <v>11</v>
      </c>
      <c r="C2713" s="1">
        <v>5.4199999999999998E-2</v>
      </c>
      <c r="D2713">
        <v>66.36</v>
      </c>
      <c r="E2713" t="s">
        <v>28</v>
      </c>
      <c r="F2713" t="s">
        <v>24</v>
      </c>
      <c r="G2713" t="s">
        <v>14</v>
      </c>
      <c r="H2713" s="1">
        <v>6.6000000000000003E-2</v>
      </c>
      <c r="I2713" s="4">
        <v>36708</v>
      </c>
      <c r="J2713" s="5">
        <v>40909</v>
      </c>
      <c r="K2713" s="3">
        <v>2200</v>
      </c>
      <c r="L2713" s="3">
        <v>55000</v>
      </c>
      <c r="M2713" s="3">
        <v>1813</v>
      </c>
      <c r="N2713" s="3">
        <f t="shared" si="420"/>
        <v>0</v>
      </c>
      <c r="O2713" s="3">
        <f t="shared" si="421"/>
        <v>0</v>
      </c>
      <c r="P2713" s="3">
        <f t="shared" si="422"/>
        <v>1</v>
      </c>
      <c r="Q2713" s="6">
        <v>12.04</v>
      </c>
      <c r="R2713" s="3">
        <v>0</v>
      </c>
      <c r="S2713" s="3">
        <v>17</v>
      </c>
      <c r="T2713" s="3">
        <v>27</v>
      </c>
      <c r="U2713" s="3">
        <f t="shared" si="423"/>
        <v>4201</v>
      </c>
      <c r="V2713" s="3" t="str">
        <f t="shared" si="424"/>
        <v xml:space="preserve"> 36</v>
      </c>
      <c r="W2713" s="3">
        <f t="shared" si="425"/>
        <v>2.2000000000000002</v>
      </c>
      <c r="X2713" s="3">
        <v>1</v>
      </c>
      <c r="Y2713" s="6">
        <f t="shared" si="426"/>
        <v>6.6000000000000005</v>
      </c>
      <c r="Z2713" s="3">
        <f t="shared" si="427"/>
        <v>55</v>
      </c>
      <c r="AA2713" s="3">
        <f t="shared" si="428"/>
        <v>1.8129999999999999</v>
      </c>
      <c r="AB2713">
        <f t="shared" si="429"/>
        <v>0</v>
      </c>
      <c r="AC2713" s="14">
        <f>VLOOKUP(X2713,Rates!$A$2:$B$36,2)</f>
        <v>5.32</v>
      </c>
    </row>
    <row r="2714" spans="1:29">
      <c r="A2714">
        <v>740528</v>
      </c>
      <c r="B2714" t="s">
        <v>11</v>
      </c>
      <c r="C2714" s="1">
        <v>5.9900000000000002E-2</v>
      </c>
      <c r="D2714">
        <v>328.51</v>
      </c>
      <c r="E2714" t="s">
        <v>12</v>
      </c>
      <c r="F2714" t="s">
        <v>26</v>
      </c>
      <c r="G2714" t="s">
        <v>14</v>
      </c>
      <c r="H2714" s="1">
        <v>0.27200000000000002</v>
      </c>
      <c r="I2714" s="4">
        <v>35796</v>
      </c>
      <c r="J2714" s="5">
        <v>40909</v>
      </c>
      <c r="K2714" s="3">
        <v>10800</v>
      </c>
      <c r="L2714" s="3">
        <v>63000</v>
      </c>
      <c r="M2714" s="3">
        <v>8049</v>
      </c>
      <c r="N2714" s="3">
        <f t="shared" si="420"/>
        <v>0</v>
      </c>
      <c r="O2714" s="3">
        <f t="shared" si="421"/>
        <v>1</v>
      </c>
      <c r="P2714" s="3">
        <f t="shared" si="422"/>
        <v>1</v>
      </c>
      <c r="Q2714" s="6">
        <v>10.72</v>
      </c>
      <c r="R2714" s="3">
        <v>0</v>
      </c>
      <c r="S2714" s="3">
        <v>10</v>
      </c>
      <c r="T2714" s="3">
        <v>26</v>
      </c>
      <c r="U2714" s="3">
        <f t="shared" si="423"/>
        <v>5113</v>
      </c>
      <c r="V2714" s="3" t="str">
        <f t="shared" si="424"/>
        <v xml:space="preserve"> 36</v>
      </c>
      <c r="W2714" s="3">
        <f t="shared" si="425"/>
        <v>10.8</v>
      </c>
      <c r="X2714" s="3">
        <v>2</v>
      </c>
      <c r="Y2714" s="6">
        <f t="shared" si="426"/>
        <v>27.200000000000003</v>
      </c>
      <c r="Z2714" s="3">
        <f t="shared" si="427"/>
        <v>63</v>
      </c>
      <c r="AA2714" s="3">
        <f t="shared" si="428"/>
        <v>8.0489999999999995</v>
      </c>
      <c r="AB2714">
        <f t="shared" si="429"/>
        <v>0</v>
      </c>
      <c r="AC2714" s="14">
        <f>VLOOKUP(X2714,Rates!$A$2:$B$36,2)</f>
        <v>6.99</v>
      </c>
    </row>
    <row r="2715" spans="1:29">
      <c r="A2715">
        <v>1030791</v>
      </c>
      <c r="B2715" t="s">
        <v>11</v>
      </c>
      <c r="C2715" s="1">
        <v>8.8999999999999996E-2</v>
      </c>
      <c r="D2715">
        <v>190.52</v>
      </c>
      <c r="E2715" t="s">
        <v>20</v>
      </c>
      <c r="F2715" t="s">
        <v>13</v>
      </c>
      <c r="G2715" t="s">
        <v>14</v>
      </c>
      <c r="H2715" s="1">
        <v>0.91700000000000004</v>
      </c>
      <c r="I2715" s="4">
        <v>30011</v>
      </c>
      <c r="J2715" s="5">
        <v>40909</v>
      </c>
      <c r="K2715" s="3">
        <v>6000</v>
      </c>
      <c r="L2715" s="3">
        <v>82000</v>
      </c>
      <c r="M2715" s="3">
        <v>12385</v>
      </c>
      <c r="N2715" s="3">
        <f t="shared" si="420"/>
        <v>1</v>
      </c>
      <c r="O2715" s="3">
        <f t="shared" si="421"/>
        <v>0</v>
      </c>
      <c r="P2715" s="3">
        <f t="shared" si="422"/>
        <v>1</v>
      </c>
      <c r="Q2715" s="6">
        <v>24.23</v>
      </c>
      <c r="R2715" s="3">
        <v>0</v>
      </c>
      <c r="S2715" s="3">
        <v>11</v>
      </c>
      <c r="T2715" s="3">
        <v>35</v>
      </c>
      <c r="U2715" s="3">
        <f t="shared" si="423"/>
        <v>10898</v>
      </c>
      <c r="V2715" s="3" t="str">
        <f t="shared" si="424"/>
        <v xml:space="preserve"> 36</v>
      </c>
      <c r="W2715" s="3">
        <f t="shared" si="425"/>
        <v>6</v>
      </c>
      <c r="X2715" s="3">
        <v>5</v>
      </c>
      <c r="Y2715" s="6">
        <f t="shared" si="426"/>
        <v>91.7</v>
      </c>
      <c r="Z2715" s="3">
        <f t="shared" si="427"/>
        <v>82</v>
      </c>
      <c r="AA2715" s="3">
        <f t="shared" si="428"/>
        <v>12.385</v>
      </c>
      <c r="AB2715">
        <f t="shared" si="429"/>
        <v>0</v>
      </c>
      <c r="AC2715" s="14">
        <f>VLOOKUP(X2715,Rates!$A$2:$B$36,2)</f>
        <v>7.99</v>
      </c>
    </row>
    <row r="2716" spans="1:29">
      <c r="A2716">
        <v>987943</v>
      </c>
      <c r="B2716" t="s">
        <v>11</v>
      </c>
      <c r="C2716" s="1">
        <v>0.1171</v>
      </c>
      <c r="D2716">
        <v>95.1</v>
      </c>
      <c r="E2716" t="s">
        <v>27</v>
      </c>
      <c r="F2716" t="s">
        <v>13</v>
      </c>
      <c r="G2716" t="s">
        <v>14</v>
      </c>
      <c r="H2716" s="1">
        <v>0.64300000000000002</v>
      </c>
      <c r="I2716" s="4">
        <v>39203</v>
      </c>
      <c r="J2716" s="5">
        <v>40909</v>
      </c>
      <c r="K2716" s="3">
        <v>2875</v>
      </c>
      <c r="L2716" s="3">
        <v>17000</v>
      </c>
      <c r="M2716" s="3">
        <v>3795</v>
      </c>
      <c r="N2716" s="3">
        <f t="shared" si="420"/>
        <v>1</v>
      </c>
      <c r="O2716" s="3">
        <f t="shared" si="421"/>
        <v>0</v>
      </c>
      <c r="P2716" s="3">
        <f t="shared" si="422"/>
        <v>1</v>
      </c>
      <c r="Q2716" s="6">
        <v>20.47</v>
      </c>
      <c r="R2716" s="3">
        <v>0</v>
      </c>
      <c r="S2716" s="3">
        <v>6</v>
      </c>
      <c r="T2716" s="3">
        <v>8</v>
      </c>
      <c r="U2716" s="3">
        <f t="shared" si="423"/>
        <v>1706</v>
      </c>
      <c r="V2716" s="3" t="str">
        <f t="shared" si="424"/>
        <v xml:space="preserve"> 36</v>
      </c>
      <c r="W2716" s="3">
        <f t="shared" si="425"/>
        <v>2.875</v>
      </c>
      <c r="X2716" s="3">
        <v>8</v>
      </c>
      <c r="Y2716" s="6">
        <f t="shared" si="426"/>
        <v>64.3</v>
      </c>
      <c r="Z2716" s="3">
        <f t="shared" si="427"/>
        <v>17</v>
      </c>
      <c r="AA2716" s="3">
        <f t="shared" si="428"/>
        <v>3.7949999999999999</v>
      </c>
      <c r="AB2716">
        <f t="shared" si="429"/>
        <v>0</v>
      </c>
      <c r="AC2716" s="14">
        <f>VLOOKUP(X2716,Rates!$A$2:$B$36,2)</f>
        <v>11.39</v>
      </c>
    </row>
    <row r="2717" spans="1:29">
      <c r="A2717">
        <v>1037951</v>
      </c>
      <c r="B2717" t="s">
        <v>11</v>
      </c>
      <c r="C2717" s="1">
        <v>0.13489999999999999</v>
      </c>
      <c r="D2717">
        <v>678.61</v>
      </c>
      <c r="E2717" t="s">
        <v>18</v>
      </c>
      <c r="F2717" t="s">
        <v>26</v>
      </c>
      <c r="G2717" t="s">
        <v>14</v>
      </c>
      <c r="H2717" s="1">
        <v>0.314</v>
      </c>
      <c r="I2717" s="4">
        <v>29099</v>
      </c>
      <c r="J2717" s="5">
        <v>40909</v>
      </c>
      <c r="K2717" s="3">
        <v>20000</v>
      </c>
      <c r="L2717" s="3">
        <v>118560</v>
      </c>
      <c r="M2717" s="3">
        <v>24605</v>
      </c>
      <c r="N2717" s="3">
        <f t="shared" si="420"/>
        <v>0</v>
      </c>
      <c r="O2717" s="3">
        <f t="shared" si="421"/>
        <v>1</v>
      </c>
      <c r="P2717" s="3">
        <f t="shared" si="422"/>
        <v>1</v>
      </c>
      <c r="Q2717" s="6">
        <v>10.54</v>
      </c>
      <c r="R2717" s="3">
        <v>0</v>
      </c>
      <c r="S2717" s="3">
        <v>22</v>
      </c>
      <c r="T2717" s="3">
        <v>63</v>
      </c>
      <c r="U2717" s="3">
        <f t="shared" si="423"/>
        <v>11810</v>
      </c>
      <c r="V2717" s="3" t="str">
        <f t="shared" si="424"/>
        <v xml:space="preserve"> 36</v>
      </c>
      <c r="W2717" s="3">
        <f t="shared" si="425"/>
        <v>20</v>
      </c>
      <c r="X2717" s="3">
        <v>11</v>
      </c>
      <c r="Y2717" s="6">
        <f t="shared" si="426"/>
        <v>31.4</v>
      </c>
      <c r="Z2717" s="3">
        <f t="shared" si="427"/>
        <v>118.56</v>
      </c>
      <c r="AA2717" s="3">
        <f t="shared" si="428"/>
        <v>24.605</v>
      </c>
      <c r="AB2717">
        <f t="shared" si="429"/>
        <v>0</v>
      </c>
      <c r="AC2717" s="14">
        <f>VLOOKUP(X2717,Rates!$A$2:$B$36,2)</f>
        <v>12.74</v>
      </c>
    </row>
    <row r="2718" spans="1:29">
      <c r="A2718">
        <v>868126</v>
      </c>
      <c r="B2718" t="s">
        <v>11</v>
      </c>
      <c r="C2718" s="1">
        <v>0.1242</v>
      </c>
      <c r="D2718">
        <v>187.13</v>
      </c>
      <c r="E2718" t="s">
        <v>18</v>
      </c>
      <c r="F2718" t="s">
        <v>26</v>
      </c>
      <c r="G2718" t="s">
        <v>14</v>
      </c>
      <c r="H2718" s="2">
        <v>0.45</v>
      </c>
      <c r="I2718" s="4">
        <v>38930</v>
      </c>
      <c r="J2718" s="5">
        <v>40909</v>
      </c>
      <c r="K2718" s="3">
        <v>5600</v>
      </c>
      <c r="L2718" s="3">
        <v>60000</v>
      </c>
      <c r="M2718" s="3">
        <v>37866</v>
      </c>
      <c r="N2718" s="3">
        <f t="shared" si="420"/>
        <v>0</v>
      </c>
      <c r="O2718" s="3">
        <f t="shared" si="421"/>
        <v>1</v>
      </c>
      <c r="P2718" s="3">
        <f t="shared" si="422"/>
        <v>1</v>
      </c>
      <c r="Q2718" s="6">
        <v>19.78</v>
      </c>
      <c r="R2718" s="3">
        <v>2</v>
      </c>
      <c r="S2718" s="3">
        <v>9</v>
      </c>
      <c r="T2718" s="3">
        <v>22</v>
      </c>
      <c r="U2718" s="3">
        <f t="shared" si="423"/>
        <v>1979</v>
      </c>
      <c r="V2718" s="3" t="str">
        <f t="shared" si="424"/>
        <v xml:space="preserve"> 36</v>
      </c>
      <c r="W2718" s="3">
        <f t="shared" si="425"/>
        <v>5.6</v>
      </c>
      <c r="X2718" s="3">
        <v>9</v>
      </c>
      <c r="Y2718" s="6">
        <f t="shared" si="426"/>
        <v>45</v>
      </c>
      <c r="Z2718" s="3">
        <f t="shared" si="427"/>
        <v>60</v>
      </c>
      <c r="AA2718" s="3">
        <f t="shared" si="428"/>
        <v>37.866</v>
      </c>
      <c r="AB2718">
        <f t="shared" si="429"/>
        <v>0</v>
      </c>
      <c r="AC2718" s="14">
        <f>VLOOKUP(X2718,Rates!$A$2:$B$36,2)</f>
        <v>11.44</v>
      </c>
    </row>
    <row r="2719" spans="1:29">
      <c r="A2719">
        <v>993419</v>
      </c>
      <c r="B2719" t="s">
        <v>11</v>
      </c>
      <c r="C2719" s="1">
        <v>0.1065</v>
      </c>
      <c r="D2719">
        <v>156.36000000000001</v>
      </c>
      <c r="E2719" t="s">
        <v>12</v>
      </c>
      <c r="F2719" t="s">
        <v>26</v>
      </c>
      <c r="G2719" t="s">
        <v>14</v>
      </c>
      <c r="H2719" s="1">
        <v>0.40699999999999997</v>
      </c>
      <c r="I2719" s="4">
        <v>38473</v>
      </c>
      <c r="J2719" s="5">
        <v>40909</v>
      </c>
      <c r="K2719" s="3">
        <v>4800</v>
      </c>
      <c r="L2719" s="3">
        <v>100000</v>
      </c>
      <c r="M2719" s="3">
        <v>14048</v>
      </c>
      <c r="N2719" s="3">
        <f t="shared" si="420"/>
        <v>0</v>
      </c>
      <c r="O2719" s="3">
        <f t="shared" si="421"/>
        <v>1</v>
      </c>
      <c r="P2719" s="3">
        <f t="shared" si="422"/>
        <v>1</v>
      </c>
      <c r="Q2719" s="6">
        <v>10.9</v>
      </c>
      <c r="R2719" s="3">
        <v>3</v>
      </c>
      <c r="S2719" s="3">
        <v>7</v>
      </c>
      <c r="T2719" s="3">
        <v>26</v>
      </c>
      <c r="U2719" s="3">
        <f t="shared" si="423"/>
        <v>2436</v>
      </c>
      <c r="V2719" s="3" t="str">
        <f t="shared" si="424"/>
        <v xml:space="preserve"> 36</v>
      </c>
      <c r="W2719" s="3">
        <f t="shared" si="425"/>
        <v>4.8</v>
      </c>
      <c r="X2719" s="3">
        <v>7</v>
      </c>
      <c r="Y2719" s="6">
        <f t="shared" si="426"/>
        <v>40.699999999999996</v>
      </c>
      <c r="Z2719" s="3">
        <f t="shared" si="427"/>
        <v>100</v>
      </c>
      <c r="AA2719" s="3">
        <f t="shared" si="428"/>
        <v>14.048</v>
      </c>
      <c r="AB2719">
        <f t="shared" si="429"/>
        <v>0</v>
      </c>
      <c r="AC2719" s="14">
        <f>VLOOKUP(X2719,Rates!$A$2:$B$36,2)</f>
        <v>10.49</v>
      </c>
    </row>
    <row r="2720" spans="1:29">
      <c r="A2720">
        <v>609795</v>
      </c>
      <c r="B2720" t="s">
        <v>15</v>
      </c>
      <c r="C2720" s="1">
        <v>0.2114</v>
      </c>
      <c r="D2720">
        <v>651.17999999999995</v>
      </c>
      <c r="E2720" t="s">
        <v>12</v>
      </c>
      <c r="F2720" t="s">
        <v>13</v>
      </c>
      <c r="G2720" t="s">
        <v>19</v>
      </c>
      <c r="H2720" s="1">
        <v>0.90100000000000002</v>
      </c>
      <c r="I2720" s="4">
        <v>35704</v>
      </c>
      <c r="J2720" s="5">
        <v>40909</v>
      </c>
      <c r="K2720" s="3">
        <v>24000</v>
      </c>
      <c r="L2720" s="3">
        <v>110000</v>
      </c>
      <c r="M2720" s="3">
        <v>4324</v>
      </c>
      <c r="N2720" s="3">
        <f t="shared" si="420"/>
        <v>1</v>
      </c>
      <c r="O2720" s="3">
        <f t="shared" si="421"/>
        <v>0</v>
      </c>
      <c r="P2720" s="3">
        <f t="shared" si="422"/>
        <v>1</v>
      </c>
      <c r="Q2720" s="6">
        <v>12.92</v>
      </c>
      <c r="R2720" s="3">
        <v>0</v>
      </c>
      <c r="S2720" s="3">
        <v>7</v>
      </c>
      <c r="T2720" s="3">
        <v>23</v>
      </c>
      <c r="U2720" s="3">
        <f t="shared" si="423"/>
        <v>5205</v>
      </c>
      <c r="V2720" s="3" t="str">
        <f t="shared" si="424"/>
        <v xml:space="preserve"> 60</v>
      </c>
      <c r="W2720" s="3">
        <f t="shared" si="425"/>
        <v>24</v>
      </c>
      <c r="X2720" s="3">
        <v>35</v>
      </c>
      <c r="Y2720" s="6">
        <f t="shared" si="426"/>
        <v>90.100000000000009</v>
      </c>
      <c r="Z2720" s="3">
        <f t="shared" si="427"/>
        <v>110</v>
      </c>
      <c r="AA2720" s="3">
        <f t="shared" si="428"/>
        <v>4.3239999999999998</v>
      </c>
      <c r="AB2720">
        <f t="shared" si="429"/>
        <v>0</v>
      </c>
      <c r="AC2720" s="14">
        <f>VLOOKUP(X2720,Rates!$A$2:$B$36,2)</f>
        <v>30.99</v>
      </c>
    </row>
    <row r="2721" spans="1:29">
      <c r="A2721">
        <v>378890</v>
      </c>
      <c r="B2721" t="s">
        <v>11</v>
      </c>
      <c r="C2721" s="1">
        <v>0.12839999999999999</v>
      </c>
      <c r="D2721">
        <v>268.95</v>
      </c>
      <c r="E2721" t="s">
        <v>12</v>
      </c>
      <c r="F2721" t="s">
        <v>26</v>
      </c>
      <c r="G2721" t="s">
        <v>14</v>
      </c>
      <c r="H2721" s="1">
        <v>0.78300000000000003</v>
      </c>
      <c r="I2721" s="4">
        <v>38504</v>
      </c>
      <c r="J2721" s="5">
        <v>40909</v>
      </c>
      <c r="K2721" s="3">
        <v>8000</v>
      </c>
      <c r="L2721" s="3">
        <v>155867</v>
      </c>
      <c r="M2721" s="3">
        <v>23021</v>
      </c>
      <c r="N2721" s="3">
        <f t="shared" si="420"/>
        <v>0</v>
      </c>
      <c r="O2721" s="3">
        <f t="shared" si="421"/>
        <v>1</v>
      </c>
      <c r="P2721" s="3">
        <f t="shared" si="422"/>
        <v>1</v>
      </c>
      <c r="Q2721" s="6">
        <v>8.2100000000000009</v>
      </c>
      <c r="R2721" s="3">
        <v>0</v>
      </c>
      <c r="S2721" s="3">
        <v>10</v>
      </c>
      <c r="T2721" s="3">
        <v>41</v>
      </c>
      <c r="U2721" s="3">
        <f t="shared" si="423"/>
        <v>2405</v>
      </c>
      <c r="V2721" s="3" t="str">
        <f t="shared" si="424"/>
        <v xml:space="preserve"> 36</v>
      </c>
      <c r="W2721" s="3">
        <f t="shared" si="425"/>
        <v>8</v>
      </c>
      <c r="X2721" s="3">
        <v>12</v>
      </c>
      <c r="Y2721" s="6">
        <f t="shared" si="426"/>
        <v>78.3</v>
      </c>
      <c r="Z2721" s="3">
        <f t="shared" si="427"/>
        <v>155.86699999999999</v>
      </c>
      <c r="AA2721" s="3">
        <f t="shared" si="428"/>
        <v>23.021000000000001</v>
      </c>
      <c r="AB2721">
        <f t="shared" si="429"/>
        <v>0</v>
      </c>
      <c r="AC2721" s="14">
        <f>VLOOKUP(X2721,Rates!$A$2:$B$36,2)</f>
        <v>13.49</v>
      </c>
    </row>
    <row r="2722" spans="1:29">
      <c r="A2722">
        <v>634775</v>
      </c>
      <c r="B2722" t="s">
        <v>11</v>
      </c>
      <c r="C2722" s="1">
        <v>0.12609999999999999</v>
      </c>
      <c r="D2722">
        <v>104.71</v>
      </c>
      <c r="E2722" t="s">
        <v>20</v>
      </c>
      <c r="F2722" t="s">
        <v>13</v>
      </c>
      <c r="G2722" t="s">
        <v>14</v>
      </c>
      <c r="H2722" s="1">
        <v>0.77400000000000002</v>
      </c>
      <c r="I2722" s="4">
        <v>33909</v>
      </c>
      <c r="J2722" s="5">
        <v>40909</v>
      </c>
      <c r="K2722" s="3">
        <v>3125</v>
      </c>
      <c r="L2722" s="3">
        <v>20400</v>
      </c>
      <c r="M2722" s="3">
        <v>2788</v>
      </c>
      <c r="N2722" s="3">
        <f t="shared" si="420"/>
        <v>1</v>
      </c>
      <c r="O2722" s="3">
        <f t="shared" si="421"/>
        <v>0</v>
      </c>
      <c r="P2722" s="3">
        <f t="shared" si="422"/>
        <v>1</v>
      </c>
      <c r="Q2722" s="6">
        <v>20.53</v>
      </c>
      <c r="R2722" s="3">
        <v>0</v>
      </c>
      <c r="S2722" s="3">
        <v>5</v>
      </c>
      <c r="T2722" s="3">
        <v>6</v>
      </c>
      <c r="U2722" s="3">
        <f t="shared" si="423"/>
        <v>7000</v>
      </c>
      <c r="V2722" s="3" t="str">
        <f t="shared" si="424"/>
        <v xml:space="preserve"> 36</v>
      </c>
      <c r="W2722" s="3">
        <f t="shared" si="425"/>
        <v>3.125</v>
      </c>
      <c r="X2722" s="3">
        <v>12</v>
      </c>
      <c r="Y2722" s="6">
        <f t="shared" si="426"/>
        <v>77.400000000000006</v>
      </c>
      <c r="Z2722" s="3">
        <f t="shared" si="427"/>
        <v>20.399999999999999</v>
      </c>
      <c r="AA2722" s="3">
        <f t="shared" si="428"/>
        <v>2.7879999999999998</v>
      </c>
      <c r="AB2722">
        <f t="shared" si="429"/>
        <v>0</v>
      </c>
      <c r="AC2722" s="14">
        <f>VLOOKUP(X2722,Rates!$A$2:$B$36,2)</f>
        <v>13.49</v>
      </c>
    </row>
    <row r="2723" spans="1:29">
      <c r="A2723">
        <v>888388</v>
      </c>
      <c r="B2723" t="s">
        <v>15</v>
      </c>
      <c r="C2723" s="1">
        <v>0.20300000000000001</v>
      </c>
      <c r="D2723">
        <v>533.23</v>
      </c>
      <c r="E2723" t="s">
        <v>23</v>
      </c>
      <c r="F2723" t="s">
        <v>26</v>
      </c>
      <c r="G2723" t="s">
        <v>14</v>
      </c>
      <c r="H2723" s="1">
        <v>0.75900000000000001</v>
      </c>
      <c r="I2723" s="4">
        <v>35370</v>
      </c>
      <c r="J2723" s="5">
        <v>40909</v>
      </c>
      <c r="K2723" s="3">
        <v>20000</v>
      </c>
      <c r="L2723" s="3">
        <v>65000</v>
      </c>
      <c r="M2723" s="3">
        <v>22802</v>
      </c>
      <c r="N2723" s="3">
        <f t="shared" si="420"/>
        <v>0</v>
      </c>
      <c r="O2723" s="3">
        <f t="shared" si="421"/>
        <v>1</v>
      </c>
      <c r="P2723" s="3">
        <f t="shared" si="422"/>
        <v>1</v>
      </c>
      <c r="Q2723" s="6">
        <v>21.08</v>
      </c>
      <c r="R2723" s="3">
        <v>0</v>
      </c>
      <c r="S2723" s="3">
        <v>21</v>
      </c>
      <c r="T2723" s="3">
        <v>28</v>
      </c>
      <c r="U2723" s="3">
        <f t="shared" si="423"/>
        <v>5539</v>
      </c>
      <c r="V2723" s="3" t="str">
        <f t="shared" si="424"/>
        <v xml:space="preserve"> 60</v>
      </c>
      <c r="W2723" s="3">
        <f t="shared" si="425"/>
        <v>20</v>
      </c>
      <c r="X2723" s="3">
        <v>25</v>
      </c>
      <c r="Y2723" s="6">
        <f t="shared" si="426"/>
        <v>75.900000000000006</v>
      </c>
      <c r="Z2723" s="3">
        <f t="shared" si="427"/>
        <v>65</v>
      </c>
      <c r="AA2723" s="3">
        <f t="shared" si="428"/>
        <v>22.802</v>
      </c>
      <c r="AB2723">
        <f t="shared" si="429"/>
        <v>0</v>
      </c>
      <c r="AC2723" s="14">
        <f>VLOOKUP(X2723,Rates!$A$2:$B$36,2)</f>
        <v>26.24</v>
      </c>
    </row>
    <row r="2724" spans="1:29">
      <c r="A2724">
        <v>473413</v>
      </c>
      <c r="B2724" t="s">
        <v>11</v>
      </c>
      <c r="C2724" s="1">
        <v>8.5900000000000004E-2</v>
      </c>
      <c r="D2724">
        <v>189.67</v>
      </c>
      <c r="E2724" t="s">
        <v>12</v>
      </c>
      <c r="F2724" t="s">
        <v>26</v>
      </c>
      <c r="G2724" t="s">
        <v>14</v>
      </c>
      <c r="H2724" s="1">
        <v>0.16800000000000001</v>
      </c>
      <c r="I2724" s="4">
        <v>34973</v>
      </c>
      <c r="J2724" s="5">
        <v>40909</v>
      </c>
      <c r="K2724" s="3">
        <v>6000</v>
      </c>
      <c r="L2724" s="3">
        <v>110000</v>
      </c>
      <c r="M2724" s="3">
        <v>5124</v>
      </c>
      <c r="N2724" s="3">
        <f t="shared" si="420"/>
        <v>0</v>
      </c>
      <c r="O2724" s="3">
        <f t="shared" si="421"/>
        <v>1</v>
      </c>
      <c r="P2724" s="3">
        <f t="shared" si="422"/>
        <v>1</v>
      </c>
      <c r="Q2724" s="6">
        <v>6.43</v>
      </c>
      <c r="R2724" s="3">
        <v>0</v>
      </c>
      <c r="S2724" s="3">
        <v>6</v>
      </c>
      <c r="T2724" s="3">
        <v>29</v>
      </c>
      <c r="U2724" s="3">
        <f t="shared" si="423"/>
        <v>5936</v>
      </c>
      <c r="V2724" s="3" t="str">
        <f t="shared" si="424"/>
        <v xml:space="preserve"> 36</v>
      </c>
      <c r="W2724" s="3">
        <f t="shared" si="425"/>
        <v>6</v>
      </c>
      <c r="X2724" s="3">
        <v>4</v>
      </c>
      <c r="Y2724" s="6">
        <f t="shared" si="426"/>
        <v>16.8</v>
      </c>
      <c r="Z2724" s="3">
        <f t="shared" si="427"/>
        <v>110</v>
      </c>
      <c r="AA2724" s="3">
        <f t="shared" si="428"/>
        <v>5.1239999999999997</v>
      </c>
      <c r="AB2724">
        <f t="shared" si="429"/>
        <v>0</v>
      </c>
      <c r="AC2724" s="14">
        <f>VLOOKUP(X2724,Rates!$A$2:$B$36,2)</f>
        <v>7.49</v>
      </c>
    </row>
    <row r="2725" spans="1:29">
      <c r="A2725">
        <v>601612</v>
      </c>
      <c r="B2725" t="s">
        <v>11</v>
      </c>
      <c r="C2725" s="1">
        <v>9.6199999999999994E-2</v>
      </c>
      <c r="D2725">
        <v>154.03</v>
      </c>
      <c r="E2725" t="s">
        <v>20</v>
      </c>
      <c r="F2725" t="s">
        <v>13</v>
      </c>
      <c r="G2725" t="s">
        <v>14</v>
      </c>
      <c r="H2725" s="1">
        <v>0.19900000000000001</v>
      </c>
      <c r="I2725" s="4">
        <v>35796</v>
      </c>
      <c r="J2725" s="5">
        <v>40909</v>
      </c>
      <c r="K2725" s="3">
        <v>4800</v>
      </c>
      <c r="L2725" s="3">
        <v>90000</v>
      </c>
      <c r="M2725" s="3">
        <v>5124</v>
      </c>
      <c r="N2725" s="3">
        <f t="shared" si="420"/>
        <v>1</v>
      </c>
      <c r="O2725" s="3">
        <f t="shared" si="421"/>
        <v>0</v>
      </c>
      <c r="P2725" s="3">
        <f t="shared" si="422"/>
        <v>1</v>
      </c>
      <c r="Q2725" s="6">
        <v>3.45</v>
      </c>
      <c r="R2725" s="3">
        <v>0</v>
      </c>
      <c r="S2725" s="3">
        <v>6</v>
      </c>
      <c r="T2725" s="3">
        <v>9</v>
      </c>
      <c r="U2725" s="3">
        <f t="shared" si="423"/>
        <v>5113</v>
      </c>
      <c r="V2725" s="3" t="str">
        <f t="shared" si="424"/>
        <v xml:space="preserve"> 36</v>
      </c>
      <c r="W2725" s="3">
        <f t="shared" si="425"/>
        <v>4.8</v>
      </c>
      <c r="X2725" s="3">
        <v>8</v>
      </c>
      <c r="Y2725" s="6">
        <f t="shared" si="426"/>
        <v>19.900000000000002</v>
      </c>
      <c r="Z2725" s="3">
        <f t="shared" si="427"/>
        <v>90</v>
      </c>
      <c r="AA2725" s="3">
        <f t="shared" si="428"/>
        <v>5.1239999999999997</v>
      </c>
      <c r="AB2725">
        <f t="shared" si="429"/>
        <v>0</v>
      </c>
      <c r="AC2725" s="14">
        <f>VLOOKUP(X2725,Rates!$A$2:$B$36,2)</f>
        <v>11.39</v>
      </c>
    </row>
    <row r="2726" spans="1:29">
      <c r="A2726">
        <v>1063828</v>
      </c>
      <c r="B2726" t="s">
        <v>11</v>
      </c>
      <c r="C2726" s="1">
        <v>9.9099999999999994E-2</v>
      </c>
      <c r="D2726">
        <v>386.7</v>
      </c>
      <c r="E2726" t="s">
        <v>12</v>
      </c>
      <c r="F2726" t="s">
        <v>24</v>
      </c>
      <c r="G2726" t="s">
        <v>14</v>
      </c>
      <c r="H2726" s="1">
        <v>0.749</v>
      </c>
      <c r="I2726" s="4">
        <v>36923</v>
      </c>
      <c r="J2726" s="5">
        <v>40909</v>
      </c>
      <c r="K2726" s="3">
        <v>12000</v>
      </c>
      <c r="L2726" s="3">
        <v>33000</v>
      </c>
      <c r="M2726" s="3">
        <v>17229</v>
      </c>
      <c r="N2726" s="3">
        <f t="shared" si="420"/>
        <v>0</v>
      </c>
      <c r="O2726" s="3">
        <f t="shared" si="421"/>
        <v>0</v>
      </c>
      <c r="P2726" s="3">
        <f t="shared" si="422"/>
        <v>1</v>
      </c>
      <c r="Q2726" s="6">
        <v>18.8</v>
      </c>
      <c r="R2726" s="3">
        <v>0</v>
      </c>
      <c r="S2726" s="3">
        <v>5</v>
      </c>
      <c r="T2726" s="3">
        <v>10</v>
      </c>
      <c r="U2726" s="3">
        <f t="shared" si="423"/>
        <v>3986</v>
      </c>
      <c r="V2726" s="3" t="str">
        <f t="shared" si="424"/>
        <v xml:space="preserve"> 36</v>
      </c>
      <c r="W2726" s="3">
        <f t="shared" si="425"/>
        <v>12</v>
      </c>
      <c r="X2726" s="3">
        <v>6</v>
      </c>
      <c r="Y2726" s="6">
        <f t="shared" si="426"/>
        <v>74.900000000000006</v>
      </c>
      <c r="Z2726" s="3">
        <f t="shared" si="427"/>
        <v>33</v>
      </c>
      <c r="AA2726" s="3">
        <f t="shared" si="428"/>
        <v>17.228999999999999</v>
      </c>
      <c r="AB2726">
        <f t="shared" si="429"/>
        <v>0</v>
      </c>
      <c r="AC2726" s="14">
        <f>VLOOKUP(X2726,Rates!$A$2:$B$36,2)</f>
        <v>8.24</v>
      </c>
    </row>
    <row r="2727" spans="1:29">
      <c r="A2727">
        <v>694199</v>
      </c>
      <c r="B2727" t="s">
        <v>11</v>
      </c>
      <c r="C2727" s="1">
        <v>0.1</v>
      </c>
      <c r="D2727">
        <v>283.95999999999998</v>
      </c>
      <c r="E2727" t="s">
        <v>12</v>
      </c>
      <c r="F2727" t="s">
        <v>26</v>
      </c>
      <c r="G2727" t="s">
        <v>14</v>
      </c>
      <c r="H2727" s="1">
        <v>0.32300000000000001</v>
      </c>
      <c r="I2727" s="4">
        <v>31472</v>
      </c>
      <c r="J2727" s="5">
        <v>40909</v>
      </c>
      <c r="K2727" s="3">
        <v>8800</v>
      </c>
      <c r="L2727" s="3">
        <v>250000</v>
      </c>
      <c r="M2727" s="3">
        <v>36827</v>
      </c>
      <c r="N2727" s="3">
        <f t="shared" si="420"/>
        <v>0</v>
      </c>
      <c r="O2727" s="3">
        <f t="shared" si="421"/>
        <v>1</v>
      </c>
      <c r="P2727" s="3">
        <f t="shared" si="422"/>
        <v>1</v>
      </c>
      <c r="Q2727" s="6">
        <v>7.23</v>
      </c>
      <c r="R2727" s="3">
        <v>0</v>
      </c>
      <c r="S2727" s="3">
        <v>12</v>
      </c>
      <c r="T2727" s="3">
        <v>39</v>
      </c>
      <c r="U2727" s="3">
        <f t="shared" si="423"/>
        <v>9437</v>
      </c>
      <c r="V2727" s="3" t="str">
        <f t="shared" si="424"/>
        <v xml:space="preserve"> 36</v>
      </c>
      <c r="W2727" s="3">
        <f t="shared" si="425"/>
        <v>8.8000000000000007</v>
      </c>
      <c r="X2727" s="3">
        <v>7</v>
      </c>
      <c r="Y2727" s="6">
        <f t="shared" si="426"/>
        <v>32.300000000000004</v>
      </c>
      <c r="Z2727" s="3">
        <f t="shared" si="427"/>
        <v>250</v>
      </c>
      <c r="AA2727" s="3">
        <f t="shared" si="428"/>
        <v>36.826999999999998</v>
      </c>
      <c r="AB2727">
        <f t="shared" si="429"/>
        <v>0</v>
      </c>
      <c r="AC2727" s="14">
        <f>VLOOKUP(X2727,Rates!$A$2:$B$36,2)</f>
        <v>10.49</v>
      </c>
    </row>
    <row r="2728" spans="1:29">
      <c r="A2728">
        <v>607076</v>
      </c>
      <c r="B2728" t="s">
        <v>11</v>
      </c>
      <c r="C2728" s="1">
        <v>5.79E-2</v>
      </c>
      <c r="D2728">
        <v>185</v>
      </c>
      <c r="E2728" t="s">
        <v>16</v>
      </c>
      <c r="F2728" t="s">
        <v>26</v>
      </c>
      <c r="G2728" t="s">
        <v>14</v>
      </c>
      <c r="H2728" s="1">
        <v>0.157</v>
      </c>
      <c r="I2728" s="4">
        <v>35521</v>
      </c>
      <c r="J2728" s="5">
        <v>40909</v>
      </c>
      <c r="K2728" s="3">
        <v>7500</v>
      </c>
      <c r="L2728" s="3">
        <v>60000</v>
      </c>
      <c r="M2728" s="3">
        <v>5241</v>
      </c>
      <c r="N2728" s="3">
        <f t="shared" si="420"/>
        <v>0</v>
      </c>
      <c r="O2728" s="3">
        <f t="shared" si="421"/>
        <v>1</v>
      </c>
      <c r="P2728" s="3">
        <f t="shared" si="422"/>
        <v>0</v>
      </c>
      <c r="Q2728" s="6">
        <v>6.94</v>
      </c>
      <c r="R2728" s="3">
        <v>0</v>
      </c>
      <c r="S2728" s="3">
        <v>10</v>
      </c>
      <c r="T2728" s="3">
        <v>16</v>
      </c>
      <c r="U2728" s="3">
        <f t="shared" si="423"/>
        <v>5388</v>
      </c>
      <c r="V2728" s="3" t="str">
        <f t="shared" si="424"/>
        <v xml:space="preserve"> 36</v>
      </c>
      <c r="W2728" s="3">
        <f t="shared" si="425"/>
        <v>7.5</v>
      </c>
      <c r="X2728" s="3">
        <v>2</v>
      </c>
      <c r="Y2728" s="6">
        <f t="shared" si="426"/>
        <v>15.7</v>
      </c>
      <c r="Z2728" s="3">
        <f t="shared" si="427"/>
        <v>60</v>
      </c>
      <c r="AA2728" s="3">
        <f t="shared" si="428"/>
        <v>5.2409999999999997</v>
      </c>
      <c r="AB2728">
        <f t="shared" si="429"/>
        <v>0</v>
      </c>
      <c r="AC2728" s="14">
        <f>VLOOKUP(X2728,Rates!$A$2:$B$36,2)</f>
        <v>6.99</v>
      </c>
    </row>
    <row r="2729" spans="1:29">
      <c r="A2729">
        <v>878380</v>
      </c>
      <c r="B2729" t="s">
        <v>11</v>
      </c>
      <c r="C2729" s="1">
        <v>0.1149</v>
      </c>
      <c r="D2729">
        <v>237.4</v>
      </c>
      <c r="E2729" t="s">
        <v>20</v>
      </c>
      <c r="F2729" t="s">
        <v>26</v>
      </c>
      <c r="G2729" t="s">
        <v>14</v>
      </c>
      <c r="H2729" s="1">
        <v>0.70199999999999996</v>
      </c>
      <c r="I2729" s="4">
        <v>35765</v>
      </c>
      <c r="J2729" s="5">
        <v>40909</v>
      </c>
      <c r="K2729" s="3">
        <v>7200</v>
      </c>
      <c r="L2729" s="3">
        <v>95000</v>
      </c>
      <c r="M2729" s="3">
        <v>5495</v>
      </c>
      <c r="N2729" s="3">
        <f t="shared" si="420"/>
        <v>0</v>
      </c>
      <c r="O2729" s="3">
        <f t="shared" si="421"/>
        <v>1</v>
      </c>
      <c r="P2729" s="3">
        <f t="shared" si="422"/>
        <v>1</v>
      </c>
      <c r="Q2729" s="6">
        <v>4.6500000000000004</v>
      </c>
      <c r="R2729" s="3">
        <v>0</v>
      </c>
      <c r="S2729" s="3">
        <v>7</v>
      </c>
      <c r="T2729" s="3">
        <v>17</v>
      </c>
      <c r="U2729" s="3">
        <f t="shared" si="423"/>
        <v>5144</v>
      </c>
      <c r="V2729" s="3" t="str">
        <f t="shared" si="424"/>
        <v xml:space="preserve"> 36</v>
      </c>
      <c r="W2729" s="3">
        <f t="shared" si="425"/>
        <v>7.2</v>
      </c>
      <c r="X2729" s="3">
        <v>9</v>
      </c>
      <c r="Y2729" s="6">
        <f t="shared" si="426"/>
        <v>70.199999999999989</v>
      </c>
      <c r="Z2729" s="3">
        <f t="shared" si="427"/>
        <v>95</v>
      </c>
      <c r="AA2729" s="3">
        <f t="shared" si="428"/>
        <v>5.4950000000000001</v>
      </c>
      <c r="AB2729">
        <f t="shared" si="429"/>
        <v>0</v>
      </c>
      <c r="AC2729" s="14">
        <f>VLOOKUP(X2729,Rates!$A$2:$B$36,2)</f>
        <v>11.44</v>
      </c>
    </row>
    <row r="2730" spans="1:29">
      <c r="A2730">
        <v>698662</v>
      </c>
      <c r="B2730" t="s">
        <v>11</v>
      </c>
      <c r="C2730" s="1">
        <v>6.9199999999999998E-2</v>
      </c>
      <c r="D2730">
        <v>154.21</v>
      </c>
      <c r="E2730" t="s">
        <v>18</v>
      </c>
      <c r="F2730" t="s">
        <v>13</v>
      </c>
      <c r="G2730" t="s">
        <v>14</v>
      </c>
      <c r="H2730" s="2">
        <v>0</v>
      </c>
      <c r="I2730" s="4">
        <v>36647</v>
      </c>
      <c r="J2730" s="5">
        <v>40909</v>
      </c>
      <c r="K2730" s="3">
        <v>5000</v>
      </c>
      <c r="L2730" s="3">
        <v>24000</v>
      </c>
      <c r="M2730" s="3">
        <v>0</v>
      </c>
      <c r="N2730" s="3">
        <f t="shared" si="420"/>
        <v>1</v>
      </c>
      <c r="O2730" s="3">
        <f t="shared" si="421"/>
        <v>0</v>
      </c>
      <c r="P2730" s="3">
        <f t="shared" si="422"/>
        <v>1</v>
      </c>
      <c r="Q2730" s="6">
        <v>3.5</v>
      </c>
      <c r="R2730" s="3">
        <v>0</v>
      </c>
      <c r="S2730" s="3">
        <v>4</v>
      </c>
      <c r="T2730" s="3">
        <v>7</v>
      </c>
      <c r="U2730" s="3">
        <f t="shared" si="423"/>
        <v>4262</v>
      </c>
      <c r="V2730" s="3" t="str">
        <f t="shared" si="424"/>
        <v xml:space="preserve"> 36</v>
      </c>
      <c r="W2730" s="3">
        <f t="shared" si="425"/>
        <v>5</v>
      </c>
      <c r="X2730" s="3">
        <v>3</v>
      </c>
      <c r="Y2730" s="6">
        <f t="shared" si="426"/>
        <v>0</v>
      </c>
      <c r="Z2730" s="3">
        <f t="shared" si="427"/>
        <v>24</v>
      </c>
      <c r="AA2730" s="3">
        <f t="shared" si="428"/>
        <v>0</v>
      </c>
      <c r="AB2730">
        <f t="shared" si="429"/>
        <v>0</v>
      </c>
      <c r="AC2730" s="14">
        <f>VLOOKUP(X2730,Rates!$A$2:$B$36,2)</f>
        <v>7.24</v>
      </c>
    </row>
    <row r="2731" spans="1:29">
      <c r="A2731">
        <v>1006371</v>
      </c>
      <c r="B2731" t="s">
        <v>11</v>
      </c>
      <c r="C2731" s="1">
        <v>6.0299999999999999E-2</v>
      </c>
      <c r="D2731">
        <v>152.18</v>
      </c>
      <c r="E2731" t="s">
        <v>25</v>
      </c>
      <c r="F2731" t="s">
        <v>13</v>
      </c>
      <c r="G2731" t="s">
        <v>14</v>
      </c>
      <c r="H2731" s="1">
        <v>0.14599999999999999</v>
      </c>
      <c r="I2731" s="4">
        <v>36495</v>
      </c>
      <c r="J2731" s="5">
        <v>40909</v>
      </c>
      <c r="K2731" s="3">
        <v>5000</v>
      </c>
      <c r="L2731" s="3">
        <v>100000</v>
      </c>
      <c r="M2731" s="3">
        <v>2930</v>
      </c>
      <c r="N2731" s="3">
        <f t="shared" si="420"/>
        <v>1</v>
      </c>
      <c r="O2731" s="3">
        <f t="shared" si="421"/>
        <v>0</v>
      </c>
      <c r="P2731" s="3">
        <f t="shared" si="422"/>
        <v>1</v>
      </c>
      <c r="Q2731" s="6">
        <v>2.4</v>
      </c>
      <c r="R2731" s="3">
        <v>0</v>
      </c>
      <c r="S2731" s="3">
        <v>8</v>
      </c>
      <c r="T2731" s="3">
        <v>12</v>
      </c>
      <c r="U2731" s="3">
        <f t="shared" si="423"/>
        <v>4414</v>
      </c>
      <c r="V2731" s="3" t="str">
        <f t="shared" si="424"/>
        <v xml:space="preserve"> 36</v>
      </c>
      <c r="W2731" s="3">
        <f t="shared" si="425"/>
        <v>5</v>
      </c>
      <c r="X2731" s="3">
        <v>1</v>
      </c>
      <c r="Y2731" s="6">
        <f t="shared" si="426"/>
        <v>14.6</v>
      </c>
      <c r="Z2731" s="3">
        <f t="shared" si="427"/>
        <v>100</v>
      </c>
      <c r="AA2731" s="3">
        <f t="shared" si="428"/>
        <v>2.93</v>
      </c>
      <c r="AB2731">
        <f t="shared" si="429"/>
        <v>0</v>
      </c>
      <c r="AC2731" s="14">
        <f>VLOOKUP(X2731,Rates!$A$2:$B$36,2)</f>
        <v>5.32</v>
      </c>
    </row>
    <row r="2732" spans="1:29">
      <c r="A2732">
        <v>454824</v>
      </c>
      <c r="B2732" t="s">
        <v>11</v>
      </c>
      <c r="C2732" s="1">
        <v>0.13569999999999999</v>
      </c>
      <c r="D2732">
        <v>101.91</v>
      </c>
      <c r="E2732" t="s">
        <v>20</v>
      </c>
      <c r="F2732" t="s">
        <v>13</v>
      </c>
      <c r="G2732" t="s">
        <v>14</v>
      </c>
      <c r="H2732" s="1">
        <v>0.82599999999999996</v>
      </c>
      <c r="I2732" s="4">
        <v>34335</v>
      </c>
      <c r="J2732" s="5">
        <v>40909</v>
      </c>
      <c r="K2732" s="3">
        <v>3000</v>
      </c>
      <c r="L2732" s="3">
        <v>27600</v>
      </c>
      <c r="M2732" s="3">
        <v>2229</v>
      </c>
      <c r="N2732" s="3">
        <f t="shared" si="420"/>
        <v>1</v>
      </c>
      <c r="O2732" s="3">
        <f t="shared" si="421"/>
        <v>0</v>
      </c>
      <c r="P2732" s="3">
        <f t="shared" si="422"/>
        <v>1</v>
      </c>
      <c r="Q2732" s="6">
        <v>9.8699999999999992</v>
      </c>
      <c r="R2732" s="3">
        <v>0</v>
      </c>
      <c r="S2732" s="3">
        <v>6</v>
      </c>
      <c r="T2732" s="3">
        <v>12</v>
      </c>
      <c r="U2732" s="3">
        <f t="shared" si="423"/>
        <v>6574</v>
      </c>
      <c r="V2732" s="3" t="str">
        <f t="shared" si="424"/>
        <v xml:space="preserve"> 36</v>
      </c>
      <c r="W2732" s="3">
        <f t="shared" si="425"/>
        <v>3</v>
      </c>
      <c r="X2732" s="3">
        <v>13</v>
      </c>
      <c r="Y2732" s="6">
        <f t="shared" si="426"/>
        <v>82.6</v>
      </c>
      <c r="Z2732" s="3">
        <f t="shared" si="427"/>
        <v>27.6</v>
      </c>
      <c r="AA2732" s="3">
        <f t="shared" si="428"/>
        <v>2.2290000000000001</v>
      </c>
      <c r="AB2732">
        <f t="shared" si="429"/>
        <v>0</v>
      </c>
      <c r="AC2732" s="14">
        <f>VLOOKUP(X2732,Rates!$A$2:$B$36,2)</f>
        <v>13.99</v>
      </c>
    </row>
    <row r="2733" spans="1:29">
      <c r="A2733">
        <v>437399</v>
      </c>
      <c r="B2733" t="s">
        <v>11</v>
      </c>
      <c r="C2733" s="1">
        <v>0.12529999999999999</v>
      </c>
      <c r="D2733">
        <v>669.33</v>
      </c>
      <c r="E2733" t="s">
        <v>18</v>
      </c>
      <c r="F2733" t="s">
        <v>13</v>
      </c>
      <c r="G2733" t="s">
        <v>14</v>
      </c>
      <c r="H2733" s="1">
        <v>0.54600000000000004</v>
      </c>
      <c r="I2733" s="4">
        <v>37226</v>
      </c>
      <c r="J2733" s="5">
        <v>40909</v>
      </c>
      <c r="K2733" s="3">
        <v>20000</v>
      </c>
      <c r="L2733" s="3">
        <v>35364</v>
      </c>
      <c r="M2733" s="3">
        <v>20708</v>
      </c>
      <c r="N2733" s="3">
        <f t="shared" si="420"/>
        <v>1</v>
      </c>
      <c r="O2733" s="3">
        <f t="shared" si="421"/>
        <v>0</v>
      </c>
      <c r="P2733" s="3">
        <f t="shared" si="422"/>
        <v>1</v>
      </c>
      <c r="Q2733" s="6">
        <v>16.97</v>
      </c>
      <c r="R2733" s="3">
        <v>0</v>
      </c>
      <c r="S2733" s="3">
        <v>5</v>
      </c>
      <c r="T2733" s="3">
        <v>6</v>
      </c>
      <c r="U2733" s="3">
        <f t="shared" si="423"/>
        <v>3683</v>
      </c>
      <c r="V2733" s="3" t="str">
        <f t="shared" si="424"/>
        <v xml:space="preserve"> 36</v>
      </c>
      <c r="W2733" s="3">
        <f t="shared" si="425"/>
        <v>20</v>
      </c>
      <c r="X2733" s="3">
        <v>10</v>
      </c>
      <c r="Y2733" s="6">
        <f t="shared" si="426"/>
        <v>54.6</v>
      </c>
      <c r="Z2733" s="3">
        <f t="shared" si="427"/>
        <v>35.363999999999997</v>
      </c>
      <c r="AA2733" s="3">
        <f t="shared" si="428"/>
        <v>20.707999999999998</v>
      </c>
      <c r="AB2733">
        <f t="shared" si="429"/>
        <v>0</v>
      </c>
      <c r="AC2733" s="14">
        <f>VLOOKUP(X2733,Rates!$A$2:$B$36,2)</f>
        <v>11.49</v>
      </c>
    </row>
    <row r="2734" spans="1:29">
      <c r="A2734">
        <v>801714</v>
      </c>
      <c r="B2734" t="s">
        <v>11</v>
      </c>
      <c r="C2734" s="1">
        <v>0.10589999999999999</v>
      </c>
      <c r="D2734">
        <v>78.11</v>
      </c>
      <c r="E2734" t="s">
        <v>18</v>
      </c>
      <c r="F2734" t="s">
        <v>13</v>
      </c>
      <c r="G2734" t="s">
        <v>14</v>
      </c>
      <c r="H2734" s="1">
        <v>0.51800000000000002</v>
      </c>
      <c r="I2734" s="4">
        <v>35612</v>
      </c>
      <c r="J2734" s="5">
        <v>40909</v>
      </c>
      <c r="K2734" s="3">
        <v>2400</v>
      </c>
      <c r="L2734" s="3">
        <v>27259.439999999999</v>
      </c>
      <c r="M2734" s="3">
        <v>1346</v>
      </c>
      <c r="N2734" s="3">
        <f t="shared" si="420"/>
        <v>1</v>
      </c>
      <c r="O2734" s="3">
        <f t="shared" si="421"/>
        <v>0</v>
      </c>
      <c r="P2734" s="3">
        <f t="shared" si="422"/>
        <v>1</v>
      </c>
      <c r="Q2734" s="6">
        <v>8.76</v>
      </c>
      <c r="R2734" s="3">
        <v>1</v>
      </c>
      <c r="S2734" s="3">
        <v>6</v>
      </c>
      <c r="T2734" s="3">
        <v>10</v>
      </c>
      <c r="U2734" s="3">
        <f t="shared" si="423"/>
        <v>5297</v>
      </c>
      <c r="V2734" s="3" t="str">
        <f t="shared" si="424"/>
        <v xml:space="preserve"> 36</v>
      </c>
      <c r="W2734" s="3">
        <f t="shared" si="425"/>
        <v>2.4</v>
      </c>
      <c r="X2734" s="3">
        <v>7</v>
      </c>
      <c r="Y2734" s="6">
        <f t="shared" si="426"/>
        <v>51.800000000000004</v>
      </c>
      <c r="Z2734" s="3">
        <f t="shared" si="427"/>
        <v>27.259439999999998</v>
      </c>
      <c r="AA2734" s="3">
        <f t="shared" si="428"/>
        <v>1.3460000000000001</v>
      </c>
      <c r="AB2734">
        <f t="shared" si="429"/>
        <v>0</v>
      </c>
      <c r="AC2734" s="14">
        <f>VLOOKUP(X2734,Rates!$A$2:$B$36,2)</f>
        <v>10.49</v>
      </c>
    </row>
    <row r="2735" spans="1:29">
      <c r="A2735">
        <v>997490</v>
      </c>
      <c r="B2735" t="s">
        <v>11</v>
      </c>
      <c r="C2735" s="1">
        <v>0.1527</v>
      </c>
      <c r="D2735">
        <v>194.87</v>
      </c>
      <c r="E2735" t="s">
        <v>16</v>
      </c>
      <c r="F2735" t="s">
        <v>13</v>
      </c>
      <c r="G2735" t="s">
        <v>17</v>
      </c>
      <c r="H2735" s="1">
        <v>0.93600000000000005</v>
      </c>
      <c r="I2735" s="4">
        <v>29099</v>
      </c>
      <c r="J2735" s="5">
        <v>40909</v>
      </c>
      <c r="K2735" s="3">
        <v>5600</v>
      </c>
      <c r="L2735" s="3">
        <v>85000</v>
      </c>
      <c r="M2735" s="3">
        <v>27901</v>
      </c>
      <c r="N2735" s="3">
        <f t="shared" si="420"/>
        <v>1</v>
      </c>
      <c r="O2735" s="3">
        <f t="shared" si="421"/>
        <v>0</v>
      </c>
      <c r="P2735" s="3">
        <f t="shared" si="422"/>
        <v>0</v>
      </c>
      <c r="Q2735" s="6">
        <v>24.8</v>
      </c>
      <c r="R2735" s="3">
        <v>0</v>
      </c>
      <c r="S2735" s="3">
        <v>12</v>
      </c>
      <c r="T2735" s="3">
        <v>19</v>
      </c>
      <c r="U2735" s="3">
        <f t="shared" si="423"/>
        <v>11810</v>
      </c>
      <c r="V2735" s="3" t="str">
        <f t="shared" si="424"/>
        <v xml:space="preserve"> 36</v>
      </c>
      <c r="W2735" s="3">
        <f t="shared" si="425"/>
        <v>5.6</v>
      </c>
      <c r="X2735" s="3">
        <v>14</v>
      </c>
      <c r="Y2735" s="6">
        <f t="shared" si="426"/>
        <v>93.600000000000009</v>
      </c>
      <c r="Z2735" s="3">
        <f t="shared" si="427"/>
        <v>85</v>
      </c>
      <c r="AA2735" s="3">
        <f t="shared" si="428"/>
        <v>27.901</v>
      </c>
      <c r="AB2735">
        <f t="shared" si="429"/>
        <v>1</v>
      </c>
      <c r="AC2735" s="14">
        <f>VLOOKUP(X2735,Rates!$A$2:$B$36,2)</f>
        <v>14.99</v>
      </c>
    </row>
    <row r="2736" spans="1:29">
      <c r="A2736">
        <v>727422</v>
      </c>
      <c r="B2736" t="s">
        <v>11</v>
      </c>
      <c r="C2736" s="1">
        <v>7.6600000000000001E-2</v>
      </c>
      <c r="D2736">
        <v>467.7</v>
      </c>
      <c r="E2736" t="s">
        <v>28</v>
      </c>
      <c r="F2736" t="s">
        <v>26</v>
      </c>
      <c r="G2736" t="s">
        <v>14</v>
      </c>
      <c r="H2736" s="1">
        <v>0.19900000000000001</v>
      </c>
      <c r="I2736" s="4">
        <v>36800</v>
      </c>
      <c r="J2736" s="5">
        <v>40909</v>
      </c>
      <c r="K2736" s="3">
        <v>15000</v>
      </c>
      <c r="L2736" s="3">
        <v>125000</v>
      </c>
      <c r="M2736" s="3">
        <v>8030</v>
      </c>
      <c r="N2736" s="3">
        <f t="shared" si="420"/>
        <v>0</v>
      </c>
      <c r="O2736" s="3">
        <f t="shared" si="421"/>
        <v>1</v>
      </c>
      <c r="P2736" s="3">
        <f t="shared" si="422"/>
        <v>1</v>
      </c>
      <c r="Q2736" s="6">
        <v>12.48</v>
      </c>
      <c r="R2736" s="3">
        <v>0</v>
      </c>
      <c r="S2736" s="3">
        <v>14</v>
      </c>
      <c r="T2736" s="3">
        <v>40</v>
      </c>
      <c r="U2736" s="3">
        <f t="shared" si="423"/>
        <v>4109</v>
      </c>
      <c r="V2736" s="3" t="str">
        <f t="shared" si="424"/>
        <v xml:space="preserve"> 36</v>
      </c>
      <c r="W2736" s="3">
        <f t="shared" si="425"/>
        <v>15</v>
      </c>
      <c r="X2736" s="3">
        <v>5</v>
      </c>
      <c r="Y2736" s="6">
        <f t="shared" si="426"/>
        <v>19.900000000000002</v>
      </c>
      <c r="Z2736" s="3">
        <f t="shared" si="427"/>
        <v>125</v>
      </c>
      <c r="AA2736" s="3">
        <f t="shared" si="428"/>
        <v>8.0299999999999994</v>
      </c>
      <c r="AB2736">
        <f t="shared" si="429"/>
        <v>0</v>
      </c>
      <c r="AC2736" s="14">
        <f>VLOOKUP(X2736,Rates!$A$2:$B$36,2)</f>
        <v>7.99</v>
      </c>
    </row>
    <row r="2737" spans="1:29">
      <c r="A2737">
        <v>564565</v>
      </c>
      <c r="B2737" t="s">
        <v>11</v>
      </c>
      <c r="C2737" s="1">
        <v>0.13980000000000001</v>
      </c>
      <c r="D2737">
        <v>102.51</v>
      </c>
      <c r="E2737" t="s">
        <v>20</v>
      </c>
      <c r="F2737" t="s">
        <v>24</v>
      </c>
      <c r="G2737" t="s">
        <v>14</v>
      </c>
      <c r="I2737" s="4">
        <v>36069</v>
      </c>
      <c r="J2737" s="5">
        <v>40909</v>
      </c>
      <c r="K2737" s="3">
        <v>3000</v>
      </c>
      <c r="L2737" s="3">
        <v>24000</v>
      </c>
      <c r="M2737" s="3">
        <v>0</v>
      </c>
      <c r="N2737" s="3">
        <f t="shared" si="420"/>
        <v>0</v>
      </c>
      <c r="O2737" s="3">
        <f t="shared" si="421"/>
        <v>0</v>
      </c>
      <c r="P2737" s="3">
        <f t="shared" si="422"/>
        <v>1</v>
      </c>
      <c r="Q2737" s="6">
        <v>0</v>
      </c>
      <c r="R2737" s="3">
        <v>0</v>
      </c>
      <c r="S2737" s="3">
        <v>9</v>
      </c>
      <c r="T2737" s="3">
        <v>9</v>
      </c>
      <c r="U2737" s="3">
        <f t="shared" si="423"/>
        <v>4840</v>
      </c>
      <c r="V2737" s="3" t="str">
        <f t="shared" si="424"/>
        <v xml:space="preserve"> 36</v>
      </c>
      <c r="W2737" s="3">
        <f t="shared" si="425"/>
        <v>3</v>
      </c>
      <c r="X2737" s="3">
        <v>13</v>
      </c>
      <c r="Y2737" s="6">
        <f t="shared" si="426"/>
        <v>0</v>
      </c>
      <c r="Z2737" s="3">
        <f t="shared" si="427"/>
        <v>24</v>
      </c>
      <c r="AA2737" s="3">
        <f t="shared" si="428"/>
        <v>0</v>
      </c>
      <c r="AB2737">
        <f t="shared" si="429"/>
        <v>0</v>
      </c>
      <c r="AC2737" s="14">
        <f>VLOOKUP(X2737,Rates!$A$2:$B$36,2)</f>
        <v>13.99</v>
      </c>
    </row>
    <row r="2738" spans="1:29">
      <c r="A2738">
        <v>756919</v>
      </c>
      <c r="B2738" t="s">
        <v>11</v>
      </c>
      <c r="C2738" s="1">
        <v>5.9900000000000002E-2</v>
      </c>
      <c r="D2738">
        <v>273.76</v>
      </c>
      <c r="E2738" t="s">
        <v>23</v>
      </c>
      <c r="F2738" t="s">
        <v>26</v>
      </c>
      <c r="G2738" t="s">
        <v>14</v>
      </c>
      <c r="H2738" s="2">
        <v>0.31</v>
      </c>
      <c r="I2738" s="4">
        <v>33298</v>
      </c>
      <c r="J2738" s="5">
        <v>40909</v>
      </c>
      <c r="K2738" s="3">
        <v>9000</v>
      </c>
      <c r="L2738" s="3">
        <v>76000</v>
      </c>
      <c r="M2738" s="3">
        <v>9606</v>
      </c>
      <c r="N2738" s="3">
        <f t="shared" si="420"/>
        <v>0</v>
      </c>
      <c r="O2738" s="3">
        <f t="shared" si="421"/>
        <v>1</v>
      </c>
      <c r="P2738" s="3">
        <f t="shared" si="422"/>
        <v>1</v>
      </c>
      <c r="Q2738" s="6">
        <v>9.08</v>
      </c>
      <c r="R2738" s="3">
        <v>0</v>
      </c>
      <c r="S2738" s="3">
        <v>8</v>
      </c>
      <c r="T2738" s="3">
        <v>29</v>
      </c>
      <c r="U2738" s="3">
        <f t="shared" si="423"/>
        <v>7611</v>
      </c>
      <c r="V2738" s="3" t="str">
        <f t="shared" si="424"/>
        <v xml:space="preserve"> 36</v>
      </c>
      <c r="W2738" s="3">
        <f t="shared" si="425"/>
        <v>9</v>
      </c>
      <c r="X2738" s="3">
        <v>2</v>
      </c>
      <c r="Y2738" s="6">
        <f t="shared" si="426"/>
        <v>31</v>
      </c>
      <c r="Z2738" s="3">
        <f t="shared" si="427"/>
        <v>76</v>
      </c>
      <c r="AA2738" s="3">
        <f t="shared" si="428"/>
        <v>9.6059999999999999</v>
      </c>
      <c r="AB2738">
        <f t="shared" si="429"/>
        <v>0</v>
      </c>
      <c r="AC2738" s="14">
        <f>VLOOKUP(X2738,Rates!$A$2:$B$36,2)</f>
        <v>6.99</v>
      </c>
    </row>
    <row r="2739" spans="1:29">
      <c r="A2739">
        <v>604459</v>
      </c>
      <c r="B2739" t="s">
        <v>15</v>
      </c>
      <c r="C2739" s="1">
        <v>9.9900000000000003E-2</v>
      </c>
      <c r="D2739">
        <v>89.22</v>
      </c>
      <c r="E2739" t="s">
        <v>18</v>
      </c>
      <c r="F2739" t="s">
        <v>13</v>
      </c>
      <c r="G2739" t="s">
        <v>14</v>
      </c>
      <c r="H2739" s="1">
        <v>0.28899999999999998</v>
      </c>
      <c r="I2739" s="4">
        <v>36373</v>
      </c>
      <c r="J2739" s="5">
        <v>40909</v>
      </c>
      <c r="K2739" s="3">
        <v>4200</v>
      </c>
      <c r="L2739" s="3">
        <v>10800</v>
      </c>
      <c r="M2739" s="3">
        <v>1505</v>
      </c>
      <c r="N2739" s="3">
        <f t="shared" si="420"/>
        <v>1</v>
      </c>
      <c r="O2739" s="3">
        <f t="shared" si="421"/>
        <v>0</v>
      </c>
      <c r="P2739" s="3">
        <f t="shared" si="422"/>
        <v>1</v>
      </c>
      <c r="Q2739" s="6">
        <v>8.44</v>
      </c>
      <c r="R2739" s="3">
        <v>0</v>
      </c>
      <c r="S2739" s="3">
        <v>7</v>
      </c>
      <c r="T2739" s="3">
        <v>12</v>
      </c>
      <c r="U2739" s="3">
        <f t="shared" si="423"/>
        <v>4536</v>
      </c>
      <c r="V2739" s="3" t="str">
        <f t="shared" si="424"/>
        <v xml:space="preserve"> 60</v>
      </c>
      <c r="W2739" s="3">
        <f t="shared" si="425"/>
        <v>4.2</v>
      </c>
      <c r="X2739" s="3">
        <v>9</v>
      </c>
      <c r="Y2739" s="6">
        <f t="shared" si="426"/>
        <v>28.9</v>
      </c>
      <c r="Z2739" s="3">
        <f t="shared" si="427"/>
        <v>10.8</v>
      </c>
      <c r="AA2739" s="3">
        <f t="shared" si="428"/>
        <v>1.5049999999999999</v>
      </c>
      <c r="AB2739">
        <f t="shared" si="429"/>
        <v>0</v>
      </c>
      <c r="AC2739" s="14">
        <f>VLOOKUP(X2739,Rates!$A$2:$B$36,2)</f>
        <v>11.44</v>
      </c>
    </row>
    <row r="2740" spans="1:29">
      <c r="A2740">
        <v>615476</v>
      </c>
      <c r="B2740" t="s">
        <v>11</v>
      </c>
      <c r="C2740" s="1">
        <v>0.1298</v>
      </c>
      <c r="D2740">
        <v>513.69000000000005</v>
      </c>
      <c r="E2740" t="s">
        <v>30</v>
      </c>
      <c r="F2740" t="s">
        <v>24</v>
      </c>
      <c r="G2740" t="s">
        <v>14</v>
      </c>
      <c r="H2740" s="1">
        <v>0.72599999999999998</v>
      </c>
      <c r="I2740" s="4">
        <v>35551</v>
      </c>
      <c r="J2740" s="5">
        <v>40909</v>
      </c>
      <c r="K2740" s="3">
        <v>15250</v>
      </c>
      <c r="L2740" s="3">
        <v>36000</v>
      </c>
      <c r="M2740" s="3">
        <v>19858</v>
      </c>
      <c r="N2740" s="3">
        <f t="shared" si="420"/>
        <v>0</v>
      </c>
      <c r="O2740" s="3">
        <f t="shared" si="421"/>
        <v>0</v>
      </c>
      <c r="P2740" s="3">
        <f t="shared" si="422"/>
        <v>1</v>
      </c>
      <c r="Q2740" s="6">
        <v>20.3</v>
      </c>
      <c r="R2740" s="3">
        <v>0</v>
      </c>
      <c r="S2740" s="3">
        <v>13</v>
      </c>
      <c r="T2740" s="3">
        <v>19</v>
      </c>
      <c r="U2740" s="3">
        <f t="shared" si="423"/>
        <v>5358</v>
      </c>
      <c r="V2740" s="3" t="str">
        <f t="shared" si="424"/>
        <v xml:space="preserve"> 36</v>
      </c>
      <c r="W2740" s="3">
        <f t="shared" si="425"/>
        <v>15.25</v>
      </c>
      <c r="X2740" s="3">
        <v>13</v>
      </c>
      <c r="Y2740" s="6">
        <f t="shared" si="426"/>
        <v>72.599999999999994</v>
      </c>
      <c r="Z2740" s="3">
        <f t="shared" si="427"/>
        <v>36</v>
      </c>
      <c r="AA2740" s="3">
        <f t="shared" si="428"/>
        <v>19.858000000000001</v>
      </c>
      <c r="AB2740">
        <f t="shared" si="429"/>
        <v>0</v>
      </c>
      <c r="AC2740" s="14">
        <f>VLOOKUP(X2740,Rates!$A$2:$B$36,2)</f>
        <v>13.99</v>
      </c>
    </row>
    <row r="2741" spans="1:29">
      <c r="A2741">
        <v>611429</v>
      </c>
      <c r="B2741" t="s">
        <v>11</v>
      </c>
      <c r="C2741" s="1">
        <v>6.54E-2</v>
      </c>
      <c r="D2741">
        <v>122.67</v>
      </c>
      <c r="E2741" t="s">
        <v>20</v>
      </c>
      <c r="F2741" t="s">
        <v>26</v>
      </c>
      <c r="G2741" t="s">
        <v>14</v>
      </c>
      <c r="H2741" s="1">
        <v>0.46600000000000003</v>
      </c>
      <c r="I2741" s="4">
        <v>29495</v>
      </c>
      <c r="J2741" s="5">
        <v>40909</v>
      </c>
      <c r="K2741" s="3">
        <v>4000</v>
      </c>
      <c r="L2741" s="3">
        <v>28800</v>
      </c>
      <c r="M2741" s="3">
        <v>2937</v>
      </c>
      <c r="N2741" s="3">
        <f t="shared" si="420"/>
        <v>0</v>
      </c>
      <c r="O2741" s="3">
        <f t="shared" si="421"/>
        <v>1</v>
      </c>
      <c r="P2741" s="3">
        <f t="shared" si="422"/>
        <v>1</v>
      </c>
      <c r="Q2741" s="6">
        <v>24.79</v>
      </c>
      <c r="R2741" s="3">
        <v>0</v>
      </c>
      <c r="S2741" s="3">
        <v>6</v>
      </c>
      <c r="T2741" s="3">
        <v>10</v>
      </c>
      <c r="U2741" s="3">
        <f t="shared" si="423"/>
        <v>11414</v>
      </c>
      <c r="V2741" s="3" t="str">
        <f t="shared" si="424"/>
        <v xml:space="preserve"> 36</v>
      </c>
      <c r="W2741" s="3">
        <f t="shared" si="425"/>
        <v>4</v>
      </c>
      <c r="X2741" s="3">
        <v>4</v>
      </c>
      <c r="Y2741" s="6">
        <f t="shared" si="426"/>
        <v>46.6</v>
      </c>
      <c r="Z2741" s="3">
        <f t="shared" si="427"/>
        <v>28.8</v>
      </c>
      <c r="AA2741" s="3">
        <f t="shared" si="428"/>
        <v>2.9369999999999998</v>
      </c>
      <c r="AB2741">
        <f t="shared" si="429"/>
        <v>0</v>
      </c>
      <c r="AC2741" s="14">
        <f>VLOOKUP(X2741,Rates!$A$2:$B$36,2)</f>
        <v>7.49</v>
      </c>
    </row>
    <row r="2742" spans="1:29">
      <c r="A2742">
        <v>879901</v>
      </c>
      <c r="B2742" t="s">
        <v>11</v>
      </c>
      <c r="C2742" s="1">
        <v>0.14649999999999999</v>
      </c>
      <c r="D2742">
        <v>86.24</v>
      </c>
      <c r="E2742" t="s">
        <v>22</v>
      </c>
      <c r="F2742" t="s">
        <v>26</v>
      </c>
      <c r="G2742" t="s">
        <v>14</v>
      </c>
      <c r="H2742" s="1">
        <v>0.97399999999999998</v>
      </c>
      <c r="I2742" s="4">
        <v>34881</v>
      </c>
      <c r="J2742" s="5">
        <v>40909</v>
      </c>
      <c r="K2742" s="3">
        <v>2500</v>
      </c>
      <c r="L2742" s="3">
        <v>62000</v>
      </c>
      <c r="M2742" s="3">
        <v>8374</v>
      </c>
      <c r="N2742" s="3">
        <f t="shared" si="420"/>
        <v>0</v>
      </c>
      <c r="O2742" s="3">
        <f t="shared" si="421"/>
        <v>1</v>
      </c>
      <c r="P2742" s="3">
        <f t="shared" si="422"/>
        <v>1</v>
      </c>
      <c r="Q2742" s="6">
        <v>20.399999999999999</v>
      </c>
      <c r="R2742" s="3">
        <v>0</v>
      </c>
      <c r="S2742" s="3">
        <v>8</v>
      </c>
      <c r="T2742" s="3">
        <v>22</v>
      </c>
      <c r="U2742" s="3">
        <f t="shared" si="423"/>
        <v>6028</v>
      </c>
      <c r="V2742" s="3" t="str">
        <f t="shared" si="424"/>
        <v xml:space="preserve"> 36</v>
      </c>
      <c r="W2742" s="3">
        <f t="shared" si="425"/>
        <v>2.5</v>
      </c>
      <c r="X2742" s="3">
        <v>13</v>
      </c>
      <c r="Y2742" s="6">
        <f t="shared" si="426"/>
        <v>97.399999999999991</v>
      </c>
      <c r="Z2742" s="3">
        <f t="shared" si="427"/>
        <v>62</v>
      </c>
      <c r="AA2742" s="3">
        <f t="shared" si="428"/>
        <v>8.3740000000000006</v>
      </c>
      <c r="AB2742">
        <f t="shared" si="429"/>
        <v>0</v>
      </c>
      <c r="AC2742" s="14">
        <f>VLOOKUP(X2742,Rates!$A$2:$B$36,2)</f>
        <v>13.99</v>
      </c>
    </row>
    <row r="2743" spans="1:29">
      <c r="A2743">
        <v>468753</v>
      </c>
      <c r="B2743" t="s">
        <v>11</v>
      </c>
      <c r="C2743" s="1">
        <v>0.1774</v>
      </c>
      <c r="D2743">
        <v>540.32000000000005</v>
      </c>
      <c r="E2743" t="s">
        <v>16</v>
      </c>
      <c r="F2743" t="s">
        <v>26</v>
      </c>
      <c r="G2743" t="s">
        <v>17</v>
      </c>
      <c r="H2743" s="1">
        <v>0.115</v>
      </c>
      <c r="I2743" s="4">
        <v>33025</v>
      </c>
      <c r="J2743" s="5">
        <v>40909</v>
      </c>
      <c r="K2743" s="3">
        <v>15000</v>
      </c>
      <c r="L2743" s="3">
        <v>89000</v>
      </c>
      <c r="M2743" s="3">
        <v>692</v>
      </c>
      <c r="N2743" s="3">
        <f t="shared" si="420"/>
        <v>0</v>
      </c>
      <c r="O2743" s="3">
        <f t="shared" si="421"/>
        <v>1</v>
      </c>
      <c r="P2743" s="3">
        <f t="shared" si="422"/>
        <v>0</v>
      </c>
      <c r="Q2743" s="6">
        <v>7.15</v>
      </c>
      <c r="R2743" s="3">
        <v>1</v>
      </c>
      <c r="S2743" s="3">
        <v>4</v>
      </c>
      <c r="T2743" s="3">
        <v>19</v>
      </c>
      <c r="U2743" s="3">
        <f t="shared" si="423"/>
        <v>7884</v>
      </c>
      <c r="V2743" s="3" t="str">
        <f t="shared" si="424"/>
        <v xml:space="preserve"> 36</v>
      </c>
      <c r="W2743" s="3">
        <f t="shared" si="425"/>
        <v>15</v>
      </c>
      <c r="X2743" s="3">
        <v>25</v>
      </c>
      <c r="Y2743" s="6">
        <f t="shared" si="426"/>
        <v>11.5</v>
      </c>
      <c r="Z2743" s="3">
        <f t="shared" si="427"/>
        <v>89</v>
      </c>
      <c r="AA2743" s="3">
        <f t="shared" si="428"/>
        <v>0.69199999999999995</v>
      </c>
      <c r="AB2743">
        <f t="shared" si="429"/>
        <v>1</v>
      </c>
      <c r="AC2743" s="14">
        <f>VLOOKUP(X2743,Rates!$A$2:$B$36,2)</f>
        <v>26.24</v>
      </c>
    </row>
    <row r="2744" spans="1:29">
      <c r="A2744">
        <v>1058177</v>
      </c>
      <c r="B2744" t="s">
        <v>11</v>
      </c>
      <c r="C2744" s="1">
        <v>0.14269999999999999</v>
      </c>
      <c r="D2744">
        <v>171.55</v>
      </c>
      <c r="E2744" t="s">
        <v>25</v>
      </c>
      <c r="F2744" t="s">
        <v>26</v>
      </c>
      <c r="G2744" t="s">
        <v>17</v>
      </c>
      <c r="H2744" s="1">
        <v>0.93100000000000005</v>
      </c>
      <c r="I2744" s="4">
        <v>35704</v>
      </c>
      <c r="J2744" s="5">
        <v>40909</v>
      </c>
      <c r="K2744" s="3">
        <v>5000</v>
      </c>
      <c r="L2744" s="3">
        <v>61400</v>
      </c>
      <c r="M2744" s="3">
        <v>16624</v>
      </c>
      <c r="N2744" s="3">
        <f t="shared" si="420"/>
        <v>0</v>
      </c>
      <c r="O2744" s="3">
        <f t="shared" si="421"/>
        <v>1</v>
      </c>
      <c r="P2744" s="3">
        <f t="shared" si="422"/>
        <v>1</v>
      </c>
      <c r="Q2744" s="6">
        <v>21.71</v>
      </c>
      <c r="R2744" s="3">
        <v>0</v>
      </c>
      <c r="S2744" s="3">
        <v>11</v>
      </c>
      <c r="T2744" s="3">
        <v>26</v>
      </c>
      <c r="U2744" s="3">
        <f t="shared" si="423"/>
        <v>5205</v>
      </c>
      <c r="V2744" s="3" t="str">
        <f t="shared" si="424"/>
        <v xml:space="preserve"> 36</v>
      </c>
      <c r="W2744" s="3">
        <f t="shared" si="425"/>
        <v>5</v>
      </c>
      <c r="X2744" s="3">
        <v>12</v>
      </c>
      <c r="Y2744" s="6">
        <f t="shared" si="426"/>
        <v>93.100000000000009</v>
      </c>
      <c r="Z2744" s="3">
        <f t="shared" si="427"/>
        <v>61.4</v>
      </c>
      <c r="AA2744" s="3">
        <f t="shared" si="428"/>
        <v>16.623999999999999</v>
      </c>
      <c r="AB2744">
        <f t="shared" si="429"/>
        <v>1</v>
      </c>
      <c r="AC2744" s="14">
        <f>VLOOKUP(X2744,Rates!$A$2:$B$36,2)</f>
        <v>13.49</v>
      </c>
    </row>
    <row r="2745" spans="1:29">
      <c r="A2745">
        <v>520138</v>
      </c>
      <c r="B2745" t="s">
        <v>11</v>
      </c>
      <c r="C2745" s="1">
        <v>9.8799999999999999E-2</v>
      </c>
      <c r="D2745">
        <v>386.54</v>
      </c>
      <c r="E2745" t="s">
        <v>18</v>
      </c>
      <c r="F2745" t="s">
        <v>13</v>
      </c>
      <c r="G2745" t="s">
        <v>14</v>
      </c>
      <c r="H2745" s="1">
        <v>0.52700000000000002</v>
      </c>
      <c r="I2745" s="4">
        <v>36192</v>
      </c>
      <c r="J2745" s="5">
        <v>40909</v>
      </c>
      <c r="K2745" s="3">
        <v>12000</v>
      </c>
      <c r="L2745" s="3">
        <v>42000</v>
      </c>
      <c r="M2745" s="3">
        <v>22417</v>
      </c>
      <c r="N2745" s="3">
        <f t="shared" si="420"/>
        <v>1</v>
      </c>
      <c r="O2745" s="3">
        <f t="shared" si="421"/>
        <v>0</v>
      </c>
      <c r="P2745" s="3">
        <f t="shared" si="422"/>
        <v>1</v>
      </c>
      <c r="Q2745" s="6">
        <v>23.83</v>
      </c>
      <c r="R2745" s="3">
        <v>0</v>
      </c>
      <c r="S2745" s="3">
        <v>12</v>
      </c>
      <c r="T2745" s="3">
        <v>24</v>
      </c>
      <c r="U2745" s="3">
        <f t="shared" si="423"/>
        <v>4717</v>
      </c>
      <c r="V2745" s="3" t="str">
        <f t="shared" si="424"/>
        <v xml:space="preserve"> 36</v>
      </c>
      <c r="W2745" s="3">
        <f t="shared" si="425"/>
        <v>12</v>
      </c>
      <c r="X2745" s="3">
        <v>6</v>
      </c>
      <c r="Y2745" s="6">
        <f t="shared" si="426"/>
        <v>52.7</v>
      </c>
      <c r="Z2745" s="3">
        <f t="shared" si="427"/>
        <v>42</v>
      </c>
      <c r="AA2745" s="3">
        <f t="shared" si="428"/>
        <v>22.417000000000002</v>
      </c>
      <c r="AB2745">
        <f t="shared" si="429"/>
        <v>0</v>
      </c>
      <c r="AC2745" s="14">
        <f>VLOOKUP(X2745,Rates!$A$2:$B$36,2)</f>
        <v>8.24</v>
      </c>
    </row>
    <row r="2746" spans="1:29">
      <c r="A2746">
        <v>451928</v>
      </c>
      <c r="B2746" t="s">
        <v>11</v>
      </c>
      <c r="C2746" s="1">
        <v>0.1704</v>
      </c>
      <c r="D2746">
        <v>74.92</v>
      </c>
      <c r="E2746" t="s">
        <v>18</v>
      </c>
      <c r="F2746" t="s">
        <v>13</v>
      </c>
      <c r="G2746" t="s">
        <v>14</v>
      </c>
      <c r="H2746" s="1">
        <v>0.79500000000000004</v>
      </c>
      <c r="I2746" s="4">
        <v>36892</v>
      </c>
      <c r="J2746" s="5">
        <v>40909</v>
      </c>
      <c r="K2746" s="3">
        <v>2100</v>
      </c>
      <c r="L2746" s="3">
        <v>34560</v>
      </c>
      <c r="M2746" s="3">
        <v>8903</v>
      </c>
      <c r="N2746" s="3">
        <f t="shared" si="420"/>
        <v>1</v>
      </c>
      <c r="O2746" s="3">
        <f t="shared" si="421"/>
        <v>0</v>
      </c>
      <c r="P2746" s="3">
        <f t="shared" si="422"/>
        <v>1</v>
      </c>
      <c r="Q2746" s="6">
        <v>6.32</v>
      </c>
      <c r="R2746" s="3">
        <v>0</v>
      </c>
      <c r="S2746" s="3">
        <v>3</v>
      </c>
      <c r="T2746" s="3">
        <v>8</v>
      </c>
      <c r="U2746" s="3">
        <f t="shared" si="423"/>
        <v>4017</v>
      </c>
      <c r="V2746" s="3" t="str">
        <f t="shared" si="424"/>
        <v xml:space="preserve"> 36</v>
      </c>
      <c r="W2746" s="3">
        <f t="shared" si="425"/>
        <v>2.1</v>
      </c>
      <c r="X2746" s="3">
        <v>23</v>
      </c>
      <c r="Y2746" s="6">
        <f t="shared" si="426"/>
        <v>79.5</v>
      </c>
      <c r="Z2746" s="3">
        <f t="shared" si="427"/>
        <v>34.56</v>
      </c>
      <c r="AA2746" s="3">
        <f t="shared" si="428"/>
        <v>8.9030000000000005</v>
      </c>
      <c r="AB2746">
        <f t="shared" si="429"/>
        <v>0</v>
      </c>
      <c r="AC2746" s="14">
        <f>VLOOKUP(X2746,Rates!$A$2:$B$36,2)</f>
        <v>24.74</v>
      </c>
    </row>
    <row r="2747" spans="1:29">
      <c r="A2747">
        <v>707368</v>
      </c>
      <c r="B2747" t="s">
        <v>15</v>
      </c>
      <c r="C2747" s="1">
        <v>0.15229999999999999</v>
      </c>
      <c r="D2747">
        <v>481.21</v>
      </c>
      <c r="E2747" t="s">
        <v>12</v>
      </c>
      <c r="F2747" t="s">
        <v>26</v>
      </c>
      <c r="G2747" t="s">
        <v>19</v>
      </c>
      <c r="H2747" s="1">
        <v>0.502</v>
      </c>
      <c r="I2747" s="4">
        <v>33635</v>
      </c>
      <c r="J2747" s="5">
        <v>40909</v>
      </c>
      <c r="K2747" s="3">
        <v>20125</v>
      </c>
      <c r="L2747" s="3">
        <v>105000</v>
      </c>
      <c r="M2747" s="3">
        <v>87616</v>
      </c>
      <c r="N2747" s="3">
        <f t="shared" si="420"/>
        <v>0</v>
      </c>
      <c r="O2747" s="3">
        <f t="shared" si="421"/>
        <v>1</v>
      </c>
      <c r="P2747" s="3">
        <f t="shared" si="422"/>
        <v>1</v>
      </c>
      <c r="Q2747" s="6">
        <v>19.2</v>
      </c>
      <c r="R2747" s="3">
        <v>1</v>
      </c>
      <c r="S2747" s="3">
        <v>20</v>
      </c>
      <c r="T2747" s="3">
        <v>48</v>
      </c>
      <c r="U2747" s="3">
        <f t="shared" si="423"/>
        <v>7274</v>
      </c>
      <c r="V2747" s="3" t="str">
        <f t="shared" si="424"/>
        <v xml:space="preserve"> 60</v>
      </c>
      <c r="W2747" s="3">
        <f t="shared" si="425"/>
        <v>20.125</v>
      </c>
      <c r="X2747" s="3">
        <v>15</v>
      </c>
      <c r="Y2747" s="6">
        <f t="shared" si="426"/>
        <v>50.2</v>
      </c>
      <c r="Z2747" s="3">
        <f t="shared" si="427"/>
        <v>105</v>
      </c>
      <c r="AA2747" s="3">
        <f t="shared" si="428"/>
        <v>87.616</v>
      </c>
      <c r="AB2747">
        <f t="shared" si="429"/>
        <v>0</v>
      </c>
      <c r="AC2747" s="14">
        <f>VLOOKUP(X2747,Rates!$A$2:$B$36,2)</f>
        <v>15.99</v>
      </c>
    </row>
    <row r="2748" spans="1:29">
      <c r="A2748">
        <v>559045</v>
      </c>
      <c r="B2748" t="s">
        <v>11</v>
      </c>
      <c r="C2748" s="1">
        <v>0.11119999999999999</v>
      </c>
      <c r="D2748">
        <v>65.599999999999994</v>
      </c>
      <c r="E2748" t="s">
        <v>18</v>
      </c>
      <c r="F2748" t="s">
        <v>24</v>
      </c>
      <c r="G2748" t="s">
        <v>14</v>
      </c>
      <c r="H2748" s="2">
        <v>0.04</v>
      </c>
      <c r="I2748" s="4">
        <v>31260</v>
      </c>
      <c r="J2748" s="5">
        <v>40909</v>
      </c>
      <c r="K2748" s="3">
        <v>2000</v>
      </c>
      <c r="L2748" s="3">
        <v>60000</v>
      </c>
      <c r="M2748" s="3">
        <v>52116</v>
      </c>
      <c r="N2748" s="3">
        <f t="shared" si="420"/>
        <v>0</v>
      </c>
      <c r="O2748" s="3">
        <f t="shared" si="421"/>
        <v>0</v>
      </c>
      <c r="P2748" s="3">
        <f t="shared" si="422"/>
        <v>1</v>
      </c>
      <c r="Q2748" s="6">
        <v>12.08</v>
      </c>
      <c r="R2748" s="3">
        <v>1</v>
      </c>
      <c r="S2748" s="3">
        <v>13</v>
      </c>
      <c r="T2748" s="3">
        <v>31</v>
      </c>
      <c r="U2748" s="3">
        <f t="shared" si="423"/>
        <v>9649</v>
      </c>
      <c r="V2748" s="3" t="str">
        <f t="shared" si="424"/>
        <v xml:space="preserve"> 36</v>
      </c>
      <c r="W2748" s="3">
        <f t="shared" si="425"/>
        <v>2</v>
      </c>
      <c r="X2748" s="3">
        <v>8</v>
      </c>
      <c r="Y2748" s="6">
        <f t="shared" si="426"/>
        <v>4</v>
      </c>
      <c r="Z2748" s="3">
        <f t="shared" si="427"/>
        <v>60</v>
      </c>
      <c r="AA2748" s="3">
        <f t="shared" si="428"/>
        <v>52.116</v>
      </c>
      <c r="AB2748">
        <f t="shared" si="429"/>
        <v>0</v>
      </c>
      <c r="AC2748" s="14">
        <f>VLOOKUP(X2748,Rates!$A$2:$B$36,2)</f>
        <v>11.39</v>
      </c>
    </row>
    <row r="2749" spans="1:29">
      <c r="A2749">
        <v>1041813</v>
      </c>
      <c r="B2749" t="s">
        <v>11</v>
      </c>
      <c r="C2749" s="1">
        <v>6.0299999999999999E-2</v>
      </c>
      <c r="D2749">
        <v>289.14</v>
      </c>
      <c r="E2749" t="s">
        <v>12</v>
      </c>
      <c r="F2749" t="s">
        <v>26</v>
      </c>
      <c r="G2749" t="s">
        <v>14</v>
      </c>
      <c r="H2749" s="1">
        <v>0.36499999999999999</v>
      </c>
      <c r="I2749" s="4">
        <v>38626</v>
      </c>
      <c r="J2749" s="5">
        <v>40909</v>
      </c>
      <c r="K2749" s="3">
        <v>9500</v>
      </c>
      <c r="L2749" s="3">
        <v>35000</v>
      </c>
      <c r="M2749" s="3">
        <v>10411</v>
      </c>
      <c r="N2749" s="3">
        <f t="shared" si="420"/>
        <v>0</v>
      </c>
      <c r="O2749" s="3">
        <f t="shared" si="421"/>
        <v>1</v>
      </c>
      <c r="P2749" s="3">
        <f t="shared" si="422"/>
        <v>1</v>
      </c>
      <c r="Q2749" s="6">
        <v>7.78</v>
      </c>
      <c r="R2749" s="3">
        <v>0</v>
      </c>
      <c r="S2749" s="3">
        <v>6</v>
      </c>
      <c r="T2749" s="3">
        <v>13</v>
      </c>
      <c r="U2749" s="3">
        <f t="shared" si="423"/>
        <v>2283</v>
      </c>
      <c r="V2749" s="3" t="str">
        <f t="shared" si="424"/>
        <v xml:space="preserve"> 36</v>
      </c>
      <c r="W2749" s="3">
        <f t="shared" si="425"/>
        <v>9.5</v>
      </c>
      <c r="X2749" s="3">
        <v>1</v>
      </c>
      <c r="Y2749" s="6">
        <f t="shared" si="426"/>
        <v>36.5</v>
      </c>
      <c r="Z2749" s="3">
        <f t="shared" si="427"/>
        <v>35</v>
      </c>
      <c r="AA2749" s="3">
        <f t="shared" si="428"/>
        <v>10.411</v>
      </c>
      <c r="AB2749">
        <f t="shared" si="429"/>
        <v>0</v>
      </c>
      <c r="AC2749" s="14">
        <f>VLOOKUP(X2749,Rates!$A$2:$B$36,2)</f>
        <v>5.32</v>
      </c>
    </row>
    <row r="2750" spans="1:29">
      <c r="A2750">
        <v>742558</v>
      </c>
      <c r="B2750" t="s">
        <v>11</v>
      </c>
      <c r="C2750" s="1">
        <v>5.4199999999999998E-2</v>
      </c>
      <c r="D2750">
        <v>96.52</v>
      </c>
      <c r="E2750" t="s">
        <v>20</v>
      </c>
      <c r="F2750" t="s">
        <v>26</v>
      </c>
      <c r="G2750" t="s">
        <v>14</v>
      </c>
      <c r="H2750" s="1">
        <v>0.55100000000000005</v>
      </c>
      <c r="I2750" s="4">
        <v>38961</v>
      </c>
      <c r="J2750" s="5">
        <v>40909</v>
      </c>
      <c r="K2750" s="3">
        <v>3200</v>
      </c>
      <c r="L2750" s="3">
        <v>60000</v>
      </c>
      <c r="M2750" s="3">
        <v>16351</v>
      </c>
      <c r="N2750" s="3">
        <f t="shared" si="420"/>
        <v>0</v>
      </c>
      <c r="O2750" s="3">
        <f t="shared" si="421"/>
        <v>1</v>
      </c>
      <c r="P2750" s="3">
        <f t="shared" si="422"/>
        <v>1</v>
      </c>
      <c r="Q2750" s="6">
        <v>23.82</v>
      </c>
      <c r="R2750" s="3">
        <v>0</v>
      </c>
      <c r="S2750" s="3">
        <v>11</v>
      </c>
      <c r="T2750" s="3">
        <v>27</v>
      </c>
      <c r="U2750" s="3">
        <f t="shared" si="423"/>
        <v>1948</v>
      </c>
      <c r="V2750" s="3" t="str">
        <f t="shared" si="424"/>
        <v xml:space="preserve"> 36</v>
      </c>
      <c r="W2750" s="3">
        <f t="shared" si="425"/>
        <v>3.2</v>
      </c>
      <c r="X2750" s="3">
        <v>1</v>
      </c>
      <c r="Y2750" s="6">
        <f t="shared" si="426"/>
        <v>55.1</v>
      </c>
      <c r="Z2750" s="3">
        <f t="shared" si="427"/>
        <v>60</v>
      </c>
      <c r="AA2750" s="3">
        <f t="shared" si="428"/>
        <v>16.350999999999999</v>
      </c>
      <c r="AB2750">
        <f t="shared" si="429"/>
        <v>0</v>
      </c>
      <c r="AC2750" s="14">
        <f>VLOOKUP(X2750,Rates!$A$2:$B$36,2)</f>
        <v>5.32</v>
      </c>
    </row>
    <row r="2751" spans="1:29">
      <c r="A2751">
        <v>675591</v>
      </c>
      <c r="B2751" t="s">
        <v>15</v>
      </c>
      <c r="C2751" s="1">
        <v>0.13800000000000001</v>
      </c>
      <c r="D2751">
        <v>277.98</v>
      </c>
      <c r="E2751" t="s">
        <v>12</v>
      </c>
      <c r="F2751" t="s">
        <v>13</v>
      </c>
      <c r="G2751" t="s">
        <v>17</v>
      </c>
      <c r="H2751" s="1">
        <v>0.45700000000000002</v>
      </c>
      <c r="I2751" s="4">
        <v>29830</v>
      </c>
      <c r="J2751" s="5">
        <v>40909</v>
      </c>
      <c r="K2751" s="3">
        <v>12000</v>
      </c>
      <c r="L2751" s="3">
        <v>49000</v>
      </c>
      <c r="M2751" s="3">
        <v>14671</v>
      </c>
      <c r="N2751" s="3">
        <f t="shared" si="420"/>
        <v>1</v>
      </c>
      <c r="O2751" s="3">
        <f t="shared" si="421"/>
        <v>0</v>
      </c>
      <c r="P2751" s="3">
        <f t="shared" si="422"/>
        <v>1</v>
      </c>
      <c r="Q2751" s="6">
        <v>24.96</v>
      </c>
      <c r="R2751" s="3">
        <v>0</v>
      </c>
      <c r="S2751" s="3">
        <v>16</v>
      </c>
      <c r="T2751" s="3">
        <v>35</v>
      </c>
      <c r="U2751" s="3">
        <f t="shared" si="423"/>
        <v>11079</v>
      </c>
      <c r="V2751" s="3" t="str">
        <f t="shared" si="424"/>
        <v xml:space="preserve"> 60</v>
      </c>
      <c r="W2751" s="3">
        <f t="shared" si="425"/>
        <v>12</v>
      </c>
      <c r="X2751" s="3">
        <v>14</v>
      </c>
      <c r="Y2751" s="6">
        <f t="shared" si="426"/>
        <v>45.7</v>
      </c>
      <c r="Z2751" s="3">
        <f t="shared" si="427"/>
        <v>49</v>
      </c>
      <c r="AA2751" s="3">
        <f t="shared" si="428"/>
        <v>14.670999999999999</v>
      </c>
      <c r="AB2751">
        <f t="shared" si="429"/>
        <v>1</v>
      </c>
      <c r="AC2751" s="14">
        <f>VLOOKUP(X2751,Rates!$A$2:$B$36,2)</f>
        <v>14.99</v>
      </c>
    </row>
    <row r="2752" spans="1:29">
      <c r="A2752">
        <v>889503</v>
      </c>
      <c r="B2752" t="s">
        <v>15</v>
      </c>
      <c r="C2752" s="1">
        <v>0.1171</v>
      </c>
      <c r="D2752">
        <v>397.77</v>
      </c>
      <c r="E2752" t="s">
        <v>21</v>
      </c>
      <c r="F2752" t="s">
        <v>26</v>
      </c>
      <c r="G2752" t="s">
        <v>14</v>
      </c>
      <c r="H2752" s="1">
        <v>0.216</v>
      </c>
      <c r="I2752" s="4">
        <v>36617</v>
      </c>
      <c r="J2752" s="5">
        <v>40909</v>
      </c>
      <c r="K2752" s="3">
        <v>18000</v>
      </c>
      <c r="L2752" s="3">
        <v>125004</v>
      </c>
      <c r="M2752" s="3">
        <v>13602</v>
      </c>
      <c r="N2752" s="3">
        <f t="shared" si="420"/>
        <v>0</v>
      </c>
      <c r="O2752" s="3">
        <f t="shared" si="421"/>
        <v>1</v>
      </c>
      <c r="P2752" s="3">
        <f t="shared" si="422"/>
        <v>1</v>
      </c>
      <c r="Q2752" s="6">
        <v>8.24</v>
      </c>
      <c r="R2752" s="3">
        <v>0</v>
      </c>
      <c r="S2752" s="3">
        <v>9</v>
      </c>
      <c r="T2752" s="3">
        <v>35</v>
      </c>
      <c r="U2752" s="3">
        <f t="shared" si="423"/>
        <v>4292</v>
      </c>
      <c r="V2752" s="3" t="str">
        <f t="shared" si="424"/>
        <v xml:space="preserve"> 60</v>
      </c>
      <c r="W2752" s="3">
        <f t="shared" si="425"/>
        <v>18</v>
      </c>
      <c r="X2752" s="3">
        <v>8</v>
      </c>
      <c r="Y2752" s="6">
        <f t="shared" si="426"/>
        <v>21.6</v>
      </c>
      <c r="Z2752" s="3">
        <f t="shared" si="427"/>
        <v>125.004</v>
      </c>
      <c r="AA2752" s="3">
        <f t="shared" si="428"/>
        <v>13.602</v>
      </c>
      <c r="AB2752">
        <f t="shared" si="429"/>
        <v>0</v>
      </c>
      <c r="AC2752" s="14">
        <f>VLOOKUP(X2752,Rates!$A$2:$B$36,2)</f>
        <v>11.39</v>
      </c>
    </row>
    <row r="2753" spans="1:29">
      <c r="A2753">
        <v>991773</v>
      </c>
      <c r="B2753" t="s">
        <v>11</v>
      </c>
      <c r="C2753" s="1">
        <v>6.0299999999999999E-2</v>
      </c>
      <c r="D2753">
        <v>426.1</v>
      </c>
      <c r="E2753" t="s">
        <v>12</v>
      </c>
      <c r="F2753" t="s">
        <v>26</v>
      </c>
      <c r="G2753" t="s">
        <v>14</v>
      </c>
      <c r="H2753" s="1">
        <v>0.35399999999999998</v>
      </c>
      <c r="I2753" s="4">
        <v>37742</v>
      </c>
      <c r="J2753" s="5">
        <v>40909</v>
      </c>
      <c r="K2753" s="3">
        <v>14000</v>
      </c>
      <c r="L2753" s="3">
        <v>47580</v>
      </c>
      <c r="M2753" s="3">
        <v>13373</v>
      </c>
      <c r="N2753" s="3">
        <f t="shared" si="420"/>
        <v>0</v>
      </c>
      <c r="O2753" s="3">
        <f t="shared" si="421"/>
        <v>1</v>
      </c>
      <c r="P2753" s="3">
        <f t="shared" si="422"/>
        <v>1</v>
      </c>
      <c r="Q2753" s="6">
        <v>7.79</v>
      </c>
      <c r="R2753" s="3">
        <v>0</v>
      </c>
      <c r="S2753" s="3">
        <v>8</v>
      </c>
      <c r="T2753" s="3">
        <v>20</v>
      </c>
      <c r="U2753" s="3">
        <f t="shared" si="423"/>
        <v>3167</v>
      </c>
      <c r="V2753" s="3" t="str">
        <f t="shared" si="424"/>
        <v xml:space="preserve"> 36</v>
      </c>
      <c r="W2753" s="3">
        <f t="shared" si="425"/>
        <v>14</v>
      </c>
      <c r="X2753" s="3">
        <v>1</v>
      </c>
      <c r="Y2753" s="6">
        <f t="shared" si="426"/>
        <v>35.4</v>
      </c>
      <c r="Z2753" s="3">
        <f t="shared" si="427"/>
        <v>47.58</v>
      </c>
      <c r="AA2753" s="3">
        <f t="shared" si="428"/>
        <v>13.372999999999999</v>
      </c>
      <c r="AB2753">
        <f t="shared" si="429"/>
        <v>0</v>
      </c>
      <c r="AC2753" s="14">
        <f>VLOOKUP(X2753,Rates!$A$2:$B$36,2)</f>
        <v>5.32</v>
      </c>
    </row>
    <row r="2754" spans="1:29">
      <c r="A2754">
        <v>848405</v>
      </c>
      <c r="B2754" t="s">
        <v>11</v>
      </c>
      <c r="C2754" s="1">
        <v>0.1099</v>
      </c>
      <c r="D2754">
        <v>196.41</v>
      </c>
      <c r="E2754" t="s">
        <v>12</v>
      </c>
      <c r="F2754" t="s">
        <v>26</v>
      </c>
      <c r="G2754" t="s">
        <v>14</v>
      </c>
      <c r="H2754" s="1">
        <v>0.68200000000000005</v>
      </c>
      <c r="I2754" s="4">
        <v>38473</v>
      </c>
      <c r="J2754" s="5">
        <v>40909</v>
      </c>
      <c r="K2754" s="3">
        <v>6000</v>
      </c>
      <c r="L2754" s="3">
        <v>95610</v>
      </c>
      <c r="M2754" s="3">
        <v>19766</v>
      </c>
      <c r="N2754" s="3">
        <f t="shared" ref="N2754:N2817" si="430">IF(F2754="RENT",1,0)</f>
        <v>0</v>
      </c>
      <c r="O2754" s="3">
        <f t="shared" ref="O2754:O2817" si="431">IF(F2754="MORTGAGE",1,0)</f>
        <v>1</v>
      </c>
      <c r="P2754" s="3">
        <f t="shared" ref="P2754:P2817" si="432">IF(E2754="&lt; 1 year",0,1)</f>
        <v>1</v>
      </c>
      <c r="Q2754" s="6">
        <v>21.56</v>
      </c>
      <c r="R2754" s="3">
        <v>0</v>
      </c>
      <c r="S2754" s="3">
        <v>6</v>
      </c>
      <c r="T2754" s="3">
        <v>13</v>
      </c>
      <c r="U2754" s="3">
        <f t="shared" ref="U2754:U2817" si="433">_xlfn.DAYS(J2754,I2754)</f>
        <v>2436</v>
      </c>
      <c r="V2754" s="3" t="str">
        <f t="shared" ref="V2754:V2817" si="434">LEFT(B2754,3)</f>
        <v xml:space="preserve"> 36</v>
      </c>
      <c r="W2754" s="3">
        <f t="shared" ref="W2754:W2817" si="435">K2754/1000</f>
        <v>6</v>
      </c>
      <c r="X2754" s="3">
        <v>8</v>
      </c>
      <c r="Y2754" s="6">
        <f t="shared" ref="Y2754:Y2817" si="436">H2754*100</f>
        <v>68.2</v>
      </c>
      <c r="Z2754" s="3">
        <f t="shared" ref="Z2754:Z2817" si="437">L2754/1000</f>
        <v>95.61</v>
      </c>
      <c r="AA2754" s="3">
        <f t="shared" ref="AA2754:AA2817" si="438">M2754/1000</f>
        <v>19.765999999999998</v>
      </c>
      <c r="AB2754">
        <f t="shared" ref="AB2754:AB2817" si="439">IF(G2754="Charged Off",1,0)</f>
        <v>0</v>
      </c>
      <c r="AC2754" s="14">
        <f>VLOOKUP(X2754,Rates!$A$2:$B$36,2)</f>
        <v>11.39</v>
      </c>
    </row>
    <row r="2755" spans="1:29">
      <c r="A2755">
        <v>268675</v>
      </c>
      <c r="B2755" t="s">
        <v>11</v>
      </c>
      <c r="C2755" s="1">
        <v>0.10390000000000001</v>
      </c>
      <c r="D2755">
        <v>389.41</v>
      </c>
      <c r="E2755" t="s">
        <v>21</v>
      </c>
      <c r="F2755" t="s">
        <v>13</v>
      </c>
      <c r="G2755" t="s">
        <v>14</v>
      </c>
      <c r="H2755" s="2">
        <v>0</v>
      </c>
      <c r="I2755" s="4">
        <v>37591</v>
      </c>
      <c r="J2755" s="5">
        <v>40909</v>
      </c>
      <c r="K2755" s="3">
        <v>12000</v>
      </c>
      <c r="L2755" s="3">
        <v>31200</v>
      </c>
      <c r="M2755" s="3">
        <v>0</v>
      </c>
      <c r="N2755" s="3">
        <f t="shared" si="430"/>
        <v>1</v>
      </c>
      <c r="O2755" s="3">
        <f t="shared" si="431"/>
        <v>0</v>
      </c>
      <c r="P2755" s="3">
        <f t="shared" si="432"/>
        <v>1</v>
      </c>
      <c r="Q2755" s="6">
        <v>17</v>
      </c>
      <c r="R2755" s="3">
        <v>0</v>
      </c>
      <c r="S2755" s="3">
        <v>4</v>
      </c>
      <c r="T2755" s="3">
        <v>15</v>
      </c>
      <c r="U2755" s="3">
        <f t="shared" si="433"/>
        <v>3318</v>
      </c>
      <c r="V2755" s="3" t="str">
        <f t="shared" si="434"/>
        <v xml:space="preserve"> 36</v>
      </c>
      <c r="W2755" s="3">
        <f t="shared" si="435"/>
        <v>12</v>
      </c>
      <c r="X2755" s="3">
        <v>9</v>
      </c>
      <c r="Y2755" s="6">
        <f t="shared" si="436"/>
        <v>0</v>
      </c>
      <c r="Z2755" s="3">
        <f t="shared" si="437"/>
        <v>31.2</v>
      </c>
      <c r="AA2755" s="3">
        <f t="shared" si="438"/>
        <v>0</v>
      </c>
      <c r="AB2755">
        <f t="shared" si="439"/>
        <v>0</v>
      </c>
      <c r="AC2755" s="14">
        <f>VLOOKUP(X2755,Rates!$A$2:$B$36,2)</f>
        <v>11.44</v>
      </c>
    </row>
    <row r="2756" spans="1:29">
      <c r="A2756">
        <v>487071</v>
      </c>
      <c r="B2756" t="s">
        <v>11</v>
      </c>
      <c r="C2756" s="1">
        <v>0.1348</v>
      </c>
      <c r="D2756">
        <v>339.25</v>
      </c>
      <c r="E2756" t="s">
        <v>12</v>
      </c>
      <c r="F2756" t="s">
        <v>13</v>
      </c>
      <c r="G2756" t="s">
        <v>14</v>
      </c>
      <c r="H2756" s="1">
        <v>0.74199999999999999</v>
      </c>
      <c r="I2756" s="4">
        <v>32660</v>
      </c>
      <c r="J2756" s="5">
        <v>40909</v>
      </c>
      <c r="K2756" s="3">
        <v>10000</v>
      </c>
      <c r="L2756" s="3">
        <v>41300</v>
      </c>
      <c r="M2756" s="3">
        <v>14246</v>
      </c>
      <c r="N2756" s="3">
        <f t="shared" si="430"/>
        <v>1</v>
      </c>
      <c r="O2756" s="3">
        <f t="shared" si="431"/>
        <v>0</v>
      </c>
      <c r="P2756" s="3">
        <f t="shared" si="432"/>
        <v>1</v>
      </c>
      <c r="Q2756" s="6">
        <v>13.8</v>
      </c>
      <c r="R2756" s="3">
        <v>0</v>
      </c>
      <c r="S2756" s="3">
        <v>9</v>
      </c>
      <c r="T2756" s="3">
        <v>16</v>
      </c>
      <c r="U2756" s="3">
        <f t="shared" si="433"/>
        <v>8249</v>
      </c>
      <c r="V2756" s="3" t="str">
        <f t="shared" si="434"/>
        <v xml:space="preserve"> 36</v>
      </c>
      <c r="W2756" s="3">
        <f t="shared" si="435"/>
        <v>10</v>
      </c>
      <c r="X2756" s="3">
        <v>13</v>
      </c>
      <c r="Y2756" s="6">
        <f t="shared" si="436"/>
        <v>74.2</v>
      </c>
      <c r="Z2756" s="3">
        <f t="shared" si="437"/>
        <v>41.3</v>
      </c>
      <c r="AA2756" s="3">
        <f t="shared" si="438"/>
        <v>14.246</v>
      </c>
      <c r="AB2756">
        <f t="shared" si="439"/>
        <v>0</v>
      </c>
      <c r="AC2756" s="14">
        <f>VLOOKUP(X2756,Rates!$A$2:$B$36,2)</f>
        <v>13.99</v>
      </c>
    </row>
    <row r="2757" spans="1:29">
      <c r="A2757">
        <v>1027807</v>
      </c>
      <c r="B2757" t="s">
        <v>15</v>
      </c>
      <c r="C2757" s="1">
        <v>0.14649999999999999</v>
      </c>
      <c r="D2757">
        <v>566.55999999999995</v>
      </c>
      <c r="E2757" t="s">
        <v>12</v>
      </c>
      <c r="F2757" t="s">
        <v>26</v>
      </c>
      <c r="G2757" t="s">
        <v>17</v>
      </c>
      <c r="H2757" s="1">
        <v>0.255</v>
      </c>
      <c r="I2757" s="4">
        <v>36586</v>
      </c>
      <c r="J2757" s="5">
        <v>40909</v>
      </c>
      <c r="K2757" s="3">
        <v>24000</v>
      </c>
      <c r="L2757" s="3">
        <v>64480</v>
      </c>
      <c r="M2757" s="3">
        <v>8246</v>
      </c>
      <c r="N2757" s="3">
        <f t="shared" si="430"/>
        <v>0</v>
      </c>
      <c r="O2757" s="3">
        <f t="shared" si="431"/>
        <v>1</v>
      </c>
      <c r="P2757" s="3">
        <f t="shared" si="432"/>
        <v>1</v>
      </c>
      <c r="Q2757" s="6">
        <v>21.85</v>
      </c>
      <c r="R2757" s="3">
        <v>0</v>
      </c>
      <c r="S2757" s="3">
        <v>13</v>
      </c>
      <c r="T2757" s="3">
        <v>38</v>
      </c>
      <c r="U2757" s="3">
        <f t="shared" si="433"/>
        <v>4323</v>
      </c>
      <c r="V2757" s="3" t="str">
        <f t="shared" si="434"/>
        <v xml:space="preserve"> 60</v>
      </c>
      <c r="W2757" s="3">
        <f t="shared" si="435"/>
        <v>24</v>
      </c>
      <c r="X2757" s="3">
        <v>13</v>
      </c>
      <c r="Y2757" s="6">
        <f t="shared" si="436"/>
        <v>25.5</v>
      </c>
      <c r="Z2757" s="3">
        <f t="shared" si="437"/>
        <v>64.48</v>
      </c>
      <c r="AA2757" s="3">
        <f t="shared" si="438"/>
        <v>8.2460000000000004</v>
      </c>
      <c r="AB2757">
        <f t="shared" si="439"/>
        <v>1</v>
      </c>
      <c r="AC2757" s="14">
        <f>VLOOKUP(X2757,Rates!$A$2:$B$36,2)</f>
        <v>13.99</v>
      </c>
    </row>
    <row r="2758" spans="1:29">
      <c r="A2758">
        <v>570057</v>
      </c>
      <c r="B2758" t="s">
        <v>11</v>
      </c>
      <c r="C2758" s="1">
        <v>7.51E-2</v>
      </c>
      <c r="D2758">
        <v>155.56</v>
      </c>
      <c r="E2758" t="s">
        <v>20</v>
      </c>
      <c r="F2758" t="s">
        <v>24</v>
      </c>
      <c r="G2758" t="s">
        <v>14</v>
      </c>
      <c r="H2758" s="1">
        <v>0.16600000000000001</v>
      </c>
      <c r="I2758" s="4">
        <v>35247</v>
      </c>
      <c r="J2758" s="5">
        <v>40909</v>
      </c>
      <c r="K2758" s="3">
        <v>5000</v>
      </c>
      <c r="L2758" s="3">
        <v>41718</v>
      </c>
      <c r="M2758" s="3">
        <v>7755</v>
      </c>
      <c r="N2758" s="3">
        <f t="shared" si="430"/>
        <v>0</v>
      </c>
      <c r="O2758" s="3">
        <f t="shared" si="431"/>
        <v>0</v>
      </c>
      <c r="P2758" s="3">
        <f t="shared" si="432"/>
        <v>1</v>
      </c>
      <c r="Q2758" s="6">
        <v>3.88</v>
      </c>
      <c r="R2758" s="3">
        <v>0</v>
      </c>
      <c r="S2758" s="3">
        <v>12</v>
      </c>
      <c r="T2758" s="3">
        <v>19</v>
      </c>
      <c r="U2758" s="3">
        <f t="shared" si="433"/>
        <v>5662</v>
      </c>
      <c r="V2758" s="3" t="str">
        <f t="shared" si="434"/>
        <v xml:space="preserve"> 36</v>
      </c>
      <c r="W2758" s="3">
        <f t="shared" si="435"/>
        <v>5</v>
      </c>
      <c r="X2758" s="3">
        <v>4</v>
      </c>
      <c r="Y2758" s="6">
        <f t="shared" si="436"/>
        <v>16.600000000000001</v>
      </c>
      <c r="Z2758" s="3">
        <f t="shared" si="437"/>
        <v>41.718000000000004</v>
      </c>
      <c r="AA2758" s="3">
        <f t="shared" si="438"/>
        <v>7.7549999999999999</v>
      </c>
      <c r="AB2758">
        <f t="shared" si="439"/>
        <v>0</v>
      </c>
      <c r="AC2758" s="14">
        <f>VLOOKUP(X2758,Rates!$A$2:$B$36,2)</f>
        <v>7.49</v>
      </c>
    </row>
    <row r="2759" spans="1:29">
      <c r="A2759">
        <v>741901</v>
      </c>
      <c r="B2759" t="s">
        <v>11</v>
      </c>
      <c r="C2759" s="1">
        <v>8.4900000000000003E-2</v>
      </c>
      <c r="D2759">
        <v>315.63</v>
      </c>
      <c r="E2759" t="s">
        <v>12</v>
      </c>
      <c r="F2759" t="s">
        <v>26</v>
      </c>
      <c r="G2759" t="s">
        <v>14</v>
      </c>
      <c r="H2759" s="1">
        <v>0.39900000000000002</v>
      </c>
      <c r="I2759" s="4">
        <v>37926</v>
      </c>
      <c r="J2759" s="5">
        <v>40909</v>
      </c>
      <c r="K2759" s="3">
        <v>10000</v>
      </c>
      <c r="L2759" s="3">
        <v>68000</v>
      </c>
      <c r="M2759" s="3">
        <v>9902</v>
      </c>
      <c r="N2759" s="3">
        <f t="shared" si="430"/>
        <v>0</v>
      </c>
      <c r="O2759" s="3">
        <f t="shared" si="431"/>
        <v>1</v>
      </c>
      <c r="P2759" s="3">
        <f t="shared" si="432"/>
        <v>1</v>
      </c>
      <c r="Q2759" s="6">
        <v>12.07</v>
      </c>
      <c r="R2759" s="3">
        <v>0</v>
      </c>
      <c r="S2759" s="3">
        <v>10</v>
      </c>
      <c r="T2759" s="3">
        <v>29</v>
      </c>
      <c r="U2759" s="3">
        <f t="shared" si="433"/>
        <v>2983</v>
      </c>
      <c r="V2759" s="3" t="str">
        <f t="shared" si="434"/>
        <v xml:space="preserve"> 36</v>
      </c>
      <c r="W2759" s="3">
        <f t="shared" si="435"/>
        <v>10</v>
      </c>
      <c r="X2759" s="3">
        <v>5</v>
      </c>
      <c r="Y2759" s="6">
        <f t="shared" si="436"/>
        <v>39.900000000000006</v>
      </c>
      <c r="Z2759" s="3">
        <f t="shared" si="437"/>
        <v>68</v>
      </c>
      <c r="AA2759" s="3">
        <f t="shared" si="438"/>
        <v>9.9019999999999992</v>
      </c>
      <c r="AB2759">
        <f t="shared" si="439"/>
        <v>0</v>
      </c>
      <c r="AC2759" s="14">
        <f>VLOOKUP(X2759,Rates!$A$2:$B$36,2)</f>
        <v>7.99</v>
      </c>
    </row>
    <row r="2760" spans="1:29">
      <c r="A2760">
        <v>818396</v>
      </c>
      <c r="B2760" t="s">
        <v>15</v>
      </c>
      <c r="C2760" s="1">
        <v>0.15229999999999999</v>
      </c>
      <c r="D2760">
        <v>573.86</v>
      </c>
      <c r="E2760" t="s">
        <v>29</v>
      </c>
      <c r="F2760" t="s">
        <v>24</v>
      </c>
      <c r="G2760" t="s">
        <v>14</v>
      </c>
      <c r="H2760" s="1">
        <v>0.56799999999999995</v>
      </c>
      <c r="I2760" s="4">
        <v>32813</v>
      </c>
      <c r="J2760" s="5">
        <v>40909</v>
      </c>
      <c r="K2760" s="3">
        <v>24000</v>
      </c>
      <c r="L2760" s="3">
        <v>62000</v>
      </c>
      <c r="M2760" s="3">
        <v>33918</v>
      </c>
      <c r="N2760" s="3">
        <f t="shared" si="430"/>
        <v>0</v>
      </c>
      <c r="O2760" s="3">
        <f t="shared" si="431"/>
        <v>0</v>
      </c>
      <c r="P2760" s="3">
        <f t="shared" si="432"/>
        <v>1</v>
      </c>
      <c r="Q2760" s="6">
        <v>28.72</v>
      </c>
      <c r="R2760" s="3">
        <v>0</v>
      </c>
      <c r="S2760" s="3">
        <v>15</v>
      </c>
      <c r="T2760" s="3">
        <v>27</v>
      </c>
      <c r="U2760" s="3">
        <f t="shared" si="433"/>
        <v>8096</v>
      </c>
      <c r="V2760" s="3" t="str">
        <f t="shared" si="434"/>
        <v xml:space="preserve"> 60</v>
      </c>
      <c r="W2760" s="3">
        <f t="shared" si="435"/>
        <v>24</v>
      </c>
      <c r="X2760" s="3">
        <v>15</v>
      </c>
      <c r="Y2760" s="6">
        <f t="shared" si="436"/>
        <v>56.8</v>
      </c>
      <c r="Z2760" s="3">
        <f t="shared" si="437"/>
        <v>62</v>
      </c>
      <c r="AA2760" s="3">
        <f t="shared" si="438"/>
        <v>33.917999999999999</v>
      </c>
      <c r="AB2760">
        <f t="shared" si="439"/>
        <v>0</v>
      </c>
      <c r="AC2760" s="14">
        <f>VLOOKUP(X2760,Rates!$A$2:$B$36,2)</f>
        <v>15.99</v>
      </c>
    </row>
    <row r="2761" spans="1:29">
      <c r="A2761">
        <v>837403</v>
      </c>
      <c r="B2761" t="s">
        <v>11</v>
      </c>
      <c r="C2761" s="1">
        <v>0.15989999999999999</v>
      </c>
      <c r="D2761">
        <v>105.46</v>
      </c>
      <c r="E2761" t="s">
        <v>28</v>
      </c>
      <c r="F2761" t="s">
        <v>13</v>
      </c>
      <c r="G2761" t="s">
        <v>14</v>
      </c>
      <c r="H2761" s="1">
        <v>0.32100000000000001</v>
      </c>
      <c r="I2761" s="4">
        <v>33055</v>
      </c>
      <c r="J2761" s="5">
        <v>40909</v>
      </c>
      <c r="K2761" s="3">
        <v>3000</v>
      </c>
      <c r="L2761" s="3">
        <v>33600</v>
      </c>
      <c r="M2761" s="3">
        <v>2828</v>
      </c>
      <c r="N2761" s="3">
        <f t="shared" si="430"/>
        <v>1</v>
      </c>
      <c r="O2761" s="3">
        <f t="shared" si="431"/>
        <v>0</v>
      </c>
      <c r="P2761" s="3">
        <f t="shared" si="432"/>
        <v>1</v>
      </c>
      <c r="Q2761" s="6">
        <v>12</v>
      </c>
      <c r="R2761" s="3">
        <v>0</v>
      </c>
      <c r="S2761" s="3">
        <v>14</v>
      </c>
      <c r="T2761" s="3">
        <v>21</v>
      </c>
      <c r="U2761" s="3">
        <f t="shared" si="433"/>
        <v>7854</v>
      </c>
      <c r="V2761" s="3" t="str">
        <f t="shared" si="434"/>
        <v xml:space="preserve"> 36</v>
      </c>
      <c r="W2761" s="3">
        <f t="shared" si="435"/>
        <v>3</v>
      </c>
      <c r="X2761" s="3">
        <v>17</v>
      </c>
      <c r="Y2761" s="6">
        <f t="shared" si="436"/>
        <v>32.1</v>
      </c>
      <c r="Z2761" s="3">
        <f t="shared" si="437"/>
        <v>33.6</v>
      </c>
      <c r="AA2761" s="3">
        <f t="shared" si="438"/>
        <v>2.8279999999999998</v>
      </c>
      <c r="AB2761">
        <f t="shared" si="439"/>
        <v>0</v>
      </c>
      <c r="AC2761" s="14">
        <f>VLOOKUP(X2761,Rates!$A$2:$B$36,2)</f>
        <v>17.989999999999998</v>
      </c>
    </row>
    <row r="2762" spans="1:29">
      <c r="A2762">
        <v>844775</v>
      </c>
      <c r="B2762" t="s">
        <v>15</v>
      </c>
      <c r="C2762" s="1">
        <v>0.16489999999999999</v>
      </c>
      <c r="D2762">
        <v>666.72</v>
      </c>
      <c r="E2762" t="s">
        <v>20</v>
      </c>
      <c r="F2762" t="s">
        <v>13</v>
      </c>
      <c r="G2762" t="s">
        <v>19</v>
      </c>
      <c r="H2762" s="1">
        <v>0.59899999999999998</v>
      </c>
      <c r="I2762" s="4">
        <v>36951</v>
      </c>
      <c r="J2762" s="5">
        <v>40909</v>
      </c>
      <c r="K2762" s="3">
        <v>35000</v>
      </c>
      <c r="L2762" s="3">
        <v>98000</v>
      </c>
      <c r="M2762" s="3">
        <v>30199</v>
      </c>
      <c r="N2762" s="3">
        <f t="shared" si="430"/>
        <v>1</v>
      </c>
      <c r="O2762" s="3">
        <f t="shared" si="431"/>
        <v>0</v>
      </c>
      <c r="P2762" s="3">
        <f t="shared" si="432"/>
        <v>1</v>
      </c>
      <c r="Q2762" s="6">
        <v>20.49</v>
      </c>
      <c r="R2762" s="3">
        <v>0</v>
      </c>
      <c r="S2762" s="3">
        <v>10</v>
      </c>
      <c r="T2762" s="3">
        <v>32</v>
      </c>
      <c r="U2762" s="3">
        <f t="shared" si="433"/>
        <v>3958</v>
      </c>
      <c r="V2762" s="3" t="str">
        <f t="shared" si="434"/>
        <v xml:space="preserve"> 60</v>
      </c>
      <c r="W2762" s="3">
        <f t="shared" si="435"/>
        <v>35</v>
      </c>
      <c r="X2762" s="3">
        <v>18</v>
      </c>
      <c r="Y2762" s="6">
        <f t="shared" si="436"/>
        <v>59.9</v>
      </c>
      <c r="Z2762" s="3">
        <f t="shared" si="437"/>
        <v>98</v>
      </c>
      <c r="AA2762" s="3">
        <f t="shared" si="438"/>
        <v>30.199000000000002</v>
      </c>
      <c r="AB2762">
        <f t="shared" si="439"/>
        <v>0</v>
      </c>
      <c r="AC2762" s="14">
        <f>VLOOKUP(X2762,Rates!$A$2:$B$36,2)</f>
        <v>18.989999999999998</v>
      </c>
    </row>
    <row r="2763" spans="1:29">
      <c r="A2763">
        <v>968685</v>
      </c>
      <c r="B2763" t="s">
        <v>11</v>
      </c>
      <c r="C2763" s="1">
        <v>9.9099999999999994E-2</v>
      </c>
      <c r="D2763">
        <v>161.13</v>
      </c>
      <c r="E2763" t="s">
        <v>23</v>
      </c>
      <c r="F2763" t="s">
        <v>13</v>
      </c>
      <c r="G2763" t="s">
        <v>17</v>
      </c>
      <c r="H2763" s="2">
        <v>0.41</v>
      </c>
      <c r="I2763" s="4">
        <v>38108</v>
      </c>
      <c r="J2763" s="5">
        <v>40909</v>
      </c>
      <c r="K2763" s="3">
        <v>5000</v>
      </c>
      <c r="L2763" s="3">
        <v>30000</v>
      </c>
      <c r="M2763" s="3">
        <v>533</v>
      </c>
      <c r="N2763" s="3">
        <f t="shared" si="430"/>
        <v>1</v>
      </c>
      <c r="O2763" s="3">
        <f t="shared" si="431"/>
        <v>0</v>
      </c>
      <c r="P2763" s="3">
        <f t="shared" si="432"/>
        <v>1</v>
      </c>
      <c r="Q2763" s="6">
        <v>21.16</v>
      </c>
      <c r="R2763" s="3">
        <v>0</v>
      </c>
      <c r="S2763" s="3">
        <v>9</v>
      </c>
      <c r="T2763" s="3">
        <v>23</v>
      </c>
      <c r="U2763" s="3">
        <f t="shared" si="433"/>
        <v>2801</v>
      </c>
      <c r="V2763" s="3" t="str">
        <f t="shared" si="434"/>
        <v xml:space="preserve"> 36</v>
      </c>
      <c r="W2763" s="3">
        <f t="shared" si="435"/>
        <v>5</v>
      </c>
      <c r="X2763" s="3">
        <v>6</v>
      </c>
      <c r="Y2763" s="6">
        <f t="shared" si="436"/>
        <v>41</v>
      </c>
      <c r="Z2763" s="3">
        <f t="shared" si="437"/>
        <v>30</v>
      </c>
      <c r="AA2763" s="3">
        <f t="shared" si="438"/>
        <v>0.53300000000000003</v>
      </c>
      <c r="AB2763">
        <f t="shared" si="439"/>
        <v>1</v>
      </c>
      <c r="AC2763" s="14">
        <f>VLOOKUP(X2763,Rates!$A$2:$B$36,2)</f>
        <v>8.24</v>
      </c>
    </row>
    <row r="2764" spans="1:29">
      <c r="A2764">
        <v>777985</v>
      </c>
      <c r="B2764" t="s">
        <v>11</v>
      </c>
      <c r="C2764" s="1">
        <v>0.11990000000000001</v>
      </c>
      <c r="D2764">
        <v>199.26</v>
      </c>
      <c r="E2764" t="s">
        <v>23</v>
      </c>
      <c r="F2764" t="s">
        <v>13</v>
      </c>
      <c r="G2764" t="s">
        <v>14</v>
      </c>
      <c r="H2764" s="1">
        <v>0.98799999999999999</v>
      </c>
      <c r="I2764" s="4">
        <v>38930</v>
      </c>
      <c r="J2764" s="5">
        <v>40909</v>
      </c>
      <c r="K2764" s="3">
        <v>6000</v>
      </c>
      <c r="L2764" s="3">
        <v>87500</v>
      </c>
      <c r="M2764" s="3">
        <v>31115</v>
      </c>
      <c r="N2764" s="3">
        <f t="shared" si="430"/>
        <v>1</v>
      </c>
      <c r="O2764" s="3">
        <f t="shared" si="431"/>
        <v>0</v>
      </c>
      <c r="P2764" s="3">
        <f t="shared" si="432"/>
        <v>1</v>
      </c>
      <c r="Q2764" s="6">
        <v>22.27</v>
      </c>
      <c r="R2764" s="3">
        <v>0</v>
      </c>
      <c r="S2764" s="3">
        <v>8</v>
      </c>
      <c r="T2764" s="3">
        <v>45</v>
      </c>
      <c r="U2764" s="3">
        <f t="shared" si="433"/>
        <v>1979</v>
      </c>
      <c r="V2764" s="3" t="str">
        <f t="shared" si="434"/>
        <v xml:space="preserve"> 36</v>
      </c>
      <c r="W2764" s="3">
        <f t="shared" si="435"/>
        <v>6</v>
      </c>
      <c r="X2764" s="3">
        <v>10</v>
      </c>
      <c r="Y2764" s="6">
        <f t="shared" si="436"/>
        <v>98.8</v>
      </c>
      <c r="Z2764" s="3">
        <f t="shared" si="437"/>
        <v>87.5</v>
      </c>
      <c r="AA2764" s="3">
        <f t="shared" si="438"/>
        <v>31.114999999999998</v>
      </c>
      <c r="AB2764">
        <f t="shared" si="439"/>
        <v>0</v>
      </c>
      <c r="AC2764" s="14">
        <f>VLOOKUP(X2764,Rates!$A$2:$B$36,2)</f>
        <v>11.49</v>
      </c>
    </row>
    <row r="2765" spans="1:29">
      <c r="A2765">
        <v>1048911</v>
      </c>
      <c r="B2765" t="s">
        <v>11</v>
      </c>
      <c r="C2765" s="1">
        <v>0.16769999999999999</v>
      </c>
      <c r="D2765">
        <v>710.77</v>
      </c>
      <c r="E2765" t="s">
        <v>21</v>
      </c>
      <c r="F2765" t="s">
        <v>26</v>
      </c>
      <c r="G2765" t="s">
        <v>14</v>
      </c>
      <c r="H2765" s="1">
        <v>0.74099999999999999</v>
      </c>
      <c r="I2765" s="4">
        <v>36770</v>
      </c>
      <c r="J2765" s="5">
        <v>40909</v>
      </c>
      <c r="K2765" s="3">
        <v>20000</v>
      </c>
      <c r="L2765" s="3">
        <v>68000</v>
      </c>
      <c r="M2765" s="3">
        <v>24605</v>
      </c>
      <c r="N2765" s="3">
        <f t="shared" si="430"/>
        <v>0</v>
      </c>
      <c r="O2765" s="3">
        <f t="shared" si="431"/>
        <v>1</v>
      </c>
      <c r="P2765" s="3">
        <f t="shared" si="432"/>
        <v>1</v>
      </c>
      <c r="Q2765" s="6">
        <v>18.09</v>
      </c>
      <c r="R2765" s="3">
        <v>0</v>
      </c>
      <c r="S2765" s="3">
        <v>18</v>
      </c>
      <c r="T2765" s="3">
        <v>30</v>
      </c>
      <c r="U2765" s="3">
        <f t="shared" si="433"/>
        <v>4139</v>
      </c>
      <c r="V2765" s="3" t="str">
        <f t="shared" si="434"/>
        <v xml:space="preserve"> 36</v>
      </c>
      <c r="W2765" s="3">
        <f t="shared" si="435"/>
        <v>20</v>
      </c>
      <c r="X2765" s="3">
        <v>17</v>
      </c>
      <c r="Y2765" s="6">
        <f t="shared" si="436"/>
        <v>74.099999999999994</v>
      </c>
      <c r="Z2765" s="3">
        <f t="shared" si="437"/>
        <v>68</v>
      </c>
      <c r="AA2765" s="3">
        <f t="shared" si="438"/>
        <v>24.605</v>
      </c>
      <c r="AB2765">
        <f t="shared" si="439"/>
        <v>0</v>
      </c>
      <c r="AC2765" s="14">
        <f>VLOOKUP(X2765,Rates!$A$2:$B$36,2)</f>
        <v>17.989999999999998</v>
      </c>
    </row>
    <row r="2766" spans="1:29">
      <c r="A2766">
        <v>516727</v>
      </c>
      <c r="B2766" t="s">
        <v>15</v>
      </c>
      <c r="C2766" s="1">
        <v>0.183</v>
      </c>
      <c r="D2766">
        <v>455.56</v>
      </c>
      <c r="E2766" t="s">
        <v>20</v>
      </c>
      <c r="F2766" t="s">
        <v>24</v>
      </c>
      <c r="G2766" t="s">
        <v>14</v>
      </c>
      <c r="H2766" s="1">
        <v>9.1999999999999998E-2</v>
      </c>
      <c r="I2766" s="4">
        <v>37257</v>
      </c>
      <c r="J2766" s="5">
        <v>40909</v>
      </c>
      <c r="K2766" s="3">
        <v>25000</v>
      </c>
      <c r="L2766" s="3">
        <v>60000</v>
      </c>
      <c r="M2766" s="3">
        <v>1426</v>
      </c>
      <c r="N2766" s="3">
        <f t="shared" si="430"/>
        <v>0</v>
      </c>
      <c r="O2766" s="3">
        <f t="shared" si="431"/>
        <v>0</v>
      </c>
      <c r="P2766" s="3">
        <f t="shared" si="432"/>
        <v>1</v>
      </c>
      <c r="Q2766" s="6">
        <v>14.55</v>
      </c>
      <c r="R2766" s="3">
        <v>0</v>
      </c>
      <c r="S2766" s="3">
        <v>16</v>
      </c>
      <c r="T2766" s="3">
        <v>19</v>
      </c>
      <c r="U2766" s="3">
        <f t="shared" si="433"/>
        <v>3652</v>
      </c>
      <c r="V2766" s="3" t="str">
        <f t="shared" si="434"/>
        <v xml:space="preserve"> 60</v>
      </c>
      <c r="W2766" s="3">
        <f t="shared" si="435"/>
        <v>25</v>
      </c>
      <c r="X2766" s="3">
        <v>26</v>
      </c>
      <c r="Y2766" s="6">
        <f t="shared" si="436"/>
        <v>9.1999999999999993</v>
      </c>
      <c r="Z2766" s="3">
        <f t="shared" si="437"/>
        <v>60</v>
      </c>
      <c r="AA2766" s="3">
        <f t="shared" si="438"/>
        <v>1.4259999999999999</v>
      </c>
      <c r="AB2766">
        <f t="shared" si="439"/>
        <v>0</v>
      </c>
      <c r="AC2766" s="14">
        <f>VLOOKUP(X2766,Rates!$A$2:$B$36,2)</f>
        <v>28.69</v>
      </c>
    </row>
    <row r="2767" spans="1:29">
      <c r="A2767">
        <v>600809</v>
      </c>
      <c r="B2767" t="s">
        <v>11</v>
      </c>
      <c r="C2767" s="1">
        <v>0.1036</v>
      </c>
      <c r="D2767">
        <v>233.55</v>
      </c>
      <c r="E2767" t="s">
        <v>29</v>
      </c>
      <c r="F2767" t="s">
        <v>13</v>
      </c>
      <c r="G2767" t="s">
        <v>14</v>
      </c>
      <c r="H2767" s="1">
        <v>0.86199999999999999</v>
      </c>
      <c r="I2767" s="4">
        <v>36161</v>
      </c>
      <c r="J2767" s="5">
        <v>40909</v>
      </c>
      <c r="K2767" s="3">
        <v>7200</v>
      </c>
      <c r="L2767" s="3">
        <v>30000</v>
      </c>
      <c r="M2767" s="3">
        <v>14335</v>
      </c>
      <c r="N2767" s="3">
        <f t="shared" si="430"/>
        <v>1</v>
      </c>
      <c r="O2767" s="3">
        <f t="shared" si="431"/>
        <v>0</v>
      </c>
      <c r="P2767" s="3">
        <f t="shared" si="432"/>
        <v>1</v>
      </c>
      <c r="Q2767" s="6">
        <v>19.05</v>
      </c>
      <c r="R2767" s="3">
        <v>1</v>
      </c>
      <c r="S2767" s="3">
        <v>6</v>
      </c>
      <c r="T2767" s="3">
        <v>19</v>
      </c>
      <c r="U2767" s="3">
        <f t="shared" si="433"/>
        <v>4748</v>
      </c>
      <c r="V2767" s="3" t="str">
        <f t="shared" si="434"/>
        <v xml:space="preserve"> 36</v>
      </c>
      <c r="W2767" s="3">
        <f t="shared" si="435"/>
        <v>7.2</v>
      </c>
      <c r="X2767" s="3">
        <v>10</v>
      </c>
      <c r="Y2767" s="6">
        <f t="shared" si="436"/>
        <v>86.2</v>
      </c>
      <c r="Z2767" s="3">
        <f t="shared" si="437"/>
        <v>30</v>
      </c>
      <c r="AA2767" s="3">
        <f t="shared" si="438"/>
        <v>14.335000000000001</v>
      </c>
      <c r="AB2767">
        <f t="shared" si="439"/>
        <v>0</v>
      </c>
      <c r="AC2767" s="14">
        <f>VLOOKUP(X2767,Rates!$A$2:$B$36,2)</f>
        <v>11.49</v>
      </c>
    </row>
    <row r="2768" spans="1:29">
      <c r="A2768">
        <v>986291</v>
      </c>
      <c r="B2768" t="s">
        <v>15</v>
      </c>
      <c r="C2768" s="1">
        <v>0.19420000000000001</v>
      </c>
      <c r="D2768">
        <v>209.38</v>
      </c>
      <c r="E2768" t="s">
        <v>27</v>
      </c>
      <c r="F2768" t="s">
        <v>13</v>
      </c>
      <c r="G2768" t="s">
        <v>19</v>
      </c>
      <c r="H2768" s="1">
        <v>0.39100000000000001</v>
      </c>
      <c r="I2768" s="4">
        <v>36617</v>
      </c>
      <c r="J2768" s="5">
        <v>40909</v>
      </c>
      <c r="K2768" s="3">
        <v>8000</v>
      </c>
      <c r="L2768" s="3">
        <v>102000</v>
      </c>
      <c r="M2768" s="3">
        <v>4736</v>
      </c>
      <c r="N2768" s="3">
        <f t="shared" si="430"/>
        <v>1</v>
      </c>
      <c r="O2768" s="3">
        <f t="shared" si="431"/>
        <v>0</v>
      </c>
      <c r="P2768" s="3">
        <f t="shared" si="432"/>
        <v>1</v>
      </c>
      <c r="Q2768" s="6">
        <v>11.38</v>
      </c>
      <c r="R2768" s="3">
        <v>0</v>
      </c>
      <c r="S2768" s="3">
        <v>11</v>
      </c>
      <c r="T2768" s="3">
        <v>18</v>
      </c>
      <c r="U2768" s="3">
        <f t="shared" si="433"/>
        <v>4292</v>
      </c>
      <c r="V2768" s="3" t="str">
        <f t="shared" si="434"/>
        <v xml:space="preserve"> 60</v>
      </c>
      <c r="W2768" s="3">
        <f t="shared" si="435"/>
        <v>8</v>
      </c>
      <c r="X2768" s="3">
        <v>23</v>
      </c>
      <c r="Y2768" s="6">
        <f t="shared" si="436"/>
        <v>39.1</v>
      </c>
      <c r="Z2768" s="3">
        <f t="shared" si="437"/>
        <v>102</v>
      </c>
      <c r="AA2768" s="3">
        <f t="shared" si="438"/>
        <v>4.7359999999999998</v>
      </c>
      <c r="AB2768">
        <f t="shared" si="439"/>
        <v>0</v>
      </c>
      <c r="AC2768" s="14">
        <f>VLOOKUP(X2768,Rates!$A$2:$B$36,2)</f>
        <v>24.74</v>
      </c>
    </row>
    <row r="2769" spans="1:29">
      <c r="A2769">
        <v>556232</v>
      </c>
      <c r="B2769" t="s">
        <v>15</v>
      </c>
      <c r="C2769" s="1">
        <v>0.15210000000000001</v>
      </c>
      <c r="D2769">
        <v>215.11</v>
      </c>
      <c r="E2769" t="s">
        <v>25</v>
      </c>
      <c r="F2769" t="s">
        <v>26</v>
      </c>
      <c r="G2769" t="s">
        <v>17</v>
      </c>
      <c r="H2769" s="1">
        <v>0.92800000000000005</v>
      </c>
      <c r="I2769" s="4">
        <v>32203</v>
      </c>
      <c r="J2769" s="5">
        <v>40909</v>
      </c>
      <c r="K2769" s="3">
        <v>9000</v>
      </c>
      <c r="L2769" s="3">
        <v>85200</v>
      </c>
      <c r="M2769" s="3">
        <v>32661</v>
      </c>
      <c r="N2769" s="3">
        <f t="shared" si="430"/>
        <v>0</v>
      </c>
      <c r="O2769" s="3">
        <f t="shared" si="431"/>
        <v>1</v>
      </c>
      <c r="P2769" s="3">
        <f t="shared" si="432"/>
        <v>1</v>
      </c>
      <c r="Q2769" s="6">
        <v>14.59</v>
      </c>
      <c r="R2769" s="3">
        <v>0</v>
      </c>
      <c r="S2769" s="3">
        <v>10</v>
      </c>
      <c r="T2769" s="3">
        <v>22</v>
      </c>
      <c r="U2769" s="3">
        <f t="shared" si="433"/>
        <v>8706</v>
      </c>
      <c r="V2769" s="3" t="str">
        <f t="shared" si="434"/>
        <v xml:space="preserve"> 60</v>
      </c>
      <c r="W2769" s="3">
        <f t="shared" si="435"/>
        <v>9</v>
      </c>
      <c r="X2769" s="3">
        <v>17</v>
      </c>
      <c r="Y2769" s="6">
        <f t="shared" si="436"/>
        <v>92.800000000000011</v>
      </c>
      <c r="Z2769" s="3">
        <f t="shared" si="437"/>
        <v>85.2</v>
      </c>
      <c r="AA2769" s="3">
        <f t="shared" si="438"/>
        <v>32.661000000000001</v>
      </c>
      <c r="AB2769">
        <f t="shared" si="439"/>
        <v>1</v>
      </c>
      <c r="AC2769" s="14">
        <f>VLOOKUP(X2769,Rates!$A$2:$B$36,2)</f>
        <v>17.989999999999998</v>
      </c>
    </row>
    <row r="2770" spans="1:29">
      <c r="A2770">
        <v>988067</v>
      </c>
      <c r="B2770" t="s">
        <v>11</v>
      </c>
      <c r="C2770" s="1">
        <v>6.6199999999999995E-2</v>
      </c>
      <c r="D2770">
        <v>214.93</v>
      </c>
      <c r="E2770" t="s">
        <v>20</v>
      </c>
      <c r="F2770" t="s">
        <v>13</v>
      </c>
      <c r="G2770" t="s">
        <v>14</v>
      </c>
      <c r="H2770" s="1">
        <v>0.16600000000000001</v>
      </c>
      <c r="I2770" s="4">
        <v>33025</v>
      </c>
      <c r="J2770" s="5">
        <v>40909</v>
      </c>
      <c r="K2770" s="3">
        <v>7000</v>
      </c>
      <c r="L2770" s="3">
        <v>67752</v>
      </c>
      <c r="M2770" s="3">
        <v>3676</v>
      </c>
      <c r="N2770" s="3">
        <f t="shared" si="430"/>
        <v>1</v>
      </c>
      <c r="O2770" s="3">
        <f t="shared" si="431"/>
        <v>0</v>
      </c>
      <c r="P2770" s="3">
        <f t="shared" si="432"/>
        <v>1</v>
      </c>
      <c r="Q2770" s="6">
        <v>15.62</v>
      </c>
      <c r="R2770" s="3">
        <v>0</v>
      </c>
      <c r="S2770" s="3">
        <v>6</v>
      </c>
      <c r="T2770" s="3">
        <v>17</v>
      </c>
      <c r="U2770" s="3">
        <f t="shared" si="433"/>
        <v>7884</v>
      </c>
      <c r="V2770" s="3" t="str">
        <f t="shared" si="434"/>
        <v xml:space="preserve"> 36</v>
      </c>
      <c r="W2770" s="3">
        <f t="shared" si="435"/>
        <v>7</v>
      </c>
      <c r="X2770" s="3">
        <v>2</v>
      </c>
      <c r="Y2770" s="6">
        <f t="shared" si="436"/>
        <v>16.600000000000001</v>
      </c>
      <c r="Z2770" s="3">
        <f t="shared" si="437"/>
        <v>67.751999999999995</v>
      </c>
      <c r="AA2770" s="3">
        <f t="shared" si="438"/>
        <v>3.6760000000000002</v>
      </c>
      <c r="AB2770">
        <f t="shared" si="439"/>
        <v>0</v>
      </c>
      <c r="AC2770" s="14">
        <f>VLOOKUP(X2770,Rates!$A$2:$B$36,2)</f>
        <v>6.99</v>
      </c>
    </row>
    <row r="2771" spans="1:29">
      <c r="A2771">
        <v>674589</v>
      </c>
      <c r="B2771" t="s">
        <v>11</v>
      </c>
      <c r="C2771" s="1">
        <v>0.1</v>
      </c>
      <c r="D2771">
        <v>296.86</v>
      </c>
      <c r="E2771" t="s">
        <v>20</v>
      </c>
      <c r="F2771" t="s">
        <v>13</v>
      </c>
      <c r="G2771" t="s">
        <v>14</v>
      </c>
      <c r="H2771" s="1">
        <v>0.76800000000000002</v>
      </c>
      <c r="I2771" s="4">
        <v>39508</v>
      </c>
      <c r="J2771" s="5">
        <v>40909</v>
      </c>
      <c r="K2771" s="3">
        <v>9200</v>
      </c>
      <c r="L2771" s="3">
        <v>62000</v>
      </c>
      <c r="M2771" s="3">
        <v>26210</v>
      </c>
      <c r="N2771" s="3">
        <f t="shared" si="430"/>
        <v>1</v>
      </c>
      <c r="O2771" s="3">
        <f t="shared" si="431"/>
        <v>0</v>
      </c>
      <c r="P2771" s="3">
        <f t="shared" si="432"/>
        <v>1</v>
      </c>
      <c r="Q2771" s="6">
        <v>22.94</v>
      </c>
      <c r="R2771" s="3">
        <v>0</v>
      </c>
      <c r="S2771" s="3">
        <v>13</v>
      </c>
      <c r="T2771" s="3">
        <v>27</v>
      </c>
      <c r="U2771" s="3">
        <f t="shared" si="433"/>
        <v>1401</v>
      </c>
      <c r="V2771" s="3" t="str">
        <f t="shared" si="434"/>
        <v xml:space="preserve"> 36</v>
      </c>
      <c r="W2771" s="3">
        <f t="shared" si="435"/>
        <v>9.1999999999999993</v>
      </c>
      <c r="X2771" s="3">
        <v>7</v>
      </c>
      <c r="Y2771" s="6">
        <f t="shared" si="436"/>
        <v>76.8</v>
      </c>
      <c r="Z2771" s="3">
        <f t="shared" si="437"/>
        <v>62</v>
      </c>
      <c r="AA2771" s="3">
        <f t="shared" si="438"/>
        <v>26.21</v>
      </c>
      <c r="AB2771">
        <f t="shared" si="439"/>
        <v>0</v>
      </c>
      <c r="AC2771" s="14">
        <f>VLOOKUP(X2771,Rates!$A$2:$B$36,2)</f>
        <v>10.49</v>
      </c>
    </row>
    <row r="2772" spans="1:29">
      <c r="A2772">
        <v>691663</v>
      </c>
      <c r="B2772" t="s">
        <v>15</v>
      </c>
      <c r="C2772" s="1">
        <v>0.14169999999999999</v>
      </c>
      <c r="D2772">
        <v>467.13</v>
      </c>
      <c r="E2772" t="s">
        <v>29</v>
      </c>
      <c r="F2772" t="s">
        <v>26</v>
      </c>
      <c r="G2772" t="s">
        <v>19</v>
      </c>
      <c r="H2772" s="1">
        <v>9.7000000000000003E-2</v>
      </c>
      <c r="I2772" s="4">
        <v>38565</v>
      </c>
      <c r="J2772" s="5">
        <v>40909</v>
      </c>
      <c r="K2772" s="3">
        <v>20000</v>
      </c>
      <c r="L2772" s="3">
        <v>74000</v>
      </c>
      <c r="M2772" s="3">
        <v>2103</v>
      </c>
      <c r="N2772" s="3">
        <f t="shared" si="430"/>
        <v>0</v>
      </c>
      <c r="O2772" s="3">
        <f t="shared" si="431"/>
        <v>1</v>
      </c>
      <c r="P2772" s="3">
        <f t="shared" si="432"/>
        <v>1</v>
      </c>
      <c r="Q2772" s="6">
        <v>12.7</v>
      </c>
      <c r="R2772" s="3">
        <v>0</v>
      </c>
      <c r="S2772" s="3">
        <v>14</v>
      </c>
      <c r="T2772" s="3">
        <v>27</v>
      </c>
      <c r="U2772" s="3">
        <f t="shared" si="433"/>
        <v>2344</v>
      </c>
      <c r="V2772" s="3" t="str">
        <f t="shared" si="434"/>
        <v xml:space="preserve"> 60</v>
      </c>
      <c r="W2772" s="3">
        <f t="shared" si="435"/>
        <v>20</v>
      </c>
      <c r="X2772" s="3">
        <v>15</v>
      </c>
      <c r="Y2772" s="6">
        <f t="shared" si="436"/>
        <v>9.7000000000000011</v>
      </c>
      <c r="Z2772" s="3">
        <f t="shared" si="437"/>
        <v>74</v>
      </c>
      <c r="AA2772" s="3">
        <f t="shared" si="438"/>
        <v>2.1030000000000002</v>
      </c>
      <c r="AB2772">
        <f t="shared" si="439"/>
        <v>0</v>
      </c>
      <c r="AC2772" s="14">
        <f>VLOOKUP(X2772,Rates!$A$2:$B$36,2)</f>
        <v>15.99</v>
      </c>
    </row>
    <row r="2773" spans="1:29">
      <c r="A2773">
        <v>557187</v>
      </c>
      <c r="B2773" t="s">
        <v>15</v>
      </c>
      <c r="C2773" s="1">
        <v>0.16450000000000001</v>
      </c>
      <c r="D2773">
        <v>135.07</v>
      </c>
      <c r="E2773" t="s">
        <v>29</v>
      </c>
      <c r="F2773" t="s">
        <v>13</v>
      </c>
      <c r="G2773" t="s">
        <v>14</v>
      </c>
      <c r="H2773" s="1">
        <v>0.57899999999999996</v>
      </c>
      <c r="I2773" s="4">
        <v>38292</v>
      </c>
      <c r="J2773" s="5">
        <v>40909</v>
      </c>
      <c r="K2773" s="3">
        <v>5500</v>
      </c>
      <c r="L2773" s="3">
        <v>24000</v>
      </c>
      <c r="M2773" s="3">
        <v>3476</v>
      </c>
      <c r="N2773" s="3">
        <f t="shared" si="430"/>
        <v>1</v>
      </c>
      <c r="O2773" s="3">
        <f t="shared" si="431"/>
        <v>0</v>
      </c>
      <c r="P2773" s="3">
        <f t="shared" si="432"/>
        <v>1</v>
      </c>
      <c r="Q2773" s="6">
        <v>19.649999999999999</v>
      </c>
      <c r="R2773" s="3">
        <v>0</v>
      </c>
      <c r="S2773" s="3">
        <v>6</v>
      </c>
      <c r="T2773" s="3">
        <v>9</v>
      </c>
      <c r="U2773" s="3">
        <f t="shared" si="433"/>
        <v>2617</v>
      </c>
      <c r="V2773" s="3" t="str">
        <f t="shared" si="434"/>
        <v xml:space="preserve"> 60</v>
      </c>
      <c r="W2773" s="3">
        <f t="shared" si="435"/>
        <v>5.5</v>
      </c>
      <c r="X2773" s="3">
        <v>21</v>
      </c>
      <c r="Y2773" s="6">
        <f t="shared" si="436"/>
        <v>57.9</v>
      </c>
      <c r="Z2773" s="3">
        <f t="shared" si="437"/>
        <v>24</v>
      </c>
      <c r="AA2773" s="3">
        <f t="shared" si="438"/>
        <v>3.476</v>
      </c>
      <c r="AB2773">
        <f t="shared" si="439"/>
        <v>0</v>
      </c>
      <c r="AC2773" s="14">
        <f>VLOOKUP(X2773,Rates!$A$2:$B$36,2)</f>
        <v>22.74</v>
      </c>
    </row>
    <row r="2774" spans="1:29">
      <c r="A2774">
        <v>565466</v>
      </c>
      <c r="B2774" t="s">
        <v>15</v>
      </c>
      <c r="C2774" s="1">
        <v>0.16819999999999999</v>
      </c>
      <c r="D2774">
        <v>475.32</v>
      </c>
      <c r="E2774" t="s">
        <v>12</v>
      </c>
      <c r="F2774" t="s">
        <v>26</v>
      </c>
      <c r="G2774" t="s">
        <v>14</v>
      </c>
      <c r="H2774" s="1">
        <v>0.77600000000000002</v>
      </c>
      <c r="I2774" s="4">
        <v>34547</v>
      </c>
      <c r="J2774" s="5">
        <v>40909</v>
      </c>
      <c r="K2774" s="3">
        <v>19200</v>
      </c>
      <c r="L2774" s="3">
        <v>75000</v>
      </c>
      <c r="M2774" s="3">
        <v>14899</v>
      </c>
      <c r="N2774" s="3">
        <f t="shared" si="430"/>
        <v>0</v>
      </c>
      <c r="O2774" s="3">
        <f t="shared" si="431"/>
        <v>1</v>
      </c>
      <c r="P2774" s="3">
        <f t="shared" si="432"/>
        <v>1</v>
      </c>
      <c r="Q2774" s="6">
        <v>20.27</v>
      </c>
      <c r="R2774" s="3">
        <v>0</v>
      </c>
      <c r="S2774" s="3">
        <v>11</v>
      </c>
      <c r="T2774" s="3">
        <v>46</v>
      </c>
      <c r="U2774" s="3">
        <f t="shared" si="433"/>
        <v>6362</v>
      </c>
      <c r="V2774" s="3" t="str">
        <f t="shared" si="434"/>
        <v xml:space="preserve"> 60</v>
      </c>
      <c r="W2774" s="3">
        <f t="shared" si="435"/>
        <v>19.2</v>
      </c>
      <c r="X2774" s="3">
        <v>22</v>
      </c>
      <c r="Y2774" s="6">
        <f t="shared" si="436"/>
        <v>77.600000000000009</v>
      </c>
      <c r="Z2774" s="3">
        <f t="shared" si="437"/>
        <v>75</v>
      </c>
      <c r="AA2774" s="3">
        <f t="shared" si="438"/>
        <v>14.898999999999999</v>
      </c>
      <c r="AB2774">
        <f t="shared" si="439"/>
        <v>0</v>
      </c>
      <c r="AC2774" s="14">
        <f>VLOOKUP(X2774,Rates!$A$2:$B$36,2)</f>
        <v>23.99</v>
      </c>
    </row>
    <row r="2775" spans="1:29">
      <c r="A2775">
        <v>329511</v>
      </c>
      <c r="B2775" t="s">
        <v>11</v>
      </c>
      <c r="C2775" s="1">
        <v>0.1229</v>
      </c>
      <c r="D2775">
        <v>213.46</v>
      </c>
      <c r="E2775" t="s">
        <v>28</v>
      </c>
      <c r="F2775" t="s">
        <v>13</v>
      </c>
      <c r="G2775" t="s">
        <v>14</v>
      </c>
      <c r="H2775" s="2">
        <v>0.64</v>
      </c>
      <c r="I2775" s="4">
        <v>37834</v>
      </c>
      <c r="J2775" s="5">
        <v>40909</v>
      </c>
      <c r="K2775" s="3">
        <v>6400</v>
      </c>
      <c r="L2775" s="3">
        <v>35000</v>
      </c>
      <c r="M2775" s="3">
        <v>9408</v>
      </c>
      <c r="N2775" s="3">
        <f t="shared" si="430"/>
        <v>1</v>
      </c>
      <c r="O2775" s="3">
        <f t="shared" si="431"/>
        <v>0</v>
      </c>
      <c r="P2775" s="3">
        <f t="shared" si="432"/>
        <v>1</v>
      </c>
      <c r="Q2775" s="6">
        <v>20.78</v>
      </c>
      <c r="R2775" s="3">
        <v>0</v>
      </c>
      <c r="S2775" s="3">
        <v>5</v>
      </c>
      <c r="T2775" s="3">
        <v>12</v>
      </c>
      <c r="U2775" s="3">
        <f t="shared" si="433"/>
        <v>3075</v>
      </c>
      <c r="V2775" s="3" t="str">
        <f t="shared" si="434"/>
        <v xml:space="preserve"> 36</v>
      </c>
      <c r="W2775" s="3">
        <f t="shared" si="435"/>
        <v>6.4</v>
      </c>
      <c r="X2775" s="3">
        <v>15</v>
      </c>
      <c r="Y2775" s="6">
        <f t="shared" si="436"/>
        <v>64</v>
      </c>
      <c r="Z2775" s="3">
        <f t="shared" si="437"/>
        <v>35</v>
      </c>
      <c r="AA2775" s="3">
        <f t="shared" si="438"/>
        <v>9.4079999999999995</v>
      </c>
      <c r="AB2775">
        <f t="shared" si="439"/>
        <v>0</v>
      </c>
      <c r="AC2775" s="14">
        <f>VLOOKUP(X2775,Rates!$A$2:$B$36,2)</f>
        <v>15.99</v>
      </c>
    </row>
    <row r="2776" spans="1:29">
      <c r="A2776">
        <v>892658</v>
      </c>
      <c r="B2776" t="s">
        <v>11</v>
      </c>
      <c r="C2776" s="1">
        <v>0.17269999999999999</v>
      </c>
      <c r="D2776">
        <v>286.3</v>
      </c>
      <c r="E2776" t="s">
        <v>28</v>
      </c>
      <c r="F2776" t="s">
        <v>26</v>
      </c>
      <c r="G2776" t="s">
        <v>14</v>
      </c>
      <c r="H2776" s="1">
        <v>0.998</v>
      </c>
      <c r="I2776" s="4">
        <v>36130</v>
      </c>
      <c r="J2776" s="5">
        <v>40909</v>
      </c>
      <c r="K2776" s="3">
        <v>8000</v>
      </c>
      <c r="L2776" s="3">
        <v>65000</v>
      </c>
      <c r="M2776" s="3">
        <v>4992</v>
      </c>
      <c r="N2776" s="3">
        <f t="shared" si="430"/>
        <v>0</v>
      </c>
      <c r="O2776" s="3">
        <f t="shared" si="431"/>
        <v>1</v>
      </c>
      <c r="P2776" s="3">
        <f t="shared" si="432"/>
        <v>1</v>
      </c>
      <c r="Q2776" s="6">
        <v>9.32</v>
      </c>
      <c r="R2776" s="3">
        <v>0</v>
      </c>
      <c r="S2776" s="3">
        <v>6</v>
      </c>
      <c r="T2776" s="3">
        <v>18</v>
      </c>
      <c r="U2776" s="3">
        <f t="shared" si="433"/>
        <v>4779</v>
      </c>
      <c r="V2776" s="3" t="str">
        <f t="shared" si="434"/>
        <v xml:space="preserve"> 36</v>
      </c>
      <c r="W2776" s="3">
        <f t="shared" si="435"/>
        <v>8</v>
      </c>
      <c r="X2776" s="3">
        <v>18</v>
      </c>
      <c r="Y2776" s="6">
        <f t="shared" si="436"/>
        <v>99.8</v>
      </c>
      <c r="Z2776" s="3">
        <f t="shared" si="437"/>
        <v>65</v>
      </c>
      <c r="AA2776" s="3">
        <f t="shared" si="438"/>
        <v>4.992</v>
      </c>
      <c r="AB2776">
        <f t="shared" si="439"/>
        <v>0</v>
      </c>
      <c r="AC2776" s="14">
        <f>VLOOKUP(X2776,Rates!$A$2:$B$36,2)</f>
        <v>18.989999999999998</v>
      </c>
    </row>
    <row r="2777" spans="1:29">
      <c r="A2777">
        <v>990118</v>
      </c>
      <c r="B2777" t="s">
        <v>11</v>
      </c>
      <c r="C2777" s="1">
        <v>0.16769999999999999</v>
      </c>
      <c r="D2777">
        <v>426.47</v>
      </c>
      <c r="E2777" t="s">
        <v>30</v>
      </c>
      <c r="F2777" t="s">
        <v>13</v>
      </c>
      <c r="G2777" t="s">
        <v>17</v>
      </c>
      <c r="H2777" s="1">
        <v>0.77900000000000003</v>
      </c>
      <c r="I2777" s="4">
        <v>35400</v>
      </c>
      <c r="J2777" s="5">
        <v>40909</v>
      </c>
      <c r="K2777" s="3">
        <v>12000</v>
      </c>
      <c r="L2777" s="3">
        <v>60000</v>
      </c>
      <c r="M2777" s="3">
        <v>8326</v>
      </c>
      <c r="N2777" s="3">
        <f t="shared" si="430"/>
        <v>1</v>
      </c>
      <c r="O2777" s="3">
        <f t="shared" si="431"/>
        <v>0</v>
      </c>
      <c r="P2777" s="3">
        <f t="shared" si="432"/>
        <v>1</v>
      </c>
      <c r="Q2777" s="6">
        <v>11.12</v>
      </c>
      <c r="R2777" s="3">
        <v>0</v>
      </c>
      <c r="S2777" s="3">
        <v>10</v>
      </c>
      <c r="T2777" s="3">
        <v>26</v>
      </c>
      <c r="U2777" s="3">
        <f t="shared" si="433"/>
        <v>5509</v>
      </c>
      <c r="V2777" s="3" t="str">
        <f t="shared" si="434"/>
        <v xml:space="preserve"> 36</v>
      </c>
      <c r="W2777" s="3">
        <f t="shared" si="435"/>
        <v>12</v>
      </c>
      <c r="X2777" s="3">
        <v>17</v>
      </c>
      <c r="Y2777" s="6">
        <f t="shared" si="436"/>
        <v>77.900000000000006</v>
      </c>
      <c r="Z2777" s="3">
        <f t="shared" si="437"/>
        <v>60</v>
      </c>
      <c r="AA2777" s="3">
        <f t="shared" si="438"/>
        <v>8.3260000000000005</v>
      </c>
      <c r="AB2777">
        <f t="shared" si="439"/>
        <v>1</v>
      </c>
      <c r="AC2777" s="14">
        <f>VLOOKUP(X2777,Rates!$A$2:$B$36,2)</f>
        <v>17.989999999999998</v>
      </c>
    </row>
    <row r="2778" spans="1:29">
      <c r="A2778">
        <v>668983</v>
      </c>
      <c r="B2778" t="s">
        <v>11</v>
      </c>
      <c r="C2778" s="1">
        <v>0.1111</v>
      </c>
      <c r="D2778">
        <v>655.82</v>
      </c>
      <c r="E2778" t="s">
        <v>22</v>
      </c>
      <c r="F2778" t="s">
        <v>13</v>
      </c>
      <c r="G2778" t="s">
        <v>14</v>
      </c>
      <c r="H2778" s="1">
        <v>0.434</v>
      </c>
      <c r="I2778" s="4">
        <v>38322</v>
      </c>
      <c r="J2778" s="5">
        <v>40909</v>
      </c>
      <c r="K2778" s="3">
        <v>20000</v>
      </c>
      <c r="L2778" s="3">
        <v>125000</v>
      </c>
      <c r="M2778" s="3">
        <v>39233</v>
      </c>
      <c r="N2778" s="3">
        <f t="shared" si="430"/>
        <v>1</v>
      </c>
      <c r="O2778" s="3">
        <f t="shared" si="431"/>
        <v>0</v>
      </c>
      <c r="P2778" s="3">
        <f t="shared" si="432"/>
        <v>1</v>
      </c>
      <c r="Q2778" s="6">
        <v>19.96</v>
      </c>
      <c r="R2778" s="3">
        <v>0</v>
      </c>
      <c r="S2778" s="3">
        <v>10</v>
      </c>
      <c r="T2778" s="3">
        <v>17</v>
      </c>
      <c r="U2778" s="3">
        <f t="shared" si="433"/>
        <v>2587</v>
      </c>
      <c r="V2778" s="3" t="str">
        <f t="shared" si="434"/>
        <v xml:space="preserve"> 36</v>
      </c>
      <c r="W2778" s="3">
        <f t="shared" si="435"/>
        <v>20</v>
      </c>
      <c r="X2778" s="3">
        <v>10</v>
      </c>
      <c r="Y2778" s="6">
        <f t="shared" si="436"/>
        <v>43.4</v>
      </c>
      <c r="Z2778" s="3">
        <f t="shared" si="437"/>
        <v>125</v>
      </c>
      <c r="AA2778" s="3">
        <f t="shared" si="438"/>
        <v>39.232999999999997</v>
      </c>
      <c r="AB2778">
        <f t="shared" si="439"/>
        <v>0</v>
      </c>
      <c r="AC2778" s="14">
        <f>VLOOKUP(X2778,Rates!$A$2:$B$36,2)</f>
        <v>11.49</v>
      </c>
    </row>
    <row r="2779" spans="1:29">
      <c r="A2779">
        <v>501012</v>
      </c>
      <c r="B2779" t="s">
        <v>11</v>
      </c>
      <c r="C2779" s="1">
        <v>0.1062</v>
      </c>
      <c r="D2779">
        <v>520.96</v>
      </c>
      <c r="E2779" t="s">
        <v>22</v>
      </c>
      <c r="F2779" t="s">
        <v>26</v>
      </c>
      <c r="G2779" t="s">
        <v>14</v>
      </c>
      <c r="H2779" s="1">
        <v>0.51300000000000001</v>
      </c>
      <c r="I2779" s="4">
        <v>39295</v>
      </c>
      <c r="J2779" s="5">
        <v>40909</v>
      </c>
      <c r="K2779" s="3">
        <v>16000</v>
      </c>
      <c r="L2779" s="3">
        <v>70000</v>
      </c>
      <c r="M2779" s="3">
        <v>32147</v>
      </c>
      <c r="N2779" s="3">
        <f t="shared" si="430"/>
        <v>0</v>
      </c>
      <c r="O2779" s="3">
        <f t="shared" si="431"/>
        <v>1</v>
      </c>
      <c r="P2779" s="3">
        <f t="shared" si="432"/>
        <v>1</v>
      </c>
      <c r="Q2779" s="6">
        <v>14.76</v>
      </c>
      <c r="R2779" s="3">
        <v>0</v>
      </c>
      <c r="S2779" s="3">
        <v>13</v>
      </c>
      <c r="T2779" s="3">
        <v>28</v>
      </c>
      <c r="U2779" s="3">
        <f t="shared" si="433"/>
        <v>1614</v>
      </c>
      <c r="V2779" s="3" t="str">
        <f t="shared" si="434"/>
        <v xml:space="preserve"> 36</v>
      </c>
      <c r="W2779" s="3">
        <f t="shared" si="435"/>
        <v>16</v>
      </c>
      <c r="X2779" s="3">
        <v>8</v>
      </c>
      <c r="Y2779" s="6">
        <f t="shared" si="436"/>
        <v>51.300000000000004</v>
      </c>
      <c r="Z2779" s="3">
        <f t="shared" si="437"/>
        <v>70</v>
      </c>
      <c r="AA2779" s="3">
        <f t="shared" si="438"/>
        <v>32.146999999999998</v>
      </c>
      <c r="AB2779">
        <f t="shared" si="439"/>
        <v>0</v>
      </c>
      <c r="AC2779" s="14">
        <f>VLOOKUP(X2779,Rates!$A$2:$B$36,2)</f>
        <v>11.39</v>
      </c>
    </row>
    <row r="2780" spans="1:29">
      <c r="A2780">
        <v>348761</v>
      </c>
      <c r="B2780" t="s">
        <v>11</v>
      </c>
      <c r="C2780" s="1">
        <v>0.1071</v>
      </c>
      <c r="D2780">
        <v>78.25</v>
      </c>
      <c r="E2780" t="s">
        <v>23</v>
      </c>
      <c r="F2780" t="s">
        <v>26</v>
      </c>
      <c r="G2780" t="s">
        <v>14</v>
      </c>
      <c r="H2780" s="1">
        <v>0.33200000000000002</v>
      </c>
      <c r="I2780" s="4">
        <v>33543</v>
      </c>
      <c r="J2780" s="5">
        <v>40909</v>
      </c>
      <c r="K2780" s="3">
        <v>2400</v>
      </c>
      <c r="L2780" s="3">
        <v>36000</v>
      </c>
      <c r="M2780" s="3">
        <v>2823</v>
      </c>
      <c r="N2780" s="3">
        <f t="shared" si="430"/>
        <v>0</v>
      </c>
      <c r="O2780" s="3">
        <f t="shared" si="431"/>
        <v>1</v>
      </c>
      <c r="P2780" s="3">
        <f t="shared" si="432"/>
        <v>1</v>
      </c>
      <c r="Q2780" s="6">
        <v>15.2</v>
      </c>
      <c r="R2780" s="3">
        <v>1</v>
      </c>
      <c r="S2780" s="3">
        <v>12</v>
      </c>
      <c r="T2780" s="3">
        <v>17</v>
      </c>
      <c r="U2780" s="3">
        <f t="shared" si="433"/>
        <v>7366</v>
      </c>
      <c r="V2780" s="3" t="str">
        <f t="shared" si="434"/>
        <v xml:space="preserve"> 36</v>
      </c>
      <c r="W2780" s="3">
        <f t="shared" si="435"/>
        <v>2.4</v>
      </c>
      <c r="X2780" s="3">
        <v>10</v>
      </c>
      <c r="Y2780" s="6">
        <f t="shared" si="436"/>
        <v>33.200000000000003</v>
      </c>
      <c r="Z2780" s="3">
        <f t="shared" si="437"/>
        <v>36</v>
      </c>
      <c r="AA2780" s="3">
        <f t="shared" si="438"/>
        <v>2.823</v>
      </c>
      <c r="AB2780">
        <f t="shared" si="439"/>
        <v>0</v>
      </c>
      <c r="AC2780" s="14">
        <f>VLOOKUP(X2780,Rates!$A$2:$B$36,2)</f>
        <v>11.49</v>
      </c>
    </row>
    <row r="2781" spans="1:29">
      <c r="A2781">
        <v>583684</v>
      </c>
      <c r="B2781" t="s">
        <v>11</v>
      </c>
      <c r="C2781" s="1">
        <v>6.7599999999999993E-2</v>
      </c>
      <c r="D2781">
        <v>127.69</v>
      </c>
      <c r="E2781" t="s">
        <v>28</v>
      </c>
      <c r="F2781" t="s">
        <v>13</v>
      </c>
      <c r="G2781" t="s">
        <v>14</v>
      </c>
      <c r="H2781" s="1">
        <v>0.20300000000000001</v>
      </c>
      <c r="I2781" s="4">
        <v>29646</v>
      </c>
      <c r="J2781" s="5">
        <v>40909</v>
      </c>
      <c r="K2781" s="3">
        <v>4150</v>
      </c>
      <c r="L2781" s="3">
        <v>30000</v>
      </c>
      <c r="M2781" s="3">
        <v>5513</v>
      </c>
      <c r="N2781" s="3">
        <f t="shared" si="430"/>
        <v>1</v>
      </c>
      <c r="O2781" s="3">
        <f t="shared" si="431"/>
        <v>0</v>
      </c>
      <c r="P2781" s="3">
        <f t="shared" si="432"/>
        <v>1</v>
      </c>
      <c r="Q2781" s="6">
        <v>5.68</v>
      </c>
      <c r="R2781" s="3">
        <v>0</v>
      </c>
      <c r="S2781" s="3">
        <v>9</v>
      </c>
      <c r="T2781" s="3">
        <v>21</v>
      </c>
      <c r="U2781" s="3">
        <f t="shared" si="433"/>
        <v>11263</v>
      </c>
      <c r="V2781" s="3" t="str">
        <f t="shared" si="434"/>
        <v xml:space="preserve"> 36</v>
      </c>
      <c r="W2781" s="3">
        <f t="shared" si="435"/>
        <v>4.1500000000000004</v>
      </c>
      <c r="X2781" s="3">
        <v>2</v>
      </c>
      <c r="Y2781" s="6">
        <f t="shared" si="436"/>
        <v>20.3</v>
      </c>
      <c r="Z2781" s="3">
        <f t="shared" si="437"/>
        <v>30</v>
      </c>
      <c r="AA2781" s="3">
        <f t="shared" si="438"/>
        <v>5.5129999999999999</v>
      </c>
      <c r="AB2781">
        <f t="shared" si="439"/>
        <v>0</v>
      </c>
      <c r="AC2781" s="14">
        <f>VLOOKUP(X2781,Rates!$A$2:$B$36,2)</f>
        <v>6.99</v>
      </c>
    </row>
    <row r="2782" spans="1:29">
      <c r="A2782">
        <v>599858</v>
      </c>
      <c r="B2782" t="s">
        <v>11</v>
      </c>
      <c r="C2782" s="1">
        <v>0.1036</v>
      </c>
      <c r="D2782">
        <v>324.37</v>
      </c>
      <c r="E2782" t="s">
        <v>21</v>
      </c>
      <c r="F2782" t="s">
        <v>26</v>
      </c>
      <c r="G2782" t="s">
        <v>14</v>
      </c>
      <c r="H2782" s="1">
        <v>0.41399999999999998</v>
      </c>
      <c r="I2782" s="4">
        <v>30072</v>
      </c>
      <c r="J2782" s="5">
        <v>40909</v>
      </c>
      <c r="K2782" s="3">
        <v>10000</v>
      </c>
      <c r="L2782" s="3">
        <v>68000</v>
      </c>
      <c r="M2782" s="3">
        <v>7118</v>
      </c>
      <c r="N2782" s="3">
        <f t="shared" si="430"/>
        <v>0</v>
      </c>
      <c r="O2782" s="3">
        <f t="shared" si="431"/>
        <v>1</v>
      </c>
      <c r="P2782" s="3">
        <f t="shared" si="432"/>
        <v>1</v>
      </c>
      <c r="Q2782" s="6">
        <v>13.64</v>
      </c>
      <c r="R2782" s="3">
        <v>1</v>
      </c>
      <c r="S2782" s="3">
        <v>9</v>
      </c>
      <c r="T2782" s="3">
        <v>20</v>
      </c>
      <c r="U2782" s="3">
        <f t="shared" si="433"/>
        <v>10837</v>
      </c>
      <c r="V2782" s="3" t="str">
        <f t="shared" si="434"/>
        <v xml:space="preserve"> 36</v>
      </c>
      <c r="W2782" s="3">
        <f t="shared" si="435"/>
        <v>10</v>
      </c>
      <c r="X2782" s="3">
        <v>10</v>
      </c>
      <c r="Y2782" s="6">
        <f t="shared" si="436"/>
        <v>41.4</v>
      </c>
      <c r="Z2782" s="3">
        <f t="shared" si="437"/>
        <v>68</v>
      </c>
      <c r="AA2782" s="3">
        <f t="shared" si="438"/>
        <v>7.1180000000000003</v>
      </c>
      <c r="AB2782">
        <f t="shared" si="439"/>
        <v>0</v>
      </c>
      <c r="AC2782" s="14">
        <f>VLOOKUP(X2782,Rates!$A$2:$B$36,2)</f>
        <v>11.49</v>
      </c>
    </row>
    <row r="2783" spans="1:29">
      <c r="A2783">
        <v>617463</v>
      </c>
      <c r="B2783" t="s">
        <v>11</v>
      </c>
      <c r="C2783" s="1">
        <v>6.1699999999999998E-2</v>
      </c>
      <c r="D2783">
        <v>305</v>
      </c>
      <c r="E2783" t="s">
        <v>12</v>
      </c>
      <c r="F2783" t="s">
        <v>26</v>
      </c>
      <c r="G2783" t="s">
        <v>14</v>
      </c>
      <c r="H2783" s="1">
        <v>0.29099999999999998</v>
      </c>
      <c r="I2783" s="4">
        <v>38018</v>
      </c>
      <c r="J2783" s="5">
        <v>40909</v>
      </c>
      <c r="K2783" s="3">
        <v>10000</v>
      </c>
      <c r="L2783" s="3">
        <v>120000</v>
      </c>
      <c r="M2783" s="3">
        <v>4279</v>
      </c>
      <c r="N2783" s="3">
        <f t="shared" si="430"/>
        <v>0</v>
      </c>
      <c r="O2783" s="3">
        <f t="shared" si="431"/>
        <v>1</v>
      </c>
      <c r="P2783" s="3">
        <f t="shared" si="432"/>
        <v>1</v>
      </c>
      <c r="Q2783" s="6">
        <v>1.55</v>
      </c>
      <c r="R2783" s="3">
        <v>0</v>
      </c>
      <c r="S2783" s="3">
        <v>4</v>
      </c>
      <c r="T2783" s="3">
        <v>15</v>
      </c>
      <c r="U2783" s="3">
        <f t="shared" si="433"/>
        <v>2891</v>
      </c>
      <c r="V2783" s="3" t="str">
        <f t="shared" si="434"/>
        <v xml:space="preserve"> 36</v>
      </c>
      <c r="W2783" s="3">
        <f t="shared" si="435"/>
        <v>10</v>
      </c>
      <c r="X2783" s="3">
        <v>3</v>
      </c>
      <c r="Y2783" s="6">
        <f t="shared" si="436"/>
        <v>29.099999999999998</v>
      </c>
      <c r="Z2783" s="3">
        <f t="shared" si="437"/>
        <v>120</v>
      </c>
      <c r="AA2783" s="3">
        <f t="shared" si="438"/>
        <v>4.2789999999999999</v>
      </c>
      <c r="AB2783">
        <f t="shared" si="439"/>
        <v>0</v>
      </c>
      <c r="AC2783" s="14">
        <f>VLOOKUP(X2783,Rates!$A$2:$B$36,2)</f>
        <v>7.24</v>
      </c>
    </row>
    <row r="2784" spans="1:29">
      <c r="A2784">
        <v>388471</v>
      </c>
      <c r="B2784" t="s">
        <v>11</v>
      </c>
      <c r="C2784" s="1">
        <v>0.16320000000000001</v>
      </c>
      <c r="D2784">
        <v>529.71</v>
      </c>
      <c r="E2784" t="s">
        <v>12</v>
      </c>
      <c r="F2784" t="s">
        <v>13</v>
      </c>
      <c r="G2784" t="s">
        <v>14</v>
      </c>
      <c r="H2784" s="1">
        <v>0.48799999999999999</v>
      </c>
      <c r="I2784" s="4">
        <v>24716</v>
      </c>
      <c r="J2784" s="5">
        <v>40909</v>
      </c>
      <c r="K2784" s="3">
        <v>15000</v>
      </c>
      <c r="L2784" s="3">
        <v>65000</v>
      </c>
      <c r="M2784" s="3">
        <v>7467</v>
      </c>
      <c r="N2784" s="3">
        <f t="shared" si="430"/>
        <v>1</v>
      </c>
      <c r="O2784" s="3">
        <f t="shared" si="431"/>
        <v>0</v>
      </c>
      <c r="P2784" s="3">
        <f t="shared" si="432"/>
        <v>1</v>
      </c>
      <c r="Q2784" s="6">
        <v>16.39</v>
      </c>
      <c r="R2784" s="3">
        <v>0</v>
      </c>
      <c r="S2784" s="3">
        <v>5</v>
      </c>
      <c r="T2784" s="3">
        <v>24</v>
      </c>
      <c r="U2784" s="3">
        <f t="shared" si="433"/>
        <v>16193</v>
      </c>
      <c r="V2784" s="3" t="str">
        <f t="shared" si="434"/>
        <v xml:space="preserve"> 36</v>
      </c>
      <c r="W2784" s="3">
        <f t="shared" si="435"/>
        <v>15</v>
      </c>
      <c r="X2784" s="3">
        <v>23</v>
      </c>
      <c r="Y2784" s="6">
        <f t="shared" si="436"/>
        <v>48.8</v>
      </c>
      <c r="Z2784" s="3">
        <f t="shared" si="437"/>
        <v>65</v>
      </c>
      <c r="AA2784" s="3">
        <f t="shared" si="438"/>
        <v>7.4669999999999996</v>
      </c>
      <c r="AB2784">
        <f t="shared" si="439"/>
        <v>0</v>
      </c>
      <c r="AC2784" s="14">
        <f>VLOOKUP(X2784,Rates!$A$2:$B$36,2)</f>
        <v>24.74</v>
      </c>
    </row>
    <row r="2785" spans="1:29">
      <c r="A2785">
        <v>1019033</v>
      </c>
      <c r="B2785" t="s">
        <v>11</v>
      </c>
      <c r="C2785" s="1">
        <v>6.0299999999999999E-2</v>
      </c>
      <c r="D2785">
        <v>112.62</v>
      </c>
      <c r="E2785" t="s">
        <v>28</v>
      </c>
      <c r="F2785" t="s">
        <v>13</v>
      </c>
      <c r="G2785" t="s">
        <v>14</v>
      </c>
      <c r="H2785" s="1">
        <v>0.13700000000000001</v>
      </c>
      <c r="I2785" s="4">
        <v>36373</v>
      </c>
      <c r="J2785" s="5">
        <v>40909</v>
      </c>
      <c r="K2785" s="3">
        <v>3700</v>
      </c>
      <c r="L2785" s="3">
        <v>75000</v>
      </c>
      <c r="M2785" s="3">
        <v>3592</v>
      </c>
      <c r="N2785" s="3">
        <f t="shared" si="430"/>
        <v>1</v>
      </c>
      <c r="O2785" s="3">
        <f t="shared" si="431"/>
        <v>0</v>
      </c>
      <c r="P2785" s="3">
        <f t="shared" si="432"/>
        <v>1</v>
      </c>
      <c r="Q2785" s="6">
        <v>5.89</v>
      </c>
      <c r="R2785" s="3">
        <v>0</v>
      </c>
      <c r="S2785" s="3">
        <v>8</v>
      </c>
      <c r="T2785" s="3">
        <v>16</v>
      </c>
      <c r="U2785" s="3">
        <f t="shared" si="433"/>
        <v>4536</v>
      </c>
      <c r="V2785" s="3" t="str">
        <f t="shared" si="434"/>
        <v xml:space="preserve"> 36</v>
      </c>
      <c r="W2785" s="3">
        <f t="shared" si="435"/>
        <v>3.7</v>
      </c>
      <c r="X2785" s="3">
        <v>1</v>
      </c>
      <c r="Y2785" s="6">
        <f t="shared" si="436"/>
        <v>13.700000000000001</v>
      </c>
      <c r="Z2785" s="3">
        <f t="shared" si="437"/>
        <v>75</v>
      </c>
      <c r="AA2785" s="3">
        <f t="shared" si="438"/>
        <v>3.5920000000000001</v>
      </c>
      <c r="AB2785">
        <f t="shared" si="439"/>
        <v>0</v>
      </c>
      <c r="AC2785" s="14">
        <f>VLOOKUP(X2785,Rates!$A$2:$B$36,2)</f>
        <v>5.32</v>
      </c>
    </row>
    <row r="2786" spans="1:29">
      <c r="A2786">
        <v>656308</v>
      </c>
      <c r="B2786" t="s">
        <v>11</v>
      </c>
      <c r="C2786" s="1">
        <v>0.1268</v>
      </c>
      <c r="D2786">
        <v>402.49</v>
      </c>
      <c r="E2786" t="s">
        <v>16</v>
      </c>
      <c r="F2786" t="s">
        <v>13</v>
      </c>
      <c r="G2786" t="s">
        <v>14</v>
      </c>
      <c r="H2786" s="1">
        <v>0.84299999999999997</v>
      </c>
      <c r="I2786" s="4">
        <v>36861</v>
      </c>
      <c r="J2786" s="5">
        <v>40909</v>
      </c>
      <c r="K2786" s="3">
        <v>12000</v>
      </c>
      <c r="L2786" s="3">
        <v>46000</v>
      </c>
      <c r="M2786" s="3">
        <v>9697</v>
      </c>
      <c r="N2786" s="3">
        <f t="shared" si="430"/>
        <v>1</v>
      </c>
      <c r="O2786" s="3">
        <f t="shared" si="431"/>
        <v>0</v>
      </c>
      <c r="P2786" s="3">
        <f t="shared" si="432"/>
        <v>0</v>
      </c>
      <c r="Q2786" s="6">
        <v>10.119999999999999</v>
      </c>
      <c r="R2786" s="3">
        <v>0</v>
      </c>
      <c r="S2786" s="3">
        <v>7</v>
      </c>
      <c r="T2786" s="3">
        <v>16</v>
      </c>
      <c r="U2786" s="3">
        <f t="shared" si="433"/>
        <v>4048</v>
      </c>
      <c r="V2786" s="3" t="str">
        <f t="shared" si="434"/>
        <v xml:space="preserve"> 36</v>
      </c>
      <c r="W2786" s="3">
        <f t="shared" si="435"/>
        <v>12</v>
      </c>
      <c r="X2786" s="3">
        <v>11</v>
      </c>
      <c r="Y2786" s="6">
        <f t="shared" si="436"/>
        <v>84.3</v>
      </c>
      <c r="Z2786" s="3">
        <f t="shared" si="437"/>
        <v>46</v>
      </c>
      <c r="AA2786" s="3">
        <f t="shared" si="438"/>
        <v>9.6969999999999992</v>
      </c>
      <c r="AB2786">
        <f t="shared" si="439"/>
        <v>0</v>
      </c>
      <c r="AC2786" s="14">
        <f>VLOOKUP(X2786,Rates!$A$2:$B$36,2)</f>
        <v>12.74</v>
      </c>
    </row>
    <row r="2787" spans="1:29">
      <c r="A2787">
        <v>624153</v>
      </c>
      <c r="B2787" t="s">
        <v>11</v>
      </c>
      <c r="C2787" s="1">
        <v>6.9099999999999995E-2</v>
      </c>
      <c r="D2787">
        <v>215.86</v>
      </c>
      <c r="E2787" t="s">
        <v>20</v>
      </c>
      <c r="F2787" t="s">
        <v>26</v>
      </c>
      <c r="G2787" t="s">
        <v>14</v>
      </c>
      <c r="H2787" s="1">
        <v>0.251</v>
      </c>
      <c r="I2787" s="4">
        <v>33055</v>
      </c>
      <c r="J2787" s="5">
        <v>40909</v>
      </c>
      <c r="K2787" s="3">
        <v>7000</v>
      </c>
      <c r="L2787" s="3">
        <v>37000</v>
      </c>
      <c r="M2787" s="3">
        <v>10097</v>
      </c>
      <c r="N2787" s="3">
        <f t="shared" si="430"/>
        <v>0</v>
      </c>
      <c r="O2787" s="3">
        <f t="shared" si="431"/>
        <v>1</v>
      </c>
      <c r="P2787" s="3">
        <f t="shared" si="432"/>
        <v>1</v>
      </c>
      <c r="Q2787" s="6">
        <v>17.579999999999998</v>
      </c>
      <c r="R2787" s="3">
        <v>0</v>
      </c>
      <c r="S2787" s="3">
        <v>16</v>
      </c>
      <c r="T2787" s="3">
        <v>27</v>
      </c>
      <c r="U2787" s="3">
        <f t="shared" si="433"/>
        <v>7854</v>
      </c>
      <c r="V2787" s="3" t="str">
        <f t="shared" si="434"/>
        <v xml:space="preserve"> 36</v>
      </c>
      <c r="W2787" s="3">
        <f t="shared" si="435"/>
        <v>7</v>
      </c>
      <c r="X2787" s="3">
        <v>5</v>
      </c>
      <c r="Y2787" s="6">
        <f t="shared" si="436"/>
        <v>25.1</v>
      </c>
      <c r="Z2787" s="3">
        <f t="shared" si="437"/>
        <v>37</v>
      </c>
      <c r="AA2787" s="3">
        <f t="shared" si="438"/>
        <v>10.097</v>
      </c>
      <c r="AB2787">
        <f t="shared" si="439"/>
        <v>0</v>
      </c>
      <c r="AC2787" s="14">
        <f>VLOOKUP(X2787,Rates!$A$2:$B$36,2)</f>
        <v>7.99</v>
      </c>
    </row>
    <row r="2788" spans="1:29">
      <c r="A2788">
        <v>473814</v>
      </c>
      <c r="B2788" t="s">
        <v>11</v>
      </c>
      <c r="C2788" s="1">
        <v>0.10249999999999999</v>
      </c>
      <c r="D2788">
        <v>777.24</v>
      </c>
      <c r="E2788" t="s">
        <v>12</v>
      </c>
      <c r="F2788" t="s">
        <v>26</v>
      </c>
      <c r="G2788" t="s">
        <v>14</v>
      </c>
      <c r="H2788" s="1">
        <v>0.28199999999999997</v>
      </c>
      <c r="I2788" s="4">
        <v>36861</v>
      </c>
      <c r="J2788" s="5">
        <v>40909</v>
      </c>
      <c r="K2788" s="3">
        <v>24000</v>
      </c>
      <c r="L2788" s="3">
        <v>64000</v>
      </c>
      <c r="M2788" s="3">
        <v>14882</v>
      </c>
      <c r="N2788" s="3">
        <f t="shared" si="430"/>
        <v>0</v>
      </c>
      <c r="O2788" s="3">
        <f t="shared" si="431"/>
        <v>1</v>
      </c>
      <c r="P2788" s="3">
        <f t="shared" si="432"/>
        <v>1</v>
      </c>
      <c r="Q2788" s="6">
        <v>7.59</v>
      </c>
      <c r="R2788" s="3">
        <v>0</v>
      </c>
      <c r="S2788" s="3">
        <v>7</v>
      </c>
      <c r="T2788" s="3">
        <v>13</v>
      </c>
      <c r="U2788" s="3">
        <f t="shared" si="433"/>
        <v>4048</v>
      </c>
      <c r="V2788" s="3" t="str">
        <f t="shared" si="434"/>
        <v xml:space="preserve"> 36</v>
      </c>
      <c r="W2788" s="3">
        <f t="shared" si="435"/>
        <v>24</v>
      </c>
      <c r="X2788" s="3">
        <v>7</v>
      </c>
      <c r="Y2788" s="6">
        <f t="shared" si="436"/>
        <v>28.199999999999996</v>
      </c>
      <c r="Z2788" s="3">
        <f t="shared" si="437"/>
        <v>64</v>
      </c>
      <c r="AA2788" s="3">
        <f t="shared" si="438"/>
        <v>14.882</v>
      </c>
      <c r="AB2788">
        <f t="shared" si="439"/>
        <v>0</v>
      </c>
      <c r="AC2788" s="14">
        <f>VLOOKUP(X2788,Rates!$A$2:$B$36,2)</f>
        <v>10.49</v>
      </c>
    </row>
    <row r="2789" spans="1:29">
      <c r="A2789">
        <v>1035105</v>
      </c>
      <c r="B2789" t="s">
        <v>11</v>
      </c>
      <c r="C2789" s="1">
        <v>0.16289999999999999</v>
      </c>
      <c r="D2789">
        <v>529.51</v>
      </c>
      <c r="E2789" t="s">
        <v>25</v>
      </c>
      <c r="F2789" t="s">
        <v>24</v>
      </c>
      <c r="G2789" t="s">
        <v>14</v>
      </c>
      <c r="H2789" s="2">
        <v>0.93</v>
      </c>
      <c r="I2789" s="4">
        <v>36800</v>
      </c>
      <c r="J2789" s="5">
        <v>40909</v>
      </c>
      <c r="K2789" s="3">
        <v>15000</v>
      </c>
      <c r="L2789" s="3">
        <v>50000</v>
      </c>
      <c r="M2789" s="3">
        <v>13483</v>
      </c>
      <c r="N2789" s="3">
        <f t="shared" si="430"/>
        <v>0</v>
      </c>
      <c r="O2789" s="3">
        <f t="shared" si="431"/>
        <v>0</v>
      </c>
      <c r="P2789" s="3">
        <f t="shared" si="432"/>
        <v>1</v>
      </c>
      <c r="Q2789" s="6">
        <v>22.44</v>
      </c>
      <c r="R2789" s="3">
        <v>0</v>
      </c>
      <c r="S2789" s="3">
        <v>5</v>
      </c>
      <c r="T2789" s="3">
        <v>8</v>
      </c>
      <c r="U2789" s="3">
        <f t="shared" si="433"/>
        <v>4109</v>
      </c>
      <c r="V2789" s="3" t="str">
        <f t="shared" si="434"/>
        <v xml:space="preserve"> 36</v>
      </c>
      <c r="W2789" s="3">
        <f t="shared" si="435"/>
        <v>15</v>
      </c>
      <c r="X2789" s="3">
        <v>16</v>
      </c>
      <c r="Y2789" s="6">
        <f t="shared" si="436"/>
        <v>93</v>
      </c>
      <c r="Z2789" s="3">
        <f t="shared" si="437"/>
        <v>50</v>
      </c>
      <c r="AA2789" s="3">
        <f t="shared" si="438"/>
        <v>13.483000000000001</v>
      </c>
      <c r="AB2789">
        <f t="shared" si="439"/>
        <v>0</v>
      </c>
      <c r="AC2789" s="14">
        <f>VLOOKUP(X2789,Rates!$A$2:$B$36,2)</f>
        <v>16.989999999999998</v>
      </c>
    </row>
    <row r="2790" spans="1:29">
      <c r="A2790">
        <v>809996</v>
      </c>
      <c r="B2790" t="s">
        <v>15</v>
      </c>
      <c r="C2790" s="1">
        <v>0.11990000000000001</v>
      </c>
      <c r="D2790">
        <v>360.84</v>
      </c>
      <c r="E2790" t="s">
        <v>29</v>
      </c>
      <c r="F2790" t="s">
        <v>13</v>
      </c>
      <c r="G2790" t="s">
        <v>19</v>
      </c>
      <c r="H2790" s="1">
        <v>0.61299999999999999</v>
      </c>
      <c r="I2790" s="4">
        <v>34121</v>
      </c>
      <c r="J2790" s="5">
        <v>40909</v>
      </c>
      <c r="K2790" s="3">
        <v>18575</v>
      </c>
      <c r="L2790" s="3">
        <v>56000</v>
      </c>
      <c r="M2790" s="3">
        <v>23744</v>
      </c>
      <c r="N2790" s="3">
        <f t="shared" si="430"/>
        <v>1</v>
      </c>
      <c r="O2790" s="3">
        <f t="shared" si="431"/>
        <v>0</v>
      </c>
      <c r="P2790" s="3">
        <f t="shared" si="432"/>
        <v>1</v>
      </c>
      <c r="Q2790" s="6">
        <v>14.68</v>
      </c>
      <c r="R2790" s="3">
        <v>0</v>
      </c>
      <c r="S2790" s="3">
        <v>13</v>
      </c>
      <c r="T2790" s="3">
        <v>33</v>
      </c>
      <c r="U2790" s="3">
        <f t="shared" si="433"/>
        <v>6788</v>
      </c>
      <c r="V2790" s="3" t="str">
        <f t="shared" si="434"/>
        <v xml:space="preserve"> 60</v>
      </c>
      <c r="W2790" s="3">
        <f t="shared" si="435"/>
        <v>18.574999999999999</v>
      </c>
      <c r="X2790" s="3">
        <v>10</v>
      </c>
      <c r="Y2790" s="6">
        <f t="shared" si="436"/>
        <v>61.3</v>
      </c>
      <c r="Z2790" s="3">
        <f t="shared" si="437"/>
        <v>56</v>
      </c>
      <c r="AA2790" s="3">
        <f t="shared" si="438"/>
        <v>23.744</v>
      </c>
      <c r="AB2790">
        <f t="shared" si="439"/>
        <v>0</v>
      </c>
      <c r="AC2790" s="14">
        <f>VLOOKUP(X2790,Rates!$A$2:$B$36,2)</f>
        <v>11.49</v>
      </c>
    </row>
    <row r="2791" spans="1:29">
      <c r="A2791">
        <v>456982</v>
      </c>
      <c r="B2791" t="s">
        <v>11</v>
      </c>
      <c r="C2791" s="1">
        <v>0.12180000000000001</v>
      </c>
      <c r="D2791">
        <v>832.5</v>
      </c>
      <c r="E2791" t="s">
        <v>16</v>
      </c>
      <c r="F2791" t="s">
        <v>13</v>
      </c>
      <c r="G2791" t="s">
        <v>17</v>
      </c>
      <c r="H2791" s="2">
        <v>0.35</v>
      </c>
      <c r="I2791" s="4">
        <v>39052</v>
      </c>
      <c r="J2791" s="5">
        <v>40909</v>
      </c>
      <c r="K2791" s="3">
        <v>25000</v>
      </c>
      <c r="L2791" s="3">
        <v>200000</v>
      </c>
      <c r="M2791" s="3">
        <v>15169</v>
      </c>
      <c r="N2791" s="3">
        <f t="shared" si="430"/>
        <v>1</v>
      </c>
      <c r="O2791" s="3">
        <f t="shared" si="431"/>
        <v>0</v>
      </c>
      <c r="P2791" s="3">
        <f t="shared" si="432"/>
        <v>0</v>
      </c>
      <c r="Q2791" s="6">
        <v>6.28</v>
      </c>
      <c r="R2791" s="3">
        <v>0</v>
      </c>
      <c r="S2791" s="3">
        <v>9</v>
      </c>
      <c r="T2791" s="3">
        <v>24</v>
      </c>
      <c r="U2791" s="3">
        <f t="shared" si="433"/>
        <v>1857</v>
      </c>
      <c r="V2791" s="3" t="str">
        <f t="shared" si="434"/>
        <v xml:space="preserve"> 36</v>
      </c>
      <c r="W2791" s="3">
        <f t="shared" si="435"/>
        <v>25</v>
      </c>
      <c r="X2791" s="3">
        <v>9</v>
      </c>
      <c r="Y2791" s="6">
        <f t="shared" si="436"/>
        <v>35</v>
      </c>
      <c r="Z2791" s="3">
        <f t="shared" si="437"/>
        <v>200</v>
      </c>
      <c r="AA2791" s="3">
        <f t="shared" si="438"/>
        <v>15.169</v>
      </c>
      <c r="AB2791">
        <f t="shared" si="439"/>
        <v>1</v>
      </c>
      <c r="AC2791" s="14">
        <f>VLOOKUP(X2791,Rates!$A$2:$B$36,2)</f>
        <v>11.44</v>
      </c>
    </row>
    <row r="2792" spans="1:29">
      <c r="A2792">
        <v>879876</v>
      </c>
      <c r="B2792" t="s">
        <v>11</v>
      </c>
      <c r="C2792" s="1">
        <v>6.6199999999999995E-2</v>
      </c>
      <c r="D2792">
        <v>221.07</v>
      </c>
      <c r="E2792" t="s">
        <v>28</v>
      </c>
      <c r="F2792" t="s">
        <v>26</v>
      </c>
      <c r="G2792" t="s">
        <v>14</v>
      </c>
      <c r="H2792" s="1">
        <v>0.69699999999999995</v>
      </c>
      <c r="I2792" s="4">
        <v>34213</v>
      </c>
      <c r="J2792" s="5">
        <v>40909</v>
      </c>
      <c r="K2792" s="3">
        <v>7200</v>
      </c>
      <c r="L2792" s="3">
        <v>182004</v>
      </c>
      <c r="M2792" s="3">
        <v>71642</v>
      </c>
      <c r="N2792" s="3">
        <f t="shared" si="430"/>
        <v>0</v>
      </c>
      <c r="O2792" s="3">
        <f t="shared" si="431"/>
        <v>1</v>
      </c>
      <c r="P2792" s="3">
        <f t="shared" si="432"/>
        <v>1</v>
      </c>
      <c r="Q2792" s="6">
        <v>10.28</v>
      </c>
      <c r="R2792" s="3">
        <v>0</v>
      </c>
      <c r="S2792" s="3">
        <v>7</v>
      </c>
      <c r="T2792" s="3">
        <v>35</v>
      </c>
      <c r="U2792" s="3">
        <f t="shared" si="433"/>
        <v>6696</v>
      </c>
      <c r="V2792" s="3" t="str">
        <f t="shared" si="434"/>
        <v xml:space="preserve"> 36</v>
      </c>
      <c r="W2792" s="3">
        <f t="shared" si="435"/>
        <v>7.2</v>
      </c>
      <c r="X2792" s="3">
        <v>2</v>
      </c>
      <c r="Y2792" s="6">
        <f t="shared" si="436"/>
        <v>69.699999999999989</v>
      </c>
      <c r="Z2792" s="3">
        <f t="shared" si="437"/>
        <v>182.00399999999999</v>
      </c>
      <c r="AA2792" s="3">
        <f t="shared" si="438"/>
        <v>71.641999999999996</v>
      </c>
      <c r="AB2792">
        <f t="shared" si="439"/>
        <v>0</v>
      </c>
      <c r="AC2792" s="14">
        <f>VLOOKUP(X2792,Rates!$A$2:$B$36,2)</f>
        <v>6.99</v>
      </c>
    </row>
    <row r="2793" spans="1:29">
      <c r="A2793">
        <v>559656</v>
      </c>
      <c r="B2793" t="s">
        <v>11</v>
      </c>
      <c r="C2793" s="1">
        <v>0.1361</v>
      </c>
      <c r="D2793">
        <v>203.94</v>
      </c>
      <c r="E2793" t="s">
        <v>27</v>
      </c>
      <c r="F2793" t="s">
        <v>26</v>
      </c>
      <c r="G2793" t="s">
        <v>14</v>
      </c>
      <c r="H2793" s="1">
        <v>0.94299999999999995</v>
      </c>
      <c r="I2793" s="4">
        <v>37469</v>
      </c>
      <c r="J2793" s="5">
        <v>40909</v>
      </c>
      <c r="K2793" s="3">
        <v>6000</v>
      </c>
      <c r="L2793" s="3">
        <v>102000</v>
      </c>
      <c r="M2793" s="3">
        <v>55839</v>
      </c>
      <c r="N2793" s="3">
        <f t="shared" si="430"/>
        <v>0</v>
      </c>
      <c r="O2793" s="3">
        <f t="shared" si="431"/>
        <v>1</v>
      </c>
      <c r="P2793" s="3">
        <f t="shared" si="432"/>
        <v>1</v>
      </c>
      <c r="Q2793" s="6">
        <v>24.55</v>
      </c>
      <c r="R2793" s="3">
        <v>0</v>
      </c>
      <c r="S2793" s="3">
        <v>10</v>
      </c>
      <c r="T2793" s="3">
        <v>23</v>
      </c>
      <c r="U2793" s="3">
        <f t="shared" si="433"/>
        <v>3440</v>
      </c>
      <c r="V2793" s="3" t="str">
        <f t="shared" si="434"/>
        <v xml:space="preserve"> 36</v>
      </c>
      <c r="W2793" s="3">
        <f t="shared" si="435"/>
        <v>6</v>
      </c>
      <c r="X2793" s="3">
        <v>12</v>
      </c>
      <c r="Y2793" s="6">
        <f t="shared" si="436"/>
        <v>94.3</v>
      </c>
      <c r="Z2793" s="3">
        <f t="shared" si="437"/>
        <v>102</v>
      </c>
      <c r="AA2793" s="3">
        <f t="shared" si="438"/>
        <v>55.838999999999999</v>
      </c>
      <c r="AB2793">
        <f t="shared" si="439"/>
        <v>0</v>
      </c>
      <c r="AC2793" s="14">
        <f>VLOOKUP(X2793,Rates!$A$2:$B$36,2)</f>
        <v>13.49</v>
      </c>
    </row>
    <row r="2794" spans="1:29">
      <c r="A2794">
        <v>881995</v>
      </c>
      <c r="B2794" t="s">
        <v>11</v>
      </c>
      <c r="C2794" s="1">
        <v>8.8999999999999996E-2</v>
      </c>
      <c r="D2794">
        <v>190.52</v>
      </c>
      <c r="E2794" t="s">
        <v>25</v>
      </c>
      <c r="F2794" t="s">
        <v>26</v>
      </c>
      <c r="G2794" t="s">
        <v>14</v>
      </c>
      <c r="H2794" s="1">
        <v>0.34399999999999997</v>
      </c>
      <c r="I2794" s="4">
        <v>34121</v>
      </c>
      <c r="J2794" s="5">
        <v>40909</v>
      </c>
      <c r="K2794" s="3">
        <v>6000</v>
      </c>
      <c r="L2794" s="3">
        <v>53808</v>
      </c>
      <c r="M2794" s="3">
        <v>9174</v>
      </c>
      <c r="N2794" s="3">
        <f t="shared" si="430"/>
        <v>0</v>
      </c>
      <c r="O2794" s="3">
        <f t="shared" si="431"/>
        <v>1</v>
      </c>
      <c r="P2794" s="3">
        <f t="shared" si="432"/>
        <v>1</v>
      </c>
      <c r="Q2794" s="6">
        <v>15.88</v>
      </c>
      <c r="R2794" s="3">
        <v>0</v>
      </c>
      <c r="S2794" s="3">
        <v>12</v>
      </c>
      <c r="T2794" s="3">
        <v>15</v>
      </c>
      <c r="U2794" s="3">
        <f t="shared" si="433"/>
        <v>6788</v>
      </c>
      <c r="V2794" s="3" t="str">
        <f t="shared" si="434"/>
        <v xml:space="preserve"> 36</v>
      </c>
      <c r="W2794" s="3">
        <f t="shared" si="435"/>
        <v>6</v>
      </c>
      <c r="X2794" s="3">
        <v>5</v>
      </c>
      <c r="Y2794" s="6">
        <f t="shared" si="436"/>
        <v>34.4</v>
      </c>
      <c r="Z2794" s="3">
        <f t="shared" si="437"/>
        <v>53.808</v>
      </c>
      <c r="AA2794" s="3">
        <f t="shared" si="438"/>
        <v>9.1739999999999995</v>
      </c>
      <c r="AB2794">
        <f t="shared" si="439"/>
        <v>0</v>
      </c>
      <c r="AC2794" s="14">
        <f>VLOOKUP(X2794,Rates!$A$2:$B$36,2)</f>
        <v>7.99</v>
      </c>
    </row>
    <row r="2795" spans="1:29">
      <c r="A2795">
        <v>532758</v>
      </c>
      <c r="B2795" t="s">
        <v>11</v>
      </c>
      <c r="C2795" s="1">
        <v>7.8799999999999995E-2</v>
      </c>
      <c r="D2795">
        <v>550.54999999999995</v>
      </c>
      <c r="E2795" t="s">
        <v>22</v>
      </c>
      <c r="F2795" t="s">
        <v>26</v>
      </c>
      <c r="G2795" t="s">
        <v>14</v>
      </c>
      <c r="H2795" s="1">
        <v>0.30299999999999999</v>
      </c>
      <c r="I2795" s="4">
        <v>36800</v>
      </c>
      <c r="J2795" s="5">
        <v>40909</v>
      </c>
      <c r="K2795" s="3">
        <v>17600</v>
      </c>
      <c r="L2795" s="3">
        <v>108928.8</v>
      </c>
      <c r="M2795" s="3">
        <v>24542</v>
      </c>
      <c r="N2795" s="3">
        <f t="shared" si="430"/>
        <v>0</v>
      </c>
      <c r="O2795" s="3">
        <f t="shared" si="431"/>
        <v>1</v>
      </c>
      <c r="P2795" s="3">
        <f t="shared" si="432"/>
        <v>1</v>
      </c>
      <c r="Q2795" s="6">
        <v>15.86</v>
      </c>
      <c r="R2795" s="3">
        <v>0</v>
      </c>
      <c r="S2795" s="3">
        <v>17</v>
      </c>
      <c r="T2795" s="3">
        <v>51</v>
      </c>
      <c r="U2795" s="3">
        <f t="shared" si="433"/>
        <v>4109</v>
      </c>
      <c r="V2795" s="3" t="str">
        <f t="shared" si="434"/>
        <v xml:space="preserve"> 36</v>
      </c>
      <c r="W2795" s="3">
        <f t="shared" si="435"/>
        <v>17.600000000000001</v>
      </c>
      <c r="X2795" s="3">
        <v>5</v>
      </c>
      <c r="Y2795" s="6">
        <f t="shared" si="436"/>
        <v>30.3</v>
      </c>
      <c r="Z2795" s="3">
        <f t="shared" si="437"/>
        <v>108.92880000000001</v>
      </c>
      <c r="AA2795" s="3">
        <f t="shared" si="438"/>
        <v>24.542000000000002</v>
      </c>
      <c r="AB2795">
        <f t="shared" si="439"/>
        <v>0</v>
      </c>
      <c r="AC2795" s="14">
        <f>VLOOKUP(X2795,Rates!$A$2:$B$36,2)</f>
        <v>7.99</v>
      </c>
    </row>
    <row r="2796" spans="1:29">
      <c r="A2796">
        <v>690937</v>
      </c>
      <c r="B2796" t="s">
        <v>15</v>
      </c>
      <c r="C2796" s="1">
        <v>0.1037</v>
      </c>
      <c r="D2796">
        <v>143.58000000000001</v>
      </c>
      <c r="E2796" t="s">
        <v>28</v>
      </c>
      <c r="F2796" t="s">
        <v>13</v>
      </c>
      <c r="G2796" t="s">
        <v>14</v>
      </c>
      <c r="H2796" s="1">
        <v>0.68100000000000005</v>
      </c>
      <c r="I2796" s="4">
        <v>28369</v>
      </c>
      <c r="J2796" s="5">
        <v>40909</v>
      </c>
      <c r="K2796" s="3">
        <v>6700</v>
      </c>
      <c r="L2796" s="3">
        <v>41000</v>
      </c>
      <c r="M2796" s="3">
        <v>3270</v>
      </c>
      <c r="N2796" s="3">
        <f t="shared" si="430"/>
        <v>1</v>
      </c>
      <c r="O2796" s="3">
        <f t="shared" si="431"/>
        <v>0</v>
      </c>
      <c r="P2796" s="3">
        <f t="shared" si="432"/>
        <v>1</v>
      </c>
      <c r="Q2796" s="6">
        <v>18.149999999999999</v>
      </c>
      <c r="R2796" s="3">
        <v>0</v>
      </c>
      <c r="S2796" s="3">
        <v>7</v>
      </c>
      <c r="T2796" s="3">
        <v>13</v>
      </c>
      <c r="U2796" s="3">
        <f t="shared" si="433"/>
        <v>12540</v>
      </c>
      <c r="V2796" s="3" t="str">
        <f t="shared" si="434"/>
        <v xml:space="preserve"> 60</v>
      </c>
      <c r="W2796" s="3">
        <f t="shared" si="435"/>
        <v>6.7</v>
      </c>
      <c r="X2796" s="3">
        <v>8</v>
      </c>
      <c r="Y2796" s="6">
        <f t="shared" si="436"/>
        <v>68.100000000000009</v>
      </c>
      <c r="Z2796" s="3">
        <f t="shared" si="437"/>
        <v>41</v>
      </c>
      <c r="AA2796" s="3">
        <f t="shared" si="438"/>
        <v>3.27</v>
      </c>
      <c r="AB2796">
        <f t="shared" si="439"/>
        <v>0</v>
      </c>
      <c r="AC2796" s="14">
        <f>VLOOKUP(X2796,Rates!$A$2:$B$36,2)</f>
        <v>11.39</v>
      </c>
    </row>
    <row r="2797" spans="1:29">
      <c r="A2797">
        <v>768084</v>
      </c>
      <c r="B2797" t="s">
        <v>15</v>
      </c>
      <c r="C2797" s="1">
        <v>0.16889999999999999</v>
      </c>
      <c r="D2797">
        <v>631.62</v>
      </c>
      <c r="E2797" t="s">
        <v>27</v>
      </c>
      <c r="F2797" t="s">
        <v>13</v>
      </c>
      <c r="G2797" t="s">
        <v>19</v>
      </c>
      <c r="H2797" s="1">
        <v>0.91600000000000004</v>
      </c>
      <c r="I2797" s="4">
        <v>33939</v>
      </c>
      <c r="J2797" s="5">
        <v>40909</v>
      </c>
      <c r="K2797" s="3">
        <v>25475</v>
      </c>
      <c r="L2797" s="3">
        <v>48000</v>
      </c>
      <c r="M2797" s="3">
        <v>19593</v>
      </c>
      <c r="N2797" s="3">
        <f t="shared" si="430"/>
        <v>1</v>
      </c>
      <c r="O2797" s="3">
        <f t="shared" si="431"/>
        <v>0</v>
      </c>
      <c r="P2797" s="3">
        <f t="shared" si="432"/>
        <v>1</v>
      </c>
      <c r="Q2797" s="6">
        <v>23.52</v>
      </c>
      <c r="R2797" s="3">
        <v>0</v>
      </c>
      <c r="S2797" s="3">
        <v>8</v>
      </c>
      <c r="T2797" s="3">
        <v>30</v>
      </c>
      <c r="U2797" s="3">
        <f t="shared" si="433"/>
        <v>6970</v>
      </c>
      <c r="V2797" s="3" t="str">
        <f t="shared" si="434"/>
        <v xml:space="preserve"> 60</v>
      </c>
      <c r="W2797" s="3">
        <f t="shared" si="435"/>
        <v>25.475000000000001</v>
      </c>
      <c r="X2797" s="3">
        <v>19</v>
      </c>
      <c r="Y2797" s="6">
        <f t="shared" si="436"/>
        <v>91.600000000000009</v>
      </c>
      <c r="Z2797" s="3">
        <f t="shared" si="437"/>
        <v>48</v>
      </c>
      <c r="AA2797" s="3">
        <f t="shared" si="438"/>
        <v>19.593</v>
      </c>
      <c r="AB2797">
        <f t="shared" si="439"/>
        <v>0</v>
      </c>
      <c r="AC2797" s="14">
        <f>VLOOKUP(X2797,Rates!$A$2:$B$36,2)</f>
        <v>19.989999999999998</v>
      </c>
    </row>
    <row r="2798" spans="1:29">
      <c r="A2798">
        <v>875103</v>
      </c>
      <c r="B2798" t="s">
        <v>11</v>
      </c>
      <c r="C2798" s="1">
        <v>0.11990000000000001</v>
      </c>
      <c r="D2798">
        <v>332.1</v>
      </c>
      <c r="E2798" t="s">
        <v>12</v>
      </c>
      <c r="F2798" t="s">
        <v>26</v>
      </c>
      <c r="G2798" t="s">
        <v>14</v>
      </c>
      <c r="H2798" s="1">
        <v>0.28899999999999998</v>
      </c>
      <c r="I2798" s="4">
        <v>31778</v>
      </c>
      <c r="J2798" s="5">
        <v>40909</v>
      </c>
      <c r="K2798" s="3">
        <v>10000</v>
      </c>
      <c r="L2798" s="3">
        <v>75996</v>
      </c>
      <c r="M2798" s="3">
        <v>7543</v>
      </c>
      <c r="N2798" s="3">
        <f t="shared" si="430"/>
        <v>0</v>
      </c>
      <c r="O2798" s="3">
        <f t="shared" si="431"/>
        <v>1</v>
      </c>
      <c r="P2798" s="3">
        <f t="shared" si="432"/>
        <v>1</v>
      </c>
      <c r="Q2798" s="6">
        <v>17.95</v>
      </c>
      <c r="R2798" s="3">
        <v>0</v>
      </c>
      <c r="S2798" s="3">
        <v>10</v>
      </c>
      <c r="T2798" s="3">
        <v>32</v>
      </c>
      <c r="U2798" s="3">
        <f t="shared" si="433"/>
        <v>9131</v>
      </c>
      <c r="V2798" s="3" t="str">
        <f t="shared" si="434"/>
        <v xml:space="preserve"> 36</v>
      </c>
      <c r="W2798" s="3">
        <f t="shared" si="435"/>
        <v>10</v>
      </c>
      <c r="X2798" s="3">
        <v>10</v>
      </c>
      <c r="Y2798" s="6">
        <f t="shared" si="436"/>
        <v>28.9</v>
      </c>
      <c r="Z2798" s="3">
        <f t="shared" si="437"/>
        <v>75.995999999999995</v>
      </c>
      <c r="AA2798" s="3">
        <f t="shared" si="438"/>
        <v>7.5430000000000001</v>
      </c>
      <c r="AB2798">
        <f t="shared" si="439"/>
        <v>0</v>
      </c>
      <c r="AC2798" s="14">
        <f>VLOOKUP(X2798,Rates!$A$2:$B$36,2)</f>
        <v>11.49</v>
      </c>
    </row>
    <row r="2799" spans="1:29">
      <c r="A2799">
        <v>475809</v>
      </c>
      <c r="B2799" t="s">
        <v>11</v>
      </c>
      <c r="C2799" s="1">
        <v>0.12870000000000001</v>
      </c>
      <c r="D2799">
        <v>302.7</v>
      </c>
      <c r="E2799" t="s">
        <v>16</v>
      </c>
      <c r="F2799" t="s">
        <v>13</v>
      </c>
      <c r="G2799" t="s">
        <v>17</v>
      </c>
      <c r="H2799" s="2">
        <v>0.8</v>
      </c>
      <c r="I2799" s="4">
        <v>35765</v>
      </c>
      <c r="J2799" s="5">
        <v>40909</v>
      </c>
      <c r="K2799" s="3">
        <v>9000</v>
      </c>
      <c r="L2799" s="3">
        <v>98000</v>
      </c>
      <c r="M2799" s="3">
        <v>8644</v>
      </c>
      <c r="N2799" s="3">
        <f t="shared" si="430"/>
        <v>1</v>
      </c>
      <c r="O2799" s="3">
        <f t="shared" si="431"/>
        <v>0</v>
      </c>
      <c r="P2799" s="3">
        <f t="shared" si="432"/>
        <v>0</v>
      </c>
      <c r="Q2799" s="6">
        <v>8.49</v>
      </c>
      <c r="R2799" s="3">
        <v>0</v>
      </c>
      <c r="S2799" s="3">
        <v>5</v>
      </c>
      <c r="T2799" s="3">
        <v>18</v>
      </c>
      <c r="U2799" s="3">
        <f t="shared" si="433"/>
        <v>5144</v>
      </c>
      <c r="V2799" s="3" t="str">
        <f t="shared" si="434"/>
        <v xml:space="preserve"> 36</v>
      </c>
      <c r="W2799" s="3">
        <f t="shared" si="435"/>
        <v>9</v>
      </c>
      <c r="X2799" s="3">
        <v>11</v>
      </c>
      <c r="Y2799" s="6">
        <f t="shared" si="436"/>
        <v>80</v>
      </c>
      <c r="Z2799" s="3">
        <f t="shared" si="437"/>
        <v>98</v>
      </c>
      <c r="AA2799" s="3">
        <f t="shared" si="438"/>
        <v>8.6440000000000001</v>
      </c>
      <c r="AB2799">
        <f t="shared" si="439"/>
        <v>1</v>
      </c>
      <c r="AC2799" s="14">
        <f>VLOOKUP(X2799,Rates!$A$2:$B$36,2)</f>
        <v>12.74</v>
      </c>
    </row>
    <row r="2800" spans="1:29">
      <c r="A2800">
        <v>871431</v>
      </c>
      <c r="B2800" t="s">
        <v>11</v>
      </c>
      <c r="C2800" s="1">
        <v>9.9900000000000003E-2</v>
      </c>
      <c r="D2800">
        <v>338.76</v>
      </c>
      <c r="E2800" t="s">
        <v>27</v>
      </c>
      <c r="F2800" t="s">
        <v>26</v>
      </c>
      <c r="G2800" t="s">
        <v>14</v>
      </c>
      <c r="H2800" s="1">
        <v>0.35699999999999998</v>
      </c>
      <c r="I2800" s="4">
        <v>36465</v>
      </c>
      <c r="J2800" s="5">
        <v>40909</v>
      </c>
      <c r="K2800" s="3">
        <v>10500</v>
      </c>
      <c r="L2800" s="3">
        <v>63400</v>
      </c>
      <c r="M2800" s="3">
        <v>42086</v>
      </c>
      <c r="N2800" s="3">
        <f t="shared" si="430"/>
        <v>0</v>
      </c>
      <c r="O2800" s="3">
        <f t="shared" si="431"/>
        <v>1</v>
      </c>
      <c r="P2800" s="3">
        <f t="shared" si="432"/>
        <v>1</v>
      </c>
      <c r="Q2800" s="6">
        <v>10.15</v>
      </c>
      <c r="R2800" s="3">
        <v>0</v>
      </c>
      <c r="S2800" s="3">
        <v>9</v>
      </c>
      <c r="T2800" s="3">
        <v>24</v>
      </c>
      <c r="U2800" s="3">
        <f t="shared" si="433"/>
        <v>4444</v>
      </c>
      <c r="V2800" s="3" t="str">
        <f t="shared" si="434"/>
        <v xml:space="preserve"> 36</v>
      </c>
      <c r="W2800" s="3">
        <f t="shared" si="435"/>
        <v>10.5</v>
      </c>
      <c r="X2800" s="3">
        <v>6</v>
      </c>
      <c r="Y2800" s="6">
        <f t="shared" si="436"/>
        <v>35.699999999999996</v>
      </c>
      <c r="Z2800" s="3">
        <f t="shared" si="437"/>
        <v>63.4</v>
      </c>
      <c r="AA2800" s="3">
        <f t="shared" si="438"/>
        <v>42.085999999999999</v>
      </c>
      <c r="AB2800">
        <f t="shared" si="439"/>
        <v>0</v>
      </c>
      <c r="AC2800" s="14">
        <f>VLOOKUP(X2800,Rates!$A$2:$B$36,2)</f>
        <v>8.24</v>
      </c>
    </row>
    <row r="2801" spans="1:29">
      <c r="A2801">
        <v>1051652</v>
      </c>
      <c r="B2801" t="s">
        <v>11</v>
      </c>
      <c r="C2801" s="1">
        <v>0.16769999999999999</v>
      </c>
      <c r="D2801">
        <v>426.47</v>
      </c>
      <c r="E2801" t="s">
        <v>28</v>
      </c>
      <c r="F2801" t="s">
        <v>13</v>
      </c>
      <c r="G2801" t="s">
        <v>14</v>
      </c>
      <c r="H2801" s="1">
        <v>0.64300000000000002</v>
      </c>
      <c r="I2801" s="4">
        <v>31107</v>
      </c>
      <c r="J2801" s="5">
        <v>40909</v>
      </c>
      <c r="K2801" s="3">
        <v>12000</v>
      </c>
      <c r="L2801" s="3">
        <v>68500</v>
      </c>
      <c r="M2801" s="3">
        <v>13034</v>
      </c>
      <c r="N2801" s="3">
        <f t="shared" si="430"/>
        <v>1</v>
      </c>
      <c r="O2801" s="3">
        <f t="shared" si="431"/>
        <v>0</v>
      </c>
      <c r="P2801" s="3">
        <f t="shared" si="432"/>
        <v>1</v>
      </c>
      <c r="Q2801" s="6">
        <v>19.5</v>
      </c>
      <c r="R2801" s="3">
        <v>2</v>
      </c>
      <c r="S2801" s="3">
        <v>12</v>
      </c>
      <c r="T2801" s="3">
        <v>31</v>
      </c>
      <c r="U2801" s="3">
        <f t="shared" si="433"/>
        <v>9802</v>
      </c>
      <c r="V2801" s="3" t="str">
        <f t="shared" si="434"/>
        <v xml:space="preserve"> 36</v>
      </c>
      <c r="W2801" s="3">
        <f t="shared" si="435"/>
        <v>12</v>
      </c>
      <c r="X2801" s="3">
        <v>17</v>
      </c>
      <c r="Y2801" s="6">
        <f t="shared" si="436"/>
        <v>64.3</v>
      </c>
      <c r="Z2801" s="3">
        <f t="shared" si="437"/>
        <v>68.5</v>
      </c>
      <c r="AA2801" s="3">
        <f t="shared" si="438"/>
        <v>13.034000000000001</v>
      </c>
      <c r="AB2801">
        <f t="shared" si="439"/>
        <v>0</v>
      </c>
      <c r="AC2801" s="14">
        <f>VLOOKUP(X2801,Rates!$A$2:$B$36,2)</f>
        <v>17.989999999999998</v>
      </c>
    </row>
    <row r="2802" spans="1:29">
      <c r="A2802">
        <v>495950</v>
      </c>
      <c r="B2802" t="s">
        <v>11</v>
      </c>
      <c r="C2802" s="1">
        <v>0.14960000000000001</v>
      </c>
      <c r="D2802">
        <v>83.16</v>
      </c>
      <c r="E2802" t="s">
        <v>16</v>
      </c>
      <c r="F2802" t="s">
        <v>26</v>
      </c>
      <c r="G2802" t="s">
        <v>14</v>
      </c>
      <c r="H2802" s="1">
        <v>0.97799999999999998</v>
      </c>
      <c r="I2802" s="4">
        <v>30195</v>
      </c>
      <c r="J2802" s="5">
        <v>40909</v>
      </c>
      <c r="K2802" s="3">
        <v>2400</v>
      </c>
      <c r="L2802" s="3">
        <v>25800</v>
      </c>
      <c r="M2802" s="3">
        <v>4305</v>
      </c>
      <c r="N2802" s="3">
        <f t="shared" si="430"/>
        <v>0</v>
      </c>
      <c r="O2802" s="3">
        <f t="shared" si="431"/>
        <v>1</v>
      </c>
      <c r="P2802" s="3">
        <f t="shared" si="432"/>
        <v>0</v>
      </c>
      <c r="Q2802" s="6">
        <v>10.41</v>
      </c>
      <c r="R2802" s="3">
        <v>0</v>
      </c>
      <c r="S2802" s="3">
        <v>8</v>
      </c>
      <c r="T2802" s="3">
        <v>16</v>
      </c>
      <c r="U2802" s="3">
        <f t="shared" si="433"/>
        <v>10714</v>
      </c>
      <c r="V2802" s="3" t="str">
        <f t="shared" si="434"/>
        <v xml:space="preserve"> 36</v>
      </c>
      <c r="W2802" s="3">
        <f t="shared" si="435"/>
        <v>2.4</v>
      </c>
      <c r="X2802" s="3">
        <v>17</v>
      </c>
      <c r="Y2802" s="6">
        <f t="shared" si="436"/>
        <v>97.8</v>
      </c>
      <c r="Z2802" s="3">
        <f t="shared" si="437"/>
        <v>25.8</v>
      </c>
      <c r="AA2802" s="3">
        <f t="shared" si="438"/>
        <v>4.3049999999999997</v>
      </c>
      <c r="AB2802">
        <f t="shared" si="439"/>
        <v>0</v>
      </c>
      <c r="AC2802" s="14">
        <f>VLOOKUP(X2802,Rates!$A$2:$B$36,2)</f>
        <v>17.989999999999998</v>
      </c>
    </row>
    <row r="2803" spans="1:29">
      <c r="A2803">
        <v>385796</v>
      </c>
      <c r="B2803" t="s">
        <v>11</v>
      </c>
      <c r="C2803" s="1">
        <v>7.3700000000000002E-2</v>
      </c>
      <c r="D2803">
        <v>521.57000000000005</v>
      </c>
      <c r="E2803" t="s">
        <v>16</v>
      </c>
      <c r="F2803" t="s">
        <v>13</v>
      </c>
      <c r="G2803" t="s">
        <v>14</v>
      </c>
      <c r="H2803" s="1">
        <v>2.3E-2</v>
      </c>
      <c r="I2803" s="4">
        <v>36617</v>
      </c>
      <c r="J2803" s="5">
        <v>40909</v>
      </c>
      <c r="K2803" s="3">
        <v>16800</v>
      </c>
      <c r="L2803" s="3">
        <v>78000</v>
      </c>
      <c r="M2803" s="3">
        <v>800</v>
      </c>
      <c r="N2803" s="3">
        <f t="shared" si="430"/>
        <v>1</v>
      </c>
      <c r="O2803" s="3">
        <f t="shared" si="431"/>
        <v>0</v>
      </c>
      <c r="P2803" s="3">
        <f t="shared" si="432"/>
        <v>0</v>
      </c>
      <c r="Q2803" s="6">
        <v>1.1499999999999999</v>
      </c>
      <c r="R2803" s="3">
        <v>0</v>
      </c>
      <c r="S2803" s="3">
        <v>8</v>
      </c>
      <c r="T2803" s="3">
        <v>10</v>
      </c>
      <c r="U2803" s="3">
        <f t="shared" si="433"/>
        <v>4292</v>
      </c>
      <c r="V2803" s="3" t="str">
        <f t="shared" si="434"/>
        <v xml:space="preserve"> 36</v>
      </c>
      <c r="W2803" s="3">
        <f t="shared" si="435"/>
        <v>16.8</v>
      </c>
      <c r="X2803" s="3">
        <v>1</v>
      </c>
      <c r="Y2803" s="6">
        <f t="shared" si="436"/>
        <v>2.2999999999999998</v>
      </c>
      <c r="Z2803" s="3">
        <f t="shared" si="437"/>
        <v>78</v>
      </c>
      <c r="AA2803" s="3">
        <f t="shared" si="438"/>
        <v>0.8</v>
      </c>
      <c r="AB2803">
        <f t="shared" si="439"/>
        <v>0</v>
      </c>
      <c r="AC2803" s="14">
        <f>VLOOKUP(X2803,Rates!$A$2:$B$36,2)</f>
        <v>5.32</v>
      </c>
    </row>
    <row r="2804" spans="1:29">
      <c r="A2804">
        <v>424370</v>
      </c>
      <c r="B2804" t="s">
        <v>11</v>
      </c>
      <c r="C2804" s="1">
        <v>7.6799999999999993E-2</v>
      </c>
      <c r="D2804">
        <v>124.77</v>
      </c>
      <c r="E2804" t="s">
        <v>21</v>
      </c>
      <c r="F2804" t="s">
        <v>26</v>
      </c>
      <c r="G2804" t="s">
        <v>14</v>
      </c>
      <c r="H2804" s="1">
        <v>6.6000000000000003E-2</v>
      </c>
      <c r="I2804" s="4">
        <v>33420</v>
      </c>
      <c r="J2804" s="5">
        <v>40909</v>
      </c>
      <c r="K2804" s="3">
        <v>4000</v>
      </c>
      <c r="L2804" s="3">
        <v>51267</v>
      </c>
      <c r="M2804" s="3">
        <v>3832</v>
      </c>
      <c r="N2804" s="3">
        <f t="shared" si="430"/>
        <v>0</v>
      </c>
      <c r="O2804" s="3">
        <f t="shared" si="431"/>
        <v>1</v>
      </c>
      <c r="P2804" s="3">
        <f t="shared" si="432"/>
        <v>1</v>
      </c>
      <c r="Q2804" s="6">
        <v>18.07</v>
      </c>
      <c r="R2804" s="3">
        <v>0</v>
      </c>
      <c r="S2804" s="3">
        <v>6</v>
      </c>
      <c r="T2804" s="3">
        <v>14</v>
      </c>
      <c r="U2804" s="3">
        <f t="shared" si="433"/>
        <v>7489</v>
      </c>
      <c r="V2804" s="3" t="str">
        <f t="shared" si="434"/>
        <v xml:space="preserve"> 36</v>
      </c>
      <c r="W2804" s="3">
        <f t="shared" si="435"/>
        <v>4</v>
      </c>
      <c r="X2804" s="3">
        <v>2</v>
      </c>
      <c r="Y2804" s="6">
        <f t="shared" si="436"/>
        <v>6.6000000000000005</v>
      </c>
      <c r="Z2804" s="3">
        <f t="shared" si="437"/>
        <v>51.267000000000003</v>
      </c>
      <c r="AA2804" s="3">
        <f t="shared" si="438"/>
        <v>3.8319999999999999</v>
      </c>
      <c r="AB2804">
        <f t="shared" si="439"/>
        <v>0</v>
      </c>
      <c r="AC2804" s="14">
        <f>VLOOKUP(X2804,Rates!$A$2:$B$36,2)</f>
        <v>6.99</v>
      </c>
    </row>
    <row r="2805" spans="1:29">
      <c r="A2805">
        <v>966961</v>
      </c>
      <c r="B2805" t="s">
        <v>11</v>
      </c>
      <c r="C2805" s="1">
        <v>9.9099999999999994E-2</v>
      </c>
      <c r="D2805">
        <v>225.58</v>
      </c>
      <c r="E2805" t="s">
        <v>12</v>
      </c>
      <c r="F2805" t="s">
        <v>26</v>
      </c>
      <c r="G2805" t="s">
        <v>14</v>
      </c>
      <c r="H2805" s="1">
        <v>0.76400000000000001</v>
      </c>
      <c r="I2805" s="4">
        <v>34608</v>
      </c>
      <c r="J2805" s="5">
        <v>40909</v>
      </c>
      <c r="K2805" s="3">
        <v>7000</v>
      </c>
      <c r="L2805" s="3">
        <v>130000</v>
      </c>
      <c r="M2805" s="3">
        <v>71123</v>
      </c>
      <c r="N2805" s="3">
        <f t="shared" si="430"/>
        <v>0</v>
      </c>
      <c r="O2805" s="3">
        <f t="shared" si="431"/>
        <v>1</v>
      </c>
      <c r="P2805" s="3">
        <f t="shared" si="432"/>
        <v>1</v>
      </c>
      <c r="Q2805" s="6">
        <v>17.22</v>
      </c>
      <c r="R2805" s="3">
        <v>0</v>
      </c>
      <c r="S2805" s="3">
        <v>11</v>
      </c>
      <c r="T2805" s="3">
        <v>32</v>
      </c>
      <c r="U2805" s="3">
        <f t="shared" si="433"/>
        <v>6301</v>
      </c>
      <c r="V2805" s="3" t="str">
        <f t="shared" si="434"/>
        <v xml:space="preserve"> 36</v>
      </c>
      <c r="W2805" s="3">
        <f t="shared" si="435"/>
        <v>7</v>
      </c>
      <c r="X2805" s="3">
        <v>6</v>
      </c>
      <c r="Y2805" s="6">
        <f t="shared" si="436"/>
        <v>76.400000000000006</v>
      </c>
      <c r="Z2805" s="3">
        <f t="shared" si="437"/>
        <v>130</v>
      </c>
      <c r="AA2805" s="3">
        <f t="shared" si="438"/>
        <v>71.123000000000005</v>
      </c>
      <c r="AB2805">
        <f t="shared" si="439"/>
        <v>0</v>
      </c>
      <c r="AC2805" s="14">
        <f>VLOOKUP(X2805,Rates!$A$2:$B$36,2)</f>
        <v>8.24</v>
      </c>
    </row>
    <row r="2806" spans="1:29">
      <c r="A2806">
        <v>831941</v>
      </c>
      <c r="B2806" t="s">
        <v>15</v>
      </c>
      <c r="C2806" s="1">
        <v>0.1799</v>
      </c>
      <c r="D2806">
        <v>609.32000000000005</v>
      </c>
      <c r="E2806" t="s">
        <v>28</v>
      </c>
      <c r="F2806" t="s">
        <v>26</v>
      </c>
      <c r="G2806" t="s">
        <v>19</v>
      </c>
      <c r="H2806" s="1">
        <v>0.54400000000000004</v>
      </c>
      <c r="I2806" s="4">
        <v>35156</v>
      </c>
      <c r="J2806" s="5">
        <v>40909</v>
      </c>
      <c r="K2806" s="3">
        <v>24000</v>
      </c>
      <c r="L2806" s="3">
        <v>70000</v>
      </c>
      <c r="M2806" s="3">
        <v>25601</v>
      </c>
      <c r="N2806" s="3">
        <f t="shared" si="430"/>
        <v>0</v>
      </c>
      <c r="O2806" s="3">
        <f t="shared" si="431"/>
        <v>1</v>
      </c>
      <c r="P2806" s="3">
        <f t="shared" si="432"/>
        <v>1</v>
      </c>
      <c r="Q2806" s="6">
        <v>24.33</v>
      </c>
      <c r="R2806" s="3">
        <v>1</v>
      </c>
      <c r="S2806" s="3">
        <v>9</v>
      </c>
      <c r="T2806" s="3">
        <v>28</v>
      </c>
      <c r="U2806" s="3">
        <f t="shared" si="433"/>
        <v>5753</v>
      </c>
      <c r="V2806" s="3" t="str">
        <f t="shared" si="434"/>
        <v xml:space="preserve"> 60</v>
      </c>
      <c r="W2806" s="3">
        <f t="shared" si="435"/>
        <v>24</v>
      </c>
      <c r="X2806" s="3">
        <v>21</v>
      </c>
      <c r="Y2806" s="6">
        <f t="shared" si="436"/>
        <v>54.400000000000006</v>
      </c>
      <c r="Z2806" s="3">
        <f t="shared" si="437"/>
        <v>70</v>
      </c>
      <c r="AA2806" s="3">
        <f t="shared" si="438"/>
        <v>25.600999999999999</v>
      </c>
      <c r="AB2806">
        <f t="shared" si="439"/>
        <v>0</v>
      </c>
      <c r="AC2806" s="14">
        <f>VLOOKUP(X2806,Rates!$A$2:$B$36,2)</f>
        <v>22.74</v>
      </c>
    </row>
    <row r="2807" spans="1:29">
      <c r="A2807">
        <v>749545</v>
      </c>
      <c r="B2807" t="s">
        <v>15</v>
      </c>
      <c r="C2807" s="1">
        <v>0.13489999999999999</v>
      </c>
      <c r="D2807">
        <v>414.09</v>
      </c>
      <c r="E2807" t="s">
        <v>25</v>
      </c>
      <c r="F2807" t="s">
        <v>13</v>
      </c>
      <c r="G2807" t="s">
        <v>14</v>
      </c>
      <c r="H2807" s="1">
        <v>0.58499999999999996</v>
      </c>
      <c r="I2807" s="4">
        <v>38200</v>
      </c>
      <c r="J2807" s="5">
        <v>40909</v>
      </c>
      <c r="K2807" s="3">
        <v>18000</v>
      </c>
      <c r="L2807" s="3">
        <v>69000</v>
      </c>
      <c r="M2807" s="3">
        <v>19996</v>
      </c>
      <c r="N2807" s="3">
        <f t="shared" si="430"/>
        <v>1</v>
      </c>
      <c r="O2807" s="3">
        <f t="shared" si="431"/>
        <v>0</v>
      </c>
      <c r="P2807" s="3">
        <f t="shared" si="432"/>
        <v>1</v>
      </c>
      <c r="Q2807" s="6">
        <v>15.79</v>
      </c>
      <c r="R2807" s="3">
        <v>0</v>
      </c>
      <c r="S2807" s="3">
        <v>8</v>
      </c>
      <c r="T2807" s="3">
        <v>23</v>
      </c>
      <c r="U2807" s="3">
        <f t="shared" si="433"/>
        <v>2709</v>
      </c>
      <c r="V2807" s="3" t="str">
        <f t="shared" si="434"/>
        <v xml:space="preserve"> 60</v>
      </c>
      <c r="W2807" s="3">
        <f t="shared" si="435"/>
        <v>18</v>
      </c>
      <c r="X2807" s="3">
        <v>12</v>
      </c>
      <c r="Y2807" s="6">
        <f t="shared" si="436"/>
        <v>58.5</v>
      </c>
      <c r="Z2807" s="3">
        <f t="shared" si="437"/>
        <v>69</v>
      </c>
      <c r="AA2807" s="3">
        <f t="shared" si="438"/>
        <v>19.995999999999999</v>
      </c>
      <c r="AB2807">
        <f t="shared" si="439"/>
        <v>0</v>
      </c>
      <c r="AC2807" s="14">
        <f>VLOOKUP(X2807,Rates!$A$2:$B$36,2)</f>
        <v>13.49</v>
      </c>
    </row>
    <row r="2808" spans="1:29">
      <c r="A2808">
        <v>614029</v>
      </c>
      <c r="B2808" t="s">
        <v>11</v>
      </c>
      <c r="C2808" s="1">
        <v>6.54E-2</v>
      </c>
      <c r="D2808">
        <v>107.34</v>
      </c>
      <c r="E2808" t="s">
        <v>16</v>
      </c>
      <c r="F2808" t="s">
        <v>26</v>
      </c>
      <c r="G2808" t="s">
        <v>14</v>
      </c>
      <c r="H2808" s="1">
        <v>0.41199999999999998</v>
      </c>
      <c r="I2808" s="4">
        <v>36982</v>
      </c>
      <c r="J2808" s="5">
        <v>40909</v>
      </c>
      <c r="K2808" s="3">
        <v>3500</v>
      </c>
      <c r="L2808" s="3">
        <v>48000</v>
      </c>
      <c r="M2808" s="3">
        <v>2922</v>
      </c>
      <c r="N2808" s="3">
        <f t="shared" si="430"/>
        <v>0</v>
      </c>
      <c r="O2808" s="3">
        <f t="shared" si="431"/>
        <v>1</v>
      </c>
      <c r="P2808" s="3">
        <f t="shared" si="432"/>
        <v>0</v>
      </c>
      <c r="Q2808" s="6">
        <v>3.33</v>
      </c>
      <c r="R2808" s="3">
        <v>0</v>
      </c>
      <c r="S2808" s="3">
        <v>4</v>
      </c>
      <c r="T2808" s="3">
        <v>17</v>
      </c>
      <c r="U2808" s="3">
        <f t="shared" si="433"/>
        <v>3927</v>
      </c>
      <c r="V2808" s="3" t="str">
        <f t="shared" si="434"/>
        <v xml:space="preserve"> 36</v>
      </c>
      <c r="W2808" s="3">
        <f t="shared" si="435"/>
        <v>3.5</v>
      </c>
      <c r="X2808" s="3">
        <v>4</v>
      </c>
      <c r="Y2808" s="6">
        <f t="shared" si="436"/>
        <v>41.199999999999996</v>
      </c>
      <c r="Z2808" s="3">
        <f t="shared" si="437"/>
        <v>48</v>
      </c>
      <c r="AA2808" s="3">
        <f t="shared" si="438"/>
        <v>2.9220000000000002</v>
      </c>
      <c r="AB2808">
        <f t="shared" si="439"/>
        <v>0</v>
      </c>
      <c r="AC2808" s="14">
        <f>VLOOKUP(X2808,Rates!$A$2:$B$36,2)</f>
        <v>7.49</v>
      </c>
    </row>
    <row r="2809" spans="1:29">
      <c r="A2809">
        <v>838228</v>
      </c>
      <c r="B2809" t="s">
        <v>15</v>
      </c>
      <c r="C2809" s="1">
        <v>0.12989999999999999</v>
      </c>
      <c r="D2809">
        <v>136.49</v>
      </c>
      <c r="E2809" t="s">
        <v>25</v>
      </c>
      <c r="F2809" t="s">
        <v>24</v>
      </c>
      <c r="G2809" t="s">
        <v>14</v>
      </c>
      <c r="H2809" s="1">
        <v>0.32500000000000001</v>
      </c>
      <c r="I2809" s="4">
        <v>33451</v>
      </c>
      <c r="J2809" s="5">
        <v>40909</v>
      </c>
      <c r="K2809" s="3">
        <v>6000</v>
      </c>
      <c r="L2809" s="3">
        <v>84000</v>
      </c>
      <c r="M2809" s="3">
        <v>1787</v>
      </c>
      <c r="N2809" s="3">
        <f t="shared" si="430"/>
        <v>0</v>
      </c>
      <c r="O2809" s="3">
        <f t="shared" si="431"/>
        <v>0</v>
      </c>
      <c r="P2809" s="3">
        <f t="shared" si="432"/>
        <v>1</v>
      </c>
      <c r="Q2809" s="6">
        <v>2.14</v>
      </c>
      <c r="R2809" s="3">
        <v>1</v>
      </c>
      <c r="S2809" s="3">
        <v>8</v>
      </c>
      <c r="T2809" s="3">
        <v>12</v>
      </c>
      <c r="U2809" s="3">
        <f t="shared" si="433"/>
        <v>7458</v>
      </c>
      <c r="V2809" s="3" t="str">
        <f t="shared" si="434"/>
        <v xml:space="preserve"> 60</v>
      </c>
      <c r="W2809" s="3">
        <f t="shared" si="435"/>
        <v>6</v>
      </c>
      <c r="X2809" s="3">
        <v>11</v>
      </c>
      <c r="Y2809" s="6">
        <f t="shared" si="436"/>
        <v>32.5</v>
      </c>
      <c r="Z2809" s="3">
        <f t="shared" si="437"/>
        <v>84</v>
      </c>
      <c r="AA2809" s="3">
        <f t="shared" si="438"/>
        <v>1.7869999999999999</v>
      </c>
      <c r="AB2809">
        <f t="shared" si="439"/>
        <v>0</v>
      </c>
      <c r="AC2809" s="14">
        <f>VLOOKUP(X2809,Rates!$A$2:$B$36,2)</f>
        <v>12.74</v>
      </c>
    </row>
    <row r="2810" spans="1:29">
      <c r="A2810">
        <v>890700</v>
      </c>
      <c r="B2810" t="s">
        <v>11</v>
      </c>
      <c r="C2810" s="1">
        <v>6.6199999999999995E-2</v>
      </c>
      <c r="D2810">
        <v>245.63</v>
      </c>
      <c r="E2810" t="s">
        <v>30</v>
      </c>
      <c r="F2810" t="s">
        <v>26</v>
      </c>
      <c r="G2810" t="s">
        <v>17</v>
      </c>
      <c r="H2810" s="1">
        <v>0.35399999999999998</v>
      </c>
      <c r="I2810" s="4">
        <v>38443</v>
      </c>
      <c r="J2810" s="5">
        <v>40909</v>
      </c>
      <c r="K2810" s="3">
        <v>8000</v>
      </c>
      <c r="L2810" s="3">
        <v>36000</v>
      </c>
      <c r="M2810" s="3">
        <v>6084</v>
      </c>
      <c r="N2810" s="3">
        <f t="shared" si="430"/>
        <v>0</v>
      </c>
      <c r="O2810" s="3">
        <f t="shared" si="431"/>
        <v>1</v>
      </c>
      <c r="P2810" s="3">
        <f t="shared" si="432"/>
        <v>1</v>
      </c>
      <c r="Q2810" s="6">
        <v>4.9000000000000004</v>
      </c>
      <c r="R2810" s="3">
        <v>0</v>
      </c>
      <c r="S2810" s="3">
        <v>5</v>
      </c>
      <c r="T2810" s="3">
        <v>13</v>
      </c>
      <c r="U2810" s="3">
        <f t="shared" si="433"/>
        <v>2466</v>
      </c>
      <c r="V2810" s="3" t="str">
        <f t="shared" si="434"/>
        <v xml:space="preserve"> 36</v>
      </c>
      <c r="W2810" s="3">
        <f t="shared" si="435"/>
        <v>8</v>
      </c>
      <c r="X2810" s="3">
        <v>2</v>
      </c>
      <c r="Y2810" s="6">
        <f t="shared" si="436"/>
        <v>35.4</v>
      </c>
      <c r="Z2810" s="3">
        <f t="shared" si="437"/>
        <v>36</v>
      </c>
      <c r="AA2810" s="3">
        <f t="shared" si="438"/>
        <v>6.0839999999999996</v>
      </c>
      <c r="AB2810">
        <f t="shared" si="439"/>
        <v>1</v>
      </c>
      <c r="AC2810" s="14">
        <f>VLOOKUP(X2810,Rates!$A$2:$B$36,2)</f>
        <v>6.99</v>
      </c>
    </row>
    <row r="2811" spans="1:29">
      <c r="A2811">
        <v>385661</v>
      </c>
      <c r="B2811" t="s">
        <v>11</v>
      </c>
      <c r="C2811" s="1">
        <v>9.6299999999999997E-2</v>
      </c>
      <c r="D2811">
        <v>356.25</v>
      </c>
      <c r="E2811" t="s">
        <v>18</v>
      </c>
      <c r="F2811" t="s">
        <v>24</v>
      </c>
      <c r="G2811" t="s">
        <v>14</v>
      </c>
      <c r="H2811" s="1">
        <v>0.25700000000000001</v>
      </c>
      <c r="I2811" s="4">
        <v>33086</v>
      </c>
      <c r="J2811" s="5">
        <v>40909</v>
      </c>
      <c r="K2811" s="3">
        <v>11100</v>
      </c>
      <c r="L2811" s="3">
        <v>25000</v>
      </c>
      <c r="M2811" s="3">
        <v>6872</v>
      </c>
      <c r="N2811" s="3">
        <f t="shared" si="430"/>
        <v>0</v>
      </c>
      <c r="O2811" s="3">
        <f t="shared" si="431"/>
        <v>0</v>
      </c>
      <c r="P2811" s="3">
        <f t="shared" si="432"/>
        <v>1</v>
      </c>
      <c r="Q2811" s="6">
        <v>17.71</v>
      </c>
      <c r="R2811" s="3">
        <v>0</v>
      </c>
      <c r="S2811" s="3">
        <v>6</v>
      </c>
      <c r="T2811" s="3">
        <v>9</v>
      </c>
      <c r="U2811" s="3">
        <f t="shared" si="433"/>
        <v>7823</v>
      </c>
      <c r="V2811" s="3" t="str">
        <f t="shared" si="434"/>
        <v xml:space="preserve"> 36</v>
      </c>
      <c r="W2811" s="3">
        <f t="shared" si="435"/>
        <v>11.1</v>
      </c>
      <c r="X2811" s="3">
        <v>5</v>
      </c>
      <c r="Y2811" s="6">
        <f t="shared" si="436"/>
        <v>25.7</v>
      </c>
      <c r="Z2811" s="3">
        <f t="shared" si="437"/>
        <v>25</v>
      </c>
      <c r="AA2811" s="3">
        <f t="shared" si="438"/>
        <v>6.8719999999999999</v>
      </c>
      <c r="AB2811">
        <f t="shared" si="439"/>
        <v>0</v>
      </c>
      <c r="AC2811" s="14">
        <f>VLOOKUP(X2811,Rates!$A$2:$B$36,2)</f>
        <v>7.99</v>
      </c>
    </row>
    <row r="2812" spans="1:29">
      <c r="A2812">
        <v>1058309</v>
      </c>
      <c r="B2812" t="s">
        <v>11</v>
      </c>
      <c r="C2812" s="1">
        <v>0.1171</v>
      </c>
      <c r="D2812">
        <v>351.44</v>
      </c>
      <c r="E2812" t="s">
        <v>16</v>
      </c>
      <c r="F2812" t="s">
        <v>13</v>
      </c>
      <c r="G2812" t="s">
        <v>17</v>
      </c>
      <c r="H2812" s="1">
        <v>0.70399999999999996</v>
      </c>
      <c r="I2812" s="4">
        <v>36495</v>
      </c>
      <c r="J2812" s="5">
        <v>40909</v>
      </c>
      <c r="K2812" s="3">
        <v>10625</v>
      </c>
      <c r="L2812" s="3">
        <v>30000</v>
      </c>
      <c r="M2812" s="3">
        <v>12103</v>
      </c>
      <c r="N2812" s="3">
        <f t="shared" si="430"/>
        <v>1</v>
      </c>
      <c r="O2812" s="3">
        <f t="shared" si="431"/>
        <v>0</v>
      </c>
      <c r="P2812" s="3">
        <f t="shared" si="432"/>
        <v>0</v>
      </c>
      <c r="Q2812" s="6">
        <v>23.2</v>
      </c>
      <c r="R2812" s="3">
        <v>0</v>
      </c>
      <c r="S2812" s="3">
        <v>11</v>
      </c>
      <c r="T2812" s="3">
        <v>17</v>
      </c>
      <c r="U2812" s="3">
        <f t="shared" si="433"/>
        <v>4414</v>
      </c>
      <c r="V2812" s="3" t="str">
        <f t="shared" si="434"/>
        <v xml:space="preserve"> 36</v>
      </c>
      <c r="W2812" s="3">
        <f t="shared" si="435"/>
        <v>10.625</v>
      </c>
      <c r="X2812" s="3">
        <v>8</v>
      </c>
      <c r="Y2812" s="6">
        <f t="shared" si="436"/>
        <v>70.399999999999991</v>
      </c>
      <c r="Z2812" s="3">
        <f t="shared" si="437"/>
        <v>30</v>
      </c>
      <c r="AA2812" s="3">
        <f t="shared" si="438"/>
        <v>12.103</v>
      </c>
      <c r="AB2812">
        <f t="shared" si="439"/>
        <v>1</v>
      </c>
      <c r="AC2812" s="14">
        <f>VLOOKUP(X2812,Rates!$A$2:$B$36,2)</f>
        <v>11.39</v>
      </c>
    </row>
    <row r="2813" spans="1:29">
      <c r="A2813">
        <v>594769</v>
      </c>
      <c r="B2813" t="s">
        <v>11</v>
      </c>
      <c r="C2813" s="1">
        <v>0.1149</v>
      </c>
      <c r="D2813">
        <v>206.08</v>
      </c>
      <c r="E2813" t="s">
        <v>20</v>
      </c>
      <c r="F2813" t="s">
        <v>26</v>
      </c>
      <c r="G2813" t="s">
        <v>14</v>
      </c>
      <c r="H2813" s="1">
        <v>0.249</v>
      </c>
      <c r="I2813" s="4">
        <v>32599</v>
      </c>
      <c r="J2813" s="5">
        <v>40909</v>
      </c>
      <c r="K2813" s="3">
        <v>6250</v>
      </c>
      <c r="L2813" s="3">
        <v>32000</v>
      </c>
      <c r="M2813" s="3">
        <v>3712</v>
      </c>
      <c r="N2813" s="3">
        <f t="shared" si="430"/>
        <v>0</v>
      </c>
      <c r="O2813" s="3">
        <f t="shared" si="431"/>
        <v>1</v>
      </c>
      <c r="P2813" s="3">
        <f t="shared" si="432"/>
        <v>1</v>
      </c>
      <c r="Q2813" s="6">
        <v>7.35</v>
      </c>
      <c r="R2813" s="3">
        <v>0</v>
      </c>
      <c r="S2813" s="3">
        <v>9</v>
      </c>
      <c r="T2813" s="3">
        <v>44</v>
      </c>
      <c r="U2813" s="3">
        <f t="shared" si="433"/>
        <v>8310</v>
      </c>
      <c r="V2813" s="3" t="str">
        <f t="shared" si="434"/>
        <v xml:space="preserve"> 36</v>
      </c>
      <c r="W2813" s="3">
        <f t="shared" si="435"/>
        <v>6.25</v>
      </c>
      <c r="X2813" s="3">
        <v>9</v>
      </c>
      <c r="Y2813" s="6">
        <f t="shared" si="436"/>
        <v>24.9</v>
      </c>
      <c r="Z2813" s="3">
        <f t="shared" si="437"/>
        <v>32</v>
      </c>
      <c r="AA2813" s="3">
        <f t="shared" si="438"/>
        <v>3.7120000000000002</v>
      </c>
      <c r="AB2813">
        <f t="shared" si="439"/>
        <v>0</v>
      </c>
      <c r="AC2813" s="14">
        <f>VLOOKUP(X2813,Rates!$A$2:$B$36,2)</f>
        <v>11.44</v>
      </c>
    </row>
    <row r="2814" spans="1:29">
      <c r="A2814">
        <v>516871</v>
      </c>
      <c r="B2814" t="s">
        <v>15</v>
      </c>
      <c r="C2814" s="1">
        <v>0.1062</v>
      </c>
      <c r="D2814">
        <v>178.9</v>
      </c>
      <c r="E2814" t="s">
        <v>20</v>
      </c>
      <c r="F2814" t="s">
        <v>13</v>
      </c>
      <c r="G2814" t="s">
        <v>14</v>
      </c>
      <c r="H2814" s="1">
        <v>0.113</v>
      </c>
      <c r="I2814" s="4">
        <v>36130</v>
      </c>
      <c r="J2814" s="5">
        <v>40909</v>
      </c>
      <c r="K2814" s="3">
        <v>11200</v>
      </c>
      <c r="L2814" s="3">
        <v>60000</v>
      </c>
      <c r="M2814" s="3">
        <v>1472</v>
      </c>
      <c r="N2814" s="3">
        <f t="shared" si="430"/>
        <v>1</v>
      </c>
      <c r="O2814" s="3">
        <f t="shared" si="431"/>
        <v>0</v>
      </c>
      <c r="P2814" s="3">
        <f t="shared" si="432"/>
        <v>1</v>
      </c>
      <c r="Q2814" s="6">
        <v>9.0399999999999991</v>
      </c>
      <c r="R2814" s="3">
        <v>0</v>
      </c>
      <c r="S2814" s="3">
        <v>17</v>
      </c>
      <c r="T2814" s="3">
        <v>31</v>
      </c>
      <c r="U2814" s="3">
        <f t="shared" si="433"/>
        <v>4779</v>
      </c>
      <c r="V2814" s="3" t="str">
        <f t="shared" si="434"/>
        <v xml:space="preserve"> 60</v>
      </c>
      <c r="W2814" s="3">
        <f t="shared" si="435"/>
        <v>11.2</v>
      </c>
      <c r="X2814" s="3">
        <v>8</v>
      </c>
      <c r="Y2814" s="6">
        <f t="shared" si="436"/>
        <v>11.3</v>
      </c>
      <c r="Z2814" s="3">
        <f t="shared" si="437"/>
        <v>60</v>
      </c>
      <c r="AA2814" s="3">
        <f t="shared" si="438"/>
        <v>1.472</v>
      </c>
      <c r="AB2814">
        <f t="shared" si="439"/>
        <v>0</v>
      </c>
      <c r="AC2814" s="14">
        <f>VLOOKUP(X2814,Rates!$A$2:$B$36,2)</f>
        <v>11.39</v>
      </c>
    </row>
    <row r="2815" spans="1:29">
      <c r="A2815">
        <v>1030660</v>
      </c>
      <c r="B2815" t="s">
        <v>11</v>
      </c>
      <c r="C2815" s="1">
        <v>8.8999999999999996E-2</v>
      </c>
      <c r="D2815">
        <v>222.28</v>
      </c>
      <c r="E2815" t="s">
        <v>22</v>
      </c>
      <c r="F2815" t="s">
        <v>26</v>
      </c>
      <c r="G2815" t="s">
        <v>14</v>
      </c>
      <c r="H2815" s="1">
        <v>0.50600000000000001</v>
      </c>
      <c r="I2815" s="4">
        <v>37347</v>
      </c>
      <c r="J2815" s="5">
        <v>40909</v>
      </c>
      <c r="K2815" s="3">
        <v>7000</v>
      </c>
      <c r="L2815" s="3">
        <v>70000</v>
      </c>
      <c r="M2815" s="3">
        <v>7850</v>
      </c>
      <c r="N2815" s="3">
        <f t="shared" si="430"/>
        <v>0</v>
      </c>
      <c r="O2815" s="3">
        <f t="shared" si="431"/>
        <v>1</v>
      </c>
      <c r="P2815" s="3">
        <f t="shared" si="432"/>
        <v>1</v>
      </c>
      <c r="Q2815" s="6">
        <v>4.0999999999999996</v>
      </c>
      <c r="R2815" s="3">
        <v>0</v>
      </c>
      <c r="S2815" s="3">
        <v>4</v>
      </c>
      <c r="T2815" s="3">
        <v>14</v>
      </c>
      <c r="U2815" s="3">
        <f t="shared" si="433"/>
        <v>3562</v>
      </c>
      <c r="V2815" s="3" t="str">
        <f t="shared" si="434"/>
        <v xml:space="preserve"> 36</v>
      </c>
      <c r="W2815" s="3">
        <f t="shared" si="435"/>
        <v>7</v>
      </c>
      <c r="X2815" s="3">
        <v>5</v>
      </c>
      <c r="Y2815" s="6">
        <f t="shared" si="436"/>
        <v>50.6</v>
      </c>
      <c r="Z2815" s="3">
        <f t="shared" si="437"/>
        <v>70</v>
      </c>
      <c r="AA2815" s="3">
        <f t="shared" si="438"/>
        <v>7.85</v>
      </c>
      <c r="AB2815">
        <f t="shared" si="439"/>
        <v>0</v>
      </c>
      <c r="AC2815" s="14">
        <f>VLOOKUP(X2815,Rates!$A$2:$B$36,2)</f>
        <v>7.99</v>
      </c>
    </row>
    <row r="2816" spans="1:29">
      <c r="A2816">
        <v>832078</v>
      </c>
      <c r="B2816" t="s">
        <v>11</v>
      </c>
      <c r="C2816" s="1">
        <v>0.1099</v>
      </c>
      <c r="D2816">
        <v>523.75</v>
      </c>
      <c r="E2816" t="s">
        <v>28</v>
      </c>
      <c r="F2816" t="s">
        <v>26</v>
      </c>
      <c r="G2816" t="s">
        <v>14</v>
      </c>
      <c r="H2816" s="1">
        <v>0.504</v>
      </c>
      <c r="I2816" s="4">
        <v>37926</v>
      </c>
      <c r="J2816" s="5">
        <v>40909</v>
      </c>
      <c r="K2816" s="3">
        <v>16000</v>
      </c>
      <c r="L2816" s="3">
        <v>40000</v>
      </c>
      <c r="M2816" s="3">
        <v>5045</v>
      </c>
      <c r="N2816" s="3">
        <f t="shared" si="430"/>
        <v>0</v>
      </c>
      <c r="O2816" s="3">
        <f t="shared" si="431"/>
        <v>1</v>
      </c>
      <c r="P2816" s="3">
        <f t="shared" si="432"/>
        <v>1</v>
      </c>
      <c r="Q2816" s="6">
        <v>4.53</v>
      </c>
      <c r="R2816" s="3">
        <v>0</v>
      </c>
      <c r="S2816" s="3">
        <v>3</v>
      </c>
      <c r="T2816" s="3">
        <v>12</v>
      </c>
      <c r="U2816" s="3">
        <f t="shared" si="433"/>
        <v>2983</v>
      </c>
      <c r="V2816" s="3" t="str">
        <f t="shared" si="434"/>
        <v xml:space="preserve"> 36</v>
      </c>
      <c r="W2816" s="3">
        <f t="shared" si="435"/>
        <v>16</v>
      </c>
      <c r="X2816" s="3">
        <v>8</v>
      </c>
      <c r="Y2816" s="6">
        <f t="shared" si="436"/>
        <v>50.4</v>
      </c>
      <c r="Z2816" s="3">
        <f t="shared" si="437"/>
        <v>40</v>
      </c>
      <c r="AA2816" s="3">
        <f t="shared" si="438"/>
        <v>5.0449999999999999</v>
      </c>
      <c r="AB2816">
        <f t="shared" si="439"/>
        <v>0</v>
      </c>
      <c r="AC2816" s="14">
        <f>VLOOKUP(X2816,Rates!$A$2:$B$36,2)</f>
        <v>11.39</v>
      </c>
    </row>
    <row r="2817" spans="1:29">
      <c r="A2817">
        <v>223015</v>
      </c>
      <c r="B2817" t="s">
        <v>11</v>
      </c>
      <c r="C2817" s="1">
        <v>0.1583</v>
      </c>
      <c r="D2817">
        <v>841.76</v>
      </c>
      <c r="E2817" t="s">
        <v>16</v>
      </c>
      <c r="F2817" t="s">
        <v>13</v>
      </c>
      <c r="G2817" t="s">
        <v>14</v>
      </c>
      <c r="H2817" s="1">
        <v>0.77300000000000002</v>
      </c>
      <c r="I2817" s="4">
        <v>36861</v>
      </c>
      <c r="J2817" s="5">
        <v>40909</v>
      </c>
      <c r="K2817" s="3">
        <v>24000</v>
      </c>
      <c r="L2817" s="3">
        <v>75000</v>
      </c>
      <c r="M2817" s="3">
        <v>15222</v>
      </c>
      <c r="N2817" s="3">
        <f t="shared" si="430"/>
        <v>1</v>
      </c>
      <c r="O2817" s="3">
        <f t="shared" si="431"/>
        <v>0</v>
      </c>
      <c r="P2817" s="3">
        <f t="shared" si="432"/>
        <v>0</v>
      </c>
      <c r="Q2817" s="6">
        <v>15.38</v>
      </c>
      <c r="R2817" s="3">
        <v>2</v>
      </c>
      <c r="S2817" s="3">
        <v>13</v>
      </c>
      <c r="T2817" s="3">
        <v>16</v>
      </c>
      <c r="U2817" s="3">
        <f t="shared" si="433"/>
        <v>4048</v>
      </c>
      <c r="V2817" s="3" t="str">
        <f t="shared" si="434"/>
        <v xml:space="preserve"> 36</v>
      </c>
      <c r="W2817" s="3">
        <f t="shared" si="435"/>
        <v>24</v>
      </c>
      <c r="X2817" s="3">
        <v>27</v>
      </c>
      <c r="Y2817" s="6">
        <f t="shared" si="436"/>
        <v>77.3</v>
      </c>
      <c r="Z2817" s="3">
        <f t="shared" si="437"/>
        <v>75</v>
      </c>
      <c r="AA2817" s="3">
        <f t="shared" si="438"/>
        <v>15.222</v>
      </c>
      <c r="AB2817">
        <f t="shared" si="439"/>
        <v>0</v>
      </c>
      <c r="AC2817" s="14">
        <f>VLOOKUP(X2817,Rates!$A$2:$B$36,2)</f>
        <v>29.49</v>
      </c>
    </row>
    <row r="2818" spans="1:29">
      <c r="A2818">
        <v>571882</v>
      </c>
      <c r="B2818" t="s">
        <v>15</v>
      </c>
      <c r="C2818" s="1">
        <v>0.1595</v>
      </c>
      <c r="D2818">
        <v>204.05</v>
      </c>
      <c r="E2818" t="s">
        <v>18</v>
      </c>
      <c r="F2818" t="s">
        <v>13</v>
      </c>
      <c r="G2818" t="s">
        <v>17</v>
      </c>
      <c r="H2818" s="1">
        <v>0.33600000000000002</v>
      </c>
      <c r="I2818" s="4">
        <v>37500</v>
      </c>
      <c r="J2818" s="5">
        <v>40909</v>
      </c>
      <c r="K2818" s="3">
        <v>8400</v>
      </c>
      <c r="L2818" s="3">
        <v>30204</v>
      </c>
      <c r="M2818" s="3">
        <v>3995</v>
      </c>
      <c r="N2818" s="3">
        <f t="shared" ref="N2818:N2881" si="440">IF(F2818="RENT",1,0)</f>
        <v>1</v>
      </c>
      <c r="O2818" s="3">
        <f t="shared" ref="O2818:O2881" si="441">IF(F2818="MORTGAGE",1,0)</f>
        <v>0</v>
      </c>
      <c r="P2818" s="3">
        <f t="shared" ref="P2818:P2881" si="442">IF(E2818="&lt; 1 year",0,1)</f>
        <v>1</v>
      </c>
      <c r="Q2818" s="6">
        <v>3.62</v>
      </c>
      <c r="R2818" s="3">
        <v>0</v>
      </c>
      <c r="S2818" s="3">
        <v>5</v>
      </c>
      <c r="T2818" s="3">
        <v>10</v>
      </c>
      <c r="U2818" s="3">
        <f t="shared" ref="U2818:U2881" si="443">_xlfn.DAYS(J2818,I2818)</f>
        <v>3409</v>
      </c>
      <c r="V2818" s="3" t="str">
        <f t="shared" ref="V2818:V2881" si="444">LEFT(B2818,3)</f>
        <v xml:space="preserve"> 60</v>
      </c>
      <c r="W2818" s="3">
        <f t="shared" ref="W2818:W2881" si="445">K2818/1000</f>
        <v>8.4</v>
      </c>
      <c r="X2818" s="3">
        <v>19</v>
      </c>
      <c r="Y2818" s="6">
        <f t="shared" ref="Y2818:Y2881" si="446">H2818*100</f>
        <v>33.6</v>
      </c>
      <c r="Z2818" s="3">
        <f t="shared" ref="Z2818:Z2881" si="447">L2818/1000</f>
        <v>30.204000000000001</v>
      </c>
      <c r="AA2818" s="3">
        <f t="shared" ref="AA2818:AA2881" si="448">M2818/1000</f>
        <v>3.9950000000000001</v>
      </c>
      <c r="AB2818">
        <f t="shared" ref="AB2818:AB2881" si="449">IF(G2818="Charged Off",1,0)</f>
        <v>1</v>
      </c>
      <c r="AC2818" s="14">
        <f>VLOOKUP(X2818,Rates!$A$2:$B$36,2)</f>
        <v>19.989999999999998</v>
      </c>
    </row>
    <row r="2819" spans="1:29">
      <c r="A2819">
        <v>491598</v>
      </c>
      <c r="B2819" t="s">
        <v>11</v>
      </c>
      <c r="C2819" s="1">
        <v>0.10249999999999999</v>
      </c>
      <c r="D2819">
        <v>259.08</v>
      </c>
      <c r="E2819" t="s">
        <v>23</v>
      </c>
      <c r="F2819" t="s">
        <v>26</v>
      </c>
      <c r="G2819" t="s">
        <v>17</v>
      </c>
      <c r="H2819" s="2">
        <v>0</v>
      </c>
      <c r="I2819" s="4">
        <v>31503</v>
      </c>
      <c r="J2819" s="5">
        <v>40909</v>
      </c>
      <c r="K2819" s="3">
        <v>8000</v>
      </c>
      <c r="L2819" s="3">
        <v>55000</v>
      </c>
      <c r="M2819" s="3">
        <v>0</v>
      </c>
      <c r="N2819" s="3">
        <f t="shared" si="440"/>
        <v>0</v>
      </c>
      <c r="O2819" s="3">
        <f t="shared" si="441"/>
        <v>1</v>
      </c>
      <c r="P2819" s="3">
        <f t="shared" si="442"/>
        <v>1</v>
      </c>
      <c r="Q2819" s="6">
        <v>6.55</v>
      </c>
      <c r="R2819" s="3">
        <v>0</v>
      </c>
      <c r="S2819" s="3">
        <v>9</v>
      </c>
      <c r="T2819" s="3">
        <v>24</v>
      </c>
      <c r="U2819" s="3">
        <f t="shared" si="443"/>
        <v>9406</v>
      </c>
      <c r="V2819" s="3" t="str">
        <f t="shared" si="444"/>
        <v xml:space="preserve"> 36</v>
      </c>
      <c r="W2819" s="3">
        <f t="shared" si="445"/>
        <v>8</v>
      </c>
      <c r="X2819" s="3">
        <v>7</v>
      </c>
      <c r="Y2819" s="6">
        <f t="shared" si="446"/>
        <v>0</v>
      </c>
      <c r="Z2819" s="3">
        <f t="shared" si="447"/>
        <v>55</v>
      </c>
      <c r="AA2819" s="3">
        <f t="shared" si="448"/>
        <v>0</v>
      </c>
      <c r="AB2819">
        <f t="shared" si="449"/>
        <v>1</v>
      </c>
      <c r="AC2819" s="14">
        <f>VLOOKUP(X2819,Rates!$A$2:$B$36,2)</f>
        <v>10.49</v>
      </c>
    </row>
    <row r="2820" spans="1:29">
      <c r="A2820">
        <v>798417</v>
      </c>
      <c r="B2820" t="s">
        <v>11</v>
      </c>
      <c r="C2820" s="1">
        <v>0.15620000000000001</v>
      </c>
      <c r="D2820">
        <v>209.82</v>
      </c>
      <c r="E2820" t="s">
        <v>23</v>
      </c>
      <c r="F2820" t="s">
        <v>13</v>
      </c>
      <c r="G2820" t="s">
        <v>14</v>
      </c>
      <c r="H2820" s="1">
        <v>0.32300000000000001</v>
      </c>
      <c r="I2820" s="4">
        <v>30621</v>
      </c>
      <c r="J2820" s="5">
        <v>40909</v>
      </c>
      <c r="K2820" s="3">
        <v>6000</v>
      </c>
      <c r="L2820" s="3">
        <v>50000</v>
      </c>
      <c r="M2820" s="3">
        <v>5296</v>
      </c>
      <c r="N2820" s="3">
        <f t="shared" si="440"/>
        <v>1</v>
      </c>
      <c r="O2820" s="3">
        <f t="shared" si="441"/>
        <v>0</v>
      </c>
      <c r="P2820" s="3">
        <f t="shared" si="442"/>
        <v>1</v>
      </c>
      <c r="Q2820" s="6">
        <v>9.36</v>
      </c>
      <c r="R2820" s="3">
        <v>0</v>
      </c>
      <c r="S2820" s="3">
        <v>16</v>
      </c>
      <c r="T2820" s="3">
        <v>22</v>
      </c>
      <c r="U2820" s="3">
        <f t="shared" si="443"/>
        <v>10288</v>
      </c>
      <c r="V2820" s="3" t="str">
        <f t="shared" si="444"/>
        <v xml:space="preserve"> 36</v>
      </c>
      <c r="W2820" s="3">
        <f t="shared" si="445"/>
        <v>6</v>
      </c>
      <c r="X2820" s="3">
        <v>16</v>
      </c>
      <c r="Y2820" s="6">
        <f t="shared" si="446"/>
        <v>32.300000000000004</v>
      </c>
      <c r="Z2820" s="3">
        <f t="shared" si="447"/>
        <v>50</v>
      </c>
      <c r="AA2820" s="3">
        <f t="shared" si="448"/>
        <v>5.2960000000000003</v>
      </c>
      <c r="AB2820">
        <f t="shared" si="449"/>
        <v>0</v>
      </c>
      <c r="AC2820" s="14">
        <f>VLOOKUP(X2820,Rates!$A$2:$B$36,2)</f>
        <v>16.989999999999998</v>
      </c>
    </row>
    <row r="2821" spans="1:29">
      <c r="A2821">
        <v>210884</v>
      </c>
      <c r="B2821" t="s">
        <v>11</v>
      </c>
      <c r="C2821" s="1">
        <v>0.10780000000000001</v>
      </c>
      <c r="D2821">
        <v>228.45</v>
      </c>
      <c r="E2821" t="s">
        <v>20</v>
      </c>
      <c r="F2821" t="s">
        <v>13</v>
      </c>
      <c r="G2821" t="s">
        <v>14</v>
      </c>
      <c r="H2821" s="1">
        <v>0.65700000000000003</v>
      </c>
      <c r="I2821" s="4">
        <v>36161</v>
      </c>
      <c r="J2821" s="5">
        <v>40909</v>
      </c>
      <c r="K2821" s="3">
        <v>7000</v>
      </c>
      <c r="L2821" s="3">
        <v>36500</v>
      </c>
      <c r="M2821" s="3">
        <v>6999</v>
      </c>
      <c r="N2821" s="3">
        <f t="shared" si="440"/>
        <v>1</v>
      </c>
      <c r="O2821" s="3">
        <f t="shared" si="441"/>
        <v>0</v>
      </c>
      <c r="P2821" s="3">
        <f t="shared" si="442"/>
        <v>1</v>
      </c>
      <c r="Q2821" s="6">
        <v>7.76</v>
      </c>
      <c r="R2821" s="3">
        <v>0</v>
      </c>
      <c r="S2821" s="3">
        <v>5</v>
      </c>
      <c r="T2821" s="3">
        <v>5</v>
      </c>
      <c r="U2821" s="3">
        <f t="shared" si="443"/>
        <v>4748</v>
      </c>
      <c r="V2821" s="3" t="str">
        <f t="shared" si="444"/>
        <v xml:space="preserve"> 36</v>
      </c>
      <c r="W2821" s="3">
        <f t="shared" si="445"/>
        <v>7</v>
      </c>
      <c r="X2821" s="3">
        <v>11</v>
      </c>
      <c r="Y2821" s="6">
        <f t="shared" si="446"/>
        <v>65.7</v>
      </c>
      <c r="Z2821" s="3">
        <f t="shared" si="447"/>
        <v>36.5</v>
      </c>
      <c r="AA2821" s="3">
        <f t="shared" si="448"/>
        <v>6.9989999999999997</v>
      </c>
      <c r="AB2821">
        <f t="shared" si="449"/>
        <v>0</v>
      </c>
      <c r="AC2821" s="14">
        <f>VLOOKUP(X2821,Rates!$A$2:$B$36,2)</f>
        <v>12.74</v>
      </c>
    </row>
    <row r="2822" spans="1:29">
      <c r="A2822">
        <v>563040</v>
      </c>
      <c r="B2822" t="s">
        <v>11</v>
      </c>
      <c r="C2822" s="1">
        <v>7.8799999999999995E-2</v>
      </c>
      <c r="D2822">
        <v>156.41</v>
      </c>
      <c r="E2822" t="s">
        <v>23</v>
      </c>
      <c r="F2822" t="s">
        <v>13</v>
      </c>
      <c r="G2822" t="s">
        <v>14</v>
      </c>
      <c r="H2822" s="2">
        <v>0.28999999999999998</v>
      </c>
      <c r="I2822" s="4">
        <v>33512</v>
      </c>
      <c r="J2822" s="5">
        <v>40909</v>
      </c>
      <c r="K2822" s="3">
        <v>5000</v>
      </c>
      <c r="L2822" s="3">
        <v>34000</v>
      </c>
      <c r="M2822" s="3">
        <v>4343</v>
      </c>
      <c r="N2822" s="3">
        <f t="shared" si="440"/>
        <v>1</v>
      </c>
      <c r="O2822" s="3">
        <f t="shared" si="441"/>
        <v>0</v>
      </c>
      <c r="P2822" s="3">
        <f t="shared" si="442"/>
        <v>1</v>
      </c>
      <c r="Q2822" s="6">
        <v>24.62</v>
      </c>
      <c r="R2822" s="3">
        <v>0</v>
      </c>
      <c r="S2822" s="3">
        <v>7</v>
      </c>
      <c r="T2822" s="3">
        <v>10</v>
      </c>
      <c r="U2822" s="3">
        <f t="shared" si="443"/>
        <v>7397</v>
      </c>
      <c r="V2822" s="3" t="str">
        <f t="shared" si="444"/>
        <v xml:space="preserve"> 36</v>
      </c>
      <c r="W2822" s="3">
        <f t="shared" si="445"/>
        <v>5</v>
      </c>
      <c r="X2822" s="3">
        <v>5</v>
      </c>
      <c r="Y2822" s="6">
        <f t="shared" si="446"/>
        <v>28.999999999999996</v>
      </c>
      <c r="Z2822" s="3">
        <f t="shared" si="447"/>
        <v>34</v>
      </c>
      <c r="AA2822" s="3">
        <f t="shared" si="448"/>
        <v>4.343</v>
      </c>
      <c r="AB2822">
        <f t="shared" si="449"/>
        <v>0</v>
      </c>
      <c r="AC2822" s="14">
        <f>VLOOKUP(X2822,Rates!$A$2:$B$36,2)</f>
        <v>7.99</v>
      </c>
    </row>
    <row r="2823" spans="1:29">
      <c r="A2823">
        <v>677563</v>
      </c>
      <c r="B2823" t="s">
        <v>11</v>
      </c>
      <c r="C2823" s="1">
        <v>0.13800000000000001</v>
      </c>
      <c r="D2823">
        <v>170.41</v>
      </c>
      <c r="E2823" t="s">
        <v>12</v>
      </c>
      <c r="F2823" t="s">
        <v>26</v>
      </c>
      <c r="G2823" t="s">
        <v>14</v>
      </c>
      <c r="H2823" s="1">
        <v>0.60099999999999998</v>
      </c>
      <c r="I2823" s="4">
        <v>35309</v>
      </c>
      <c r="J2823" s="5">
        <v>40909</v>
      </c>
      <c r="K2823" s="3">
        <v>5000</v>
      </c>
      <c r="L2823" s="3">
        <v>67200</v>
      </c>
      <c r="M2823" s="3">
        <v>6133</v>
      </c>
      <c r="N2823" s="3">
        <f t="shared" si="440"/>
        <v>0</v>
      </c>
      <c r="O2823" s="3">
        <f t="shared" si="441"/>
        <v>1</v>
      </c>
      <c r="P2823" s="3">
        <f t="shared" si="442"/>
        <v>1</v>
      </c>
      <c r="Q2823" s="6">
        <v>14.18</v>
      </c>
      <c r="R2823" s="3">
        <v>1</v>
      </c>
      <c r="S2823" s="3">
        <v>9</v>
      </c>
      <c r="T2823" s="3">
        <v>23</v>
      </c>
      <c r="U2823" s="3">
        <f t="shared" si="443"/>
        <v>5600</v>
      </c>
      <c r="V2823" s="3" t="str">
        <f t="shared" si="444"/>
        <v xml:space="preserve"> 36</v>
      </c>
      <c r="W2823" s="3">
        <f t="shared" si="445"/>
        <v>5</v>
      </c>
      <c r="X2823" s="3">
        <v>14</v>
      </c>
      <c r="Y2823" s="6">
        <f t="shared" si="446"/>
        <v>60.099999999999994</v>
      </c>
      <c r="Z2823" s="3">
        <f t="shared" si="447"/>
        <v>67.2</v>
      </c>
      <c r="AA2823" s="3">
        <f t="shared" si="448"/>
        <v>6.133</v>
      </c>
      <c r="AB2823">
        <f t="shared" si="449"/>
        <v>0</v>
      </c>
      <c r="AC2823" s="14">
        <f>VLOOKUP(X2823,Rates!$A$2:$B$36,2)</f>
        <v>14.99</v>
      </c>
    </row>
    <row r="2824" spans="1:29">
      <c r="A2824">
        <v>478519</v>
      </c>
      <c r="B2824" t="s">
        <v>11</v>
      </c>
      <c r="C2824" s="1">
        <v>7.7399999999999997E-2</v>
      </c>
      <c r="D2824">
        <v>124.88</v>
      </c>
      <c r="E2824" t="s">
        <v>20</v>
      </c>
      <c r="F2824" t="s">
        <v>13</v>
      </c>
      <c r="G2824" t="s">
        <v>14</v>
      </c>
      <c r="H2824" s="2">
        <v>0.21</v>
      </c>
      <c r="I2824" s="4">
        <v>36770</v>
      </c>
      <c r="J2824" s="5">
        <v>40909</v>
      </c>
      <c r="K2824" s="3">
        <v>4000</v>
      </c>
      <c r="L2824" s="3">
        <v>65000</v>
      </c>
      <c r="M2824" s="3">
        <v>4370</v>
      </c>
      <c r="N2824" s="3">
        <f t="shared" si="440"/>
        <v>1</v>
      </c>
      <c r="O2824" s="3">
        <f t="shared" si="441"/>
        <v>0</v>
      </c>
      <c r="P2824" s="3">
        <f t="shared" si="442"/>
        <v>1</v>
      </c>
      <c r="Q2824" s="6">
        <v>1.83</v>
      </c>
      <c r="R2824" s="3">
        <v>0</v>
      </c>
      <c r="S2824" s="3">
        <v>6</v>
      </c>
      <c r="T2824" s="3">
        <v>8</v>
      </c>
      <c r="U2824" s="3">
        <f t="shared" si="443"/>
        <v>4139</v>
      </c>
      <c r="V2824" s="3" t="str">
        <f t="shared" si="444"/>
        <v xml:space="preserve"> 36</v>
      </c>
      <c r="W2824" s="3">
        <f t="shared" si="445"/>
        <v>4</v>
      </c>
      <c r="X2824" s="3">
        <v>3</v>
      </c>
      <c r="Y2824" s="6">
        <f t="shared" si="446"/>
        <v>21</v>
      </c>
      <c r="Z2824" s="3">
        <f t="shared" si="447"/>
        <v>65</v>
      </c>
      <c r="AA2824" s="3">
        <f t="shared" si="448"/>
        <v>4.37</v>
      </c>
      <c r="AB2824">
        <f t="shared" si="449"/>
        <v>0</v>
      </c>
      <c r="AC2824" s="14">
        <f>VLOOKUP(X2824,Rates!$A$2:$B$36,2)</f>
        <v>7.24</v>
      </c>
    </row>
    <row r="2825" spans="1:29">
      <c r="A2825">
        <v>630583</v>
      </c>
      <c r="B2825" t="s">
        <v>11</v>
      </c>
      <c r="C2825" s="1">
        <v>9.2499999999999999E-2</v>
      </c>
      <c r="D2825">
        <v>255.33</v>
      </c>
      <c r="E2825" t="s">
        <v>16</v>
      </c>
      <c r="F2825" t="s">
        <v>13</v>
      </c>
      <c r="G2825" t="s">
        <v>14</v>
      </c>
      <c r="H2825" s="2">
        <v>0.63</v>
      </c>
      <c r="I2825" s="4">
        <v>38169</v>
      </c>
      <c r="J2825" s="5">
        <v>40909</v>
      </c>
      <c r="K2825" s="3">
        <v>8000</v>
      </c>
      <c r="L2825" s="3">
        <v>42000</v>
      </c>
      <c r="M2825" s="3">
        <v>7554</v>
      </c>
      <c r="N2825" s="3">
        <f t="shared" si="440"/>
        <v>1</v>
      </c>
      <c r="O2825" s="3">
        <f t="shared" si="441"/>
        <v>0</v>
      </c>
      <c r="P2825" s="3">
        <f t="shared" si="442"/>
        <v>0</v>
      </c>
      <c r="Q2825" s="6">
        <v>23.06</v>
      </c>
      <c r="R2825" s="3">
        <v>0</v>
      </c>
      <c r="S2825" s="3">
        <v>11</v>
      </c>
      <c r="T2825" s="3">
        <v>21</v>
      </c>
      <c r="U2825" s="3">
        <f t="shared" si="443"/>
        <v>2740</v>
      </c>
      <c r="V2825" s="3" t="str">
        <f t="shared" si="444"/>
        <v xml:space="preserve"> 36</v>
      </c>
      <c r="W2825" s="3">
        <f t="shared" si="445"/>
        <v>8</v>
      </c>
      <c r="X2825" s="3">
        <v>7</v>
      </c>
      <c r="Y2825" s="6">
        <f t="shared" si="446"/>
        <v>63</v>
      </c>
      <c r="Z2825" s="3">
        <f t="shared" si="447"/>
        <v>42</v>
      </c>
      <c r="AA2825" s="3">
        <f t="shared" si="448"/>
        <v>7.5540000000000003</v>
      </c>
      <c r="AB2825">
        <f t="shared" si="449"/>
        <v>0</v>
      </c>
      <c r="AC2825" s="14">
        <f>VLOOKUP(X2825,Rates!$A$2:$B$36,2)</f>
        <v>10.49</v>
      </c>
    </row>
    <row r="2826" spans="1:29">
      <c r="A2826">
        <v>735045</v>
      </c>
      <c r="B2826" t="s">
        <v>11</v>
      </c>
      <c r="C2826" s="1">
        <v>0.16020000000000001</v>
      </c>
      <c r="D2826">
        <v>246.17</v>
      </c>
      <c r="E2826" t="s">
        <v>25</v>
      </c>
      <c r="F2826" t="s">
        <v>26</v>
      </c>
      <c r="G2826" t="s">
        <v>14</v>
      </c>
      <c r="H2826" s="1">
        <v>9.3399999999999997E-2</v>
      </c>
      <c r="I2826" s="4">
        <v>34335</v>
      </c>
      <c r="J2826" s="5">
        <v>40909</v>
      </c>
      <c r="K2826" s="3">
        <v>7000</v>
      </c>
      <c r="L2826" s="3">
        <v>126000</v>
      </c>
      <c r="M2826" s="3">
        <v>0</v>
      </c>
      <c r="N2826" s="3">
        <f t="shared" si="440"/>
        <v>0</v>
      </c>
      <c r="O2826" s="3">
        <f t="shared" si="441"/>
        <v>1</v>
      </c>
      <c r="P2826" s="3">
        <f t="shared" si="442"/>
        <v>1</v>
      </c>
      <c r="Q2826" s="6">
        <v>2.58</v>
      </c>
      <c r="R2826" s="3">
        <v>5</v>
      </c>
      <c r="S2826" s="3">
        <v>2</v>
      </c>
      <c r="T2826" s="3">
        <v>21</v>
      </c>
      <c r="U2826" s="3">
        <f t="shared" si="443"/>
        <v>6574</v>
      </c>
      <c r="V2826" s="3" t="str">
        <f t="shared" si="444"/>
        <v xml:space="preserve"> 36</v>
      </c>
      <c r="W2826" s="3">
        <f t="shared" si="445"/>
        <v>7</v>
      </c>
      <c r="X2826" s="3">
        <v>20</v>
      </c>
      <c r="Y2826" s="6">
        <f t="shared" si="446"/>
        <v>9.34</v>
      </c>
      <c r="Z2826" s="3">
        <f t="shared" si="447"/>
        <v>126</v>
      </c>
      <c r="AA2826" s="3">
        <f t="shared" si="448"/>
        <v>0</v>
      </c>
      <c r="AB2826">
        <f t="shared" si="449"/>
        <v>0</v>
      </c>
      <c r="AC2826" s="14">
        <f>VLOOKUP(X2826,Rates!$A$2:$B$36,2)</f>
        <v>21.49</v>
      </c>
    </row>
    <row r="2827" spans="1:29">
      <c r="A2827">
        <v>865992</v>
      </c>
      <c r="B2827" t="s">
        <v>15</v>
      </c>
      <c r="C2827" s="1">
        <v>9.9900000000000003E-2</v>
      </c>
      <c r="D2827">
        <v>230.48</v>
      </c>
      <c r="E2827" t="s">
        <v>12</v>
      </c>
      <c r="F2827" t="s">
        <v>26</v>
      </c>
      <c r="G2827" t="s">
        <v>14</v>
      </c>
      <c r="H2827" s="1">
        <v>0.29899999999999999</v>
      </c>
      <c r="I2827" s="4">
        <v>36281</v>
      </c>
      <c r="J2827" s="5">
        <v>40909</v>
      </c>
      <c r="K2827" s="3">
        <v>14000</v>
      </c>
      <c r="L2827" s="3">
        <v>72000</v>
      </c>
      <c r="M2827" s="3">
        <v>8802</v>
      </c>
      <c r="N2827" s="3">
        <f t="shared" si="440"/>
        <v>0</v>
      </c>
      <c r="O2827" s="3">
        <f t="shared" si="441"/>
        <v>1</v>
      </c>
      <c r="P2827" s="3">
        <f t="shared" si="442"/>
        <v>1</v>
      </c>
      <c r="Q2827" s="6">
        <v>9.42</v>
      </c>
      <c r="R2827" s="3">
        <v>0</v>
      </c>
      <c r="S2827" s="3">
        <v>10</v>
      </c>
      <c r="T2827" s="3">
        <v>18</v>
      </c>
      <c r="U2827" s="3">
        <f t="shared" si="443"/>
        <v>4628</v>
      </c>
      <c r="V2827" s="3" t="str">
        <f t="shared" si="444"/>
        <v xml:space="preserve"> 60</v>
      </c>
      <c r="W2827" s="3">
        <f t="shared" si="445"/>
        <v>14</v>
      </c>
      <c r="X2827" s="3">
        <v>6</v>
      </c>
      <c r="Y2827" s="6">
        <f t="shared" si="446"/>
        <v>29.9</v>
      </c>
      <c r="Z2827" s="3">
        <f t="shared" si="447"/>
        <v>72</v>
      </c>
      <c r="AA2827" s="3">
        <f t="shared" si="448"/>
        <v>8.8019999999999996</v>
      </c>
      <c r="AB2827">
        <f t="shared" si="449"/>
        <v>0</v>
      </c>
      <c r="AC2827" s="14">
        <f>VLOOKUP(X2827,Rates!$A$2:$B$36,2)</f>
        <v>8.24</v>
      </c>
    </row>
    <row r="2828" spans="1:29">
      <c r="A2828">
        <v>844352</v>
      </c>
      <c r="B2828" t="s">
        <v>11</v>
      </c>
      <c r="C2828" s="1">
        <v>0.11990000000000001</v>
      </c>
      <c r="D2828">
        <v>431.73</v>
      </c>
      <c r="E2828" t="s">
        <v>25</v>
      </c>
      <c r="F2828" t="s">
        <v>13</v>
      </c>
      <c r="G2828" t="s">
        <v>14</v>
      </c>
      <c r="H2828" s="1">
        <v>0.47499999999999998</v>
      </c>
      <c r="I2828" s="4">
        <v>37165</v>
      </c>
      <c r="J2828" s="5">
        <v>40909</v>
      </c>
      <c r="K2828" s="3">
        <v>13000</v>
      </c>
      <c r="L2828" s="3">
        <v>70000</v>
      </c>
      <c r="M2828" s="3">
        <v>6696</v>
      </c>
      <c r="N2828" s="3">
        <f t="shared" si="440"/>
        <v>1</v>
      </c>
      <c r="O2828" s="3">
        <f t="shared" si="441"/>
        <v>0</v>
      </c>
      <c r="P2828" s="3">
        <f t="shared" si="442"/>
        <v>1</v>
      </c>
      <c r="Q2828" s="6">
        <v>7.59</v>
      </c>
      <c r="R2828" s="3">
        <v>0</v>
      </c>
      <c r="S2828" s="3">
        <v>12</v>
      </c>
      <c r="T2828" s="3">
        <v>26</v>
      </c>
      <c r="U2828" s="3">
        <f t="shared" si="443"/>
        <v>3744</v>
      </c>
      <c r="V2828" s="3" t="str">
        <f t="shared" si="444"/>
        <v xml:space="preserve"> 36</v>
      </c>
      <c r="W2828" s="3">
        <f t="shared" si="445"/>
        <v>13</v>
      </c>
      <c r="X2828" s="3">
        <v>10</v>
      </c>
      <c r="Y2828" s="6">
        <f t="shared" si="446"/>
        <v>47.5</v>
      </c>
      <c r="Z2828" s="3">
        <f t="shared" si="447"/>
        <v>70</v>
      </c>
      <c r="AA2828" s="3">
        <f t="shared" si="448"/>
        <v>6.6959999999999997</v>
      </c>
      <c r="AB2828">
        <f t="shared" si="449"/>
        <v>0</v>
      </c>
      <c r="AC2828" s="14">
        <f>VLOOKUP(X2828,Rates!$A$2:$B$36,2)</f>
        <v>11.49</v>
      </c>
    </row>
    <row r="2829" spans="1:29">
      <c r="A2829">
        <v>740655</v>
      </c>
      <c r="B2829" t="s">
        <v>11</v>
      </c>
      <c r="C2829" s="1">
        <v>0.13489999999999999</v>
      </c>
      <c r="D2829">
        <v>169.66</v>
      </c>
      <c r="E2829" t="s">
        <v>12</v>
      </c>
      <c r="F2829" t="s">
        <v>13</v>
      </c>
      <c r="G2829" t="s">
        <v>14</v>
      </c>
      <c r="H2829" s="1">
        <v>0.65400000000000003</v>
      </c>
      <c r="I2829" s="4">
        <v>38961</v>
      </c>
      <c r="J2829" s="5">
        <v>40909</v>
      </c>
      <c r="K2829" s="3">
        <v>5000</v>
      </c>
      <c r="L2829" s="3">
        <v>68004</v>
      </c>
      <c r="M2829" s="3">
        <v>4514</v>
      </c>
      <c r="N2829" s="3">
        <f t="shared" si="440"/>
        <v>1</v>
      </c>
      <c r="O2829" s="3">
        <f t="shared" si="441"/>
        <v>0</v>
      </c>
      <c r="P2829" s="3">
        <f t="shared" si="442"/>
        <v>1</v>
      </c>
      <c r="Q2829" s="6">
        <v>5.15</v>
      </c>
      <c r="R2829" s="3">
        <v>1</v>
      </c>
      <c r="S2829" s="3">
        <v>5</v>
      </c>
      <c r="T2829" s="3">
        <v>17</v>
      </c>
      <c r="U2829" s="3">
        <f t="shared" si="443"/>
        <v>1948</v>
      </c>
      <c r="V2829" s="3" t="str">
        <f t="shared" si="444"/>
        <v xml:space="preserve"> 36</v>
      </c>
      <c r="W2829" s="3">
        <f t="shared" si="445"/>
        <v>5</v>
      </c>
      <c r="X2829" s="3">
        <v>12</v>
      </c>
      <c r="Y2829" s="6">
        <f t="shared" si="446"/>
        <v>65.400000000000006</v>
      </c>
      <c r="Z2829" s="3">
        <f t="shared" si="447"/>
        <v>68.004000000000005</v>
      </c>
      <c r="AA2829" s="3">
        <f t="shared" si="448"/>
        <v>4.5140000000000002</v>
      </c>
      <c r="AB2829">
        <f t="shared" si="449"/>
        <v>0</v>
      </c>
      <c r="AC2829" s="14">
        <f>VLOOKUP(X2829,Rates!$A$2:$B$36,2)</f>
        <v>13.49</v>
      </c>
    </row>
    <row r="2830" spans="1:29">
      <c r="A2830">
        <v>1059801</v>
      </c>
      <c r="B2830" t="s">
        <v>15</v>
      </c>
      <c r="C2830" s="1">
        <v>0.15959999999999999</v>
      </c>
      <c r="D2830">
        <v>379.04</v>
      </c>
      <c r="E2830" t="s">
        <v>16</v>
      </c>
      <c r="F2830" t="s">
        <v>13</v>
      </c>
      <c r="G2830" t="s">
        <v>14</v>
      </c>
      <c r="H2830" s="1">
        <v>0.64300000000000002</v>
      </c>
      <c r="I2830" s="4">
        <v>35065</v>
      </c>
      <c r="J2830" s="5">
        <v>40909</v>
      </c>
      <c r="K2830" s="3">
        <v>15600</v>
      </c>
      <c r="L2830" s="3">
        <v>43000</v>
      </c>
      <c r="M2830" s="3">
        <v>8803</v>
      </c>
      <c r="N2830" s="3">
        <f t="shared" si="440"/>
        <v>1</v>
      </c>
      <c r="O2830" s="3">
        <f t="shared" si="441"/>
        <v>0</v>
      </c>
      <c r="P2830" s="3">
        <f t="shared" si="442"/>
        <v>0</v>
      </c>
      <c r="Q2830" s="6">
        <v>7.56</v>
      </c>
      <c r="R2830" s="3">
        <v>0</v>
      </c>
      <c r="S2830" s="3">
        <v>5</v>
      </c>
      <c r="T2830" s="3">
        <v>7</v>
      </c>
      <c r="U2830" s="3">
        <f t="shared" si="443"/>
        <v>5844</v>
      </c>
      <c r="V2830" s="3" t="str">
        <f t="shared" si="444"/>
        <v xml:space="preserve"> 60</v>
      </c>
      <c r="W2830" s="3">
        <f t="shared" si="445"/>
        <v>15.6</v>
      </c>
      <c r="X2830" s="3">
        <v>15</v>
      </c>
      <c r="Y2830" s="6">
        <f t="shared" si="446"/>
        <v>64.3</v>
      </c>
      <c r="Z2830" s="3">
        <f t="shared" si="447"/>
        <v>43</v>
      </c>
      <c r="AA2830" s="3">
        <f t="shared" si="448"/>
        <v>8.8030000000000008</v>
      </c>
      <c r="AB2830">
        <f t="shared" si="449"/>
        <v>0</v>
      </c>
      <c r="AC2830" s="14">
        <f>VLOOKUP(X2830,Rates!$A$2:$B$36,2)</f>
        <v>15.99</v>
      </c>
    </row>
    <row r="2831" spans="1:29">
      <c r="A2831">
        <v>464493</v>
      </c>
      <c r="B2831" t="s">
        <v>11</v>
      </c>
      <c r="C2831" s="1">
        <v>7.7399999999999997E-2</v>
      </c>
      <c r="D2831">
        <v>199.8</v>
      </c>
      <c r="E2831" t="s">
        <v>16</v>
      </c>
      <c r="F2831" t="s">
        <v>13</v>
      </c>
      <c r="G2831" t="s">
        <v>14</v>
      </c>
      <c r="H2831" s="1">
        <v>0.247</v>
      </c>
      <c r="I2831" s="4">
        <v>34639</v>
      </c>
      <c r="J2831" s="5">
        <v>40909</v>
      </c>
      <c r="K2831" s="3">
        <v>6400</v>
      </c>
      <c r="L2831" s="3">
        <v>35000</v>
      </c>
      <c r="M2831" s="3">
        <v>7994</v>
      </c>
      <c r="N2831" s="3">
        <f t="shared" si="440"/>
        <v>1</v>
      </c>
      <c r="O2831" s="3">
        <f t="shared" si="441"/>
        <v>0</v>
      </c>
      <c r="P2831" s="3">
        <f t="shared" si="442"/>
        <v>0</v>
      </c>
      <c r="Q2831" s="6">
        <v>18.07</v>
      </c>
      <c r="R2831" s="3">
        <v>0</v>
      </c>
      <c r="S2831" s="3">
        <v>7</v>
      </c>
      <c r="T2831" s="3">
        <v>24</v>
      </c>
      <c r="U2831" s="3">
        <f t="shared" si="443"/>
        <v>6270</v>
      </c>
      <c r="V2831" s="3" t="str">
        <f t="shared" si="444"/>
        <v xml:space="preserve"> 36</v>
      </c>
      <c r="W2831" s="3">
        <f t="shared" si="445"/>
        <v>6.4</v>
      </c>
      <c r="X2831" s="3">
        <v>3</v>
      </c>
      <c r="Y2831" s="6">
        <f t="shared" si="446"/>
        <v>24.7</v>
      </c>
      <c r="Z2831" s="3">
        <f t="shared" si="447"/>
        <v>35</v>
      </c>
      <c r="AA2831" s="3">
        <f t="shared" si="448"/>
        <v>7.9939999999999998</v>
      </c>
      <c r="AB2831">
        <f t="shared" si="449"/>
        <v>0</v>
      </c>
      <c r="AC2831" s="14">
        <f>VLOOKUP(X2831,Rates!$A$2:$B$36,2)</f>
        <v>7.24</v>
      </c>
    </row>
    <row r="2832" spans="1:29">
      <c r="A2832">
        <v>493691</v>
      </c>
      <c r="B2832" t="s">
        <v>11</v>
      </c>
      <c r="C2832" s="1">
        <v>9.8799999999999999E-2</v>
      </c>
      <c r="D2832">
        <v>193.27</v>
      </c>
      <c r="E2832" t="s">
        <v>20</v>
      </c>
      <c r="F2832" t="s">
        <v>13</v>
      </c>
      <c r="G2832" t="s">
        <v>14</v>
      </c>
      <c r="H2832" s="1">
        <v>0.311</v>
      </c>
      <c r="I2832" s="4">
        <v>38443</v>
      </c>
      <c r="J2832" s="5">
        <v>40909</v>
      </c>
      <c r="K2832" s="3">
        <v>6000</v>
      </c>
      <c r="L2832" s="3">
        <v>25000</v>
      </c>
      <c r="M2832" s="3">
        <v>2702</v>
      </c>
      <c r="N2832" s="3">
        <f t="shared" si="440"/>
        <v>1</v>
      </c>
      <c r="O2832" s="3">
        <f t="shared" si="441"/>
        <v>0</v>
      </c>
      <c r="P2832" s="3">
        <f t="shared" si="442"/>
        <v>1</v>
      </c>
      <c r="Q2832" s="6">
        <v>3.31</v>
      </c>
      <c r="R2832" s="3">
        <v>0</v>
      </c>
      <c r="S2832" s="3">
        <v>9</v>
      </c>
      <c r="T2832" s="3">
        <v>13</v>
      </c>
      <c r="U2832" s="3">
        <f t="shared" si="443"/>
        <v>2466</v>
      </c>
      <c r="V2832" s="3" t="str">
        <f t="shared" si="444"/>
        <v xml:space="preserve"> 36</v>
      </c>
      <c r="W2832" s="3">
        <f t="shared" si="445"/>
        <v>6</v>
      </c>
      <c r="X2832" s="3">
        <v>6</v>
      </c>
      <c r="Y2832" s="6">
        <f t="shared" si="446"/>
        <v>31.1</v>
      </c>
      <c r="Z2832" s="3">
        <f t="shared" si="447"/>
        <v>25</v>
      </c>
      <c r="AA2832" s="3">
        <f t="shared" si="448"/>
        <v>2.702</v>
      </c>
      <c r="AB2832">
        <f t="shared" si="449"/>
        <v>0</v>
      </c>
      <c r="AC2832" s="14">
        <f>VLOOKUP(X2832,Rates!$A$2:$B$36,2)</f>
        <v>8.24</v>
      </c>
    </row>
    <row r="2833" spans="1:29">
      <c r="A2833">
        <v>843771</v>
      </c>
      <c r="B2833" t="s">
        <v>11</v>
      </c>
      <c r="C2833" s="1">
        <v>5.9900000000000002E-2</v>
      </c>
      <c r="D2833">
        <v>127.76</v>
      </c>
      <c r="E2833" t="s">
        <v>18</v>
      </c>
      <c r="F2833" t="s">
        <v>26</v>
      </c>
      <c r="G2833" t="s">
        <v>14</v>
      </c>
      <c r="H2833" s="1">
        <v>0.124</v>
      </c>
      <c r="I2833" s="4">
        <v>36951</v>
      </c>
      <c r="J2833" s="5">
        <v>40909</v>
      </c>
      <c r="K2833" s="3">
        <v>4200</v>
      </c>
      <c r="L2833" s="3">
        <v>67000</v>
      </c>
      <c r="M2833" s="3">
        <v>5310</v>
      </c>
      <c r="N2833" s="3">
        <f t="shared" si="440"/>
        <v>0</v>
      </c>
      <c r="O2833" s="3">
        <f t="shared" si="441"/>
        <v>1</v>
      </c>
      <c r="P2833" s="3">
        <f t="shared" si="442"/>
        <v>1</v>
      </c>
      <c r="Q2833" s="6">
        <v>8.3800000000000008</v>
      </c>
      <c r="R2833" s="3">
        <v>0</v>
      </c>
      <c r="S2833" s="3">
        <v>11</v>
      </c>
      <c r="T2833" s="3">
        <v>19</v>
      </c>
      <c r="U2833" s="3">
        <f t="shared" si="443"/>
        <v>3958</v>
      </c>
      <c r="V2833" s="3" t="str">
        <f t="shared" si="444"/>
        <v xml:space="preserve"> 36</v>
      </c>
      <c r="W2833" s="3">
        <f t="shared" si="445"/>
        <v>4.2</v>
      </c>
      <c r="X2833" s="3">
        <v>2</v>
      </c>
      <c r="Y2833" s="6">
        <f t="shared" si="446"/>
        <v>12.4</v>
      </c>
      <c r="Z2833" s="3">
        <f t="shared" si="447"/>
        <v>67</v>
      </c>
      <c r="AA2833" s="3">
        <f t="shared" si="448"/>
        <v>5.31</v>
      </c>
      <c r="AB2833">
        <f t="shared" si="449"/>
        <v>0</v>
      </c>
      <c r="AC2833" s="14">
        <f>VLOOKUP(X2833,Rates!$A$2:$B$36,2)</f>
        <v>6.99</v>
      </c>
    </row>
    <row r="2834" spans="1:29">
      <c r="A2834">
        <v>596195</v>
      </c>
      <c r="B2834" t="s">
        <v>11</v>
      </c>
      <c r="C2834" s="1">
        <v>0.17799999999999999</v>
      </c>
      <c r="D2834">
        <v>865.26</v>
      </c>
      <c r="E2834" t="s">
        <v>20</v>
      </c>
      <c r="F2834" t="s">
        <v>13</v>
      </c>
      <c r="G2834" t="s">
        <v>17</v>
      </c>
      <c r="H2834" s="1">
        <v>0.80600000000000005</v>
      </c>
      <c r="I2834" s="4">
        <v>29129</v>
      </c>
      <c r="J2834" s="5">
        <v>40909</v>
      </c>
      <c r="K2834" s="3">
        <v>24000</v>
      </c>
      <c r="L2834" s="3">
        <v>53000</v>
      </c>
      <c r="M2834" s="3">
        <v>21675</v>
      </c>
      <c r="N2834" s="3">
        <f t="shared" si="440"/>
        <v>1</v>
      </c>
      <c r="O2834" s="3">
        <f t="shared" si="441"/>
        <v>0</v>
      </c>
      <c r="P2834" s="3">
        <f t="shared" si="442"/>
        <v>1</v>
      </c>
      <c r="Q2834" s="6">
        <v>5.41</v>
      </c>
      <c r="R2834" s="3">
        <v>0</v>
      </c>
      <c r="S2834" s="3">
        <v>6</v>
      </c>
      <c r="T2834" s="3">
        <v>18</v>
      </c>
      <c r="U2834" s="3">
        <f t="shared" si="443"/>
        <v>11780</v>
      </c>
      <c r="V2834" s="3" t="str">
        <f t="shared" si="444"/>
        <v xml:space="preserve"> 36</v>
      </c>
      <c r="W2834" s="3">
        <f t="shared" si="445"/>
        <v>24</v>
      </c>
      <c r="X2834" s="3">
        <v>26</v>
      </c>
      <c r="Y2834" s="6">
        <f t="shared" si="446"/>
        <v>80.600000000000009</v>
      </c>
      <c r="Z2834" s="3">
        <f t="shared" si="447"/>
        <v>53</v>
      </c>
      <c r="AA2834" s="3">
        <f t="shared" si="448"/>
        <v>21.675000000000001</v>
      </c>
      <c r="AB2834">
        <f t="shared" si="449"/>
        <v>1</v>
      </c>
      <c r="AC2834" s="14">
        <f>VLOOKUP(X2834,Rates!$A$2:$B$36,2)</f>
        <v>28.69</v>
      </c>
    </row>
    <row r="2835" spans="1:29">
      <c r="A2835">
        <v>535847</v>
      </c>
      <c r="B2835" t="s">
        <v>15</v>
      </c>
      <c r="C2835" s="1">
        <v>0.16320000000000001</v>
      </c>
      <c r="D2835">
        <v>122.45</v>
      </c>
      <c r="E2835" t="s">
        <v>12</v>
      </c>
      <c r="F2835" t="s">
        <v>26</v>
      </c>
      <c r="G2835" t="s">
        <v>14</v>
      </c>
      <c r="H2835" s="1">
        <v>0.86699999999999999</v>
      </c>
      <c r="I2835" s="4">
        <v>35065</v>
      </c>
      <c r="J2835" s="5">
        <v>40909</v>
      </c>
      <c r="K2835" s="3">
        <v>5000</v>
      </c>
      <c r="L2835" s="3">
        <v>54000</v>
      </c>
      <c r="M2835" s="3">
        <v>28372</v>
      </c>
      <c r="N2835" s="3">
        <f t="shared" si="440"/>
        <v>0</v>
      </c>
      <c r="O2835" s="3">
        <f t="shared" si="441"/>
        <v>1</v>
      </c>
      <c r="P2835" s="3">
        <f t="shared" si="442"/>
        <v>1</v>
      </c>
      <c r="Q2835" s="6">
        <v>20.36</v>
      </c>
      <c r="R2835" s="3">
        <v>0</v>
      </c>
      <c r="S2835" s="3">
        <v>12</v>
      </c>
      <c r="T2835" s="3">
        <v>34</v>
      </c>
      <c r="U2835" s="3">
        <f t="shared" si="443"/>
        <v>5844</v>
      </c>
      <c r="V2835" s="3" t="str">
        <f t="shared" si="444"/>
        <v xml:space="preserve"> 60</v>
      </c>
      <c r="W2835" s="3">
        <f t="shared" si="445"/>
        <v>5</v>
      </c>
      <c r="X2835" s="3">
        <v>20</v>
      </c>
      <c r="Y2835" s="6">
        <f t="shared" si="446"/>
        <v>86.7</v>
      </c>
      <c r="Z2835" s="3">
        <f t="shared" si="447"/>
        <v>54</v>
      </c>
      <c r="AA2835" s="3">
        <f t="shared" si="448"/>
        <v>28.372</v>
      </c>
      <c r="AB2835">
        <f t="shared" si="449"/>
        <v>0</v>
      </c>
      <c r="AC2835" s="14">
        <f>VLOOKUP(X2835,Rates!$A$2:$B$36,2)</f>
        <v>21.49</v>
      </c>
    </row>
    <row r="2836" spans="1:29">
      <c r="A2836">
        <v>732147</v>
      </c>
      <c r="B2836" t="s">
        <v>15</v>
      </c>
      <c r="C2836" s="1">
        <v>0.16769999999999999</v>
      </c>
      <c r="D2836">
        <v>741.88</v>
      </c>
      <c r="E2836" t="s">
        <v>23</v>
      </c>
      <c r="F2836" t="s">
        <v>13</v>
      </c>
      <c r="G2836" t="s">
        <v>14</v>
      </c>
      <c r="H2836" s="1">
        <v>0.77900000000000003</v>
      </c>
      <c r="I2836" s="4">
        <v>32478</v>
      </c>
      <c r="J2836" s="5">
        <v>40909</v>
      </c>
      <c r="K2836" s="3">
        <v>30000</v>
      </c>
      <c r="L2836" s="3">
        <v>65000</v>
      </c>
      <c r="M2836" s="3">
        <v>21191</v>
      </c>
      <c r="N2836" s="3">
        <f t="shared" si="440"/>
        <v>1</v>
      </c>
      <c r="O2836" s="3">
        <f t="shared" si="441"/>
        <v>0</v>
      </c>
      <c r="P2836" s="3">
        <f t="shared" si="442"/>
        <v>1</v>
      </c>
      <c r="Q2836" s="6">
        <v>19.27</v>
      </c>
      <c r="R2836" s="3">
        <v>0</v>
      </c>
      <c r="S2836" s="3">
        <v>13</v>
      </c>
      <c r="T2836" s="3">
        <v>52</v>
      </c>
      <c r="U2836" s="3">
        <f t="shared" si="443"/>
        <v>8431</v>
      </c>
      <c r="V2836" s="3" t="str">
        <f t="shared" si="444"/>
        <v xml:space="preserve"> 60</v>
      </c>
      <c r="W2836" s="3">
        <f t="shared" si="445"/>
        <v>30</v>
      </c>
      <c r="X2836" s="3">
        <v>22</v>
      </c>
      <c r="Y2836" s="6">
        <f t="shared" si="446"/>
        <v>77.900000000000006</v>
      </c>
      <c r="Z2836" s="3">
        <f t="shared" si="447"/>
        <v>65</v>
      </c>
      <c r="AA2836" s="3">
        <f t="shared" si="448"/>
        <v>21.190999999999999</v>
      </c>
      <c r="AB2836">
        <f t="shared" si="449"/>
        <v>0</v>
      </c>
      <c r="AC2836" s="14">
        <f>VLOOKUP(X2836,Rates!$A$2:$B$36,2)</f>
        <v>23.99</v>
      </c>
    </row>
    <row r="2837" spans="1:29">
      <c r="A2837">
        <v>1063876</v>
      </c>
      <c r="B2837" t="s">
        <v>11</v>
      </c>
      <c r="C2837" s="1">
        <v>8.8999999999999996E-2</v>
      </c>
      <c r="D2837">
        <v>523.92999999999995</v>
      </c>
      <c r="E2837" t="s">
        <v>12</v>
      </c>
      <c r="F2837" t="s">
        <v>13</v>
      </c>
      <c r="G2837" t="s">
        <v>14</v>
      </c>
      <c r="H2837" s="1">
        <v>0.871</v>
      </c>
      <c r="I2837" s="4">
        <v>36251</v>
      </c>
      <c r="J2837" s="5">
        <v>40909</v>
      </c>
      <c r="K2837" s="3">
        <v>16500</v>
      </c>
      <c r="L2837" s="3">
        <v>48000</v>
      </c>
      <c r="M2837" s="3">
        <v>21329</v>
      </c>
      <c r="N2837" s="3">
        <f t="shared" si="440"/>
        <v>1</v>
      </c>
      <c r="O2837" s="3">
        <f t="shared" si="441"/>
        <v>0</v>
      </c>
      <c r="P2837" s="3">
        <f t="shared" si="442"/>
        <v>1</v>
      </c>
      <c r="Q2837" s="6">
        <v>13.1</v>
      </c>
      <c r="R2837" s="3">
        <v>0</v>
      </c>
      <c r="S2837" s="3">
        <v>7</v>
      </c>
      <c r="T2837" s="3">
        <v>25</v>
      </c>
      <c r="U2837" s="3">
        <f t="shared" si="443"/>
        <v>4658</v>
      </c>
      <c r="V2837" s="3" t="str">
        <f t="shared" si="444"/>
        <v xml:space="preserve"> 36</v>
      </c>
      <c r="W2837" s="3">
        <f t="shared" si="445"/>
        <v>16.5</v>
      </c>
      <c r="X2837" s="3">
        <v>5</v>
      </c>
      <c r="Y2837" s="6">
        <f t="shared" si="446"/>
        <v>87.1</v>
      </c>
      <c r="Z2837" s="3">
        <f t="shared" si="447"/>
        <v>48</v>
      </c>
      <c r="AA2837" s="3">
        <f t="shared" si="448"/>
        <v>21.329000000000001</v>
      </c>
      <c r="AB2837">
        <f t="shared" si="449"/>
        <v>0</v>
      </c>
      <c r="AC2837" s="14">
        <f>VLOOKUP(X2837,Rates!$A$2:$B$36,2)</f>
        <v>7.99</v>
      </c>
    </row>
    <row r="2838" spans="1:29">
      <c r="A2838">
        <v>603853</v>
      </c>
      <c r="B2838" t="s">
        <v>15</v>
      </c>
      <c r="C2838" s="1">
        <v>0.1595</v>
      </c>
      <c r="D2838">
        <v>364.38</v>
      </c>
      <c r="E2838" t="s">
        <v>12</v>
      </c>
      <c r="F2838" t="s">
        <v>13</v>
      </c>
      <c r="G2838" t="s">
        <v>31</v>
      </c>
      <c r="H2838" s="1">
        <v>0.77600000000000002</v>
      </c>
      <c r="I2838" s="4">
        <v>36281</v>
      </c>
      <c r="J2838" s="5">
        <v>40909</v>
      </c>
      <c r="K2838" s="3">
        <v>15000</v>
      </c>
      <c r="L2838" s="3">
        <v>53040</v>
      </c>
      <c r="M2838" s="3">
        <v>7712</v>
      </c>
      <c r="N2838" s="3">
        <f t="shared" si="440"/>
        <v>1</v>
      </c>
      <c r="O2838" s="3">
        <f t="shared" si="441"/>
        <v>0</v>
      </c>
      <c r="P2838" s="3">
        <f t="shared" si="442"/>
        <v>1</v>
      </c>
      <c r="Q2838" s="6">
        <v>12.83</v>
      </c>
      <c r="R2838" s="3">
        <v>0</v>
      </c>
      <c r="S2838" s="3">
        <v>6</v>
      </c>
      <c r="T2838" s="3">
        <v>28</v>
      </c>
      <c r="U2838" s="3">
        <f t="shared" si="443"/>
        <v>4628</v>
      </c>
      <c r="V2838" s="3" t="str">
        <f t="shared" si="444"/>
        <v xml:space="preserve"> 60</v>
      </c>
      <c r="W2838" s="3">
        <f t="shared" si="445"/>
        <v>15</v>
      </c>
      <c r="X2838" s="3">
        <v>21</v>
      </c>
      <c r="Y2838" s="6">
        <f t="shared" si="446"/>
        <v>77.600000000000009</v>
      </c>
      <c r="Z2838" s="3">
        <f t="shared" si="447"/>
        <v>53.04</v>
      </c>
      <c r="AA2838" s="3">
        <f t="shared" si="448"/>
        <v>7.7119999999999997</v>
      </c>
      <c r="AB2838">
        <f t="shared" si="449"/>
        <v>0</v>
      </c>
      <c r="AC2838" s="14">
        <f>VLOOKUP(X2838,Rates!$A$2:$B$36,2)</f>
        <v>22.74</v>
      </c>
    </row>
    <row r="2839" spans="1:29">
      <c r="A2839">
        <v>872526</v>
      </c>
      <c r="B2839" t="s">
        <v>11</v>
      </c>
      <c r="C2839" s="1">
        <v>0.15989999999999999</v>
      </c>
      <c r="D2839">
        <v>77.34</v>
      </c>
      <c r="E2839" t="s">
        <v>16</v>
      </c>
      <c r="F2839" t="s">
        <v>13</v>
      </c>
      <c r="G2839" t="s">
        <v>14</v>
      </c>
      <c r="H2839" s="1">
        <v>0.93600000000000005</v>
      </c>
      <c r="I2839" s="4">
        <v>36647</v>
      </c>
      <c r="J2839" s="5">
        <v>40909</v>
      </c>
      <c r="K2839" s="3">
        <v>2200</v>
      </c>
      <c r="L2839" s="3">
        <v>45500</v>
      </c>
      <c r="M2839" s="3">
        <v>4682</v>
      </c>
      <c r="N2839" s="3">
        <f t="shared" si="440"/>
        <v>1</v>
      </c>
      <c r="O2839" s="3">
        <f t="shared" si="441"/>
        <v>0</v>
      </c>
      <c r="P2839" s="3">
        <f t="shared" si="442"/>
        <v>0</v>
      </c>
      <c r="Q2839" s="6">
        <v>12.58</v>
      </c>
      <c r="R2839" s="3">
        <v>0</v>
      </c>
      <c r="S2839" s="3">
        <v>9</v>
      </c>
      <c r="T2839" s="3">
        <v>9</v>
      </c>
      <c r="U2839" s="3">
        <f t="shared" si="443"/>
        <v>4262</v>
      </c>
      <c r="V2839" s="3" t="str">
        <f t="shared" si="444"/>
        <v xml:space="preserve"> 36</v>
      </c>
      <c r="W2839" s="3">
        <f t="shared" si="445"/>
        <v>2.2000000000000002</v>
      </c>
      <c r="X2839" s="3">
        <v>17</v>
      </c>
      <c r="Y2839" s="6">
        <f t="shared" si="446"/>
        <v>93.600000000000009</v>
      </c>
      <c r="Z2839" s="3">
        <f t="shared" si="447"/>
        <v>45.5</v>
      </c>
      <c r="AA2839" s="3">
        <f t="shared" si="448"/>
        <v>4.6820000000000004</v>
      </c>
      <c r="AB2839">
        <f t="shared" si="449"/>
        <v>0</v>
      </c>
      <c r="AC2839" s="14">
        <f>VLOOKUP(X2839,Rates!$A$2:$B$36,2)</f>
        <v>17.989999999999998</v>
      </c>
    </row>
    <row r="2840" spans="1:29">
      <c r="A2840">
        <v>265115</v>
      </c>
      <c r="B2840" t="s">
        <v>11</v>
      </c>
      <c r="C2840" s="1">
        <v>0.1103</v>
      </c>
      <c r="D2840">
        <v>360.29</v>
      </c>
      <c r="E2840" t="s">
        <v>16</v>
      </c>
      <c r="F2840" t="s">
        <v>24</v>
      </c>
      <c r="G2840" t="s">
        <v>17</v>
      </c>
      <c r="H2840" s="1">
        <v>0.84499999999999997</v>
      </c>
      <c r="I2840" s="4">
        <v>31382</v>
      </c>
      <c r="J2840" s="5">
        <v>40909</v>
      </c>
      <c r="K2840" s="3">
        <v>11000</v>
      </c>
      <c r="L2840" s="3">
        <v>20400</v>
      </c>
      <c r="M2840" s="3">
        <v>3041</v>
      </c>
      <c r="N2840" s="3">
        <f t="shared" si="440"/>
        <v>0</v>
      </c>
      <c r="O2840" s="3">
        <f t="shared" si="441"/>
        <v>0</v>
      </c>
      <c r="P2840" s="3">
        <f t="shared" si="442"/>
        <v>0</v>
      </c>
      <c r="Q2840" s="6">
        <v>6.82</v>
      </c>
      <c r="R2840" s="3">
        <v>0</v>
      </c>
      <c r="S2840" s="3">
        <v>5</v>
      </c>
      <c r="T2840" s="3">
        <v>7</v>
      </c>
      <c r="U2840" s="3">
        <f t="shared" si="443"/>
        <v>9527</v>
      </c>
      <c r="V2840" s="3" t="str">
        <f t="shared" si="444"/>
        <v xml:space="preserve"> 36</v>
      </c>
      <c r="W2840" s="3">
        <f t="shared" si="445"/>
        <v>11</v>
      </c>
      <c r="X2840" s="3">
        <v>11</v>
      </c>
      <c r="Y2840" s="6">
        <f t="shared" si="446"/>
        <v>84.5</v>
      </c>
      <c r="Z2840" s="3">
        <f t="shared" si="447"/>
        <v>20.399999999999999</v>
      </c>
      <c r="AA2840" s="3">
        <f t="shared" si="448"/>
        <v>3.0409999999999999</v>
      </c>
      <c r="AB2840">
        <f t="shared" si="449"/>
        <v>1</v>
      </c>
      <c r="AC2840" s="14">
        <f>VLOOKUP(X2840,Rates!$A$2:$B$36,2)</f>
        <v>12.74</v>
      </c>
    </row>
    <row r="2841" spans="1:29">
      <c r="A2841">
        <v>526339</v>
      </c>
      <c r="B2841" t="s">
        <v>11</v>
      </c>
      <c r="C2841" s="1">
        <v>0.1186</v>
      </c>
      <c r="D2841">
        <v>265.18</v>
      </c>
      <c r="E2841" t="s">
        <v>18</v>
      </c>
      <c r="F2841" t="s">
        <v>13</v>
      </c>
      <c r="G2841" t="s">
        <v>14</v>
      </c>
      <c r="H2841" s="1">
        <v>0.23899999999999999</v>
      </c>
      <c r="I2841" s="4">
        <v>37165</v>
      </c>
      <c r="J2841" s="5">
        <v>40909</v>
      </c>
      <c r="K2841" s="3">
        <v>8000</v>
      </c>
      <c r="L2841" s="3">
        <v>46875</v>
      </c>
      <c r="M2841" s="3">
        <v>9839</v>
      </c>
      <c r="N2841" s="3">
        <f t="shared" si="440"/>
        <v>1</v>
      </c>
      <c r="O2841" s="3">
        <f t="shared" si="441"/>
        <v>0</v>
      </c>
      <c r="P2841" s="3">
        <f t="shared" si="442"/>
        <v>1</v>
      </c>
      <c r="Q2841" s="6">
        <v>17.149999999999999</v>
      </c>
      <c r="R2841" s="3">
        <v>0</v>
      </c>
      <c r="S2841" s="3">
        <v>13</v>
      </c>
      <c r="T2841" s="3">
        <v>13</v>
      </c>
      <c r="U2841" s="3">
        <f t="shared" si="443"/>
        <v>3744</v>
      </c>
      <c r="V2841" s="3" t="str">
        <f t="shared" si="444"/>
        <v xml:space="preserve"> 36</v>
      </c>
      <c r="W2841" s="3">
        <f t="shared" si="445"/>
        <v>8</v>
      </c>
      <c r="X2841" s="3">
        <v>10</v>
      </c>
      <c r="Y2841" s="6">
        <f t="shared" si="446"/>
        <v>23.9</v>
      </c>
      <c r="Z2841" s="3">
        <f t="shared" si="447"/>
        <v>46.875</v>
      </c>
      <c r="AA2841" s="3">
        <f t="shared" si="448"/>
        <v>9.8390000000000004</v>
      </c>
      <c r="AB2841">
        <f t="shared" si="449"/>
        <v>0</v>
      </c>
      <c r="AC2841" s="14">
        <f>VLOOKUP(X2841,Rates!$A$2:$B$36,2)</f>
        <v>11.49</v>
      </c>
    </row>
    <row r="2842" spans="1:29">
      <c r="A2842">
        <v>473653</v>
      </c>
      <c r="B2842" t="s">
        <v>11</v>
      </c>
      <c r="C2842" s="1">
        <v>0.1183</v>
      </c>
      <c r="D2842">
        <v>82.84</v>
      </c>
      <c r="E2842" t="s">
        <v>16</v>
      </c>
      <c r="F2842" t="s">
        <v>24</v>
      </c>
      <c r="G2842" t="s">
        <v>14</v>
      </c>
      <c r="H2842" s="2">
        <v>0.65</v>
      </c>
      <c r="I2842" s="4">
        <v>37895</v>
      </c>
      <c r="J2842" s="5">
        <v>40909</v>
      </c>
      <c r="K2842" s="3">
        <v>2500</v>
      </c>
      <c r="L2842" s="3">
        <v>24000</v>
      </c>
      <c r="M2842" s="3">
        <v>4484</v>
      </c>
      <c r="N2842" s="3">
        <f t="shared" si="440"/>
        <v>0</v>
      </c>
      <c r="O2842" s="3">
        <f t="shared" si="441"/>
        <v>0</v>
      </c>
      <c r="P2842" s="3">
        <f t="shared" si="442"/>
        <v>0</v>
      </c>
      <c r="Q2842" s="6">
        <v>7.2</v>
      </c>
      <c r="R2842" s="3">
        <v>0</v>
      </c>
      <c r="S2842" s="3">
        <v>6</v>
      </c>
      <c r="T2842" s="3">
        <v>6</v>
      </c>
      <c r="U2842" s="3">
        <f t="shared" si="443"/>
        <v>3014</v>
      </c>
      <c r="V2842" s="3" t="str">
        <f t="shared" si="444"/>
        <v xml:space="preserve"> 36</v>
      </c>
      <c r="W2842" s="3">
        <f t="shared" si="445"/>
        <v>2.5</v>
      </c>
      <c r="X2842" s="3">
        <v>8</v>
      </c>
      <c r="Y2842" s="6">
        <f t="shared" si="446"/>
        <v>65</v>
      </c>
      <c r="Z2842" s="3">
        <f t="shared" si="447"/>
        <v>24</v>
      </c>
      <c r="AA2842" s="3">
        <f t="shared" si="448"/>
        <v>4.484</v>
      </c>
      <c r="AB2842">
        <f t="shared" si="449"/>
        <v>0</v>
      </c>
      <c r="AC2842" s="14">
        <f>VLOOKUP(X2842,Rates!$A$2:$B$36,2)</f>
        <v>11.39</v>
      </c>
    </row>
    <row r="2843" spans="1:29">
      <c r="A2843">
        <v>847213</v>
      </c>
      <c r="B2843" t="s">
        <v>11</v>
      </c>
      <c r="C2843" s="1">
        <v>0.1399</v>
      </c>
      <c r="D2843">
        <v>1196.05</v>
      </c>
      <c r="E2843" t="s">
        <v>23</v>
      </c>
      <c r="F2843" t="s">
        <v>26</v>
      </c>
      <c r="G2843" t="s">
        <v>14</v>
      </c>
      <c r="H2843" s="1">
        <v>0.41899999999999998</v>
      </c>
      <c r="I2843" s="4">
        <v>36192</v>
      </c>
      <c r="J2843" s="5">
        <v>40909</v>
      </c>
      <c r="K2843" s="3">
        <v>35000</v>
      </c>
      <c r="L2843" s="3">
        <v>72400</v>
      </c>
      <c r="M2843" s="3">
        <v>23136</v>
      </c>
      <c r="N2843" s="3">
        <f t="shared" si="440"/>
        <v>0</v>
      </c>
      <c r="O2843" s="3">
        <f t="shared" si="441"/>
        <v>1</v>
      </c>
      <c r="P2843" s="3">
        <f t="shared" si="442"/>
        <v>1</v>
      </c>
      <c r="Q2843" s="6">
        <v>19.09</v>
      </c>
      <c r="R2843" s="3">
        <v>0</v>
      </c>
      <c r="S2843" s="3">
        <v>11</v>
      </c>
      <c r="T2843" s="3">
        <v>32</v>
      </c>
      <c r="U2843" s="3">
        <f t="shared" si="443"/>
        <v>4717</v>
      </c>
      <c r="V2843" s="3" t="str">
        <f t="shared" si="444"/>
        <v xml:space="preserve"> 36</v>
      </c>
      <c r="W2843" s="3">
        <f t="shared" si="445"/>
        <v>35</v>
      </c>
      <c r="X2843" s="3">
        <v>13</v>
      </c>
      <c r="Y2843" s="6">
        <f t="shared" si="446"/>
        <v>41.9</v>
      </c>
      <c r="Z2843" s="3">
        <f t="shared" si="447"/>
        <v>72.400000000000006</v>
      </c>
      <c r="AA2843" s="3">
        <f t="shared" si="448"/>
        <v>23.135999999999999</v>
      </c>
      <c r="AB2843">
        <f t="shared" si="449"/>
        <v>0</v>
      </c>
      <c r="AC2843" s="14">
        <f>VLOOKUP(X2843,Rates!$A$2:$B$36,2)</f>
        <v>13.99</v>
      </c>
    </row>
    <row r="2844" spans="1:29">
      <c r="A2844">
        <v>529700</v>
      </c>
      <c r="B2844" t="s">
        <v>11</v>
      </c>
      <c r="C2844" s="1">
        <v>0.14349999999999999</v>
      </c>
      <c r="D2844">
        <v>41.22</v>
      </c>
      <c r="E2844" t="s">
        <v>20</v>
      </c>
      <c r="F2844" t="s">
        <v>13</v>
      </c>
      <c r="G2844" t="s">
        <v>17</v>
      </c>
      <c r="H2844" s="1">
        <v>0.311</v>
      </c>
      <c r="I2844" s="4">
        <v>36465</v>
      </c>
      <c r="J2844" s="5">
        <v>40909</v>
      </c>
      <c r="K2844" s="3">
        <v>1200</v>
      </c>
      <c r="L2844" s="3">
        <v>26400</v>
      </c>
      <c r="M2844" s="3">
        <v>684</v>
      </c>
      <c r="N2844" s="3">
        <f t="shared" si="440"/>
        <v>1</v>
      </c>
      <c r="O2844" s="3">
        <f t="shared" si="441"/>
        <v>0</v>
      </c>
      <c r="P2844" s="3">
        <f t="shared" si="442"/>
        <v>1</v>
      </c>
      <c r="Q2844" s="6">
        <v>21.45</v>
      </c>
      <c r="R2844" s="3">
        <v>0</v>
      </c>
      <c r="S2844" s="3">
        <v>4</v>
      </c>
      <c r="T2844" s="3">
        <v>21</v>
      </c>
      <c r="U2844" s="3">
        <f t="shared" si="443"/>
        <v>4444</v>
      </c>
      <c r="V2844" s="3" t="str">
        <f t="shared" si="444"/>
        <v xml:space="preserve"> 36</v>
      </c>
      <c r="W2844" s="3">
        <f t="shared" si="445"/>
        <v>1.2</v>
      </c>
      <c r="X2844" s="3">
        <v>14</v>
      </c>
      <c r="Y2844" s="6">
        <f t="shared" si="446"/>
        <v>31.1</v>
      </c>
      <c r="Z2844" s="3">
        <f t="shared" si="447"/>
        <v>26.4</v>
      </c>
      <c r="AA2844" s="3">
        <f t="shared" si="448"/>
        <v>0.68400000000000005</v>
      </c>
      <c r="AB2844">
        <f t="shared" si="449"/>
        <v>1</v>
      </c>
      <c r="AC2844" s="14">
        <f>VLOOKUP(X2844,Rates!$A$2:$B$36,2)</f>
        <v>14.99</v>
      </c>
    </row>
    <row r="2845" spans="1:29">
      <c r="A2845">
        <v>771439</v>
      </c>
      <c r="B2845" t="s">
        <v>11</v>
      </c>
      <c r="C2845" s="1">
        <v>0.10589999999999999</v>
      </c>
      <c r="D2845">
        <v>325.45</v>
      </c>
      <c r="E2845" t="s">
        <v>16</v>
      </c>
      <c r="F2845" t="s">
        <v>13</v>
      </c>
      <c r="G2845" t="s">
        <v>14</v>
      </c>
      <c r="H2845" s="1">
        <v>0.41399999999999998</v>
      </c>
      <c r="I2845" s="4">
        <v>35916</v>
      </c>
      <c r="J2845" s="5">
        <v>40909</v>
      </c>
      <c r="K2845" s="3">
        <v>10000</v>
      </c>
      <c r="L2845" s="3">
        <v>55000</v>
      </c>
      <c r="M2845" s="3">
        <v>8204</v>
      </c>
      <c r="N2845" s="3">
        <f t="shared" si="440"/>
        <v>1</v>
      </c>
      <c r="O2845" s="3">
        <f t="shared" si="441"/>
        <v>0</v>
      </c>
      <c r="P2845" s="3">
        <f t="shared" si="442"/>
        <v>0</v>
      </c>
      <c r="Q2845" s="6">
        <v>22.39</v>
      </c>
      <c r="R2845" s="3">
        <v>0</v>
      </c>
      <c r="S2845" s="3">
        <v>16</v>
      </c>
      <c r="T2845" s="3">
        <v>19</v>
      </c>
      <c r="U2845" s="3">
        <f t="shared" si="443"/>
        <v>4993</v>
      </c>
      <c r="V2845" s="3" t="str">
        <f t="shared" si="444"/>
        <v xml:space="preserve"> 36</v>
      </c>
      <c r="W2845" s="3">
        <f t="shared" si="445"/>
        <v>10</v>
      </c>
      <c r="X2845" s="3">
        <v>7</v>
      </c>
      <c r="Y2845" s="6">
        <f t="shared" si="446"/>
        <v>41.4</v>
      </c>
      <c r="Z2845" s="3">
        <f t="shared" si="447"/>
        <v>55</v>
      </c>
      <c r="AA2845" s="3">
        <f t="shared" si="448"/>
        <v>8.2040000000000006</v>
      </c>
      <c r="AB2845">
        <f t="shared" si="449"/>
        <v>0</v>
      </c>
      <c r="AC2845" s="14">
        <f>VLOOKUP(X2845,Rates!$A$2:$B$36,2)</f>
        <v>10.49</v>
      </c>
    </row>
    <row r="2846" spans="1:29">
      <c r="A2846">
        <v>800358</v>
      </c>
      <c r="B2846" t="s">
        <v>15</v>
      </c>
      <c r="C2846" s="1">
        <v>0.1149</v>
      </c>
      <c r="D2846">
        <v>263.86</v>
      </c>
      <c r="E2846" t="s">
        <v>20</v>
      </c>
      <c r="F2846" t="s">
        <v>13</v>
      </c>
      <c r="G2846" t="s">
        <v>19</v>
      </c>
      <c r="H2846" s="1">
        <v>0.51700000000000002</v>
      </c>
      <c r="I2846" s="4">
        <v>35247</v>
      </c>
      <c r="J2846" s="5">
        <v>40909</v>
      </c>
      <c r="K2846" s="3">
        <v>12000</v>
      </c>
      <c r="L2846" s="3">
        <v>30000</v>
      </c>
      <c r="M2846" s="3">
        <v>8166</v>
      </c>
      <c r="N2846" s="3">
        <f t="shared" si="440"/>
        <v>1</v>
      </c>
      <c r="O2846" s="3">
        <f t="shared" si="441"/>
        <v>0</v>
      </c>
      <c r="P2846" s="3">
        <f t="shared" si="442"/>
        <v>1</v>
      </c>
      <c r="Q2846" s="6">
        <v>24.04</v>
      </c>
      <c r="R2846" s="3">
        <v>0</v>
      </c>
      <c r="S2846" s="3">
        <v>7</v>
      </c>
      <c r="T2846" s="3">
        <v>12</v>
      </c>
      <c r="U2846" s="3">
        <f t="shared" si="443"/>
        <v>5662</v>
      </c>
      <c r="V2846" s="3" t="str">
        <f t="shared" si="444"/>
        <v xml:space="preserve"> 60</v>
      </c>
      <c r="W2846" s="3">
        <f t="shared" si="445"/>
        <v>12</v>
      </c>
      <c r="X2846" s="3">
        <v>9</v>
      </c>
      <c r="Y2846" s="6">
        <f t="shared" si="446"/>
        <v>51.7</v>
      </c>
      <c r="Z2846" s="3">
        <f t="shared" si="447"/>
        <v>30</v>
      </c>
      <c r="AA2846" s="3">
        <f t="shared" si="448"/>
        <v>8.1660000000000004</v>
      </c>
      <c r="AB2846">
        <f t="shared" si="449"/>
        <v>0</v>
      </c>
      <c r="AC2846" s="14">
        <f>VLOOKUP(X2846,Rates!$A$2:$B$36,2)</f>
        <v>11.44</v>
      </c>
    </row>
    <row r="2847" spans="1:29">
      <c r="A2847">
        <v>494107</v>
      </c>
      <c r="B2847" t="s">
        <v>11</v>
      </c>
      <c r="C2847" s="1">
        <v>0.15329999999999999</v>
      </c>
      <c r="D2847">
        <v>313.45999999999998</v>
      </c>
      <c r="E2847" t="s">
        <v>12</v>
      </c>
      <c r="F2847" t="s">
        <v>13</v>
      </c>
      <c r="G2847" t="s">
        <v>14</v>
      </c>
      <c r="H2847" s="1">
        <v>0.19900000000000001</v>
      </c>
      <c r="I2847" s="4">
        <v>35339</v>
      </c>
      <c r="J2847" s="5">
        <v>40909</v>
      </c>
      <c r="K2847" s="3">
        <v>9000</v>
      </c>
      <c r="L2847" s="3">
        <v>62839</v>
      </c>
      <c r="M2847" s="3">
        <v>5095</v>
      </c>
      <c r="N2847" s="3">
        <f t="shared" si="440"/>
        <v>1</v>
      </c>
      <c r="O2847" s="3">
        <f t="shared" si="441"/>
        <v>0</v>
      </c>
      <c r="P2847" s="3">
        <f t="shared" si="442"/>
        <v>1</v>
      </c>
      <c r="Q2847" s="6">
        <v>2.88</v>
      </c>
      <c r="R2847" s="3">
        <v>1</v>
      </c>
      <c r="S2847" s="3">
        <v>10</v>
      </c>
      <c r="T2847" s="3">
        <v>18</v>
      </c>
      <c r="U2847" s="3">
        <f t="shared" si="443"/>
        <v>5570</v>
      </c>
      <c r="V2847" s="3" t="str">
        <f t="shared" si="444"/>
        <v xml:space="preserve"> 36</v>
      </c>
      <c r="W2847" s="3">
        <f t="shared" si="445"/>
        <v>9</v>
      </c>
      <c r="X2847" s="3">
        <v>18</v>
      </c>
      <c r="Y2847" s="6">
        <f t="shared" si="446"/>
        <v>19.900000000000002</v>
      </c>
      <c r="Z2847" s="3">
        <f t="shared" si="447"/>
        <v>62.838999999999999</v>
      </c>
      <c r="AA2847" s="3">
        <f t="shared" si="448"/>
        <v>5.0949999999999998</v>
      </c>
      <c r="AB2847">
        <f t="shared" si="449"/>
        <v>0</v>
      </c>
      <c r="AC2847" s="14">
        <f>VLOOKUP(X2847,Rates!$A$2:$B$36,2)</f>
        <v>18.989999999999998</v>
      </c>
    </row>
    <row r="2848" spans="1:29">
      <c r="A2848">
        <v>679105</v>
      </c>
      <c r="B2848" t="s">
        <v>11</v>
      </c>
      <c r="C2848" s="1">
        <v>7.6600000000000001E-2</v>
      </c>
      <c r="D2848">
        <v>467.7</v>
      </c>
      <c r="E2848" t="s">
        <v>22</v>
      </c>
      <c r="F2848" t="s">
        <v>26</v>
      </c>
      <c r="G2848" t="s">
        <v>14</v>
      </c>
      <c r="H2848" s="1">
        <v>0.105</v>
      </c>
      <c r="I2848" s="4">
        <v>36831</v>
      </c>
      <c r="J2848" s="5">
        <v>40909</v>
      </c>
      <c r="K2848" s="3">
        <v>15000</v>
      </c>
      <c r="L2848" s="3">
        <v>175000</v>
      </c>
      <c r="M2848" s="3">
        <v>40772</v>
      </c>
      <c r="N2848" s="3">
        <f t="shared" si="440"/>
        <v>0</v>
      </c>
      <c r="O2848" s="3">
        <f t="shared" si="441"/>
        <v>1</v>
      </c>
      <c r="P2848" s="3">
        <f t="shared" si="442"/>
        <v>1</v>
      </c>
      <c r="Q2848" s="6">
        <v>1.95</v>
      </c>
      <c r="R2848" s="3">
        <v>0</v>
      </c>
      <c r="S2848" s="3">
        <v>6</v>
      </c>
      <c r="T2848" s="3">
        <v>40</v>
      </c>
      <c r="U2848" s="3">
        <f t="shared" si="443"/>
        <v>4078</v>
      </c>
      <c r="V2848" s="3" t="str">
        <f t="shared" si="444"/>
        <v xml:space="preserve"> 36</v>
      </c>
      <c r="W2848" s="3">
        <f t="shared" si="445"/>
        <v>15</v>
      </c>
      <c r="X2848" s="3">
        <v>5</v>
      </c>
      <c r="Y2848" s="6">
        <f t="shared" si="446"/>
        <v>10.5</v>
      </c>
      <c r="Z2848" s="3">
        <f t="shared" si="447"/>
        <v>175</v>
      </c>
      <c r="AA2848" s="3">
        <f t="shared" si="448"/>
        <v>40.771999999999998</v>
      </c>
      <c r="AB2848">
        <f t="shared" si="449"/>
        <v>0</v>
      </c>
      <c r="AC2848" s="14">
        <f>VLOOKUP(X2848,Rates!$A$2:$B$36,2)</f>
        <v>7.99</v>
      </c>
    </row>
    <row r="2849" spans="1:29">
      <c r="A2849">
        <v>747152</v>
      </c>
      <c r="B2849" t="s">
        <v>11</v>
      </c>
      <c r="C2849" s="1">
        <v>8.4900000000000003E-2</v>
      </c>
      <c r="D2849">
        <v>214.63</v>
      </c>
      <c r="E2849" t="s">
        <v>23</v>
      </c>
      <c r="F2849" t="s">
        <v>26</v>
      </c>
      <c r="G2849" t="s">
        <v>14</v>
      </c>
      <c r="H2849" s="1">
        <v>0.156</v>
      </c>
      <c r="I2849" s="4">
        <v>37987</v>
      </c>
      <c r="J2849" s="5">
        <v>40909</v>
      </c>
      <c r="K2849" s="3">
        <v>6800</v>
      </c>
      <c r="L2849" s="3">
        <v>130000</v>
      </c>
      <c r="M2849" s="3">
        <v>6502</v>
      </c>
      <c r="N2849" s="3">
        <f t="shared" si="440"/>
        <v>0</v>
      </c>
      <c r="O2849" s="3">
        <f t="shared" si="441"/>
        <v>1</v>
      </c>
      <c r="P2849" s="3">
        <f t="shared" si="442"/>
        <v>1</v>
      </c>
      <c r="Q2849" s="6">
        <v>11.3</v>
      </c>
      <c r="R2849" s="3">
        <v>0</v>
      </c>
      <c r="S2849" s="3">
        <v>15</v>
      </c>
      <c r="T2849" s="3">
        <v>37</v>
      </c>
      <c r="U2849" s="3">
        <f t="shared" si="443"/>
        <v>2922</v>
      </c>
      <c r="V2849" s="3" t="str">
        <f t="shared" si="444"/>
        <v xml:space="preserve"> 36</v>
      </c>
      <c r="W2849" s="3">
        <f t="shared" si="445"/>
        <v>6.8</v>
      </c>
      <c r="X2849" s="3">
        <v>5</v>
      </c>
      <c r="Y2849" s="6">
        <f t="shared" si="446"/>
        <v>15.6</v>
      </c>
      <c r="Z2849" s="3">
        <f t="shared" si="447"/>
        <v>130</v>
      </c>
      <c r="AA2849" s="3">
        <f t="shared" si="448"/>
        <v>6.5019999999999998</v>
      </c>
      <c r="AB2849">
        <f t="shared" si="449"/>
        <v>0</v>
      </c>
      <c r="AC2849" s="14">
        <f>VLOOKUP(X2849,Rates!$A$2:$B$36,2)</f>
        <v>7.99</v>
      </c>
    </row>
    <row r="2850" spans="1:29">
      <c r="A2850">
        <v>828798</v>
      </c>
      <c r="B2850" t="s">
        <v>11</v>
      </c>
      <c r="C2850" s="1">
        <v>5.4199999999999998E-2</v>
      </c>
      <c r="D2850">
        <v>72.39</v>
      </c>
      <c r="E2850" t="s">
        <v>28</v>
      </c>
      <c r="F2850" t="s">
        <v>26</v>
      </c>
      <c r="G2850" t="s">
        <v>14</v>
      </c>
      <c r="H2850" s="1">
        <v>0.123</v>
      </c>
      <c r="I2850" s="4">
        <v>38108</v>
      </c>
      <c r="J2850" s="5">
        <v>40909</v>
      </c>
      <c r="K2850" s="3">
        <v>2400</v>
      </c>
      <c r="L2850" s="3">
        <v>27840</v>
      </c>
      <c r="M2850" s="3">
        <v>3178</v>
      </c>
      <c r="N2850" s="3">
        <f t="shared" si="440"/>
        <v>0</v>
      </c>
      <c r="O2850" s="3">
        <f t="shared" si="441"/>
        <v>1</v>
      </c>
      <c r="P2850" s="3">
        <f t="shared" si="442"/>
        <v>1</v>
      </c>
      <c r="Q2850" s="6">
        <v>10.130000000000001</v>
      </c>
      <c r="R2850" s="3">
        <v>0</v>
      </c>
      <c r="S2850" s="3">
        <v>8</v>
      </c>
      <c r="T2850" s="3">
        <v>23</v>
      </c>
      <c r="U2850" s="3">
        <f t="shared" si="443"/>
        <v>2801</v>
      </c>
      <c r="V2850" s="3" t="str">
        <f t="shared" si="444"/>
        <v xml:space="preserve"> 36</v>
      </c>
      <c r="W2850" s="3">
        <f t="shared" si="445"/>
        <v>2.4</v>
      </c>
      <c r="X2850" s="3">
        <v>1</v>
      </c>
      <c r="Y2850" s="6">
        <f t="shared" si="446"/>
        <v>12.3</v>
      </c>
      <c r="Z2850" s="3">
        <f t="shared" si="447"/>
        <v>27.84</v>
      </c>
      <c r="AA2850" s="3">
        <f t="shared" si="448"/>
        <v>3.1779999999999999</v>
      </c>
      <c r="AB2850">
        <f t="shared" si="449"/>
        <v>0</v>
      </c>
      <c r="AC2850" s="14">
        <f>VLOOKUP(X2850,Rates!$A$2:$B$36,2)</f>
        <v>5.32</v>
      </c>
    </row>
    <row r="2851" spans="1:29">
      <c r="A2851">
        <v>885629</v>
      </c>
      <c r="B2851" t="s">
        <v>11</v>
      </c>
      <c r="C2851" s="1">
        <v>0.12690000000000001</v>
      </c>
      <c r="D2851">
        <v>469.63</v>
      </c>
      <c r="E2851" t="s">
        <v>16</v>
      </c>
      <c r="F2851" t="s">
        <v>26</v>
      </c>
      <c r="G2851" t="s">
        <v>14</v>
      </c>
      <c r="H2851" s="1">
        <v>0.41899999999999998</v>
      </c>
      <c r="I2851" s="4">
        <v>34335</v>
      </c>
      <c r="J2851" s="5">
        <v>40909</v>
      </c>
      <c r="K2851" s="3">
        <v>14000</v>
      </c>
      <c r="L2851" s="3">
        <v>45000</v>
      </c>
      <c r="M2851" s="3">
        <v>5864</v>
      </c>
      <c r="N2851" s="3">
        <f t="shared" si="440"/>
        <v>0</v>
      </c>
      <c r="O2851" s="3">
        <f t="shared" si="441"/>
        <v>1</v>
      </c>
      <c r="P2851" s="3">
        <f t="shared" si="442"/>
        <v>0</v>
      </c>
      <c r="Q2851" s="6">
        <v>14.88</v>
      </c>
      <c r="R2851" s="3">
        <v>0</v>
      </c>
      <c r="S2851" s="3">
        <v>8</v>
      </c>
      <c r="T2851" s="3">
        <v>18</v>
      </c>
      <c r="U2851" s="3">
        <f t="shared" si="443"/>
        <v>6574</v>
      </c>
      <c r="V2851" s="3" t="str">
        <f t="shared" si="444"/>
        <v xml:space="preserve"> 36</v>
      </c>
      <c r="W2851" s="3">
        <f t="shared" si="445"/>
        <v>14</v>
      </c>
      <c r="X2851" s="3">
        <v>10</v>
      </c>
      <c r="Y2851" s="6">
        <f t="shared" si="446"/>
        <v>41.9</v>
      </c>
      <c r="Z2851" s="3">
        <f t="shared" si="447"/>
        <v>45</v>
      </c>
      <c r="AA2851" s="3">
        <f t="shared" si="448"/>
        <v>5.8639999999999999</v>
      </c>
      <c r="AB2851">
        <f t="shared" si="449"/>
        <v>0</v>
      </c>
      <c r="AC2851" s="14">
        <f>VLOOKUP(X2851,Rates!$A$2:$B$36,2)</f>
        <v>11.49</v>
      </c>
    </row>
    <row r="2852" spans="1:29">
      <c r="A2852">
        <v>468866</v>
      </c>
      <c r="B2852" t="s">
        <v>11</v>
      </c>
      <c r="C2852" s="1">
        <v>0.1426</v>
      </c>
      <c r="D2852">
        <v>514.59</v>
      </c>
      <c r="E2852" t="s">
        <v>16</v>
      </c>
      <c r="F2852" t="s">
        <v>13</v>
      </c>
      <c r="G2852" t="s">
        <v>14</v>
      </c>
      <c r="H2852" s="2">
        <v>0.72</v>
      </c>
      <c r="I2852" s="4">
        <v>28946</v>
      </c>
      <c r="J2852" s="5">
        <v>40909</v>
      </c>
      <c r="K2852" s="3">
        <v>15000</v>
      </c>
      <c r="L2852" s="3">
        <v>100000</v>
      </c>
      <c r="M2852" s="3">
        <v>3098</v>
      </c>
      <c r="N2852" s="3">
        <f t="shared" si="440"/>
        <v>1</v>
      </c>
      <c r="O2852" s="3">
        <f t="shared" si="441"/>
        <v>0</v>
      </c>
      <c r="P2852" s="3">
        <f t="shared" si="442"/>
        <v>0</v>
      </c>
      <c r="Q2852" s="6">
        <v>1.0900000000000001</v>
      </c>
      <c r="R2852" s="3">
        <v>0</v>
      </c>
      <c r="S2852" s="3">
        <v>4</v>
      </c>
      <c r="T2852" s="3">
        <v>5</v>
      </c>
      <c r="U2852" s="3">
        <f t="shared" si="443"/>
        <v>11963</v>
      </c>
      <c r="V2852" s="3" t="str">
        <f t="shared" si="444"/>
        <v xml:space="preserve"> 36</v>
      </c>
      <c r="W2852" s="3">
        <f t="shared" si="445"/>
        <v>15</v>
      </c>
      <c r="X2852" s="3">
        <v>15</v>
      </c>
      <c r="Y2852" s="6">
        <f t="shared" si="446"/>
        <v>72</v>
      </c>
      <c r="Z2852" s="3">
        <f t="shared" si="447"/>
        <v>100</v>
      </c>
      <c r="AA2852" s="3">
        <f t="shared" si="448"/>
        <v>3.0979999999999999</v>
      </c>
      <c r="AB2852">
        <f t="shared" si="449"/>
        <v>0</v>
      </c>
      <c r="AC2852" s="14">
        <f>VLOOKUP(X2852,Rates!$A$2:$B$36,2)</f>
        <v>15.99</v>
      </c>
    </row>
    <row r="2853" spans="1:29">
      <c r="A2853">
        <v>847201</v>
      </c>
      <c r="B2853" t="s">
        <v>11</v>
      </c>
      <c r="C2853" s="1">
        <v>0.10589999999999999</v>
      </c>
      <c r="D2853">
        <v>130.18</v>
      </c>
      <c r="E2853" t="s">
        <v>29</v>
      </c>
      <c r="F2853" t="s">
        <v>13</v>
      </c>
      <c r="G2853" t="s">
        <v>14</v>
      </c>
      <c r="H2853" s="1">
        <v>0.39200000000000002</v>
      </c>
      <c r="I2853" s="4">
        <v>31868</v>
      </c>
      <c r="J2853" s="5">
        <v>40909</v>
      </c>
      <c r="K2853" s="3">
        <v>4000</v>
      </c>
      <c r="L2853" s="3">
        <v>38400</v>
      </c>
      <c r="M2853" s="3">
        <v>6711</v>
      </c>
      <c r="N2853" s="3">
        <f t="shared" si="440"/>
        <v>1</v>
      </c>
      <c r="O2853" s="3">
        <f t="shared" si="441"/>
        <v>0</v>
      </c>
      <c r="P2853" s="3">
        <f t="shared" si="442"/>
        <v>1</v>
      </c>
      <c r="Q2853" s="6">
        <v>22.81</v>
      </c>
      <c r="R2853" s="3">
        <v>0</v>
      </c>
      <c r="S2853" s="3">
        <v>14</v>
      </c>
      <c r="T2853" s="3">
        <v>25</v>
      </c>
      <c r="U2853" s="3">
        <f t="shared" si="443"/>
        <v>9041</v>
      </c>
      <c r="V2853" s="3" t="str">
        <f t="shared" si="444"/>
        <v xml:space="preserve"> 36</v>
      </c>
      <c r="W2853" s="3">
        <f t="shared" si="445"/>
        <v>4</v>
      </c>
      <c r="X2853" s="3">
        <v>7</v>
      </c>
      <c r="Y2853" s="6">
        <f t="shared" si="446"/>
        <v>39.200000000000003</v>
      </c>
      <c r="Z2853" s="3">
        <f t="shared" si="447"/>
        <v>38.4</v>
      </c>
      <c r="AA2853" s="3">
        <f t="shared" si="448"/>
        <v>6.7110000000000003</v>
      </c>
      <c r="AB2853">
        <f t="shared" si="449"/>
        <v>0</v>
      </c>
      <c r="AC2853" s="14">
        <f>VLOOKUP(X2853,Rates!$A$2:$B$36,2)</f>
        <v>10.49</v>
      </c>
    </row>
    <row r="2854" spans="1:29">
      <c r="A2854">
        <v>582418</v>
      </c>
      <c r="B2854" t="s">
        <v>15</v>
      </c>
      <c r="C2854" s="1">
        <v>0.1595</v>
      </c>
      <c r="D2854">
        <v>340.09</v>
      </c>
      <c r="E2854" t="s">
        <v>27</v>
      </c>
      <c r="F2854" t="s">
        <v>13</v>
      </c>
      <c r="G2854" t="s">
        <v>14</v>
      </c>
      <c r="H2854" s="1">
        <v>0.90600000000000003</v>
      </c>
      <c r="I2854" s="4">
        <v>34335</v>
      </c>
      <c r="J2854" s="5">
        <v>40909</v>
      </c>
      <c r="K2854" s="3">
        <v>14000</v>
      </c>
      <c r="L2854" s="3">
        <v>250000</v>
      </c>
      <c r="M2854" s="3">
        <v>28093</v>
      </c>
      <c r="N2854" s="3">
        <f t="shared" si="440"/>
        <v>1</v>
      </c>
      <c r="O2854" s="3">
        <f t="shared" si="441"/>
        <v>0</v>
      </c>
      <c r="P2854" s="3">
        <f t="shared" si="442"/>
        <v>1</v>
      </c>
      <c r="Q2854" s="6">
        <v>13.85</v>
      </c>
      <c r="R2854" s="3">
        <v>0</v>
      </c>
      <c r="S2854" s="3">
        <v>6</v>
      </c>
      <c r="T2854" s="3">
        <v>11</v>
      </c>
      <c r="U2854" s="3">
        <f t="shared" si="443"/>
        <v>6574</v>
      </c>
      <c r="V2854" s="3" t="str">
        <f t="shared" si="444"/>
        <v xml:space="preserve"> 60</v>
      </c>
      <c r="W2854" s="3">
        <f t="shared" si="445"/>
        <v>14</v>
      </c>
      <c r="X2854" s="3">
        <v>19</v>
      </c>
      <c r="Y2854" s="6">
        <f t="shared" si="446"/>
        <v>90.600000000000009</v>
      </c>
      <c r="Z2854" s="3">
        <f t="shared" si="447"/>
        <v>250</v>
      </c>
      <c r="AA2854" s="3">
        <f t="shared" si="448"/>
        <v>28.093</v>
      </c>
      <c r="AB2854">
        <f t="shared" si="449"/>
        <v>0</v>
      </c>
      <c r="AC2854" s="14">
        <f>VLOOKUP(X2854,Rates!$A$2:$B$36,2)</f>
        <v>19.989999999999998</v>
      </c>
    </row>
    <row r="2855" spans="1:29">
      <c r="A2855">
        <v>495325</v>
      </c>
      <c r="B2855" t="s">
        <v>11</v>
      </c>
      <c r="C2855" s="1">
        <v>0.14960000000000001</v>
      </c>
      <c r="D2855">
        <v>623.64</v>
      </c>
      <c r="E2855" t="s">
        <v>18</v>
      </c>
      <c r="F2855" t="s">
        <v>13</v>
      </c>
      <c r="G2855" t="s">
        <v>14</v>
      </c>
      <c r="H2855" s="1">
        <v>0.98599999999999999</v>
      </c>
      <c r="I2855" s="4">
        <v>38353</v>
      </c>
      <c r="J2855" s="5">
        <v>40909</v>
      </c>
      <c r="K2855" s="3">
        <v>18000</v>
      </c>
      <c r="L2855" s="3">
        <v>65000</v>
      </c>
      <c r="M2855" s="3">
        <v>19719</v>
      </c>
      <c r="N2855" s="3">
        <f t="shared" si="440"/>
        <v>1</v>
      </c>
      <c r="O2855" s="3">
        <f t="shared" si="441"/>
        <v>0</v>
      </c>
      <c r="P2855" s="3">
        <f t="shared" si="442"/>
        <v>1</v>
      </c>
      <c r="Q2855" s="6">
        <v>20.95</v>
      </c>
      <c r="R2855" s="3">
        <v>0</v>
      </c>
      <c r="S2855" s="3">
        <v>6</v>
      </c>
      <c r="T2855" s="3">
        <v>18</v>
      </c>
      <c r="U2855" s="3">
        <f t="shared" si="443"/>
        <v>2556</v>
      </c>
      <c r="V2855" s="3" t="str">
        <f t="shared" si="444"/>
        <v xml:space="preserve"> 36</v>
      </c>
      <c r="W2855" s="3">
        <f t="shared" si="445"/>
        <v>18</v>
      </c>
      <c r="X2855" s="3">
        <v>17</v>
      </c>
      <c r="Y2855" s="6">
        <f t="shared" si="446"/>
        <v>98.6</v>
      </c>
      <c r="Z2855" s="3">
        <f t="shared" si="447"/>
        <v>65</v>
      </c>
      <c r="AA2855" s="3">
        <f t="shared" si="448"/>
        <v>19.719000000000001</v>
      </c>
      <c r="AB2855">
        <f t="shared" si="449"/>
        <v>0</v>
      </c>
      <c r="AC2855" s="14">
        <f>VLOOKUP(X2855,Rates!$A$2:$B$36,2)</f>
        <v>17.989999999999998</v>
      </c>
    </row>
    <row r="2856" spans="1:29">
      <c r="A2856">
        <v>850687</v>
      </c>
      <c r="B2856" t="s">
        <v>11</v>
      </c>
      <c r="C2856" s="1">
        <v>6.9900000000000004E-2</v>
      </c>
      <c r="D2856">
        <v>339.6</v>
      </c>
      <c r="E2856" t="s">
        <v>21</v>
      </c>
      <c r="F2856" t="s">
        <v>13</v>
      </c>
      <c r="G2856" t="s">
        <v>14</v>
      </c>
      <c r="H2856" s="1">
        <v>0.27300000000000002</v>
      </c>
      <c r="I2856" s="4">
        <v>36739</v>
      </c>
      <c r="J2856" s="5">
        <v>40909</v>
      </c>
      <c r="K2856" s="3">
        <v>11000</v>
      </c>
      <c r="L2856" s="3">
        <v>32400</v>
      </c>
      <c r="M2856" s="3">
        <v>6327</v>
      </c>
      <c r="N2856" s="3">
        <f t="shared" si="440"/>
        <v>1</v>
      </c>
      <c r="O2856" s="3">
        <f t="shared" si="441"/>
        <v>0</v>
      </c>
      <c r="P2856" s="3">
        <f t="shared" si="442"/>
        <v>1</v>
      </c>
      <c r="Q2856" s="6">
        <v>8.19</v>
      </c>
      <c r="R2856" s="3">
        <v>0</v>
      </c>
      <c r="S2856" s="3">
        <v>4</v>
      </c>
      <c r="T2856" s="3">
        <v>12</v>
      </c>
      <c r="U2856" s="3">
        <f t="shared" si="443"/>
        <v>4170</v>
      </c>
      <c r="V2856" s="3" t="str">
        <f t="shared" si="444"/>
        <v xml:space="preserve"> 36</v>
      </c>
      <c r="W2856" s="3">
        <f t="shared" si="445"/>
        <v>11</v>
      </c>
      <c r="X2856" s="3">
        <v>3</v>
      </c>
      <c r="Y2856" s="6">
        <f t="shared" si="446"/>
        <v>27.3</v>
      </c>
      <c r="Z2856" s="3">
        <f t="shared" si="447"/>
        <v>32.4</v>
      </c>
      <c r="AA2856" s="3">
        <f t="shared" si="448"/>
        <v>6.327</v>
      </c>
      <c r="AB2856">
        <f t="shared" si="449"/>
        <v>0</v>
      </c>
      <c r="AC2856" s="14">
        <f>VLOOKUP(X2856,Rates!$A$2:$B$36,2)</f>
        <v>7.24</v>
      </c>
    </row>
    <row r="2857" spans="1:29">
      <c r="A2857">
        <v>467182</v>
      </c>
      <c r="B2857" t="s">
        <v>11</v>
      </c>
      <c r="C2857" s="1">
        <v>8.9399999999999993E-2</v>
      </c>
      <c r="D2857">
        <v>397.15</v>
      </c>
      <c r="E2857" t="s">
        <v>25</v>
      </c>
      <c r="F2857" t="s">
        <v>26</v>
      </c>
      <c r="G2857" t="s">
        <v>17</v>
      </c>
      <c r="H2857" s="1">
        <v>4.0000000000000001E-3</v>
      </c>
      <c r="I2857" s="4">
        <v>37073</v>
      </c>
      <c r="J2857" s="5">
        <v>40909</v>
      </c>
      <c r="K2857" s="3">
        <v>12500</v>
      </c>
      <c r="L2857" s="3">
        <v>180952</v>
      </c>
      <c r="M2857" s="3">
        <v>31141</v>
      </c>
      <c r="N2857" s="3">
        <f t="shared" si="440"/>
        <v>0</v>
      </c>
      <c r="O2857" s="3">
        <f t="shared" si="441"/>
        <v>1</v>
      </c>
      <c r="P2857" s="3">
        <f t="shared" si="442"/>
        <v>1</v>
      </c>
      <c r="Q2857" s="6">
        <v>4.26</v>
      </c>
      <c r="R2857" s="3">
        <v>0</v>
      </c>
      <c r="S2857" s="3">
        <v>12</v>
      </c>
      <c r="T2857" s="3">
        <v>28</v>
      </c>
      <c r="U2857" s="3">
        <f t="shared" si="443"/>
        <v>3836</v>
      </c>
      <c r="V2857" s="3" t="str">
        <f t="shared" si="444"/>
        <v xml:space="preserve"> 36</v>
      </c>
      <c r="W2857" s="3">
        <f t="shared" si="445"/>
        <v>12.5</v>
      </c>
      <c r="X2857" s="3">
        <v>5</v>
      </c>
      <c r="Y2857" s="6">
        <f t="shared" si="446"/>
        <v>0.4</v>
      </c>
      <c r="Z2857" s="3">
        <f t="shared" si="447"/>
        <v>180.952</v>
      </c>
      <c r="AA2857" s="3">
        <f t="shared" si="448"/>
        <v>31.140999999999998</v>
      </c>
      <c r="AB2857">
        <f t="shared" si="449"/>
        <v>1</v>
      </c>
      <c r="AC2857" s="14">
        <f>VLOOKUP(X2857,Rates!$A$2:$B$36,2)</f>
        <v>7.99</v>
      </c>
    </row>
    <row r="2858" spans="1:29">
      <c r="A2858">
        <v>493182</v>
      </c>
      <c r="B2858" t="s">
        <v>11</v>
      </c>
      <c r="C2858" s="1">
        <v>0.11360000000000001</v>
      </c>
      <c r="D2858">
        <v>164.56</v>
      </c>
      <c r="E2858" t="s">
        <v>29</v>
      </c>
      <c r="F2858" t="s">
        <v>13</v>
      </c>
      <c r="G2858" t="s">
        <v>14</v>
      </c>
      <c r="H2858" s="1">
        <v>0.114</v>
      </c>
      <c r="I2858" s="4">
        <v>32082</v>
      </c>
      <c r="J2858" s="5">
        <v>40909</v>
      </c>
      <c r="K2858" s="3">
        <v>5000</v>
      </c>
      <c r="L2858" s="3">
        <v>50000</v>
      </c>
      <c r="M2858" s="3">
        <v>824</v>
      </c>
      <c r="N2858" s="3">
        <f t="shared" si="440"/>
        <v>1</v>
      </c>
      <c r="O2858" s="3">
        <f t="shared" si="441"/>
        <v>0</v>
      </c>
      <c r="P2858" s="3">
        <f t="shared" si="442"/>
        <v>1</v>
      </c>
      <c r="Q2858" s="6">
        <v>14.33</v>
      </c>
      <c r="R2858" s="3">
        <v>0</v>
      </c>
      <c r="S2858" s="3">
        <v>16</v>
      </c>
      <c r="T2858" s="3">
        <v>29</v>
      </c>
      <c r="U2858" s="3">
        <f t="shared" si="443"/>
        <v>8827</v>
      </c>
      <c r="V2858" s="3" t="str">
        <f t="shared" si="444"/>
        <v xml:space="preserve"> 36</v>
      </c>
      <c r="W2858" s="3">
        <f t="shared" si="445"/>
        <v>5</v>
      </c>
      <c r="X2858" s="3">
        <v>10</v>
      </c>
      <c r="Y2858" s="6">
        <f t="shared" si="446"/>
        <v>11.4</v>
      </c>
      <c r="Z2858" s="3">
        <f t="shared" si="447"/>
        <v>50</v>
      </c>
      <c r="AA2858" s="3">
        <f t="shared" si="448"/>
        <v>0.82399999999999995</v>
      </c>
      <c r="AB2858">
        <f t="shared" si="449"/>
        <v>0</v>
      </c>
      <c r="AC2858" s="14">
        <f>VLOOKUP(X2858,Rates!$A$2:$B$36,2)</f>
        <v>11.49</v>
      </c>
    </row>
    <row r="2859" spans="1:29">
      <c r="A2859">
        <v>352928</v>
      </c>
      <c r="B2859" t="s">
        <v>11</v>
      </c>
      <c r="C2859" s="1">
        <v>0.14749999999999999</v>
      </c>
      <c r="D2859">
        <v>221.08</v>
      </c>
      <c r="E2859" t="s">
        <v>20</v>
      </c>
      <c r="F2859" t="s">
        <v>13</v>
      </c>
      <c r="G2859" t="s">
        <v>14</v>
      </c>
      <c r="H2859" s="1">
        <v>5.2999999999999999E-2</v>
      </c>
      <c r="I2859" s="4">
        <v>36192</v>
      </c>
      <c r="J2859" s="5">
        <v>40909</v>
      </c>
      <c r="K2859" s="3">
        <v>6400</v>
      </c>
      <c r="L2859" s="3">
        <v>28000</v>
      </c>
      <c r="M2859" s="3">
        <v>117</v>
      </c>
      <c r="N2859" s="3">
        <f t="shared" si="440"/>
        <v>1</v>
      </c>
      <c r="O2859" s="3">
        <f t="shared" si="441"/>
        <v>0</v>
      </c>
      <c r="P2859" s="3">
        <f t="shared" si="442"/>
        <v>1</v>
      </c>
      <c r="Q2859" s="6">
        <v>12.47</v>
      </c>
      <c r="R2859" s="3">
        <v>0</v>
      </c>
      <c r="S2859" s="3">
        <v>4</v>
      </c>
      <c r="T2859" s="3">
        <v>10</v>
      </c>
      <c r="U2859" s="3">
        <f t="shared" si="443"/>
        <v>4717</v>
      </c>
      <c r="V2859" s="3" t="str">
        <f t="shared" si="444"/>
        <v xml:space="preserve"> 36</v>
      </c>
      <c r="W2859" s="3">
        <f t="shared" si="445"/>
        <v>6.4</v>
      </c>
      <c r="X2859" s="3">
        <v>22</v>
      </c>
      <c r="Y2859" s="6">
        <f t="shared" si="446"/>
        <v>5.3</v>
      </c>
      <c r="Z2859" s="3">
        <f t="shared" si="447"/>
        <v>28</v>
      </c>
      <c r="AA2859" s="3">
        <f t="shared" si="448"/>
        <v>0.11700000000000001</v>
      </c>
      <c r="AB2859">
        <f t="shared" si="449"/>
        <v>0</v>
      </c>
      <c r="AC2859" s="14">
        <f>VLOOKUP(X2859,Rates!$A$2:$B$36,2)</f>
        <v>23.99</v>
      </c>
    </row>
    <row r="2860" spans="1:29">
      <c r="A2860">
        <v>601556</v>
      </c>
      <c r="B2860" t="s">
        <v>15</v>
      </c>
      <c r="C2860" s="1">
        <v>0.1036</v>
      </c>
      <c r="D2860">
        <v>257.64</v>
      </c>
      <c r="E2860" t="s">
        <v>20</v>
      </c>
      <c r="F2860" t="s">
        <v>26</v>
      </c>
      <c r="G2860" t="s">
        <v>14</v>
      </c>
      <c r="H2860" s="1">
        <v>0.72299999999999998</v>
      </c>
      <c r="I2860" s="4">
        <v>39142</v>
      </c>
      <c r="J2860" s="5">
        <v>40909</v>
      </c>
      <c r="K2860" s="3">
        <v>12025</v>
      </c>
      <c r="L2860" s="3">
        <v>105997</v>
      </c>
      <c r="M2860" s="3">
        <v>92687</v>
      </c>
      <c r="N2860" s="3">
        <f t="shared" si="440"/>
        <v>0</v>
      </c>
      <c r="O2860" s="3">
        <f t="shared" si="441"/>
        <v>1</v>
      </c>
      <c r="P2860" s="3">
        <f t="shared" si="442"/>
        <v>1</v>
      </c>
      <c r="Q2860" s="6">
        <v>23.1</v>
      </c>
      <c r="R2860" s="3">
        <v>0</v>
      </c>
      <c r="S2860" s="3">
        <v>19</v>
      </c>
      <c r="T2860" s="3">
        <v>58</v>
      </c>
      <c r="U2860" s="3">
        <f t="shared" si="443"/>
        <v>1767</v>
      </c>
      <c r="V2860" s="3" t="str">
        <f t="shared" si="444"/>
        <v xml:space="preserve"> 60</v>
      </c>
      <c r="W2860" s="3">
        <f t="shared" si="445"/>
        <v>12.025</v>
      </c>
      <c r="X2860" s="3">
        <v>10</v>
      </c>
      <c r="Y2860" s="6">
        <f t="shared" si="446"/>
        <v>72.3</v>
      </c>
      <c r="Z2860" s="3">
        <f t="shared" si="447"/>
        <v>105.997</v>
      </c>
      <c r="AA2860" s="3">
        <f t="shared" si="448"/>
        <v>92.686999999999998</v>
      </c>
      <c r="AB2860">
        <f t="shared" si="449"/>
        <v>0</v>
      </c>
      <c r="AC2860" s="14">
        <f>VLOOKUP(X2860,Rates!$A$2:$B$36,2)</f>
        <v>11.49</v>
      </c>
    </row>
    <row r="2861" spans="1:29">
      <c r="A2861">
        <v>779386</v>
      </c>
      <c r="B2861" t="s">
        <v>15</v>
      </c>
      <c r="C2861" s="1">
        <v>0.24590000000000001</v>
      </c>
      <c r="D2861">
        <v>556.03</v>
      </c>
      <c r="E2861" t="s">
        <v>27</v>
      </c>
      <c r="F2861" t="s">
        <v>26</v>
      </c>
      <c r="G2861" t="s">
        <v>19</v>
      </c>
      <c r="H2861" s="1">
        <v>0.52100000000000002</v>
      </c>
      <c r="I2861" s="4">
        <v>37712</v>
      </c>
      <c r="J2861" s="5">
        <v>40909</v>
      </c>
      <c r="K2861" s="3">
        <v>25000</v>
      </c>
      <c r="L2861" s="3">
        <v>200000</v>
      </c>
      <c r="M2861" s="3">
        <v>43958</v>
      </c>
      <c r="N2861" s="3">
        <f t="shared" si="440"/>
        <v>0</v>
      </c>
      <c r="O2861" s="3">
        <f t="shared" si="441"/>
        <v>1</v>
      </c>
      <c r="P2861" s="3">
        <f t="shared" si="442"/>
        <v>1</v>
      </c>
      <c r="Q2861" s="6">
        <v>14.95</v>
      </c>
      <c r="R2861" s="3">
        <v>0</v>
      </c>
      <c r="S2861" s="3">
        <v>25</v>
      </c>
      <c r="T2861" s="3">
        <v>57</v>
      </c>
      <c r="U2861" s="3">
        <f t="shared" si="443"/>
        <v>3197</v>
      </c>
      <c r="V2861" s="3" t="str">
        <f t="shared" si="444"/>
        <v xml:space="preserve"> 60</v>
      </c>
      <c r="W2861" s="3">
        <f t="shared" si="445"/>
        <v>25</v>
      </c>
      <c r="X2861" s="3">
        <v>35</v>
      </c>
      <c r="Y2861" s="6">
        <f t="shared" si="446"/>
        <v>52.1</v>
      </c>
      <c r="Z2861" s="3">
        <f t="shared" si="447"/>
        <v>200</v>
      </c>
      <c r="AA2861" s="3">
        <f t="shared" si="448"/>
        <v>43.957999999999998</v>
      </c>
      <c r="AB2861">
        <f t="shared" si="449"/>
        <v>0</v>
      </c>
      <c r="AC2861" s="14">
        <f>VLOOKUP(X2861,Rates!$A$2:$B$36,2)</f>
        <v>30.99</v>
      </c>
    </row>
    <row r="2862" spans="1:29">
      <c r="A2862">
        <v>736876</v>
      </c>
      <c r="B2862" t="s">
        <v>11</v>
      </c>
      <c r="C2862" s="1">
        <v>5.4199999999999998E-2</v>
      </c>
      <c r="D2862">
        <v>241.28</v>
      </c>
      <c r="E2862" t="s">
        <v>12</v>
      </c>
      <c r="F2862" t="s">
        <v>24</v>
      </c>
      <c r="G2862" t="s">
        <v>14</v>
      </c>
      <c r="H2862" s="1">
        <v>0.16700000000000001</v>
      </c>
      <c r="I2862" s="4">
        <v>37377</v>
      </c>
      <c r="J2862" s="5">
        <v>40909</v>
      </c>
      <c r="K2862" s="3">
        <v>8000</v>
      </c>
      <c r="L2862" s="3">
        <v>47232</v>
      </c>
      <c r="M2862" s="3">
        <v>5235</v>
      </c>
      <c r="N2862" s="3">
        <f t="shared" si="440"/>
        <v>0</v>
      </c>
      <c r="O2862" s="3">
        <f t="shared" si="441"/>
        <v>0</v>
      </c>
      <c r="P2862" s="3">
        <f t="shared" si="442"/>
        <v>1</v>
      </c>
      <c r="Q2862" s="6">
        <v>4.47</v>
      </c>
      <c r="R2862" s="3">
        <v>0</v>
      </c>
      <c r="S2862" s="3">
        <v>7</v>
      </c>
      <c r="T2862" s="3">
        <v>25</v>
      </c>
      <c r="U2862" s="3">
        <f t="shared" si="443"/>
        <v>3532</v>
      </c>
      <c r="V2862" s="3" t="str">
        <f t="shared" si="444"/>
        <v xml:space="preserve"> 36</v>
      </c>
      <c r="W2862" s="3">
        <f t="shared" si="445"/>
        <v>8</v>
      </c>
      <c r="X2862" s="3">
        <v>1</v>
      </c>
      <c r="Y2862" s="6">
        <f t="shared" si="446"/>
        <v>16.7</v>
      </c>
      <c r="Z2862" s="3">
        <f t="shared" si="447"/>
        <v>47.231999999999999</v>
      </c>
      <c r="AA2862" s="3">
        <f t="shared" si="448"/>
        <v>5.2350000000000003</v>
      </c>
      <c r="AB2862">
        <f t="shared" si="449"/>
        <v>0</v>
      </c>
      <c r="AC2862" s="14">
        <f>VLOOKUP(X2862,Rates!$A$2:$B$36,2)</f>
        <v>5.32</v>
      </c>
    </row>
    <row r="2863" spans="1:29">
      <c r="A2863">
        <v>429404</v>
      </c>
      <c r="B2863" t="s">
        <v>11</v>
      </c>
      <c r="C2863" s="1">
        <v>0.1114</v>
      </c>
      <c r="D2863">
        <v>173.86</v>
      </c>
      <c r="E2863" t="s">
        <v>20</v>
      </c>
      <c r="F2863" t="s">
        <v>26</v>
      </c>
      <c r="G2863" t="s">
        <v>14</v>
      </c>
      <c r="H2863" s="1">
        <v>0.89900000000000002</v>
      </c>
      <c r="I2863" s="4">
        <v>36923</v>
      </c>
      <c r="J2863" s="5">
        <v>40909</v>
      </c>
      <c r="K2863" s="3">
        <v>5300</v>
      </c>
      <c r="L2863" s="3">
        <v>100000</v>
      </c>
      <c r="M2863" s="3">
        <v>73258</v>
      </c>
      <c r="N2863" s="3">
        <f t="shared" si="440"/>
        <v>0</v>
      </c>
      <c r="O2863" s="3">
        <f t="shared" si="441"/>
        <v>1</v>
      </c>
      <c r="P2863" s="3">
        <f t="shared" si="442"/>
        <v>1</v>
      </c>
      <c r="Q2863" s="6">
        <v>8.4700000000000006</v>
      </c>
      <c r="R2863" s="3">
        <v>0</v>
      </c>
      <c r="S2863" s="3">
        <v>5</v>
      </c>
      <c r="T2863" s="3">
        <v>32</v>
      </c>
      <c r="U2863" s="3">
        <f t="shared" si="443"/>
        <v>3986</v>
      </c>
      <c r="V2863" s="3" t="str">
        <f t="shared" si="444"/>
        <v xml:space="preserve"> 36</v>
      </c>
      <c r="W2863" s="3">
        <f t="shared" si="445"/>
        <v>5.3</v>
      </c>
      <c r="X2863" s="3">
        <v>6</v>
      </c>
      <c r="Y2863" s="6">
        <f t="shared" si="446"/>
        <v>89.9</v>
      </c>
      <c r="Z2863" s="3">
        <f t="shared" si="447"/>
        <v>100</v>
      </c>
      <c r="AA2863" s="3">
        <f t="shared" si="448"/>
        <v>73.257999999999996</v>
      </c>
      <c r="AB2863">
        <f t="shared" si="449"/>
        <v>0</v>
      </c>
      <c r="AC2863" s="14">
        <f>VLOOKUP(X2863,Rates!$A$2:$B$36,2)</f>
        <v>8.24</v>
      </c>
    </row>
    <row r="2864" spans="1:29">
      <c r="A2864">
        <v>518534</v>
      </c>
      <c r="B2864" t="s">
        <v>11</v>
      </c>
      <c r="C2864" s="1">
        <v>0.14960000000000001</v>
      </c>
      <c r="D2864">
        <v>387.17</v>
      </c>
      <c r="E2864" t="s">
        <v>12</v>
      </c>
      <c r="F2864" t="s">
        <v>13</v>
      </c>
      <c r="G2864" t="s">
        <v>14</v>
      </c>
      <c r="H2864" s="1">
        <v>0.751</v>
      </c>
      <c r="I2864" s="4">
        <v>27638</v>
      </c>
      <c r="J2864" s="5">
        <v>40909</v>
      </c>
      <c r="K2864" s="3">
        <v>11175</v>
      </c>
      <c r="L2864" s="3">
        <v>40000</v>
      </c>
      <c r="M2864" s="3">
        <v>6627</v>
      </c>
      <c r="N2864" s="3">
        <f t="shared" si="440"/>
        <v>1</v>
      </c>
      <c r="O2864" s="3">
        <f t="shared" si="441"/>
        <v>0</v>
      </c>
      <c r="P2864" s="3">
        <f t="shared" si="442"/>
        <v>1</v>
      </c>
      <c r="Q2864" s="6">
        <v>20.79</v>
      </c>
      <c r="R2864" s="3">
        <v>0</v>
      </c>
      <c r="S2864" s="3">
        <v>8</v>
      </c>
      <c r="T2864" s="3">
        <v>12</v>
      </c>
      <c r="U2864" s="3">
        <f t="shared" si="443"/>
        <v>13271</v>
      </c>
      <c r="V2864" s="3" t="str">
        <f t="shared" si="444"/>
        <v xml:space="preserve"> 36</v>
      </c>
      <c r="W2864" s="3">
        <f t="shared" si="445"/>
        <v>11.175000000000001</v>
      </c>
      <c r="X2864" s="3">
        <v>17</v>
      </c>
      <c r="Y2864" s="6">
        <f t="shared" si="446"/>
        <v>75.099999999999994</v>
      </c>
      <c r="Z2864" s="3">
        <f t="shared" si="447"/>
        <v>40</v>
      </c>
      <c r="AA2864" s="3">
        <f t="shared" si="448"/>
        <v>6.6269999999999998</v>
      </c>
      <c r="AB2864">
        <f t="shared" si="449"/>
        <v>0</v>
      </c>
      <c r="AC2864" s="14">
        <f>VLOOKUP(X2864,Rates!$A$2:$B$36,2)</f>
        <v>17.989999999999998</v>
      </c>
    </row>
    <row r="2865" spans="1:29">
      <c r="A2865">
        <v>596895</v>
      </c>
      <c r="B2865" t="s">
        <v>15</v>
      </c>
      <c r="C2865" s="1">
        <v>0.1595</v>
      </c>
      <c r="D2865">
        <v>97.17</v>
      </c>
      <c r="E2865" t="s">
        <v>22</v>
      </c>
      <c r="F2865" t="s">
        <v>13</v>
      </c>
      <c r="G2865" t="s">
        <v>17</v>
      </c>
      <c r="H2865" s="1">
        <v>0.38100000000000001</v>
      </c>
      <c r="I2865" s="4">
        <v>36069</v>
      </c>
      <c r="J2865" s="5">
        <v>40909</v>
      </c>
      <c r="K2865" s="3">
        <v>4000</v>
      </c>
      <c r="L2865" s="3">
        <v>26400</v>
      </c>
      <c r="M2865" s="3">
        <v>1945</v>
      </c>
      <c r="N2865" s="3">
        <f t="shared" si="440"/>
        <v>1</v>
      </c>
      <c r="O2865" s="3">
        <f t="shared" si="441"/>
        <v>0</v>
      </c>
      <c r="P2865" s="3">
        <f t="shared" si="442"/>
        <v>1</v>
      </c>
      <c r="Q2865" s="6">
        <v>3.77</v>
      </c>
      <c r="R2865" s="3">
        <v>1</v>
      </c>
      <c r="S2865" s="3">
        <v>8</v>
      </c>
      <c r="T2865" s="3">
        <v>12</v>
      </c>
      <c r="U2865" s="3">
        <f t="shared" si="443"/>
        <v>4840</v>
      </c>
      <c r="V2865" s="3" t="str">
        <f t="shared" si="444"/>
        <v xml:space="preserve"> 60</v>
      </c>
      <c r="W2865" s="3">
        <f t="shared" si="445"/>
        <v>4</v>
      </c>
      <c r="X2865" s="3">
        <v>19</v>
      </c>
      <c r="Y2865" s="6">
        <f t="shared" si="446"/>
        <v>38.1</v>
      </c>
      <c r="Z2865" s="3">
        <f t="shared" si="447"/>
        <v>26.4</v>
      </c>
      <c r="AA2865" s="3">
        <f t="shared" si="448"/>
        <v>1.9450000000000001</v>
      </c>
      <c r="AB2865">
        <f t="shared" si="449"/>
        <v>1</v>
      </c>
      <c r="AC2865" s="14">
        <f>VLOOKUP(X2865,Rates!$A$2:$B$36,2)</f>
        <v>19.989999999999998</v>
      </c>
    </row>
    <row r="2866" spans="1:29">
      <c r="A2866">
        <v>675687</v>
      </c>
      <c r="B2866" t="s">
        <v>11</v>
      </c>
      <c r="C2866" s="1">
        <v>0.1</v>
      </c>
      <c r="D2866">
        <v>283.95999999999998</v>
      </c>
      <c r="E2866" t="s">
        <v>20</v>
      </c>
      <c r="F2866" t="s">
        <v>13</v>
      </c>
      <c r="G2866" t="s">
        <v>14</v>
      </c>
      <c r="H2866" s="1">
        <v>0.48599999999999999</v>
      </c>
      <c r="I2866" s="4">
        <v>35947</v>
      </c>
      <c r="J2866" s="5">
        <v>40909</v>
      </c>
      <c r="K2866" s="3">
        <v>8800</v>
      </c>
      <c r="L2866" s="3">
        <v>100000</v>
      </c>
      <c r="M2866" s="3">
        <v>7921</v>
      </c>
      <c r="N2866" s="3">
        <f t="shared" si="440"/>
        <v>1</v>
      </c>
      <c r="O2866" s="3">
        <f t="shared" si="441"/>
        <v>0</v>
      </c>
      <c r="P2866" s="3">
        <f t="shared" si="442"/>
        <v>1</v>
      </c>
      <c r="Q2866" s="6">
        <v>7.9</v>
      </c>
      <c r="R2866" s="3">
        <v>0</v>
      </c>
      <c r="S2866" s="3">
        <v>9</v>
      </c>
      <c r="T2866" s="3">
        <v>21</v>
      </c>
      <c r="U2866" s="3">
        <f t="shared" si="443"/>
        <v>4962</v>
      </c>
      <c r="V2866" s="3" t="str">
        <f t="shared" si="444"/>
        <v xml:space="preserve"> 36</v>
      </c>
      <c r="W2866" s="3">
        <f t="shared" si="445"/>
        <v>8.8000000000000007</v>
      </c>
      <c r="X2866" s="3">
        <v>7</v>
      </c>
      <c r="Y2866" s="6">
        <f t="shared" si="446"/>
        <v>48.6</v>
      </c>
      <c r="Z2866" s="3">
        <f t="shared" si="447"/>
        <v>100</v>
      </c>
      <c r="AA2866" s="3">
        <f t="shared" si="448"/>
        <v>7.9210000000000003</v>
      </c>
      <c r="AB2866">
        <f t="shared" si="449"/>
        <v>0</v>
      </c>
      <c r="AC2866" s="14">
        <f>VLOOKUP(X2866,Rates!$A$2:$B$36,2)</f>
        <v>10.49</v>
      </c>
    </row>
    <row r="2867" spans="1:29">
      <c r="A2867">
        <v>615178</v>
      </c>
      <c r="B2867" t="s">
        <v>11</v>
      </c>
      <c r="C2867" s="1">
        <v>0.12230000000000001</v>
      </c>
      <c r="D2867">
        <v>399.9</v>
      </c>
      <c r="E2867" t="s">
        <v>16</v>
      </c>
      <c r="F2867" t="s">
        <v>26</v>
      </c>
      <c r="G2867" t="s">
        <v>14</v>
      </c>
      <c r="H2867" s="1">
        <v>0.38500000000000001</v>
      </c>
      <c r="I2867" s="4">
        <v>26359</v>
      </c>
      <c r="J2867" s="5">
        <v>40909</v>
      </c>
      <c r="K2867" s="3">
        <v>12000</v>
      </c>
      <c r="L2867" s="3">
        <v>40500</v>
      </c>
      <c r="M2867" s="3">
        <v>13125</v>
      </c>
      <c r="N2867" s="3">
        <f t="shared" si="440"/>
        <v>0</v>
      </c>
      <c r="O2867" s="3">
        <f t="shared" si="441"/>
        <v>1</v>
      </c>
      <c r="P2867" s="3">
        <f t="shared" si="442"/>
        <v>0</v>
      </c>
      <c r="Q2867" s="6">
        <v>13.96</v>
      </c>
      <c r="R2867" s="3">
        <v>0</v>
      </c>
      <c r="S2867" s="3">
        <v>9</v>
      </c>
      <c r="T2867" s="3">
        <v>10</v>
      </c>
      <c r="U2867" s="3">
        <f t="shared" si="443"/>
        <v>14550</v>
      </c>
      <c r="V2867" s="3" t="str">
        <f t="shared" si="444"/>
        <v xml:space="preserve"> 36</v>
      </c>
      <c r="W2867" s="3">
        <f t="shared" si="445"/>
        <v>12</v>
      </c>
      <c r="X2867" s="3">
        <v>11</v>
      </c>
      <c r="Y2867" s="6">
        <f t="shared" si="446"/>
        <v>38.5</v>
      </c>
      <c r="Z2867" s="3">
        <f t="shared" si="447"/>
        <v>40.5</v>
      </c>
      <c r="AA2867" s="3">
        <f t="shared" si="448"/>
        <v>13.125</v>
      </c>
      <c r="AB2867">
        <f t="shared" si="449"/>
        <v>0</v>
      </c>
      <c r="AC2867" s="14">
        <f>VLOOKUP(X2867,Rates!$A$2:$B$36,2)</f>
        <v>12.74</v>
      </c>
    </row>
    <row r="2868" spans="1:29">
      <c r="A2868">
        <v>887033</v>
      </c>
      <c r="B2868" t="s">
        <v>15</v>
      </c>
      <c r="C2868" s="1">
        <v>0.12690000000000001</v>
      </c>
      <c r="D2868">
        <v>677.85</v>
      </c>
      <c r="E2868" t="s">
        <v>25</v>
      </c>
      <c r="F2868" t="s">
        <v>26</v>
      </c>
      <c r="G2868" t="s">
        <v>19</v>
      </c>
      <c r="H2868" s="1">
        <v>0.378</v>
      </c>
      <c r="I2868" s="4">
        <v>38108</v>
      </c>
      <c r="J2868" s="5">
        <v>40909</v>
      </c>
      <c r="K2868" s="3">
        <v>30000</v>
      </c>
      <c r="L2868" s="3">
        <v>150000</v>
      </c>
      <c r="M2868" s="3">
        <v>7562</v>
      </c>
      <c r="N2868" s="3">
        <f t="shared" si="440"/>
        <v>0</v>
      </c>
      <c r="O2868" s="3">
        <f t="shared" si="441"/>
        <v>1</v>
      </c>
      <c r="P2868" s="3">
        <f t="shared" si="442"/>
        <v>1</v>
      </c>
      <c r="Q2868" s="6">
        <v>5.27</v>
      </c>
      <c r="R2868" s="3">
        <v>0</v>
      </c>
      <c r="S2868" s="3">
        <v>4</v>
      </c>
      <c r="T2868" s="3">
        <v>13</v>
      </c>
      <c r="U2868" s="3">
        <f t="shared" si="443"/>
        <v>2801</v>
      </c>
      <c r="V2868" s="3" t="str">
        <f t="shared" si="444"/>
        <v xml:space="preserve"> 60</v>
      </c>
      <c r="W2868" s="3">
        <f t="shared" si="445"/>
        <v>30</v>
      </c>
      <c r="X2868" s="3">
        <v>10</v>
      </c>
      <c r="Y2868" s="6">
        <f t="shared" si="446"/>
        <v>37.799999999999997</v>
      </c>
      <c r="Z2868" s="3">
        <f t="shared" si="447"/>
        <v>150</v>
      </c>
      <c r="AA2868" s="3">
        <f t="shared" si="448"/>
        <v>7.5620000000000003</v>
      </c>
      <c r="AB2868">
        <f t="shared" si="449"/>
        <v>0</v>
      </c>
      <c r="AC2868" s="14">
        <f>VLOOKUP(X2868,Rates!$A$2:$B$36,2)</f>
        <v>11.49</v>
      </c>
    </row>
    <row r="2869" spans="1:29">
      <c r="A2869">
        <v>464707</v>
      </c>
      <c r="B2869" t="s">
        <v>11</v>
      </c>
      <c r="C2869" s="1">
        <v>0.13220000000000001</v>
      </c>
      <c r="D2869">
        <v>608.41999999999996</v>
      </c>
      <c r="E2869" t="s">
        <v>12</v>
      </c>
      <c r="F2869" t="s">
        <v>13</v>
      </c>
      <c r="G2869" t="s">
        <v>14</v>
      </c>
      <c r="H2869" s="2">
        <v>0.47</v>
      </c>
      <c r="I2869" s="4">
        <v>30713</v>
      </c>
      <c r="J2869" s="5">
        <v>40909</v>
      </c>
      <c r="K2869" s="3">
        <v>18000</v>
      </c>
      <c r="L2869" s="3">
        <v>82000</v>
      </c>
      <c r="M2869" s="3">
        <v>4556</v>
      </c>
      <c r="N2869" s="3">
        <f t="shared" si="440"/>
        <v>1</v>
      </c>
      <c r="O2869" s="3">
        <f t="shared" si="441"/>
        <v>0</v>
      </c>
      <c r="P2869" s="3">
        <f t="shared" si="442"/>
        <v>1</v>
      </c>
      <c r="Q2869" s="6">
        <v>19.329999999999998</v>
      </c>
      <c r="R2869" s="3">
        <v>0</v>
      </c>
      <c r="S2869" s="3">
        <v>8</v>
      </c>
      <c r="T2869" s="3">
        <v>30</v>
      </c>
      <c r="U2869" s="3">
        <f t="shared" si="443"/>
        <v>10196</v>
      </c>
      <c r="V2869" s="3" t="str">
        <f t="shared" si="444"/>
        <v xml:space="preserve"> 36</v>
      </c>
      <c r="W2869" s="3">
        <f t="shared" si="445"/>
        <v>18</v>
      </c>
      <c r="X2869" s="3">
        <v>12</v>
      </c>
      <c r="Y2869" s="6">
        <f t="shared" si="446"/>
        <v>47</v>
      </c>
      <c r="Z2869" s="3">
        <f t="shared" si="447"/>
        <v>82</v>
      </c>
      <c r="AA2869" s="3">
        <f t="shared" si="448"/>
        <v>4.556</v>
      </c>
      <c r="AB2869">
        <f t="shared" si="449"/>
        <v>0</v>
      </c>
      <c r="AC2869" s="14">
        <f>VLOOKUP(X2869,Rates!$A$2:$B$36,2)</f>
        <v>13.49</v>
      </c>
    </row>
    <row r="2870" spans="1:29">
      <c r="A2870">
        <v>606013</v>
      </c>
      <c r="B2870" t="s">
        <v>11</v>
      </c>
      <c r="C2870" s="1">
        <v>9.6199999999999994E-2</v>
      </c>
      <c r="D2870">
        <v>160.44999999999999</v>
      </c>
      <c r="E2870" t="s">
        <v>16</v>
      </c>
      <c r="F2870" t="s">
        <v>13</v>
      </c>
      <c r="G2870" t="s">
        <v>14</v>
      </c>
      <c r="H2870" s="1">
        <v>0.158</v>
      </c>
      <c r="I2870" s="4">
        <v>33756</v>
      </c>
      <c r="J2870" s="5">
        <v>40909</v>
      </c>
      <c r="K2870" s="3">
        <v>5000</v>
      </c>
      <c r="L2870" s="3">
        <v>43000</v>
      </c>
      <c r="M2870" s="3">
        <v>1247</v>
      </c>
      <c r="N2870" s="3">
        <f t="shared" si="440"/>
        <v>1</v>
      </c>
      <c r="O2870" s="3">
        <f t="shared" si="441"/>
        <v>0</v>
      </c>
      <c r="P2870" s="3">
        <f t="shared" si="442"/>
        <v>0</v>
      </c>
      <c r="Q2870" s="6">
        <v>0.84</v>
      </c>
      <c r="R2870" s="3">
        <v>0</v>
      </c>
      <c r="S2870" s="3">
        <v>5</v>
      </c>
      <c r="T2870" s="3">
        <v>6</v>
      </c>
      <c r="U2870" s="3">
        <f t="shared" si="443"/>
        <v>7153</v>
      </c>
      <c r="V2870" s="3" t="str">
        <f t="shared" si="444"/>
        <v xml:space="preserve"> 36</v>
      </c>
      <c r="W2870" s="3">
        <f t="shared" si="445"/>
        <v>5</v>
      </c>
      <c r="X2870" s="3">
        <v>8</v>
      </c>
      <c r="Y2870" s="6">
        <f t="shared" si="446"/>
        <v>15.8</v>
      </c>
      <c r="Z2870" s="3">
        <f t="shared" si="447"/>
        <v>43</v>
      </c>
      <c r="AA2870" s="3">
        <f t="shared" si="448"/>
        <v>1.2470000000000001</v>
      </c>
      <c r="AB2870">
        <f t="shared" si="449"/>
        <v>0</v>
      </c>
      <c r="AC2870" s="14">
        <f>VLOOKUP(X2870,Rates!$A$2:$B$36,2)</f>
        <v>11.39</v>
      </c>
    </row>
    <row r="2871" spans="1:29">
      <c r="A2871">
        <v>354087</v>
      </c>
      <c r="B2871" t="s">
        <v>11</v>
      </c>
      <c r="C2871" s="1">
        <v>0.1222</v>
      </c>
      <c r="D2871">
        <v>193.26</v>
      </c>
      <c r="E2871" t="s">
        <v>21</v>
      </c>
      <c r="F2871" t="s">
        <v>26</v>
      </c>
      <c r="G2871" t="s">
        <v>14</v>
      </c>
      <c r="H2871" s="1">
        <v>0.89600000000000002</v>
      </c>
      <c r="I2871" s="4">
        <v>36100</v>
      </c>
      <c r="J2871" s="5">
        <v>40909</v>
      </c>
      <c r="K2871" s="3">
        <v>7500</v>
      </c>
      <c r="L2871" s="3">
        <v>55000</v>
      </c>
      <c r="M2871" s="3">
        <v>7440</v>
      </c>
      <c r="N2871" s="3">
        <f t="shared" si="440"/>
        <v>0</v>
      </c>
      <c r="O2871" s="3">
        <f t="shared" si="441"/>
        <v>1</v>
      </c>
      <c r="P2871" s="3">
        <f t="shared" si="442"/>
        <v>1</v>
      </c>
      <c r="Q2871" s="6">
        <v>14.84</v>
      </c>
      <c r="R2871" s="3">
        <v>0</v>
      </c>
      <c r="S2871" s="3">
        <v>7</v>
      </c>
      <c r="T2871" s="3">
        <v>18</v>
      </c>
      <c r="U2871" s="3">
        <f t="shared" si="443"/>
        <v>4809</v>
      </c>
      <c r="V2871" s="3" t="str">
        <f t="shared" si="444"/>
        <v xml:space="preserve"> 36</v>
      </c>
      <c r="W2871" s="3">
        <f t="shared" si="445"/>
        <v>7.5</v>
      </c>
      <c r="X2871" s="3">
        <v>14</v>
      </c>
      <c r="Y2871" s="6">
        <f t="shared" si="446"/>
        <v>89.600000000000009</v>
      </c>
      <c r="Z2871" s="3">
        <f t="shared" si="447"/>
        <v>55</v>
      </c>
      <c r="AA2871" s="3">
        <f t="shared" si="448"/>
        <v>7.44</v>
      </c>
      <c r="AB2871">
        <f t="shared" si="449"/>
        <v>0</v>
      </c>
      <c r="AC2871" s="14">
        <f>VLOOKUP(X2871,Rates!$A$2:$B$36,2)</f>
        <v>14.99</v>
      </c>
    </row>
    <row r="2872" spans="1:29">
      <c r="A2872">
        <v>821317</v>
      </c>
      <c r="B2872" t="s">
        <v>15</v>
      </c>
      <c r="C2872" s="1">
        <v>0.16489999999999999</v>
      </c>
      <c r="D2872">
        <v>467.01</v>
      </c>
      <c r="E2872" t="s">
        <v>27</v>
      </c>
      <c r="F2872" t="s">
        <v>26</v>
      </c>
      <c r="G2872" t="s">
        <v>19</v>
      </c>
      <c r="H2872" s="1">
        <v>0.503</v>
      </c>
      <c r="I2872" s="4">
        <v>35674</v>
      </c>
      <c r="J2872" s="5">
        <v>40909</v>
      </c>
      <c r="K2872" s="3">
        <v>19000</v>
      </c>
      <c r="L2872" s="3">
        <v>73000</v>
      </c>
      <c r="M2872" s="3">
        <v>18727</v>
      </c>
      <c r="N2872" s="3">
        <f t="shared" si="440"/>
        <v>0</v>
      </c>
      <c r="O2872" s="3">
        <f t="shared" si="441"/>
        <v>1</v>
      </c>
      <c r="P2872" s="3">
        <f t="shared" si="442"/>
        <v>1</v>
      </c>
      <c r="Q2872" s="6">
        <v>13.25</v>
      </c>
      <c r="R2872" s="3">
        <v>1</v>
      </c>
      <c r="S2872" s="3">
        <v>15</v>
      </c>
      <c r="T2872" s="3">
        <v>37</v>
      </c>
      <c r="U2872" s="3">
        <f t="shared" si="443"/>
        <v>5235</v>
      </c>
      <c r="V2872" s="3" t="str">
        <f t="shared" si="444"/>
        <v xml:space="preserve"> 60</v>
      </c>
      <c r="W2872" s="3">
        <f t="shared" si="445"/>
        <v>19</v>
      </c>
      <c r="X2872" s="3">
        <v>18</v>
      </c>
      <c r="Y2872" s="6">
        <f t="shared" si="446"/>
        <v>50.3</v>
      </c>
      <c r="Z2872" s="3">
        <f t="shared" si="447"/>
        <v>73</v>
      </c>
      <c r="AA2872" s="3">
        <f t="shared" si="448"/>
        <v>18.727</v>
      </c>
      <c r="AB2872">
        <f t="shared" si="449"/>
        <v>0</v>
      </c>
      <c r="AC2872" s="14">
        <f>VLOOKUP(X2872,Rates!$A$2:$B$36,2)</f>
        <v>18.989999999999998</v>
      </c>
    </row>
    <row r="2873" spans="1:29">
      <c r="A2873">
        <v>443016</v>
      </c>
      <c r="B2873" t="s">
        <v>11</v>
      </c>
      <c r="C2873" s="1">
        <v>0.13569999999999999</v>
      </c>
      <c r="D2873">
        <v>339.69</v>
      </c>
      <c r="E2873" t="s">
        <v>21</v>
      </c>
      <c r="F2873" t="s">
        <v>26</v>
      </c>
      <c r="G2873" t="s">
        <v>14</v>
      </c>
      <c r="H2873" s="1">
        <v>0.72099999999999997</v>
      </c>
      <c r="I2873" s="4">
        <v>31260</v>
      </c>
      <c r="J2873" s="5">
        <v>40909</v>
      </c>
      <c r="K2873" s="3">
        <v>10000</v>
      </c>
      <c r="L2873" s="3">
        <v>122000</v>
      </c>
      <c r="M2873" s="3">
        <v>865</v>
      </c>
      <c r="N2873" s="3">
        <f t="shared" si="440"/>
        <v>0</v>
      </c>
      <c r="O2873" s="3">
        <f t="shared" si="441"/>
        <v>1</v>
      </c>
      <c r="P2873" s="3">
        <f t="shared" si="442"/>
        <v>1</v>
      </c>
      <c r="Q2873" s="6">
        <v>8.3800000000000008</v>
      </c>
      <c r="R2873" s="3">
        <v>0</v>
      </c>
      <c r="S2873" s="3">
        <v>9</v>
      </c>
      <c r="T2873" s="3">
        <v>49</v>
      </c>
      <c r="U2873" s="3">
        <f t="shared" si="443"/>
        <v>9649</v>
      </c>
      <c r="V2873" s="3" t="str">
        <f t="shared" si="444"/>
        <v xml:space="preserve"> 36</v>
      </c>
      <c r="W2873" s="3">
        <f t="shared" si="445"/>
        <v>10</v>
      </c>
      <c r="X2873" s="3">
        <v>13</v>
      </c>
      <c r="Y2873" s="6">
        <f t="shared" si="446"/>
        <v>72.099999999999994</v>
      </c>
      <c r="Z2873" s="3">
        <f t="shared" si="447"/>
        <v>122</v>
      </c>
      <c r="AA2873" s="3">
        <f t="shared" si="448"/>
        <v>0.86499999999999999</v>
      </c>
      <c r="AB2873">
        <f t="shared" si="449"/>
        <v>0</v>
      </c>
      <c r="AC2873" s="14">
        <f>VLOOKUP(X2873,Rates!$A$2:$B$36,2)</f>
        <v>13.99</v>
      </c>
    </row>
    <row r="2874" spans="1:29">
      <c r="A2874">
        <v>539020</v>
      </c>
      <c r="B2874" t="s">
        <v>11</v>
      </c>
      <c r="C2874" s="1">
        <v>0.1149</v>
      </c>
      <c r="D2874">
        <v>197.83</v>
      </c>
      <c r="E2874" t="s">
        <v>21</v>
      </c>
      <c r="F2874" t="s">
        <v>26</v>
      </c>
      <c r="G2874" t="s">
        <v>17</v>
      </c>
      <c r="H2874" s="1">
        <v>0.626</v>
      </c>
      <c r="I2874" s="4">
        <v>37347</v>
      </c>
      <c r="J2874" s="5">
        <v>40909</v>
      </c>
      <c r="K2874" s="3">
        <v>6000</v>
      </c>
      <c r="L2874" s="3">
        <v>82000</v>
      </c>
      <c r="M2874" s="3">
        <v>48614</v>
      </c>
      <c r="N2874" s="3">
        <f t="shared" si="440"/>
        <v>0</v>
      </c>
      <c r="O2874" s="3">
        <f t="shared" si="441"/>
        <v>1</v>
      </c>
      <c r="P2874" s="3">
        <f t="shared" si="442"/>
        <v>1</v>
      </c>
      <c r="Q2874" s="6">
        <v>17.309999999999999</v>
      </c>
      <c r="R2874" s="3">
        <v>0</v>
      </c>
      <c r="S2874" s="3">
        <v>6</v>
      </c>
      <c r="T2874" s="3">
        <v>21</v>
      </c>
      <c r="U2874" s="3">
        <f t="shared" si="443"/>
        <v>3562</v>
      </c>
      <c r="V2874" s="3" t="str">
        <f t="shared" si="444"/>
        <v xml:space="preserve"> 36</v>
      </c>
      <c r="W2874" s="3">
        <f t="shared" si="445"/>
        <v>6</v>
      </c>
      <c r="X2874" s="3">
        <v>9</v>
      </c>
      <c r="Y2874" s="6">
        <f t="shared" si="446"/>
        <v>62.6</v>
      </c>
      <c r="Z2874" s="3">
        <f t="shared" si="447"/>
        <v>82</v>
      </c>
      <c r="AA2874" s="3">
        <f t="shared" si="448"/>
        <v>48.613999999999997</v>
      </c>
      <c r="AB2874">
        <f t="shared" si="449"/>
        <v>1</v>
      </c>
      <c r="AC2874" s="14">
        <f>VLOOKUP(X2874,Rates!$A$2:$B$36,2)</f>
        <v>11.44</v>
      </c>
    </row>
    <row r="2875" spans="1:29">
      <c r="A2875">
        <v>1047813</v>
      </c>
      <c r="B2875" t="s">
        <v>11</v>
      </c>
      <c r="C2875" s="1">
        <v>9.9099999999999994E-2</v>
      </c>
      <c r="D2875">
        <v>167.57</v>
      </c>
      <c r="E2875" t="s">
        <v>28</v>
      </c>
      <c r="F2875" t="s">
        <v>26</v>
      </c>
      <c r="G2875" t="s">
        <v>14</v>
      </c>
      <c r="H2875" s="1">
        <v>0.878</v>
      </c>
      <c r="I2875" s="4">
        <v>35400</v>
      </c>
      <c r="J2875" s="5">
        <v>40909</v>
      </c>
      <c r="K2875" s="3">
        <v>5200</v>
      </c>
      <c r="L2875" s="3">
        <v>36000</v>
      </c>
      <c r="M2875" s="3">
        <v>6764</v>
      </c>
      <c r="N2875" s="3">
        <f t="shared" si="440"/>
        <v>0</v>
      </c>
      <c r="O2875" s="3">
        <f t="shared" si="441"/>
        <v>1</v>
      </c>
      <c r="P2875" s="3">
        <f t="shared" si="442"/>
        <v>1</v>
      </c>
      <c r="Q2875" s="6">
        <v>22.67</v>
      </c>
      <c r="R2875" s="3">
        <v>0</v>
      </c>
      <c r="S2875" s="3">
        <v>6</v>
      </c>
      <c r="T2875" s="3">
        <v>11</v>
      </c>
      <c r="U2875" s="3">
        <f t="shared" si="443"/>
        <v>5509</v>
      </c>
      <c r="V2875" s="3" t="str">
        <f t="shared" si="444"/>
        <v xml:space="preserve"> 36</v>
      </c>
      <c r="W2875" s="3">
        <f t="shared" si="445"/>
        <v>5.2</v>
      </c>
      <c r="X2875" s="3">
        <v>6</v>
      </c>
      <c r="Y2875" s="6">
        <f t="shared" si="446"/>
        <v>87.8</v>
      </c>
      <c r="Z2875" s="3">
        <f t="shared" si="447"/>
        <v>36</v>
      </c>
      <c r="AA2875" s="3">
        <f t="shared" si="448"/>
        <v>6.7640000000000002</v>
      </c>
      <c r="AB2875">
        <f t="shared" si="449"/>
        <v>0</v>
      </c>
      <c r="AC2875" s="14">
        <f>VLOOKUP(X2875,Rates!$A$2:$B$36,2)</f>
        <v>8.24</v>
      </c>
    </row>
    <row r="2876" spans="1:29">
      <c r="A2876">
        <v>517522</v>
      </c>
      <c r="B2876" t="s">
        <v>11</v>
      </c>
      <c r="C2876" s="1">
        <v>0.157</v>
      </c>
      <c r="D2876">
        <v>308.95999999999998</v>
      </c>
      <c r="E2876" t="s">
        <v>12</v>
      </c>
      <c r="F2876" t="s">
        <v>26</v>
      </c>
      <c r="G2876" t="s">
        <v>14</v>
      </c>
      <c r="H2876" s="1">
        <v>0.27200000000000002</v>
      </c>
      <c r="I2876" s="4">
        <v>35612</v>
      </c>
      <c r="J2876" s="5">
        <v>40909</v>
      </c>
      <c r="K2876" s="3">
        <v>8825</v>
      </c>
      <c r="L2876" s="3">
        <v>80000</v>
      </c>
      <c r="M2876" s="3">
        <v>5856</v>
      </c>
      <c r="N2876" s="3">
        <f t="shared" si="440"/>
        <v>0</v>
      </c>
      <c r="O2876" s="3">
        <f t="shared" si="441"/>
        <v>1</v>
      </c>
      <c r="P2876" s="3">
        <f t="shared" si="442"/>
        <v>1</v>
      </c>
      <c r="Q2876" s="6">
        <v>10.56</v>
      </c>
      <c r="R2876" s="3">
        <v>1</v>
      </c>
      <c r="S2876" s="3">
        <v>9</v>
      </c>
      <c r="T2876" s="3">
        <v>42</v>
      </c>
      <c r="U2876" s="3">
        <f t="shared" si="443"/>
        <v>5297</v>
      </c>
      <c r="V2876" s="3" t="str">
        <f t="shared" si="444"/>
        <v xml:space="preserve"> 36</v>
      </c>
      <c r="W2876" s="3">
        <f t="shared" si="445"/>
        <v>8.8249999999999993</v>
      </c>
      <c r="X2876" s="3">
        <v>19</v>
      </c>
      <c r="Y2876" s="6">
        <f t="shared" si="446"/>
        <v>27.200000000000003</v>
      </c>
      <c r="Z2876" s="3">
        <f t="shared" si="447"/>
        <v>80</v>
      </c>
      <c r="AA2876" s="3">
        <f t="shared" si="448"/>
        <v>5.8559999999999999</v>
      </c>
      <c r="AB2876">
        <f t="shared" si="449"/>
        <v>0</v>
      </c>
      <c r="AC2876" s="14">
        <f>VLOOKUP(X2876,Rates!$A$2:$B$36,2)</f>
        <v>19.989999999999998</v>
      </c>
    </row>
    <row r="2877" spans="1:29">
      <c r="A2877">
        <v>1009796</v>
      </c>
      <c r="B2877" t="s">
        <v>11</v>
      </c>
      <c r="C2877" s="1">
        <v>7.51E-2</v>
      </c>
      <c r="D2877">
        <v>199.11</v>
      </c>
      <c r="E2877" t="s">
        <v>18</v>
      </c>
      <c r="F2877" t="s">
        <v>13</v>
      </c>
      <c r="G2877" t="s">
        <v>14</v>
      </c>
      <c r="H2877" s="1">
        <v>0.376</v>
      </c>
      <c r="I2877" s="4">
        <v>34700</v>
      </c>
      <c r="J2877" s="5">
        <v>40909</v>
      </c>
      <c r="K2877" s="3">
        <v>6400</v>
      </c>
      <c r="L2877" s="3">
        <v>31200</v>
      </c>
      <c r="M2877" s="3">
        <v>10575</v>
      </c>
      <c r="N2877" s="3">
        <f t="shared" si="440"/>
        <v>1</v>
      </c>
      <c r="O2877" s="3">
        <f t="shared" si="441"/>
        <v>0</v>
      </c>
      <c r="P2877" s="3">
        <f t="shared" si="442"/>
        <v>1</v>
      </c>
      <c r="Q2877" s="6">
        <v>8.8800000000000008</v>
      </c>
      <c r="R2877" s="3">
        <v>0</v>
      </c>
      <c r="S2877" s="3">
        <v>6</v>
      </c>
      <c r="T2877" s="3">
        <v>13</v>
      </c>
      <c r="U2877" s="3">
        <f t="shared" si="443"/>
        <v>6209</v>
      </c>
      <c r="V2877" s="3" t="str">
        <f t="shared" si="444"/>
        <v xml:space="preserve"> 36</v>
      </c>
      <c r="W2877" s="3">
        <f t="shared" si="445"/>
        <v>6.4</v>
      </c>
      <c r="X2877" s="3">
        <v>3</v>
      </c>
      <c r="Y2877" s="6">
        <f t="shared" si="446"/>
        <v>37.6</v>
      </c>
      <c r="Z2877" s="3">
        <f t="shared" si="447"/>
        <v>31.2</v>
      </c>
      <c r="AA2877" s="3">
        <f t="shared" si="448"/>
        <v>10.574999999999999</v>
      </c>
      <c r="AB2877">
        <f t="shared" si="449"/>
        <v>0</v>
      </c>
      <c r="AC2877" s="14">
        <f>VLOOKUP(X2877,Rates!$A$2:$B$36,2)</f>
        <v>7.24</v>
      </c>
    </row>
    <row r="2878" spans="1:29">
      <c r="A2878">
        <v>694502</v>
      </c>
      <c r="B2878" t="s">
        <v>11</v>
      </c>
      <c r="C2878" s="1">
        <v>0.1037</v>
      </c>
      <c r="D2878">
        <v>324.42</v>
      </c>
      <c r="E2878" t="s">
        <v>12</v>
      </c>
      <c r="F2878" t="s">
        <v>13</v>
      </c>
      <c r="G2878" t="s">
        <v>14</v>
      </c>
      <c r="H2878" s="1">
        <v>0.40200000000000002</v>
      </c>
      <c r="I2878" s="4">
        <v>35339</v>
      </c>
      <c r="J2878" s="5">
        <v>40909</v>
      </c>
      <c r="K2878" s="3">
        <v>10000</v>
      </c>
      <c r="L2878" s="3">
        <v>30680</v>
      </c>
      <c r="M2878" s="3">
        <v>10792</v>
      </c>
      <c r="N2878" s="3">
        <f t="shared" si="440"/>
        <v>1</v>
      </c>
      <c r="O2878" s="3">
        <f t="shared" si="441"/>
        <v>0</v>
      </c>
      <c r="P2878" s="3">
        <f t="shared" si="442"/>
        <v>1</v>
      </c>
      <c r="Q2878" s="6">
        <v>24.37</v>
      </c>
      <c r="R2878" s="3">
        <v>1</v>
      </c>
      <c r="S2878" s="3">
        <v>12</v>
      </c>
      <c r="T2878" s="3">
        <v>20</v>
      </c>
      <c r="U2878" s="3">
        <f t="shared" si="443"/>
        <v>5570</v>
      </c>
      <c r="V2878" s="3" t="str">
        <f t="shared" si="444"/>
        <v xml:space="preserve"> 36</v>
      </c>
      <c r="W2878" s="3">
        <f t="shared" si="445"/>
        <v>10</v>
      </c>
      <c r="X2878" s="3">
        <v>8</v>
      </c>
      <c r="Y2878" s="6">
        <f t="shared" si="446"/>
        <v>40.200000000000003</v>
      </c>
      <c r="Z2878" s="3">
        <f t="shared" si="447"/>
        <v>30.68</v>
      </c>
      <c r="AA2878" s="3">
        <f t="shared" si="448"/>
        <v>10.792</v>
      </c>
      <c r="AB2878">
        <f t="shared" si="449"/>
        <v>0</v>
      </c>
      <c r="AC2878" s="14">
        <f>VLOOKUP(X2878,Rates!$A$2:$B$36,2)</f>
        <v>11.39</v>
      </c>
    </row>
    <row r="2879" spans="1:29">
      <c r="A2879">
        <v>653662</v>
      </c>
      <c r="B2879" t="s">
        <v>11</v>
      </c>
      <c r="C2879" s="1">
        <v>6.9199999999999998E-2</v>
      </c>
      <c r="D2879">
        <v>215.89</v>
      </c>
      <c r="E2879" t="s">
        <v>28</v>
      </c>
      <c r="F2879" t="s">
        <v>13</v>
      </c>
      <c r="G2879" t="s">
        <v>14</v>
      </c>
      <c r="H2879" s="1">
        <v>0.80200000000000005</v>
      </c>
      <c r="I2879" s="4">
        <v>35400</v>
      </c>
      <c r="J2879" s="5">
        <v>40909</v>
      </c>
      <c r="K2879" s="3">
        <v>7000</v>
      </c>
      <c r="L2879" s="3">
        <v>28608</v>
      </c>
      <c r="M2879" s="3">
        <v>8100</v>
      </c>
      <c r="N2879" s="3">
        <f t="shared" si="440"/>
        <v>1</v>
      </c>
      <c r="O2879" s="3">
        <f t="shared" si="441"/>
        <v>0</v>
      </c>
      <c r="P2879" s="3">
        <f t="shared" si="442"/>
        <v>1</v>
      </c>
      <c r="Q2879" s="6">
        <v>15.1</v>
      </c>
      <c r="R2879" s="3">
        <v>0</v>
      </c>
      <c r="S2879" s="3">
        <v>7</v>
      </c>
      <c r="T2879" s="3">
        <v>15</v>
      </c>
      <c r="U2879" s="3">
        <f t="shared" si="443"/>
        <v>5509</v>
      </c>
      <c r="V2879" s="3" t="str">
        <f t="shared" si="444"/>
        <v xml:space="preserve"> 36</v>
      </c>
      <c r="W2879" s="3">
        <f t="shared" si="445"/>
        <v>7</v>
      </c>
      <c r="X2879" s="3">
        <v>3</v>
      </c>
      <c r="Y2879" s="6">
        <f t="shared" si="446"/>
        <v>80.2</v>
      </c>
      <c r="Z2879" s="3">
        <f t="shared" si="447"/>
        <v>28.608000000000001</v>
      </c>
      <c r="AA2879" s="3">
        <f t="shared" si="448"/>
        <v>8.1</v>
      </c>
      <c r="AB2879">
        <f t="shared" si="449"/>
        <v>0</v>
      </c>
      <c r="AC2879" s="14">
        <f>VLOOKUP(X2879,Rates!$A$2:$B$36,2)</f>
        <v>7.24</v>
      </c>
    </row>
    <row r="2880" spans="1:29">
      <c r="A2880">
        <v>549906</v>
      </c>
      <c r="B2880" t="s">
        <v>11</v>
      </c>
      <c r="C2880" s="1">
        <v>0.13980000000000001</v>
      </c>
      <c r="D2880">
        <v>615.03</v>
      </c>
      <c r="E2880" t="s">
        <v>12</v>
      </c>
      <c r="F2880" t="s">
        <v>13</v>
      </c>
      <c r="G2880" t="s">
        <v>14</v>
      </c>
      <c r="H2880" s="1">
        <v>0.622</v>
      </c>
      <c r="I2880" s="4">
        <v>31809</v>
      </c>
      <c r="J2880" s="5">
        <v>40909</v>
      </c>
      <c r="K2880" s="3">
        <v>18000</v>
      </c>
      <c r="L2880" s="3">
        <v>81000</v>
      </c>
      <c r="M2880" s="3">
        <v>12191</v>
      </c>
      <c r="N2880" s="3">
        <f t="shared" si="440"/>
        <v>1</v>
      </c>
      <c r="O2880" s="3">
        <f t="shared" si="441"/>
        <v>0</v>
      </c>
      <c r="P2880" s="3">
        <f t="shared" si="442"/>
        <v>1</v>
      </c>
      <c r="Q2880" s="6">
        <v>5.3</v>
      </c>
      <c r="R2880" s="3">
        <v>0</v>
      </c>
      <c r="S2880" s="3">
        <v>4</v>
      </c>
      <c r="T2880" s="3">
        <v>14</v>
      </c>
      <c r="U2880" s="3">
        <f t="shared" si="443"/>
        <v>9100</v>
      </c>
      <c r="V2880" s="3" t="str">
        <f t="shared" si="444"/>
        <v xml:space="preserve"> 36</v>
      </c>
      <c r="W2880" s="3">
        <f t="shared" si="445"/>
        <v>18</v>
      </c>
      <c r="X2880" s="3">
        <v>13</v>
      </c>
      <c r="Y2880" s="6">
        <f t="shared" si="446"/>
        <v>62.2</v>
      </c>
      <c r="Z2880" s="3">
        <f t="shared" si="447"/>
        <v>81</v>
      </c>
      <c r="AA2880" s="3">
        <f t="shared" si="448"/>
        <v>12.191000000000001</v>
      </c>
      <c r="AB2880">
        <f t="shared" si="449"/>
        <v>0</v>
      </c>
      <c r="AC2880" s="14">
        <f>VLOOKUP(X2880,Rates!$A$2:$B$36,2)</f>
        <v>13.99</v>
      </c>
    </row>
    <row r="2881" spans="1:29">
      <c r="A2881">
        <v>1036818</v>
      </c>
      <c r="B2881" t="s">
        <v>11</v>
      </c>
      <c r="C2881" s="1">
        <v>0.16769999999999999</v>
      </c>
      <c r="D2881">
        <v>355.39</v>
      </c>
      <c r="E2881" t="s">
        <v>12</v>
      </c>
      <c r="F2881" t="s">
        <v>13</v>
      </c>
      <c r="G2881" t="s">
        <v>14</v>
      </c>
      <c r="H2881" s="1">
        <v>0.71299999999999997</v>
      </c>
      <c r="I2881" s="4">
        <v>36800</v>
      </c>
      <c r="J2881" s="5">
        <v>40909</v>
      </c>
      <c r="K2881" s="3">
        <v>10000</v>
      </c>
      <c r="L2881" s="3">
        <v>44000</v>
      </c>
      <c r="M2881" s="3">
        <v>11415</v>
      </c>
      <c r="N2881" s="3">
        <f t="shared" si="440"/>
        <v>1</v>
      </c>
      <c r="O2881" s="3">
        <f t="shared" si="441"/>
        <v>0</v>
      </c>
      <c r="P2881" s="3">
        <f t="shared" si="442"/>
        <v>1</v>
      </c>
      <c r="Q2881" s="6">
        <v>12.9</v>
      </c>
      <c r="R2881" s="3">
        <v>0</v>
      </c>
      <c r="S2881" s="3">
        <v>7</v>
      </c>
      <c r="T2881" s="3">
        <v>20</v>
      </c>
      <c r="U2881" s="3">
        <f t="shared" si="443"/>
        <v>4109</v>
      </c>
      <c r="V2881" s="3" t="str">
        <f t="shared" si="444"/>
        <v xml:space="preserve"> 36</v>
      </c>
      <c r="W2881" s="3">
        <f t="shared" si="445"/>
        <v>10</v>
      </c>
      <c r="X2881" s="3">
        <v>17</v>
      </c>
      <c r="Y2881" s="6">
        <f t="shared" si="446"/>
        <v>71.3</v>
      </c>
      <c r="Z2881" s="3">
        <f t="shared" si="447"/>
        <v>44</v>
      </c>
      <c r="AA2881" s="3">
        <f t="shared" si="448"/>
        <v>11.414999999999999</v>
      </c>
      <c r="AB2881">
        <f t="shared" si="449"/>
        <v>0</v>
      </c>
      <c r="AC2881" s="14">
        <f>VLOOKUP(X2881,Rates!$A$2:$B$36,2)</f>
        <v>17.989999999999998</v>
      </c>
    </row>
    <row r="2882" spans="1:29">
      <c r="A2882">
        <v>977333</v>
      </c>
      <c r="B2882" t="s">
        <v>11</v>
      </c>
      <c r="C2882" s="1">
        <v>0.1065</v>
      </c>
      <c r="D2882">
        <v>78.180000000000007</v>
      </c>
      <c r="E2882" t="s">
        <v>27</v>
      </c>
      <c r="F2882" t="s">
        <v>13</v>
      </c>
      <c r="G2882" t="s">
        <v>14</v>
      </c>
      <c r="H2882" s="1">
        <v>0.32900000000000001</v>
      </c>
      <c r="I2882" s="4">
        <v>38412</v>
      </c>
      <c r="J2882" s="5">
        <v>40909</v>
      </c>
      <c r="K2882" s="3">
        <v>2400</v>
      </c>
      <c r="L2882" s="3">
        <v>38400</v>
      </c>
      <c r="M2882" s="3">
        <v>3033</v>
      </c>
      <c r="N2882" s="3">
        <f t="shared" ref="N2882:N2945" si="450">IF(F2882="RENT",1,0)</f>
        <v>1</v>
      </c>
      <c r="O2882" s="3">
        <f t="shared" ref="O2882:O2945" si="451">IF(F2882="MORTGAGE",1,0)</f>
        <v>0</v>
      </c>
      <c r="P2882" s="3">
        <f t="shared" ref="P2882:P2945" si="452">IF(E2882="&lt; 1 year",0,1)</f>
        <v>1</v>
      </c>
      <c r="Q2882" s="6">
        <v>18.16</v>
      </c>
      <c r="R2882" s="3">
        <v>2</v>
      </c>
      <c r="S2882" s="3">
        <v>7</v>
      </c>
      <c r="T2882" s="3">
        <v>19</v>
      </c>
      <c r="U2882" s="3">
        <f t="shared" ref="U2882:U2945" si="453">_xlfn.DAYS(J2882,I2882)</f>
        <v>2497</v>
      </c>
      <c r="V2882" s="3" t="str">
        <f t="shared" ref="V2882:V2945" si="454">LEFT(B2882,3)</f>
        <v xml:space="preserve"> 36</v>
      </c>
      <c r="W2882" s="3">
        <f t="shared" ref="W2882:W2945" si="455">K2882/1000</f>
        <v>2.4</v>
      </c>
      <c r="X2882" s="3">
        <v>7</v>
      </c>
      <c r="Y2882" s="6">
        <f t="shared" ref="Y2882:Y2945" si="456">H2882*100</f>
        <v>32.9</v>
      </c>
      <c r="Z2882" s="3">
        <f t="shared" ref="Z2882:Z2945" si="457">L2882/1000</f>
        <v>38.4</v>
      </c>
      <c r="AA2882" s="3">
        <f t="shared" ref="AA2882:AA2945" si="458">M2882/1000</f>
        <v>3.0329999999999999</v>
      </c>
      <c r="AB2882">
        <f t="shared" ref="AB2882:AB2945" si="459">IF(G2882="Charged Off",1,0)</f>
        <v>0</v>
      </c>
      <c r="AC2882" s="14">
        <f>VLOOKUP(X2882,Rates!$A$2:$B$36,2)</f>
        <v>10.49</v>
      </c>
    </row>
    <row r="2883" spans="1:29">
      <c r="A2883">
        <v>1010166</v>
      </c>
      <c r="B2883" t="s">
        <v>11</v>
      </c>
      <c r="C2883" s="1">
        <v>6.0299999999999999E-2</v>
      </c>
      <c r="D2883">
        <v>228.27</v>
      </c>
      <c r="E2883" t="s">
        <v>18</v>
      </c>
      <c r="F2883" t="s">
        <v>13</v>
      </c>
      <c r="G2883" t="s">
        <v>14</v>
      </c>
      <c r="H2883" s="1">
        <v>0.35799999999999998</v>
      </c>
      <c r="I2883" s="4">
        <v>38108</v>
      </c>
      <c r="J2883" s="5">
        <v>40909</v>
      </c>
      <c r="K2883" s="3">
        <v>7500</v>
      </c>
      <c r="L2883" s="3">
        <v>210000</v>
      </c>
      <c r="M2883" s="3">
        <v>15610</v>
      </c>
      <c r="N2883" s="3">
        <f t="shared" si="450"/>
        <v>1</v>
      </c>
      <c r="O2883" s="3">
        <f t="shared" si="451"/>
        <v>0</v>
      </c>
      <c r="P2883" s="3">
        <f t="shared" si="452"/>
        <v>1</v>
      </c>
      <c r="Q2883" s="6">
        <v>3.7</v>
      </c>
      <c r="R2883" s="3">
        <v>0</v>
      </c>
      <c r="S2883" s="3">
        <v>10</v>
      </c>
      <c r="T2883" s="3">
        <v>19</v>
      </c>
      <c r="U2883" s="3">
        <f t="shared" si="453"/>
        <v>2801</v>
      </c>
      <c r="V2883" s="3" t="str">
        <f t="shared" si="454"/>
        <v xml:space="preserve"> 36</v>
      </c>
      <c r="W2883" s="3">
        <f t="shared" si="455"/>
        <v>7.5</v>
      </c>
      <c r="X2883" s="3">
        <v>1</v>
      </c>
      <c r="Y2883" s="6">
        <f t="shared" si="456"/>
        <v>35.799999999999997</v>
      </c>
      <c r="Z2883" s="3">
        <f t="shared" si="457"/>
        <v>210</v>
      </c>
      <c r="AA2883" s="3">
        <f t="shared" si="458"/>
        <v>15.61</v>
      </c>
      <c r="AB2883">
        <f t="shared" si="459"/>
        <v>0</v>
      </c>
      <c r="AC2883" s="14">
        <f>VLOOKUP(X2883,Rates!$A$2:$B$36,2)</f>
        <v>5.32</v>
      </c>
    </row>
    <row r="2884" spans="1:29">
      <c r="A2884">
        <v>528827</v>
      </c>
      <c r="B2884" t="s">
        <v>15</v>
      </c>
      <c r="C2884" s="1">
        <v>0.13980000000000001</v>
      </c>
      <c r="D2884">
        <v>186.07</v>
      </c>
      <c r="E2884" t="s">
        <v>16</v>
      </c>
      <c r="F2884" t="s">
        <v>13</v>
      </c>
      <c r="G2884" t="s">
        <v>14</v>
      </c>
      <c r="H2884" s="1">
        <v>0.317</v>
      </c>
      <c r="I2884" s="4">
        <v>37043</v>
      </c>
      <c r="J2884" s="5">
        <v>40909</v>
      </c>
      <c r="K2884" s="3">
        <v>8000</v>
      </c>
      <c r="L2884" s="3">
        <v>60000</v>
      </c>
      <c r="M2884" s="3">
        <v>2782</v>
      </c>
      <c r="N2884" s="3">
        <f t="shared" si="450"/>
        <v>1</v>
      </c>
      <c r="O2884" s="3">
        <f t="shared" si="451"/>
        <v>0</v>
      </c>
      <c r="P2884" s="3">
        <f t="shared" si="452"/>
        <v>0</v>
      </c>
      <c r="Q2884" s="6">
        <v>23.3</v>
      </c>
      <c r="R2884" s="3">
        <v>0</v>
      </c>
      <c r="S2884" s="3">
        <v>20</v>
      </c>
      <c r="T2884" s="3">
        <v>34</v>
      </c>
      <c r="U2884" s="3">
        <f t="shared" si="453"/>
        <v>3866</v>
      </c>
      <c r="V2884" s="3" t="str">
        <f t="shared" si="454"/>
        <v xml:space="preserve"> 60</v>
      </c>
      <c r="W2884" s="3">
        <f t="shared" si="455"/>
        <v>8</v>
      </c>
      <c r="X2884" s="3">
        <v>13</v>
      </c>
      <c r="Y2884" s="6">
        <f t="shared" si="456"/>
        <v>31.7</v>
      </c>
      <c r="Z2884" s="3">
        <f t="shared" si="457"/>
        <v>60</v>
      </c>
      <c r="AA2884" s="3">
        <f t="shared" si="458"/>
        <v>2.782</v>
      </c>
      <c r="AB2884">
        <f t="shared" si="459"/>
        <v>0</v>
      </c>
      <c r="AC2884" s="14">
        <f>VLOOKUP(X2884,Rates!$A$2:$B$36,2)</f>
        <v>13.99</v>
      </c>
    </row>
    <row r="2885" spans="1:29">
      <c r="A2885">
        <v>690685</v>
      </c>
      <c r="B2885" t="s">
        <v>11</v>
      </c>
      <c r="C2885" s="1">
        <v>5.4199999999999998E-2</v>
      </c>
      <c r="D2885">
        <v>301.60000000000002</v>
      </c>
      <c r="E2885" t="s">
        <v>23</v>
      </c>
      <c r="F2885" t="s">
        <v>26</v>
      </c>
      <c r="G2885" t="s">
        <v>14</v>
      </c>
      <c r="H2885" s="1">
        <v>0.17599999999999999</v>
      </c>
      <c r="I2885" s="4">
        <v>35582</v>
      </c>
      <c r="J2885" s="5">
        <v>40909</v>
      </c>
      <c r="K2885" s="3">
        <v>10000</v>
      </c>
      <c r="L2885" s="3">
        <v>38400</v>
      </c>
      <c r="M2885" s="3">
        <v>13985</v>
      </c>
      <c r="N2885" s="3">
        <f t="shared" si="450"/>
        <v>0</v>
      </c>
      <c r="O2885" s="3">
        <f t="shared" si="451"/>
        <v>1</v>
      </c>
      <c r="P2885" s="3">
        <f t="shared" si="452"/>
        <v>1</v>
      </c>
      <c r="Q2885" s="6">
        <v>10.69</v>
      </c>
      <c r="R2885" s="3">
        <v>0</v>
      </c>
      <c r="S2885" s="3">
        <v>16</v>
      </c>
      <c r="T2885" s="3">
        <v>32</v>
      </c>
      <c r="U2885" s="3">
        <f t="shared" si="453"/>
        <v>5327</v>
      </c>
      <c r="V2885" s="3" t="str">
        <f t="shared" si="454"/>
        <v xml:space="preserve"> 36</v>
      </c>
      <c r="W2885" s="3">
        <f t="shared" si="455"/>
        <v>10</v>
      </c>
      <c r="X2885" s="3">
        <v>1</v>
      </c>
      <c r="Y2885" s="6">
        <f t="shared" si="456"/>
        <v>17.599999999999998</v>
      </c>
      <c r="Z2885" s="3">
        <f t="shared" si="457"/>
        <v>38.4</v>
      </c>
      <c r="AA2885" s="3">
        <f t="shared" si="458"/>
        <v>13.984999999999999</v>
      </c>
      <c r="AB2885">
        <f t="shared" si="459"/>
        <v>0</v>
      </c>
      <c r="AC2885" s="14">
        <f>VLOOKUP(X2885,Rates!$A$2:$B$36,2)</f>
        <v>5.32</v>
      </c>
    </row>
    <row r="2886" spans="1:29">
      <c r="A2886">
        <v>680492</v>
      </c>
      <c r="B2886" t="s">
        <v>11</v>
      </c>
      <c r="C2886" s="1">
        <v>7.2900000000000006E-2</v>
      </c>
      <c r="D2886">
        <v>372.12</v>
      </c>
      <c r="E2886" t="s">
        <v>16</v>
      </c>
      <c r="F2886" t="s">
        <v>26</v>
      </c>
      <c r="G2886" t="s">
        <v>14</v>
      </c>
      <c r="H2886" s="1">
        <v>0.76800000000000002</v>
      </c>
      <c r="I2886" s="4">
        <v>37043</v>
      </c>
      <c r="J2886" s="5">
        <v>40909</v>
      </c>
      <c r="K2886" s="3">
        <v>12000</v>
      </c>
      <c r="L2886" s="3">
        <v>114400</v>
      </c>
      <c r="M2886" s="3">
        <v>7298</v>
      </c>
      <c r="N2886" s="3">
        <f t="shared" si="450"/>
        <v>0</v>
      </c>
      <c r="O2886" s="3">
        <f t="shared" si="451"/>
        <v>1</v>
      </c>
      <c r="P2886" s="3">
        <f t="shared" si="452"/>
        <v>0</v>
      </c>
      <c r="Q2886" s="6">
        <v>6.85</v>
      </c>
      <c r="R2886" s="3">
        <v>0</v>
      </c>
      <c r="S2886" s="3">
        <v>9</v>
      </c>
      <c r="T2886" s="3">
        <v>31</v>
      </c>
      <c r="U2886" s="3">
        <f t="shared" si="453"/>
        <v>3866</v>
      </c>
      <c r="V2886" s="3" t="str">
        <f t="shared" si="454"/>
        <v xml:space="preserve"> 36</v>
      </c>
      <c r="W2886" s="3">
        <f t="shared" si="455"/>
        <v>12</v>
      </c>
      <c r="X2886" s="3">
        <v>4</v>
      </c>
      <c r="Y2886" s="6">
        <f t="shared" si="456"/>
        <v>76.8</v>
      </c>
      <c r="Z2886" s="3">
        <f t="shared" si="457"/>
        <v>114.4</v>
      </c>
      <c r="AA2886" s="3">
        <f t="shared" si="458"/>
        <v>7.298</v>
      </c>
      <c r="AB2886">
        <f t="shared" si="459"/>
        <v>0</v>
      </c>
      <c r="AC2886" s="14">
        <f>VLOOKUP(X2886,Rates!$A$2:$B$36,2)</f>
        <v>7.49</v>
      </c>
    </row>
    <row r="2887" spans="1:29">
      <c r="A2887">
        <v>809321</v>
      </c>
      <c r="B2887" t="s">
        <v>11</v>
      </c>
      <c r="C2887" s="1">
        <v>8.4900000000000003E-2</v>
      </c>
      <c r="D2887">
        <v>47.35</v>
      </c>
      <c r="E2887" t="s">
        <v>16</v>
      </c>
      <c r="F2887" t="s">
        <v>13</v>
      </c>
      <c r="G2887" t="s">
        <v>17</v>
      </c>
      <c r="H2887" s="1">
        <v>0.68500000000000005</v>
      </c>
      <c r="I2887" s="4">
        <v>32721</v>
      </c>
      <c r="J2887" s="5">
        <v>40909</v>
      </c>
      <c r="K2887" s="3">
        <v>1500</v>
      </c>
      <c r="L2887" s="3">
        <v>60000</v>
      </c>
      <c r="M2887" s="3">
        <v>8841</v>
      </c>
      <c r="N2887" s="3">
        <f t="shared" si="450"/>
        <v>1</v>
      </c>
      <c r="O2887" s="3">
        <f t="shared" si="451"/>
        <v>0</v>
      </c>
      <c r="P2887" s="3">
        <f t="shared" si="452"/>
        <v>0</v>
      </c>
      <c r="Q2887" s="6">
        <v>10.42</v>
      </c>
      <c r="R2887" s="3">
        <v>1</v>
      </c>
      <c r="S2887" s="3">
        <v>8</v>
      </c>
      <c r="T2887" s="3">
        <v>22</v>
      </c>
      <c r="U2887" s="3">
        <f t="shared" si="453"/>
        <v>8188</v>
      </c>
      <c r="V2887" s="3" t="str">
        <f t="shared" si="454"/>
        <v xml:space="preserve"> 36</v>
      </c>
      <c r="W2887" s="3">
        <f t="shared" si="455"/>
        <v>1.5</v>
      </c>
      <c r="X2887" s="3">
        <v>5</v>
      </c>
      <c r="Y2887" s="6">
        <f t="shared" si="456"/>
        <v>68.5</v>
      </c>
      <c r="Z2887" s="3">
        <f t="shared" si="457"/>
        <v>60</v>
      </c>
      <c r="AA2887" s="3">
        <f t="shared" si="458"/>
        <v>8.8409999999999993</v>
      </c>
      <c r="AB2887">
        <f t="shared" si="459"/>
        <v>1</v>
      </c>
      <c r="AC2887" s="14">
        <f>VLOOKUP(X2887,Rates!$A$2:$B$36,2)</f>
        <v>7.99</v>
      </c>
    </row>
    <row r="2888" spans="1:29">
      <c r="A2888">
        <v>211126</v>
      </c>
      <c r="B2888" t="s">
        <v>11</v>
      </c>
      <c r="C2888" s="1">
        <v>0.1172</v>
      </c>
      <c r="D2888">
        <v>72.78</v>
      </c>
      <c r="E2888" t="s">
        <v>27</v>
      </c>
      <c r="F2888" t="s">
        <v>13</v>
      </c>
      <c r="G2888" t="s">
        <v>14</v>
      </c>
      <c r="H2888" s="1">
        <v>0.69499999999999995</v>
      </c>
      <c r="I2888" s="4">
        <v>37926</v>
      </c>
      <c r="J2888" s="5">
        <v>40909</v>
      </c>
      <c r="K2888" s="3">
        <v>2200</v>
      </c>
      <c r="L2888" s="3">
        <v>39270</v>
      </c>
      <c r="M2888" s="3">
        <v>4863</v>
      </c>
      <c r="N2888" s="3">
        <f t="shared" si="450"/>
        <v>1</v>
      </c>
      <c r="O2888" s="3">
        <f t="shared" si="451"/>
        <v>0</v>
      </c>
      <c r="P2888" s="3">
        <f t="shared" si="452"/>
        <v>1</v>
      </c>
      <c r="Q2888" s="6">
        <v>17.2</v>
      </c>
      <c r="R2888" s="3">
        <v>1</v>
      </c>
      <c r="S2888" s="3">
        <v>4</v>
      </c>
      <c r="T2888" s="3">
        <v>6</v>
      </c>
      <c r="U2888" s="3">
        <f t="shared" si="453"/>
        <v>2983</v>
      </c>
      <c r="V2888" s="3" t="str">
        <f t="shared" si="454"/>
        <v xml:space="preserve"> 36</v>
      </c>
      <c r="W2888" s="3">
        <f t="shared" si="455"/>
        <v>2.2000000000000002</v>
      </c>
      <c r="X2888" s="3">
        <v>14</v>
      </c>
      <c r="Y2888" s="6">
        <f t="shared" si="456"/>
        <v>69.5</v>
      </c>
      <c r="Z2888" s="3">
        <f t="shared" si="457"/>
        <v>39.270000000000003</v>
      </c>
      <c r="AA2888" s="3">
        <f t="shared" si="458"/>
        <v>4.8630000000000004</v>
      </c>
      <c r="AB2888">
        <f t="shared" si="459"/>
        <v>0</v>
      </c>
      <c r="AC2888" s="14">
        <f>VLOOKUP(X2888,Rates!$A$2:$B$36,2)</f>
        <v>14.99</v>
      </c>
    </row>
    <row r="2889" spans="1:29">
      <c r="A2889">
        <v>868217</v>
      </c>
      <c r="B2889" t="s">
        <v>11</v>
      </c>
      <c r="C2889" s="1">
        <v>7.4899999999999994E-2</v>
      </c>
      <c r="D2889">
        <v>419.88</v>
      </c>
      <c r="E2889" t="s">
        <v>18</v>
      </c>
      <c r="F2889" t="s">
        <v>13</v>
      </c>
      <c r="G2889" t="s">
        <v>14</v>
      </c>
      <c r="H2889" s="1">
        <v>3.7999999999999999E-2</v>
      </c>
      <c r="I2889" s="4">
        <v>38384</v>
      </c>
      <c r="J2889" s="5">
        <v>40909</v>
      </c>
      <c r="K2889" s="3">
        <v>13500</v>
      </c>
      <c r="L2889" s="3">
        <v>64402</v>
      </c>
      <c r="M2889" s="3">
        <v>306</v>
      </c>
      <c r="N2889" s="3">
        <f t="shared" si="450"/>
        <v>1</v>
      </c>
      <c r="O2889" s="3">
        <f t="shared" si="451"/>
        <v>0</v>
      </c>
      <c r="P2889" s="3">
        <f t="shared" si="452"/>
        <v>1</v>
      </c>
      <c r="Q2889" s="6">
        <v>20.85</v>
      </c>
      <c r="R2889" s="3">
        <v>0</v>
      </c>
      <c r="S2889" s="3">
        <v>5</v>
      </c>
      <c r="T2889" s="3">
        <v>9</v>
      </c>
      <c r="U2889" s="3">
        <f t="shared" si="453"/>
        <v>2525</v>
      </c>
      <c r="V2889" s="3" t="str">
        <f t="shared" si="454"/>
        <v xml:space="preserve"> 36</v>
      </c>
      <c r="W2889" s="3">
        <f t="shared" si="455"/>
        <v>13.5</v>
      </c>
      <c r="X2889" s="3">
        <v>4</v>
      </c>
      <c r="Y2889" s="6">
        <f t="shared" si="456"/>
        <v>3.8</v>
      </c>
      <c r="Z2889" s="3">
        <f t="shared" si="457"/>
        <v>64.402000000000001</v>
      </c>
      <c r="AA2889" s="3">
        <f t="shared" si="458"/>
        <v>0.30599999999999999</v>
      </c>
      <c r="AB2889">
        <f t="shared" si="459"/>
        <v>0</v>
      </c>
      <c r="AC2889" s="14">
        <f>VLOOKUP(X2889,Rates!$A$2:$B$36,2)</f>
        <v>7.49</v>
      </c>
    </row>
    <row r="2890" spans="1:29">
      <c r="A2890">
        <v>870119</v>
      </c>
      <c r="B2890" t="s">
        <v>15</v>
      </c>
      <c r="C2890" s="1">
        <v>0.11990000000000001</v>
      </c>
      <c r="D2890">
        <v>510.96</v>
      </c>
      <c r="E2890" t="s">
        <v>12</v>
      </c>
      <c r="F2890" t="s">
        <v>26</v>
      </c>
      <c r="G2890" t="s">
        <v>19</v>
      </c>
      <c r="H2890" s="1">
        <v>0.39300000000000002</v>
      </c>
      <c r="I2890" s="4">
        <v>33086</v>
      </c>
      <c r="J2890" s="5">
        <v>40909</v>
      </c>
      <c r="K2890" s="3">
        <v>35000</v>
      </c>
      <c r="L2890" s="3">
        <v>93600</v>
      </c>
      <c r="M2890" s="3">
        <v>20029</v>
      </c>
      <c r="N2890" s="3">
        <f t="shared" si="450"/>
        <v>0</v>
      </c>
      <c r="O2890" s="3">
        <f t="shared" si="451"/>
        <v>1</v>
      </c>
      <c r="P2890" s="3">
        <f t="shared" si="452"/>
        <v>1</v>
      </c>
      <c r="Q2890" s="6">
        <v>13.26</v>
      </c>
      <c r="R2890" s="3">
        <v>0</v>
      </c>
      <c r="S2890" s="3">
        <v>11</v>
      </c>
      <c r="T2890" s="3">
        <v>32</v>
      </c>
      <c r="U2890" s="3">
        <f t="shared" si="453"/>
        <v>7823</v>
      </c>
      <c r="V2890" s="3" t="str">
        <f t="shared" si="454"/>
        <v xml:space="preserve"> 60</v>
      </c>
      <c r="W2890" s="3">
        <f t="shared" si="455"/>
        <v>35</v>
      </c>
      <c r="X2890" s="3">
        <v>10</v>
      </c>
      <c r="Y2890" s="6">
        <f t="shared" si="456"/>
        <v>39.300000000000004</v>
      </c>
      <c r="Z2890" s="3">
        <f t="shared" si="457"/>
        <v>93.6</v>
      </c>
      <c r="AA2890" s="3">
        <f t="shared" si="458"/>
        <v>20.029</v>
      </c>
      <c r="AB2890">
        <f t="shared" si="459"/>
        <v>0</v>
      </c>
      <c r="AC2890" s="14">
        <f>VLOOKUP(X2890,Rates!$A$2:$B$36,2)</f>
        <v>11.49</v>
      </c>
    </row>
    <row r="2891" spans="1:29">
      <c r="A2891">
        <v>819865</v>
      </c>
      <c r="B2891" t="s">
        <v>11</v>
      </c>
      <c r="C2891" s="1">
        <v>0.1099</v>
      </c>
      <c r="D2891">
        <v>310.98</v>
      </c>
      <c r="E2891" t="s">
        <v>23</v>
      </c>
      <c r="F2891" t="s">
        <v>13</v>
      </c>
      <c r="G2891" t="s">
        <v>14</v>
      </c>
      <c r="H2891" s="1">
        <v>0.82199999999999995</v>
      </c>
      <c r="I2891" s="4">
        <v>35217</v>
      </c>
      <c r="J2891" s="5">
        <v>40909</v>
      </c>
      <c r="K2891" s="3">
        <v>9500</v>
      </c>
      <c r="L2891" s="3">
        <v>37157</v>
      </c>
      <c r="M2891" s="3">
        <v>6412</v>
      </c>
      <c r="N2891" s="3">
        <f t="shared" si="450"/>
        <v>1</v>
      </c>
      <c r="O2891" s="3">
        <f t="shared" si="451"/>
        <v>0</v>
      </c>
      <c r="P2891" s="3">
        <f t="shared" si="452"/>
        <v>1</v>
      </c>
      <c r="Q2891" s="6">
        <v>8.1999999999999993</v>
      </c>
      <c r="R2891" s="3">
        <v>0</v>
      </c>
      <c r="S2891" s="3">
        <v>2</v>
      </c>
      <c r="T2891" s="3">
        <v>13</v>
      </c>
      <c r="U2891" s="3">
        <f t="shared" si="453"/>
        <v>5692</v>
      </c>
      <c r="V2891" s="3" t="str">
        <f t="shared" si="454"/>
        <v xml:space="preserve"> 36</v>
      </c>
      <c r="W2891" s="3">
        <f t="shared" si="455"/>
        <v>9.5</v>
      </c>
      <c r="X2891" s="3">
        <v>8</v>
      </c>
      <c r="Y2891" s="6">
        <f t="shared" si="456"/>
        <v>82.199999999999989</v>
      </c>
      <c r="Z2891" s="3">
        <f t="shared" si="457"/>
        <v>37.156999999999996</v>
      </c>
      <c r="AA2891" s="3">
        <f t="shared" si="458"/>
        <v>6.4119999999999999</v>
      </c>
      <c r="AB2891">
        <f t="shared" si="459"/>
        <v>0</v>
      </c>
      <c r="AC2891" s="14">
        <f>VLOOKUP(X2891,Rates!$A$2:$B$36,2)</f>
        <v>11.39</v>
      </c>
    </row>
    <row r="2892" spans="1:29">
      <c r="A2892">
        <v>791842</v>
      </c>
      <c r="B2892" t="s">
        <v>11</v>
      </c>
      <c r="C2892" s="1">
        <v>9.9900000000000003E-2</v>
      </c>
      <c r="D2892">
        <v>225.84</v>
      </c>
      <c r="E2892" t="s">
        <v>25</v>
      </c>
      <c r="F2892" t="s">
        <v>13</v>
      </c>
      <c r="G2892" t="s">
        <v>17</v>
      </c>
      <c r="H2892" s="2">
        <v>0.1</v>
      </c>
      <c r="I2892" s="4">
        <v>34759</v>
      </c>
      <c r="J2892" s="5">
        <v>40909</v>
      </c>
      <c r="K2892" s="3">
        <v>7000</v>
      </c>
      <c r="L2892" s="3">
        <v>42614</v>
      </c>
      <c r="M2892" s="3">
        <v>1924</v>
      </c>
      <c r="N2892" s="3">
        <f t="shared" si="450"/>
        <v>1</v>
      </c>
      <c r="O2892" s="3">
        <f t="shared" si="451"/>
        <v>0</v>
      </c>
      <c r="P2892" s="3">
        <f t="shared" si="452"/>
        <v>1</v>
      </c>
      <c r="Q2892" s="6">
        <v>1.8</v>
      </c>
      <c r="R2892" s="3">
        <v>0</v>
      </c>
      <c r="S2892" s="3">
        <v>10</v>
      </c>
      <c r="T2892" s="3">
        <v>15</v>
      </c>
      <c r="U2892" s="3">
        <f t="shared" si="453"/>
        <v>6150</v>
      </c>
      <c r="V2892" s="3" t="str">
        <f t="shared" si="454"/>
        <v xml:space="preserve"> 36</v>
      </c>
      <c r="W2892" s="3">
        <f t="shared" si="455"/>
        <v>7</v>
      </c>
      <c r="X2892" s="3">
        <v>6</v>
      </c>
      <c r="Y2892" s="6">
        <f t="shared" si="456"/>
        <v>10</v>
      </c>
      <c r="Z2892" s="3">
        <f t="shared" si="457"/>
        <v>42.613999999999997</v>
      </c>
      <c r="AA2892" s="3">
        <f t="shared" si="458"/>
        <v>1.9239999999999999</v>
      </c>
      <c r="AB2892">
        <f t="shared" si="459"/>
        <v>1</v>
      </c>
      <c r="AC2892" s="14">
        <f>VLOOKUP(X2892,Rates!$A$2:$B$36,2)</f>
        <v>8.24</v>
      </c>
    </row>
    <row r="2893" spans="1:29">
      <c r="A2893">
        <v>1040142</v>
      </c>
      <c r="B2893" t="s">
        <v>11</v>
      </c>
      <c r="C2893" s="1">
        <v>9.9099999999999994E-2</v>
      </c>
      <c r="D2893">
        <v>386.7</v>
      </c>
      <c r="E2893" t="s">
        <v>23</v>
      </c>
      <c r="F2893" t="s">
        <v>26</v>
      </c>
      <c r="G2893" t="s">
        <v>14</v>
      </c>
      <c r="H2893" s="1">
        <v>0.64800000000000002</v>
      </c>
      <c r="I2893" s="4">
        <v>33329</v>
      </c>
      <c r="J2893" s="5">
        <v>40909</v>
      </c>
      <c r="K2893" s="3">
        <v>12000</v>
      </c>
      <c r="L2893" s="3">
        <v>75000</v>
      </c>
      <c r="M2893" s="3">
        <v>14847</v>
      </c>
      <c r="N2893" s="3">
        <f t="shared" si="450"/>
        <v>0</v>
      </c>
      <c r="O2893" s="3">
        <f t="shared" si="451"/>
        <v>1</v>
      </c>
      <c r="P2893" s="3">
        <f t="shared" si="452"/>
        <v>1</v>
      </c>
      <c r="Q2893" s="6">
        <v>3.38</v>
      </c>
      <c r="R2893" s="3">
        <v>0</v>
      </c>
      <c r="S2893" s="3">
        <v>7</v>
      </c>
      <c r="T2893" s="3">
        <v>21</v>
      </c>
      <c r="U2893" s="3">
        <f t="shared" si="453"/>
        <v>7580</v>
      </c>
      <c r="V2893" s="3" t="str">
        <f t="shared" si="454"/>
        <v xml:space="preserve"> 36</v>
      </c>
      <c r="W2893" s="3">
        <f t="shared" si="455"/>
        <v>12</v>
      </c>
      <c r="X2893" s="3">
        <v>6</v>
      </c>
      <c r="Y2893" s="6">
        <f t="shared" si="456"/>
        <v>64.8</v>
      </c>
      <c r="Z2893" s="3">
        <f t="shared" si="457"/>
        <v>75</v>
      </c>
      <c r="AA2893" s="3">
        <f t="shared" si="458"/>
        <v>14.847</v>
      </c>
      <c r="AB2893">
        <f t="shared" si="459"/>
        <v>0</v>
      </c>
      <c r="AC2893" s="14">
        <f>VLOOKUP(X2893,Rates!$A$2:$B$36,2)</f>
        <v>8.24</v>
      </c>
    </row>
    <row r="2894" spans="1:29">
      <c r="A2894">
        <v>634568</v>
      </c>
      <c r="B2894" t="s">
        <v>11</v>
      </c>
      <c r="C2894" s="1">
        <v>6.9099999999999995E-2</v>
      </c>
      <c r="D2894">
        <v>370.04</v>
      </c>
      <c r="E2894" t="s">
        <v>21</v>
      </c>
      <c r="F2894" t="s">
        <v>26</v>
      </c>
      <c r="G2894" t="s">
        <v>14</v>
      </c>
      <c r="H2894" s="1">
        <v>0.496</v>
      </c>
      <c r="I2894" s="4">
        <v>34700</v>
      </c>
      <c r="J2894" s="5">
        <v>40909</v>
      </c>
      <c r="K2894" s="3">
        <v>12000</v>
      </c>
      <c r="L2894" s="3">
        <v>40000</v>
      </c>
      <c r="M2894" s="3">
        <v>10913</v>
      </c>
      <c r="N2894" s="3">
        <f t="shared" si="450"/>
        <v>0</v>
      </c>
      <c r="O2894" s="3">
        <f t="shared" si="451"/>
        <v>1</v>
      </c>
      <c r="P2894" s="3">
        <f t="shared" si="452"/>
        <v>1</v>
      </c>
      <c r="Q2894" s="6">
        <v>17.07</v>
      </c>
      <c r="R2894" s="3">
        <v>0</v>
      </c>
      <c r="S2894" s="3">
        <v>10</v>
      </c>
      <c r="T2894" s="3">
        <v>29</v>
      </c>
      <c r="U2894" s="3">
        <f t="shared" si="453"/>
        <v>6209</v>
      </c>
      <c r="V2894" s="3" t="str">
        <f t="shared" si="454"/>
        <v xml:space="preserve"> 36</v>
      </c>
      <c r="W2894" s="3">
        <f t="shared" si="455"/>
        <v>12</v>
      </c>
      <c r="X2894" s="3">
        <v>5</v>
      </c>
      <c r="Y2894" s="6">
        <f t="shared" si="456"/>
        <v>49.6</v>
      </c>
      <c r="Z2894" s="3">
        <f t="shared" si="457"/>
        <v>40</v>
      </c>
      <c r="AA2894" s="3">
        <f t="shared" si="458"/>
        <v>10.913</v>
      </c>
      <c r="AB2894">
        <f t="shared" si="459"/>
        <v>0</v>
      </c>
      <c r="AC2894" s="14">
        <f>VLOOKUP(X2894,Rates!$A$2:$B$36,2)</f>
        <v>7.99</v>
      </c>
    </row>
    <row r="2895" spans="1:29">
      <c r="A2895">
        <v>730673</v>
      </c>
      <c r="B2895" t="s">
        <v>15</v>
      </c>
      <c r="C2895" s="1">
        <v>0.1565</v>
      </c>
      <c r="D2895">
        <v>386.12</v>
      </c>
      <c r="E2895" t="s">
        <v>12</v>
      </c>
      <c r="F2895" t="s">
        <v>13</v>
      </c>
      <c r="G2895" t="s">
        <v>14</v>
      </c>
      <c r="H2895" s="1">
        <v>0.83599999999999997</v>
      </c>
      <c r="I2895" s="4">
        <v>38353</v>
      </c>
      <c r="J2895" s="5">
        <v>40909</v>
      </c>
      <c r="K2895" s="3">
        <v>16000</v>
      </c>
      <c r="L2895" s="3">
        <v>140000</v>
      </c>
      <c r="M2895" s="3">
        <v>18884</v>
      </c>
      <c r="N2895" s="3">
        <f t="shared" si="450"/>
        <v>1</v>
      </c>
      <c r="O2895" s="3">
        <f t="shared" si="451"/>
        <v>0</v>
      </c>
      <c r="P2895" s="3">
        <f t="shared" si="452"/>
        <v>1</v>
      </c>
      <c r="Q2895" s="6">
        <v>10.83</v>
      </c>
      <c r="R2895" s="3">
        <v>0</v>
      </c>
      <c r="S2895" s="3">
        <v>7</v>
      </c>
      <c r="T2895" s="3">
        <v>23</v>
      </c>
      <c r="U2895" s="3">
        <f t="shared" si="453"/>
        <v>2556</v>
      </c>
      <c r="V2895" s="3" t="str">
        <f t="shared" si="454"/>
        <v xml:space="preserve"> 60</v>
      </c>
      <c r="W2895" s="3">
        <f t="shared" si="455"/>
        <v>16</v>
      </c>
      <c r="X2895" s="3">
        <v>19</v>
      </c>
      <c r="Y2895" s="6">
        <f t="shared" si="456"/>
        <v>83.6</v>
      </c>
      <c r="Z2895" s="3">
        <f t="shared" si="457"/>
        <v>140</v>
      </c>
      <c r="AA2895" s="3">
        <f t="shared" si="458"/>
        <v>18.884</v>
      </c>
      <c r="AB2895">
        <f t="shared" si="459"/>
        <v>0</v>
      </c>
      <c r="AC2895" s="14">
        <f>VLOOKUP(X2895,Rates!$A$2:$B$36,2)</f>
        <v>19.989999999999998</v>
      </c>
    </row>
    <row r="2896" spans="1:29">
      <c r="A2896">
        <v>1001573</v>
      </c>
      <c r="B2896" t="s">
        <v>11</v>
      </c>
      <c r="C2896" s="1">
        <v>0.12690000000000001</v>
      </c>
      <c r="D2896">
        <v>483.05</v>
      </c>
      <c r="E2896" t="s">
        <v>12</v>
      </c>
      <c r="F2896" t="s">
        <v>26</v>
      </c>
      <c r="G2896" t="s">
        <v>14</v>
      </c>
      <c r="H2896" s="1">
        <v>0.188</v>
      </c>
      <c r="I2896" s="4">
        <v>26573</v>
      </c>
      <c r="J2896" s="5">
        <v>40909</v>
      </c>
      <c r="K2896" s="3">
        <v>14400</v>
      </c>
      <c r="L2896" s="3">
        <v>115000</v>
      </c>
      <c r="M2896" s="3">
        <v>7847</v>
      </c>
      <c r="N2896" s="3">
        <f t="shared" si="450"/>
        <v>0</v>
      </c>
      <c r="O2896" s="3">
        <f t="shared" si="451"/>
        <v>1</v>
      </c>
      <c r="P2896" s="3">
        <f t="shared" si="452"/>
        <v>1</v>
      </c>
      <c r="Q2896" s="6">
        <v>12.55</v>
      </c>
      <c r="R2896" s="3">
        <v>0</v>
      </c>
      <c r="S2896" s="3">
        <v>21</v>
      </c>
      <c r="T2896" s="3">
        <v>35</v>
      </c>
      <c r="U2896" s="3">
        <f t="shared" si="453"/>
        <v>14336</v>
      </c>
      <c r="V2896" s="3" t="str">
        <f t="shared" si="454"/>
        <v xml:space="preserve"> 36</v>
      </c>
      <c r="W2896" s="3">
        <f t="shared" si="455"/>
        <v>14.4</v>
      </c>
      <c r="X2896" s="3">
        <v>10</v>
      </c>
      <c r="Y2896" s="6">
        <f t="shared" si="456"/>
        <v>18.8</v>
      </c>
      <c r="Z2896" s="3">
        <f t="shared" si="457"/>
        <v>115</v>
      </c>
      <c r="AA2896" s="3">
        <f t="shared" si="458"/>
        <v>7.8470000000000004</v>
      </c>
      <c r="AB2896">
        <f t="shared" si="459"/>
        <v>0</v>
      </c>
      <c r="AC2896" s="14">
        <f>VLOOKUP(X2896,Rates!$A$2:$B$36,2)</f>
        <v>11.49</v>
      </c>
    </row>
    <row r="2897" spans="1:29">
      <c r="A2897">
        <v>890155</v>
      </c>
      <c r="B2897" t="s">
        <v>11</v>
      </c>
      <c r="C2897" s="1">
        <v>0.13489999999999999</v>
      </c>
      <c r="D2897">
        <v>339.31</v>
      </c>
      <c r="E2897" t="s">
        <v>25</v>
      </c>
      <c r="F2897" t="s">
        <v>13</v>
      </c>
      <c r="G2897" t="s">
        <v>17</v>
      </c>
      <c r="H2897" s="1">
        <v>0.874</v>
      </c>
      <c r="I2897" s="4">
        <v>36251</v>
      </c>
      <c r="J2897" s="5">
        <v>40909</v>
      </c>
      <c r="K2897" s="3">
        <v>10000</v>
      </c>
      <c r="L2897" s="3">
        <v>132600</v>
      </c>
      <c r="M2897" s="3">
        <v>10488</v>
      </c>
      <c r="N2897" s="3">
        <f t="shared" si="450"/>
        <v>1</v>
      </c>
      <c r="O2897" s="3">
        <f t="shared" si="451"/>
        <v>0</v>
      </c>
      <c r="P2897" s="3">
        <f t="shared" si="452"/>
        <v>1</v>
      </c>
      <c r="Q2897" s="6">
        <v>7.75</v>
      </c>
      <c r="R2897" s="3">
        <v>0</v>
      </c>
      <c r="S2897" s="3">
        <v>6</v>
      </c>
      <c r="T2897" s="3">
        <v>11</v>
      </c>
      <c r="U2897" s="3">
        <f t="shared" si="453"/>
        <v>4658</v>
      </c>
      <c r="V2897" s="3" t="str">
        <f t="shared" si="454"/>
        <v xml:space="preserve"> 36</v>
      </c>
      <c r="W2897" s="3">
        <f t="shared" si="455"/>
        <v>10</v>
      </c>
      <c r="X2897" s="3">
        <v>11</v>
      </c>
      <c r="Y2897" s="6">
        <f t="shared" si="456"/>
        <v>87.4</v>
      </c>
      <c r="Z2897" s="3">
        <f t="shared" si="457"/>
        <v>132.6</v>
      </c>
      <c r="AA2897" s="3">
        <f t="shared" si="458"/>
        <v>10.488</v>
      </c>
      <c r="AB2897">
        <f t="shared" si="459"/>
        <v>1</v>
      </c>
      <c r="AC2897" s="14">
        <f>VLOOKUP(X2897,Rates!$A$2:$B$36,2)</f>
        <v>12.74</v>
      </c>
    </row>
    <row r="2898" spans="1:29">
      <c r="A2898">
        <v>493743</v>
      </c>
      <c r="B2898" t="s">
        <v>11</v>
      </c>
      <c r="C2898" s="1">
        <v>0.16819999999999999</v>
      </c>
      <c r="D2898">
        <v>106.69</v>
      </c>
      <c r="E2898" t="s">
        <v>22</v>
      </c>
      <c r="F2898" t="s">
        <v>26</v>
      </c>
      <c r="G2898" t="s">
        <v>14</v>
      </c>
      <c r="H2898" s="1">
        <v>0.93799999999999994</v>
      </c>
      <c r="I2898" s="4">
        <v>36434</v>
      </c>
      <c r="J2898" s="5">
        <v>40909</v>
      </c>
      <c r="K2898" s="3">
        <v>3000</v>
      </c>
      <c r="L2898" s="3">
        <v>37100</v>
      </c>
      <c r="M2898" s="3">
        <v>469</v>
      </c>
      <c r="N2898" s="3">
        <f t="shared" si="450"/>
        <v>0</v>
      </c>
      <c r="O2898" s="3">
        <f t="shared" si="451"/>
        <v>1</v>
      </c>
      <c r="P2898" s="3">
        <f t="shared" si="452"/>
        <v>1</v>
      </c>
      <c r="Q2898" s="6">
        <v>17.920000000000002</v>
      </c>
      <c r="R2898" s="3">
        <v>0</v>
      </c>
      <c r="S2898" s="3">
        <v>3</v>
      </c>
      <c r="T2898" s="3">
        <v>10</v>
      </c>
      <c r="U2898" s="3">
        <f t="shared" si="453"/>
        <v>4475</v>
      </c>
      <c r="V2898" s="3" t="str">
        <f t="shared" si="454"/>
        <v xml:space="preserve"> 36</v>
      </c>
      <c r="W2898" s="3">
        <f t="shared" si="455"/>
        <v>3</v>
      </c>
      <c r="X2898" s="3">
        <v>22</v>
      </c>
      <c r="Y2898" s="6">
        <f t="shared" si="456"/>
        <v>93.8</v>
      </c>
      <c r="Z2898" s="3">
        <f t="shared" si="457"/>
        <v>37.1</v>
      </c>
      <c r="AA2898" s="3">
        <f t="shared" si="458"/>
        <v>0.46899999999999997</v>
      </c>
      <c r="AB2898">
        <f t="shared" si="459"/>
        <v>0</v>
      </c>
      <c r="AC2898" s="14">
        <f>VLOOKUP(X2898,Rates!$A$2:$B$36,2)</f>
        <v>23.99</v>
      </c>
    </row>
    <row r="2899" spans="1:29">
      <c r="A2899">
        <v>798247</v>
      </c>
      <c r="B2899" t="s">
        <v>11</v>
      </c>
      <c r="C2899" s="1">
        <v>0.12989999999999999</v>
      </c>
      <c r="D2899">
        <v>606.41</v>
      </c>
      <c r="E2899" t="s">
        <v>12</v>
      </c>
      <c r="F2899" t="s">
        <v>26</v>
      </c>
      <c r="G2899" t="s">
        <v>17</v>
      </c>
      <c r="H2899" s="1">
        <v>0.69499999999999995</v>
      </c>
      <c r="I2899" s="4">
        <v>38292</v>
      </c>
      <c r="J2899" s="5">
        <v>40909</v>
      </c>
      <c r="K2899" s="3">
        <v>18000</v>
      </c>
      <c r="L2899" s="3">
        <v>70000</v>
      </c>
      <c r="M2899" s="3">
        <v>37482</v>
      </c>
      <c r="N2899" s="3">
        <f t="shared" si="450"/>
        <v>0</v>
      </c>
      <c r="O2899" s="3">
        <f t="shared" si="451"/>
        <v>1</v>
      </c>
      <c r="P2899" s="3">
        <f t="shared" si="452"/>
        <v>1</v>
      </c>
      <c r="Q2899" s="6">
        <v>12.22</v>
      </c>
      <c r="R2899" s="3">
        <v>0</v>
      </c>
      <c r="S2899" s="3">
        <v>7</v>
      </c>
      <c r="T2899" s="3">
        <v>22</v>
      </c>
      <c r="U2899" s="3">
        <f t="shared" si="453"/>
        <v>2617</v>
      </c>
      <c r="V2899" s="3" t="str">
        <f t="shared" si="454"/>
        <v xml:space="preserve"> 36</v>
      </c>
      <c r="W2899" s="3">
        <f t="shared" si="455"/>
        <v>18</v>
      </c>
      <c r="X2899" s="3">
        <v>11</v>
      </c>
      <c r="Y2899" s="6">
        <f t="shared" si="456"/>
        <v>69.5</v>
      </c>
      <c r="Z2899" s="3">
        <f t="shared" si="457"/>
        <v>70</v>
      </c>
      <c r="AA2899" s="3">
        <f t="shared" si="458"/>
        <v>37.481999999999999</v>
      </c>
      <c r="AB2899">
        <f t="shared" si="459"/>
        <v>1</v>
      </c>
      <c r="AC2899" s="14">
        <f>VLOOKUP(X2899,Rates!$A$2:$B$36,2)</f>
        <v>12.74</v>
      </c>
    </row>
    <row r="2900" spans="1:29">
      <c r="A2900">
        <v>550330</v>
      </c>
      <c r="B2900" t="s">
        <v>15</v>
      </c>
      <c r="C2900" s="1">
        <v>0.17929999999999999</v>
      </c>
      <c r="D2900">
        <v>367.66</v>
      </c>
      <c r="E2900" t="s">
        <v>12</v>
      </c>
      <c r="F2900" t="s">
        <v>13</v>
      </c>
      <c r="G2900" t="s">
        <v>14</v>
      </c>
      <c r="H2900" s="1">
        <v>0.38800000000000001</v>
      </c>
      <c r="I2900" s="4">
        <v>37073</v>
      </c>
      <c r="J2900" s="5">
        <v>40909</v>
      </c>
      <c r="K2900" s="3">
        <v>14500</v>
      </c>
      <c r="L2900" s="3">
        <v>40200</v>
      </c>
      <c r="M2900" s="3">
        <v>10871</v>
      </c>
      <c r="N2900" s="3">
        <f t="shared" si="450"/>
        <v>1</v>
      </c>
      <c r="O2900" s="3">
        <f t="shared" si="451"/>
        <v>0</v>
      </c>
      <c r="P2900" s="3">
        <f t="shared" si="452"/>
        <v>1</v>
      </c>
      <c r="Q2900" s="6">
        <v>19.399999999999999</v>
      </c>
      <c r="R2900" s="3">
        <v>1</v>
      </c>
      <c r="S2900" s="3">
        <v>11</v>
      </c>
      <c r="T2900" s="3">
        <v>30</v>
      </c>
      <c r="U2900" s="3">
        <f t="shared" si="453"/>
        <v>3836</v>
      </c>
      <c r="V2900" s="3" t="str">
        <f t="shared" si="454"/>
        <v xml:space="preserve"> 60</v>
      </c>
      <c r="W2900" s="3">
        <f t="shared" si="455"/>
        <v>14.5</v>
      </c>
      <c r="X2900" s="3">
        <v>25</v>
      </c>
      <c r="Y2900" s="6">
        <f t="shared" si="456"/>
        <v>38.800000000000004</v>
      </c>
      <c r="Z2900" s="3">
        <f t="shared" si="457"/>
        <v>40.200000000000003</v>
      </c>
      <c r="AA2900" s="3">
        <f t="shared" si="458"/>
        <v>10.871</v>
      </c>
      <c r="AB2900">
        <f t="shared" si="459"/>
        <v>0</v>
      </c>
      <c r="AC2900" s="14">
        <f>VLOOKUP(X2900,Rates!$A$2:$B$36,2)</f>
        <v>26.24</v>
      </c>
    </row>
    <row r="2901" spans="1:29">
      <c r="A2901">
        <v>514730</v>
      </c>
      <c r="B2901" t="s">
        <v>11</v>
      </c>
      <c r="C2901" s="1">
        <v>0.10249999999999999</v>
      </c>
      <c r="D2901">
        <v>129.54</v>
      </c>
      <c r="E2901" t="s">
        <v>30</v>
      </c>
      <c r="F2901" t="s">
        <v>13</v>
      </c>
      <c r="G2901" t="s">
        <v>14</v>
      </c>
      <c r="H2901" s="1">
        <v>0.498</v>
      </c>
      <c r="I2901" s="4">
        <v>35947</v>
      </c>
      <c r="J2901" s="5">
        <v>40909</v>
      </c>
      <c r="K2901" s="3">
        <v>4000</v>
      </c>
      <c r="L2901" s="3">
        <v>25200</v>
      </c>
      <c r="M2901" s="3">
        <v>3787</v>
      </c>
      <c r="N2901" s="3">
        <f t="shared" si="450"/>
        <v>1</v>
      </c>
      <c r="O2901" s="3">
        <f t="shared" si="451"/>
        <v>0</v>
      </c>
      <c r="P2901" s="3">
        <f t="shared" si="452"/>
        <v>1</v>
      </c>
      <c r="Q2901" s="6">
        <v>7.29</v>
      </c>
      <c r="R2901" s="3">
        <v>0</v>
      </c>
      <c r="S2901" s="3">
        <v>9</v>
      </c>
      <c r="T2901" s="3">
        <v>19</v>
      </c>
      <c r="U2901" s="3">
        <f t="shared" si="453"/>
        <v>4962</v>
      </c>
      <c r="V2901" s="3" t="str">
        <f t="shared" si="454"/>
        <v xml:space="preserve"> 36</v>
      </c>
      <c r="W2901" s="3">
        <f t="shared" si="455"/>
        <v>4</v>
      </c>
      <c r="X2901" s="3">
        <v>7</v>
      </c>
      <c r="Y2901" s="6">
        <f t="shared" si="456"/>
        <v>49.8</v>
      </c>
      <c r="Z2901" s="3">
        <f t="shared" si="457"/>
        <v>25.2</v>
      </c>
      <c r="AA2901" s="3">
        <f t="shared" si="458"/>
        <v>3.7869999999999999</v>
      </c>
      <c r="AB2901">
        <f t="shared" si="459"/>
        <v>0</v>
      </c>
      <c r="AC2901" s="14">
        <f>VLOOKUP(X2901,Rates!$A$2:$B$36,2)</f>
        <v>10.49</v>
      </c>
    </row>
    <row r="2902" spans="1:29">
      <c r="A2902">
        <v>534338</v>
      </c>
      <c r="B2902" t="s">
        <v>11</v>
      </c>
      <c r="C2902" s="1">
        <v>0.1186</v>
      </c>
      <c r="D2902">
        <v>69.61</v>
      </c>
      <c r="E2902" t="s">
        <v>12</v>
      </c>
      <c r="F2902" t="s">
        <v>26</v>
      </c>
      <c r="G2902" t="s">
        <v>14</v>
      </c>
      <c r="H2902" s="1">
        <v>0.28299999999999997</v>
      </c>
      <c r="I2902" s="4">
        <v>36526</v>
      </c>
      <c r="J2902" s="5">
        <v>40909</v>
      </c>
      <c r="K2902" s="3">
        <v>2100</v>
      </c>
      <c r="L2902" s="3">
        <v>62000</v>
      </c>
      <c r="M2902" s="3">
        <v>1586</v>
      </c>
      <c r="N2902" s="3">
        <f t="shared" si="450"/>
        <v>0</v>
      </c>
      <c r="O2902" s="3">
        <f t="shared" si="451"/>
        <v>1</v>
      </c>
      <c r="P2902" s="3">
        <f t="shared" si="452"/>
        <v>1</v>
      </c>
      <c r="Q2902" s="6">
        <v>22.39</v>
      </c>
      <c r="R2902" s="3">
        <v>0</v>
      </c>
      <c r="S2902" s="3">
        <v>6</v>
      </c>
      <c r="T2902" s="3">
        <v>9</v>
      </c>
      <c r="U2902" s="3">
        <f t="shared" si="453"/>
        <v>4383</v>
      </c>
      <c r="V2902" s="3" t="str">
        <f t="shared" si="454"/>
        <v xml:space="preserve"> 36</v>
      </c>
      <c r="W2902" s="3">
        <f t="shared" si="455"/>
        <v>2.1</v>
      </c>
      <c r="X2902" s="3">
        <v>10</v>
      </c>
      <c r="Y2902" s="6">
        <f t="shared" si="456"/>
        <v>28.299999999999997</v>
      </c>
      <c r="Z2902" s="3">
        <f t="shared" si="457"/>
        <v>62</v>
      </c>
      <c r="AA2902" s="3">
        <f t="shared" si="458"/>
        <v>1.5860000000000001</v>
      </c>
      <c r="AB2902">
        <f t="shared" si="459"/>
        <v>0</v>
      </c>
      <c r="AC2902" s="14">
        <f>VLOOKUP(X2902,Rates!$A$2:$B$36,2)</f>
        <v>11.49</v>
      </c>
    </row>
    <row r="2903" spans="1:29">
      <c r="A2903">
        <v>884963</v>
      </c>
      <c r="B2903" t="s">
        <v>15</v>
      </c>
      <c r="C2903" s="1">
        <v>0.15959999999999999</v>
      </c>
      <c r="D2903">
        <v>60.75</v>
      </c>
      <c r="E2903" t="s">
        <v>23</v>
      </c>
      <c r="F2903" t="s">
        <v>13</v>
      </c>
      <c r="G2903" t="s">
        <v>17</v>
      </c>
      <c r="H2903" s="1">
        <v>0.67400000000000004</v>
      </c>
      <c r="I2903" s="4">
        <v>32752</v>
      </c>
      <c r="J2903" s="5">
        <v>40909</v>
      </c>
      <c r="K2903" s="3">
        <v>2500</v>
      </c>
      <c r="L2903" s="3">
        <v>54996</v>
      </c>
      <c r="M2903" s="3">
        <v>3166</v>
      </c>
      <c r="N2903" s="3">
        <f t="shared" si="450"/>
        <v>1</v>
      </c>
      <c r="O2903" s="3">
        <f t="shared" si="451"/>
        <v>0</v>
      </c>
      <c r="P2903" s="3">
        <f t="shared" si="452"/>
        <v>1</v>
      </c>
      <c r="Q2903" s="6">
        <v>15.75</v>
      </c>
      <c r="R2903" s="3">
        <v>0</v>
      </c>
      <c r="S2903" s="3">
        <v>5</v>
      </c>
      <c r="T2903" s="3">
        <v>16</v>
      </c>
      <c r="U2903" s="3">
        <f t="shared" si="453"/>
        <v>8157</v>
      </c>
      <c r="V2903" s="3" t="str">
        <f t="shared" si="454"/>
        <v xml:space="preserve"> 60</v>
      </c>
      <c r="W2903" s="3">
        <f t="shared" si="455"/>
        <v>2.5</v>
      </c>
      <c r="X2903" s="3">
        <v>15</v>
      </c>
      <c r="Y2903" s="6">
        <f t="shared" si="456"/>
        <v>67.400000000000006</v>
      </c>
      <c r="Z2903" s="3">
        <f t="shared" si="457"/>
        <v>54.996000000000002</v>
      </c>
      <c r="AA2903" s="3">
        <f t="shared" si="458"/>
        <v>3.1659999999999999</v>
      </c>
      <c r="AB2903">
        <f t="shared" si="459"/>
        <v>1</v>
      </c>
      <c r="AC2903" s="14">
        <f>VLOOKUP(X2903,Rates!$A$2:$B$36,2)</f>
        <v>15.99</v>
      </c>
    </row>
    <row r="2904" spans="1:29">
      <c r="A2904">
        <v>855530</v>
      </c>
      <c r="B2904" t="s">
        <v>11</v>
      </c>
      <c r="C2904" s="1">
        <v>7.4899999999999994E-2</v>
      </c>
      <c r="D2904">
        <v>93.31</v>
      </c>
      <c r="E2904" t="s">
        <v>28</v>
      </c>
      <c r="F2904" t="s">
        <v>13</v>
      </c>
      <c r="G2904" t="s">
        <v>14</v>
      </c>
      <c r="H2904" s="2">
        <v>0</v>
      </c>
      <c r="I2904" s="4">
        <v>37500</v>
      </c>
      <c r="J2904" s="5">
        <v>40909</v>
      </c>
      <c r="K2904" s="3">
        <v>3000</v>
      </c>
      <c r="L2904" s="3">
        <v>8472</v>
      </c>
      <c r="M2904" s="3">
        <v>0</v>
      </c>
      <c r="N2904" s="3">
        <f t="shared" si="450"/>
        <v>1</v>
      </c>
      <c r="O2904" s="3">
        <f t="shared" si="451"/>
        <v>0</v>
      </c>
      <c r="P2904" s="3">
        <f t="shared" si="452"/>
        <v>1</v>
      </c>
      <c r="Q2904" s="6">
        <v>0</v>
      </c>
      <c r="R2904" s="3">
        <v>0</v>
      </c>
      <c r="S2904" s="3">
        <v>3</v>
      </c>
      <c r="T2904" s="3">
        <v>6</v>
      </c>
      <c r="U2904" s="3">
        <f t="shared" si="453"/>
        <v>3409</v>
      </c>
      <c r="V2904" s="3" t="str">
        <f t="shared" si="454"/>
        <v xml:space="preserve"> 36</v>
      </c>
      <c r="W2904" s="3">
        <f t="shared" si="455"/>
        <v>3</v>
      </c>
      <c r="X2904" s="3">
        <v>4</v>
      </c>
      <c r="Y2904" s="6">
        <f t="shared" si="456"/>
        <v>0</v>
      </c>
      <c r="Z2904" s="3">
        <f t="shared" si="457"/>
        <v>8.4719999999999995</v>
      </c>
      <c r="AA2904" s="3">
        <f t="shared" si="458"/>
        <v>0</v>
      </c>
      <c r="AB2904">
        <f t="shared" si="459"/>
        <v>0</v>
      </c>
      <c r="AC2904" s="14">
        <f>VLOOKUP(X2904,Rates!$A$2:$B$36,2)</f>
        <v>7.49</v>
      </c>
    </row>
    <row r="2905" spans="1:29">
      <c r="A2905">
        <v>959310</v>
      </c>
      <c r="B2905" t="s">
        <v>11</v>
      </c>
      <c r="C2905" s="1">
        <v>6.6199999999999995E-2</v>
      </c>
      <c r="D2905">
        <v>368.45</v>
      </c>
      <c r="E2905" t="s">
        <v>12</v>
      </c>
      <c r="F2905" t="s">
        <v>26</v>
      </c>
      <c r="G2905" t="s">
        <v>14</v>
      </c>
      <c r="H2905" s="1">
        <v>0.41899999999999998</v>
      </c>
      <c r="I2905" s="4">
        <v>37104</v>
      </c>
      <c r="J2905" s="5">
        <v>40909</v>
      </c>
      <c r="K2905" s="3">
        <v>12000</v>
      </c>
      <c r="L2905" s="3">
        <v>85000</v>
      </c>
      <c r="M2905" s="3">
        <v>6578</v>
      </c>
      <c r="N2905" s="3">
        <f t="shared" si="450"/>
        <v>0</v>
      </c>
      <c r="O2905" s="3">
        <f t="shared" si="451"/>
        <v>1</v>
      </c>
      <c r="P2905" s="3">
        <f t="shared" si="452"/>
        <v>1</v>
      </c>
      <c r="Q2905" s="6">
        <v>4.7300000000000004</v>
      </c>
      <c r="R2905" s="3">
        <v>0</v>
      </c>
      <c r="S2905" s="3">
        <v>9</v>
      </c>
      <c r="T2905" s="3">
        <v>19</v>
      </c>
      <c r="U2905" s="3">
        <f t="shared" si="453"/>
        <v>3805</v>
      </c>
      <c r="V2905" s="3" t="str">
        <f t="shared" si="454"/>
        <v xml:space="preserve"> 36</v>
      </c>
      <c r="W2905" s="3">
        <f t="shared" si="455"/>
        <v>12</v>
      </c>
      <c r="X2905" s="3">
        <v>2</v>
      </c>
      <c r="Y2905" s="6">
        <f t="shared" si="456"/>
        <v>41.9</v>
      </c>
      <c r="Z2905" s="3">
        <f t="shared" si="457"/>
        <v>85</v>
      </c>
      <c r="AA2905" s="3">
        <f t="shared" si="458"/>
        <v>6.5780000000000003</v>
      </c>
      <c r="AB2905">
        <f t="shared" si="459"/>
        <v>0</v>
      </c>
      <c r="AC2905" s="14">
        <f>VLOOKUP(X2905,Rates!$A$2:$B$36,2)</f>
        <v>6.99</v>
      </c>
    </row>
    <row r="2906" spans="1:29">
      <c r="A2906">
        <v>1037258</v>
      </c>
      <c r="B2906" t="s">
        <v>15</v>
      </c>
      <c r="C2906" s="1">
        <v>0.14649999999999999</v>
      </c>
      <c r="D2906">
        <v>410.76</v>
      </c>
      <c r="E2906" t="s">
        <v>23</v>
      </c>
      <c r="F2906" t="s">
        <v>26</v>
      </c>
      <c r="G2906" t="s">
        <v>17</v>
      </c>
      <c r="H2906" s="1">
        <v>0.69699999999999995</v>
      </c>
      <c r="I2906" s="4">
        <v>38384</v>
      </c>
      <c r="J2906" s="5">
        <v>40909</v>
      </c>
      <c r="K2906" s="3">
        <v>17400</v>
      </c>
      <c r="L2906" s="3">
        <v>43000</v>
      </c>
      <c r="M2906" s="3">
        <v>11576</v>
      </c>
      <c r="N2906" s="3">
        <f t="shared" si="450"/>
        <v>0</v>
      </c>
      <c r="O2906" s="3">
        <f t="shared" si="451"/>
        <v>1</v>
      </c>
      <c r="P2906" s="3">
        <f t="shared" si="452"/>
        <v>1</v>
      </c>
      <c r="Q2906" s="6">
        <v>11.25</v>
      </c>
      <c r="R2906" s="3">
        <v>0</v>
      </c>
      <c r="S2906" s="3">
        <v>6</v>
      </c>
      <c r="T2906" s="3">
        <v>17</v>
      </c>
      <c r="U2906" s="3">
        <f t="shared" si="453"/>
        <v>2525</v>
      </c>
      <c r="V2906" s="3" t="str">
        <f t="shared" si="454"/>
        <v xml:space="preserve"> 60</v>
      </c>
      <c r="W2906" s="3">
        <f t="shared" si="455"/>
        <v>17.399999999999999</v>
      </c>
      <c r="X2906" s="3">
        <v>13</v>
      </c>
      <c r="Y2906" s="6">
        <f t="shared" si="456"/>
        <v>69.699999999999989</v>
      </c>
      <c r="Z2906" s="3">
        <f t="shared" si="457"/>
        <v>43</v>
      </c>
      <c r="AA2906" s="3">
        <f t="shared" si="458"/>
        <v>11.576000000000001</v>
      </c>
      <c r="AB2906">
        <f t="shared" si="459"/>
        <v>1</v>
      </c>
      <c r="AC2906" s="14">
        <f>VLOOKUP(X2906,Rates!$A$2:$B$36,2)</f>
        <v>13.99</v>
      </c>
    </row>
    <row r="2907" spans="1:29">
      <c r="A2907">
        <v>513341</v>
      </c>
      <c r="B2907" t="s">
        <v>11</v>
      </c>
      <c r="C2907" s="1">
        <v>0.13109999999999999</v>
      </c>
      <c r="D2907">
        <v>843.63</v>
      </c>
      <c r="E2907" t="s">
        <v>16</v>
      </c>
      <c r="F2907" t="s">
        <v>13</v>
      </c>
      <c r="G2907" t="s">
        <v>17</v>
      </c>
      <c r="H2907" s="1">
        <v>0.76300000000000001</v>
      </c>
      <c r="I2907" s="4">
        <v>35643</v>
      </c>
      <c r="J2907" s="5">
        <v>40909</v>
      </c>
      <c r="K2907" s="3">
        <v>25000</v>
      </c>
      <c r="L2907" s="3">
        <v>106000</v>
      </c>
      <c r="M2907" s="3">
        <v>4042</v>
      </c>
      <c r="N2907" s="3">
        <f t="shared" si="450"/>
        <v>1</v>
      </c>
      <c r="O2907" s="3">
        <f t="shared" si="451"/>
        <v>0</v>
      </c>
      <c r="P2907" s="3">
        <f t="shared" si="452"/>
        <v>0</v>
      </c>
      <c r="Q2907" s="6">
        <v>8.42</v>
      </c>
      <c r="R2907" s="3">
        <v>0</v>
      </c>
      <c r="S2907" s="3">
        <v>3</v>
      </c>
      <c r="T2907" s="3">
        <v>16</v>
      </c>
      <c r="U2907" s="3">
        <f t="shared" si="453"/>
        <v>5266</v>
      </c>
      <c r="V2907" s="3" t="str">
        <f t="shared" si="454"/>
        <v xml:space="preserve"> 36</v>
      </c>
      <c r="W2907" s="3">
        <f t="shared" si="455"/>
        <v>25</v>
      </c>
      <c r="X2907" s="3">
        <v>12</v>
      </c>
      <c r="Y2907" s="6">
        <f t="shared" si="456"/>
        <v>76.3</v>
      </c>
      <c r="Z2907" s="3">
        <f t="shared" si="457"/>
        <v>106</v>
      </c>
      <c r="AA2907" s="3">
        <f t="shared" si="458"/>
        <v>4.0419999999999998</v>
      </c>
      <c r="AB2907">
        <f t="shared" si="459"/>
        <v>1</v>
      </c>
      <c r="AC2907" s="14">
        <f>VLOOKUP(X2907,Rates!$A$2:$B$36,2)</f>
        <v>13.49</v>
      </c>
    </row>
    <row r="2908" spans="1:29">
      <c r="A2908">
        <v>709334</v>
      </c>
      <c r="B2908" t="s">
        <v>11</v>
      </c>
      <c r="C2908" s="1">
        <v>7.6600000000000001E-2</v>
      </c>
      <c r="D2908">
        <v>374.16</v>
      </c>
      <c r="E2908" t="s">
        <v>12</v>
      </c>
      <c r="F2908" t="s">
        <v>26</v>
      </c>
      <c r="G2908" t="s">
        <v>14</v>
      </c>
      <c r="H2908" s="1">
        <v>0.42299999999999999</v>
      </c>
      <c r="I2908" s="4">
        <v>37865</v>
      </c>
      <c r="J2908" s="5">
        <v>40909</v>
      </c>
      <c r="K2908" s="3">
        <v>12000</v>
      </c>
      <c r="L2908" s="3">
        <v>92000</v>
      </c>
      <c r="M2908" s="3">
        <v>37495</v>
      </c>
      <c r="N2908" s="3">
        <f t="shared" si="450"/>
        <v>0</v>
      </c>
      <c r="O2908" s="3">
        <f t="shared" si="451"/>
        <v>1</v>
      </c>
      <c r="P2908" s="3">
        <f t="shared" si="452"/>
        <v>1</v>
      </c>
      <c r="Q2908" s="6">
        <v>23.96</v>
      </c>
      <c r="R2908" s="3">
        <v>0</v>
      </c>
      <c r="S2908" s="3">
        <v>13</v>
      </c>
      <c r="T2908" s="3">
        <v>22</v>
      </c>
      <c r="U2908" s="3">
        <f t="shared" si="453"/>
        <v>3044</v>
      </c>
      <c r="V2908" s="3" t="str">
        <f t="shared" si="454"/>
        <v xml:space="preserve"> 36</v>
      </c>
      <c r="W2908" s="3">
        <f t="shared" si="455"/>
        <v>12</v>
      </c>
      <c r="X2908" s="3">
        <v>5</v>
      </c>
      <c r="Y2908" s="6">
        <f t="shared" si="456"/>
        <v>42.3</v>
      </c>
      <c r="Z2908" s="3">
        <f t="shared" si="457"/>
        <v>92</v>
      </c>
      <c r="AA2908" s="3">
        <f t="shared" si="458"/>
        <v>37.494999999999997</v>
      </c>
      <c r="AB2908">
        <f t="shared" si="459"/>
        <v>0</v>
      </c>
      <c r="AC2908" s="14">
        <f>VLOOKUP(X2908,Rates!$A$2:$B$36,2)</f>
        <v>7.99</v>
      </c>
    </row>
    <row r="2909" spans="1:29">
      <c r="A2909">
        <v>840484</v>
      </c>
      <c r="B2909" t="s">
        <v>11</v>
      </c>
      <c r="C2909" s="1">
        <v>6.9900000000000004E-2</v>
      </c>
      <c r="D2909">
        <v>185.24</v>
      </c>
      <c r="E2909" t="s">
        <v>12</v>
      </c>
      <c r="F2909" t="s">
        <v>26</v>
      </c>
      <c r="G2909" t="s">
        <v>14</v>
      </c>
      <c r="H2909" s="1">
        <v>0.55800000000000005</v>
      </c>
      <c r="I2909" s="4">
        <v>36586</v>
      </c>
      <c r="J2909" s="5">
        <v>40909</v>
      </c>
      <c r="K2909" s="3">
        <v>6000</v>
      </c>
      <c r="L2909" s="3">
        <v>90000</v>
      </c>
      <c r="M2909" s="3">
        <v>67882</v>
      </c>
      <c r="N2909" s="3">
        <f t="shared" si="450"/>
        <v>0</v>
      </c>
      <c r="O2909" s="3">
        <f t="shared" si="451"/>
        <v>1</v>
      </c>
      <c r="P2909" s="3">
        <f t="shared" si="452"/>
        <v>1</v>
      </c>
      <c r="Q2909" s="6">
        <v>18.16</v>
      </c>
      <c r="R2909" s="3">
        <v>0</v>
      </c>
      <c r="S2909" s="3">
        <v>19</v>
      </c>
      <c r="T2909" s="3">
        <v>41</v>
      </c>
      <c r="U2909" s="3">
        <f t="shared" si="453"/>
        <v>4323</v>
      </c>
      <c r="V2909" s="3" t="str">
        <f t="shared" si="454"/>
        <v xml:space="preserve"> 36</v>
      </c>
      <c r="W2909" s="3">
        <f t="shared" si="455"/>
        <v>6</v>
      </c>
      <c r="X2909" s="3">
        <v>3</v>
      </c>
      <c r="Y2909" s="6">
        <f t="shared" si="456"/>
        <v>55.800000000000004</v>
      </c>
      <c r="Z2909" s="3">
        <f t="shared" si="457"/>
        <v>90</v>
      </c>
      <c r="AA2909" s="3">
        <f t="shared" si="458"/>
        <v>67.882000000000005</v>
      </c>
      <c r="AB2909">
        <f t="shared" si="459"/>
        <v>0</v>
      </c>
      <c r="AC2909" s="14">
        <f>VLOOKUP(X2909,Rates!$A$2:$B$36,2)</f>
        <v>7.24</v>
      </c>
    </row>
    <row r="2910" spans="1:29">
      <c r="A2910">
        <v>851498</v>
      </c>
      <c r="B2910" t="s">
        <v>11</v>
      </c>
      <c r="C2910" s="1">
        <v>0.20619999999999999</v>
      </c>
      <c r="D2910">
        <v>359.82</v>
      </c>
      <c r="E2910" t="s">
        <v>28</v>
      </c>
      <c r="F2910" t="s">
        <v>13</v>
      </c>
      <c r="G2910" t="s">
        <v>17</v>
      </c>
      <c r="H2910" s="1">
        <v>0.99299999999999999</v>
      </c>
      <c r="I2910" s="4">
        <v>34547</v>
      </c>
      <c r="J2910" s="5">
        <v>40909</v>
      </c>
      <c r="K2910" s="3">
        <v>9600</v>
      </c>
      <c r="L2910" s="3">
        <v>60000</v>
      </c>
      <c r="M2910" s="3">
        <v>21949</v>
      </c>
      <c r="N2910" s="3">
        <f t="shared" si="450"/>
        <v>1</v>
      </c>
      <c r="O2910" s="3">
        <f t="shared" si="451"/>
        <v>0</v>
      </c>
      <c r="P2910" s="3">
        <f t="shared" si="452"/>
        <v>1</v>
      </c>
      <c r="Q2910" s="6">
        <v>11.04</v>
      </c>
      <c r="R2910" s="3">
        <v>0</v>
      </c>
      <c r="S2910" s="3">
        <v>6</v>
      </c>
      <c r="T2910" s="3">
        <v>7</v>
      </c>
      <c r="U2910" s="3">
        <f t="shared" si="453"/>
        <v>6362</v>
      </c>
      <c r="V2910" s="3" t="str">
        <f t="shared" si="454"/>
        <v xml:space="preserve"> 36</v>
      </c>
      <c r="W2910" s="3">
        <f t="shared" si="455"/>
        <v>9.6</v>
      </c>
      <c r="X2910" s="3">
        <v>27</v>
      </c>
      <c r="Y2910" s="6">
        <f t="shared" si="456"/>
        <v>99.3</v>
      </c>
      <c r="Z2910" s="3">
        <f t="shared" si="457"/>
        <v>60</v>
      </c>
      <c r="AA2910" s="3">
        <f t="shared" si="458"/>
        <v>21.949000000000002</v>
      </c>
      <c r="AB2910">
        <f t="shared" si="459"/>
        <v>1</v>
      </c>
      <c r="AC2910" s="14">
        <f>VLOOKUP(X2910,Rates!$A$2:$B$36,2)</f>
        <v>29.49</v>
      </c>
    </row>
    <row r="2911" spans="1:29">
      <c r="A2911">
        <v>1043511</v>
      </c>
      <c r="B2911" t="s">
        <v>11</v>
      </c>
      <c r="C2911" s="1">
        <v>0.12690000000000001</v>
      </c>
      <c r="D2911">
        <v>100.64</v>
      </c>
      <c r="E2911" t="s">
        <v>28</v>
      </c>
      <c r="F2911" t="s">
        <v>24</v>
      </c>
      <c r="G2911" t="s">
        <v>14</v>
      </c>
      <c r="H2911" s="1">
        <v>0.72399999999999998</v>
      </c>
      <c r="I2911" s="4">
        <v>38139</v>
      </c>
      <c r="J2911" s="5">
        <v>40909</v>
      </c>
      <c r="K2911" s="3">
        <v>3000</v>
      </c>
      <c r="L2911" s="3">
        <v>20000</v>
      </c>
      <c r="M2911" s="3">
        <v>9200</v>
      </c>
      <c r="N2911" s="3">
        <f t="shared" si="450"/>
        <v>0</v>
      </c>
      <c r="O2911" s="3">
        <f t="shared" si="451"/>
        <v>0</v>
      </c>
      <c r="P2911" s="3">
        <f t="shared" si="452"/>
        <v>1</v>
      </c>
      <c r="Q2911" s="6">
        <v>22.5</v>
      </c>
      <c r="R2911" s="3">
        <v>0</v>
      </c>
      <c r="S2911" s="3">
        <v>9</v>
      </c>
      <c r="T2911" s="3">
        <v>24</v>
      </c>
      <c r="U2911" s="3">
        <f t="shared" si="453"/>
        <v>2770</v>
      </c>
      <c r="V2911" s="3" t="str">
        <f t="shared" si="454"/>
        <v xml:space="preserve"> 36</v>
      </c>
      <c r="W2911" s="3">
        <f t="shared" si="455"/>
        <v>3</v>
      </c>
      <c r="X2911" s="3">
        <v>10</v>
      </c>
      <c r="Y2911" s="6">
        <f t="shared" si="456"/>
        <v>72.399999999999991</v>
      </c>
      <c r="Z2911" s="3">
        <f t="shared" si="457"/>
        <v>20</v>
      </c>
      <c r="AA2911" s="3">
        <f t="shared" si="458"/>
        <v>9.1999999999999993</v>
      </c>
      <c r="AB2911">
        <f t="shared" si="459"/>
        <v>0</v>
      </c>
      <c r="AC2911" s="14">
        <f>VLOOKUP(X2911,Rates!$A$2:$B$36,2)</f>
        <v>11.49</v>
      </c>
    </row>
    <row r="2912" spans="1:29">
      <c r="A2912">
        <v>692695</v>
      </c>
      <c r="B2912" t="s">
        <v>11</v>
      </c>
      <c r="C2912" s="1">
        <v>7.2900000000000006E-2</v>
      </c>
      <c r="D2912">
        <v>310.10000000000002</v>
      </c>
      <c r="E2912" t="s">
        <v>27</v>
      </c>
      <c r="F2912" t="s">
        <v>13</v>
      </c>
      <c r="G2912" t="s">
        <v>17</v>
      </c>
      <c r="H2912" s="1">
        <v>0.372</v>
      </c>
      <c r="I2912" s="4">
        <v>36495</v>
      </c>
      <c r="J2912" s="5">
        <v>40909</v>
      </c>
      <c r="K2912" s="3">
        <v>10000</v>
      </c>
      <c r="L2912" s="3">
        <v>29000</v>
      </c>
      <c r="M2912" s="3">
        <v>1897</v>
      </c>
      <c r="N2912" s="3">
        <f t="shared" si="450"/>
        <v>1</v>
      </c>
      <c r="O2912" s="3">
        <f t="shared" si="451"/>
        <v>0</v>
      </c>
      <c r="P2912" s="3">
        <f t="shared" si="452"/>
        <v>1</v>
      </c>
      <c r="Q2912" s="6">
        <v>2.69</v>
      </c>
      <c r="R2912" s="3">
        <v>0</v>
      </c>
      <c r="S2912" s="3">
        <v>4</v>
      </c>
      <c r="T2912" s="3">
        <v>6</v>
      </c>
      <c r="U2912" s="3">
        <f t="shared" si="453"/>
        <v>4414</v>
      </c>
      <c r="V2912" s="3" t="str">
        <f t="shared" si="454"/>
        <v xml:space="preserve"> 36</v>
      </c>
      <c r="W2912" s="3">
        <f t="shared" si="455"/>
        <v>10</v>
      </c>
      <c r="X2912" s="3">
        <v>4</v>
      </c>
      <c r="Y2912" s="6">
        <f t="shared" si="456"/>
        <v>37.200000000000003</v>
      </c>
      <c r="Z2912" s="3">
        <f t="shared" si="457"/>
        <v>29</v>
      </c>
      <c r="AA2912" s="3">
        <f t="shared" si="458"/>
        <v>1.897</v>
      </c>
      <c r="AB2912">
        <f t="shared" si="459"/>
        <v>1</v>
      </c>
      <c r="AC2912" s="14">
        <f>VLOOKUP(X2912,Rates!$A$2:$B$36,2)</f>
        <v>7.49</v>
      </c>
    </row>
    <row r="2913" spans="1:29">
      <c r="A2913">
        <v>653476</v>
      </c>
      <c r="B2913" t="s">
        <v>11</v>
      </c>
      <c r="C2913" s="1">
        <v>5.4199999999999998E-2</v>
      </c>
      <c r="D2913">
        <v>162.87</v>
      </c>
      <c r="E2913" t="s">
        <v>30</v>
      </c>
      <c r="F2913" t="s">
        <v>24</v>
      </c>
      <c r="G2913" t="s">
        <v>14</v>
      </c>
      <c r="H2913" s="1">
        <v>0.11899999999999999</v>
      </c>
      <c r="I2913" s="4">
        <v>26755</v>
      </c>
      <c r="J2913" s="5">
        <v>40909</v>
      </c>
      <c r="K2913" s="3">
        <v>5400</v>
      </c>
      <c r="L2913" s="3">
        <v>22296</v>
      </c>
      <c r="M2913" s="3">
        <v>5807</v>
      </c>
      <c r="N2913" s="3">
        <f t="shared" si="450"/>
        <v>0</v>
      </c>
      <c r="O2913" s="3">
        <f t="shared" si="451"/>
        <v>0</v>
      </c>
      <c r="P2913" s="3">
        <f t="shared" si="452"/>
        <v>1</v>
      </c>
      <c r="Q2913" s="6">
        <v>10.82</v>
      </c>
      <c r="R2913" s="3">
        <v>0</v>
      </c>
      <c r="S2913" s="3">
        <v>7</v>
      </c>
      <c r="T2913" s="3">
        <v>19</v>
      </c>
      <c r="U2913" s="3">
        <f t="shared" si="453"/>
        <v>14154</v>
      </c>
      <c r="V2913" s="3" t="str">
        <f t="shared" si="454"/>
        <v xml:space="preserve"> 36</v>
      </c>
      <c r="W2913" s="3">
        <f t="shared" si="455"/>
        <v>5.4</v>
      </c>
      <c r="X2913" s="3">
        <v>1</v>
      </c>
      <c r="Y2913" s="6">
        <f t="shared" si="456"/>
        <v>11.899999999999999</v>
      </c>
      <c r="Z2913" s="3">
        <f t="shared" si="457"/>
        <v>22.295999999999999</v>
      </c>
      <c r="AA2913" s="3">
        <f t="shared" si="458"/>
        <v>5.8070000000000004</v>
      </c>
      <c r="AB2913">
        <f t="shared" si="459"/>
        <v>0</v>
      </c>
      <c r="AC2913" s="14">
        <f>VLOOKUP(X2913,Rates!$A$2:$B$36,2)</f>
        <v>5.32</v>
      </c>
    </row>
    <row r="2914" spans="1:29">
      <c r="A2914">
        <v>1066617</v>
      </c>
      <c r="B2914" t="s">
        <v>11</v>
      </c>
      <c r="C2914" s="1">
        <v>0.17269999999999999</v>
      </c>
      <c r="D2914">
        <v>53.69</v>
      </c>
      <c r="E2914" t="s">
        <v>12</v>
      </c>
      <c r="F2914" t="s">
        <v>26</v>
      </c>
      <c r="G2914" t="s">
        <v>14</v>
      </c>
      <c r="H2914" s="1">
        <v>0.97799999999999998</v>
      </c>
      <c r="I2914" s="4">
        <v>34669</v>
      </c>
      <c r="J2914" s="5">
        <v>40909</v>
      </c>
      <c r="K2914" s="3">
        <v>1500</v>
      </c>
      <c r="L2914" s="3">
        <v>144000</v>
      </c>
      <c r="M2914" s="3">
        <v>14186</v>
      </c>
      <c r="N2914" s="3">
        <f t="shared" si="450"/>
        <v>0</v>
      </c>
      <c r="O2914" s="3">
        <f t="shared" si="451"/>
        <v>1</v>
      </c>
      <c r="P2914" s="3">
        <f t="shared" si="452"/>
        <v>1</v>
      </c>
      <c r="Q2914" s="6">
        <v>8.23</v>
      </c>
      <c r="R2914" s="3">
        <v>1</v>
      </c>
      <c r="S2914" s="3">
        <v>6</v>
      </c>
      <c r="T2914" s="3">
        <v>14</v>
      </c>
      <c r="U2914" s="3">
        <f t="shared" si="453"/>
        <v>6240</v>
      </c>
      <c r="V2914" s="3" t="str">
        <f t="shared" si="454"/>
        <v xml:space="preserve"> 36</v>
      </c>
      <c r="W2914" s="3">
        <f t="shared" si="455"/>
        <v>1.5</v>
      </c>
      <c r="X2914" s="3">
        <v>18</v>
      </c>
      <c r="Y2914" s="6">
        <f t="shared" si="456"/>
        <v>97.8</v>
      </c>
      <c r="Z2914" s="3">
        <f t="shared" si="457"/>
        <v>144</v>
      </c>
      <c r="AA2914" s="3">
        <f t="shared" si="458"/>
        <v>14.186</v>
      </c>
      <c r="AB2914">
        <f t="shared" si="459"/>
        <v>0</v>
      </c>
      <c r="AC2914" s="14">
        <f>VLOOKUP(X2914,Rates!$A$2:$B$36,2)</f>
        <v>18.989999999999998</v>
      </c>
    </row>
    <row r="2915" spans="1:29">
      <c r="A2915">
        <v>504973</v>
      </c>
      <c r="B2915" t="s">
        <v>11</v>
      </c>
      <c r="C2915" s="1">
        <v>7.1400000000000005E-2</v>
      </c>
      <c r="D2915">
        <v>185.64</v>
      </c>
      <c r="E2915" t="s">
        <v>21</v>
      </c>
      <c r="F2915" t="s">
        <v>26</v>
      </c>
      <c r="G2915" t="s">
        <v>14</v>
      </c>
      <c r="H2915" s="1">
        <v>0.13400000000000001</v>
      </c>
      <c r="I2915" s="4">
        <v>27120</v>
      </c>
      <c r="J2915" s="5">
        <v>40909</v>
      </c>
      <c r="K2915" s="3">
        <v>6000</v>
      </c>
      <c r="L2915" s="3">
        <v>54548</v>
      </c>
      <c r="M2915" s="3">
        <v>2357</v>
      </c>
      <c r="N2915" s="3">
        <f t="shared" si="450"/>
        <v>0</v>
      </c>
      <c r="O2915" s="3">
        <f t="shared" si="451"/>
        <v>1</v>
      </c>
      <c r="P2915" s="3">
        <f t="shared" si="452"/>
        <v>1</v>
      </c>
      <c r="Q2915" s="6">
        <v>7.17</v>
      </c>
      <c r="R2915" s="3">
        <v>0</v>
      </c>
      <c r="S2915" s="3">
        <v>5</v>
      </c>
      <c r="T2915" s="3">
        <v>13</v>
      </c>
      <c r="U2915" s="3">
        <f t="shared" si="453"/>
        <v>13789</v>
      </c>
      <c r="V2915" s="3" t="str">
        <f t="shared" si="454"/>
        <v xml:space="preserve"> 36</v>
      </c>
      <c r="W2915" s="3">
        <f t="shared" si="455"/>
        <v>6</v>
      </c>
      <c r="X2915" s="3">
        <v>3</v>
      </c>
      <c r="Y2915" s="6">
        <f t="shared" si="456"/>
        <v>13.4</v>
      </c>
      <c r="Z2915" s="3">
        <f t="shared" si="457"/>
        <v>54.548000000000002</v>
      </c>
      <c r="AA2915" s="3">
        <f t="shared" si="458"/>
        <v>2.3570000000000002</v>
      </c>
      <c r="AB2915">
        <f t="shared" si="459"/>
        <v>0</v>
      </c>
      <c r="AC2915" s="14">
        <f>VLOOKUP(X2915,Rates!$A$2:$B$36,2)</f>
        <v>7.24</v>
      </c>
    </row>
    <row r="2916" spans="1:29">
      <c r="A2916">
        <v>794796</v>
      </c>
      <c r="B2916" t="s">
        <v>15</v>
      </c>
      <c r="C2916" s="1">
        <v>0.11990000000000001</v>
      </c>
      <c r="D2916">
        <v>496.5</v>
      </c>
      <c r="E2916" t="s">
        <v>20</v>
      </c>
      <c r="F2916" t="s">
        <v>26</v>
      </c>
      <c r="G2916" t="s">
        <v>14</v>
      </c>
      <c r="H2916" s="2">
        <v>0.68</v>
      </c>
      <c r="I2916" s="4">
        <v>37104</v>
      </c>
      <c r="J2916" s="5">
        <v>40909</v>
      </c>
      <c r="K2916" s="3">
        <v>22325</v>
      </c>
      <c r="L2916" s="3">
        <v>60000</v>
      </c>
      <c r="M2916" s="3">
        <v>25107</v>
      </c>
      <c r="N2916" s="3">
        <f t="shared" si="450"/>
        <v>0</v>
      </c>
      <c r="O2916" s="3">
        <f t="shared" si="451"/>
        <v>1</v>
      </c>
      <c r="P2916" s="3">
        <f t="shared" si="452"/>
        <v>1</v>
      </c>
      <c r="Q2916" s="6">
        <v>23.16</v>
      </c>
      <c r="R2916" s="3">
        <v>0</v>
      </c>
      <c r="S2916" s="3">
        <v>18</v>
      </c>
      <c r="T2916" s="3">
        <v>26</v>
      </c>
      <c r="U2916" s="3">
        <f t="shared" si="453"/>
        <v>3805</v>
      </c>
      <c r="V2916" s="3" t="str">
        <f t="shared" si="454"/>
        <v xml:space="preserve"> 60</v>
      </c>
      <c r="W2916" s="3">
        <f t="shared" si="455"/>
        <v>22.324999999999999</v>
      </c>
      <c r="X2916" s="3">
        <v>10</v>
      </c>
      <c r="Y2916" s="6">
        <f t="shared" si="456"/>
        <v>68</v>
      </c>
      <c r="Z2916" s="3">
        <f t="shared" si="457"/>
        <v>60</v>
      </c>
      <c r="AA2916" s="3">
        <f t="shared" si="458"/>
        <v>25.106999999999999</v>
      </c>
      <c r="AB2916">
        <f t="shared" si="459"/>
        <v>0</v>
      </c>
      <c r="AC2916" s="14">
        <f>VLOOKUP(X2916,Rates!$A$2:$B$36,2)</f>
        <v>11.49</v>
      </c>
    </row>
    <row r="2917" spans="1:29">
      <c r="A2917">
        <v>533433</v>
      </c>
      <c r="B2917" t="s">
        <v>11</v>
      </c>
      <c r="C2917" s="1">
        <v>0.1361</v>
      </c>
      <c r="D2917">
        <v>169.95</v>
      </c>
      <c r="E2917" t="s">
        <v>16</v>
      </c>
      <c r="F2917" t="s">
        <v>26</v>
      </c>
      <c r="G2917" t="s">
        <v>31</v>
      </c>
      <c r="H2917" s="1">
        <v>3.9E-2</v>
      </c>
      <c r="I2917" s="4">
        <v>38231</v>
      </c>
      <c r="J2917" s="5">
        <v>40909</v>
      </c>
      <c r="K2917" s="3">
        <v>5000</v>
      </c>
      <c r="L2917" s="3">
        <v>59000</v>
      </c>
      <c r="M2917" s="3">
        <v>711</v>
      </c>
      <c r="N2917" s="3">
        <f t="shared" si="450"/>
        <v>0</v>
      </c>
      <c r="O2917" s="3">
        <f t="shared" si="451"/>
        <v>1</v>
      </c>
      <c r="P2917" s="3">
        <f t="shared" si="452"/>
        <v>0</v>
      </c>
      <c r="Q2917" s="6">
        <v>15.48</v>
      </c>
      <c r="R2917" s="3">
        <v>1</v>
      </c>
      <c r="S2917" s="3">
        <v>13</v>
      </c>
      <c r="T2917" s="3">
        <v>34</v>
      </c>
      <c r="U2917" s="3">
        <f t="shared" si="453"/>
        <v>2678</v>
      </c>
      <c r="V2917" s="3" t="str">
        <f t="shared" si="454"/>
        <v xml:space="preserve"> 36</v>
      </c>
      <c r="W2917" s="3">
        <f t="shared" si="455"/>
        <v>5</v>
      </c>
      <c r="X2917" s="3">
        <v>12</v>
      </c>
      <c r="Y2917" s="6">
        <f t="shared" si="456"/>
        <v>3.9</v>
      </c>
      <c r="Z2917" s="3">
        <f t="shared" si="457"/>
        <v>59</v>
      </c>
      <c r="AA2917" s="3">
        <f t="shared" si="458"/>
        <v>0.71099999999999997</v>
      </c>
      <c r="AB2917">
        <f t="shared" si="459"/>
        <v>0</v>
      </c>
      <c r="AC2917" s="14">
        <f>VLOOKUP(X2917,Rates!$A$2:$B$36,2)</f>
        <v>13.49</v>
      </c>
    </row>
    <row r="2918" spans="1:29">
      <c r="A2918">
        <v>969156</v>
      </c>
      <c r="B2918" t="s">
        <v>11</v>
      </c>
      <c r="C2918" s="1">
        <v>0.11990000000000001</v>
      </c>
      <c r="D2918">
        <v>59.78</v>
      </c>
      <c r="E2918" t="s">
        <v>28</v>
      </c>
      <c r="F2918" t="s">
        <v>13</v>
      </c>
      <c r="G2918" t="s">
        <v>14</v>
      </c>
      <c r="H2918" s="1">
        <v>0.41399999999999998</v>
      </c>
      <c r="I2918" s="4">
        <v>33604</v>
      </c>
      <c r="J2918" s="5">
        <v>40909</v>
      </c>
      <c r="K2918" s="3">
        <v>1800</v>
      </c>
      <c r="L2918" s="3">
        <v>19200</v>
      </c>
      <c r="M2918" s="3">
        <v>745</v>
      </c>
      <c r="N2918" s="3">
        <f t="shared" si="450"/>
        <v>1</v>
      </c>
      <c r="O2918" s="3">
        <f t="shared" si="451"/>
        <v>0</v>
      </c>
      <c r="P2918" s="3">
        <f t="shared" si="452"/>
        <v>1</v>
      </c>
      <c r="Q2918" s="6">
        <v>21.25</v>
      </c>
      <c r="R2918" s="3">
        <v>1</v>
      </c>
      <c r="S2918" s="3">
        <v>6</v>
      </c>
      <c r="T2918" s="3">
        <v>7</v>
      </c>
      <c r="U2918" s="3">
        <f t="shared" si="453"/>
        <v>7305</v>
      </c>
      <c r="V2918" s="3" t="str">
        <f t="shared" si="454"/>
        <v xml:space="preserve"> 36</v>
      </c>
      <c r="W2918" s="3">
        <f t="shared" si="455"/>
        <v>1.8</v>
      </c>
      <c r="X2918" s="3">
        <v>10</v>
      </c>
      <c r="Y2918" s="6">
        <f t="shared" si="456"/>
        <v>41.4</v>
      </c>
      <c r="Z2918" s="3">
        <f t="shared" si="457"/>
        <v>19.2</v>
      </c>
      <c r="AA2918" s="3">
        <f t="shared" si="458"/>
        <v>0.745</v>
      </c>
      <c r="AB2918">
        <f t="shared" si="459"/>
        <v>0</v>
      </c>
      <c r="AC2918" s="14">
        <f>VLOOKUP(X2918,Rates!$A$2:$B$36,2)</f>
        <v>11.49</v>
      </c>
    </row>
    <row r="2919" spans="1:29">
      <c r="A2919">
        <v>624185</v>
      </c>
      <c r="B2919" t="s">
        <v>15</v>
      </c>
      <c r="C2919" s="1">
        <v>9.6199999999999994E-2</v>
      </c>
      <c r="D2919">
        <v>276.42</v>
      </c>
      <c r="E2919" t="s">
        <v>16</v>
      </c>
      <c r="F2919" t="s">
        <v>13</v>
      </c>
      <c r="G2919" t="s">
        <v>19</v>
      </c>
      <c r="H2919" s="1">
        <v>0.11600000000000001</v>
      </c>
      <c r="I2919" s="4">
        <v>36739</v>
      </c>
      <c r="J2919" s="5">
        <v>40909</v>
      </c>
      <c r="K2919" s="3">
        <v>21000</v>
      </c>
      <c r="L2919" s="3">
        <v>120000</v>
      </c>
      <c r="M2919" s="3">
        <v>5525</v>
      </c>
      <c r="N2919" s="3">
        <f t="shared" si="450"/>
        <v>1</v>
      </c>
      <c r="O2919" s="3">
        <f t="shared" si="451"/>
        <v>0</v>
      </c>
      <c r="P2919" s="3">
        <f t="shared" si="452"/>
        <v>0</v>
      </c>
      <c r="Q2919" s="6">
        <v>4.79</v>
      </c>
      <c r="R2919" s="3">
        <v>0</v>
      </c>
      <c r="S2919" s="3">
        <v>8</v>
      </c>
      <c r="T2919" s="3">
        <v>16</v>
      </c>
      <c r="U2919" s="3">
        <f t="shared" si="453"/>
        <v>4170</v>
      </c>
      <c r="V2919" s="3" t="str">
        <f t="shared" si="454"/>
        <v xml:space="preserve"> 60</v>
      </c>
      <c r="W2919" s="3">
        <f t="shared" si="455"/>
        <v>21</v>
      </c>
      <c r="X2919" s="3">
        <v>8</v>
      </c>
      <c r="Y2919" s="6">
        <f t="shared" si="456"/>
        <v>11.600000000000001</v>
      </c>
      <c r="Z2919" s="3">
        <f t="shared" si="457"/>
        <v>120</v>
      </c>
      <c r="AA2919" s="3">
        <f t="shared" si="458"/>
        <v>5.5250000000000004</v>
      </c>
      <c r="AB2919">
        <f t="shared" si="459"/>
        <v>0</v>
      </c>
      <c r="AC2919" s="14">
        <f>VLOOKUP(X2919,Rates!$A$2:$B$36,2)</f>
        <v>11.39</v>
      </c>
    </row>
    <row r="2920" spans="1:29">
      <c r="A2920">
        <v>521311</v>
      </c>
      <c r="B2920" t="s">
        <v>15</v>
      </c>
      <c r="C2920" s="1">
        <v>0.16450000000000001</v>
      </c>
      <c r="D2920">
        <v>314.33999999999997</v>
      </c>
      <c r="E2920" t="s">
        <v>23</v>
      </c>
      <c r="F2920" t="s">
        <v>13</v>
      </c>
      <c r="G2920" t="s">
        <v>14</v>
      </c>
      <c r="H2920" s="1">
        <v>0.79200000000000004</v>
      </c>
      <c r="I2920" s="4">
        <v>35886</v>
      </c>
      <c r="J2920" s="5">
        <v>40909</v>
      </c>
      <c r="K2920" s="3">
        <v>12800</v>
      </c>
      <c r="L2920" s="3">
        <v>37195.199999999997</v>
      </c>
      <c r="M2920" s="3">
        <v>9904</v>
      </c>
      <c r="N2920" s="3">
        <f t="shared" si="450"/>
        <v>1</v>
      </c>
      <c r="O2920" s="3">
        <f t="shared" si="451"/>
        <v>0</v>
      </c>
      <c r="P2920" s="3">
        <f t="shared" si="452"/>
        <v>1</v>
      </c>
      <c r="Q2920" s="6">
        <v>20.65</v>
      </c>
      <c r="R2920" s="3">
        <v>0</v>
      </c>
      <c r="S2920" s="3">
        <v>11</v>
      </c>
      <c r="T2920" s="3">
        <v>25</v>
      </c>
      <c r="U2920" s="3">
        <f t="shared" si="453"/>
        <v>5023</v>
      </c>
      <c r="V2920" s="3" t="str">
        <f t="shared" si="454"/>
        <v xml:space="preserve"> 60</v>
      </c>
      <c r="W2920" s="3">
        <f t="shared" si="455"/>
        <v>12.8</v>
      </c>
      <c r="X2920" s="3">
        <v>21</v>
      </c>
      <c r="Y2920" s="6">
        <f t="shared" si="456"/>
        <v>79.2</v>
      </c>
      <c r="Z2920" s="3">
        <f t="shared" si="457"/>
        <v>37.1952</v>
      </c>
      <c r="AA2920" s="3">
        <f t="shared" si="458"/>
        <v>9.9039999999999999</v>
      </c>
      <c r="AB2920">
        <f t="shared" si="459"/>
        <v>0</v>
      </c>
      <c r="AC2920" s="14">
        <f>VLOOKUP(X2920,Rates!$A$2:$B$36,2)</f>
        <v>22.74</v>
      </c>
    </row>
    <row r="2921" spans="1:29">
      <c r="A2921">
        <v>831454</v>
      </c>
      <c r="B2921" t="s">
        <v>15</v>
      </c>
      <c r="C2921" s="1">
        <v>0.19689999999999999</v>
      </c>
      <c r="D2921">
        <v>221.11</v>
      </c>
      <c r="E2921" t="s">
        <v>25</v>
      </c>
      <c r="F2921" t="s">
        <v>13</v>
      </c>
      <c r="G2921" t="s">
        <v>14</v>
      </c>
      <c r="H2921" s="1">
        <v>0.629</v>
      </c>
      <c r="I2921" s="4">
        <v>32387</v>
      </c>
      <c r="J2921" s="5">
        <v>40909</v>
      </c>
      <c r="K2921" s="3">
        <v>8400</v>
      </c>
      <c r="L2921" s="3">
        <v>27000</v>
      </c>
      <c r="M2921" s="3">
        <v>4277</v>
      </c>
      <c r="N2921" s="3">
        <f t="shared" si="450"/>
        <v>1</v>
      </c>
      <c r="O2921" s="3">
        <f t="shared" si="451"/>
        <v>0</v>
      </c>
      <c r="P2921" s="3">
        <f t="shared" si="452"/>
        <v>1</v>
      </c>
      <c r="Q2921" s="6">
        <v>9.8699999999999992</v>
      </c>
      <c r="R2921" s="3">
        <v>0</v>
      </c>
      <c r="S2921" s="3">
        <v>7</v>
      </c>
      <c r="T2921" s="3">
        <v>14</v>
      </c>
      <c r="U2921" s="3">
        <f t="shared" si="453"/>
        <v>8522</v>
      </c>
      <c r="V2921" s="3" t="str">
        <f t="shared" si="454"/>
        <v xml:space="preserve"> 60</v>
      </c>
      <c r="W2921" s="3">
        <f t="shared" si="455"/>
        <v>8.4</v>
      </c>
      <c r="X2921" s="3">
        <v>25</v>
      </c>
      <c r="Y2921" s="6">
        <f t="shared" si="456"/>
        <v>62.9</v>
      </c>
      <c r="Z2921" s="3">
        <f t="shared" si="457"/>
        <v>27</v>
      </c>
      <c r="AA2921" s="3">
        <f t="shared" si="458"/>
        <v>4.2770000000000001</v>
      </c>
      <c r="AB2921">
        <f t="shared" si="459"/>
        <v>0</v>
      </c>
      <c r="AC2921" s="14">
        <f>VLOOKUP(X2921,Rates!$A$2:$B$36,2)</f>
        <v>26.24</v>
      </c>
    </row>
    <row r="2922" spans="1:29">
      <c r="A2922">
        <v>577805</v>
      </c>
      <c r="B2922" t="s">
        <v>11</v>
      </c>
      <c r="C2922" s="1">
        <v>0.15579999999999999</v>
      </c>
      <c r="D2922">
        <v>489.31</v>
      </c>
      <c r="E2922" t="s">
        <v>23</v>
      </c>
      <c r="F2922" t="s">
        <v>13</v>
      </c>
      <c r="G2922" t="s">
        <v>14</v>
      </c>
      <c r="H2922" s="1">
        <v>0.38400000000000001</v>
      </c>
      <c r="I2922" s="4">
        <v>28460</v>
      </c>
      <c r="J2922" s="5">
        <v>40909</v>
      </c>
      <c r="K2922" s="3">
        <v>14000</v>
      </c>
      <c r="L2922" s="3">
        <v>46000</v>
      </c>
      <c r="M2922" s="3">
        <v>2915</v>
      </c>
      <c r="N2922" s="3">
        <f t="shared" si="450"/>
        <v>1</v>
      </c>
      <c r="O2922" s="3">
        <f t="shared" si="451"/>
        <v>0</v>
      </c>
      <c r="P2922" s="3">
        <f t="shared" si="452"/>
        <v>1</v>
      </c>
      <c r="Q2922" s="6">
        <v>12.78</v>
      </c>
      <c r="R2922" s="3">
        <v>2</v>
      </c>
      <c r="S2922" s="3">
        <v>9</v>
      </c>
      <c r="T2922" s="3">
        <v>41</v>
      </c>
      <c r="U2922" s="3">
        <f t="shared" si="453"/>
        <v>12449</v>
      </c>
      <c r="V2922" s="3" t="str">
        <f t="shared" si="454"/>
        <v xml:space="preserve"> 36</v>
      </c>
      <c r="W2922" s="3">
        <f t="shared" si="455"/>
        <v>14</v>
      </c>
      <c r="X2922" s="3">
        <v>18</v>
      </c>
      <c r="Y2922" s="6">
        <f t="shared" si="456"/>
        <v>38.4</v>
      </c>
      <c r="Z2922" s="3">
        <f t="shared" si="457"/>
        <v>46</v>
      </c>
      <c r="AA2922" s="3">
        <f t="shared" si="458"/>
        <v>2.915</v>
      </c>
      <c r="AB2922">
        <f t="shared" si="459"/>
        <v>0</v>
      </c>
      <c r="AC2922" s="14">
        <f>VLOOKUP(X2922,Rates!$A$2:$B$36,2)</f>
        <v>18.989999999999998</v>
      </c>
    </row>
    <row r="2923" spans="1:29">
      <c r="A2923">
        <v>865936</v>
      </c>
      <c r="B2923" t="s">
        <v>11</v>
      </c>
      <c r="C2923" s="1">
        <v>0.10589999999999999</v>
      </c>
      <c r="D2923">
        <v>130.18</v>
      </c>
      <c r="E2923" t="s">
        <v>27</v>
      </c>
      <c r="F2923" t="s">
        <v>13</v>
      </c>
      <c r="G2923" t="s">
        <v>14</v>
      </c>
      <c r="H2923" s="1">
        <v>0.76300000000000001</v>
      </c>
      <c r="I2923" s="4">
        <v>38169</v>
      </c>
      <c r="J2923" s="5">
        <v>40909</v>
      </c>
      <c r="K2923" s="3">
        <v>4000</v>
      </c>
      <c r="L2923" s="3">
        <v>28550</v>
      </c>
      <c r="M2923" s="3">
        <v>3968</v>
      </c>
      <c r="N2923" s="3">
        <f t="shared" si="450"/>
        <v>1</v>
      </c>
      <c r="O2923" s="3">
        <f t="shared" si="451"/>
        <v>0</v>
      </c>
      <c r="P2923" s="3">
        <f t="shared" si="452"/>
        <v>1</v>
      </c>
      <c r="Q2923" s="6">
        <v>17.86</v>
      </c>
      <c r="R2923" s="3">
        <v>0</v>
      </c>
      <c r="S2923" s="3">
        <v>6</v>
      </c>
      <c r="T2923" s="3">
        <v>18</v>
      </c>
      <c r="U2923" s="3">
        <f t="shared" si="453"/>
        <v>2740</v>
      </c>
      <c r="V2923" s="3" t="str">
        <f t="shared" si="454"/>
        <v xml:space="preserve"> 36</v>
      </c>
      <c r="W2923" s="3">
        <f t="shared" si="455"/>
        <v>4</v>
      </c>
      <c r="X2923" s="3">
        <v>7</v>
      </c>
      <c r="Y2923" s="6">
        <f t="shared" si="456"/>
        <v>76.3</v>
      </c>
      <c r="Z2923" s="3">
        <f t="shared" si="457"/>
        <v>28.55</v>
      </c>
      <c r="AA2923" s="3">
        <f t="shared" si="458"/>
        <v>3.968</v>
      </c>
      <c r="AB2923">
        <f t="shared" si="459"/>
        <v>0</v>
      </c>
      <c r="AC2923" s="14">
        <f>VLOOKUP(X2923,Rates!$A$2:$B$36,2)</f>
        <v>10.49</v>
      </c>
    </row>
    <row r="2924" spans="1:29">
      <c r="A2924">
        <v>885951</v>
      </c>
      <c r="B2924" t="s">
        <v>11</v>
      </c>
      <c r="C2924" s="1">
        <v>0.13489999999999999</v>
      </c>
      <c r="D2924">
        <v>203.59</v>
      </c>
      <c r="E2924" t="s">
        <v>16</v>
      </c>
      <c r="F2924" t="s">
        <v>26</v>
      </c>
      <c r="G2924" t="s">
        <v>14</v>
      </c>
      <c r="H2924" s="1">
        <v>0.98799999999999999</v>
      </c>
      <c r="I2924" s="4">
        <v>38687</v>
      </c>
      <c r="J2924" s="5">
        <v>40909</v>
      </c>
      <c r="K2924" s="3">
        <v>6000</v>
      </c>
      <c r="L2924" s="3">
        <v>24000</v>
      </c>
      <c r="M2924" s="3">
        <v>1779</v>
      </c>
      <c r="N2924" s="3">
        <f t="shared" si="450"/>
        <v>0</v>
      </c>
      <c r="O2924" s="3">
        <f t="shared" si="451"/>
        <v>1</v>
      </c>
      <c r="P2924" s="3">
        <f t="shared" si="452"/>
        <v>0</v>
      </c>
      <c r="Q2924" s="6">
        <v>2</v>
      </c>
      <c r="R2924" s="3">
        <v>0</v>
      </c>
      <c r="S2924" s="3">
        <v>3</v>
      </c>
      <c r="T2924" s="3">
        <v>10</v>
      </c>
      <c r="U2924" s="3">
        <f t="shared" si="453"/>
        <v>2222</v>
      </c>
      <c r="V2924" s="3" t="str">
        <f t="shared" si="454"/>
        <v xml:space="preserve"> 36</v>
      </c>
      <c r="W2924" s="3">
        <f t="shared" si="455"/>
        <v>6</v>
      </c>
      <c r="X2924" s="3">
        <v>11</v>
      </c>
      <c r="Y2924" s="6">
        <f t="shared" si="456"/>
        <v>98.8</v>
      </c>
      <c r="Z2924" s="3">
        <f t="shared" si="457"/>
        <v>24</v>
      </c>
      <c r="AA2924" s="3">
        <f t="shared" si="458"/>
        <v>1.7789999999999999</v>
      </c>
      <c r="AB2924">
        <f t="shared" si="459"/>
        <v>0</v>
      </c>
      <c r="AC2924" s="14">
        <f>VLOOKUP(X2924,Rates!$A$2:$B$36,2)</f>
        <v>12.74</v>
      </c>
    </row>
    <row r="2925" spans="1:29">
      <c r="A2925">
        <v>625307</v>
      </c>
      <c r="B2925" t="s">
        <v>11</v>
      </c>
      <c r="C2925" s="1">
        <v>0.12230000000000001</v>
      </c>
      <c r="D2925">
        <v>479.87</v>
      </c>
      <c r="E2925" t="s">
        <v>25</v>
      </c>
      <c r="F2925" t="s">
        <v>13</v>
      </c>
      <c r="G2925" t="s">
        <v>14</v>
      </c>
      <c r="H2925" s="1">
        <v>0.75600000000000001</v>
      </c>
      <c r="I2925" s="4">
        <v>35431</v>
      </c>
      <c r="J2925" s="5">
        <v>40909</v>
      </c>
      <c r="K2925" s="3">
        <v>14400</v>
      </c>
      <c r="L2925" s="3">
        <v>70000</v>
      </c>
      <c r="M2925" s="3">
        <v>7636</v>
      </c>
      <c r="N2925" s="3">
        <f t="shared" si="450"/>
        <v>1</v>
      </c>
      <c r="O2925" s="3">
        <f t="shared" si="451"/>
        <v>0</v>
      </c>
      <c r="P2925" s="3">
        <f t="shared" si="452"/>
        <v>1</v>
      </c>
      <c r="Q2925" s="6">
        <v>13.53</v>
      </c>
      <c r="R2925" s="3">
        <v>0</v>
      </c>
      <c r="S2925" s="3">
        <v>8</v>
      </c>
      <c r="T2925" s="3">
        <v>16</v>
      </c>
      <c r="U2925" s="3">
        <f t="shared" si="453"/>
        <v>5478</v>
      </c>
      <c r="V2925" s="3" t="str">
        <f t="shared" si="454"/>
        <v xml:space="preserve"> 36</v>
      </c>
      <c r="W2925" s="3">
        <f t="shared" si="455"/>
        <v>14.4</v>
      </c>
      <c r="X2925" s="3">
        <v>11</v>
      </c>
      <c r="Y2925" s="6">
        <f t="shared" si="456"/>
        <v>75.599999999999994</v>
      </c>
      <c r="Z2925" s="3">
        <f t="shared" si="457"/>
        <v>70</v>
      </c>
      <c r="AA2925" s="3">
        <f t="shared" si="458"/>
        <v>7.6360000000000001</v>
      </c>
      <c r="AB2925">
        <f t="shared" si="459"/>
        <v>0</v>
      </c>
      <c r="AC2925" s="14">
        <f>VLOOKUP(X2925,Rates!$A$2:$B$36,2)</f>
        <v>12.74</v>
      </c>
    </row>
    <row r="2926" spans="1:29">
      <c r="A2926">
        <v>836850</v>
      </c>
      <c r="B2926" t="s">
        <v>11</v>
      </c>
      <c r="C2926" s="1">
        <v>0.10589999999999999</v>
      </c>
      <c r="D2926">
        <v>325.45</v>
      </c>
      <c r="E2926" t="s">
        <v>18</v>
      </c>
      <c r="F2926" t="s">
        <v>26</v>
      </c>
      <c r="G2926" t="s">
        <v>14</v>
      </c>
      <c r="H2926" s="1">
        <v>0.79700000000000004</v>
      </c>
      <c r="I2926" s="4">
        <v>30011</v>
      </c>
      <c r="J2926" s="5">
        <v>40909</v>
      </c>
      <c r="K2926" s="3">
        <v>10000</v>
      </c>
      <c r="L2926" s="3">
        <v>34560</v>
      </c>
      <c r="M2926" s="3">
        <v>6379</v>
      </c>
      <c r="N2926" s="3">
        <f t="shared" si="450"/>
        <v>0</v>
      </c>
      <c r="O2926" s="3">
        <f t="shared" si="451"/>
        <v>1</v>
      </c>
      <c r="P2926" s="3">
        <f t="shared" si="452"/>
        <v>1</v>
      </c>
      <c r="Q2926" s="6">
        <v>12.99</v>
      </c>
      <c r="R2926" s="3">
        <v>0</v>
      </c>
      <c r="S2926" s="3">
        <v>5</v>
      </c>
      <c r="T2926" s="3">
        <v>12</v>
      </c>
      <c r="U2926" s="3">
        <f t="shared" si="453"/>
        <v>10898</v>
      </c>
      <c r="V2926" s="3" t="str">
        <f t="shared" si="454"/>
        <v xml:space="preserve"> 36</v>
      </c>
      <c r="W2926" s="3">
        <f t="shared" si="455"/>
        <v>10</v>
      </c>
      <c r="X2926" s="3">
        <v>7</v>
      </c>
      <c r="Y2926" s="6">
        <f t="shared" si="456"/>
        <v>79.7</v>
      </c>
      <c r="Z2926" s="3">
        <f t="shared" si="457"/>
        <v>34.56</v>
      </c>
      <c r="AA2926" s="3">
        <f t="shared" si="458"/>
        <v>6.3789999999999996</v>
      </c>
      <c r="AB2926">
        <f t="shared" si="459"/>
        <v>0</v>
      </c>
      <c r="AC2926" s="14">
        <f>VLOOKUP(X2926,Rates!$A$2:$B$36,2)</f>
        <v>10.49</v>
      </c>
    </row>
    <row r="2927" spans="1:29">
      <c r="A2927">
        <v>836637</v>
      </c>
      <c r="B2927" t="s">
        <v>11</v>
      </c>
      <c r="C2927" s="1">
        <v>6.9900000000000004E-2</v>
      </c>
      <c r="D2927">
        <v>219.97</v>
      </c>
      <c r="E2927" t="s">
        <v>30</v>
      </c>
      <c r="F2927" t="s">
        <v>24</v>
      </c>
      <c r="G2927" t="s">
        <v>14</v>
      </c>
      <c r="H2927" s="2">
        <v>0.44</v>
      </c>
      <c r="I2927" s="4">
        <v>36586</v>
      </c>
      <c r="J2927" s="5">
        <v>40909</v>
      </c>
      <c r="K2927" s="3">
        <v>7125</v>
      </c>
      <c r="L2927" s="3">
        <v>21600</v>
      </c>
      <c r="M2927" s="3">
        <v>1982</v>
      </c>
      <c r="N2927" s="3">
        <f t="shared" si="450"/>
        <v>0</v>
      </c>
      <c r="O2927" s="3">
        <f t="shared" si="451"/>
        <v>0</v>
      </c>
      <c r="P2927" s="3">
        <f t="shared" si="452"/>
        <v>1</v>
      </c>
      <c r="Q2927" s="6">
        <v>1.78</v>
      </c>
      <c r="R2927" s="3">
        <v>0</v>
      </c>
      <c r="S2927" s="3">
        <v>4</v>
      </c>
      <c r="T2927" s="3">
        <v>26</v>
      </c>
      <c r="U2927" s="3">
        <f t="shared" si="453"/>
        <v>4323</v>
      </c>
      <c r="V2927" s="3" t="str">
        <f t="shared" si="454"/>
        <v xml:space="preserve"> 36</v>
      </c>
      <c r="W2927" s="3">
        <f t="shared" si="455"/>
        <v>7.125</v>
      </c>
      <c r="X2927" s="3">
        <v>3</v>
      </c>
      <c r="Y2927" s="6">
        <f t="shared" si="456"/>
        <v>44</v>
      </c>
      <c r="Z2927" s="3">
        <f t="shared" si="457"/>
        <v>21.6</v>
      </c>
      <c r="AA2927" s="3">
        <f t="shared" si="458"/>
        <v>1.982</v>
      </c>
      <c r="AB2927">
        <f t="shared" si="459"/>
        <v>0</v>
      </c>
      <c r="AC2927" s="14">
        <f>VLOOKUP(X2927,Rates!$A$2:$B$36,2)</f>
        <v>7.24</v>
      </c>
    </row>
    <row r="2928" spans="1:29">
      <c r="A2928">
        <v>814891</v>
      </c>
      <c r="B2928" t="s">
        <v>11</v>
      </c>
      <c r="C2928" s="1">
        <v>0.16489999999999999</v>
      </c>
      <c r="D2928">
        <v>389.4</v>
      </c>
      <c r="E2928" t="s">
        <v>30</v>
      </c>
      <c r="F2928" t="s">
        <v>24</v>
      </c>
      <c r="G2928" t="s">
        <v>14</v>
      </c>
      <c r="H2928" s="1">
        <v>0.66500000000000004</v>
      </c>
      <c r="I2928" s="4">
        <v>35004</v>
      </c>
      <c r="J2928" s="5">
        <v>40909</v>
      </c>
      <c r="K2928" s="3">
        <v>11000</v>
      </c>
      <c r="L2928" s="3">
        <v>38400</v>
      </c>
      <c r="M2928" s="3">
        <v>8206</v>
      </c>
      <c r="N2928" s="3">
        <f t="shared" si="450"/>
        <v>0</v>
      </c>
      <c r="O2928" s="3">
        <f t="shared" si="451"/>
        <v>0</v>
      </c>
      <c r="P2928" s="3">
        <f t="shared" si="452"/>
        <v>1</v>
      </c>
      <c r="Q2928" s="6">
        <v>19.38</v>
      </c>
      <c r="R2928" s="3">
        <v>1</v>
      </c>
      <c r="S2928" s="3">
        <v>7</v>
      </c>
      <c r="T2928" s="3">
        <v>17</v>
      </c>
      <c r="U2928" s="3">
        <f t="shared" si="453"/>
        <v>5905</v>
      </c>
      <c r="V2928" s="3" t="str">
        <f t="shared" si="454"/>
        <v xml:space="preserve"> 36</v>
      </c>
      <c r="W2928" s="3">
        <f t="shared" si="455"/>
        <v>11</v>
      </c>
      <c r="X2928" s="3">
        <v>18</v>
      </c>
      <c r="Y2928" s="6">
        <f t="shared" si="456"/>
        <v>66.5</v>
      </c>
      <c r="Z2928" s="3">
        <f t="shared" si="457"/>
        <v>38.4</v>
      </c>
      <c r="AA2928" s="3">
        <f t="shared" si="458"/>
        <v>8.2059999999999995</v>
      </c>
      <c r="AB2928">
        <f t="shared" si="459"/>
        <v>0</v>
      </c>
      <c r="AC2928" s="14">
        <f>VLOOKUP(X2928,Rates!$A$2:$B$36,2)</f>
        <v>18.989999999999998</v>
      </c>
    </row>
    <row r="2929" spans="1:29">
      <c r="A2929">
        <v>734759</v>
      </c>
      <c r="B2929" t="s">
        <v>11</v>
      </c>
      <c r="C2929" s="1">
        <v>0.1343</v>
      </c>
      <c r="D2929">
        <v>249.18</v>
      </c>
      <c r="E2929" t="s">
        <v>25</v>
      </c>
      <c r="F2929" t="s">
        <v>13</v>
      </c>
      <c r="G2929" t="s">
        <v>14</v>
      </c>
      <c r="H2929" s="1">
        <v>0.312</v>
      </c>
      <c r="I2929" s="4">
        <v>34486</v>
      </c>
      <c r="J2929" s="5">
        <v>40909</v>
      </c>
      <c r="K2929" s="3">
        <v>7350</v>
      </c>
      <c r="L2929" s="3">
        <v>32500</v>
      </c>
      <c r="M2929" s="3">
        <v>6393</v>
      </c>
      <c r="N2929" s="3">
        <f t="shared" si="450"/>
        <v>1</v>
      </c>
      <c r="O2929" s="3">
        <f t="shared" si="451"/>
        <v>0</v>
      </c>
      <c r="P2929" s="3">
        <f t="shared" si="452"/>
        <v>1</v>
      </c>
      <c r="Q2929" s="6">
        <v>8.9</v>
      </c>
      <c r="R2929" s="3">
        <v>0</v>
      </c>
      <c r="S2929" s="3">
        <v>6</v>
      </c>
      <c r="T2929" s="3">
        <v>6</v>
      </c>
      <c r="U2929" s="3">
        <f t="shared" si="453"/>
        <v>6423</v>
      </c>
      <c r="V2929" s="3" t="str">
        <f t="shared" si="454"/>
        <v xml:space="preserve"> 36</v>
      </c>
      <c r="W2929" s="3">
        <f t="shared" si="455"/>
        <v>7.35</v>
      </c>
      <c r="X2929" s="3">
        <v>13</v>
      </c>
      <c r="Y2929" s="6">
        <f t="shared" si="456"/>
        <v>31.2</v>
      </c>
      <c r="Z2929" s="3">
        <f t="shared" si="457"/>
        <v>32.5</v>
      </c>
      <c r="AA2929" s="3">
        <f t="shared" si="458"/>
        <v>6.3929999999999998</v>
      </c>
      <c r="AB2929">
        <f t="shared" si="459"/>
        <v>0</v>
      </c>
      <c r="AC2929" s="14">
        <f>VLOOKUP(X2929,Rates!$A$2:$B$36,2)</f>
        <v>13.99</v>
      </c>
    </row>
    <row r="2930" spans="1:29">
      <c r="A2930">
        <v>696020</v>
      </c>
      <c r="B2930" t="s">
        <v>15</v>
      </c>
      <c r="C2930" s="1">
        <v>0.18990000000000001</v>
      </c>
      <c r="D2930">
        <v>578.36</v>
      </c>
      <c r="E2930" t="s">
        <v>25</v>
      </c>
      <c r="F2930" t="s">
        <v>26</v>
      </c>
      <c r="G2930" t="s">
        <v>14</v>
      </c>
      <c r="H2930" s="1">
        <v>0.72499999999999998</v>
      </c>
      <c r="I2930" s="4">
        <v>37500</v>
      </c>
      <c r="J2930" s="5">
        <v>40909</v>
      </c>
      <c r="K2930" s="3">
        <v>22300</v>
      </c>
      <c r="L2930" s="3">
        <v>84000</v>
      </c>
      <c r="M2930" s="3">
        <v>22187</v>
      </c>
      <c r="N2930" s="3">
        <f t="shared" si="450"/>
        <v>0</v>
      </c>
      <c r="O2930" s="3">
        <f t="shared" si="451"/>
        <v>1</v>
      </c>
      <c r="P2930" s="3">
        <f t="shared" si="452"/>
        <v>1</v>
      </c>
      <c r="Q2930" s="6">
        <v>10.64</v>
      </c>
      <c r="R2930" s="3">
        <v>0</v>
      </c>
      <c r="S2930" s="3">
        <v>9</v>
      </c>
      <c r="T2930" s="3">
        <v>35</v>
      </c>
      <c r="U2930" s="3">
        <f t="shared" si="453"/>
        <v>3409</v>
      </c>
      <c r="V2930" s="3" t="str">
        <f t="shared" si="454"/>
        <v xml:space="preserve"> 60</v>
      </c>
      <c r="W2930" s="3">
        <f t="shared" si="455"/>
        <v>22.3</v>
      </c>
      <c r="X2930" s="3">
        <v>28</v>
      </c>
      <c r="Y2930" s="6">
        <f t="shared" si="456"/>
        <v>72.5</v>
      </c>
      <c r="Z2930" s="3">
        <f t="shared" si="457"/>
        <v>84</v>
      </c>
      <c r="AA2930" s="3">
        <f t="shared" si="458"/>
        <v>22.187000000000001</v>
      </c>
      <c r="AB2930">
        <f t="shared" si="459"/>
        <v>0</v>
      </c>
      <c r="AC2930" s="14">
        <f>VLOOKUP(X2930,Rates!$A$2:$B$36,2)</f>
        <v>29.99</v>
      </c>
    </row>
    <row r="2931" spans="1:29">
      <c r="A2931">
        <v>543240</v>
      </c>
      <c r="B2931" t="s">
        <v>11</v>
      </c>
      <c r="C2931" s="1">
        <v>7.8799999999999995E-2</v>
      </c>
      <c r="D2931">
        <v>125.13</v>
      </c>
      <c r="E2931" t="s">
        <v>25</v>
      </c>
      <c r="F2931" t="s">
        <v>13</v>
      </c>
      <c r="G2931" t="s">
        <v>14</v>
      </c>
      <c r="H2931" s="1">
        <v>9.1999999999999998E-2</v>
      </c>
      <c r="I2931" s="4">
        <v>35551</v>
      </c>
      <c r="J2931" s="5">
        <v>40909</v>
      </c>
      <c r="K2931" s="3">
        <v>4000</v>
      </c>
      <c r="L2931" s="3">
        <v>50004</v>
      </c>
      <c r="M2931" s="3">
        <v>623</v>
      </c>
      <c r="N2931" s="3">
        <f t="shared" si="450"/>
        <v>1</v>
      </c>
      <c r="O2931" s="3">
        <f t="shared" si="451"/>
        <v>0</v>
      </c>
      <c r="P2931" s="3">
        <f t="shared" si="452"/>
        <v>1</v>
      </c>
      <c r="Q2931" s="6">
        <v>7.27</v>
      </c>
      <c r="R2931" s="3">
        <v>0</v>
      </c>
      <c r="S2931" s="3">
        <v>4</v>
      </c>
      <c r="T2931" s="3">
        <v>21</v>
      </c>
      <c r="U2931" s="3">
        <f t="shared" si="453"/>
        <v>5358</v>
      </c>
      <c r="V2931" s="3" t="str">
        <f t="shared" si="454"/>
        <v xml:space="preserve"> 36</v>
      </c>
      <c r="W2931" s="3">
        <f t="shared" si="455"/>
        <v>4</v>
      </c>
      <c r="X2931" s="3">
        <v>5</v>
      </c>
      <c r="Y2931" s="6">
        <f t="shared" si="456"/>
        <v>9.1999999999999993</v>
      </c>
      <c r="Z2931" s="3">
        <f t="shared" si="457"/>
        <v>50.003999999999998</v>
      </c>
      <c r="AA2931" s="3">
        <f t="shared" si="458"/>
        <v>0.623</v>
      </c>
      <c r="AB2931">
        <f t="shared" si="459"/>
        <v>0</v>
      </c>
      <c r="AC2931" s="14">
        <f>VLOOKUP(X2931,Rates!$A$2:$B$36,2)</f>
        <v>7.99</v>
      </c>
    </row>
    <row r="2932" spans="1:29">
      <c r="A2932">
        <v>772558</v>
      </c>
      <c r="B2932" t="s">
        <v>11</v>
      </c>
      <c r="C2932" s="1">
        <v>8.4900000000000003E-2</v>
      </c>
      <c r="D2932">
        <v>138.88</v>
      </c>
      <c r="E2932" t="s">
        <v>25</v>
      </c>
      <c r="F2932" t="s">
        <v>13</v>
      </c>
      <c r="G2932" t="s">
        <v>14</v>
      </c>
      <c r="H2932" s="2">
        <v>0.01</v>
      </c>
      <c r="I2932" s="4">
        <v>38534</v>
      </c>
      <c r="J2932" s="5">
        <v>40909</v>
      </c>
      <c r="K2932" s="3">
        <v>4400</v>
      </c>
      <c r="L2932" s="3">
        <v>32496</v>
      </c>
      <c r="M2932" s="3">
        <v>65</v>
      </c>
      <c r="N2932" s="3">
        <f t="shared" si="450"/>
        <v>1</v>
      </c>
      <c r="O2932" s="3">
        <f t="shared" si="451"/>
        <v>0</v>
      </c>
      <c r="P2932" s="3">
        <f t="shared" si="452"/>
        <v>1</v>
      </c>
      <c r="Q2932" s="6">
        <v>23.97</v>
      </c>
      <c r="R2932" s="3">
        <v>0</v>
      </c>
      <c r="S2932" s="3">
        <v>6</v>
      </c>
      <c r="T2932" s="3">
        <v>8</v>
      </c>
      <c r="U2932" s="3">
        <f t="shared" si="453"/>
        <v>2375</v>
      </c>
      <c r="V2932" s="3" t="str">
        <f t="shared" si="454"/>
        <v xml:space="preserve"> 36</v>
      </c>
      <c r="W2932" s="3">
        <f t="shared" si="455"/>
        <v>4.4000000000000004</v>
      </c>
      <c r="X2932" s="3">
        <v>5</v>
      </c>
      <c r="Y2932" s="6">
        <f t="shared" si="456"/>
        <v>1</v>
      </c>
      <c r="Z2932" s="3">
        <f t="shared" si="457"/>
        <v>32.496000000000002</v>
      </c>
      <c r="AA2932" s="3">
        <f t="shared" si="458"/>
        <v>6.5000000000000002E-2</v>
      </c>
      <c r="AB2932">
        <f t="shared" si="459"/>
        <v>0</v>
      </c>
      <c r="AC2932" s="14">
        <f>VLOOKUP(X2932,Rates!$A$2:$B$36,2)</f>
        <v>7.99</v>
      </c>
    </row>
    <row r="2933" spans="1:29">
      <c r="A2933">
        <v>232488</v>
      </c>
      <c r="B2933" t="s">
        <v>11</v>
      </c>
      <c r="C2933" s="1">
        <v>0.1046</v>
      </c>
      <c r="D2933">
        <v>812.09</v>
      </c>
      <c r="E2933" t="s">
        <v>12</v>
      </c>
      <c r="F2933" t="s">
        <v>26</v>
      </c>
      <c r="G2933" t="s">
        <v>14</v>
      </c>
      <c r="H2933" s="2">
        <v>0.77</v>
      </c>
      <c r="I2933" s="4">
        <v>20029</v>
      </c>
      <c r="J2933" s="5">
        <v>40909</v>
      </c>
      <c r="K2933" s="3">
        <v>25000</v>
      </c>
      <c r="L2933" s="3">
        <v>186063</v>
      </c>
      <c r="M2933" s="3">
        <v>19948</v>
      </c>
      <c r="N2933" s="3">
        <f t="shared" si="450"/>
        <v>0</v>
      </c>
      <c r="O2933" s="3">
        <f t="shared" si="451"/>
        <v>1</v>
      </c>
      <c r="P2933" s="3">
        <f t="shared" si="452"/>
        <v>1</v>
      </c>
      <c r="Q2933" s="6">
        <v>1.88</v>
      </c>
      <c r="R2933" s="3">
        <v>0</v>
      </c>
      <c r="S2933" s="3">
        <v>11</v>
      </c>
      <c r="T2933" s="3">
        <v>22</v>
      </c>
      <c r="U2933" s="3">
        <f t="shared" si="453"/>
        <v>20880</v>
      </c>
      <c r="V2933" s="3" t="str">
        <f t="shared" si="454"/>
        <v xml:space="preserve"> 36</v>
      </c>
      <c r="W2933" s="3">
        <f t="shared" si="455"/>
        <v>25</v>
      </c>
      <c r="X2933" s="3">
        <v>10</v>
      </c>
      <c r="Y2933" s="6">
        <f t="shared" si="456"/>
        <v>77</v>
      </c>
      <c r="Z2933" s="3">
        <f t="shared" si="457"/>
        <v>186.06299999999999</v>
      </c>
      <c r="AA2933" s="3">
        <f t="shared" si="458"/>
        <v>19.948</v>
      </c>
      <c r="AB2933">
        <f t="shared" si="459"/>
        <v>0</v>
      </c>
      <c r="AC2933" s="14">
        <f>VLOOKUP(X2933,Rates!$A$2:$B$36,2)</f>
        <v>11.49</v>
      </c>
    </row>
    <row r="2934" spans="1:29">
      <c r="A2934">
        <v>797336</v>
      </c>
      <c r="B2934" t="s">
        <v>11</v>
      </c>
      <c r="C2934" s="1">
        <v>0.10589999999999999</v>
      </c>
      <c r="D2934">
        <v>97.64</v>
      </c>
      <c r="E2934" t="s">
        <v>12</v>
      </c>
      <c r="F2934" t="s">
        <v>26</v>
      </c>
      <c r="G2934" t="s">
        <v>14</v>
      </c>
      <c r="H2934" s="2">
        <v>0.08</v>
      </c>
      <c r="I2934" s="4">
        <v>35431</v>
      </c>
      <c r="J2934" s="5">
        <v>40909</v>
      </c>
      <c r="K2934" s="3">
        <v>3000</v>
      </c>
      <c r="L2934" s="3">
        <v>67000</v>
      </c>
      <c r="M2934" s="3">
        <v>848</v>
      </c>
      <c r="N2934" s="3">
        <f t="shared" si="450"/>
        <v>0</v>
      </c>
      <c r="O2934" s="3">
        <f t="shared" si="451"/>
        <v>1</v>
      </c>
      <c r="P2934" s="3">
        <f t="shared" si="452"/>
        <v>1</v>
      </c>
      <c r="Q2934" s="6">
        <v>19.18</v>
      </c>
      <c r="R2934" s="3">
        <v>1</v>
      </c>
      <c r="S2934" s="3">
        <v>6</v>
      </c>
      <c r="T2934" s="3">
        <v>12</v>
      </c>
      <c r="U2934" s="3">
        <f t="shared" si="453"/>
        <v>5478</v>
      </c>
      <c r="V2934" s="3" t="str">
        <f t="shared" si="454"/>
        <v xml:space="preserve"> 36</v>
      </c>
      <c r="W2934" s="3">
        <f t="shared" si="455"/>
        <v>3</v>
      </c>
      <c r="X2934" s="3">
        <v>7</v>
      </c>
      <c r="Y2934" s="6">
        <f t="shared" si="456"/>
        <v>8</v>
      </c>
      <c r="Z2934" s="3">
        <f t="shared" si="457"/>
        <v>67</v>
      </c>
      <c r="AA2934" s="3">
        <f t="shared" si="458"/>
        <v>0.84799999999999998</v>
      </c>
      <c r="AB2934">
        <f t="shared" si="459"/>
        <v>0</v>
      </c>
      <c r="AC2934" s="14">
        <f>VLOOKUP(X2934,Rates!$A$2:$B$36,2)</f>
        <v>10.49</v>
      </c>
    </row>
    <row r="2935" spans="1:29">
      <c r="A2935">
        <v>626835</v>
      </c>
      <c r="B2935" t="s">
        <v>11</v>
      </c>
      <c r="C2935" s="1">
        <v>0.12609999999999999</v>
      </c>
      <c r="D2935">
        <v>167.54</v>
      </c>
      <c r="E2935" t="s">
        <v>25</v>
      </c>
      <c r="F2935" t="s">
        <v>26</v>
      </c>
      <c r="G2935" t="s">
        <v>14</v>
      </c>
      <c r="H2935" s="1">
        <v>0.68300000000000005</v>
      </c>
      <c r="I2935" s="4">
        <v>37956</v>
      </c>
      <c r="J2935" s="5">
        <v>40909</v>
      </c>
      <c r="K2935" s="3">
        <v>5000</v>
      </c>
      <c r="L2935" s="3">
        <v>45000</v>
      </c>
      <c r="M2935" s="3">
        <v>6211</v>
      </c>
      <c r="N2935" s="3">
        <f t="shared" si="450"/>
        <v>0</v>
      </c>
      <c r="O2935" s="3">
        <f t="shared" si="451"/>
        <v>1</v>
      </c>
      <c r="P2935" s="3">
        <f t="shared" si="452"/>
        <v>1</v>
      </c>
      <c r="Q2935" s="6">
        <v>10.75</v>
      </c>
      <c r="R2935" s="3">
        <v>0</v>
      </c>
      <c r="S2935" s="3">
        <v>7</v>
      </c>
      <c r="T2935" s="3">
        <v>39</v>
      </c>
      <c r="U2935" s="3">
        <f t="shared" si="453"/>
        <v>2953</v>
      </c>
      <c r="V2935" s="3" t="str">
        <f t="shared" si="454"/>
        <v xml:space="preserve"> 36</v>
      </c>
      <c r="W2935" s="3">
        <f t="shared" si="455"/>
        <v>5</v>
      </c>
      <c r="X2935" s="3">
        <v>12</v>
      </c>
      <c r="Y2935" s="6">
        <f t="shared" si="456"/>
        <v>68.300000000000011</v>
      </c>
      <c r="Z2935" s="3">
        <f t="shared" si="457"/>
        <v>45</v>
      </c>
      <c r="AA2935" s="3">
        <f t="shared" si="458"/>
        <v>6.2110000000000003</v>
      </c>
      <c r="AB2935">
        <f t="shared" si="459"/>
        <v>0</v>
      </c>
      <c r="AC2935" s="14">
        <f>VLOOKUP(X2935,Rates!$A$2:$B$36,2)</f>
        <v>13.49</v>
      </c>
    </row>
    <row r="2936" spans="1:29">
      <c r="A2936">
        <v>617879</v>
      </c>
      <c r="B2936" t="s">
        <v>15</v>
      </c>
      <c r="C2936" s="1">
        <v>0.20030000000000001</v>
      </c>
      <c r="D2936">
        <v>405.62</v>
      </c>
      <c r="E2936" t="s">
        <v>22</v>
      </c>
      <c r="F2936" t="s">
        <v>26</v>
      </c>
      <c r="G2936" t="s">
        <v>14</v>
      </c>
      <c r="H2936" s="1">
        <v>0.64100000000000001</v>
      </c>
      <c r="I2936" s="4">
        <v>37500</v>
      </c>
      <c r="J2936" s="5">
        <v>40909</v>
      </c>
      <c r="K2936" s="3">
        <v>25000</v>
      </c>
      <c r="L2936" s="3">
        <v>120000</v>
      </c>
      <c r="M2936" s="3">
        <v>9550</v>
      </c>
      <c r="N2936" s="3">
        <f t="shared" si="450"/>
        <v>0</v>
      </c>
      <c r="O2936" s="3">
        <f t="shared" si="451"/>
        <v>1</v>
      </c>
      <c r="P2936" s="3">
        <f t="shared" si="452"/>
        <v>1</v>
      </c>
      <c r="Q2936" s="6">
        <v>9.4600000000000009</v>
      </c>
      <c r="R2936" s="3">
        <v>0</v>
      </c>
      <c r="S2936" s="3">
        <v>8</v>
      </c>
      <c r="T2936" s="3">
        <v>26</v>
      </c>
      <c r="U2936" s="3">
        <f t="shared" si="453"/>
        <v>3409</v>
      </c>
      <c r="V2936" s="3" t="str">
        <f t="shared" si="454"/>
        <v xml:space="preserve"> 60</v>
      </c>
      <c r="W2936" s="3">
        <f t="shared" si="455"/>
        <v>25</v>
      </c>
      <c r="X2936" s="3">
        <v>32</v>
      </c>
      <c r="Y2936" s="6">
        <f t="shared" si="456"/>
        <v>64.099999999999994</v>
      </c>
      <c r="Z2936" s="3">
        <f t="shared" si="457"/>
        <v>120</v>
      </c>
      <c r="AA2936" s="3">
        <f t="shared" si="458"/>
        <v>9.5500000000000007</v>
      </c>
      <c r="AB2936">
        <f t="shared" si="459"/>
        <v>0</v>
      </c>
      <c r="AC2936" s="14">
        <f>VLOOKUP(X2936,Rates!$A$2:$B$36,2)</f>
        <v>30.84</v>
      </c>
    </row>
    <row r="2937" spans="1:29">
      <c r="A2937">
        <v>1038510</v>
      </c>
      <c r="B2937" t="s">
        <v>15</v>
      </c>
      <c r="C2937" s="1">
        <v>0.18640000000000001</v>
      </c>
      <c r="D2937">
        <v>749.12</v>
      </c>
      <c r="E2937" t="s">
        <v>28</v>
      </c>
      <c r="F2937" t="s">
        <v>26</v>
      </c>
      <c r="G2937" t="s">
        <v>14</v>
      </c>
      <c r="H2937" s="2">
        <v>0.67</v>
      </c>
      <c r="I2937" s="4">
        <v>36008</v>
      </c>
      <c r="J2937" s="5">
        <v>40909</v>
      </c>
      <c r="K2937" s="3">
        <v>29100</v>
      </c>
      <c r="L2937" s="3">
        <v>152004</v>
      </c>
      <c r="M2937" s="3">
        <v>13477</v>
      </c>
      <c r="N2937" s="3">
        <f t="shared" si="450"/>
        <v>0</v>
      </c>
      <c r="O2937" s="3">
        <f t="shared" si="451"/>
        <v>1</v>
      </c>
      <c r="P2937" s="3">
        <f t="shared" si="452"/>
        <v>1</v>
      </c>
      <c r="Q2937" s="6">
        <v>18.12</v>
      </c>
      <c r="R2937" s="3">
        <v>0</v>
      </c>
      <c r="S2937" s="3">
        <v>11</v>
      </c>
      <c r="T2937" s="3">
        <v>43</v>
      </c>
      <c r="U2937" s="3">
        <f t="shared" si="453"/>
        <v>4901</v>
      </c>
      <c r="V2937" s="3" t="str">
        <f t="shared" si="454"/>
        <v xml:space="preserve"> 60</v>
      </c>
      <c r="W2937" s="3">
        <f t="shared" si="455"/>
        <v>29.1</v>
      </c>
      <c r="X2937" s="3">
        <v>21</v>
      </c>
      <c r="Y2937" s="6">
        <f t="shared" si="456"/>
        <v>67</v>
      </c>
      <c r="Z2937" s="3">
        <f t="shared" si="457"/>
        <v>152.00399999999999</v>
      </c>
      <c r="AA2937" s="3">
        <f t="shared" si="458"/>
        <v>13.477</v>
      </c>
      <c r="AB2937">
        <f t="shared" si="459"/>
        <v>0</v>
      </c>
      <c r="AC2937" s="14">
        <f>VLOOKUP(X2937,Rates!$A$2:$B$36,2)</f>
        <v>22.74</v>
      </c>
    </row>
    <row r="2938" spans="1:29">
      <c r="A2938">
        <v>408209</v>
      </c>
      <c r="B2938" t="s">
        <v>11</v>
      </c>
      <c r="C2938" s="1">
        <v>0.12529999999999999</v>
      </c>
      <c r="D2938">
        <v>502</v>
      </c>
      <c r="E2938" t="s">
        <v>25</v>
      </c>
      <c r="F2938" t="s">
        <v>13</v>
      </c>
      <c r="G2938" t="s">
        <v>14</v>
      </c>
      <c r="H2938" s="1">
        <v>0.68600000000000005</v>
      </c>
      <c r="I2938" s="4">
        <v>36434</v>
      </c>
      <c r="J2938" s="5">
        <v>40909</v>
      </c>
      <c r="K2938" s="3">
        <v>15000</v>
      </c>
      <c r="L2938" s="3">
        <v>143000</v>
      </c>
      <c r="M2938" s="3">
        <v>23252</v>
      </c>
      <c r="N2938" s="3">
        <f t="shared" si="450"/>
        <v>1</v>
      </c>
      <c r="O2938" s="3">
        <f t="shared" si="451"/>
        <v>0</v>
      </c>
      <c r="P2938" s="3">
        <f t="shared" si="452"/>
        <v>1</v>
      </c>
      <c r="Q2938" s="6">
        <v>16.75</v>
      </c>
      <c r="R2938" s="3">
        <v>0</v>
      </c>
      <c r="S2938" s="3">
        <v>11</v>
      </c>
      <c r="T2938" s="3">
        <v>61</v>
      </c>
      <c r="U2938" s="3">
        <f t="shared" si="453"/>
        <v>4475</v>
      </c>
      <c r="V2938" s="3" t="str">
        <f t="shared" si="454"/>
        <v xml:space="preserve"> 36</v>
      </c>
      <c r="W2938" s="3">
        <f t="shared" si="455"/>
        <v>15</v>
      </c>
      <c r="X2938" s="3">
        <v>11</v>
      </c>
      <c r="Y2938" s="6">
        <f t="shared" si="456"/>
        <v>68.600000000000009</v>
      </c>
      <c r="Z2938" s="3">
        <f t="shared" si="457"/>
        <v>143</v>
      </c>
      <c r="AA2938" s="3">
        <f t="shared" si="458"/>
        <v>23.251999999999999</v>
      </c>
      <c r="AB2938">
        <f t="shared" si="459"/>
        <v>0</v>
      </c>
      <c r="AC2938" s="14">
        <f>VLOOKUP(X2938,Rates!$A$2:$B$36,2)</f>
        <v>12.74</v>
      </c>
    </row>
    <row r="2939" spans="1:29">
      <c r="A2939">
        <v>789706</v>
      </c>
      <c r="B2939" t="s">
        <v>11</v>
      </c>
      <c r="C2939" s="1">
        <v>9.9900000000000003E-2</v>
      </c>
      <c r="D2939">
        <v>45.17</v>
      </c>
      <c r="E2939" t="s">
        <v>23</v>
      </c>
      <c r="F2939" t="s">
        <v>13</v>
      </c>
      <c r="G2939" t="s">
        <v>14</v>
      </c>
      <c r="H2939" s="1">
        <v>0.10199999999999999</v>
      </c>
      <c r="I2939" s="4">
        <v>37561</v>
      </c>
      <c r="J2939" s="5">
        <v>40909</v>
      </c>
      <c r="K2939" s="3">
        <v>1400</v>
      </c>
      <c r="L2939" s="3">
        <v>18576</v>
      </c>
      <c r="M2939" s="3">
        <v>865</v>
      </c>
      <c r="N2939" s="3">
        <f t="shared" si="450"/>
        <v>1</v>
      </c>
      <c r="O2939" s="3">
        <f t="shared" si="451"/>
        <v>0</v>
      </c>
      <c r="P2939" s="3">
        <f t="shared" si="452"/>
        <v>1</v>
      </c>
      <c r="Q2939" s="6">
        <v>11.37</v>
      </c>
      <c r="R2939" s="3">
        <v>0</v>
      </c>
      <c r="S2939" s="3">
        <v>8</v>
      </c>
      <c r="T2939" s="3">
        <v>11</v>
      </c>
      <c r="U2939" s="3">
        <f t="shared" si="453"/>
        <v>3348</v>
      </c>
      <c r="V2939" s="3" t="str">
        <f t="shared" si="454"/>
        <v xml:space="preserve"> 36</v>
      </c>
      <c r="W2939" s="3">
        <f t="shared" si="455"/>
        <v>1.4</v>
      </c>
      <c r="X2939" s="3">
        <v>6</v>
      </c>
      <c r="Y2939" s="6">
        <f t="shared" si="456"/>
        <v>10.199999999999999</v>
      </c>
      <c r="Z2939" s="3">
        <f t="shared" si="457"/>
        <v>18.576000000000001</v>
      </c>
      <c r="AA2939" s="3">
        <f t="shared" si="458"/>
        <v>0.86499999999999999</v>
      </c>
      <c r="AB2939">
        <f t="shared" si="459"/>
        <v>0</v>
      </c>
      <c r="AC2939" s="14">
        <f>VLOOKUP(X2939,Rates!$A$2:$B$36,2)</f>
        <v>8.24</v>
      </c>
    </row>
    <row r="2940" spans="1:29">
      <c r="A2940">
        <v>970222</v>
      </c>
      <c r="B2940" t="s">
        <v>15</v>
      </c>
      <c r="C2940" s="1">
        <v>0.1242</v>
      </c>
      <c r="D2940">
        <v>718.64</v>
      </c>
      <c r="E2940" t="s">
        <v>12</v>
      </c>
      <c r="F2940" t="s">
        <v>24</v>
      </c>
      <c r="G2940" t="s">
        <v>14</v>
      </c>
      <c r="H2940" s="1">
        <v>0.16500000000000001</v>
      </c>
      <c r="I2940" s="4">
        <v>34213</v>
      </c>
      <c r="J2940" s="5">
        <v>40909</v>
      </c>
      <c r="K2940" s="3">
        <v>32000</v>
      </c>
      <c r="L2940" s="3">
        <v>62400</v>
      </c>
      <c r="M2940" s="3">
        <v>2905</v>
      </c>
      <c r="N2940" s="3">
        <f t="shared" si="450"/>
        <v>0</v>
      </c>
      <c r="O2940" s="3">
        <f t="shared" si="451"/>
        <v>0</v>
      </c>
      <c r="P2940" s="3">
        <f t="shared" si="452"/>
        <v>1</v>
      </c>
      <c r="Q2940" s="6">
        <v>7.38</v>
      </c>
      <c r="R2940" s="3">
        <v>0</v>
      </c>
      <c r="S2940" s="3">
        <v>2</v>
      </c>
      <c r="T2940" s="3">
        <v>7</v>
      </c>
      <c r="U2940" s="3">
        <f t="shared" si="453"/>
        <v>6696</v>
      </c>
      <c r="V2940" s="3" t="str">
        <f t="shared" si="454"/>
        <v xml:space="preserve"> 60</v>
      </c>
      <c r="W2940" s="3">
        <f t="shared" si="455"/>
        <v>32</v>
      </c>
      <c r="X2940" s="3">
        <v>9</v>
      </c>
      <c r="Y2940" s="6">
        <f t="shared" si="456"/>
        <v>16.5</v>
      </c>
      <c r="Z2940" s="3">
        <f t="shared" si="457"/>
        <v>62.4</v>
      </c>
      <c r="AA2940" s="3">
        <f t="shared" si="458"/>
        <v>2.9049999999999998</v>
      </c>
      <c r="AB2940">
        <f t="shared" si="459"/>
        <v>0</v>
      </c>
      <c r="AC2940" s="14">
        <f>VLOOKUP(X2940,Rates!$A$2:$B$36,2)</f>
        <v>11.44</v>
      </c>
    </row>
    <row r="2941" spans="1:29">
      <c r="A2941">
        <v>624057</v>
      </c>
      <c r="B2941" t="s">
        <v>11</v>
      </c>
      <c r="C2941" s="1">
        <v>0.1036</v>
      </c>
      <c r="D2941">
        <v>486.55</v>
      </c>
      <c r="E2941" t="s">
        <v>25</v>
      </c>
      <c r="F2941" t="s">
        <v>26</v>
      </c>
      <c r="G2941" t="s">
        <v>14</v>
      </c>
      <c r="H2941" s="1">
        <v>0.375</v>
      </c>
      <c r="I2941" s="4">
        <v>29646</v>
      </c>
      <c r="J2941" s="5">
        <v>40909</v>
      </c>
      <c r="K2941" s="3">
        <v>15000</v>
      </c>
      <c r="L2941" s="3">
        <v>65000</v>
      </c>
      <c r="M2941" s="3">
        <v>8954</v>
      </c>
      <c r="N2941" s="3">
        <f t="shared" si="450"/>
        <v>0</v>
      </c>
      <c r="O2941" s="3">
        <f t="shared" si="451"/>
        <v>1</v>
      </c>
      <c r="P2941" s="3">
        <f t="shared" si="452"/>
        <v>1</v>
      </c>
      <c r="Q2941" s="6">
        <v>1.75</v>
      </c>
      <c r="R2941" s="3">
        <v>0</v>
      </c>
      <c r="S2941" s="3">
        <v>3</v>
      </c>
      <c r="T2941" s="3">
        <v>21</v>
      </c>
      <c r="U2941" s="3">
        <f t="shared" si="453"/>
        <v>11263</v>
      </c>
      <c r="V2941" s="3" t="str">
        <f t="shared" si="454"/>
        <v xml:space="preserve"> 36</v>
      </c>
      <c r="W2941" s="3">
        <f t="shared" si="455"/>
        <v>15</v>
      </c>
      <c r="X2941" s="3">
        <v>10</v>
      </c>
      <c r="Y2941" s="6">
        <f t="shared" si="456"/>
        <v>37.5</v>
      </c>
      <c r="Z2941" s="3">
        <f t="shared" si="457"/>
        <v>65</v>
      </c>
      <c r="AA2941" s="3">
        <f t="shared" si="458"/>
        <v>8.9540000000000006</v>
      </c>
      <c r="AB2941">
        <f t="shared" si="459"/>
        <v>0</v>
      </c>
      <c r="AC2941" s="14">
        <f>VLOOKUP(X2941,Rates!$A$2:$B$36,2)</f>
        <v>11.49</v>
      </c>
    </row>
    <row r="2942" spans="1:29">
      <c r="A2942">
        <v>838392</v>
      </c>
      <c r="B2942" t="s">
        <v>11</v>
      </c>
      <c r="C2942" s="1">
        <v>7.4899999999999994E-2</v>
      </c>
      <c r="D2942">
        <v>373.22</v>
      </c>
      <c r="E2942" t="s">
        <v>16</v>
      </c>
      <c r="F2942" t="s">
        <v>13</v>
      </c>
      <c r="G2942" t="s">
        <v>14</v>
      </c>
      <c r="H2942" s="1">
        <v>0.49299999999999999</v>
      </c>
      <c r="I2942" s="4">
        <v>37043</v>
      </c>
      <c r="J2942" s="5">
        <v>40909</v>
      </c>
      <c r="K2942" s="3">
        <v>12000</v>
      </c>
      <c r="L2942" s="3">
        <v>60000</v>
      </c>
      <c r="M2942" s="3">
        <v>12433</v>
      </c>
      <c r="N2942" s="3">
        <f t="shared" si="450"/>
        <v>1</v>
      </c>
      <c r="O2942" s="3">
        <f t="shared" si="451"/>
        <v>0</v>
      </c>
      <c r="P2942" s="3">
        <f t="shared" si="452"/>
        <v>0</v>
      </c>
      <c r="Q2942" s="6">
        <v>15.74</v>
      </c>
      <c r="R2942" s="3">
        <v>0</v>
      </c>
      <c r="S2942" s="3">
        <v>8</v>
      </c>
      <c r="T2942" s="3">
        <v>16</v>
      </c>
      <c r="U2942" s="3">
        <f t="shared" si="453"/>
        <v>3866</v>
      </c>
      <c r="V2942" s="3" t="str">
        <f t="shared" si="454"/>
        <v xml:space="preserve"> 36</v>
      </c>
      <c r="W2942" s="3">
        <f t="shared" si="455"/>
        <v>12</v>
      </c>
      <c r="X2942" s="3">
        <v>4</v>
      </c>
      <c r="Y2942" s="6">
        <f t="shared" si="456"/>
        <v>49.3</v>
      </c>
      <c r="Z2942" s="3">
        <f t="shared" si="457"/>
        <v>60</v>
      </c>
      <c r="AA2942" s="3">
        <f t="shared" si="458"/>
        <v>12.433</v>
      </c>
      <c r="AB2942">
        <f t="shared" si="459"/>
        <v>0</v>
      </c>
      <c r="AC2942" s="14">
        <f>VLOOKUP(X2942,Rates!$A$2:$B$36,2)</f>
        <v>7.49</v>
      </c>
    </row>
    <row r="2943" spans="1:29">
      <c r="A2943">
        <v>826662</v>
      </c>
      <c r="B2943" t="s">
        <v>11</v>
      </c>
      <c r="C2943" s="1">
        <v>7.4899999999999994E-2</v>
      </c>
      <c r="D2943">
        <v>497.63</v>
      </c>
      <c r="E2943" t="s">
        <v>27</v>
      </c>
      <c r="F2943" t="s">
        <v>24</v>
      </c>
      <c r="G2943" t="s">
        <v>14</v>
      </c>
      <c r="H2943" s="2">
        <v>0.79</v>
      </c>
      <c r="I2943" s="4">
        <v>35247</v>
      </c>
      <c r="J2943" s="5">
        <v>40909</v>
      </c>
      <c r="K2943" s="3">
        <v>16000</v>
      </c>
      <c r="L2943" s="3">
        <v>72000</v>
      </c>
      <c r="M2943" s="3">
        <v>5372</v>
      </c>
      <c r="N2943" s="3">
        <f t="shared" si="450"/>
        <v>0</v>
      </c>
      <c r="O2943" s="3">
        <f t="shared" si="451"/>
        <v>0</v>
      </c>
      <c r="P2943" s="3">
        <f t="shared" si="452"/>
        <v>1</v>
      </c>
      <c r="Q2943" s="6">
        <v>25.22</v>
      </c>
      <c r="R2943" s="3">
        <v>0</v>
      </c>
      <c r="S2943" s="3">
        <v>6</v>
      </c>
      <c r="T2943" s="3">
        <v>39</v>
      </c>
      <c r="U2943" s="3">
        <f t="shared" si="453"/>
        <v>5662</v>
      </c>
      <c r="V2943" s="3" t="str">
        <f t="shared" si="454"/>
        <v xml:space="preserve"> 36</v>
      </c>
      <c r="W2943" s="3">
        <f t="shared" si="455"/>
        <v>16</v>
      </c>
      <c r="X2943" s="3">
        <v>4</v>
      </c>
      <c r="Y2943" s="6">
        <f t="shared" si="456"/>
        <v>79</v>
      </c>
      <c r="Z2943" s="3">
        <f t="shared" si="457"/>
        <v>72</v>
      </c>
      <c r="AA2943" s="3">
        <f t="shared" si="458"/>
        <v>5.3719999999999999</v>
      </c>
      <c r="AB2943">
        <f t="shared" si="459"/>
        <v>0</v>
      </c>
      <c r="AC2943" s="14">
        <f>VLOOKUP(X2943,Rates!$A$2:$B$36,2)</f>
        <v>7.49</v>
      </c>
    </row>
    <row r="2944" spans="1:29">
      <c r="A2944">
        <v>761540</v>
      </c>
      <c r="B2944" t="s">
        <v>11</v>
      </c>
      <c r="C2944" s="1">
        <v>0.1099</v>
      </c>
      <c r="D2944">
        <v>65.47</v>
      </c>
      <c r="E2944" t="s">
        <v>25</v>
      </c>
      <c r="F2944" t="s">
        <v>13</v>
      </c>
      <c r="G2944" t="s">
        <v>14</v>
      </c>
      <c r="H2944" s="1">
        <v>0.41199999999999998</v>
      </c>
      <c r="I2944" s="4">
        <v>39022</v>
      </c>
      <c r="J2944" s="5">
        <v>40909</v>
      </c>
      <c r="K2944" s="3">
        <v>2000</v>
      </c>
      <c r="L2944" s="3">
        <v>40000</v>
      </c>
      <c r="M2944" s="3">
        <v>3295</v>
      </c>
      <c r="N2944" s="3">
        <f t="shared" si="450"/>
        <v>1</v>
      </c>
      <c r="O2944" s="3">
        <f t="shared" si="451"/>
        <v>0</v>
      </c>
      <c r="P2944" s="3">
        <f t="shared" si="452"/>
        <v>1</v>
      </c>
      <c r="Q2944" s="6">
        <v>12.87</v>
      </c>
      <c r="R2944" s="3">
        <v>3</v>
      </c>
      <c r="S2944" s="3">
        <v>10</v>
      </c>
      <c r="T2944" s="3">
        <v>25</v>
      </c>
      <c r="U2944" s="3">
        <f t="shared" si="453"/>
        <v>1887</v>
      </c>
      <c r="V2944" s="3" t="str">
        <f t="shared" si="454"/>
        <v xml:space="preserve"> 36</v>
      </c>
      <c r="W2944" s="3">
        <f t="shared" si="455"/>
        <v>2</v>
      </c>
      <c r="X2944" s="3">
        <v>8</v>
      </c>
      <c r="Y2944" s="6">
        <f t="shared" si="456"/>
        <v>41.199999999999996</v>
      </c>
      <c r="Z2944" s="3">
        <f t="shared" si="457"/>
        <v>40</v>
      </c>
      <c r="AA2944" s="3">
        <f t="shared" si="458"/>
        <v>3.2949999999999999</v>
      </c>
      <c r="AB2944">
        <f t="shared" si="459"/>
        <v>0</v>
      </c>
      <c r="AC2944" s="14">
        <f>VLOOKUP(X2944,Rates!$A$2:$B$36,2)</f>
        <v>11.39</v>
      </c>
    </row>
    <row r="2945" spans="1:29">
      <c r="A2945">
        <v>880221</v>
      </c>
      <c r="B2945" t="s">
        <v>15</v>
      </c>
      <c r="C2945" s="1">
        <v>0.1171</v>
      </c>
      <c r="D2945">
        <v>350.26</v>
      </c>
      <c r="E2945" t="s">
        <v>12</v>
      </c>
      <c r="F2945" t="s">
        <v>26</v>
      </c>
      <c r="G2945" t="s">
        <v>14</v>
      </c>
      <c r="H2945" s="1">
        <v>0.316</v>
      </c>
      <c r="I2945" s="4">
        <v>38930</v>
      </c>
      <c r="J2945" s="5">
        <v>40909</v>
      </c>
      <c r="K2945" s="3">
        <v>15850</v>
      </c>
      <c r="L2945" s="3">
        <v>38720.639999999999</v>
      </c>
      <c r="M2945" s="3">
        <v>9378</v>
      </c>
      <c r="N2945" s="3">
        <f t="shared" si="450"/>
        <v>0</v>
      </c>
      <c r="O2945" s="3">
        <f t="shared" si="451"/>
        <v>1</v>
      </c>
      <c r="P2945" s="3">
        <f t="shared" si="452"/>
        <v>1</v>
      </c>
      <c r="Q2945" s="6">
        <v>28.98</v>
      </c>
      <c r="R2945" s="3">
        <v>0</v>
      </c>
      <c r="S2945" s="3">
        <v>7</v>
      </c>
      <c r="T2945" s="3">
        <v>19</v>
      </c>
      <c r="U2945" s="3">
        <f t="shared" si="453"/>
        <v>1979</v>
      </c>
      <c r="V2945" s="3" t="str">
        <f t="shared" si="454"/>
        <v xml:space="preserve"> 60</v>
      </c>
      <c r="W2945" s="3">
        <f t="shared" si="455"/>
        <v>15.85</v>
      </c>
      <c r="X2945" s="3">
        <v>8</v>
      </c>
      <c r="Y2945" s="6">
        <f t="shared" si="456"/>
        <v>31.6</v>
      </c>
      <c r="Z2945" s="3">
        <f t="shared" si="457"/>
        <v>38.720639999999996</v>
      </c>
      <c r="AA2945" s="3">
        <f t="shared" si="458"/>
        <v>9.3780000000000001</v>
      </c>
      <c r="AB2945">
        <f t="shared" si="459"/>
        <v>0</v>
      </c>
      <c r="AC2945" s="14">
        <f>VLOOKUP(X2945,Rates!$A$2:$B$36,2)</f>
        <v>11.39</v>
      </c>
    </row>
    <row r="2946" spans="1:29">
      <c r="A2946">
        <v>1049945</v>
      </c>
      <c r="B2946" t="s">
        <v>11</v>
      </c>
      <c r="C2946" s="1">
        <v>0.1242</v>
      </c>
      <c r="D2946">
        <v>133.66999999999999</v>
      </c>
      <c r="E2946" t="s">
        <v>12</v>
      </c>
      <c r="F2946" t="s">
        <v>26</v>
      </c>
      <c r="G2946" t="s">
        <v>14</v>
      </c>
      <c r="H2946" s="1">
        <v>0.80900000000000005</v>
      </c>
      <c r="I2946" s="4">
        <v>24869</v>
      </c>
      <c r="J2946" s="5">
        <v>40909</v>
      </c>
      <c r="K2946" s="3">
        <v>4000</v>
      </c>
      <c r="L2946" s="3">
        <v>55000</v>
      </c>
      <c r="M2946" s="3">
        <v>35726</v>
      </c>
      <c r="N2946" s="3">
        <f t="shared" ref="N2946:N3009" si="460">IF(F2946="RENT",1,0)</f>
        <v>0</v>
      </c>
      <c r="O2946" s="3">
        <f t="shared" ref="O2946:O3009" si="461">IF(F2946="MORTGAGE",1,0)</f>
        <v>1</v>
      </c>
      <c r="P2946" s="3">
        <f t="shared" ref="P2946:P3009" si="462">IF(E2946="&lt; 1 year",0,1)</f>
        <v>1</v>
      </c>
      <c r="Q2946" s="6">
        <v>17.690000000000001</v>
      </c>
      <c r="R2946" s="3">
        <v>0</v>
      </c>
      <c r="S2946" s="3">
        <v>16</v>
      </c>
      <c r="T2946" s="3">
        <v>42</v>
      </c>
      <c r="U2946" s="3">
        <f t="shared" ref="U2946:U3009" si="463">_xlfn.DAYS(J2946,I2946)</f>
        <v>16040</v>
      </c>
      <c r="V2946" s="3" t="str">
        <f t="shared" ref="V2946:V3009" si="464">LEFT(B2946,3)</f>
        <v xml:space="preserve"> 36</v>
      </c>
      <c r="W2946" s="3">
        <f t="shared" ref="W2946:W3009" si="465">K2946/1000</f>
        <v>4</v>
      </c>
      <c r="X2946" s="3">
        <v>9</v>
      </c>
      <c r="Y2946" s="6">
        <f t="shared" ref="Y2946:Y3009" si="466">H2946*100</f>
        <v>80.900000000000006</v>
      </c>
      <c r="Z2946" s="3">
        <f t="shared" ref="Z2946:Z3009" si="467">L2946/1000</f>
        <v>55</v>
      </c>
      <c r="AA2946" s="3">
        <f t="shared" ref="AA2946:AA3009" si="468">M2946/1000</f>
        <v>35.725999999999999</v>
      </c>
      <c r="AB2946">
        <f t="shared" ref="AB2946:AB3009" si="469">IF(G2946="Charged Off",1,0)</f>
        <v>0</v>
      </c>
      <c r="AC2946" s="14">
        <f>VLOOKUP(X2946,Rates!$A$2:$B$36,2)</f>
        <v>11.44</v>
      </c>
    </row>
    <row r="2947" spans="1:29">
      <c r="A2947">
        <v>838416</v>
      </c>
      <c r="B2947" t="s">
        <v>11</v>
      </c>
      <c r="C2947" s="1">
        <v>7.4899999999999994E-2</v>
      </c>
      <c r="D2947">
        <v>870.85</v>
      </c>
      <c r="E2947" t="s">
        <v>28</v>
      </c>
      <c r="F2947" t="s">
        <v>13</v>
      </c>
      <c r="G2947" t="s">
        <v>14</v>
      </c>
      <c r="H2947" s="1">
        <v>0.85499999999999998</v>
      </c>
      <c r="I2947" s="4">
        <v>34881</v>
      </c>
      <c r="J2947" s="5">
        <v>40909</v>
      </c>
      <c r="K2947" s="3">
        <v>28000</v>
      </c>
      <c r="L2947" s="3">
        <v>85000</v>
      </c>
      <c r="M2947" s="3">
        <v>9918</v>
      </c>
      <c r="N2947" s="3">
        <f t="shared" si="460"/>
        <v>1</v>
      </c>
      <c r="O2947" s="3">
        <f t="shared" si="461"/>
        <v>0</v>
      </c>
      <c r="P2947" s="3">
        <f t="shared" si="462"/>
        <v>1</v>
      </c>
      <c r="Q2947" s="6">
        <v>23.84</v>
      </c>
      <c r="R2947" s="3">
        <v>0</v>
      </c>
      <c r="S2947" s="3">
        <v>10</v>
      </c>
      <c r="T2947" s="3">
        <v>27</v>
      </c>
      <c r="U2947" s="3">
        <f t="shared" si="463"/>
        <v>6028</v>
      </c>
      <c r="V2947" s="3" t="str">
        <f t="shared" si="464"/>
        <v xml:space="preserve"> 36</v>
      </c>
      <c r="W2947" s="3">
        <f t="shared" si="465"/>
        <v>28</v>
      </c>
      <c r="X2947" s="3">
        <v>4</v>
      </c>
      <c r="Y2947" s="6">
        <f t="shared" si="466"/>
        <v>85.5</v>
      </c>
      <c r="Z2947" s="3">
        <f t="shared" si="467"/>
        <v>85</v>
      </c>
      <c r="AA2947" s="3">
        <f t="shared" si="468"/>
        <v>9.9179999999999993</v>
      </c>
      <c r="AB2947">
        <f t="shared" si="469"/>
        <v>0</v>
      </c>
      <c r="AC2947" s="14">
        <f>VLOOKUP(X2947,Rates!$A$2:$B$36,2)</f>
        <v>7.49</v>
      </c>
    </row>
    <row r="2948" spans="1:29">
      <c r="A2948">
        <v>751755</v>
      </c>
      <c r="B2948" t="s">
        <v>15</v>
      </c>
      <c r="C2948" s="1">
        <v>0.1799</v>
      </c>
      <c r="D2948">
        <v>74.260000000000005</v>
      </c>
      <c r="E2948" t="s">
        <v>23</v>
      </c>
      <c r="F2948" t="s">
        <v>13</v>
      </c>
      <c r="G2948" t="s">
        <v>17</v>
      </c>
      <c r="H2948" s="1">
        <v>0.55200000000000005</v>
      </c>
      <c r="I2948" s="4">
        <v>33878</v>
      </c>
      <c r="J2948" s="5">
        <v>40909</v>
      </c>
      <c r="K2948" s="3">
        <v>2925</v>
      </c>
      <c r="L2948" s="3">
        <v>27600</v>
      </c>
      <c r="M2948" s="3">
        <v>1104</v>
      </c>
      <c r="N2948" s="3">
        <f t="shared" si="460"/>
        <v>1</v>
      </c>
      <c r="O2948" s="3">
        <f t="shared" si="461"/>
        <v>0</v>
      </c>
      <c r="P2948" s="3">
        <f t="shared" si="462"/>
        <v>1</v>
      </c>
      <c r="Q2948" s="6">
        <v>12.3</v>
      </c>
      <c r="R2948" s="3">
        <v>0</v>
      </c>
      <c r="S2948" s="3">
        <v>9</v>
      </c>
      <c r="T2948" s="3">
        <v>16</v>
      </c>
      <c r="U2948" s="3">
        <f t="shared" si="463"/>
        <v>7031</v>
      </c>
      <c r="V2948" s="3" t="str">
        <f t="shared" si="464"/>
        <v xml:space="preserve"> 60</v>
      </c>
      <c r="W2948" s="3">
        <f t="shared" si="465"/>
        <v>2.9249999999999998</v>
      </c>
      <c r="X2948" s="3">
        <v>21</v>
      </c>
      <c r="Y2948" s="6">
        <f t="shared" si="466"/>
        <v>55.2</v>
      </c>
      <c r="Z2948" s="3">
        <f t="shared" si="467"/>
        <v>27.6</v>
      </c>
      <c r="AA2948" s="3">
        <f t="shared" si="468"/>
        <v>1.1040000000000001</v>
      </c>
      <c r="AB2948">
        <f t="shared" si="469"/>
        <v>1</v>
      </c>
      <c r="AC2948" s="14">
        <f>VLOOKUP(X2948,Rates!$A$2:$B$36,2)</f>
        <v>22.74</v>
      </c>
    </row>
    <row r="2949" spans="1:29">
      <c r="A2949">
        <v>670388</v>
      </c>
      <c r="B2949" t="s">
        <v>11</v>
      </c>
      <c r="C2949" s="1">
        <v>0.16020000000000001</v>
      </c>
      <c r="D2949">
        <v>140.66999999999999</v>
      </c>
      <c r="E2949" t="s">
        <v>27</v>
      </c>
      <c r="F2949" t="s">
        <v>24</v>
      </c>
      <c r="G2949" t="s">
        <v>14</v>
      </c>
      <c r="H2949" s="2">
        <v>0.76</v>
      </c>
      <c r="I2949" s="4">
        <v>37135</v>
      </c>
      <c r="J2949" s="5">
        <v>40909</v>
      </c>
      <c r="K2949" s="3">
        <v>4000</v>
      </c>
      <c r="L2949" s="3">
        <v>30000</v>
      </c>
      <c r="M2949" s="3">
        <v>6858</v>
      </c>
      <c r="N2949" s="3">
        <f t="shared" si="460"/>
        <v>0</v>
      </c>
      <c r="O2949" s="3">
        <f t="shared" si="461"/>
        <v>0</v>
      </c>
      <c r="P2949" s="3">
        <f t="shared" si="462"/>
        <v>1</v>
      </c>
      <c r="Q2949" s="6">
        <v>10.76</v>
      </c>
      <c r="R2949" s="3">
        <v>0</v>
      </c>
      <c r="S2949" s="3">
        <v>11</v>
      </c>
      <c r="T2949" s="3">
        <v>17</v>
      </c>
      <c r="U2949" s="3">
        <f t="shared" si="463"/>
        <v>3774</v>
      </c>
      <c r="V2949" s="3" t="str">
        <f t="shared" si="464"/>
        <v xml:space="preserve"> 36</v>
      </c>
      <c r="W2949" s="3">
        <f t="shared" si="465"/>
        <v>4</v>
      </c>
      <c r="X2949" s="3">
        <v>20</v>
      </c>
      <c r="Y2949" s="6">
        <f t="shared" si="466"/>
        <v>76</v>
      </c>
      <c r="Z2949" s="3">
        <f t="shared" si="467"/>
        <v>30</v>
      </c>
      <c r="AA2949" s="3">
        <f t="shared" si="468"/>
        <v>6.8579999999999997</v>
      </c>
      <c r="AB2949">
        <f t="shared" si="469"/>
        <v>0</v>
      </c>
      <c r="AC2949" s="14">
        <f>VLOOKUP(X2949,Rates!$A$2:$B$36,2)</f>
        <v>21.49</v>
      </c>
    </row>
    <row r="2950" spans="1:29">
      <c r="A2950">
        <v>574788</v>
      </c>
      <c r="B2950" t="s">
        <v>15</v>
      </c>
      <c r="C2950" s="1">
        <v>0.16320000000000001</v>
      </c>
      <c r="D2950">
        <v>367.33</v>
      </c>
      <c r="E2950" t="s">
        <v>21</v>
      </c>
      <c r="F2950" t="s">
        <v>26</v>
      </c>
      <c r="G2950" t="s">
        <v>17</v>
      </c>
      <c r="H2950" s="1">
        <v>0.311</v>
      </c>
      <c r="I2950" s="4">
        <v>38047</v>
      </c>
      <c r="J2950" s="5">
        <v>40909</v>
      </c>
      <c r="K2950" s="3">
        <v>15000</v>
      </c>
      <c r="L2950" s="3">
        <v>78600</v>
      </c>
      <c r="M2950" s="3">
        <v>11451</v>
      </c>
      <c r="N2950" s="3">
        <f t="shared" si="460"/>
        <v>0</v>
      </c>
      <c r="O2950" s="3">
        <f t="shared" si="461"/>
        <v>1</v>
      </c>
      <c r="P2950" s="3">
        <f t="shared" si="462"/>
        <v>1</v>
      </c>
      <c r="Q2950" s="6">
        <v>15.65</v>
      </c>
      <c r="R2950" s="3">
        <v>0</v>
      </c>
      <c r="S2950" s="3">
        <v>19</v>
      </c>
      <c r="T2950" s="3">
        <v>35</v>
      </c>
      <c r="U2950" s="3">
        <f t="shared" si="463"/>
        <v>2862</v>
      </c>
      <c r="V2950" s="3" t="str">
        <f t="shared" si="464"/>
        <v xml:space="preserve"> 60</v>
      </c>
      <c r="W2950" s="3">
        <f t="shared" si="465"/>
        <v>15</v>
      </c>
      <c r="X2950" s="3">
        <v>20</v>
      </c>
      <c r="Y2950" s="6">
        <f t="shared" si="466"/>
        <v>31.1</v>
      </c>
      <c r="Z2950" s="3">
        <f t="shared" si="467"/>
        <v>78.599999999999994</v>
      </c>
      <c r="AA2950" s="3">
        <f t="shared" si="468"/>
        <v>11.451000000000001</v>
      </c>
      <c r="AB2950">
        <f t="shared" si="469"/>
        <v>1</v>
      </c>
      <c r="AC2950" s="14">
        <f>VLOOKUP(X2950,Rates!$A$2:$B$36,2)</f>
        <v>21.49</v>
      </c>
    </row>
    <row r="2951" spans="1:29">
      <c r="A2951">
        <v>492256</v>
      </c>
      <c r="B2951" t="s">
        <v>11</v>
      </c>
      <c r="C2951" s="1">
        <v>0.14960000000000001</v>
      </c>
      <c r="D2951">
        <v>173.24</v>
      </c>
      <c r="E2951" t="s">
        <v>12</v>
      </c>
      <c r="F2951" t="s">
        <v>13</v>
      </c>
      <c r="G2951" t="s">
        <v>14</v>
      </c>
      <c r="H2951" s="1">
        <v>7.4999999999999997E-2</v>
      </c>
      <c r="I2951" s="4">
        <v>36951</v>
      </c>
      <c r="J2951" s="5">
        <v>40909</v>
      </c>
      <c r="K2951" s="3">
        <v>5000</v>
      </c>
      <c r="L2951" s="3">
        <v>57000</v>
      </c>
      <c r="M2951" s="3">
        <v>293</v>
      </c>
      <c r="N2951" s="3">
        <f t="shared" si="460"/>
        <v>1</v>
      </c>
      <c r="O2951" s="3">
        <f t="shared" si="461"/>
        <v>0</v>
      </c>
      <c r="P2951" s="3">
        <f t="shared" si="462"/>
        <v>1</v>
      </c>
      <c r="Q2951" s="6">
        <v>15.22</v>
      </c>
      <c r="R2951" s="3">
        <v>1</v>
      </c>
      <c r="S2951" s="3">
        <v>4</v>
      </c>
      <c r="T2951" s="3">
        <v>20</v>
      </c>
      <c r="U2951" s="3">
        <f t="shared" si="463"/>
        <v>3958</v>
      </c>
      <c r="V2951" s="3" t="str">
        <f t="shared" si="464"/>
        <v xml:space="preserve"> 36</v>
      </c>
      <c r="W2951" s="3">
        <f t="shared" si="465"/>
        <v>5</v>
      </c>
      <c r="X2951" s="3">
        <v>17</v>
      </c>
      <c r="Y2951" s="6">
        <f t="shared" si="466"/>
        <v>7.5</v>
      </c>
      <c r="Z2951" s="3">
        <f t="shared" si="467"/>
        <v>57</v>
      </c>
      <c r="AA2951" s="3">
        <f t="shared" si="468"/>
        <v>0.29299999999999998</v>
      </c>
      <c r="AB2951">
        <f t="shared" si="469"/>
        <v>0</v>
      </c>
      <c r="AC2951" s="14">
        <f>VLOOKUP(X2951,Rates!$A$2:$B$36,2)</f>
        <v>17.989999999999998</v>
      </c>
    </row>
    <row r="2952" spans="1:29">
      <c r="A2952">
        <v>634234</v>
      </c>
      <c r="B2952" t="s">
        <v>11</v>
      </c>
      <c r="C2952" s="1">
        <v>9.9900000000000003E-2</v>
      </c>
      <c r="D2952">
        <v>419.42</v>
      </c>
      <c r="E2952" t="s">
        <v>20</v>
      </c>
      <c r="F2952" t="s">
        <v>26</v>
      </c>
      <c r="G2952" t="s">
        <v>14</v>
      </c>
      <c r="H2952" s="1">
        <v>0.36399999999999999</v>
      </c>
      <c r="I2952" s="4">
        <v>38534</v>
      </c>
      <c r="J2952" s="5">
        <v>40909</v>
      </c>
      <c r="K2952" s="3">
        <v>13000</v>
      </c>
      <c r="L2952" s="3">
        <v>77500</v>
      </c>
      <c r="M2952" s="3">
        <v>11973</v>
      </c>
      <c r="N2952" s="3">
        <f t="shared" si="460"/>
        <v>0</v>
      </c>
      <c r="O2952" s="3">
        <f t="shared" si="461"/>
        <v>1</v>
      </c>
      <c r="P2952" s="3">
        <f t="shared" si="462"/>
        <v>1</v>
      </c>
      <c r="Q2952" s="6">
        <v>7.34</v>
      </c>
      <c r="R2952" s="3">
        <v>0</v>
      </c>
      <c r="S2952" s="3">
        <v>9</v>
      </c>
      <c r="T2952" s="3">
        <v>22</v>
      </c>
      <c r="U2952" s="3">
        <f t="shared" si="463"/>
        <v>2375</v>
      </c>
      <c r="V2952" s="3" t="str">
        <f t="shared" si="464"/>
        <v xml:space="preserve"> 36</v>
      </c>
      <c r="W2952" s="3">
        <f t="shared" si="465"/>
        <v>13</v>
      </c>
      <c r="X2952" s="3">
        <v>9</v>
      </c>
      <c r="Y2952" s="6">
        <f t="shared" si="466"/>
        <v>36.4</v>
      </c>
      <c r="Z2952" s="3">
        <f t="shared" si="467"/>
        <v>77.5</v>
      </c>
      <c r="AA2952" s="3">
        <f t="shared" si="468"/>
        <v>11.973000000000001</v>
      </c>
      <c r="AB2952">
        <f t="shared" si="469"/>
        <v>0</v>
      </c>
      <c r="AC2952" s="14">
        <f>VLOOKUP(X2952,Rates!$A$2:$B$36,2)</f>
        <v>11.44</v>
      </c>
    </row>
    <row r="2953" spans="1:29">
      <c r="A2953">
        <v>478556</v>
      </c>
      <c r="B2953" t="s">
        <v>11</v>
      </c>
      <c r="C2953" s="1">
        <v>8.5900000000000004E-2</v>
      </c>
      <c r="D2953">
        <v>309.77999999999997</v>
      </c>
      <c r="E2953" t="s">
        <v>20</v>
      </c>
      <c r="F2953" t="s">
        <v>26</v>
      </c>
      <c r="G2953" t="s">
        <v>14</v>
      </c>
      <c r="H2953" s="1">
        <v>0.11899999999999999</v>
      </c>
      <c r="I2953" s="4">
        <v>35551</v>
      </c>
      <c r="J2953" s="5">
        <v>40909</v>
      </c>
      <c r="K2953" s="3">
        <v>9800</v>
      </c>
      <c r="L2953" s="3">
        <v>43000</v>
      </c>
      <c r="M2953" s="3">
        <v>5164</v>
      </c>
      <c r="N2953" s="3">
        <f t="shared" si="460"/>
        <v>0</v>
      </c>
      <c r="O2953" s="3">
        <f t="shared" si="461"/>
        <v>1</v>
      </c>
      <c r="P2953" s="3">
        <f t="shared" si="462"/>
        <v>1</v>
      </c>
      <c r="Q2953" s="6">
        <v>14.99</v>
      </c>
      <c r="R2953" s="3">
        <v>0</v>
      </c>
      <c r="S2953" s="3">
        <v>12</v>
      </c>
      <c r="T2953" s="3">
        <v>26</v>
      </c>
      <c r="U2953" s="3">
        <f t="shared" si="463"/>
        <v>5358</v>
      </c>
      <c r="V2953" s="3" t="str">
        <f t="shared" si="464"/>
        <v xml:space="preserve"> 36</v>
      </c>
      <c r="W2953" s="3">
        <f t="shared" si="465"/>
        <v>9.8000000000000007</v>
      </c>
      <c r="X2953" s="3">
        <v>4</v>
      </c>
      <c r="Y2953" s="6">
        <f t="shared" si="466"/>
        <v>11.899999999999999</v>
      </c>
      <c r="Z2953" s="3">
        <f t="shared" si="467"/>
        <v>43</v>
      </c>
      <c r="AA2953" s="3">
        <f t="shared" si="468"/>
        <v>5.1639999999999997</v>
      </c>
      <c r="AB2953">
        <f t="shared" si="469"/>
        <v>0</v>
      </c>
      <c r="AC2953" s="14">
        <f>VLOOKUP(X2953,Rates!$A$2:$B$36,2)</f>
        <v>7.49</v>
      </c>
    </row>
    <row r="2954" spans="1:29">
      <c r="A2954">
        <v>980064</v>
      </c>
      <c r="B2954" t="s">
        <v>15</v>
      </c>
      <c r="C2954" s="1">
        <v>0.1903</v>
      </c>
      <c r="D2954">
        <v>311.49</v>
      </c>
      <c r="E2954" t="s">
        <v>29</v>
      </c>
      <c r="F2954" t="s">
        <v>26</v>
      </c>
      <c r="G2954" t="s">
        <v>14</v>
      </c>
      <c r="H2954" s="1">
        <v>0.69499999999999995</v>
      </c>
      <c r="I2954" s="4">
        <v>37104</v>
      </c>
      <c r="J2954" s="5">
        <v>40909</v>
      </c>
      <c r="K2954" s="3">
        <v>12000</v>
      </c>
      <c r="L2954" s="3">
        <v>80000</v>
      </c>
      <c r="M2954" s="3">
        <v>12433</v>
      </c>
      <c r="N2954" s="3">
        <f t="shared" si="460"/>
        <v>0</v>
      </c>
      <c r="O2954" s="3">
        <f t="shared" si="461"/>
        <v>1</v>
      </c>
      <c r="P2954" s="3">
        <f t="shared" si="462"/>
        <v>1</v>
      </c>
      <c r="Q2954" s="6">
        <v>15.29</v>
      </c>
      <c r="R2954" s="3">
        <v>0</v>
      </c>
      <c r="S2954" s="3">
        <v>7</v>
      </c>
      <c r="T2954" s="3">
        <v>18</v>
      </c>
      <c r="U2954" s="3">
        <f t="shared" si="463"/>
        <v>3805</v>
      </c>
      <c r="V2954" s="3" t="str">
        <f t="shared" si="464"/>
        <v xml:space="preserve"> 60</v>
      </c>
      <c r="W2954" s="3">
        <f t="shared" si="465"/>
        <v>12</v>
      </c>
      <c r="X2954" s="3">
        <v>22</v>
      </c>
      <c r="Y2954" s="6">
        <f t="shared" si="466"/>
        <v>69.5</v>
      </c>
      <c r="Z2954" s="3">
        <f t="shared" si="467"/>
        <v>80</v>
      </c>
      <c r="AA2954" s="3">
        <f t="shared" si="468"/>
        <v>12.433</v>
      </c>
      <c r="AB2954">
        <f t="shared" si="469"/>
        <v>0</v>
      </c>
      <c r="AC2954" s="14">
        <f>VLOOKUP(X2954,Rates!$A$2:$B$36,2)</f>
        <v>23.99</v>
      </c>
    </row>
    <row r="2955" spans="1:29">
      <c r="A2955">
        <v>444243</v>
      </c>
      <c r="B2955" t="s">
        <v>11</v>
      </c>
      <c r="C2955" s="1">
        <v>8.9399999999999993E-2</v>
      </c>
      <c r="D2955">
        <v>317.72000000000003</v>
      </c>
      <c r="E2955" t="s">
        <v>23</v>
      </c>
      <c r="F2955" t="s">
        <v>26</v>
      </c>
      <c r="G2955" t="s">
        <v>14</v>
      </c>
      <c r="H2955" s="1">
        <v>0.46400000000000002</v>
      </c>
      <c r="I2955" s="4">
        <v>37104</v>
      </c>
      <c r="J2955" s="5">
        <v>40909</v>
      </c>
      <c r="K2955" s="3">
        <v>10000</v>
      </c>
      <c r="L2955" s="3">
        <v>75000</v>
      </c>
      <c r="M2955" s="3">
        <v>36161</v>
      </c>
      <c r="N2955" s="3">
        <f t="shared" si="460"/>
        <v>0</v>
      </c>
      <c r="O2955" s="3">
        <f t="shared" si="461"/>
        <v>1</v>
      </c>
      <c r="P2955" s="3">
        <f t="shared" si="462"/>
        <v>1</v>
      </c>
      <c r="Q2955" s="6">
        <v>12.64</v>
      </c>
      <c r="R2955" s="3">
        <v>0</v>
      </c>
      <c r="S2955" s="3">
        <v>10</v>
      </c>
      <c r="T2955" s="3">
        <v>45</v>
      </c>
      <c r="U2955" s="3">
        <f t="shared" si="463"/>
        <v>3805</v>
      </c>
      <c r="V2955" s="3" t="str">
        <f t="shared" si="464"/>
        <v xml:space="preserve"> 36</v>
      </c>
      <c r="W2955" s="3">
        <f t="shared" si="465"/>
        <v>10</v>
      </c>
      <c r="X2955" s="3">
        <v>5</v>
      </c>
      <c r="Y2955" s="6">
        <f t="shared" si="466"/>
        <v>46.400000000000006</v>
      </c>
      <c r="Z2955" s="3">
        <f t="shared" si="467"/>
        <v>75</v>
      </c>
      <c r="AA2955" s="3">
        <f t="shared" si="468"/>
        <v>36.161000000000001</v>
      </c>
      <c r="AB2955">
        <f t="shared" si="469"/>
        <v>0</v>
      </c>
      <c r="AC2955" s="14">
        <f>VLOOKUP(X2955,Rates!$A$2:$B$36,2)</f>
        <v>7.99</v>
      </c>
    </row>
    <row r="2956" spans="1:29">
      <c r="A2956">
        <v>1041364</v>
      </c>
      <c r="B2956" t="s">
        <v>11</v>
      </c>
      <c r="C2956" s="1">
        <v>6.6199999999999995E-2</v>
      </c>
      <c r="D2956">
        <v>313.18</v>
      </c>
      <c r="E2956" t="s">
        <v>20</v>
      </c>
      <c r="F2956" t="s">
        <v>26</v>
      </c>
      <c r="G2956" t="s">
        <v>14</v>
      </c>
      <c r="H2956" s="1">
        <v>0.66600000000000004</v>
      </c>
      <c r="I2956" s="4">
        <v>38991</v>
      </c>
      <c r="J2956" s="5">
        <v>40909</v>
      </c>
      <c r="K2956" s="3">
        <v>10200</v>
      </c>
      <c r="L2956" s="3">
        <v>64000</v>
      </c>
      <c r="M2956" s="3">
        <v>16771</v>
      </c>
      <c r="N2956" s="3">
        <f t="shared" si="460"/>
        <v>0</v>
      </c>
      <c r="O2956" s="3">
        <f t="shared" si="461"/>
        <v>1</v>
      </c>
      <c r="P2956" s="3">
        <f t="shared" si="462"/>
        <v>1</v>
      </c>
      <c r="Q2956" s="6">
        <v>17.03</v>
      </c>
      <c r="R2956" s="3">
        <v>0</v>
      </c>
      <c r="S2956" s="3">
        <v>8</v>
      </c>
      <c r="T2956" s="3">
        <v>26</v>
      </c>
      <c r="U2956" s="3">
        <f t="shared" si="463"/>
        <v>1918</v>
      </c>
      <c r="V2956" s="3" t="str">
        <f t="shared" si="464"/>
        <v xml:space="preserve"> 36</v>
      </c>
      <c r="W2956" s="3">
        <f t="shared" si="465"/>
        <v>10.199999999999999</v>
      </c>
      <c r="X2956" s="3">
        <v>2</v>
      </c>
      <c r="Y2956" s="6">
        <f t="shared" si="466"/>
        <v>66.600000000000009</v>
      </c>
      <c r="Z2956" s="3">
        <f t="shared" si="467"/>
        <v>64</v>
      </c>
      <c r="AA2956" s="3">
        <f t="shared" si="468"/>
        <v>16.771000000000001</v>
      </c>
      <c r="AB2956">
        <f t="shared" si="469"/>
        <v>0</v>
      </c>
      <c r="AC2956" s="14">
        <f>VLOOKUP(X2956,Rates!$A$2:$B$36,2)</f>
        <v>6.99</v>
      </c>
    </row>
    <row r="2957" spans="1:29">
      <c r="A2957">
        <v>809494</v>
      </c>
      <c r="B2957" t="s">
        <v>15</v>
      </c>
      <c r="C2957" s="1">
        <v>0.18790000000000001</v>
      </c>
      <c r="D2957">
        <v>659.84</v>
      </c>
      <c r="E2957" t="s">
        <v>12</v>
      </c>
      <c r="F2957" t="s">
        <v>26</v>
      </c>
      <c r="G2957" t="s">
        <v>19</v>
      </c>
      <c r="H2957" s="1">
        <v>0.94899999999999995</v>
      </c>
      <c r="I2957" s="4">
        <v>36312</v>
      </c>
      <c r="J2957" s="5">
        <v>40909</v>
      </c>
      <c r="K2957" s="3">
        <v>34000</v>
      </c>
      <c r="L2957" s="3">
        <v>75000</v>
      </c>
      <c r="M2957" s="3">
        <v>10153</v>
      </c>
      <c r="N2957" s="3">
        <f t="shared" si="460"/>
        <v>0</v>
      </c>
      <c r="O2957" s="3">
        <f t="shared" si="461"/>
        <v>1</v>
      </c>
      <c r="P2957" s="3">
        <f t="shared" si="462"/>
        <v>1</v>
      </c>
      <c r="Q2957" s="6">
        <v>6.42</v>
      </c>
      <c r="R2957" s="3">
        <v>0</v>
      </c>
      <c r="S2957" s="3">
        <v>5</v>
      </c>
      <c r="T2957" s="3">
        <v>18</v>
      </c>
      <c r="U2957" s="3">
        <f t="shared" si="463"/>
        <v>4597</v>
      </c>
      <c r="V2957" s="3" t="str">
        <f t="shared" si="464"/>
        <v xml:space="preserve"> 60</v>
      </c>
      <c r="W2957" s="3">
        <f t="shared" si="465"/>
        <v>34</v>
      </c>
      <c r="X2957" s="3">
        <v>23</v>
      </c>
      <c r="Y2957" s="6">
        <f t="shared" si="466"/>
        <v>94.899999999999991</v>
      </c>
      <c r="Z2957" s="3">
        <f t="shared" si="467"/>
        <v>75</v>
      </c>
      <c r="AA2957" s="3">
        <f t="shared" si="468"/>
        <v>10.153</v>
      </c>
      <c r="AB2957">
        <f t="shared" si="469"/>
        <v>0</v>
      </c>
      <c r="AC2957" s="14">
        <f>VLOOKUP(X2957,Rates!$A$2:$B$36,2)</f>
        <v>24.74</v>
      </c>
    </row>
    <row r="2958" spans="1:29">
      <c r="A2958">
        <v>368897</v>
      </c>
      <c r="B2958" t="s">
        <v>11</v>
      </c>
      <c r="C2958" s="1">
        <v>0.13159999999999999</v>
      </c>
      <c r="D2958">
        <v>378.23</v>
      </c>
      <c r="E2958" t="s">
        <v>27</v>
      </c>
      <c r="F2958" t="s">
        <v>13</v>
      </c>
      <c r="G2958" t="s">
        <v>14</v>
      </c>
      <c r="H2958" s="1">
        <v>0.56799999999999995</v>
      </c>
      <c r="I2958" s="4">
        <v>35735</v>
      </c>
      <c r="J2958" s="5">
        <v>40909</v>
      </c>
      <c r="K2958" s="3">
        <v>11200</v>
      </c>
      <c r="L2958" s="3">
        <v>75000</v>
      </c>
      <c r="M2958" s="3">
        <v>4712</v>
      </c>
      <c r="N2958" s="3">
        <f t="shared" si="460"/>
        <v>1</v>
      </c>
      <c r="O2958" s="3">
        <f t="shared" si="461"/>
        <v>0</v>
      </c>
      <c r="P2958" s="3">
        <f t="shared" si="462"/>
        <v>1</v>
      </c>
      <c r="Q2958" s="6">
        <v>4.4800000000000004</v>
      </c>
      <c r="R2958" s="3">
        <v>0</v>
      </c>
      <c r="S2958" s="3">
        <v>12</v>
      </c>
      <c r="T2958" s="3">
        <v>27</v>
      </c>
      <c r="U2958" s="3">
        <f t="shared" si="463"/>
        <v>5174</v>
      </c>
      <c r="V2958" s="3" t="str">
        <f t="shared" si="464"/>
        <v xml:space="preserve"> 36</v>
      </c>
      <c r="W2958" s="3">
        <f t="shared" si="465"/>
        <v>11.2</v>
      </c>
      <c r="X2958" s="3">
        <v>13</v>
      </c>
      <c r="Y2958" s="6">
        <f t="shared" si="466"/>
        <v>56.8</v>
      </c>
      <c r="Z2958" s="3">
        <f t="shared" si="467"/>
        <v>75</v>
      </c>
      <c r="AA2958" s="3">
        <f t="shared" si="468"/>
        <v>4.7119999999999997</v>
      </c>
      <c r="AB2958">
        <f t="shared" si="469"/>
        <v>0</v>
      </c>
      <c r="AC2958" s="14">
        <f>VLOOKUP(X2958,Rates!$A$2:$B$36,2)</f>
        <v>13.99</v>
      </c>
    </row>
    <row r="2959" spans="1:29">
      <c r="A2959">
        <v>676013</v>
      </c>
      <c r="B2959" t="s">
        <v>15</v>
      </c>
      <c r="C2959" s="1">
        <v>0.2011</v>
      </c>
      <c r="D2959">
        <v>796.66</v>
      </c>
      <c r="E2959" t="s">
        <v>12</v>
      </c>
      <c r="F2959" t="s">
        <v>26</v>
      </c>
      <c r="G2959" t="s">
        <v>14</v>
      </c>
      <c r="H2959" s="1">
        <v>0.32700000000000001</v>
      </c>
      <c r="I2959" s="4">
        <v>35735</v>
      </c>
      <c r="J2959" s="5">
        <v>40909</v>
      </c>
      <c r="K2959" s="3">
        <v>30000</v>
      </c>
      <c r="L2959" s="3">
        <v>73000</v>
      </c>
      <c r="M2959" s="3">
        <v>2450</v>
      </c>
      <c r="N2959" s="3">
        <f t="shared" si="460"/>
        <v>0</v>
      </c>
      <c r="O2959" s="3">
        <f t="shared" si="461"/>
        <v>1</v>
      </c>
      <c r="P2959" s="3">
        <f t="shared" si="462"/>
        <v>1</v>
      </c>
      <c r="Q2959" s="6">
        <v>6.92</v>
      </c>
      <c r="R2959" s="3">
        <v>1</v>
      </c>
      <c r="S2959" s="3">
        <v>3</v>
      </c>
      <c r="T2959" s="3">
        <v>32</v>
      </c>
      <c r="U2959" s="3">
        <f t="shared" si="463"/>
        <v>5174</v>
      </c>
      <c r="V2959" s="3" t="str">
        <f t="shared" si="464"/>
        <v xml:space="preserve"> 60</v>
      </c>
      <c r="W2959" s="3">
        <f t="shared" si="465"/>
        <v>30</v>
      </c>
      <c r="X2959" s="3">
        <v>31</v>
      </c>
      <c r="Y2959" s="6">
        <f t="shared" si="466"/>
        <v>32.700000000000003</v>
      </c>
      <c r="Z2959" s="3">
        <f t="shared" si="467"/>
        <v>73</v>
      </c>
      <c r="AA2959" s="3">
        <f t="shared" si="468"/>
        <v>2.4500000000000002</v>
      </c>
      <c r="AB2959">
        <f t="shared" si="469"/>
        <v>0</v>
      </c>
      <c r="AC2959" s="14">
        <f>VLOOKUP(X2959,Rates!$A$2:$B$36,2)</f>
        <v>30.79</v>
      </c>
    </row>
    <row r="2960" spans="1:29">
      <c r="A2960">
        <v>516798</v>
      </c>
      <c r="B2960" t="s">
        <v>11</v>
      </c>
      <c r="C2960" s="1">
        <v>0.13850000000000001</v>
      </c>
      <c r="D2960">
        <v>102.32</v>
      </c>
      <c r="E2960" t="s">
        <v>30</v>
      </c>
      <c r="F2960" t="s">
        <v>13</v>
      </c>
      <c r="G2960" t="s">
        <v>17</v>
      </c>
      <c r="H2960" s="1">
        <v>0.67900000000000005</v>
      </c>
      <c r="I2960" s="4">
        <v>37530</v>
      </c>
      <c r="J2960" s="5">
        <v>40909</v>
      </c>
      <c r="K2960" s="3">
        <v>3000</v>
      </c>
      <c r="L2960" s="3">
        <v>36132</v>
      </c>
      <c r="M2960" s="3">
        <v>1629</v>
      </c>
      <c r="N2960" s="3">
        <f t="shared" si="460"/>
        <v>1</v>
      </c>
      <c r="O2960" s="3">
        <f t="shared" si="461"/>
        <v>0</v>
      </c>
      <c r="P2960" s="3">
        <f t="shared" si="462"/>
        <v>1</v>
      </c>
      <c r="Q2960" s="6">
        <v>15.28</v>
      </c>
      <c r="R2960" s="3">
        <v>0</v>
      </c>
      <c r="S2960" s="3">
        <v>4</v>
      </c>
      <c r="T2960" s="3">
        <v>8</v>
      </c>
      <c r="U2960" s="3">
        <f t="shared" si="463"/>
        <v>3379</v>
      </c>
      <c r="V2960" s="3" t="str">
        <f t="shared" si="464"/>
        <v xml:space="preserve"> 36</v>
      </c>
      <c r="W2960" s="3">
        <f t="shared" si="465"/>
        <v>3</v>
      </c>
      <c r="X2960" s="3">
        <v>14</v>
      </c>
      <c r="Y2960" s="6">
        <f t="shared" si="466"/>
        <v>67.900000000000006</v>
      </c>
      <c r="Z2960" s="3">
        <f t="shared" si="467"/>
        <v>36.131999999999998</v>
      </c>
      <c r="AA2960" s="3">
        <f t="shared" si="468"/>
        <v>1.629</v>
      </c>
      <c r="AB2960">
        <f t="shared" si="469"/>
        <v>1</v>
      </c>
      <c r="AC2960" s="14">
        <f>VLOOKUP(X2960,Rates!$A$2:$B$36,2)</f>
        <v>14.99</v>
      </c>
    </row>
    <row r="2961" spans="1:29">
      <c r="A2961">
        <v>887378</v>
      </c>
      <c r="B2961" t="s">
        <v>11</v>
      </c>
      <c r="C2961" s="1">
        <v>6.0299999999999999E-2</v>
      </c>
      <c r="D2961">
        <v>273.92</v>
      </c>
      <c r="E2961" t="s">
        <v>23</v>
      </c>
      <c r="F2961" t="s">
        <v>26</v>
      </c>
      <c r="G2961" t="s">
        <v>14</v>
      </c>
      <c r="H2961" s="2">
        <v>0.11</v>
      </c>
      <c r="I2961" s="4">
        <v>38384</v>
      </c>
      <c r="J2961" s="5">
        <v>40909</v>
      </c>
      <c r="K2961" s="3">
        <v>9000</v>
      </c>
      <c r="L2961" s="3">
        <v>190000</v>
      </c>
      <c r="M2961" s="3">
        <v>3194</v>
      </c>
      <c r="N2961" s="3">
        <f t="shared" si="460"/>
        <v>0</v>
      </c>
      <c r="O2961" s="3">
        <f t="shared" si="461"/>
        <v>1</v>
      </c>
      <c r="P2961" s="3">
        <f t="shared" si="462"/>
        <v>1</v>
      </c>
      <c r="Q2961" s="6">
        <v>0.97</v>
      </c>
      <c r="R2961" s="3">
        <v>0</v>
      </c>
      <c r="S2961" s="3">
        <v>5</v>
      </c>
      <c r="T2961" s="3">
        <v>13</v>
      </c>
      <c r="U2961" s="3">
        <f t="shared" si="463"/>
        <v>2525</v>
      </c>
      <c r="V2961" s="3" t="str">
        <f t="shared" si="464"/>
        <v xml:space="preserve"> 36</v>
      </c>
      <c r="W2961" s="3">
        <f t="shared" si="465"/>
        <v>9</v>
      </c>
      <c r="X2961" s="3">
        <v>1</v>
      </c>
      <c r="Y2961" s="6">
        <f t="shared" si="466"/>
        <v>11</v>
      </c>
      <c r="Z2961" s="3">
        <f t="shared" si="467"/>
        <v>190</v>
      </c>
      <c r="AA2961" s="3">
        <f t="shared" si="468"/>
        <v>3.194</v>
      </c>
      <c r="AB2961">
        <f t="shared" si="469"/>
        <v>0</v>
      </c>
      <c r="AC2961" s="14">
        <f>VLOOKUP(X2961,Rates!$A$2:$B$36,2)</f>
        <v>5.32</v>
      </c>
    </row>
    <row r="2962" spans="1:29">
      <c r="A2962">
        <v>352720</v>
      </c>
      <c r="B2962" t="s">
        <v>11</v>
      </c>
      <c r="C2962" s="1">
        <v>0.13800000000000001</v>
      </c>
      <c r="D2962">
        <v>177.22</v>
      </c>
      <c r="E2962" t="s">
        <v>20</v>
      </c>
      <c r="F2962" t="s">
        <v>26</v>
      </c>
      <c r="G2962" t="s">
        <v>14</v>
      </c>
      <c r="H2962" s="1">
        <v>0.57699999999999996</v>
      </c>
      <c r="I2962" s="4">
        <v>36678</v>
      </c>
      <c r="J2962" s="5">
        <v>40909</v>
      </c>
      <c r="K2962" s="3">
        <v>10000</v>
      </c>
      <c r="L2962" s="3">
        <v>200000</v>
      </c>
      <c r="M2962" s="3">
        <v>13793</v>
      </c>
      <c r="N2962" s="3">
        <f t="shared" si="460"/>
        <v>0</v>
      </c>
      <c r="O2962" s="3">
        <f t="shared" si="461"/>
        <v>1</v>
      </c>
      <c r="P2962" s="3">
        <f t="shared" si="462"/>
        <v>1</v>
      </c>
      <c r="Q2962" s="6">
        <v>3.07</v>
      </c>
      <c r="R2962" s="3">
        <v>2</v>
      </c>
      <c r="S2962" s="3">
        <v>7</v>
      </c>
      <c r="T2962" s="3">
        <v>17</v>
      </c>
      <c r="U2962" s="3">
        <f t="shared" si="463"/>
        <v>4231</v>
      </c>
      <c r="V2962" s="3" t="str">
        <f t="shared" si="464"/>
        <v xml:space="preserve"> 36</v>
      </c>
      <c r="W2962" s="3">
        <f t="shared" si="465"/>
        <v>10</v>
      </c>
      <c r="X2962" s="3">
        <v>19</v>
      </c>
      <c r="Y2962" s="6">
        <f t="shared" si="466"/>
        <v>57.699999999999996</v>
      </c>
      <c r="Z2962" s="3">
        <f t="shared" si="467"/>
        <v>200</v>
      </c>
      <c r="AA2962" s="3">
        <f t="shared" si="468"/>
        <v>13.792999999999999</v>
      </c>
      <c r="AB2962">
        <f t="shared" si="469"/>
        <v>0</v>
      </c>
      <c r="AC2962" s="14">
        <f>VLOOKUP(X2962,Rates!$A$2:$B$36,2)</f>
        <v>19.989999999999998</v>
      </c>
    </row>
    <row r="2963" spans="1:29">
      <c r="A2963">
        <v>647471</v>
      </c>
      <c r="B2963" t="s">
        <v>11</v>
      </c>
      <c r="C2963" s="1">
        <v>0.1298</v>
      </c>
      <c r="D2963">
        <v>505.27</v>
      </c>
      <c r="E2963" t="s">
        <v>16</v>
      </c>
      <c r="F2963" t="s">
        <v>26</v>
      </c>
      <c r="G2963" t="s">
        <v>14</v>
      </c>
      <c r="H2963" s="1">
        <v>0.40699999999999997</v>
      </c>
      <c r="I2963" s="4">
        <v>33420</v>
      </c>
      <c r="J2963" s="5">
        <v>40909</v>
      </c>
      <c r="K2963" s="3">
        <v>15000</v>
      </c>
      <c r="L2963" s="3">
        <v>75000</v>
      </c>
      <c r="M2963" s="3">
        <v>20927</v>
      </c>
      <c r="N2963" s="3">
        <f t="shared" si="460"/>
        <v>0</v>
      </c>
      <c r="O2963" s="3">
        <f t="shared" si="461"/>
        <v>1</v>
      </c>
      <c r="P2963" s="3">
        <f t="shared" si="462"/>
        <v>0</v>
      </c>
      <c r="Q2963" s="6">
        <v>15.06</v>
      </c>
      <c r="R2963" s="3">
        <v>1</v>
      </c>
      <c r="S2963" s="3">
        <v>14</v>
      </c>
      <c r="T2963" s="3">
        <v>28</v>
      </c>
      <c r="U2963" s="3">
        <f t="shared" si="463"/>
        <v>7489</v>
      </c>
      <c r="V2963" s="3" t="str">
        <f t="shared" si="464"/>
        <v xml:space="preserve"> 36</v>
      </c>
      <c r="W2963" s="3">
        <f t="shared" si="465"/>
        <v>15</v>
      </c>
      <c r="X2963" s="3">
        <v>13</v>
      </c>
      <c r="Y2963" s="6">
        <f t="shared" si="466"/>
        <v>40.699999999999996</v>
      </c>
      <c r="Z2963" s="3">
        <f t="shared" si="467"/>
        <v>75</v>
      </c>
      <c r="AA2963" s="3">
        <f t="shared" si="468"/>
        <v>20.927</v>
      </c>
      <c r="AB2963">
        <f t="shared" si="469"/>
        <v>0</v>
      </c>
      <c r="AC2963" s="14">
        <f>VLOOKUP(X2963,Rates!$A$2:$B$36,2)</f>
        <v>13.99</v>
      </c>
    </row>
    <row r="2964" spans="1:29">
      <c r="A2964">
        <v>631459</v>
      </c>
      <c r="B2964" t="s">
        <v>11</v>
      </c>
      <c r="C2964" s="1">
        <v>0.1409</v>
      </c>
      <c r="D2964">
        <v>650.21</v>
      </c>
      <c r="E2964" t="s">
        <v>25</v>
      </c>
      <c r="F2964" t="s">
        <v>13</v>
      </c>
      <c r="G2964" t="s">
        <v>14</v>
      </c>
      <c r="H2964" s="1">
        <v>0.32600000000000001</v>
      </c>
      <c r="I2964" s="4">
        <v>36130</v>
      </c>
      <c r="J2964" s="5">
        <v>40909</v>
      </c>
      <c r="K2964" s="3">
        <v>19000</v>
      </c>
      <c r="L2964" s="3">
        <v>58000</v>
      </c>
      <c r="M2964" s="3">
        <v>9789</v>
      </c>
      <c r="N2964" s="3">
        <f t="shared" si="460"/>
        <v>1</v>
      </c>
      <c r="O2964" s="3">
        <f t="shared" si="461"/>
        <v>0</v>
      </c>
      <c r="P2964" s="3">
        <f t="shared" si="462"/>
        <v>1</v>
      </c>
      <c r="Q2964" s="6">
        <v>7.74</v>
      </c>
      <c r="R2964" s="3">
        <v>0</v>
      </c>
      <c r="S2964" s="3">
        <v>6</v>
      </c>
      <c r="T2964" s="3">
        <v>18</v>
      </c>
      <c r="U2964" s="3">
        <f t="shared" si="463"/>
        <v>4779</v>
      </c>
      <c r="V2964" s="3" t="str">
        <f t="shared" si="464"/>
        <v xml:space="preserve"> 36</v>
      </c>
      <c r="W2964" s="3">
        <f t="shared" si="465"/>
        <v>19</v>
      </c>
      <c r="X2964" s="3">
        <v>16</v>
      </c>
      <c r="Y2964" s="6">
        <f t="shared" si="466"/>
        <v>32.6</v>
      </c>
      <c r="Z2964" s="3">
        <f t="shared" si="467"/>
        <v>58</v>
      </c>
      <c r="AA2964" s="3">
        <f t="shared" si="468"/>
        <v>9.7889999999999997</v>
      </c>
      <c r="AB2964">
        <f t="shared" si="469"/>
        <v>0</v>
      </c>
      <c r="AC2964" s="14">
        <f>VLOOKUP(X2964,Rates!$A$2:$B$36,2)</f>
        <v>16.989999999999998</v>
      </c>
    </row>
    <row r="2965" spans="1:29">
      <c r="A2965">
        <v>715840</v>
      </c>
      <c r="B2965" t="s">
        <v>11</v>
      </c>
      <c r="C2965" s="1">
        <v>7.6600000000000001E-2</v>
      </c>
      <c r="D2965">
        <v>371.04</v>
      </c>
      <c r="E2965" t="s">
        <v>28</v>
      </c>
      <c r="F2965" t="s">
        <v>13</v>
      </c>
      <c r="G2965" t="s">
        <v>14</v>
      </c>
      <c r="H2965" s="1">
        <v>0.39200000000000002</v>
      </c>
      <c r="I2965" s="4">
        <v>38838</v>
      </c>
      <c r="J2965" s="5">
        <v>40909</v>
      </c>
      <c r="K2965" s="3">
        <v>11900</v>
      </c>
      <c r="L2965" s="3">
        <v>35000</v>
      </c>
      <c r="M2965" s="3">
        <v>11335</v>
      </c>
      <c r="N2965" s="3">
        <f t="shared" si="460"/>
        <v>1</v>
      </c>
      <c r="O2965" s="3">
        <f t="shared" si="461"/>
        <v>0</v>
      </c>
      <c r="P2965" s="3">
        <f t="shared" si="462"/>
        <v>1</v>
      </c>
      <c r="Q2965" s="6">
        <v>19.23</v>
      </c>
      <c r="R2965" s="3">
        <v>0</v>
      </c>
      <c r="S2965" s="3">
        <v>6</v>
      </c>
      <c r="T2965" s="3">
        <v>26</v>
      </c>
      <c r="U2965" s="3">
        <f t="shared" si="463"/>
        <v>2071</v>
      </c>
      <c r="V2965" s="3" t="str">
        <f t="shared" si="464"/>
        <v xml:space="preserve"> 36</v>
      </c>
      <c r="W2965" s="3">
        <f t="shared" si="465"/>
        <v>11.9</v>
      </c>
      <c r="X2965" s="3">
        <v>5</v>
      </c>
      <c r="Y2965" s="6">
        <f t="shared" si="466"/>
        <v>39.200000000000003</v>
      </c>
      <c r="Z2965" s="3">
        <f t="shared" si="467"/>
        <v>35</v>
      </c>
      <c r="AA2965" s="3">
        <f t="shared" si="468"/>
        <v>11.335000000000001</v>
      </c>
      <c r="AB2965">
        <f t="shared" si="469"/>
        <v>0</v>
      </c>
      <c r="AC2965" s="14">
        <f>VLOOKUP(X2965,Rates!$A$2:$B$36,2)</f>
        <v>7.99</v>
      </c>
    </row>
    <row r="2966" spans="1:29">
      <c r="A2966">
        <v>1055535</v>
      </c>
      <c r="B2966" t="s">
        <v>15</v>
      </c>
      <c r="C2966" s="1">
        <v>0.1242</v>
      </c>
      <c r="D2966">
        <v>267.25</v>
      </c>
      <c r="E2966" t="s">
        <v>23</v>
      </c>
      <c r="F2966" t="s">
        <v>13</v>
      </c>
      <c r="G2966" t="s">
        <v>14</v>
      </c>
      <c r="H2966" s="1">
        <v>7.5999999999999998E-2</v>
      </c>
      <c r="I2966" s="4">
        <v>37073</v>
      </c>
      <c r="J2966" s="5">
        <v>40909</v>
      </c>
      <c r="K2966" s="3">
        <v>11900</v>
      </c>
      <c r="L2966" s="3">
        <v>96000</v>
      </c>
      <c r="M2966" s="3">
        <v>1300</v>
      </c>
      <c r="N2966" s="3">
        <f t="shared" si="460"/>
        <v>1</v>
      </c>
      <c r="O2966" s="3">
        <f t="shared" si="461"/>
        <v>0</v>
      </c>
      <c r="P2966" s="3">
        <f t="shared" si="462"/>
        <v>1</v>
      </c>
      <c r="Q2966" s="6">
        <v>7.67</v>
      </c>
      <c r="R2966" s="3">
        <v>0</v>
      </c>
      <c r="S2966" s="3">
        <v>9</v>
      </c>
      <c r="T2966" s="3">
        <v>20</v>
      </c>
      <c r="U2966" s="3">
        <f t="shared" si="463"/>
        <v>3836</v>
      </c>
      <c r="V2966" s="3" t="str">
        <f t="shared" si="464"/>
        <v xml:space="preserve"> 60</v>
      </c>
      <c r="W2966" s="3">
        <f t="shared" si="465"/>
        <v>11.9</v>
      </c>
      <c r="X2966" s="3">
        <v>9</v>
      </c>
      <c r="Y2966" s="6">
        <f t="shared" si="466"/>
        <v>7.6</v>
      </c>
      <c r="Z2966" s="3">
        <f t="shared" si="467"/>
        <v>96</v>
      </c>
      <c r="AA2966" s="3">
        <f t="shared" si="468"/>
        <v>1.3</v>
      </c>
      <c r="AB2966">
        <f t="shared" si="469"/>
        <v>0</v>
      </c>
      <c r="AC2966" s="14">
        <f>VLOOKUP(X2966,Rates!$A$2:$B$36,2)</f>
        <v>11.44</v>
      </c>
    </row>
    <row r="2967" spans="1:29">
      <c r="A2967">
        <v>743029</v>
      </c>
      <c r="B2967" t="s">
        <v>15</v>
      </c>
      <c r="C2967" s="1">
        <v>0.11990000000000001</v>
      </c>
      <c r="D2967">
        <v>100.08</v>
      </c>
      <c r="E2967" t="s">
        <v>18</v>
      </c>
      <c r="F2967" t="s">
        <v>26</v>
      </c>
      <c r="G2967" t="s">
        <v>19</v>
      </c>
      <c r="H2967" s="1">
        <v>0.27400000000000002</v>
      </c>
      <c r="I2967" s="4">
        <v>32448</v>
      </c>
      <c r="J2967" s="5">
        <v>40909</v>
      </c>
      <c r="K2967" s="3">
        <v>4500</v>
      </c>
      <c r="L2967" s="3">
        <v>42000</v>
      </c>
      <c r="M2967" s="3">
        <v>2113</v>
      </c>
      <c r="N2967" s="3">
        <f t="shared" si="460"/>
        <v>0</v>
      </c>
      <c r="O2967" s="3">
        <f t="shared" si="461"/>
        <v>1</v>
      </c>
      <c r="P2967" s="3">
        <f t="shared" si="462"/>
        <v>1</v>
      </c>
      <c r="Q2967" s="6">
        <v>4.83</v>
      </c>
      <c r="R2967" s="3">
        <v>1</v>
      </c>
      <c r="S2967" s="3">
        <v>11</v>
      </c>
      <c r="T2967" s="3">
        <v>12</v>
      </c>
      <c r="U2967" s="3">
        <f t="shared" si="463"/>
        <v>8461</v>
      </c>
      <c r="V2967" s="3" t="str">
        <f t="shared" si="464"/>
        <v xml:space="preserve"> 60</v>
      </c>
      <c r="W2967" s="3">
        <f t="shared" si="465"/>
        <v>4.5</v>
      </c>
      <c r="X2967" s="3">
        <v>10</v>
      </c>
      <c r="Y2967" s="6">
        <f t="shared" si="466"/>
        <v>27.400000000000002</v>
      </c>
      <c r="Z2967" s="3">
        <f t="shared" si="467"/>
        <v>42</v>
      </c>
      <c r="AA2967" s="3">
        <f t="shared" si="468"/>
        <v>2.113</v>
      </c>
      <c r="AB2967">
        <f t="shared" si="469"/>
        <v>0</v>
      </c>
      <c r="AC2967" s="14">
        <f>VLOOKUP(X2967,Rates!$A$2:$B$36,2)</f>
        <v>11.49</v>
      </c>
    </row>
    <row r="2968" spans="1:29">
      <c r="A2968">
        <v>772112</v>
      </c>
      <c r="B2968" t="s">
        <v>15</v>
      </c>
      <c r="C2968" s="1">
        <v>0.1399</v>
      </c>
      <c r="D2968">
        <v>703.13</v>
      </c>
      <c r="E2968" t="s">
        <v>23</v>
      </c>
      <c r="F2968" t="s">
        <v>26</v>
      </c>
      <c r="G2968" t="s">
        <v>17</v>
      </c>
      <c r="H2968" s="2">
        <v>0.28000000000000003</v>
      </c>
      <c r="I2968" s="4">
        <v>38108</v>
      </c>
      <c r="J2968" s="5">
        <v>40909</v>
      </c>
      <c r="K2968" s="3">
        <v>30225</v>
      </c>
      <c r="L2968" s="3">
        <v>52000</v>
      </c>
      <c r="M2968" s="3">
        <v>9380</v>
      </c>
      <c r="N2968" s="3">
        <f t="shared" si="460"/>
        <v>0</v>
      </c>
      <c r="O2968" s="3">
        <f t="shared" si="461"/>
        <v>1</v>
      </c>
      <c r="P2968" s="3">
        <f t="shared" si="462"/>
        <v>1</v>
      </c>
      <c r="Q2968" s="6">
        <v>17.100000000000001</v>
      </c>
      <c r="R2968" s="3">
        <v>0</v>
      </c>
      <c r="S2968" s="3">
        <v>9</v>
      </c>
      <c r="T2968" s="3">
        <v>32</v>
      </c>
      <c r="U2968" s="3">
        <f t="shared" si="463"/>
        <v>2801</v>
      </c>
      <c r="V2968" s="3" t="str">
        <f t="shared" si="464"/>
        <v xml:space="preserve"> 60</v>
      </c>
      <c r="W2968" s="3">
        <f t="shared" si="465"/>
        <v>30.225000000000001</v>
      </c>
      <c r="X2968" s="3">
        <v>13</v>
      </c>
      <c r="Y2968" s="6">
        <f t="shared" si="466"/>
        <v>28.000000000000004</v>
      </c>
      <c r="Z2968" s="3">
        <f t="shared" si="467"/>
        <v>52</v>
      </c>
      <c r="AA2968" s="3">
        <f t="shared" si="468"/>
        <v>9.3800000000000008</v>
      </c>
      <c r="AB2968">
        <f t="shared" si="469"/>
        <v>1</v>
      </c>
      <c r="AC2968" s="14">
        <f>VLOOKUP(X2968,Rates!$A$2:$B$36,2)</f>
        <v>13.99</v>
      </c>
    </row>
    <row r="2969" spans="1:29">
      <c r="A2969">
        <v>412345</v>
      </c>
      <c r="B2969" t="s">
        <v>11</v>
      </c>
      <c r="C2969" s="1">
        <v>0.1158</v>
      </c>
      <c r="D2969">
        <v>231.1</v>
      </c>
      <c r="E2969" t="s">
        <v>23</v>
      </c>
      <c r="F2969" t="s">
        <v>13</v>
      </c>
      <c r="G2969" t="s">
        <v>14</v>
      </c>
      <c r="H2969" s="1">
        <v>0.13800000000000001</v>
      </c>
      <c r="I2969" s="4">
        <v>35156</v>
      </c>
      <c r="J2969" s="5">
        <v>40909</v>
      </c>
      <c r="K2969" s="3">
        <v>7000</v>
      </c>
      <c r="L2969" s="3">
        <v>40000</v>
      </c>
      <c r="M2969" s="3">
        <v>1089</v>
      </c>
      <c r="N2969" s="3">
        <f t="shared" si="460"/>
        <v>1</v>
      </c>
      <c r="O2969" s="3">
        <f t="shared" si="461"/>
        <v>0</v>
      </c>
      <c r="P2969" s="3">
        <f t="shared" si="462"/>
        <v>1</v>
      </c>
      <c r="Q2969" s="6">
        <v>17.37</v>
      </c>
      <c r="R2969" s="3">
        <v>0</v>
      </c>
      <c r="S2969" s="3">
        <v>4</v>
      </c>
      <c r="T2969" s="3">
        <v>9</v>
      </c>
      <c r="U2969" s="3">
        <f t="shared" si="463"/>
        <v>5753</v>
      </c>
      <c r="V2969" s="3" t="str">
        <f t="shared" si="464"/>
        <v xml:space="preserve"> 36</v>
      </c>
      <c r="W2969" s="3">
        <f t="shared" si="465"/>
        <v>7</v>
      </c>
      <c r="X2969" s="3">
        <v>8</v>
      </c>
      <c r="Y2969" s="6">
        <f t="shared" si="466"/>
        <v>13.8</v>
      </c>
      <c r="Z2969" s="3">
        <f t="shared" si="467"/>
        <v>40</v>
      </c>
      <c r="AA2969" s="3">
        <f t="shared" si="468"/>
        <v>1.089</v>
      </c>
      <c r="AB2969">
        <f t="shared" si="469"/>
        <v>0</v>
      </c>
      <c r="AC2969" s="14">
        <f>VLOOKUP(X2969,Rates!$A$2:$B$36,2)</f>
        <v>11.39</v>
      </c>
    </row>
    <row r="2970" spans="1:29">
      <c r="A2970">
        <v>773063</v>
      </c>
      <c r="B2970" t="s">
        <v>15</v>
      </c>
      <c r="C2970" s="1">
        <v>0.19689999999999999</v>
      </c>
      <c r="D2970">
        <v>921.26</v>
      </c>
      <c r="E2970" t="s">
        <v>23</v>
      </c>
      <c r="F2970" t="s">
        <v>26</v>
      </c>
      <c r="G2970" t="s">
        <v>17</v>
      </c>
      <c r="H2970" s="1">
        <v>0.77600000000000002</v>
      </c>
      <c r="I2970" s="4">
        <v>37773</v>
      </c>
      <c r="J2970" s="5">
        <v>40909</v>
      </c>
      <c r="K2970" s="3">
        <v>35000</v>
      </c>
      <c r="L2970" s="3">
        <v>135000</v>
      </c>
      <c r="M2970" s="3">
        <v>28311</v>
      </c>
      <c r="N2970" s="3">
        <f t="shared" si="460"/>
        <v>0</v>
      </c>
      <c r="O2970" s="3">
        <f t="shared" si="461"/>
        <v>1</v>
      </c>
      <c r="P2970" s="3">
        <f t="shared" si="462"/>
        <v>1</v>
      </c>
      <c r="Q2970" s="6">
        <v>10.49</v>
      </c>
      <c r="R2970" s="3">
        <v>1</v>
      </c>
      <c r="S2970" s="3">
        <v>11</v>
      </c>
      <c r="T2970" s="3">
        <v>27</v>
      </c>
      <c r="U2970" s="3">
        <f t="shared" si="463"/>
        <v>3136</v>
      </c>
      <c r="V2970" s="3" t="str">
        <f t="shared" si="464"/>
        <v xml:space="preserve"> 60</v>
      </c>
      <c r="W2970" s="3">
        <f t="shared" si="465"/>
        <v>35</v>
      </c>
      <c r="X2970" s="3">
        <v>25</v>
      </c>
      <c r="Y2970" s="6">
        <f t="shared" si="466"/>
        <v>77.600000000000009</v>
      </c>
      <c r="Z2970" s="3">
        <f t="shared" si="467"/>
        <v>135</v>
      </c>
      <c r="AA2970" s="3">
        <f t="shared" si="468"/>
        <v>28.311</v>
      </c>
      <c r="AB2970">
        <f t="shared" si="469"/>
        <v>1</v>
      </c>
      <c r="AC2970" s="14">
        <f>VLOOKUP(X2970,Rates!$A$2:$B$36,2)</f>
        <v>26.24</v>
      </c>
    </row>
    <row r="2971" spans="1:29">
      <c r="A2971">
        <v>1028145</v>
      </c>
      <c r="B2971" t="s">
        <v>15</v>
      </c>
      <c r="C2971" s="1">
        <v>0.16769999999999999</v>
      </c>
      <c r="D2971">
        <v>395.67</v>
      </c>
      <c r="E2971" t="s">
        <v>12</v>
      </c>
      <c r="F2971" t="s">
        <v>26</v>
      </c>
      <c r="G2971" t="s">
        <v>19</v>
      </c>
      <c r="H2971" s="1">
        <v>0.88100000000000001</v>
      </c>
      <c r="I2971" s="4">
        <v>33878</v>
      </c>
      <c r="J2971" s="5">
        <v>40909</v>
      </c>
      <c r="K2971" s="3">
        <v>16000</v>
      </c>
      <c r="L2971" s="3">
        <v>120000</v>
      </c>
      <c r="M2971" s="3">
        <v>48482</v>
      </c>
      <c r="N2971" s="3">
        <f t="shared" si="460"/>
        <v>0</v>
      </c>
      <c r="O2971" s="3">
        <f t="shared" si="461"/>
        <v>1</v>
      </c>
      <c r="P2971" s="3">
        <f t="shared" si="462"/>
        <v>1</v>
      </c>
      <c r="Q2971" s="6">
        <v>16.440000000000001</v>
      </c>
      <c r="R2971" s="3">
        <v>0</v>
      </c>
      <c r="S2971" s="3">
        <v>8</v>
      </c>
      <c r="T2971" s="3">
        <v>25</v>
      </c>
      <c r="U2971" s="3">
        <f t="shared" si="463"/>
        <v>7031</v>
      </c>
      <c r="V2971" s="3" t="str">
        <f t="shared" si="464"/>
        <v xml:space="preserve"> 60</v>
      </c>
      <c r="W2971" s="3">
        <f t="shared" si="465"/>
        <v>16</v>
      </c>
      <c r="X2971" s="3">
        <v>17</v>
      </c>
      <c r="Y2971" s="6">
        <f t="shared" si="466"/>
        <v>88.1</v>
      </c>
      <c r="Z2971" s="3">
        <f t="shared" si="467"/>
        <v>120</v>
      </c>
      <c r="AA2971" s="3">
        <f t="shared" si="468"/>
        <v>48.481999999999999</v>
      </c>
      <c r="AB2971">
        <f t="shared" si="469"/>
        <v>0</v>
      </c>
      <c r="AC2971" s="14">
        <f>VLOOKUP(X2971,Rates!$A$2:$B$36,2)</f>
        <v>17.989999999999998</v>
      </c>
    </row>
    <row r="2972" spans="1:29">
      <c r="A2972">
        <v>594289</v>
      </c>
      <c r="B2972" t="s">
        <v>15</v>
      </c>
      <c r="C2972" s="1">
        <v>0.16320000000000001</v>
      </c>
      <c r="D2972">
        <v>368.56</v>
      </c>
      <c r="E2972" t="s">
        <v>12</v>
      </c>
      <c r="F2972" t="s">
        <v>26</v>
      </c>
      <c r="G2972" t="s">
        <v>14</v>
      </c>
      <c r="H2972" s="1">
        <v>0.83099999999999996</v>
      </c>
      <c r="I2972" s="4">
        <v>33725</v>
      </c>
      <c r="J2972" s="5">
        <v>40909</v>
      </c>
      <c r="K2972" s="3">
        <v>22000</v>
      </c>
      <c r="L2972" s="3">
        <v>130000</v>
      </c>
      <c r="M2972" s="3">
        <v>32477</v>
      </c>
      <c r="N2972" s="3">
        <f t="shared" si="460"/>
        <v>0</v>
      </c>
      <c r="O2972" s="3">
        <f t="shared" si="461"/>
        <v>1</v>
      </c>
      <c r="P2972" s="3">
        <f t="shared" si="462"/>
        <v>1</v>
      </c>
      <c r="Q2972" s="6">
        <v>24.43</v>
      </c>
      <c r="R2972" s="3">
        <v>0</v>
      </c>
      <c r="S2972" s="3">
        <v>11</v>
      </c>
      <c r="T2972" s="3">
        <v>23</v>
      </c>
      <c r="U2972" s="3">
        <f t="shared" si="463"/>
        <v>7184</v>
      </c>
      <c r="V2972" s="3" t="str">
        <f t="shared" si="464"/>
        <v xml:space="preserve"> 60</v>
      </c>
      <c r="W2972" s="3">
        <f t="shared" si="465"/>
        <v>22</v>
      </c>
      <c r="X2972" s="3">
        <v>20</v>
      </c>
      <c r="Y2972" s="6">
        <f t="shared" si="466"/>
        <v>83.1</v>
      </c>
      <c r="Z2972" s="3">
        <f t="shared" si="467"/>
        <v>130</v>
      </c>
      <c r="AA2972" s="3">
        <f t="shared" si="468"/>
        <v>32.476999999999997</v>
      </c>
      <c r="AB2972">
        <f t="shared" si="469"/>
        <v>0</v>
      </c>
      <c r="AC2972" s="14">
        <f>VLOOKUP(X2972,Rates!$A$2:$B$36,2)</f>
        <v>21.49</v>
      </c>
    </row>
    <row r="2973" spans="1:29">
      <c r="A2973">
        <v>385259</v>
      </c>
      <c r="B2973" t="s">
        <v>11</v>
      </c>
      <c r="C2973" s="1">
        <v>0.08</v>
      </c>
      <c r="D2973">
        <v>94.01</v>
      </c>
      <c r="E2973" t="s">
        <v>18</v>
      </c>
      <c r="F2973" t="s">
        <v>13</v>
      </c>
      <c r="G2973" t="s">
        <v>14</v>
      </c>
      <c r="H2973" s="1">
        <v>0.39200000000000002</v>
      </c>
      <c r="I2973" s="4">
        <v>32933</v>
      </c>
      <c r="J2973" s="5">
        <v>40909</v>
      </c>
      <c r="K2973" s="3">
        <v>3000</v>
      </c>
      <c r="L2973" s="3">
        <v>43500</v>
      </c>
      <c r="M2973" s="3">
        <v>2786</v>
      </c>
      <c r="N2973" s="3">
        <f t="shared" si="460"/>
        <v>1</v>
      </c>
      <c r="O2973" s="3">
        <f t="shared" si="461"/>
        <v>0</v>
      </c>
      <c r="P2973" s="3">
        <f t="shared" si="462"/>
        <v>1</v>
      </c>
      <c r="Q2973" s="6">
        <v>5.49</v>
      </c>
      <c r="R2973" s="3">
        <v>0</v>
      </c>
      <c r="S2973" s="3">
        <v>8</v>
      </c>
      <c r="T2973" s="3">
        <v>13</v>
      </c>
      <c r="U2973" s="3">
        <f t="shared" si="463"/>
        <v>7976</v>
      </c>
      <c r="V2973" s="3" t="str">
        <f t="shared" si="464"/>
        <v xml:space="preserve"> 36</v>
      </c>
      <c r="W2973" s="3">
        <f t="shared" si="465"/>
        <v>3</v>
      </c>
      <c r="X2973" s="3">
        <v>3</v>
      </c>
      <c r="Y2973" s="6">
        <f t="shared" si="466"/>
        <v>39.200000000000003</v>
      </c>
      <c r="Z2973" s="3">
        <f t="shared" si="467"/>
        <v>43.5</v>
      </c>
      <c r="AA2973" s="3">
        <f t="shared" si="468"/>
        <v>2.786</v>
      </c>
      <c r="AB2973">
        <f t="shared" si="469"/>
        <v>0</v>
      </c>
      <c r="AC2973" s="14">
        <f>VLOOKUP(X2973,Rates!$A$2:$B$36,2)</f>
        <v>7.24</v>
      </c>
    </row>
    <row r="2974" spans="1:29">
      <c r="A2974">
        <v>520698</v>
      </c>
      <c r="B2974" t="s">
        <v>15</v>
      </c>
      <c r="C2974" s="1">
        <v>0.11360000000000001</v>
      </c>
      <c r="D2974">
        <v>438.45</v>
      </c>
      <c r="E2974" t="s">
        <v>12</v>
      </c>
      <c r="F2974" t="s">
        <v>26</v>
      </c>
      <c r="G2974" t="s">
        <v>17</v>
      </c>
      <c r="H2974" s="1">
        <v>7.0000000000000001E-3</v>
      </c>
      <c r="I2974" s="4">
        <v>36100</v>
      </c>
      <c r="J2974" s="5">
        <v>40909</v>
      </c>
      <c r="K2974" s="3">
        <v>20000</v>
      </c>
      <c r="L2974" s="3">
        <v>90000</v>
      </c>
      <c r="M2974" s="3">
        <v>876</v>
      </c>
      <c r="N2974" s="3">
        <f t="shared" si="460"/>
        <v>0</v>
      </c>
      <c r="O2974" s="3">
        <f t="shared" si="461"/>
        <v>1</v>
      </c>
      <c r="P2974" s="3">
        <f t="shared" si="462"/>
        <v>1</v>
      </c>
      <c r="Q2974" s="6">
        <v>0.52</v>
      </c>
      <c r="R2974" s="3">
        <v>0</v>
      </c>
      <c r="S2974" s="3">
        <v>14</v>
      </c>
      <c r="T2974" s="3">
        <v>51</v>
      </c>
      <c r="U2974" s="3">
        <f t="shared" si="463"/>
        <v>4809</v>
      </c>
      <c r="V2974" s="3" t="str">
        <f t="shared" si="464"/>
        <v xml:space="preserve"> 60</v>
      </c>
      <c r="W2974" s="3">
        <f t="shared" si="465"/>
        <v>20</v>
      </c>
      <c r="X2974" s="3">
        <v>10</v>
      </c>
      <c r="Y2974" s="6">
        <f t="shared" si="466"/>
        <v>0.70000000000000007</v>
      </c>
      <c r="Z2974" s="3">
        <f t="shared" si="467"/>
        <v>90</v>
      </c>
      <c r="AA2974" s="3">
        <f t="shared" si="468"/>
        <v>0.876</v>
      </c>
      <c r="AB2974">
        <f t="shared" si="469"/>
        <v>1</v>
      </c>
      <c r="AC2974" s="14">
        <f>VLOOKUP(X2974,Rates!$A$2:$B$36,2)</f>
        <v>11.49</v>
      </c>
    </row>
    <row r="2975" spans="1:29">
      <c r="A2975">
        <v>806864</v>
      </c>
      <c r="B2975" t="s">
        <v>15</v>
      </c>
      <c r="C2975" s="1">
        <v>0.13489999999999999</v>
      </c>
      <c r="D2975">
        <v>368.08</v>
      </c>
      <c r="E2975" t="s">
        <v>16</v>
      </c>
      <c r="F2975" t="s">
        <v>26</v>
      </c>
      <c r="G2975" t="s">
        <v>19</v>
      </c>
      <c r="H2975" s="1">
        <v>0.68200000000000005</v>
      </c>
      <c r="I2975" s="4">
        <v>33909</v>
      </c>
      <c r="J2975" s="5">
        <v>40909</v>
      </c>
      <c r="K2975" s="3">
        <v>16000</v>
      </c>
      <c r="L2975" s="3">
        <v>300000</v>
      </c>
      <c r="M2975" s="3">
        <v>4094</v>
      </c>
      <c r="N2975" s="3">
        <f t="shared" si="460"/>
        <v>0</v>
      </c>
      <c r="O2975" s="3">
        <f t="shared" si="461"/>
        <v>1</v>
      </c>
      <c r="P2975" s="3">
        <f t="shared" si="462"/>
        <v>0</v>
      </c>
      <c r="Q2975" s="6">
        <v>7.24</v>
      </c>
      <c r="R2975" s="3">
        <v>0</v>
      </c>
      <c r="S2975" s="3">
        <v>8</v>
      </c>
      <c r="T2975" s="3">
        <v>43</v>
      </c>
      <c r="U2975" s="3">
        <f t="shared" si="463"/>
        <v>7000</v>
      </c>
      <c r="V2975" s="3" t="str">
        <f t="shared" si="464"/>
        <v xml:space="preserve"> 60</v>
      </c>
      <c r="W2975" s="3">
        <f t="shared" si="465"/>
        <v>16</v>
      </c>
      <c r="X2975" s="3">
        <v>12</v>
      </c>
      <c r="Y2975" s="6">
        <f t="shared" si="466"/>
        <v>68.2</v>
      </c>
      <c r="Z2975" s="3">
        <f t="shared" si="467"/>
        <v>300</v>
      </c>
      <c r="AA2975" s="3">
        <f t="shared" si="468"/>
        <v>4.0940000000000003</v>
      </c>
      <c r="AB2975">
        <f t="shared" si="469"/>
        <v>0</v>
      </c>
      <c r="AC2975" s="14">
        <f>VLOOKUP(X2975,Rates!$A$2:$B$36,2)</f>
        <v>13.49</v>
      </c>
    </row>
    <row r="2976" spans="1:29">
      <c r="A2976">
        <v>525162</v>
      </c>
      <c r="B2976" t="s">
        <v>11</v>
      </c>
      <c r="C2976" s="1">
        <v>0.1186</v>
      </c>
      <c r="D2976">
        <v>331.48</v>
      </c>
      <c r="E2976" t="s">
        <v>20</v>
      </c>
      <c r="F2976" t="s">
        <v>13</v>
      </c>
      <c r="G2976" t="s">
        <v>14</v>
      </c>
      <c r="H2976" s="1">
        <v>0.71799999999999997</v>
      </c>
      <c r="I2976" s="4">
        <v>27426</v>
      </c>
      <c r="J2976" s="5">
        <v>40909</v>
      </c>
      <c r="K2976" s="3">
        <v>10000</v>
      </c>
      <c r="L2976" s="3">
        <v>83004</v>
      </c>
      <c r="M2976" s="3">
        <v>14725</v>
      </c>
      <c r="N2976" s="3">
        <f t="shared" si="460"/>
        <v>1</v>
      </c>
      <c r="O2976" s="3">
        <f t="shared" si="461"/>
        <v>0</v>
      </c>
      <c r="P2976" s="3">
        <f t="shared" si="462"/>
        <v>1</v>
      </c>
      <c r="Q2976" s="6">
        <v>12.87</v>
      </c>
      <c r="R2976" s="3">
        <v>0</v>
      </c>
      <c r="S2976" s="3">
        <v>7</v>
      </c>
      <c r="T2976" s="3">
        <v>24</v>
      </c>
      <c r="U2976" s="3">
        <f t="shared" si="463"/>
        <v>13483</v>
      </c>
      <c r="V2976" s="3" t="str">
        <f t="shared" si="464"/>
        <v xml:space="preserve"> 36</v>
      </c>
      <c r="W2976" s="3">
        <f t="shared" si="465"/>
        <v>10</v>
      </c>
      <c r="X2976" s="3">
        <v>10</v>
      </c>
      <c r="Y2976" s="6">
        <f t="shared" si="466"/>
        <v>71.8</v>
      </c>
      <c r="Z2976" s="3">
        <f t="shared" si="467"/>
        <v>83.004000000000005</v>
      </c>
      <c r="AA2976" s="3">
        <f t="shared" si="468"/>
        <v>14.725</v>
      </c>
      <c r="AB2976">
        <f t="shared" si="469"/>
        <v>0</v>
      </c>
      <c r="AC2976" s="14">
        <f>VLOOKUP(X2976,Rates!$A$2:$B$36,2)</f>
        <v>11.49</v>
      </c>
    </row>
    <row r="2977" spans="1:29">
      <c r="A2977">
        <v>366913</v>
      </c>
      <c r="B2977" t="s">
        <v>11</v>
      </c>
      <c r="C2977" s="1">
        <v>0.14419999999999999</v>
      </c>
      <c r="D2977">
        <v>240.68</v>
      </c>
      <c r="E2977" t="s">
        <v>21</v>
      </c>
      <c r="F2977" t="s">
        <v>13</v>
      </c>
      <c r="G2977" t="s">
        <v>17</v>
      </c>
      <c r="H2977" s="1">
        <v>0.97399999999999998</v>
      </c>
      <c r="I2977" s="4">
        <v>39052</v>
      </c>
      <c r="J2977" s="5">
        <v>40909</v>
      </c>
      <c r="K2977" s="3">
        <v>7000</v>
      </c>
      <c r="L2977" s="3">
        <v>45000</v>
      </c>
      <c r="M2977" s="3">
        <v>23951</v>
      </c>
      <c r="N2977" s="3">
        <f t="shared" si="460"/>
        <v>1</v>
      </c>
      <c r="O2977" s="3">
        <f t="shared" si="461"/>
        <v>0</v>
      </c>
      <c r="P2977" s="3">
        <f t="shared" si="462"/>
        <v>1</v>
      </c>
      <c r="Q2977" s="6">
        <v>15.25</v>
      </c>
      <c r="R2977" s="3">
        <v>0</v>
      </c>
      <c r="S2977" s="3">
        <v>8</v>
      </c>
      <c r="T2977" s="3">
        <v>19</v>
      </c>
      <c r="U2977" s="3">
        <f t="shared" si="463"/>
        <v>1857</v>
      </c>
      <c r="V2977" s="3" t="str">
        <f t="shared" si="464"/>
        <v xml:space="preserve"> 36</v>
      </c>
      <c r="W2977" s="3">
        <f t="shared" si="465"/>
        <v>7</v>
      </c>
      <c r="X2977" s="3">
        <v>17</v>
      </c>
      <c r="Y2977" s="6">
        <f t="shared" si="466"/>
        <v>97.399999999999991</v>
      </c>
      <c r="Z2977" s="3">
        <f t="shared" si="467"/>
        <v>45</v>
      </c>
      <c r="AA2977" s="3">
        <f t="shared" si="468"/>
        <v>23.951000000000001</v>
      </c>
      <c r="AB2977">
        <f t="shared" si="469"/>
        <v>1</v>
      </c>
      <c r="AC2977" s="14">
        <f>VLOOKUP(X2977,Rates!$A$2:$B$36,2)</f>
        <v>17.989999999999998</v>
      </c>
    </row>
    <row r="2978" spans="1:29">
      <c r="A2978">
        <v>891940</v>
      </c>
      <c r="B2978" t="s">
        <v>11</v>
      </c>
      <c r="C2978" s="1">
        <v>0.12690000000000001</v>
      </c>
      <c r="D2978">
        <v>301.91000000000003</v>
      </c>
      <c r="E2978" t="s">
        <v>16</v>
      </c>
      <c r="F2978" t="s">
        <v>26</v>
      </c>
      <c r="G2978" t="s">
        <v>14</v>
      </c>
      <c r="H2978" s="2">
        <v>0.44</v>
      </c>
      <c r="I2978" s="4">
        <v>36586</v>
      </c>
      <c r="J2978" s="5">
        <v>40909</v>
      </c>
      <c r="K2978" s="3">
        <v>9000</v>
      </c>
      <c r="L2978" s="3">
        <v>90000</v>
      </c>
      <c r="M2978" s="3">
        <v>11831</v>
      </c>
      <c r="N2978" s="3">
        <f t="shared" si="460"/>
        <v>0</v>
      </c>
      <c r="O2978" s="3">
        <f t="shared" si="461"/>
        <v>1</v>
      </c>
      <c r="P2978" s="3">
        <f t="shared" si="462"/>
        <v>0</v>
      </c>
      <c r="Q2978" s="6">
        <v>17.760000000000002</v>
      </c>
      <c r="R2978" s="3">
        <v>0</v>
      </c>
      <c r="S2978" s="3">
        <v>17</v>
      </c>
      <c r="T2978" s="3">
        <v>35</v>
      </c>
      <c r="U2978" s="3">
        <f t="shared" si="463"/>
        <v>4323</v>
      </c>
      <c r="V2978" s="3" t="str">
        <f t="shared" si="464"/>
        <v xml:space="preserve"> 36</v>
      </c>
      <c r="W2978" s="3">
        <f t="shared" si="465"/>
        <v>9</v>
      </c>
      <c r="X2978" s="3">
        <v>10</v>
      </c>
      <c r="Y2978" s="6">
        <f t="shared" si="466"/>
        <v>44</v>
      </c>
      <c r="Z2978" s="3">
        <f t="shared" si="467"/>
        <v>90</v>
      </c>
      <c r="AA2978" s="3">
        <f t="shared" si="468"/>
        <v>11.831</v>
      </c>
      <c r="AB2978">
        <f t="shared" si="469"/>
        <v>0</v>
      </c>
      <c r="AC2978" s="14">
        <f>VLOOKUP(X2978,Rates!$A$2:$B$36,2)</f>
        <v>11.49</v>
      </c>
    </row>
    <row r="2979" spans="1:29">
      <c r="A2979">
        <v>794296</v>
      </c>
      <c r="B2979" t="s">
        <v>11</v>
      </c>
      <c r="C2979" s="1">
        <v>9.9900000000000003E-2</v>
      </c>
      <c r="D2979">
        <v>180.67</v>
      </c>
      <c r="E2979" t="s">
        <v>16</v>
      </c>
      <c r="F2979" t="s">
        <v>13</v>
      </c>
      <c r="G2979" t="s">
        <v>14</v>
      </c>
      <c r="H2979" s="1">
        <v>0.36399999999999999</v>
      </c>
      <c r="I2979" s="4">
        <v>34759</v>
      </c>
      <c r="J2979" s="5">
        <v>40909</v>
      </c>
      <c r="K2979" s="3">
        <v>5600</v>
      </c>
      <c r="L2979" s="3">
        <v>60000</v>
      </c>
      <c r="M2979" s="3">
        <v>5132</v>
      </c>
      <c r="N2979" s="3">
        <f t="shared" si="460"/>
        <v>1</v>
      </c>
      <c r="O2979" s="3">
        <f t="shared" si="461"/>
        <v>0</v>
      </c>
      <c r="P2979" s="3">
        <f t="shared" si="462"/>
        <v>0</v>
      </c>
      <c r="Q2979" s="6">
        <v>10.96</v>
      </c>
      <c r="R2979" s="3">
        <v>0</v>
      </c>
      <c r="S2979" s="3">
        <v>4</v>
      </c>
      <c r="T2979" s="3">
        <v>7</v>
      </c>
      <c r="U2979" s="3">
        <f t="shared" si="463"/>
        <v>6150</v>
      </c>
      <c r="V2979" s="3" t="str">
        <f t="shared" si="464"/>
        <v xml:space="preserve"> 36</v>
      </c>
      <c r="W2979" s="3">
        <f t="shared" si="465"/>
        <v>5.6</v>
      </c>
      <c r="X2979" s="3">
        <v>6</v>
      </c>
      <c r="Y2979" s="6">
        <f t="shared" si="466"/>
        <v>36.4</v>
      </c>
      <c r="Z2979" s="3">
        <f t="shared" si="467"/>
        <v>60</v>
      </c>
      <c r="AA2979" s="3">
        <f t="shared" si="468"/>
        <v>5.1319999999999997</v>
      </c>
      <c r="AB2979">
        <f t="shared" si="469"/>
        <v>0</v>
      </c>
      <c r="AC2979" s="14">
        <f>VLOOKUP(X2979,Rates!$A$2:$B$36,2)</f>
        <v>8.24</v>
      </c>
    </row>
    <row r="2980" spans="1:29">
      <c r="A2980">
        <v>825819</v>
      </c>
      <c r="B2980" t="s">
        <v>11</v>
      </c>
      <c r="C2980" s="1">
        <v>6.9900000000000004E-2</v>
      </c>
      <c r="D2980">
        <v>154.37</v>
      </c>
      <c r="E2980" t="s">
        <v>23</v>
      </c>
      <c r="F2980" t="s">
        <v>26</v>
      </c>
      <c r="G2980" t="s">
        <v>14</v>
      </c>
      <c r="H2980" s="1">
        <v>0.151</v>
      </c>
      <c r="I2980" s="4">
        <v>31898</v>
      </c>
      <c r="J2980" s="5">
        <v>40909</v>
      </c>
      <c r="K2980" s="3">
        <v>5000</v>
      </c>
      <c r="L2980" s="3">
        <v>97000</v>
      </c>
      <c r="M2980" s="3">
        <v>37405</v>
      </c>
      <c r="N2980" s="3">
        <f t="shared" si="460"/>
        <v>0</v>
      </c>
      <c r="O2980" s="3">
        <f t="shared" si="461"/>
        <v>1</v>
      </c>
      <c r="P2980" s="3">
        <f t="shared" si="462"/>
        <v>1</v>
      </c>
      <c r="Q2980" s="6">
        <v>10.59</v>
      </c>
      <c r="R2980" s="3">
        <v>0</v>
      </c>
      <c r="S2980" s="3">
        <v>13</v>
      </c>
      <c r="T2980" s="3">
        <v>38</v>
      </c>
      <c r="U2980" s="3">
        <f t="shared" si="463"/>
        <v>9011</v>
      </c>
      <c r="V2980" s="3" t="str">
        <f t="shared" si="464"/>
        <v xml:space="preserve"> 36</v>
      </c>
      <c r="W2980" s="3">
        <f t="shared" si="465"/>
        <v>5</v>
      </c>
      <c r="X2980" s="3">
        <v>3</v>
      </c>
      <c r="Y2980" s="6">
        <f t="shared" si="466"/>
        <v>15.1</v>
      </c>
      <c r="Z2980" s="3">
        <f t="shared" si="467"/>
        <v>97</v>
      </c>
      <c r="AA2980" s="3">
        <f t="shared" si="468"/>
        <v>37.405000000000001</v>
      </c>
      <c r="AB2980">
        <f t="shared" si="469"/>
        <v>0</v>
      </c>
      <c r="AC2980" s="14">
        <f>VLOOKUP(X2980,Rates!$A$2:$B$36,2)</f>
        <v>7.24</v>
      </c>
    </row>
    <row r="2981" spans="1:29">
      <c r="A2981">
        <v>536230</v>
      </c>
      <c r="B2981" t="s">
        <v>11</v>
      </c>
      <c r="C2981" s="1">
        <v>7.51E-2</v>
      </c>
      <c r="D2981">
        <v>124.45</v>
      </c>
      <c r="E2981" t="s">
        <v>12</v>
      </c>
      <c r="F2981" t="s">
        <v>13</v>
      </c>
      <c r="G2981" t="s">
        <v>14</v>
      </c>
      <c r="H2981" s="1">
        <v>0.22900000000000001</v>
      </c>
      <c r="I2981" s="4">
        <v>33178</v>
      </c>
      <c r="J2981" s="5">
        <v>40909</v>
      </c>
      <c r="K2981" s="3">
        <v>4000</v>
      </c>
      <c r="L2981" s="3">
        <v>60000</v>
      </c>
      <c r="M2981" s="3">
        <v>4159</v>
      </c>
      <c r="N2981" s="3">
        <f t="shared" si="460"/>
        <v>1</v>
      </c>
      <c r="O2981" s="3">
        <f t="shared" si="461"/>
        <v>0</v>
      </c>
      <c r="P2981" s="3">
        <f t="shared" si="462"/>
        <v>1</v>
      </c>
      <c r="Q2981" s="6">
        <v>6.38</v>
      </c>
      <c r="R2981" s="3">
        <v>0</v>
      </c>
      <c r="S2981" s="3">
        <v>6</v>
      </c>
      <c r="T2981" s="3">
        <v>19</v>
      </c>
      <c r="U2981" s="3">
        <f t="shared" si="463"/>
        <v>7731</v>
      </c>
      <c r="V2981" s="3" t="str">
        <f t="shared" si="464"/>
        <v xml:space="preserve"> 36</v>
      </c>
      <c r="W2981" s="3">
        <f t="shared" si="465"/>
        <v>4</v>
      </c>
      <c r="X2981" s="3">
        <v>4</v>
      </c>
      <c r="Y2981" s="6">
        <f t="shared" si="466"/>
        <v>22.900000000000002</v>
      </c>
      <c r="Z2981" s="3">
        <f t="shared" si="467"/>
        <v>60</v>
      </c>
      <c r="AA2981" s="3">
        <f t="shared" si="468"/>
        <v>4.1589999999999998</v>
      </c>
      <c r="AB2981">
        <f t="shared" si="469"/>
        <v>0</v>
      </c>
      <c r="AC2981" s="14">
        <f>VLOOKUP(X2981,Rates!$A$2:$B$36,2)</f>
        <v>7.49</v>
      </c>
    </row>
    <row r="2982" spans="1:29">
      <c r="A2982">
        <v>571930</v>
      </c>
      <c r="B2982" t="s">
        <v>11</v>
      </c>
      <c r="C2982" s="1">
        <v>0.1595</v>
      </c>
      <c r="D2982">
        <v>87.84</v>
      </c>
      <c r="E2982" t="s">
        <v>18</v>
      </c>
      <c r="F2982" t="s">
        <v>26</v>
      </c>
      <c r="G2982" t="s">
        <v>14</v>
      </c>
      <c r="H2982" s="1">
        <v>0.47899999999999998</v>
      </c>
      <c r="I2982" s="4">
        <v>35034</v>
      </c>
      <c r="J2982" s="5">
        <v>40909</v>
      </c>
      <c r="K2982" s="3">
        <v>2500</v>
      </c>
      <c r="L2982" s="3">
        <v>18000</v>
      </c>
      <c r="M2982" s="3">
        <v>2684</v>
      </c>
      <c r="N2982" s="3">
        <f t="shared" si="460"/>
        <v>0</v>
      </c>
      <c r="O2982" s="3">
        <f t="shared" si="461"/>
        <v>1</v>
      </c>
      <c r="P2982" s="3">
        <f t="shared" si="462"/>
        <v>1</v>
      </c>
      <c r="Q2982" s="6">
        <v>24.07</v>
      </c>
      <c r="R2982" s="3">
        <v>0</v>
      </c>
      <c r="S2982" s="3">
        <v>10</v>
      </c>
      <c r="T2982" s="3">
        <v>11</v>
      </c>
      <c r="U2982" s="3">
        <f t="shared" si="463"/>
        <v>5875</v>
      </c>
      <c r="V2982" s="3" t="str">
        <f t="shared" si="464"/>
        <v xml:space="preserve"> 36</v>
      </c>
      <c r="W2982" s="3">
        <f t="shared" si="465"/>
        <v>2.5</v>
      </c>
      <c r="X2982" s="3">
        <v>19</v>
      </c>
      <c r="Y2982" s="6">
        <f t="shared" si="466"/>
        <v>47.9</v>
      </c>
      <c r="Z2982" s="3">
        <f t="shared" si="467"/>
        <v>18</v>
      </c>
      <c r="AA2982" s="3">
        <f t="shared" si="468"/>
        <v>2.6840000000000002</v>
      </c>
      <c r="AB2982">
        <f t="shared" si="469"/>
        <v>0</v>
      </c>
      <c r="AC2982" s="14">
        <f>VLOOKUP(X2982,Rates!$A$2:$B$36,2)</f>
        <v>19.989999999999998</v>
      </c>
    </row>
    <row r="2983" spans="1:29">
      <c r="A2983">
        <v>1067018</v>
      </c>
      <c r="B2983" t="s">
        <v>11</v>
      </c>
      <c r="C2983" s="1">
        <v>0.14649999999999999</v>
      </c>
      <c r="D2983">
        <v>103.49</v>
      </c>
      <c r="E2983" t="s">
        <v>25</v>
      </c>
      <c r="F2983" t="s">
        <v>13</v>
      </c>
      <c r="G2983" t="s">
        <v>14</v>
      </c>
      <c r="H2983" s="1">
        <v>0.88700000000000001</v>
      </c>
      <c r="I2983" s="4">
        <v>32203</v>
      </c>
      <c r="J2983" s="5">
        <v>40909</v>
      </c>
      <c r="K2983" s="3">
        <v>3000</v>
      </c>
      <c r="L2983" s="3">
        <v>71000</v>
      </c>
      <c r="M2983" s="3">
        <v>15072</v>
      </c>
      <c r="N2983" s="3">
        <f t="shared" si="460"/>
        <v>1</v>
      </c>
      <c r="O2983" s="3">
        <f t="shared" si="461"/>
        <v>0</v>
      </c>
      <c r="P2983" s="3">
        <f t="shared" si="462"/>
        <v>1</v>
      </c>
      <c r="Q2983" s="6">
        <v>21.84</v>
      </c>
      <c r="R2983" s="3">
        <v>0</v>
      </c>
      <c r="S2983" s="3">
        <v>4</v>
      </c>
      <c r="T2983" s="3">
        <v>14</v>
      </c>
      <c r="U2983" s="3">
        <f t="shared" si="463"/>
        <v>8706</v>
      </c>
      <c r="V2983" s="3" t="str">
        <f t="shared" si="464"/>
        <v xml:space="preserve"> 36</v>
      </c>
      <c r="W2983" s="3">
        <f t="shared" si="465"/>
        <v>3</v>
      </c>
      <c r="X2983" s="3">
        <v>13</v>
      </c>
      <c r="Y2983" s="6">
        <f t="shared" si="466"/>
        <v>88.7</v>
      </c>
      <c r="Z2983" s="3">
        <f t="shared" si="467"/>
        <v>71</v>
      </c>
      <c r="AA2983" s="3">
        <f t="shared" si="468"/>
        <v>15.071999999999999</v>
      </c>
      <c r="AB2983">
        <f t="shared" si="469"/>
        <v>0</v>
      </c>
      <c r="AC2983" s="14">
        <f>VLOOKUP(X2983,Rates!$A$2:$B$36,2)</f>
        <v>13.99</v>
      </c>
    </row>
    <row r="2984" spans="1:29">
      <c r="A2984">
        <v>585560</v>
      </c>
      <c r="B2984" t="s">
        <v>15</v>
      </c>
      <c r="C2984" s="1">
        <v>0.13980000000000001</v>
      </c>
      <c r="D2984">
        <v>232.58</v>
      </c>
      <c r="E2984" t="s">
        <v>28</v>
      </c>
      <c r="F2984" t="s">
        <v>13</v>
      </c>
      <c r="G2984" t="s">
        <v>14</v>
      </c>
      <c r="H2984" s="1">
        <v>0.51500000000000001</v>
      </c>
      <c r="I2984" s="4">
        <v>33664</v>
      </c>
      <c r="J2984" s="5">
        <v>40909</v>
      </c>
      <c r="K2984" s="3">
        <v>10000</v>
      </c>
      <c r="L2984" s="3">
        <v>55000</v>
      </c>
      <c r="M2984" s="3">
        <v>2113</v>
      </c>
      <c r="N2984" s="3">
        <f t="shared" si="460"/>
        <v>1</v>
      </c>
      <c r="O2984" s="3">
        <f t="shared" si="461"/>
        <v>0</v>
      </c>
      <c r="P2984" s="3">
        <f t="shared" si="462"/>
        <v>1</v>
      </c>
      <c r="Q2984" s="6">
        <v>5.45</v>
      </c>
      <c r="R2984" s="3">
        <v>0</v>
      </c>
      <c r="S2984" s="3">
        <v>9</v>
      </c>
      <c r="T2984" s="3">
        <v>11</v>
      </c>
      <c r="U2984" s="3">
        <f t="shared" si="463"/>
        <v>7245</v>
      </c>
      <c r="V2984" s="3" t="str">
        <f t="shared" si="464"/>
        <v xml:space="preserve"> 60</v>
      </c>
      <c r="W2984" s="3">
        <f t="shared" si="465"/>
        <v>10</v>
      </c>
      <c r="X2984" s="3">
        <v>13</v>
      </c>
      <c r="Y2984" s="6">
        <f t="shared" si="466"/>
        <v>51.5</v>
      </c>
      <c r="Z2984" s="3">
        <f t="shared" si="467"/>
        <v>55</v>
      </c>
      <c r="AA2984" s="3">
        <f t="shared" si="468"/>
        <v>2.113</v>
      </c>
      <c r="AB2984">
        <f t="shared" si="469"/>
        <v>0</v>
      </c>
      <c r="AC2984" s="14">
        <f>VLOOKUP(X2984,Rates!$A$2:$B$36,2)</f>
        <v>13.99</v>
      </c>
    </row>
    <row r="2985" spans="1:29">
      <c r="A2985">
        <v>1060865</v>
      </c>
      <c r="B2985" t="s">
        <v>15</v>
      </c>
      <c r="C2985" s="1">
        <v>0.1903</v>
      </c>
      <c r="D2985">
        <v>572.36</v>
      </c>
      <c r="E2985" t="s">
        <v>12</v>
      </c>
      <c r="F2985" t="s">
        <v>26</v>
      </c>
      <c r="G2985" t="s">
        <v>19</v>
      </c>
      <c r="H2985" s="1">
        <v>0.754</v>
      </c>
      <c r="I2985" s="4">
        <v>35096</v>
      </c>
      <c r="J2985" s="5">
        <v>40909</v>
      </c>
      <c r="K2985" s="3">
        <v>35000</v>
      </c>
      <c r="L2985" s="3">
        <v>140000</v>
      </c>
      <c r="M2985" s="3">
        <v>13948</v>
      </c>
      <c r="N2985" s="3">
        <f t="shared" si="460"/>
        <v>0</v>
      </c>
      <c r="O2985" s="3">
        <f t="shared" si="461"/>
        <v>1</v>
      </c>
      <c r="P2985" s="3">
        <f t="shared" si="462"/>
        <v>1</v>
      </c>
      <c r="Q2985" s="6">
        <v>4.29</v>
      </c>
      <c r="R2985" s="3">
        <v>2</v>
      </c>
      <c r="S2985" s="3">
        <v>14</v>
      </c>
      <c r="T2985" s="3">
        <v>39</v>
      </c>
      <c r="U2985" s="3">
        <f t="shared" si="463"/>
        <v>5813</v>
      </c>
      <c r="V2985" s="3" t="str">
        <f t="shared" si="464"/>
        <v xml:space="preserve"> 60</v>
      </c>
      <c r="W2985" s="3">
        <f t="shared" si="465"/>
        <v>35</v>
      </c>
      <c r="X2985" s="3">
        <v>22</v>
      </c>
      <c r="Y2985" s="6">
        <f t="shared" si="466"/>
        <v>75.400000000000006</v>
      </c>
      <c r="Z2985" s="3">
        <f t="shared" si="467"/>
        <v>140</v>
      </c>
      <c r="AA2985" s="3">
        <f t="shared" si="468"/>
        <v>13.948</v>
      </c>
      <c r="AB2985">
        <f t="shared" si="469"/>
        <v>0</v>
      </c>
      <c r="AC2985" s="14">
        <f>VLOOKUP(X2985,Rates!$A$2:$B$36,2)</f>
        <v>23.99</v>
      </c>
    </row>
    <row r="2986" spans="1:29">
      <c r="A2986">
        <v>808799</v>
      </c>
      <c r="B2986" t="s">
        <v>15</v>
      </c>
      <c r="C2986" s="1">
        <v>0.1749</v>
      </c>
      <c r="D2986">
        <v>573.29999999999995</v>
      </c>
      <c r="E2986" t="s">
        <v>16</v>
      </c>
      <c r="F2986" t="s">
        <v>13</v>
      </c>
      <c r="G2986" t="s">
        <v>17</v>
      </c>
      <c r="H2986" s="1">
        <v>0.55200000000000005</v>
      </c>
      <c r="I2986" s="4">
        <v>36831</v>
      </c>
      <c r="J2986" s="5">
        <v>40909</v>
      </c>
      <c r="K2986" s="3">
        <v>35000</v>
      </c>
      <c r="L2986" s="3">
        <v>80000</v>
      </c>
      <c r="M2986" s="3">
        <v>14524</v>
      </c>
      <c r="N2986" s="3">
        <f t="shared" si="460"/>
        <v>1</v>
      </c>
      <c r="O2986" s="3">
        <f t="shared" si="461"/>
        <v>0</v>
      </c>
      <c r="P2986" s="3">
        <f t="shared" si="462"/>
        <v>0</v>
      </c>
      <c r="Q2986" s="6">
        <v>14.07</v>
      </c>
      <c r="R2986" s="3">
        <v>0</v>
      </c>
      <c r="S2986" s="3">
        <v>7</v>
      </c>
      <c r="T2986" s="3">
        <v>28</v>
      </c>
      <c r="U2986" s="3">
        <f t="shared" si="463"/>
        <v>4078</v>
      </c>
      <c r="V2986" s="3" t="str">
        <f t="shared" si="464"/>
        <v xml:space="preserve"> 60</v>
      </c>
      <c r="W2986" s="3">
        <f t="shared" si="465"/>
        <v>35</v>
      </c>
      <c r="X2986" s="3">
        <v>20</v>
      </c>
      <c r="Y2986" s="6">
        <f t="shared" si="466"/>
        <v>55.2</v>
      </c>
      <c r="Z2986" s="3">
        <f t="shared" si="467"/>
        <v>80</v>
      </c>
      <c r="AA2986" s="3">
        <f t="shared" si="468"/>
        <v>14.523999999999999</v>
      </c>
      <c r="AB2986">
        <f t="shared" si="469"/>
        <v>1</v>
      </c>
      <c r="AC2986" s="14">
        <f>VLOOKUP(X2986,Rates!$A$2:$B$36,2)</f>
        <v>21.49</v>
      </c>
    </row>
    <row r="2987" spans="1:29">
      <c r="A2987">
        <v>480860</v>
      </c>
      <c r="B2987" t="s">
        <v>11</v>
      </c>
      <c r="C2987" s="1">
        <v>0.1099</v>
      </c>
      <c r="D2987">
        <v>818.38</v>
      </c>
      <c r="E2987" t="s">
        <v>27</v>
      </c>
      <c r="F2987" t="s">
        <v>26</v>
      </c>
      <c r="G2987" t="s">
        <v>14</v>
      </c>
      <c r="H2987" s="1">
        <v>0.217</v>
      </c>
      <c r="I2987" s="4">
        <v>35278</v>
      </c>
      <c r="J2987" s="5">
        <v>40909</v>
      </c>
      <c r="K2987" s="3">
        <v>25000</v>
      </c>
      <c r="L2987" s="3">
        <v>67000</v>
      </c>
      <c r="M2987" s="3">
        <v>8392</v>
      </c>
      <c r="N2987" s="3">
        <f t="shared" si="460"/>
        <v>0</v>
      </c>
      <c r="O2987" s="3">
        <f t="shared" si="461"/>
        <v>1</v>
      </c>
      <c r="P2987" s="3">
        <f t="shared" si="462"/>
        <v>1</v>
      </c>
      <c r="Q2987" s="6">
        <v>19.899999999999999</v>
      </c>
      <c r="R2987" s="3">
        <v>0</v>
      </c>
      <c r="S2987" s="3">
        <v>5</v>
      </c>
      <c r="T2987" s="3">
        <v>25</v>
      </c>
      <c r="U2987" s="3">
        <f t="shared" si="463"/>
        <v>5631</v>
      </c>
      <c r="V2987" s="3" t="str">
        <f t="shared" si="464"/>
        <v xml:space="preserve"> 36</v>
      </c>
      <c r="W2987" s="3">
        <f t="shared" si="465"/>
        <v>25</v>
      </c>
      <c r="X2987" s="3">
        <v>9</v>
      </c>
      <c r="Y2987" s="6">
        <f t="shared" si="466"/>
        <v>21.7</v>
      </c>
      <c r="Z2987" s="3">
        <f t="shared" si="467"/>
        <v>67</v>
      </c>
      <c r="AA2987" s="3">
        <f t="shared" si="468"/>
        <v>8.3919999999999995</v>
      </c>
      <c r="AB2987">
        <f t="shared" si="469"/>
        <v>0</v>
      </c>
      <c r="AC2987" s="14">
        <f>VLOOKUP(X2987,Rates!$A$2:$B$36,2)</f>
        <v>11.44</v>
      </c>
    </row>
    <row r="2988" spans="1:29">
      <c r="A2988">
        <v>675918</v>
      </c>
      <c r="B2988" t="s">
        <v>11</v>
      </c>
      <c r="C2988" s="1">
        <v>0.13059999999999999</v>
      </c>
      <c r="D2988">
        <v>927.38</v>
      </c>
      <c r="E2988" t="s">
        <v>23</v>
      </c>
      <c r="F2988" t="s">
        <v>13</v>
      </c>
      <c r="G2988" t="s">
        <v>14</v>
      </c>
      <c r="H2988" s="1">
        <v>0.16700000000000001</v>
      </c>
      <c r="I2988" s="4">
        <v>36647</v>
      </c>
      <c r="J2988" s="5">
        <v>40909</v>
      </c>
      <c r="K2988" s="3">
        <v>27500</v>
      </c>
      <c r="L2988" s="3">
        <v>70000</v>
      </c>
      <c r="M2988" s="3">
        <v>2494</v>
      </c>
      <c r="N2988" s="3">
        <f t="shared" si="460"/>
        <v>1</v>
      </c>
      <c r="O2988" s="3">
        <f t="shared" si="461"/>
        <v>0</v>
      </c>
      <c r="P2988" s="3">
        <f t="shared" si="462"/>
        <v>1</v>
      </c>
      <c r="Q2988" s="6">
        <v>25.15</v>
      </c>
      <c r="R2988" s="3">
        <v>0</v>
      </c>
      <c r="S2988" s="3">
        <v>13</v>
      </c>
      <c r="T2988" s="3">
        <v>23</v>
      </c>
      <c r="U2988" s="3">
        <f t="shared" si="463"/>
        <v>4262</v>
      </c>
      <c r="V2988" s="3" t="str">
        <f t="shared" si="464"/>
        <v xml:space="preserve"> 36</v>
      </c>
      <c r="W2988" s="3">
        <f t="shared" si="465"/>
        <v>27.5</v>
      </c>
      <c r="X2988" s="3">
        <v>12</v>
      </c>
      <c r="Y2988" s="6">
        <f t="shared" si="466"/>
        <v>16.7</v>
      </c>
      <c r="Z2988" s="3">
        <f t="shared" si="467"/>
        <v>70</v>
      </c>
      <c r="AA2988" s="3">
        <f t="shared" si="468"/>
        <v>2.4940000000000002</v>
      </c>
      <c r="AB2988">
        <f t="shared" si="469"/>
        <v>0</v>
      </c>
      <c r="AC2988" s="14">
        <f>VLOOKUP(X2988,Rates!$A$2:$B$36,2)</f>
        <v>13.49</v>
      </c>
    </row>
    <row r="2989" spans="1:29">
      <c r="A2989">
        <v>491988</v>
      </c>
      <c r="B2989" t="s">
        <v>11</v>
      </c>
      <c r="C2989" s="1">
        <v>0.1099</v>
      </c>
      <c r="D2989">
        <v>327.36</v>
      </c>
      <c r="E2989" t="s">
        <v>29</v>
      </c>
      <c r="F2989" t="s">
        <v>26</v>
      </c>
      <c r="G2989" t="s">
        <v>14</v>
      </c>
      <c r="H2989" s="2">
        <v>0</v>
      </c>
      <c r="I2989" s="4">
        <v>34394</v>
      </c>
      <c r="J2989" s="5">
        <v>40909</v>
      </c>
      <c r="K2989" s="3">
        <v>10000</v>
      </c>
      <c r="L2989" s="3">
        <v>86000</v>
      </c>
      <c r="M2989" s="3">
        <v>0</v>
      </c>
      <c r="N2989" s="3">
        <f t="shared" si="460"/>
        <v>0</v>
      </c>
      <c r="O2989" s="3">
        <f t="shared" si="461"/>
        <v>1</v>
      </c>
      <c r="P2989" s="3">
        <f t="shared" si="462"/>
        <v>1</v>
      </c>
      <c r="Q2989" s="6">
        <v>0</v>
      </c>
      <c r="R2989" s="3">
        <v>0</v>
      </c>
      <c r="S2989" s="3">
        <v>4</v>
      </c>
      <c r="T2989" s="3">
        <v>24</v>
      </c>
      <c r="U2989" s="3">
        <f t="shared" si="463"/>
        <v>6515</v>
      </c>
      <c r="V2989" s="3" t="str">
        <f t="shared" si="464"/>
        <v xml:space="preserve"> 36</v>
      </c>
      <c r="W2989" s="3">
        <f t="shared" si="465"/>
        <v>10</v>
      </c>
      <c r="X2989" s="3">
        <v>9</v>
      </c>
      <c r="Y2989" s="6">
        <f t="shared" si="466"/>
        <v>0</v>
      </c>
      <c r="Z2989" s="3">
        <f t="shared" si="467"/>
        <v>86</v>
      </c>
      <c r="AA2989" s="3">
        <f t="shared" si="468"/>
        <v>0</v>
      </c>
      <c r="AB2989">
        <f t="shared" si="469"/>
        <v>0</v>
      </c>
      <c r="AC2989" s="14">
        <f>VLOOKUP(X2989,Rates!$A$2:$B$36,2)</f>
        <v>11.44</v>
      </c>
    </row>
    <row r="2990" spans="1:29">
      <c r="A2990">
        <v>614188</v>
      </c>
      <c r="B2990" t="s">
        <v>15</v>
      </c>
      <c r="C2990" s="1">
        <v>0.12609999999999999</v>
      </c>
      <c r="D2990">
        <v>359.74</v>
      </c>
      <c r="E2990" t="s">
        <v>25</v>
      </c>
      <c r="F2990" t="s">
        <v>13</v>
      </c>
      <c r="G2990" t="s">
        <v>19</v>
      </c>
      <c r="H2990" s="1">
        <v>0.442</v>
      </c>
      <c r="I2990" s="4">
        <v>37165</v>
      </c>
      <c r="J2990" s="5">
        <v>40909</v>
      </c>
      <c r="K2990" s="3">
        <v>20000</v>
      </c>
      <c r="L2990" s="3">
        <v>55000</v>
      </c>
      <c r="M2990" s="3">
        <v>18848</v>
      </c>
      <c r="N2990" s="3">
        <f t="shared" si="460"/>
        <v>1</v>
      </c>
      <c r="O2990" s="3">
        <f t="shared" si="461"/>
        <v>0</v>
      </c>
      <c r="P2990" s="3">
        <f t="shared" si="462"/>
        <v>1</v>
      </c>
      <c r="Q2990" s="6">
        <v>18.440000000000001</v>
      </c>
      <c r="R2990" s="3">
        <v>0</v>
      </c>
      <c r="S2990" s="3">
        <v>16</v>
      </c>
      <c r="T2990" s="3">
        <v>24</v>
      </c>
      <c r="U2990" s="3">
        <f t="shared" si="463"/>
        <v>3744</v>
      </c>
      <c r="V2990" s="3" t="str">
        <f t="shared" si="464"/>
        <v xml:space="preserve"> 60</v>
      </c>
      <c r="W2990" s="3">
        <f t="shared" si="465"/>
        <v>20</v>
      </c>
      <c r="X2990" s="3">
        <v>12</v>
      </c>
      <c r="Y2990" s="6">
        <f t="shared" si="466"/>
        <v>44.2</v>
      </c>
      <c r="Z2990" s="3">
        <f t="shared" si="467"/>
        <v>55</v>
      </c>
      <c r="AA2990" s="3">
        <f t="shared" si="468"/>
        <v>18.847999999999999</v>
      </c>
      <c r="AB2990">
        <f t="shared" si="469"/>
        <v>0</v>
      </c>
      <c r="AC2990" s="14">
        <f>VLOOKUP(X2990,Rates!$A$2:$B$36,2)</f>
        <v>13.49</v>
      </c>
    </row>
    <row r="2991" spans="1:29">
      <c r="A2991">
        <v>468117</v>
      </c>
      <c r="B2991" t="s">
        <v>11</v>
      </c>
      <c r="C2991" s="1">
        <v>0.13919999999999999</v>
      </c>
      <c r="D2991">
        <v>682.74</v>
      </c>
      <c r="E2991" t="s">
        <v>28</v>
      </c>
      <c r="F2991" t="s">
        <v>26</v>
      </c>
      <c r="G2991" t="s">
        <v>14</v>
      </c>
      <c r="H2991" s="1">
        <v>0.64600000000000002</v>
      </c>
      <c r="I2991" s="4">
        <v>33939</v>
      </c>
      <c r="J2991" s="5">
        <v>40909</v>
      </c>
      <c r="K2991" s="3">
        <v>20000</v>
      </c>
      <c r="L2991" s="3">
        <v>120000</v>
      </c>
      <c r="M2991" s="3">
        <v>72682</v>
      </c>
      <c r="N2991" s="3">
        <f t="shared" si="460"/>
        <v>0</v>
      </c>
      <c r="O2991" s="3">
        <f t="shared" si="461"/>
        <v>1</v>
      </c>
      <c r="P2991" s="3">
        <f t="shared" si="462"/>
        <v>1</v>
      </c>
      <c r="Q2991" s="6">
        <v>21.64</v>
      </c>
      <c r="R2991" s="3">
        <v>0</v>
      </c>
      <c r="S2991" s="3">
        <v>10</v>
      </c>
      <c r="T2991" s="3">
        <v>20</v>
      </c>
      <c r="U2991" s="3">
        <f t="shared" si="463"/>
        <v>6970</v>
      </c>
      <c r="V2991" s="3" t="str">
        <f t="shared" si="464"/>
        <v xml:space="preserve"> 36</v>
      </c>
      <c r="W2991" s="3">
        <f t="shared" si="465"/>
        <v>20</v>
      </c>
      <c r="X2991" s="3">
        <v>14</v>
      </c>
      <c r="Y2991" s="6">
        <f t="shared" si="466"/>
        <v>64.600000000000009</v>
      </c>
      <c r="Z2991" s="3">
        <f t="shared" si="467"/>
        <v>120</v>
      </c>
      <c r="AA2991" s="3">
        <f t="shared" si="468"/>
        <v>72.682000000000002</v>
      </c>
      <c r="AB2991">
        <f t="shared" si="469"/>
        <v>0</v>
      </c>
      <c r="AC2991" s="14">
        <f>VLOOKUP(X2991,Rates!$A$2:$B$36,2)</f>
        <v>14.99</v>
      </c>
    </row>
    <row r="2992" spans="1:29">
      <c r="A2992">
        <v>300596</v>
      </c>
      <c r="B2992" t="s">
        <v>11</v>
      </c>
      <c r="C2992" s="1">
        <v>0.1166</v>
      </c>
      <c r="D2992">
        <v>462.74</v>
      </c>
      <c r="E2992" t="s">
        <v>20</v>
      </c>
      <c r="F2992" t="s">
        <v>13</v>
      </c>
      <c r="G2992" t="s">
        <v>14</v>
      </c>
      <c r="H2992" s="1">
        <v>0.83099999999999996</v>
      </c>
      <c r="I2992" s="4">
        <v>30987</v>
      </c>
      <c r="J2992" s="5">
        <v>40909</v>
      </c>
      <c r="K2992" s="3">
        <v>14000</v>
      </c>
      <c r="L2992" s="3">
        <v>55000</v>
      </c>
      <c r="M2992" s="3">
        <v>17623</v>
      </c>
      <c r="N2992" s="3">
        <f t="shared" si="460"/>
        <v>1</v>
      </c>
      <c r="O2992" s="3">
        <f t="shared" si="461"/>
        <v>0</v>
      </c>
      <c r="P2992" s="3">
        <f t="shared" si="462"/>
        <v>1</v>
      </c>
      <c r="Q2992" s="6">
        <v>8.42</v>
      </c>
      <c r="R2992" s="3">
        <v>1</v>
      </c>
      <c r="S2992" s="3">
        <v>14</v>
      </c>
      <c r="T2992" s="3">
        <v>22</v>
      </c>
      <c r="U2992" s="3">
        <f t="shared" si="463"/>
        <v>9922</v>
      </c>
      <c r="V2992" s="3" t="str">
        <f t="shared" si="464"/>
        <v xml:space="preserve"> 36</v>
      </c>
      <c r="W2992" s="3">
        <f t="shared" si="465"/>
        <v>14</v>
      </c>
      <c r="X2992" s="3">
        <v>13</v>
      </c>
      <c r="Y2992" s="6">
        <f t="shared" si="466"/>
        <v>83.1</v>
      </c>
      <c r="Z2992" s="3">
        <f t="shared" si="467"/>
        <v>55</v>
      </c>
      <c r="AA2992" s="3">
        <f t="shared" si="468"/>
        <v>17.623000000000001</v>
      </c>
      <c r="AB2992">
        <f t="shared" si="469"/>
        <v>0</v>
      </c>
      <c r="AC2992" s="14">
        <f>VLOOKUP(X2992,Rates!$A$2:$B$36,2)</f>
        <v>13.99</v>
      </c>
    </row>
    <row r="2993" spans="1:29">
      <c r="A2993">
        <v>875044</v>
      </c>
      <c r="B2993" t="s">
        <v>11</v>
      </c>
      <c r="C2993" s="1">
        <v>0.1149</v>
      </c>
      <c r="D2993">
        <v>98.92</v>
      </c>
      <c r="E2993" t="s">
        <v>22</v>
      </c>
      <c r="F2993" t="s">
        <v>13</v>
      </c>
      <c r="G2993" t="s">
        <v>14</v>
      </c>
      <c r="H2993" s="1">
        <v>0.34200000000000003</v>
      </c>
      <c r="I2993" s="4">
        <v>34121</v>
      </c>
      <c r="J2993" s="5">
        <v>40909</v>
      </c>
      <c r="K2993" s="3">
        <v>3000</v>
      </c>
      <c r="L2993" s="3">
        <v>43949</v>
      </c>
      <c r="M2993" s="3">
        <v>5821</v>
      </c>
      <c r="N2993" s="3">
        <f t="shared" si="460"/>
        <v>1</v>
      </c>
      <c r="O2993" s="3">
        <f t="shared" si="461"/>
        <v>0</v>
      </c>
      <c r="P2993" s="3">
        <f t="shared" si="462"/>
        <v>1</v>
      </c>
      <c r="Q2993" s="6">
        <v>17.47</v>
      </c>
      <c r="R2993" s="3">
        <v>0</v>
      </c>
      <c r="S2993" s="3">
        <v>18</v>
      </c>
      <c r="T2993" s="3">
        <v>32</v>
      </c>
      <c r="U2993" s="3">
        <f t="shared" si="463"/>
        <v>6788</v>
      </c>
      <c r="V2993" s="3" t="str">
        <f t="shared" si="464"/>
        <v xml:space="preserve"> 36</v>
      </c>
      <c r="W2993" s="3">
        <f t="shared" si="465"/>
        <v>3</v>
      </c>
      <c r="X2993" s="3">
        <v>9</v>
      </c>
      <c r="Y2993" s="6">
        <f t="shared" si="466"/>
        <v>34.200000000000003</v>
      </c>
      <c r="Z2993" s="3">
        <f t="shared" si="467"/>
        <v>43.948999999999998</v>
      </c>
      <c r="AA2993" s="3">
        <f t="shared" si="468"/>
        <v>5.8209999999999997</v>
      </c>
      <c r="AB2993">
        <f t="shared" si="469"/>
        <v>0</v>
      </c>
      <c r="AC2993" s="14">
        <f>VLOOKUP(X2993,Rates!$A$2:$B$36,2)</f>
        <v>11.44</v>
      </c>
    </row>
    <row r="2994" spans="1:29">
      <c r="A2994">
        <v>1023485</v>
      </c>
      <c r="B2994" t="s">
        <v>11</v>
      </c>
      <c r="C2994" s="1">
        <v>0.12690000000000001</v>
      </c>
      <c r="D2994">
        <v>838.63</v>
      </c>
      <c r="E2994" t="s">
        <v>30</v>
      </c>
      <c r="F2994" t="s">
        <v>26</v>
      </c>
      <c r="G2994" t="s">
        <v>14</v>
      </c>
      <c r="H2994" s="1">
        <v>0.375</v>
      </c>
      <c r="I2994" s="4">
        <v>34304</v>
      </c>
      <c r="J2994" s="5">
        <v>40909</v>
      </c>
      <c r="K2994" s="3">
        <v>25000</v>
      </c>
      <c r="L2994" s="3">
        <v>120000</v>
      </c>
      <c r="M2994" s="3">
        <v>24921</v>
      </c>
      <c r="N2994" s="3">
        <f t="shared" si="460"/>
        <v>0</v>
      </c>
      <c r="O2994" s="3">
        <f t="shared" si="461"/>
        <v>1</v>
      </c>
      <c r="P2994" s="3">
        <f t="shared" si="462"/>
        <v>1</v>
      </c>
      <c r="Q2994" s="6">
        <v>10.93</v>
      </c>
      <c r="R2994" s="3">
        <v>0</v>
      </c>
      <c r="S2994" s="3">
        <v>14</v>
      </c>
      <c r="T2994" s="3">
        <v>34</v>
      </c>
      <c r="U2994" s="3">
        <f t="shared" si="463"/>
        <v>6605</v>
      </c>
      <c r="V2994" s="3" t="str">
        <f t="shared" si="464"/>
        <v xml:space="preserve"> 36</v>
      </c>
      <c r="W2994" s="3">
        <f t="shared" si="465"/>
        <v>25</v>
      </c>
      <c r="X2994" s="3">
        <v>10</v>
      </c>
      <c r="Y2994" s="6">
        <f t="shared" si="466"/>
        <v>37.5</v>
      </c>
      <c r="Z2994" s="3">
        <f t="shared" si="467"/>
        <v>120</v>
      </c>
      <c r="AA2994" s="3">
        <f t="shared" si="468"/>
        <v>24.920999999999999</v>
      </c>
      <c r="AB2994">
        <f t="shared" si="469"/>
        <v>0</v>
      </c>
      <c r="AC2994" s="14">
        <f>VLOOKUP(X2994,Rates!$A$2:$B$36,2)</f>
        <v>11.49</v>
      </c>
    </row>
    <row r="2995" spans="1:29">
      <c r="A2995">
        <v>746437</v>
      </c>
      <c r="B2995" t="s">
        <v>15</v>
      </c>
      <c r="C2995" s="1">
        <v>0.16489999999999999</v>
      </c>
      <c r="D2995">
        <v>59</v>
      </c>
      <c r="E2995" t="s">
        <v>16</v>
      </c>
      <c r="F2995" t="s">
        <v>13</v>
      </c>
      <c r="G2995" t="s">
        <v>19</v>
      </c>
      <c r="H2995" s="2">
        <v>0</v>
      </c>
      <c r="I2995" s="4">
        <v>31625</v>
      </c>
      <c r="J2995" s="5">
        <v>40909</v>
      </c>
      <c r="K2995" s="3">
        <v>2400</v>
      </c>
      <c r="L2995" s="3">
        <v>14400</v>
      </c>
      <c r="M2995" s="3">
        <v>0</v>
      </c>
      <c r="N2995" s="3">
        <f t="shared" si="460"/>
        <v>1</v>
      </c>
      <c r="O2995" s="3">
        <f t="shared" si="461"/>
        <v>0</v>
      </c>
      <c r="P2995" s="3">
        <f t="shared" si="462"/>
        <v>0</v>
      </c>
      <c r="Q2995" s="6">
        <v>0</v>
      </c>
      <c r="R2995" s="3">
        <v>0</v>
      </c>
      <c r="S2995" s="3">
        <v>3</v>
      </c>
      <c r="T2995" s="3">
        <v>7</v>
      </c>
      <c r="U2995" s="3">
        <f t="shared" si="463"/>
        <v>9284</v>
      </c>
      <c r="V2995" s="3" t="str">
        <f t="shared" si="464"/>
        <v xml:space="preserve"> 60</v>
      </c>
      <c r="W2995" s="3">
        <f t="shared" si="465"/>
        <v>2.4</v>
      </c>
      <c r="X2995" s="3">
        <v>18</v>
      </c>
      <c r="Y2995" s="6">
        <f t="shared" si="466"/>
        <v>0</v>
      </c>
      <c r="Z2995" s="3">
        <f t="shared" si="467"/>
        <v>14.4</v>
      </c>
      <c r="AA2995" s="3">
        <f t="shared" si="468"/>
        <v>0</v>
      </c>
      <c r="AB2995">
        <f t="shared" si="469"/>
        <v>0</v>
      </c>
      <c r="AC2995" s="14">
        <f>VLOOKUP(X2995,Rates!$A$2:$B$36,2)</f>
        <v>18.989999999999998</v>
      </c>
    </row>
    <row r="2996" spans="1:29">
      <c r="A2996">
        <v>566833</v>
      </c>
      <c r="B2996" t="s">
        <v>15</v>
      </c>
      <c r="C2996" s="1">
        <v>0.11119999999999999</v>
      </c>
      <c r="D2996">
        <v>141.72</v>
      </c>
      <c r="E2996" t="s">
        <v>16</v>
      </c>
      <c r="F2996" t="s">
        <v>13</v>
      </c>
      <c r="G2996" t="s">
        <v>17</v>
      </c>
      <c r="H2996" s="1">
        <v>0.59599999999999997</v>
      </c>
      <c r="I2996" s="4">
        <v>34639</v>
      </c>
      <c r="J2996" s="5">
        <v>40909</v>
      </c>
      <c r="K2996" s="3">
        <v>6500</v>
      </c>
      <c r="L2996" s="3">
        <v>23400</v>
      </c>
      <c r="M2996" s="3">
        <v>5127</v>
      </c>
      <c r="N2996" s="3">
        <f t="shared" si="460"/>
        <v>1</v>
      </c>
      <c r="O2996" s="3">
        <f t="shared" si="461"/>
        <v>0</v>
      </c>
      <c r="P2996" s="3">
        <f t="shared" si="462"/>
        <v>0</v>
      </c>
      <c r="Q2996" s="6">
        <v>12.77</v>
      </c>
      <c r="R2996" s="3">
        <v>0</v>
      </c>
      <c r="S2996" s="3">
        <v>8</v>
      </c>
      <c r="T2996" s="3">
        <v>12</v>
      </c>
      <c r="U2996" s="3">
        <f t="shared" si="463"/>
        <v>6270</v>
      </c>
      <c r="V2996" s="3" t="str">
        <f t="shared" si="464"/>
        <v xml:space="preserve"> 60</v>
      </c>
      <c r="W2996" s="3">
        <f t="shared" si="465"/>
        <v>6.5</v>
      </c>
      <c r="X2996" s="3">
        <v>8</v>
      </c>
      <c r="Y2996" s="6">
        <f t="shared" si="466"/>
        <v>59.599999999999994</v>
      </c>
      <c r="Z2996" s="3">
        <f t="shared" si="467"/>
        <v>23.4</v>
      </c>
      <c r="AA2996" s="3">
        <f t="shared" si="468"/>
        <v>5.1269999999999998</v>
      </c>
      <c r="AB2996">
        <f t="shared" si="469"/>
        <v>1</v>
      </c>
      <c r="AC2996" s="14">
        <f>VLOOKUP(X2996,Rates!$A$2:$B$36,2)</f>
        <v>11.39</v>
      </c>
    </row>
    <row r="2997" spans="1:29">
      <c r="A2997">
        <v>744436</v>
      </c>
      <c r="B2997" t="s">
        <v>15</v>
      </c>
      <c r="C2997" s="1">
        <v>0.1149</v>
      </c>
      <c r="D2997">
        <v>351.81</v>
      </c>
      <c r="E2997" t="s">
        <v>20</v>
      </c>
      <c r="F2997" t="s">
        <v>26</v>
      </c>
      <c r="G2997" t="s">
        <v>19</v>
      </c>
      <c r="H2997" s="2">
        <v>0.57999999999999996</v>
      </c>
      <c r="I2997" s="4">
        <v>36923</v>
      </c>
      <c r="J2997" s="5">
        <v>40909</v>
      </c>
      <c r="K2997" s="3">
        <v>16000</v>
      </c>
      <c r="L2997" s="3">
        <v>73000</v>
      </c>
      <c r="M2997" s="3">
        <v>12702</v>
      </c>
      <c r="N2997" s="3">
        <f t="shared" si="460"/>
        <v>0</v>
      </c>
      <c r="O2997" s="3">
        <f t="shared" si="461"/>
        <v>1</v>
      </c>
      <c r="P2997" s="3">
        <f t="shared" si="462"/>
        <v>1</v>
      </c>
      <c r="Q2997" s="6">
        <v>29.11</v>
      </c>
      <c r="R2997" s="3">
        <v>0</v>
      </c>
      <c r="S2997" s="3">
        <v>12</v>
      </c>
      <c r="T2997" s="3">
        <v>48</v>
      </c>
      <c r="U2997" s="3">
        <f t="shared" si="463"/>
        <v>3986</v>
      </c>
      <c r="V2997" s="3" t="str">
        <f t="shared" si="464"/>
        <v xml:space="preserve"> 60</v>
      </c>
      <c r="W2997" s="3">
        <f t="shared" si="465"/>
        <v>16</v>
      </c>
      <c r="X2997" s="3">
        <v>9</v>
      </c>
      <c r="Y2997" s="6">
        <f t="shared" si="466"/>
        <v>57.999999999999993</v>
      </c>
      <c r="Z2997" s="3">
        <f t="shared" si="467"/>
        <v>73</v>
      </c>
      <c r="AA2997" s="3">
        <f t="shared" si="468"/>
        <v>12.702</v>
      </c>
      <c r="AB2997">
        <f t="shared" si="469"/>
        <v>0</v>
      </c>
      <c r="AC2997" s="14">
        <f>VLOOKUP(X2997,Rates!$A$2:$B$36,2)</f>
        <v>11.44</v>
      </c>
    </row>
    <row r="2998" spans="1:29">
      <c r="A2998">
        <v>724040</v>
      </c>
      <c r="B2998" t="s">
        <v>11</v>
      </c>
      <c r="C2998" s="1">
        <v>0.1111</v>
      </c>
      <c r="D2998">
        <v>32.799999999999997</v>
      </c>
      <c r="E2998" t="s">
        <v>20</v>
      </c>
      <c r="F2998" t="s">
        <v>24</v>
      </c>
      <c r="G2998" t="s">
        <v>14</v>
      </c>
      <c r="H2998" s="1">
        <v>0.88500000000000001</v>
      </c>
      <c r="I2998" s="4">
        <v>34578</v>
      </c>
      <c r="J2998" s="5">
        <v>40909</v>
      </c>
      <c r="K2998" s="3">
        <v>1000</v>
      </c>
      <c r="L2998" s="3">
        <v>16800</v>
      </c>
      <c r="M2998" s="3">
        <v>3096</v>
      </c>
      <c r="N2998" s="3">
        <f t="shared" si="460"/>
        <v>0</v>
      </c>
      <c r="O2998" s="3">
        <f t="shared" si="461"/>
        <v>0</v>
      </c>
      <c r="P2998" s="3">
        <f t="shared" si="462"/>
        <v>1</v>
      </c>
      <c r="Q2998" s="6">
        <v>4.71</v>
      </c>
      <c r="R2998" s="3">
        <v>0</v>
      </c>
      <c r="S2998" s="3">
        <v>14</v>
      </c>
      <c r="T2998" s="3">
        <v>24</v>
      </c>
      <c r="U2998" s="3">
        <f t="shared" si="463"/>
        <v>6331</v>
      </c>
      <c r="V2998" s="3" t="str">
        <f t="shared" si="464"/>
        <v xml:space="preserve"> 36</v>
      </c>
      <c r="W2998" s="3">
        <f t="shared" si="465"/>
        <v>1</v>
      </c>
      <c r="X2998" s="3">
        <v>10</v>
      </c>
      <c r="Y2998" s="6">
        <f t="shared" si="466"/>
        <v>88.5</v>
      </c>
      <c r="Z2998" s="3">
        <f t="shared" si="467"/>
        <v>16.8</v>
      </c>
      <c r="AA2998" s="3">
        <f t="shared" si="468"/>
        <v>3.0960000000000001</v>
      </c>
      <c r="AB2998">
        <f t="shared" si="469"/>
        <v>0</v>
      </c>
      <c r="AC2998" s="14">
        <f>VLOOKUP(X2998,Rates!$A$2:$B$36,2)</f>
        <v>11.49</v>
      </c>
    </row>
    <row r="2999" spans="1:29">
      <c r="A2999">
        <v>745031</v>
      </c>
      <c r="B2999" t="s">
        <v>11</v>
      </c>
      <c r="C2999" s="1">
        <v>7.4899999999999994E-2</v>
      </c>
      <c r="D2999">
        <v>388.78</v>
      </c>
      <c r="E2999" t="s">
        <v>27</v>
      </c>
      <c r="F2999" t="s">
        <v>13</v>
      </c>
      <c r="G2999" t="s">
        <v>14</v>
      </c>
      <c r="H2999" s="1">
        <v>0.191</v>
      </c>
      <c r="I2999" s="4">
        <v>34973</v>
      </c>
      <c r="J2999" s="5">
        <v>40909</v>
      </c>
      <c r="K2999" s="3">
        <v>12500</v>
      </c>
      <c r="L2999" s="3">
        <v>98850</v>
      </c>
      <c r="M2999" s="3">
        <v>13261</v>
      </c>
      <c r="N2999" s="3">
        <f t="shared" si="460"/>
        <v>1</v>
      </c>
      <c r="O2999" s="3">
        <f t="shared" si="461"/>
        <v>0</v>
      </c>
      <c r="P2999" s="3">
        <f t="shared" si="462"/>
        <v>1</v>
      </c>
      <c r="Q2999" s="6">
        <v>14.07</v>
      </c>
      <c r="R2999" s="3">
        <v>0</v>
      </c>
      <c r="S2999" s="3">
        <v>15</v>
      </c>
      <c r="T2999" s="3">
        <v>25</v>
      </c>
      <c r="U2999" s="3">
        <f t="shared" si="463"/>
        <v>5936</v>
      </c>
      <c r="V2999" s="3" t="str">
        <f t="shared" si="464"/>
        <v xml:space="preserve"> 36</v>
      </c>
      <c r="W2999" s="3">
        <f t="shared" si="465"/>
        <v>12.5</v>
      </c>
      <c r="X2999" s="3">
        <v>4</v>
      </c>
      <c r="Y2999" s="6">
        <f t="shared" si="466"/>
        <v>19.100000000000001</v>
      </c>
      <c r="Z2999" s="3">
        <f t="shared" si="467"/>
        <v>98.85</v>
      </c>
      <c r="AA2999" s="3">
        <f t="shared" si="468"/>
        <v>13.260999999999999</v>
      </c>
      <c r="AB2999">
        <f t="shared" si="469"/>
        <v>0</v>
      </c>
      <c r="AC2999" s="14">
        <f>VLOOKUP(X2999,Rates!$A$2:$B$36,2)</f>
        <v>7.49</v>
      </c>
    </row>
    <row r="3000" spans="1:29">
      <c r="A3000">
        <v>813952</v>
      </c>
      <c r="B3000" t="s">
        <v>11</v>
      </c>
      <c r="C3000" s="1">
        <v>0.1149</v>
      </c>
      <c r="D3000">
        <v>168.16</v>
      </c>
      <c r="E3000" t="s">
        <v>27</v>
      </c>
      <c r="F3000" t="s">
        <v>26</v>
      </c>
      <c r="G3000" t="s">
        <v>14</v>
      </c>
      <c r="H3000" s="1">
        <v>0.85599999999999998</v>
      </c>
      <c r="I3000" s="4">
        <v>35034</v>
      </c>
      <c r="J3000" s="5">
        <v>40909</v>
      </c>
      <c r="K3000" s="3">
        <v>5100</v>
      </c>
      <c r="L3000" s="3">
        <v>60000</v>
      </c>
      <c r="M3000" s="3">
        <v>28856</v>
      </c>
      <c r="N3000" s="3">
        <f t="shared" si="460"/>
        <v>0</v>
      </c>
      <c r="O3000" s="3">
        <f t="shared" si="461"/>
        <v>1</v>
      </c>
      <c r="P3000" s="3">
        <f t="shared" si="462"/>
        <v>1</v>
      </c>
      <c r="Q3000" s="6">
        <v>21.86</v>
      </c>
      <c r="R3000" s="3">
        <v>0</v>
      </c>
      <c r="S3000" s="3">
        <v>7</v>
      </c>
      <c r="T3000" s="3">
        <v>19</v>
      </c>
      <c r="U3000" s="3">
        <f t="shared" si="463"/>
        <v>5875</v>
      </c>
      <c r="V3000" s="3" t="str">
        <f t="shared" si="464"/>
        <v xml:space="preserve"> 36</v>
      </c>
      <c r="W3000" s="3">
        <f t="shared" si="465"/>
        <v>5.0999999999999996</v>
      </c>
      <c r="X3000" s="3">
        <v>9</v>
      </c>
      <c r="Y3000" s="6">
        <f t="shared" si="466"/>
        <v>85.6</v>
      </c>
      <c r="Z3000" s="3">
        <f t="shared" si="467"/>
        <v>60</v>
      </c>
      <c r="AA3000" s="3">
        <f t="shared" si="468"/>
        <v>28.856000000000002</v>
      </c>
      <c r="AB3000">
        <f t="shared" si="469"/>
        <v>0</v>
      </c>
      <c r="AC3000" s="14">
        <f>VLOOKUP(X3000,Rates!$A$2:$B$36,2)</f>
        <v>11.44</v>
      </c>
    </row>
    <row r="3001" spans="1:29">
      <c r="A3001">
        <v>782417</v>
      </c>
      <c r="B3001" t="s">
        <v>11</v>
      </c>
      <c r="C3001" s="1">
        <v>0.12989999999999999</v>
      </c>
      <c r="D3001">
        <v>242.57</v>
      </c>
      <c r="E3001" t="s">
        <v>23</v>
      </c>
      <c r="F3001" t="s">
        <v>13</v>
      </c>
      <c r="G3001" t="s">
        <v>14</v>
      </c>
      <c r="H3001" s="1">
        <v>0.77300000000000002</v>
      </c>
      <c r="I3001" s="4">
        <v>33451</v>
      </c>
      <c r="J3001" s="5">
        <v>40909</v>
      </c>
      <c r="K3001" s="3">
        <v>7200</v>
      </c>
      <c r="L3001" s="3">
        <v>62000</v>
      </c>
      <c r="M3001" s="3">
        <v>12366</v>
      </c>
      <c r="N3001" s="3">
        <f t="shared" si="460"/>
        <v>1</v>
      </c>
      <c r="O3001" s="3">
        <f t="shared" si="461"/>
        <v>0</v>
      </c>
      <c r="P3001" s="3">
        <f t="shared" si="462"/>
        <v>1</v>
      </c>
      <c r="Q3001" s="6">
        <v>9.6999999999999993</v>
      </c>
      <c r="R3001" s="3">
        <v>0</v>
      </c>
      <c r="S3001" s="3">
        <v>5</v>
      </c>
      <c r="T3001" s="3">
        <v>13</v>
      </c>
      <c r="U3001" s="3">
        <f t="shared" si="463"/>
        <v>7458</v>
      </c>
      <c r="V3001" s="3" t="str">
        <f t="shared" si="464"/>
        <v xml:space="preserve"> 36</v>
      </c>
      <c r="W3001" s="3">
        <f t="shared" si="465"/>
        <v>7.2</v>
      </c>
      <c r="X3001" s="3">
        <v>11</v>
      </c>
      <c r="Y3001" s="6">
        <f t="shared" si="466"/>
        <v>77.3</v>
      </c>
      <c r="Z3001" s="3">
        <f t="shared" si="467"/>
        <v>62</v>
      </c>
      <c r="AA3001" s="3">
        <f t="shared" si="468"/>
        <v>12.366</v>
      </c>
      <c r="AB3001">
        <f t="shared" si="469"/>
        <v>0</v>
      </c>
      <c r="AC3001" s="14">
        <f>VLOOKUP(X3001,Rates!$A$2:$B$36,2)</f>
        <v>12.74</v>
      </c>
    </row>
    <row r="3002" spans="1:29">
      <c r="A3002">
        <v>508392</v>
      </c>
      <c r="B3002" t="s">
        <v>11</v>
      </c>
      <c r="C3002" s="1">
        <v>7.51E-2</v>
      </c>
      <c r="D3002">
        <v>112</v>
      </c>
      <c r="E3002" t="s">
        <v>20</v>
      </c>
      <c r="F3002" t="s">
        <v>26</v>
      </c>
      <c r="G3002" t="s">
        <v>14</v>
      </c>
      <c r="H3002" s="1">
        <v>0.35799999999999998</v>
      </c>
      <c r="I3002" s="4">
        <v>37500</v>
      </c>
      <c r="J3002" s="5">
        <v>40909</v>
      </c>
      <c r="K3002" s="3">
        <v>3600</v>
      </c>
      <c r="L3002" s="3">
        <v>39996</v>
      </c>
      <c r="M3002" s="3">
        <v>4443</v>
      </c>
      <c r="N3002" s="3">
        <f t="shared" si="460"/>
        <v>0</v>
      </c>
      <c r="O3002" s="3">
        <f t="shared" si="461"/>
        <v>1</v>
      </c>
      <c r="P3002" s="3">
        <f t="shared" si="462"/>
        <v>1</v>
      </c>
      <c r="Q3002" s="6">
        <v>12.96</v>
      </c>
      <c r="R3002" s="3">
        <v>0</v>
      </c>
      <c r="S3002" s="3">
        <v>12</v>
      </c>
      <c r="T3002" s="3">
        <v>25</v>
      </c>
      <c r="U3002" s="3">
        <f t="shared" si="463"/>
        <v>3409</v>
      </c>
      <c r="V3002" s="3" t="str">
        <f t="shared" si="464"/>
        <v xml:space="preserve"> 36</v>
      </c>
      <c r="W3002" s="3">
        <f t="shared" si="465"/>
        <v>3.6</v>
      </c>
      <c r="X3002" s="3">
        <v>4</v>
      </c>
      <c r="Y3002" s="6">
        <f t="shared" si="466"/>
        <v>35.799999999999997</v>
      </c>
      <c r="Z3002" s="3">
        <f t="shared" si="467"/>
        <v>39.996000000000002</v>
      </c>
      <c r="AA3002" s="3">
        <f t="shared" si="468"/>
        <v>4.4429999999999996</v>
      </c>
      <c r="AB3002">
        <f t="shared" si="469"/>
        <v>0</v>
      </c>
      <c r="AC3002" s="14">
        <f>VLOOKUP(X3002,Rates!$A$2:$B$36,2)</f>
        <v>7.49</v>
      </c>
    </row>
    <row r="3003" spans="1:29">
      <c r="A3003">
        <v>300204</v>
      </c>
      <c r="B3003" t="s">
        <v>11</v>
      </c>
      <c r="C3003" s="1">
        <v>0.1166</v>
      </c>
      <c r="D3003">
        <v>528.84</v>
      </c>
      <c r="E3003" t="s">
        <v>28</v>
      </c>
      <c r="F3003" t="s">
        <v>24</v>
      </c>
      <c r="G3003" t="s">
        <v>14</v>
      </c>
      <c r="H3003" s="1">
        <v>0.46700000000000003</v>
      </c>
      <c r="I3003" s="4">
        <v>35704</v>
      </c>
      <c r="J3003" s="5">
        <v>40909</v>
      </c>
      <c r="K3003" s="3">
        <v>16000</v>
      </c>
      <c r="L3003" s="3">
        <v>80000</v>
      </c>
      <c r="M3003" s="3">
        <v>14958</v>
      </c>
      <c r="N3003" s="3">
        <f t="shared" si="460"/>
        <v>0</v>
      </c>
      <c r="O3003" s="3">
        <f t="shared" si="461"/>
        <v>0</v>
      </c>
      <c r="P3003" s="3">
        <f t="shared" si="462"/>
        <v>1</v>
      </c>
      <c r="Q3003" s="6">
        <v>13.47</v>
      </c>
      <c r="R3003" s="3">
        <v>0</v>
      </c>
      <c r="S3003" s="3">
        <v>8</v>
      </c>
      <c r="T3003" s="3">
        <v>22</v>
      </c>
      <c r="U3003" s="3">
        <f t="shared" si="463"/>
        <v>5205</v>
      </c>
      <c r="V3003" s="3" t="str">
        <f t="shared" si="464"/>
        <v xml:space="preserve"> 36</v>
      </c>
      <c r="W3003" s="3">
        <f t="shared" si="465"/>
        <v>16</v>
      </c>
      <c r="X3003" s="3">
        <v>13</v>
      </c>
      <c r="Y3003" s="6">
        <f t="shared" si="466"/>
        <v>46.7</v>
      </c>
      <c r="Z3003" s="3">
        <f t="shared" si="467"/>
        <v>80</v>
      </c>
      <c r="AA3003" s="3">
        <f t="shared" si="468"/>
        <v>14.958</v>
      </c>
      <c r="AB3003">
        <f t="shared" si="469"/>
        <v>0</v>
      </c>
      <c r="AC3003" s="14">
        <f>VLOOKUP(X3003,Rates!$A$2:$B$36,2)</f>
        <v>13.99</v>
      </c>
    </row>
    <row r="3004" spans="1:29">
      <c r="A3004">
        <v>1017343</v>
      </c>
      <c r="B3004" t="s">
        <v>15</v>
      </c>
      <c r="C3004" s="1">
        <v>0.1903</v>
      </c>
      <c r="D3004">
        <v>404.94</v>
      </c>
      <c r="E3004" t="s">
        <v>25</v>
      </c>
      <c r="F3004" t="s">
        <v>26</v>
      </c>
      <c r="G3004" t="s">
        <v>17</v>
      </c>
      <c r="H3004" s="1">
        <v>0.80500000000000005</v>
      </c>
      <c r="I3004" s="4">
        <v>36008</v>
      </c>
      <c r="J3004" s="5">
        <v>40909</v>
      </c>
      <c r="K3004" s="3">
        <v>15600</v>
      </c>
      <c r="L3004" s="3">
        <v>80000</v>
      </c>
      <c r="M3004" s="3">
        <v>6597</v>
      </c>
      <c r="N3004" s="3">
        <f t="shared" si="460"/>
        <v>0</v>
      </c>
      <c r="O3004" s="3">
        <f t="shared" si="461"/>
        <v>1</v>
      </c>
      <c r="P3004" s="3">
        <f t="shared" si="462"/>
        <v>1</v>
      </c>
      <c r="Q3004" s="6">
        <v>5.88</v>
      </c>
      <c r="R3004" s="3">
        <v>0</v>
      </c>
      <c r="S3004" s="3">
        <v>8</v>
      </c>
      <c r="T3004" s="3">
        <v>23</v>
      </c>
      <c r="U3004" s="3">
        <f t="shared" si="463"/>
        <v>4901</v>
      </c>
      <c r="V3004" s="3" t="str">
        <f t="shared" si="464"/>
        <v xml:space="preserve"> 60</v>
      </c>
      <c r="W3004" s="3">
        <f t="shared" si="465"/>
        <v>15.6</v>
      </c>
      <c r="X3004" s="3">
        <v>22</v>
      </c>
      <c r="Y3004" s="6">
        <f t="shared" si="466"/>
        <v>80.5</v>
      </c>
      <c r="Z3004" s="3">
        <f t="shared" si="467"/>
        <v>80</v>
      </c>
      <c r="AA3004" s="3">
        <f t="shared" si="468"/>
        <v>6.5970000000000004</v>
      </c>
      <c r="AB3004">
        <f t="shared" si="469"/>
        <v>1</v>
      </c>
      <c r="AC3004" s="14">
        <f>VLOOKUP(X3004,Rates!$A$2:$B$36,2)</f>
        <v>23.99</v>
      </c>
    </row>
    <row r="3005" spans="1:29">
      <c r="A3005">
        <v>697521</v>
      </c>
      <c r="B3005" t="s">
        <v>15</v>
      </c>
      <c r="C3005" s="1">
        <v>0.1037</v>
      </c>
      <c r="D3005">
        <v>180.01</v>
      </c>
      <c r="E3005" t="s">
        <v>30</v>
      </c>
      <c r="F3005" t="s">
        <v>26</v>
      </c>
      <c r="G3005" t="s">
        <v>14</v>
      </c>
      <c r="H3005" s="1">
        <v>0.51800000000000002</v>
      </c>
      <c r="I3005" s="4">
        <v>36678</v>
      </c>
      <c r="J3005" s="5">
        <v>40909</v>
      </c>
      <c r="K3005" s="3">
        <v>8400</v>
      </c>
      <c r="L3005" s="3">
        <v>80000</v>
      </c>
      <c r="M3005" s="3">
        <v>35348</v>
      </c>
      <c r="N3005" s="3">
        <f t="shared" si="460"/>
        <v>0</v>
      </c>
      <c r="O3005" s="3">
        <f t="shared" si="461"/>
        <v>1</v>
      </c>
      <c r="P3005" s="3">
        <f t="shared" si="462"/>
        <v>1</v>
      </c>
      <c r="Q3005" s="6">
        <v>16.63</v>
      </c>
      <c r="R3005" s="3">
        <v>0</v>
      </c>
      <c r="S3005" s="3">
        <v>17</v>
      </c>
      <c r="T3005" s="3">
        <v>39</v>
      </c>
      <c r="U3005" s="3">
        <f t="shared" si="463"/>
        <v>4231</v>
      </c>
      <c r="V3005" s="3" t="str">
        <f t="shared" si="464"/>
        <v xml:space="preserve"> 60</v>
      </c>
      <c r="W3005" s="3">
        <f t="shared" si="465"/>
        <v>8.4</v>
      </c>
      <c r="X3005" s="3">
        <v>8</v>
      </c>
      <c r="Y3005" s="6">
        <f t="shared" si="466"/>
        <v>51.800000000000004</v>
      </c>
      <c r="Z3005" s="3">
        <f t="shared" si="467"/>
        <v>80</v>
      </c>
      <c r="AA3005" s="3">
        <f t="shared" si="468"/>
        <v>35.347999999999999</v>
      </c>
      <c r="AB3005">
        <f t="shared" si="469"/>
        <v>0</v>
      </c>
      <c r="AC3005" s="14">
        <f>VLOOKUP(X3005,Rates!$A$2:$B$36,2)</f>
        <v>11.39</v>
      </c>
    </row>
    <row r="3006" spans="1:29">
      <c r="A3006">
        <v>755205</v>
      </c>
      <c r="B3006" t="s">
        <v>11</v>
      </c>
      <c r="C3006" s="1">
        <v>5.9900000000000002E-2</v>
      </c>
      <c r="D3006">
        <v>85.93</v>
      </c>
      <c r="E3006" t="s">
        <v>29</v>
      </c>
      <c r="F3006" t="s">
        <v>26</v>
      </c>
      <c r="G3006" t="s">
        <v>14</v>
      </c>
      <c r="H3006" s="1">
        <v>8.7999999999999995E-2</v>
      </c>
      <c r="I3006" s="4">
        <v>34639</v>
      </c>
      <c r="J3006" s="5">
        <v>40909</v>
      </c>
      <c r="K3006" s="3">
        <v>2825</v>
      </c>
      <c r="L3006" s="3">
        <v>84000</v>
      </c>
      <c r="M3006" s="3">
        <v>2430</v>
      </c>
      <c r="N3006" s="3">
        <f t="shared" si="460"/>
        <v>0</v>
      </c>
      <c r="O3006" s="3">
        <f t="shared" si="461"/>
        <v>1</v>
      </c>
      <c r="P3006" s="3">
        <f t="shared" si="462"/>
        <v>1</v>
      </c>
      <c r="Q3006" s="6">
        <v>20.059999999999999</v>
      </c>
      <c r="R3006" s="3">
        <v>0</v>
      </c>
      <c r="S3006" s="3">
        <v>11</v>
      </c>
      <c r="T3006" s="3">
        <v>32</v>
      </c>
      <c r="U3006" s="3">
        <f t="shared" si="463"/>
        <v>6270</v>
      </c>
      <c r="V3006" s="3" t="str">
        <f t="shared" si="464"/>
        <v xml:space="preserve"> 36</v>
      </c>
      <c r="W3006" s="3">
        <f t="shared" si="465"/>
        <v>2.8250000000000002</v>
      </c>
      <c r="X3006" s="3">
        <v>2</v>
      </c>
      <c r="Y3006" s="6">
        <f t="shared" si="466"/>
        <v>8.7999999999999989</v>
      </c>
      <c r="Z3006" s="3">
        <f t="shared" si="467"/>
        <v>84</v>
      </c>
      <c r="AA3006" s="3">
        <f t="shared" si="468"/>
        <v>2.4300000000000002</v>
      </c>
      <c r="AB3006">
        <f t="shared" si="469"/>
        <v>0</v>
      </c>
      <c r="AC3006" s="14">
        <f>VLOOKUP(X3006,Rates!$A$2:$B$36,2)</f>
        <v>6.99</v>
      </c>
    </row>
    <row r="3007" spans="1:29">
      <c r="A3007">
        <v>679525</v>
      </c>
      <c r="B3007" t="s">
        <v>15</v>
      </c>
      <c r="C3007" s="1">
        <v>0.1825</v>
      </c>
      <c r="D3007">
        <v>403.37</v>
      </c>
      <c r="E3007" t="s">
        <v>25</v>
      </c>
      <c r="F3007" t="s">
        <v>26</v>
      </c>
      <c r="G3007" t="s">
        <v>31</v>
      </c>
      <c r="H3007" s="2">
        <v>0</v>
      </c>
      <c r="I3007" s="4">
        <v>34973</v>
      </c>
      <c r="J3007" s="5">
        <v>40909</v>
      </c>
      <c r="K3007" s="3">
        <v>21250</v>
      </c>
      <c r="L3007" s="3">
        <v>41136</v>
      </c>
      <c r="M3007" s="3">
        <v>0</v>
      </c>
      <c r="N3007" s="3">
        <f t="shared" si="460"/>
        <v>0</v>
      </c>
      <c r="O3007" s="3">
        <f t="shared" si="461"/>
        <v>1</v>
      </c>
      <c r="P3007" s="3">
        <f t="shared" si="462"/>
        <v>1</v>
      </c>
      <c r="Q3007" s="6">
        <v>17.88</v>
      </c>
      <c r="R3007" s="3">
        <v>0</v>
      </c>
      <c r="S3007" s="3">
        <v>5</v>
      </c>
      <c r="T3007" s="3">
        <v>17</v>
      </c>
      <c r="U3007" s="3">
        <f t="shared" si="463"/>
        <v>5936</v>
      </c>
      <c r="V3007" s="3" t="str">
        <f t="shared" si="464"/>
        <v xml:space="preserve"> 60</v>
      </c>
      <c r="W3007" s="3">
        <f t="shared" si="465"/>
        <v>21.25</v>
      </c>
      <c r="X3007" s="3">
        <v>26</v>
      </c>
      <c r="Y3007" s="6">
        <f t="shared" si="466"/>
        <v>0</v>
      </c>
      <c r="Z3007" s="3">
        <f t="shared" si="467"/>
        <v>41.136000000000003</v>
      </c>
      <c r="AA3007" s="3">
        <f t="shared" si="468"/>
        <v>0</v>
      </c>
      <c r="AB3007">
        <f t="shared" si="469"/>
        <v>0</v>
      </c>
      <c r="AC3007" s="14">
        <f>VLOOKUP(X3007,Rates!$A$2:$B$36,2)</f>
        <v>28.69</v>
      </c>
    </row>
    <row r="3008" spans="1:29">
      <c r="A3008">
        <v>747108</v>
      </c>
      <c r="B3008" t="s">
        <v>11</v>
      </c>
      <c r="C3008" s="1">
        <v>7.4899999999999994E-2</v>
      </c>
      <c r="D3008">
        <v>186.61</v>
      </c>
      <c r="E3008" t="s">
        <v>23</v>
      </c>
      <c r="F3008" t="s">
        <v>13</v>
      </c>
      <c r="G3008" t="s">
        <v>14</v>
      </c>
      <c r="H3008" s="1">
        <v>0.47599999999999998</v>
      </c>
      <c r="I3008" s="4">
        <v>37408</v>
      </c>
      <c r="J3008" s="5">
        <v>40909</v>
      </c>
      <c r="K3008" s="3">
        <v>6000</v>
      </c>
      <c r="L3008" s="3">
        <v>65000</v>
      </c>
      <c r="M3008" s="3">
        <v>21456</v>
      </c>
      <c r="N3008" s="3">
        <f t="shared" si="460"/>
        <v>1</v>
      </c>
      <c r="O3008" s="3">
        <f t="shared" si="461"/>
        <v>0</v>
      </c>
      <c r="P3008" s="3">
        <f t="shared" si="462"/>
        <v>1</v>
      </c>
      <c r="Q3008" s="6">
        <v>18.850000000000001</v>
      </c>
      <c r="R3008" s="3">
        <v>0</v>
      </c>
      <c r="S3008" s="3">
        <v>10</v>
      </c>
      <c r="T3008" s="3">
        <v>41</v>
      </c>
      <c r="U3008" s="3">
        <f t="shared" si="463"/>
        <v>3501</v>
      </c>
      <c r="V3008" s="3" t="str">
        <f t="shared" si="464"/>
        <v xml:space="preserve"> 36</v>
      </c>
      <c r="W3008" s="3">
        <f t="shared" si="465"/>
        <v>6</v>
      </c>
      <c r="X3008" s="3">
        <v>4</v>
      </c>
      <c r="Y3008" s="6">
        <f t="shared" si="466"/>
        <v>47.599999999999994</v>
      </c>
      <c r="Z3008" s="3">
        <f t="shared" si="467"/>
        <v>65</v>
      </c>
      <c r="AA3008" s="3">
        <f t="shared" si="468"/>
        <v>21.456</v>
      </c>
      <c r="AB3008">
        <f t="shared" si="469"/>
        <v>0</v>
      </c>
      <c r="AC3008" s="14">
        <f>VLOOKUP(X3008,Rates!$A$2:$B$36,2)</f>
        <v>7.49</v>
      </c>
    </row>
    <row r="3009" spans="1:29">
      <c r="A3009">
        <v>790628</v>
      </c>
      <c r="B3009" t="s">
        <v>15</v>
      </c>
      <c r="C3009" s="1">
        <v>0.11990000000000001</v>
      </c>
      <c r="D3009">
        <v>278.55</v>
      </c>
      <c r="E3009" t="s">
        <v>30</v>
      </c>
      <c r="F3009" t="s">
        <v>26</v>
      </c>
      <c r="G3009" t="s">
        <v>14</v>
      </c>
      <c r="H3009" s="1">
        <v>0.48199999999999998</v>
      </c>
      <c r="I3009" s="4">
        <v>34820</v>
      </c>
      <c r="J3009" s="5">
        <v>40909</v>
      </c>
      <c r="K3009" s="3">
        <v>12525</v>
      </c>
      <c r="L3009" s="3">
        <v>58000</v>
      </c>
      <c r="M3009" s="3">
        <v>13166</v>
      </c>
      <c r="N3009" s="3">
        <f t="shared" si="460"/>
        <v>0</v>
      </c>
      <c r="O3009" s="3">
        <f t="shared" si="461"/>
        <v>1</v>
      </c>
      <c r="P3009" s="3">
        <f t="shared" si="462"/>
        <v>1</v>
      </c>
      <c r="Q3009" s="6">
        <v>24.99</v>
      </c>
      <c r="R3009" s="3">
        <v>0</v>
      </c>
      <c r="S3009" s="3">
        <v>14</v>
      </c>
      <c r="T3009" s="3">
        <v>28</v>
      </c>
      <c r="U3009" s="3">
        <f t="shared" si="463"/>
        <v>6089</v>
      </c>
      <c r="V3009" s="3" t="str">
        <f t="shared" si="464"/>
        <v xml:space="preserve"> 60</v>
      </c>
      <c r="W3009" s="3">
        <f t="shared" si="465"/>
        <v>12.525</v>
      </c>
      <c r="X3009" s="3">
        <v>10</v>
      </c>
      <c r="Y3009" s="6">
        <f t="shared" si="466"/>
        <v>48.199999999999996</v>
      </c>
      <c r="Z3009" s="3">
        <f t="shared" si="467"/>
        <v>58</v>
      </c>
      <c r="AA3009" s="3">
        <f t="shared" si="468"/>
        <v>13.166</v>
      </c>
      <c r="AB3009">
        <f t="shared" si="469"/>
        <v>0</v>
      </c>
      <c r="AC3009" s="14">
        <f>VLOOKUP(X3009,Rates!$A$2:$B$36,2)</f>
        <v>11.49</v>
      </c>
    </row>
    <row r="3010" spans="1:29">
      <c r="A3010">
        <v>325397</v>
      </c>
      <c r="B3010" t="s">
        <v>11</v>
      </c>
      <c r="C3010" s="1">
        <v>0.12920000000000001</v>
      </c>
      <c r="D3010">
        <v>252.42</v>
      </c>
      <c r="E3010" t="s">
        <v>20</v>
      </c>
      <c r="F3010" t="s">
        <v>13</v>
      </c>
      <c r="G3010" t="s">
        <v>17</v>
      </c>
      <c r="H3010" s="1">
        <v>0.58899999999999997</v>
      </c>
      <c r="I3010" s="4">
        <v>36373</v>
      </c>
      <c r="J3010" s="5">
        <v>40909</v>
      </c>
      <c r="K3010" s="3">
        <v>7500</v>
      </c>
      <c r="L3010" s="3">
        <v>59000</v>
      </c>
      <c r="M3010" s="3">
        <v>12195</v>
      </c>
      <c r="N3010" s="3">
        <f t="shared" ref="N3010:N3073" si="470">IF(F3010="RENT",1,0)</f>
        <v>1</v>
      </c>
      <c r="O3010" s="3">
        <f t="shared" ref="O3010:O3073" si="471">IF(F3010="MORTGAGE",1,0)</f>
        <v>0</v>
      </c>
      <c r="P3010" s="3">
        <f t="shared" ref="P3010:P3073" si="472">IF(E3010="&lt; 1 year",0,1)</f>
        <v>1</v>
      </c>
      <c r="Q3010" s="6">
        <v>18.809999999999999</v>
      </c>
      <c r="R3010" s="3">
        <v>0</v>
      </c>
      <c r="S3010" s="3">
        <v>16</v>
      </c>
      <c r="T3010" s="3">
        <v>44</v>
      </c>
      <c r="U3010" s="3">
        <f t="shared" ref="U3010:U3073" si="473">_xlfn.DAYS(J3010,I3010)</f>
        <v>4536</v>
      </c>
      <c r="V3010" s="3" t="str">
        <f t="shared" ref="V3010:V3073" si="474">LEFT(B3010,3)</f>
        <v xml:space="preserve"> 36</v>
      </c>
      <c r="W3010" s="3">
        <f t="shared" ref="W3010:W3073" si="475">K3010/1000</f>
        <v>7.5</v>
      </c>
      <c r="X3010" s="3">
        <v>17</v>
      </c>
      <c r="Y3010" s="6">
        <f t="shared" ref="Y3010:Y3073" si="476">H3010*100</f>
        <v>58.9</v>
      </c>
      <c r="Z3010" s="3">
        <f t="shared" ref="Z3010:Z3073" si="477">L3010/1000</f>
        <v>59</v>
      </c>
      <c r="AA3010" s="3">
        <f t="shared" ref="AA3010:AA3073" si="478">M3010/1000</f>
        <v>12.195</v>
      </c>
      <c r="AB3010">
        <f t="shared" ref="AB3010:AB3073" si="479">IF(G3010="Charged Off",1,0)</f>
        <v>1</v>
      </c>
      <c r="AC3010" s="14">
        <f>VLOOKUP(X3010,Rates!$A$2:$B$36,2)</f>
        <v>17.989999999999998</v>
      </c>
    </row>
    <row r="3011" spans="1:29">
      <c r="A3011">
        <v>757934</v>
      </c>
      <c r="B3011" t="s">
        <v>15</v>
      </c>
      <c r="C3011" s="1">
        <v>0.1099</v>
      </c>
      <c r="D3011">
        <v>130.43</v>
      </c>
      <c r="E3011" t="s">
        <v>29</v>
      </c>
      <c r="F3011" t="s">
        <v>26</v>
      </c>
      <c r="G3011" t="s">
        <v>19</v>
      </c>
      <c r="H3011" s="1">
        <v>0.39500000000000002</v>
      </c>
      <c r="I3011" s="4">
        <v>37104</v>
      </c>
      <c r="J3011" s="5">
        <v>40909</v>
      </c>
      <c r="K3011" s="3">
        <v>6000</v>
      </c>
      <c r="L3011" s="3">
        <v>67200</v>
      </c>
      <c r="M3011" s="3">
        <v>12007</v>
      </c>
      <c r="N3011" s="3">
        <f t="shared" si="470"/>
        <v>0</v>
      </c>
      <c r="O3011" s="3">
        <f t="shared" si="471"/>
        <v>1</v>
      </c>
      <c r="P3011" s="3">
        <f t="shared" si="472"/>
        <v>1</v>
      </c>
      <c r="Q3011" s="6">
        <v>7.68</v>
      </c>
      <c r="R3011" s="3">
        <v>0</v>
      </c>
      <c r="S3011" s="3">
        <v>16</v>
      </c>
      <c r="T3011" s="3">
        <v>30</v>
      </c>
      <c r="U3011" s="3">
        <f t="shared" si="473"/>
        <v>3805</v>
      </c>
      <c r="V3011" s="3" t="str">
        <f t="shared" si="474"/>
        <v xml:space="preserve"> 60</v>
      </c>
      <c r="W3011" s="3">
        <f t="shared" si="475"/>
        <v>6</v>
      </c>
      <c r="X3011" s="3">
        <v>8</v>
      </c>
      <c r="Y3011" s="6">
        <f t="shared" si="476"/>
        <v>39.5</v>
      </c>
      <c r="Z3011" s="3">
        <f t="shared" si="477"/>
        <v>67.2</v>
      </c>
      <c r="AA3011" s="3">
        <f t="shared" si="478"/>
        <v>12.007</v>
      </c>
      <c r="AB3011">
        <f t="shared" si="479"/>
        <v>0</v>
      </c>
      <c r="AC3011" s="14">
        <f>VLOOKUP(X3011,Rates!$A$2:$B$36,2)</f>
        <v>11.39</v>
      </c>
    </row>
    <row r="3012" spans="1:29">
      <c r="A3012">
        <v>1049279</v>
      </c>
      <c r="B3012" t="s">
        <v>11</v>
      </c>
      <c r="C3012" s="1">
        <v>8.8999999999999996E-2</v>
      </c>
      <c r="D3012">
        <v>1111.3699999999999</v>
      </c>
      <c r="E3012" t="s">
        <v>28</v>
      </c>
      <c r="F3012" t="s">
        <v>26</v>
      </c>
      <c r="G3012" t="s">
        <v>14</v>
      </c>
      <c r="H3012" s="1">
        <v>0.45600000000000002</v>
      </c>
      <c r="I3012" s="4">
        <v>33178</v>
      </c>
      <c r="J3012" s="5">
        <v>40909</v>
      </c>
      <c r="K3012" s="3">
        <v>35000</v>
      </c>
      <c r="L3012" s="3">
        <v>120000</v>
      </c>
      <c r="M3012" s="3">
        <v>106406</v>
      </c>
      <c r="N3012" s="3">
        <f t="shared" si="470"/>
        <v>0</v>
      </c>
      <c r="O3012" s="3">
        <f t="shared" si="471"/>
        <v>1</v>
      </c>
      <c r="P3012" s="3">
        <f t="shared" si="472"/>
        <v>1</v>
      </c>
      <c r="Q3012" s="6">
        <v>17.02</v>
      </c>
      <c r="R3012" s="3">
        <v>0</v>
      </c>
      <c r="S3012" s="3">
        <v>13</v>
      </c>
      <c r="T3012" s="3">
        <v>46</v>
      </c>
      <c r="U3012" s="3">
        <f t="shared" si="473"/>
        <v>7731</v>
      </c>
      <c r="V3012" s="3" t="str">
        <f t="shared" si="474"/>
        <v xml:space="preserve"> 36</v>
      </c>
      <c r="W3012" s="3">
        <f t="shared" si="475"/>
        <v>35</v>
      </c>
      <c r="X3012" s="3">
        <v>5</v>
      </c>
      <c r="Y3012" s="6">
        <f t="shared" si="476"/>
        <v>45.6</v>
      </c>
      <c r="Z3012" s="3">
        <f t="shared" si="477"/>
        <v>120</v>
      </c>
      <c r="AA3012" s="3">
        <f t="shared" si="478"/>
        <v>106.40600000000001</v>
      </c>
      <c r="AB3012">
        <f t="shared" si="479"/>
        <v>0</v>
      </c>
      <c r="AC3012" s="14">
        <f>VLOOKUP(X3012,Rates!$A$2:$B$36,2)</f>
        <v>7.99</v>
      </c>
    </row>
    <row r="3013" spans="1:29">
      <c r="A3013">
        <v>639405</v>
      </c>
      <c r="B3013" t="s">
        <v>11</v>
      </c>
      <c r="C3013" s="1">
        <v>0.1298</v>
      </c>
      <c r="D3013">
        <v>282.95</v>
      </c>
      <c r="E3013" t="s">
        <v>28</v>
      </c>
      <c r="F3013" t="s">
        <v>13</v>
      </c>
      <c r="G3013" t="s">
        <v>14</v>
      </c>
      <c r="H3013" s="1">
        <v>8.4000000000000005E-2</v>
      </c>
      <c r="I3013" s="4">
        <v>36892</v>
      </c>
      <c r="J3013" s="5">
        <v>40909</v>
      </c>
      <c r="K3013" s="3">
        <v>8400</v>
      </c>
      <c r="L3013" s="3">
        <v>57996</v>
      </c>
      <c r="M3013" s="3">
        <v>421</v>
      </c>
      <c r="N3013" s="3">
        <f t="shared" si="470"/>
        <v>1</v>
      </c>
      <c r="O3013" s="3">
        <f t="shared" si="471"/>
        <v>0</v>
      </c>
      <c r="P3013" s="3">
        <f t="shared" si="472"/>
        <v>1</v>
      </c>
      <c r="Q3013" s="6">
        <v>12.29</v>
      </c>
      <c r="R3013" s="3">
        <v>0</v>
      </c>
      <c r="S3013" s="3">
        <v>7</v>
      </c>
      <c r="T3013" s="3">
        <v>20</v>
      </c>
      <c r="U3013" s="3">
        <f t="shared" si="473"/>
        <v>4017</v>
      </c>
      <c r="V3013" s="3" t="str">
        <f t="shared" si="474"/>
        <v xml:space="preserve"> 36</v>
      </c>
      <c r="W3013" s="3">
        <f t="shared" si="475"/>
        <v>8.4</v>
      </c>
      <c r="X3013" s="3">
        <v>13</v>
      </c>
      <c r="Y3013" s="6">
        <f t="shared" si="476"/>
        <v>8.4</v>
      </c>
      <c r="Z3013" s="3">
        <f t="shared" si="477"/>
        <v>57.996000000000002</v>
      </c>
      <c r="AA3013" s="3">
        <f t="shared" si="478"/>
        <v>0.42099999999999999</v>
      </c>
      <c r="AB3013">
        <f t="shared" si="479"/>
        <v>0</v>
      </c>
      <c r="AC3013" s="14">
        <f>VLOOKUP(X3013,Rates!$A$2:$B$36,2)</f>
        <v>13.99</v>
      </c>
    </row>
    <row r="3014" spans="1:29">
      <c r="A3014">
        <v>591330</v>
      </c>
      <c r="B3014" t="s">
        <v>11</v>
      </c>
      <c r="C3014" s="1">
        <v>0.11119999999999999</v>
      </c>
      <c r="D3014">
        <v>655.92</v>
      </c>
      <c r="E3014" t="s">
        <v>12</v>
      </c>
      <c r="F3014" t="s">
        <v>26</v>
      </c>
      <c r="G3014" t="s">
        <v>14</v>
      </c>
      <c r="H3014" s="1">
        <v>0.623</v>
      </c>
      <c r="I3014" s="4">
        <v>35674</v>
      </c>
      <c r="J3014" s="5">
        <v>40909</v>
      </c>
      <c r="K3014" s="3">
        <v>20000</v>
      </c>
      <c r="L3014" s="3">
        <v>48000</v>
      </c>
      <c r="M3014" s="3">
        <v>23483</v>
      </c>
      <c r="N3014" s="3">
        <f t="shared" si="470"/>
        <v>0</v>
      </c>
      <c r="O3014" s="3">
        <f t="shared" si="471"/>
        <v>1</v>
      </c>
      <c r="P3014" s="3">
        <f t="shared" si="472"/>
        <v>1</v>
      </c>
      <c r="Q3014" s="6">
        <v>11.32</v>
      </c>
      <c r="R3014" s="3">
        <v>0</v>
      </c>
      <c r="S3014" s="3">
        <v>7</v>
      </c>
      <c r="T3014" s="3">
        <v>15</v>
      </c>
      <c r="U3014" s="3">
        <f t="shared" si="473"/>
        <v>5235</v>
      </c>
      <c r="V3014" s="3" t="str">
        <f t="shared" si="474"/>
        <v xml:space="preserve"> 36</v>
      </c>
      <c r="W3014" s="3">
        <f t="shared" si="475"/>
        <v>20</v>
      </c>
      <c r="X3014" s="3">
        <v>8</v>
      </c>
      <c r="Y3014" s="6">
        <f t="shared" si="476"/>
        <v>62.3</v>
      </c>
      <c r="Z3014" s="3">
        <f t="shared" si="477"/>
        <v>48</v>
      </c>
      <c r="AA3014" s="3">
        <f t="shared" si="478"/>
        <v>23.483000000000001</v>
      </c>
      <c r="AB3014">
        <f t="shared" si="479"/>
        <v>0</v>
      </c>
      <c r="AC3014" s="14">
        <f>VLOOKUP(X3014,Rates!$A$2:$B$36,2)</f>
        <v>11.39</v>
      </c>
    </row>
    <row r="3015" spans="1:29">
      <c r="A3015">
        <v>1052477</v>
      </c>
      <c r="B3015" t="s">
        <v>15</v>
      </c>
      <c r="C3015" s="1">
        <v>0.13489999999999999</v>
      </c>
      <c r="D3015">
        <v>322.07</v>
      </c>
      <c r="E3015" t="s">
        <v>12</v>
      </c>
      <c r="F3015" t="s">
        <v>26</v>
      </c>
      <c r="G3015" t="s">
        <v>17</v>
      </c>
      <c r="H3015" s="1">
        <v>0.57199999999999995</v>
      </c>
      <c r="I3015" s="4">
        <v>36557</v>
      </c>
      <c r="J3015" s="5">
        <v>40909</v>
      </c>
      <c r="K3015" s="3">
        <v>14000</v>
      </c>
      <c r="L3015" s="3">
        <v>27840</v>
      </c>
      <c r="M3015" s="3">
        <v>1430</v>
      </c>
      <c r="N3015" s="3">
        <f t="shared" si="470"/>
        <v>0</v>
      </c>
      <c r="O3015" s="3">
        <f t="shared" si="471"/>
        <v>1</v>
      </c>
      <c r="P3015" s="3">
        <f t="shared" si="472"/>
        <v>1</v>
      </c>
      <c r="Q3015" s="6">
        <v>10.78</v>
      </c>
      <c r="R3015" s="3">
        <v>0</v>
      </c>
      <c r="S3015" s="3">
        <v>5</v>
      </c>
      <c r="T3015" s="3">
        <v>23</v>
      </c>
      <c r="U3015" s="3">
        <f t="shared" si="473"/>
        <v>4352</v>
      </c>
      <c r="V3015" s="3" t="str">
        <f t="shared" si="474"/>
        <v xml:space="preserve"> 60</v>
      </c>
      <c r="W3015" s="3">
        <f t="shared" si="475"/>
        <v>14</v>
      </c>
      <c r="X3015" s="3">
        <v>11</v>
      </c>
      <c r="Y3015" s="6">
        <f t="shared" si="476"/>
        <v>57.199999999999996</v>
      </c>
      <c r="Z3015" s="3">
        <f t="shared" si="477"/>
        <v>27.84</v>
      </c>
      <c r="AA3015" s="3">
        <f t="shared" si="478"/>
        <v>1.43</v>
      </c>
      <c r="AB3015">
        <f t="shared" si="479"/>
        <v>1</v>
      </c>
      <c r="AC3015" s="14">
        <f>VLOOKUP(X3015,Rates!$A$2:$B$36,2)</f>
        <v>12.74</v>
      </c>
    </row>
    <row r="3016" spans="1:29">
      <c r="A3016">
        <v>564720</v>
      </c>
      <c r="B3016" t="s">
        <v>11</v>
      </c>
      <c r="C3016" s="1">
        <v>0.15210000000000001</v>
      </c>
      <c r="D3016">
        <v>521.53</v>
      </c>
      <c r="E3016" t="s">
        <v>25</v>
      </c>
      <c r="F3016" t="s">
        <v>26</v>
      </c>
      <c r="G3016" t="s">
        <v>14</v>
      </c>
      <c r="H3016" s="1">
        <v>0.27100000000000002</v>
      </c>
      <c r="I3016" s="4">
        <v>32509</v>
      </c>
      <c r="J3016" s="5">
        <v>40909</v>
      </c>
      <c r="K3016" s="3">
        <v>15000</v>
      </c>
      <c r="L3016" s="3">
        <v>60000</v>
      </c>
      <c r="M3016" s="3">
        <v>2738</v>
      </c>
      <c r="N3016" s="3">
        <f t="shared" si="470"/>
        <v>0</v>
      </c>
      <c r="O3016" s="3">
        <f t="shared" si="471"/>
        <v>1</v>
      </c>
      <c r="P3016" s="3">
        <f t="shared" si="472"/>
        <v>1</v>
      </c>
      <c r="Q3016" s="6">
        <v>17.04</v>
      </c>
      <c r="R3016" s="3">
        <v>0</v>
      </c>
      <c r="S3016" s="3">
        <v>10</v>
      </c>
      <c r="T3016" s="3">
        <v>30</v>
      </c>
      <c r="U3016" s="3">
        <f t="shared" si="473"/>
        <v>8400</v>
      </c>
      <c r="V3016" s="3" t="str">
        <f t="shared" si="474"/>
        <v xml:space="preserve"> 36</v>
      </c>
      <c r="W3016" s="3">
        <f t="shared" si="475"/>
        <v>15</v>
      </c>
      <c r="X3016" s="3">
        <v>17</v>
      </c>
      <c r="Y3016" s="6">
        <f t="shared" si="476"/>
        <v>27.1</v>
      </c>
      <c r="Z3016" s="3">
        <f t="shared" si="477"/>
        <v>60</v>
      </c>
      <c r="AA3016" s="3">
        <f t="shared" si="478"/>
        <v>2.738</v>
      </c>
      <c r="AB3016">
        <f t="shared" si="479"/>
        <v>0</v>
      </c>
      <c r="AC3016" s="14">
        <f>VLOOKUP(X3016,Rates!$A$2:$B$36,2)</f>
        <v>17.989999999999998</v>
      </c>
    </row>
    <row r="3017" spans="1:29">
      <c r="A3017">
        <v>361244</v>
      </c>
      <c r="B3017" t="s">
        <v>11</v>
      </c>
      <c r="C3017" s="1">
        <v>0.14419999999999999</v>
      </c>
      <c r="D3017">
        <v>515.74</v>
      </c>
      <c r="E3017" t="s">
        <v>16</v>
      </c>
      <c r="F3017" t="s">
        <v>13</v>
      </c>
      <c r="G3017" t="s">
        <v>14</v>
      </c>
      <c r="H3017" s="1">
        <v>0.436</v>
      </c>
      <c r="I3017" s="4">
        <v>35582</v>
      </c>
      <c r="J3017" s="5">
        <v>40909</v>
      </c>
      <c r="K3017" s="3">
        <v>15000</v>
      </c>
      <c r="L3017" s="3">
        <v>75000</v>
      </c>
      <c r="M3017" s="3">
        <v>15137</v>
      </c>
      <c r="N3017" s="3">
        <f t="shared" si="470"/>
        <v>1</v>
      </c>
      <c r="O3017" s="3">
        <f t="shared" si="471"/>
        <v>0</v>
      </c>
      <c r="P3017" s="3">
        <f t="shared" si="472"/>
        <v>0</v>
      </c>
      <c r="Q3017" s="6">
        <v>3.22</v>
      </c>
      <c r="R3017" s="3">
        <v>2</v>
      </c>
      <c r="S3017" s="3">
        <v>11</v>
      </c>
      <c r="T3017" s="3">
        <v>18</v>
      </c>
      <c r="U3017" s="3">
        <f t="shared" si="473"/>
        <v>5327</v>
      </c>
      <c r="V3017" s="3" t="str">
        <f t="shared" si="474"/>
        <v xml:space="preserve"> 36</v>
      </c>
      <c r="W3017" s="3">
        <f t="shared" si="475"/>
        <v>15</v>
      </c>
      <c r="X3017" s="3">
        <v>17</v>
      </c>
      <c r="Y3017" s="6">
        <f t="shared" si="476"/>
        <v>43.6</v>
      </c>
      <c r="Z3017" s="3">
        <f t="shared" si="477"/>
        <v>75</v>
      </c>
      <c r="AA3017" s="3">
        <f t="shared" si="478"/>
        <v>15.137</v>
      </c>
      <c r="AB3017">
        <f t="shared" si="479"/>
        <v>0</v>
      </c>
      <c r="AC3017" s="14">
        <f>VLOOKUP(X3017,Rates!$A$2:$B$36,2)</f>
        <v>17.989999999999998</v>
      </c>
    </row>
    <row r="3018" spans="1:29">
      <c r="A3018">
        <v>762547</v>
      </c>
      <c r="B3018" t="s">
        <v>15</v>
      </c>
      <c r="C3018" s="1">
        <v>0.11990000000000001</v>
      </c>
      <c r="D3018">
        <v>133.44</v>
      </c>
      <c r="E3018" t="s">
        <v>16</v>
      </c>
      <c r="F3018" t="s">
        <v>24</v>
      </c>
      <c r="G3018" t="s">
        <v>19</v>
      </c>
      <c r="H3018" s="1">
        <v>0.309</v>
      </c>
      <c r="I3018" s="4">
        <v>37438</v>
      </c>
      <c r="J3018" s="5">
        <v>40909</v>
      </c>
      <c r="K3018" s="3">
        <v>6000</v>
      </c>
      <c r="L3018" s="3">
        <v>25200</v>
      </c>
      <c r="M3018" s="3">
        <v>1266</v>
      </c>
      <c r="N3018" s="3">
        <f t="shared" si="470"/>
        <v>0</v>
      </c>
      <c r="O3018" s="3">
        <f t="shared" si="471"/>
        <v>0</v>
      </c>
      <c r="P3018" s="3">
        <f t="shared" si="472"/>
        <v>0</v>
      </c>
      <c r="Q3018" s="6">
        <v>24.76</v>
      </c>
      <c r="R3018" s="3">
        <v>0</v>
      </c>
      <c r="S3018" s="3">
        <v>4</v>
      </c>
      <c r="T3018" s="3">
        <v>7</v>
      </c>
      <c r="U3018" s="3">
        <f t="shared" si="473"/>
        <v>3471</v>
      </c>
      <c r="V3018" s="3" t="str">
        <f t="shared" si="474"/>
        <v xml:space="preserve"> 60</v>
      </c>
      <c r="W3018" s="3">
        <f t="shared" si="475"/>
        <v>6</v>
      </c>
      <c r="X3018" s="3">
        <v>10</v>
      </c>
      <c r="Y3018" s="6">
        <f t="shared" si="476"/>
        <v>30.9</v>
      </c>
      <c r="Z3018" s="3">
        <f t="shared" si="477"/>
        <v>25.2</v>
      </c>
      <c r="AA3018" s="3">
        <f t="shared" si="478"/>
        <v>1.266</v>
      </c>
      <c r="AB3018">
        <f t="shared" si="479"/>
        <v>0</v>
      </c>
      <c r="AC3018" s="14">
        <f>VLOOKUP(X3018,Rates!$A$2:$B$36,2)</f>
        <v>11.49</v>
      </c>
    </row>
    <row r="3019" spans="1:29">
      <c r="A3019">
        <v>657107</v>
      </c>
      <c r="B3019" t="s">
        <v>15</v>
      </c>
      <c r="C3019" s="1">
        <v>0.1111</v>
      </c>
      <c r="D3019">
        <v>87.19</v>
      </c>
      <c r="E3019" t="s">
        <v>27</v>
      </c>
      <c r="F3019" t="s">
        <v>26</v>
      </c>
      <c r="G3019" t="s">
        <v>19</v>
      </c>
      <c r="H3019" s="2">
        <v>0</v>
      </c>
      <c r="I3019" s="4">
        <v>38047</v>
      </c>
      <c r="J3019" s="5">
        <v>40909</v>
      </c>
      <c r="K3019" s="3">
        <v>4000</v>
      </c>
      <c r="L3019" s="3">
        <v>54000</v>
      </c>
      <c r="M3019" s="3">
        <v>0</v>
      </c>
      <c r="N3019" s="3">
        <f t="shared" si="470"/>
        <v>0</v>
      </c>
      <c r="O3019" s="3">
        <f t="shared" si="471"/>
        <v>1</v>
      </c>
      <c r="P3019" s="3">
        <f t="shared" si="472"/>
        <v>1</v>
      </c>
      <c r="Q3019" s="6">
        <v>20.49</v>
      </c>
      <c r="R3019" s="3">
        <v>1</v>
      </c>
      <c r="S3019" s="3">
        <v>5</v>
      </c>
      <c r="T3019" s="3">
        <v>17</v>
      </c>
      <c r="U3019" s="3">
        <f t="shared" si="473"/>
        <v>2862</v>
      </c>
      <c r="V3019" s="3" t="str">
        <f t="shared" si="474"/>
        <v xml:space="preserve"> 60</v>
      </c>
      <c r="W3019" s="3">
        <f t="shared" si="475"/>
        <v>4</v>
      </c>
      <c r="X3019" s="3">
        <v>10</v>
      </c>
      <c r="Y3019" s="6">
        <f t="shared" si="476"/>
        <v>0</v>
      </c>
      <c r="Z3019" s="3">
        <f t="shared" si="477"/>
        <v>54</v>
      </c>
      <c r="AA3019" s="3">
        <f t="shared" si="478"/>
        <v>0</v>
      </c>
      <c r="AB3019">
        <f t="shared" si="479"/>
        <v>0</v>
      </c>
      <c r="AC3019" s="14">
        <f>VLOOKUP(X3019,Rates!$A$2:$B$36,2)</f>
        <v>11.49</v>
      </c>
    </row>
    <row r="3020" spans="1:29">
      <c r="A3020">
        <v>1051433</v>
      </c>
      <c r="B3020" t="s">
        <v>11</v>
      </c>
      <c r="C3020" s="1">
        <v>0.14649999999999999</v>
      </c>
      <c r="D3020">
        <v>344.95</v>
      </c>
      <c r="E3020" t="s">
        <v>23</v>
      </c>
      <c r="F3020" t="s">
        <v>13</v>
      </c>
      <c r="G3020" t="s">
        <v>14</v>
      </c>
      <c r="H3020" s="1">
        <v>0.88900000000000001</v>
      </c>
      <c r="I3020" s="4">
        <v>36192</v>
      </c>
      <c r="J3020" s="5">
        <v>40909</v>
      </c>
      <c r="K3020" s="3">
        <v>10000</v>
      </c>
      <c r="L3020" s="3">
        <v>33000</v>
      </c>
      <c r="M3020" s="3">
        <v>11694</v>
      </c>
      <c r="N3020" s="3">
        <f t="shared" si="470"/>
        <v>1</v>
      </c>
      <c r="O3020" s="3">
        <f t="shared" si="471"/>
        <v>0</v>
      </c>
      <c r="P3020" s="3">
        <f t="shared" si="472"/>
        <v>1</v>
      </c>
      <c r="Q3020" s="6">
        <v>16.440000000000001</v>
      </c>
      <c r="R3020" s="3">
        <v>0</v>
      </c>
      <c r="S3020" s="3">
        <v>10</v>
      </c>
      <c r="T3020" s="3">
        <v>18</v>
      </c>
      <c r="U3020" s="3">
        <f t="shared" si="473"/>
        <v>4717</v>
      </c>
      <c r="V3020" s="3" t="str">
        <f t="shared" si="474"/>
        <v xml:space="preserve"> 36</v>
      </c>
      <c r="W3020" s="3">
        <f t="shared" si="475"/>
        <v>10</v>
      </c>
      <c r="X3020" s="3">
        <v>13</v>
      </c>
      <c r="Y3020" s="6">
        <f t="shared" si="476"/>
        <v>88.9</v>
      </c>
      <c r="Z3020" s="3">
        <f t="shared" si="477"/>
        <v>33</v>
      </c>
      <c r="AA3020" s="3">
        <f t="shared" si="478"/>
        <v>11.694000000000001</v>
      </c>
      <c r="AB3020">
        <f t="shared" si="479"/>
        <v>0</v>
      </c>
      <c r="AC3020" s="14">
        <f>VLOOKUP(X3020,Rates!$A$2:$B$36,2)</f>
        <v>13.99</v>
      </c>
    </row>
    <row r="3021" spans="1:29">
      <c r="A3021">
        <v>709567</v>
      </c>
      <c r="B3021" t="s">
        <v>15</v>
      </c>
      <c r="C3021" s="1">
        <v>0.1268</v>
      </c>
      <c r="D3021">
        <v>474.39</v>
      </c>
      <c r="E3021" t="s">
        <v>12</v>
      </c>
      <c r="F3021" t="s">
        <v>26</v>
      </c>
      <c r="G3021" t="s">
        <v>14</v>
      </c>
      <c r="H3021" s="1">
        <v>0.72699999999999998</v>
      </c>
      <c r="I3021" s="4">
        <v>36923</v>
      </c>
      <c r="J3021" s="5">
        <v>40909</v>
      </c>
      <c r="K3021" s="3">
        <v>21000</v>
      </c>
      <c r="L3021" s="3">
        <v>100000</v>
      </c>
      <c r="M3021" s="3">
        <v>44434</v>
      </c>
      <c r="N3021" s="3">
        <f t="shared" si="470"/>
        <v>0</v>
      </c>
      <c r="O3021" s="3">
        <f t="shared" si="471"/>
        <v>1</v>
      </c>
      <c r="P3021" s="3">
        <f t="shared" si="472"/>
        <v>1</v>
      </c>
      <c r="Q3021" s="6">
        <v>27.54</v>
      </c>
      <c r="R3021" s="3">
        <v>0</v>
      </c>
      <c r="S3021" s="3">
        <v>7</v>
      </c>
      <c r="T3021" s="3">
        <v>27</v>
      </c>
      <c r="U3021" s="3">
        <f t="shared" si="473"/>
        <v>3986</v>
      </c>
      <c r="V3021" s="3" t="str">
        <f t="shared" si="474"/>
        <v xml:space="preserve"> 60</v>
      </c>
      <c r="W3021" s="3">
        <f t="shared" si="475"/>
        <v>21</v>
      </c>
      <c r="X3021" s="3">
        <v>11</v>
      </c>
      <c r="Y3021" s="6">
        <f t="shared" si="476"/>
        <v>72.7</v>
      </c>
      <c r="Z3021" s="3">
        <f t="shared" si="477"/>
        <v>100</v>
      </c>
      <c r="AA3021" s="3">
        <f t="shared" si="478"/>
        <v>44.433999999999997</v>
      </c>
      <c r="AB3021">
        <f t="shared" si="479"/>
        <v>0</v>
      </c>
      <c r="AC3021" s="14">
        <f>VLOOKUP(X3021,Rates!$A$2:$B$36,2)</f>
        <v>12.74</v>
      </c>
    </row>
    <row r="3022" spans="1:29">
      <c r="A3022">
        <v>722509</v>
      </c>
      <c r="B3022" t="s">
        <v>11</v>
      </c>
      <c r="C3022" s="1">
        <v>0.13059999999999999</v>
      </c>
      <c r="D3022">
        <v>337.23</v>
      </c>
      <c r="E3022" t="s">
        <v>12</v>
      </c>
      <c r="F3022" t="s">
        <v>13</v>
      </c>
      <c r="G3022" t="s">
        <v>14</v>
      </c>
      <c r="H3022" s="1">
        <v>0.61199999999999999</v>
      </c>
      <c r="I3022" s="4">
        <v>32660</v>
      </c>
      <c r="J3022" s="5">
        <v>40909</v>
      </c>
      <c r="K3022" s="3">
        <v>10000</v>
      </c>
      <c r="L3022" s="3">
        <v>56000</v>
      </c>
      <c r="M3022" s="3">
        <v>11379</v>
      </c>
      <c r="N3022" s="3">
        <f t="shared" si="470"/>
        <v>1</v>
      </c>
      <c r="O3022" s="3">
        <f t="shared" si="471"/>
        <v>0</v>
      </c>
      <c r="P3022" s="3">
        <f t="shared" si="472"/>
        <v>1</v>
      </c>
      <c r="Q3022" s="6">
        <v>16.670000000000002</v>
      </c>
      <c r="R3022" s="3">
        <v>0</v>
      </c>
      <c r="S3022" s="3">
        <v>10</v>
      </c>
      <c r="T3022" s="3">
        <v>28</v>
      </c>
      <c r="U3022" s="3">
        <f t="shared" si="473"/>
        <v>8249</v>
      </c>
      <c r="V3022" s="3" t="str">
        <f t="shared" si="474"/>
        <v xml:space="preserve"> 36</v>
      </c>
      <c r="W3022" s="3">
        <f t="shared" si="475"/>
        <v>10</v>
      </c>
      <c r="X3022" s="3">
        <v>12</v>
      </c>
      <c r="Y3022" s="6">
        <f t="shared" si="476"/>
        <v>61.199999999999996</v>
      </c>
      <c r="Z3022" s="3">
        <f t="shared" si="477"/>
        <v>56</v>
      </c>
      <c r="AA3022" s="3">
        <f t="shared" si="478"/>
        <v>11.379</v>
      </c>
      <c r="AB3022">
        <f t="shared" si="479"/>
        <v>0</v>
      </c>
      <c r="AC3022" s="14">
        <f>VLOOKUP(X3022,Rates!$A$2:$B$36,2)</f>
        <v>13.49</v>
      </c>
    </row>
    <row r="3023" spans="1:29">
      <c r="A3023">
        <v>600650</v>
      </c>
      <c r="B3023" t="s">
        <v>15</v>
      </c>
      <c r="C3023" s="1">
        <v>0.1706</v>
      </c>
      <c r="D3023">
        <v>124.43</v>
      </c>
      <c r="E3023" t="s">
        <v>23</v>
      </c>
      <c r="F3023" t="s">
        <v>13</v>
      </c>
      <c r="G3023" t="s">
        <v>17</v>
      </c>
      <c r="H3023" s="2">
        <v>0</v>
      </c>
      <c r="I3023" s="4">
        <v>34700</v>
      </c>
      <c r="J3023" s="5">
        <v>40909</v>
      </c>
      <c r="K3023" s="3">
        <v>5000</v>
      </c>
      <c r="L3023" s="3">
        <v>26500</v>
      </c>
      <c r="M3023" s="3">
        <v>0</v>
      </c>
      <c r="N3023" s="3">
        <f t="shared" si="470"/>
        <v>1</v>
      </c>
      <c r="O3023" s="3">
        <f t="shared" si="471"/>
        <v>0</v>
      </c>
      <c r="P3023" s="3">
        <f t="shared" si="472"/>
        <v>1</v>
      </c>
      <c r="Q3023" s="6">
        <v>0</v>
      </c>
      <c r="R3023" s="3">
        <v>1</v>
      </c>
      <c r="S3023" s="3">
        <v>2</v>
      </c>
      <c r="T3023" s="3">
        <v>4</v>
      </c>
      <c r="U3023" s="3">
        <f t="shared" si="473"/>
        <v>6209</v>
      </c>
      <c r="V3023" s="3" t="str">
        <f t="shared" si="474"/>
        <v xml:space="preserve"> 60</v>
      </c>
      <c r="W3023" s="3">
        <f t="shared" si="475"/>
        <v>5</v>
      </c>
      <c r="X3023" s="3">
        <v>24</v>
      </c>
      <c r="Y3023" s="6">
        <f t="shared" si="476"/>
        <v>0</v>
      </c>
      <c r="Z3023" s="3">
        <f t="shared" si="477"/>
        <v>26.5</v>
      </c>
      <c r="AA3023" s="3">
        <f t="shared" si="478"/>
        <v>0</v>
      </c>
      <c r="AB3023">
        <f t="shared" si="479"/>
        <v>1</v>
      </c>
      <c r="AC3023" s="14">
        <f>VLOOKUP(X3023,Rates!$A$2:$B$36,2)</f>
        <v>25.49</v>
      </c>
    </row>
    <row r="3024" spans="1:29">
      <c r="A3024">
        <v>495478</v>
      </c>
      <c r="B3024" t="s">
        <v>11</v>
      </c>
      <c r="C3024" s="1">
        <v>0.1348</v>
      </c>
      <c r="D3024">
        <v>325.68</v>
      </c>
      <c r="E3024" t="s">
        <v>29</v>
      </c>
      <c r="F3024" t="s">
        <v>13</v>
      </c>
      <c r="G3024" t="s">
        <v>17</v>
      </c>
      <c r="H3024" s="1">
        <v>0.32900000000000001</v>
      </c>
      <c r="I3024" s="4">
        <v>34151</v>
      </c>
      <c r="J3024" s="5">
        <v>40909</v>
      </c>
      <c r="K3024" s="3">
        <v>9600</v>
      </c>
      <c r="L3024" s="3">
        <v>37800</v>
      </c>
      <c r="M3024" s="3">
        <v>2304</v>
      </c>
      <c r="N3024" s="3">
        <f t="shared" si="470"/>
        <v>1</v>
      </c>
      <c r="O3024" s="3">
        <f t="shared" si="471"/>
        <v>0</v>
      </c>
      <c r="P3024" s="3">
        <f t="shared" si="472"/>
        <v>1</v>
      </c>
      <c r="Q3024" s="6">
        <v>23.84</v>
      </c>
      <c r="R3024" s="3">
        <v>0</v>
      </c>
      <c r="S3024" s="3">
        <v>7</v>
      </c>
      <c r="T3024" s="3">
        <v>15</v>
      </c>
      <c r="U3024" s="3">
        <f t="shared" si="473"/>
        <v>6758</v>
      </c>
      <c r="V3024" s="3" t="str">
        <f t="shared" si="474"/>
        <v xml:space="preserve"> 36</v>
      </c>
      <c r="W3024" s="3">
        <f t="shared" si="475"/>
        <v>9.6</v>
      </c>
      <c r="X3024" s="3">
        <v>13</v>
      </c>
      <c r="Y3024" s="6">
        <f t="shared" si="476"/>
        <v>32.9</v>
      </c>
      <c r="Z3024" s="3">
        <f t="shared" si="477"/>
        <v>37.799999999999997</v>
      </c>
      <c r="AA3024" s="3">
        <f t="shared" si="478"/>
        <v>2.3039999999999998</v>
      </c>
      <c r="AB3024">
        <f t="shared" si="479"/>
        <v>1</v>
      </c>
      <c r="AC3024" s="14">
        <f>VLOOKUP(X3024,Rates!$A$2:$B$36,2)</f>
        <v>13.99</v>
      </c>
    </row>
    <row r="3025" spans="1:29">
      <c r="A3025">
        <v>406072</v>
      </c>
      <c r="B3025" t="s">
        <v>11</v>
      </c>
      <c r="C3025" s="1">
        <v>0.11260000000000001</v>
      </c>
      <c r="D3025">
        <v>394.36</v>
      </c>
      <c r="E3025" t="s">
        <v>18</v>
      </c>
      <c r="F3025" t="s">
        <v>26</v>
      </c>
      <c r="G3025" t="s">
        <v>14</v>
      </c>
      <c r="H3025" s="1">
        <v>0.67300000000000004</v>
      </c>
      <c r="I3025" s="4">
        <v>36861</v>
      </c>
      <c r="J3025" s="5">
        <v>40909</v>
      </c>
      <c r="K3025" s="3">
        <v>12000</v>
      </c>
      <c r="L3025" s="3">
        <v>93450</v>
      </c>
      <c r="M3025" s="3">
        <v>79083</v>
      </c>
      <c r="N3025" s="3">
        <f t="shared" si="470"/>
        <v>0</v>
      </c>
      <c r="O3025" s="3">
        <f t="shared" si="471"/>
        <v>1</v>
      </c>
      <c r="P3025" s="3">
        <f t="shared" si="472"/>
        <v>1</v>
      </c>
      <c r="Q3025" s="6">
        <v>15.38</v>
      </c>
      <c r="R3025" s="3">
        <v>0</v>
      </c>
      <c r="S3025" s="3">
        <v>9</v>
      </c>
      <c r="T3025" s="3">
        <v>25</v>
      </c>
      <c r="U3025" s="3">
        <f t="shared" si="473"/>
        <v>4048</v>
      </c>
      <c r="V3025" s="3" t="str">
        <f t="shared" si="474"/>
        <v xml:space="preserve"> 36</v>
      </c>
      <c r="W3025" s="3">
        <f t="shared" si="475"/>
        <v>12</v>
      </c>
      <c r="X3025" s="3">
        <v>7</v>
      </c>
      <c r="Y3025" s="6">
        <f t="shared" si="476"/>
        <v>67.300000000000011</v>
      </c>
      <c r="Z3025" s="3">
        <f t="shared" si="477"/>
        <v>93.45</v>
      </c>
      <c r="AA3025" s="3">
        <f t="shared" si="478"/>
        <v>79.082999999999998</v>
      </c>
      <c r="AB3025">
        <f t="shared" si="479"/>
        <v>0</v>
      </c>
      <c r="AC3025" s="14">
        <f>VLOOKUP(X3025,Rates!$A$2:$B$36,2)</f>
        <v>10.49</v>
      </c>
    </row>
    <row r="3026" spans="1:29">
      <c r="A3026">
        <v>743713</v>
      </c>
      <c r="B3026" t="s">
        <v>11</v>
      </c>
      <c r="C3026" s="1">
        <v>7.4899999999999994E-2</v>
      </c>
      <c r="D3026">
        <v>186.61</v>
      </c>
      <c r="E3026" t="s">
        <v>16</v>
      </c>
      <c r="F3026" t="s">
        <v>13</v>
      </c>
      <c r="G3026" t="s">
        <v>14</v>
      </c>
      <c r="H3026" s="1">
        <v>0.71199999999999997</v>
      </c>
      <c r="I3026" s="4">
        <v>31107</v>
      </c>
      <c r="J3026" s="5">
        <v>40909</v>
      </c>
      <c r="K3026" s="3">
        <v>6000</v>
      </c>
      <c r="L3026" s="3">
        <v>75000</v>
      </c>
      <c r="M3026" s="3">
        <v>9111</v>
      </c>
      <c r="N3026" s="3">
        <f t="shared" si="470"/>
        <v>1</v>
      </c>
      <c r="O3026" s="3">
        <f t="shared" si="471"/>
        <v>0</v>
      </c>
      <c r="P3026" s="3">
        <f t="shared" si="472"/>
        <v>0</v>
      </c>
      <c r="Q3026" s="6">
        <v>12.86</v>
      </c>
      <c r="R3026" s="3">
        <v>0</v>
      </c>
      <c r="S3026" s="3">
        <v>7</v>
      </c>
      <c r="T3026" s="3">
        <v>17</v>
      </c>
      <c r="U3026" s="3">
        <f t="shared" si="473"/>
        <v>9802</v>
      </c>
      <c r="V3026" s="3" t="str">
        <f t="shared" si="474"/>
        <v xml:space="preserve"> 36</v>
      </c>
      <c r="W3026" s="3">
        <f t="shared" si="475"/>
        <v>6</v>
      </c>
      <c r="X3026" s="3">
        <v>4</v>
      </c>
      <c r="Y3026" s="6">
        <f t="shared" si="476"/>
        <v>71.2</v>
      </c>
      <c r="Z3026" s="3">
        <f t="shared" si="477"/>
        <v>75</v>
      </c>
      <c r="AA3026" s="3">
        <f t="shared" si="478"/>
        <v>9.1110000000000007</v>
      </c>
      <c r="AB3026">
        <f t="shared" si="479"/>
        <v>0</v>
      </c>
      <c r="AC3026" s="14">
        <f>VLOOKUP(X3026,Rates!$A$2:$B$36,2)</f>
        <v>7.49</v>
      </c>
    </row>
    <row r="3027" spans="1:29">
      <c r="A3027">
        <v>765440</v>
      </c>
      <c r="B3027" t="s">
        <v>11</v>
      </c>
      <c r="C3027" s="1">
        <v>0.1099</v>
      </c>
      <c r="D3027">
        <v>127.67</v>
      </c>
      <c r="E3027" t="s">
        <v>16</v>
      </c>
      <c r="F3027" t="s">
        <v>13</v>
      </c>
      <c r="G3027" t="s">
        <v>17</v>
      </c>
      <c r="H3027" s="1">
        <v>0.85699999999999998</v>
      </c>
      <c r="I3027" s="4">
        <v>35551</v>
      </c>
      <c r="J3027" s="5">
        <v>40909</v>
      </c>
      <c r="K3027" s="3">
        <v>3900</v>
      </c>
      <c r="L3027" s="3">
        <v>44500</v>
      </c>
      <c r="M3027" s="3">
        <v>5055</v>
      </c>
      <c r="N3027" s="3">
        <f t="shared" si="470"/>
        <v>1</v>
      </c>
      <c r="O3027" s="3">
        <f t="shared" si="471"/>
        <v>0</v>
      </c>
      <c r="P3027" s="3">
        <f t="shared" si="472"/>
        <v>0</v>
      </c>
      <c r="Q3027" s="6">
        <v>6.09</v>
      </c>
      <c r="R3027" s="3">
        <v>0</v>
      </c>
      <c r="S3027" s="3">
        <v>6</v>
      </c>
      <c r="T3027" s="3">
        <v>19</v>
      </c>
      <c r="U3027" s="3">
        <f t="shared" si="473"/>
        <v>5358</v>
      </c>
      <c r="V3027" s="3" t="str">
        <f t="shared" si="474"/>
        <v xml:space="preserve"> 36</v>
      </c>
      <c r="W3027" s="3">
        <f t="shared" si="475"/>
        <v>3.9</v>
      </c>
      <c r="X3027" s="3">
        <v>8</v>
      </c>
      <c r="Y3027" s="6">
        <f t="shared" si="476"/>
        <v>85.7</v>
      </c>
      <c r="Z3027" s="3">
        <f t="shared" si="477"/>
        <v>44.5</v>
      </c>
      <c r="AA3027" s="3">
        <f t="shared" si="478"/>
        <v>5.0549999999999997</v>
      </c>
      <c r="AB3027">
        <f t="shared" si="479"/>
        <v>1</v>
      </c>
      <c r="AC3027" s="14">
        <f>VLOOKUP(X3027,Rates!$A$2:$B$36,2)</f>
        <v>11.39</v>
      </c>
    </row>
    <row r="3028" spans="1:29">
      <c r="A3028">
        <v>1011812</v>
      </c>
      <c r="B3028" t="s">
        <v>15</v>
      </c>
      <c r="C3028" s="1">
        <v>0.1825</v>
      </c>
      <c r="D3028">
        <v>638.25</v>
      </c>
      <c r="E3028" t="s">
        <v>12</v>
      </c>
      <c r="F3028" t="s">
        <v>26</v>
      </c>
      <c r="G3028" t="s">
        <v>19</v>
      </c>
      <c r="H3028" s="1">
        <v>8.6999999999999994E-2</v>
      </c>
      <c r="I3028" s="4">
        <v>30437</v>
      </c>
      <c r="J3028" s="5">
        <v>40909</v>
      </c>
      <c r="K3028" s="3">
        <v>25000</v>
      </c>
      <c r="L3028" s="3">
        <v>200000</v>
      </c>
      <c r="M3028" s="3">
        <v>8691</v>
      </c>
      <c r="N3028" s="3">
        <f t="shared" si="470"/>
        <v>0</v>
      </c>
      <c r="O3028" s="3">
        <f t="shared" si="471"/>
        <v>1</v>
      </c>
      <c r="P3028" s="3">
        <f t="shared" si="472"/>
        <v>1</v>
      </c>
      <c r="Q3028" s="6">
        <v>7.31</v>
      </c>
      <c r="R3028" s="3">
        <v>0</v>
      </c>
      <c r="S3028" s="3">
        <v>18</v>
      </c>
      <c r="T3028" s="3">
        <v>28</v>
      </c>
      <c r="U3028" s="3">
        <f t="shared" si="473"/>
        <v>10472</v>
      </c>
      <c r="V3028" s="3" t="str">
        <f t="shared" si="474"/>
        <v xml:space="preserve"> 60</v>
      </c>
      <c r="W3028" s="3">
        <f t="shared" si="475"/>
        <v>25</v>
      </c>
      <c r="X3028" s="3">
        <v>20</v>
      </c>
      <c r="Y3028" s="6">
        <f t="shared" si="476"/>
        <v>8.6999999999999993</v>
      </c>
      <c r="Z3028" s="3">
        <f t="shared" si="477"/>
        <v>200</v>
      </c>
      <c r="AA3028" s="3">
        <f t="shared" si="478"/>
        <v>8.6910000000000007</v>
      </c>
      <c r="AB3028">
        <f t="shared" si="479"/>
        <v>0</v>
      </c>
      <c r="AC3028" s="14">
        <f>VLOOKUP(X3028,Rates!$A$2:$B$36,2)</f>
        <v>21.49</v>
      </c>
    </row>
    <row r="3029" spans="1:29">
      <c r="A3029">
        <v>1060429</v>
      </c>
      <c r="B3029" t="s">
        <v>11</v>
      </c>
      <c r="C3029" s="1">
        <v>0.1065</v>
      </c>
      <c r="D3029">
        <v>553.75</v>
      </c>
      <c r="E3029" t="s">
        <v>18</v>
      </c>
      <c r="F3029" t="s">
        <v>13</v>
      </c>
      <c r="G3029" t="s">
        <v>14</v>
      </c>
      <c r="H3029" s="1">
        <v>0.80100000000000005</v>
      </c>
      <c r="I3029" s="4">
        <v>34335</v>
      </c>
      <c r="J3029" s="5">
        <v>40909</v>
      </c>
      <c r="K3029" s="3">
        <v>17000</v>
      </c>
      <c r="L3029" s="3">
        <v>40000</v>
      </c>
      <c r="M3029" s="3">
        <v>19782</v>
      </c>
      <c r="N3029" s="3">
        <f t="shared" si="470"/>
        <v>1</v>
      </c>
      <c r="O3029" s="3">
        <f t="shared" si="471"/>
        <v>0</v>
      </c>
      <c r="P3029" s="3">
        <f t="shared" si="472"/>
        <v>1</v>
      </c>
      <c r="Q3029" s="6">
        <v>18.63</v>
      </c>
      <c r="R3029" s="3">
        <v>0</v>
      </c>
      <c r="S3029" s="3">
        <v>8</v>
      </c>
      <c r="T3029" s="3">
        <v>12</v>
      </c>
      <c r="U3029" s="3">
        <f t="shared" si="473"/>
        <v>6574</v>
      </c>
      <c r="V3029" s="3" t="str">
        <f t="shared" si="474"/>
        <v xml:space="preserve"> 36</v>
      </c>
      <c r="W3029" s="3">
        <f t="shared" si="475"/>
        <v>17</v>
      </c>
      <c r="X3029" s="3">
        <v>7</v>
      </c>
      <c r="Y3029" s="6">
        <f t="shared" si="476"/>
        <v>80.100000000000009</v>
      </c>
      <c r="Z3029" s="3">
        <f t="shared" si="477"/>
        <v>40</v>
      </c>
      <c r="AA3029" s="3">
        <f t="shared" si="478"/>
        <v>19.782</v>
      </c>
      <c r="AB3029">
        <f t="shared" si="479"/>
        <v>0</v>
      </c>
      <c r="AC3029" s="14">
        <f>VLOOKUP(X3029,Rates!$A$2:$B$36,2)</f>
        <v>10.49</v>
      </c>
    </row>
    <row r="3030" spans="1:29">
      <c r="A3030">
        <v>735322</v>
      </c>
      <c r="B3030" t="s">
        <v>11</v>
      </c>
      <c r="C3030" s="1">
        <v>7.6600000000000001E-2</v>
      </c>
      <c r="D3030">
        <v>436.52</v>
      </c>
      <c r="E3030" t="s">
        <v>23</v>
      </c>
      <c r="F3030" t="s">
        <v>26</v>
      </c>
      <c r="G3030" t="s">
        <v>14</v>
      </c>
      <c r="H3030" s="1">
        <v>0.54200000000000004</v>
      </c>
      <c r="I3030" s="4">
        <v>29738</v>
      </c>
      <c r="J3030" s="5">
        <v>40909</v>
      </c>
      <c r="K3030" s="3">
        <v>14000</v>
      </c>
      <c r="L3030" s="3">
        <v>85634</v>
      </c>
      <c r="M3030" s="3">
        <v>18688</v>
      </c>
      <c r="N3030" s="3">
        <f t="shared" si="470"/>
        <v>0</v>
      </c>
      <c r="O3030" s="3">
        <f t="shared" si="471"/>
        <v>1</v>
      </c>
      <c r="P3030" s="3">
        <f t="shared" si="472"/>
        <v>1</v>
      </c>
      <c r="Q3030" s="6">
        <v>12.19</v>
      </c>
      <c r="R3030" s="3">
        <v>0</v>
      </c>
      <c r="S3030" s="3">
        <v>16</v>
      </c>
      <c r="T3030" s="3">
        <v>31</v>
      </c>
      <c r="U3030" s="3">
        <f t="shared" si="473"/>
        <v>11171</v>
      </c>
      <c r="V3030" s="3" t="str">
        <f t="shared" si="474"/>
        <v xml:space="preserve"> 36</v>
      </c>
      <c r="W3030" s="3">
        <f t="shared" si="475"/>
        <v>14</v>
      </c>
      <c r="X3030" s="3">
        <v>5</v>
      </c>
      <c r="Y3030" s="6">
        <f t="shared" si="476"/>
        <v>54.2</v>
      </c>
      <c r="Z3030" s="3">
        <f t="shared" si="477"/>
        <v>85.634</v>
      </c>
      <c r="AA3030" s="3">
        <f t="shared" si="478"/>
        <v>18.687999999999999</v>
      </c>
      <c r="AB3030">
        <f t="shared" si="479"/>
        <v>0</v>
      </c>
      <c r="AC3030" s="14">
        <f>VLOOKUP(X3030,Rates!$A$2:$B$36,2)</f>
        <v>7.99</v>
      </c>
    </row>
    <row r="3031" spans="1:29">
      <c r="A3031">
        <v>487604</v>
      </c>
      <c r="B3031" t="s">
        <v>11</v>
      </c>
      <c r="C3031" s="1">
        <v>0.11360000000000001</v>
      </c>
      <c r="D3031">
        <v>256.70999999999998</v>
      </c>
      <c r="E3031" t="s">
        <v>29</v>
      </c>
      <c r="F3031" t="s">
        <v>26</v>
      </c>
      <c r="G3031" t="s">
        <v>14</v>
      </c>
      <c r="H3031" s="1">
        <v>0.45200000000000001</v>
      </c>
      <c r="I3031" s="4">
        <v>37681</v>
      </c>
      <c r="J3031" s="5">
        <v>40909</v>
      </c>
      <c r="K3031" s="3">
        <v>7800</v>
      </c>
      <c r="L3031" s="3">
        <v>52000</v>
      </c>
      <c r="M3031" s="3">
        <v>15985</v>
      </c>
      <c r="N3031" s="3">
        <f t="shared" si="470"/>
        <v>0</v>
      </c>
      <c r="O3031" s="3">
        <f t="shared" si="471"/>
        <v>1</v>
      </c>
      <c r="P3031" s="3">
        <f t="shared" si="472"/>
        <v>1</v>
      </c>
      <c r="Q3031" s="6">
        <v>7.89</v>
      </c>
      <c r="R3031" s="3">
        <v>0</v>
      </c>
      <c r="S3031" s="3">
        <v>8</v>
      </c>
      <c r="T3031" s="3">
        <v>11</v>
      </c>
      <c r="U3031" s="3">
        <f t="shared" si="473"/>
        <v>3228</v>
      </c>
      <c r="V3031" s="3" t="str">
        <f t="shared" si="474"/>
        <v xml:space="preserve"> 36</v>
      </c>
      <c r="W3031" s="3">
        <f t="shared" si="475"/>
        <v>7.8</v>
      </c>
      <c r="X3031" s="3">
        <v>10</v>
      </c>
      <c r="Y3031" s="6">
        <f t="shared" si="476"/>
        <v>45.2</v>
      </c>
      <c r="Z3031" s="3">
        <f t="shared" si="477"/>
        <v>52</v>
      </c>
      <c r="AA3031" s="3">
        <f t="shared" si="478"/>
        <v>15.984999999999999</v>
      </c>
      <c r="AB3031">
        <f t="shared" si="479"/>
        <v>0</v>
      </c>
      <c r="AC3031" s="14">
        <f>VLOOKUP(X3031,Rates!$A$2:$B$36,2)</f>
        <v>11.49</v>
      </c>
    </row>
    <row r="3032" spans="1:29">
      <c r="A3032">
        <v>466799</v>
      </c>
      <c r="B3032" t="s">
        <v>11</v>
      </c>
      <c r="C3032" s="1">
        <v>0.1114</v>
      </c>
      <c r="D3032">
        <v>656.07</v>
      </c>
      <c r="E3032" t="s">
        <v>16</v>
      </c>
      <c r="F3032" t="s">
        <v>26</v>
      </c>
      <c r="G3032" t="s">
        <v>14</v>
      </c>
      <c r="H3032" s="1">
        <v>0.43099999999999999</v>
      </c>
      <c r="I3032" s="4">
        <v>34578</v>
      </c>
      <c r="J3032" s="5">
        <v>40909</v>
      </c>
      <c r="K3032" s="3">
        <v>20000</v>
      </c>
      <c r="L3032" s="3">
        <v>120000</v>
      </c>
      <c r="M3032" s="3">
        <v>26701</v>
      </c>
      <c r="N3032" s="3">
        <f t="shared" si="470"/>
        <v>0</v>
      </c>
      <c r="O3032" s="3">
        <f t="shared" si="471"/>
        <v>1</v>
      </c>
      <c r="P3032" s="3">
        <f t="shared" si="472"/>
        <v>0</v>
      </c>
      <c r="Q3032" s="6">
        <v>9.5500000000000007</v>
      </c>
      <c r="R3032" s="3">
        <v>0</v>
      </c>
      <c r="S3032" s="3">
        <v>13</v>
      </c>
      <c r="T3032" s="3">
        <v>36</v>
      </c>
      <c r="U3032" s="3">
        <f t="shared" si="473"/>
        <v>6331</v>
      </c>
      <c r="V3032" s="3" t="str">
        <f t="shared" si="474"/>
        <v xml:space="preserve"> 36</v>
      </c>
      <c r="W3032" s="3">
        <f t="shared" si="475"/>
        <v>20</v>
      </c>
      <c r="X3032" s="3">
        <v>6</v>
      </c>
      <c r="Y3032" s="6">
        <f t="shared" si="476"/>
        <v>43.1</v>
      </c>
      <c r="Z3032" s="3">
        <f t="shared" si="477"/>
        <v>120</v>
      </c>
      <c r="AA3032" s="3">
        <f t="shared" si="478"/>
        <v>26.701000000000001</v>
      </c>
      <c r="AB3032">
        <f t="shared" si="479"/>
        <v>0</v>
      </c>
      <c r="AC3032" s="14">
        <f>VLOOKUP(X3032,Rates!$A$2:$B$36,2)</f>
        <v>8.24</v>
      </c>
    </row>
    <row r="3033" spans="1:29">
      <c r="A3033">
        <v>471847</v>
      </c>
      <c r="B3033" t="s">
        <v>11</v>
      </c>
      <c r="C3033" s="1">
        <v>0.12529999999999999</v>
      </c>
      <c r="D3033">
        <v>83.67</v>
      </c>
      <c r="E3033" t="s">
        <v>16</v>
      </c>
      <c r="F3033" t="s">
        <v>24</v>
      </c>
      <c r="G3033" t="s">
        <v>14</v>
      </c>
      <c r="H3033" s="1">
        <v>0.223</v>
      </c>
      <c r="I3033" s="4">
        <v>32356</v>
      </c>
      <c r="J3033" s="5">
        <v>40909</v>
      </c>
      <c r="K3033" s="3">
        <v>2500</v>
      </c>
      <c r="L3033" s="3">
        <v>30000</v>
      </c>
      <c r="M3033" s="3">
        <v>4987</v>
      </c>
      <c r="N3033" s="3">
        <f t="shared" si="470"/>
        <v>0</v>
      </c>
      <c r="O3033" s="3">
        <f t="shared" si="471"/>
        <v>0</v>
      </c>
      <c r="P3033" s="3">
        <f t="shared" si="472"/>
        <v>0</v>
      </c>
      <c r="Q3033" s="6">
        <v>9.52</v>
      </c>
      <c r="R3033" s="3">
        <v>1</v>
      </c>
      <c r="S3033" s="3">
        <v>12</v>
      </c>
      <c r="T3033" s="3">
        <v>19</v>
      </c>
      <c r="U3033" s="3">
        <f t="shared" si="473"/>
        <v>8553</v>
      </c>
      <c r="V3033" s="3" t="str">
        <f t="shared" si="474"/>
        <v xml:space="preserve"> 36</v>
      </c>
      <c r="W3033" s="3">
        <f t="shared" si="475"/>
        <v>2.5</v>
      </c>
      <c r="X3033" s="3">
        <v>10</v>
      </c>
      <c r="Y3033" s="6">
        <f t="shared" si="476"/>
        <v>22.3</v>
      </c>
      <c r="Z3033" s="3">
        <f t="shared" si="477"/>
        <v>30</v>
      </c>
      <c r="AA3033" s="3">
        <f t="shared" si="478"/>
        <v>4.9870000000000001</v>
      </c>
      <c r="AB3033">
        <f t="shared" si="479"/>
        <v>0</v>
      </c>
      <c r="AC3033" s="14">
        <f>VLOOKUP(X3033,Rates!$A$2:$B$36,2)</f>
        <v>11.49</v>
      </c>
    </row>
    <row r="3034" spans="1:29">
      <c r="A3034">
        <v>393287</v>
      </c>
      <c r="B3034" t="s">
        <v>11</v>
      </c>
      <c r="C3034" s="1">
        <v>9.3200000000000005E-2</v>
      </c>
      <c r="D3034">
        <v>255.58</v>
      </c>
      <c r="E3034" t="s">
        <v>12</v>
      </c>
      <c r="F3034" t="s">
        <v>24</v>
      </c>
      <c r="G3034" t="s">
        <v>14</v>
      </c>
      <c r="H3034" s="1">
        <v>0.49399999999999999</v>
      </c>
      <c r="I3034" s="4">
        <v>35765</v>
      </c>
      <c r="J3034" s="5">
        <v>40909</v>
      </c>
      <c r="K3034" s="3">
        <v>8000</v>
      </c>
      <c r="L3034" s="3">
        <v>44000</v>
      </c>
      <c r="M3034" s="3">
        <v>24142</v>
      </c>
      <c r="N3034" s="3">
        <f t="shared" si="470"/>
        <v>0</v>
      </c>
      <c r="O3034" s="3">
        <f t="shared" si="471"/>
        <v>0</v>
      </c>
      <c r="P3034" s="3">
        <f t="shared" si="472"/>
        <v>1</v>
      </c>
      <c r="Q3034" s="6">
        <v>15.16</v>
      </c>
      <c r="R3034" s="3">
        <v>0</v>
      </c>
      <c r="S3034" s="3">
        <v>8</v>
      </c>
      <c r="T3034" s="3">
        <v>23</v>
      </c>
      <c r="U3034" s="3">
        <f t="shared" si="473"/>
        <v>5144</v>
      </c>
      <c r="V3034" s="3" t="str">
        <f t="shared" si="474"/>
        <v xml:space="preserve"> 36</v>
      </c>
      <c r="W3034" s="3">
        <f t="shared" si="475"/>
        <v>8</v>
      </c>
      <c r="X3034" s="3">
        <v>4</v>
      </c>
      <c r="Y3034" s="6">
        <f t="shared" si="476"/>
        <v>49.4</v>
      </c>
      <c r="Z3034" s="3">
        <f t="shared" si="477"/>
        <v>44</v>
      </c>
      <c r="AA3034" s="3">
        <f t="shared" si="478"/>
        <v>24.141999999999999</v>
      </c>
      <c r="AB3034">
        <f t="shared" si="479"/>
        <v>0</v>
      </c>
      <c r="AC3034" s="14">
        <f>VLOOKUP(X3034,Rates!$A$2:$B$36,2)</f>
        <v>7.49</v>
      </c>
    </row>
    <row r="3035" spans="1:29">
      <c r="A3035">
        <v>635830</v>
      </c>
      <c r="B3035" t="s">
        <v>15</v>
      </c>
      <c r="C3035" s="1">
        <v>0.14460000000000001</v>
      </c>
      <c r="D3035">
        <v>587.69000000000005</v>
      </c>
      <c r="E3035" t="s">
        <v>12</v>
      </c>
      <c r="F3035" t="s">
        <v>13</v>
      </c>
      <c r="G3035" t="s">
        <v>14</v>
      </c>
      <c r="H3035" s="1">
        <v>0.92900000000000005</v>
      </c>
      <c r="I3035" s="4">
        <v>32295</v>
      </c>
      <c r="J3035" s="5">
        <v>40909</v>
      </c>
      <c r="K3035" s="3">
        <v>25000</v>
      </c>
      <c r="L3035" s="3">
        <v>110004</v>
      </c>
      <c r="M3035" s="3">
        <v>39016</v>
      </c>
      <c r="N3035" s="3">
        <f t="shared" si="470"/>
        <v>1</v>
      </c>
      <c r="O3035" s="3">
        <f t="shared" si="471"/>
        <v>0</v>
      </c>
      <c r="P3035" s="3">
        <f t="shared" si="472"/>
        <v>1</v>
      </c>
      <c r="Q3035" s="6">
        <v>12.45</v>
      </c>
      <c r="R3035" s="3">
        <v>0</v>
      </c>
      <c r="S3035" s="3">
        <v>6</v>
      </c>
      <c r="T3035" s="3">
        <v>27</v>
      </c>
      <c r="U3035" s="3">
        <f t="shared" si="473"/>
        <v>8614</v>
      </c>
      <c r="V3035" s="3" t="str">
        <f t="shared" si="474"/>
        <v xml:space="preserve"> 60</v>
      </c>
      <c r="W3035" s="3">
        <f t="shared" si="475"/>
        <v>25</v>
      </c>
      <c r="X3035" s="3">
        <v>17</v>
      </c>
      <c r="Y3035" s="6">
        <f t="shared" si="476"/>
        <v>92.9</v>
      </c>
      <c r="Z3035" s="3">
        <f t="shared" si="477"/>
        <v>110.004</v>
      </c>
      <c r="AA3035" s="3">
        <f t="shared" si="478"/>
        <v>39.015999999999998</v>
      </c>
      <c r="AB3035">
        <f t="shared" si="479"/>
        <v>0</v>
      </c>
      <c r="AC3035" s="14">
        <f>VLOOKUP(X3035,Rates!$A$2:$B$36,2)</f>
        <v>17.989999999999998</v>
      </c>
    </row>
    <row r="3036" spans="1:29">
      <c r="A3036">
        <v>529618</v>
      </c>
      <c r="B3036" t="s">
        <v>15</v>
      </c>
      <c r="C3036" s="1">
        <v>0.15210000000000001</v>
      </c>
      <c r="D3036">
        <v>119.51</v>
      </c>
      <c r="E3036" t="s">
        <v>28</v>
      </c>
      <c r="F3036" t="s">
        <v>26</v>
      </c>
      <c r="G3036" t="s">
        <v>17</v>
      </c>
      <c r="H3036" s="1">
        <v>0.67200000000000004</v>
      </c>
      <c r="I3036" s="4">
        <v>34151</v>
      </c>
      <c r="J3036" s="5">
        <v>40909</v>
      </c>
      <c r="K3036" s="3">
        <v>5000</v>
      </c>
      <c r="L3036" s="3">
        <v>55000</v>
      </c>
      <c r="M3036" s="3">
        <v>7458</v>
      </c>
      <c r="N3036" s="3">
        <f t="shared" si="470"/>
        <v>0</v>
      </c>
      <c r="O3036" s="3">
        <f t="shared" si="471"/>
        <v>1</v>
      </c>
      <c r="P3036" s="3">
        <f t="shared" si="472"/>
        <v>1</v>
      </c>
      <c r="Q3036" s="6">
        <v>5.08</v>
      </c>
      <c r="R3036" s="3">
        <v>0</v>
      </c>
      <c r="S3036" s="3">
        <v>6</v>
      </c>
      <c r="T3036" s="3">
        <v>7</v>
      </c>
      <c r="U3036" s="3">
        <f t="shared" si="473"/>
        <v>6758</v>
      </c>
      <c r="V3036" s="3" t="str">
        <f t="shared" si="474"/>
        <v xml:space="preserve"> 60</v>
      </c>
      <c r="W3036" s="3">
        <f t="shared" si="475"/>
        <v>5</v>
      </c>
      <c r="X3036" s="3">
        <v>17</v>
      </c>
      <c r="Y3036" s="6">
        <f t="shared" si="476"/>
        <v>67.2</v>
      </c>
      <c r="Z3036" s="3">
        <f t="shared" si="477"/>
        <v>55</v>
      </c>
      <c r="AA3036" s="3">
        <f t="shared" si="478"/>
        <v>7.4580000000000002</v>
      </c>
      <c r="AB3036">
        <f t="shared" si="479"/>
        <v>1</v>
      </c>
      <c r="AC3036" s="14">
        <f>VLOOKUP(X3036,Rates!$A$2:$B$36,2)</f>
        <v>17.989999999999998</v>
      </c>
    </row>
    <row r="3037" spans="1:29">
      <c r="A3037">
        <v>583126</v>
      </c>
      <c r="B3037" t="s">
        <v>11</v>
      </c>
      <c r="C3037" s="1">
        <v>0.14349999999999999</v>
      </c>
      <c r="D3037">
        <v>741.92</v>
      </c>
      <c r="E3037" t="s">
        <v>28</v>
      </c>
      <c r="F3037" t="s">
        <v>13</v>
      </c>
      <c r="G3037" t="s">
        <v>14</v>
      </c>
      <c r="H3037" s="1">
        <v>0.375</v>
      </c>
      <c r="I3037" s="4">
        <v>32478</v>
      </c>
      <c r="J3037" s="5">
        <v>40909</v>
      </c>
      <c r="K3037" s="3">
        <v>21600</v>
      </c>
      <c r="L3037" s="3">
        <v>63000</v>
      </c>
      <c r="M3037" s="3">
        <v>3488</v>
      </c>
      <c r="N3037" s="3">
        <f t="shared" si="470"/>
        <v>1</v>
      </c>
      <c r="O3037" s="3">
        <f t="shared" si="471"/>
        <v>0</v>
      </c>
      <c r="P3037" s="3">
        <f t="shared" si="472"/>
        <v>1</v>
      </c>
      <c r="Q3037" s="6">
        <v>11.24</v>
      </c>
      <c r="R3037" s="3">
        <v>0</v>
      </c>
      <c r="S3037" s="3">
        <v>5</v>
      </c>
      <c r="T3037" s="3">
        <v>10</v>
      </c>
      <c r="U3037" s="3">
        <f t="shared" si="473"/>
        <v>8431</v>
      </c>
      <c r="V3037" s="3" t="str">
        <f t="shared" si="474"/>
        <v xml:space="preserve"> 36</v>
      </c>
      <c r="W3037" s="3">
        <f t="shared" si="475"/>
        <v>21.6</v>
      </c>
      <c r="X3037" s="3">
        <v>14</v>
      </c>
      <c r="Y3037" s="6">
        <f t="shared" si="476"/>
        <v>37.5</v>
      </c>
      <c r="Z3037" s="3">
        <f t="shared" si="477"/>
        <v>63</v>
      </c>
      <c r="AA3037" s="3">
        <f t="shared" si="478"/>
        <v>3.488</v>
      </c>
      <c r="AB3037">
        <f t="shared" si="479"/>
        <v>0</v>
      </c>
      <c r="AC3037" s="14">
        <f>VLOOKUP(X3037,Rates!$A$2:$B$36,2)</f>
        <v>14.99</v>
      </c>
    </row>
    <row r="3038" spans="1:29">
      <c r="A3038">
        <v>653195</v>
      </c>
      <c r="B3038" t="s">
        <v>15</v>
      </c>
      <c r="C3038" s="1">
        <v>0.1037</v>
      </c>
      <c r="D3038">
        <v>150.01</v>
      </c>
      <c r="E3038" t="s">
        <v>16</v>
      </c>
      <c r="F3038" t="s">
        <v>13</v>
      </c>
      <c r="G3038" t="s">
        <v>14</v>
      </c>
      <c r="H3038" s="1">
        <v>0.312</v>
      </c>
      <c r="I3038" s="4">
        <v>38596</v>
      </c>
      <c r="J3038" s="5">
        <v>40909</v>
      </c>
      <c r="K3038" s="3">
        <v>7000</v>
      </c>
      <c r="L3038" s="3">
        <v>60000</v>
      </c>
      <c r="M3038" s="3">
        <v>19039</v>
      </c>
      <c r="N3038" s="3">
        <f t="shared" si="470"/>
        <v>1</v>
      </c>
      <c r="O3038" s="3">
        <f t="shared" si="471"/>
        <v>0</v>
      </c>
      <c r="P3038" s="3">
        <f t="shared" si="472"/>
        <v>0</v>
      </c>
      <c r="Q3038" s="6">
        <v>12.18</v>
      </c>
      <c r="R3038" s="3">
        <v>0</v>
      </c>
      <c r="S3038" s="3">
        <v>13</v>
      </c>
      <c r="T3038" s="3">
        <v>23</v>
      </c>
      <c r="U3038" s="3">
        <f t="shared" si="473"/>
        <v>2313</v>
      </c>
      <c r="V3038" s="3" t="str">
        <f t="shared" si="474"/>
        <v xml:space="preserve"> 60</v>
      </c>
      <c r="W3038" s="3">
        <f t="shared" si="475"/>
        <v>7</v>
      </c>
      <c r="X3038" s="3">
        <v>8</v>
      </c>
      <c r="Y3038" s="6">
        <f t="shared" si="476"/>
        <v>31.2</v>
      </c>
      <c r="Z3038" s="3">
        <f t="shared" si="477"/>
        <v>60</v>
      </c>
      <c r="AA3038" s="3">
        <f t="shared" si="478"/>
        <v>19.039000000000001</v>
      </c>
      <c r="AB3038">
        <f t="shared" si="479"/>
        <v>0</v>
      </c>
      <c r="AC3038" s="14">
        <f>VLOOKUP(X3038,Rates!$A$2:$B$36,2)</f>
        <v>11.39</v>
      </c>
    </row>
    <row r="3039" spans="1:29">
      <c r="A3039">
        <v>765316</v>
      </c>
      <c r="B3039" t="s">
        <v>11</v>
      </c>
      <c r="C3039" s="1">
        <v>5.9900000000000002E-2</v>
      </c>
      <c r="D3039">
        <v>167.3</v>
      </c>
      <c r="E3039" t="s">
        <v>12</v>
      </c>
      <c r="F3039" t="s">
        <v>26</v>
      </c>
      <c r="G3039" t="s">
        <v>14</v>
      </c>
      <c r="H3039" s="1">
        <v>7.5999999999999998E-2</v>
      </c>
      <c r="I3039" s="4">
        <v>32082</v>
      </c>
      <c r="J3039" s="5">
        <v>40909</v>
      </c>
      <c r="K3039" s="3">
        <v>5500</v>
      </c>
      <c r="L3039" s="3">
        <v>54996</v>
      </c>
      <c r="M3039" s="3">
        <v>1713</v>
      </c>
      <c r="N3039" s="3">
        <f t="shared" si="470"/>
        <v>0</v>
      </c>
      <c r="O3039" s="3">
        <f t="shared" si="471"/>
        <v>1</v>
      </c>
      <c r="P3039" s="3">
        <f t="shared" si="472"/>
        <v>1</v>
      </c>
      <c r="Q3039" s="6">
        <v>17.63</v>
      </c>
      <c r="R3039" s="3">
        <v>0</v>
      </c>
      <c r="S3039" s="3">
        <v>11</v>
      </c>
      <c r="T3039" s="3">
        <v>36</v>
      </c>
      <c r="U3039" s="3">
        <f t="shared" si="473"/>
        <v>8827</v>
      </c>
      <c r="V3039" s="3" t="str">
        <f t="shared" si="474"/>
        <v xml:space="preserve"> 36</v>
      </c>
      <c r="W3039" s="3">
        <f t="shared" si="475"/>
        <v>5.5</v>
      </c>
      <c r="X3039" s="3">
        <v>2</v>
      </c>
      <c r="Y3039" s="6">
        <f t="shared" si="476"/>
        <v>7.6</v>
      </c>
      <c r="Z3039" s="3">
        <f t="shared" si="477"/>
        <v>54.996000000000002</v>
      </c>
      <c r="AA3039" s="3">
        <f t="shared" si="478"/>
        <v>1.7130000000000001</v>
      </c>
      <c r="AB3039">
        <f t="shared" si="479"/>
        <v>0</v>
      </c>
      <c r="AC3039" s="14">
        <f>VLOOKUP(X3039,Rates!$A$2:$B$36,2)</f>
        <v>6.99</v>
      </c>
    </row>
    <row r="3040" spans="1:29">
      <c r="A3040">
        <v>611098</v>
      </c>
      <c r="B3040" t="s">
        <v>15</v>
      </c>
      <c r="C3040" s="1">
        <v>0.12230000000000001</v>
      </c>
      <c r="D3040">
        <v>223.61</v>
      </c>
      <c r="E3040" t="s">
        <v>23</v>
      </c>
      <c r="F3040" t="s">
        <v>13</v>
      </c>
      <c r="G3040" t="s">
        <v>14</v>
      </c>
      <c r="H3040" s="1">
        <v>0.36199999999999999</v>
      </c>
      <c r="I3040" s="4">
        <v>36281</v>
      </c>
      <c r="J3040" s="5">
        <v>40909</v>
      </c>
      <c r="K3040" s="3">
        <v>10000</v>
      </c>
      <c r="L3040" s="3">
        <v>120000</v>
      </c>
      <c r="M3040" s="3">
        <v>25347</v>
      </c>
      <c r="N3040" s="3">
        <f t="shared" si="470"/>
        <v>1</v>
      </c>
      <c r="O3040" s="3">
        <f t="shared" si="471"/>
        <v>0</v>
      </c>
      <c r="P3040" s="3">
        <f t="shared" si="472"/>
        <v>1</v>
      </c>
      <c r="Q3040" s="6">
        <v>10.66</v>
      </c>
      <c r="R3040" s="3">
        <v>0</v>
      </c>
      <c r="S3040" s="3">
        <v>15</v>
      </c>
      <c r="T3040" s="3">
        <v>39</v>
      </c>
      <c r="U3040" s="3">
        <f t="shared" si="473"/>
        <v>4628</v>
      </c>
      <c r="V3040" s="3" t="str">
        <f t="shared" si="474"/>
        <v xml:space="preserve"> 60</v>
      </c>
      <c r="W3040" s="3">
        <f t="shared" si="475"/>
        <v>10</v>
      </c>
      <c r="X3040" s="3">
        <v>11</v>
      </c>
      <c r="Y3040" s="6">
        <f t="shared" si="476"/>
        <v>36.199999999999996</v>
      </c>
      <c r="Z3040" s="3">
        <f t="shared" si="477"/>
        <v>120</v>
      </c>
      <c r="AA3040" s="3">
        <f t="shared" si="478"/>
        <v>25.347000000000001</v>
      </c>
      <c r="AB3040">
        <f t="shared" si="479"/>
        <v>0</v>
      </c>
      <c r="AC3040" s="14">
        <f>VLOOKUP(X3040,Rates!$A$2:$B$36,2)</f>
        <v>12.74</v>
      </c>
    </row>
    <row r="3041" spans="1:29">
      <c r="A3041">
        <v>485642</v>
      </c>
      <c r="B3041" t="s">
        <v>11</v>
      </c>
      <c r="C3041" s="1">
        <v>0.11360000000000001</v>
      </c>
      <c r="D3041">
        <v>493.67</v>
      </c>
      <c r="E3041" t="s">
        <v>12</v>
      </c>
      <c r="F3041" t="s">
        <v>26</v>
      </c>
      <c r="G3041" t="s">
        <v>14</v>
      </c>
      <c r="H3041" s="1">
        <v>0.78100000000000003</v>
      </c>
      <c r="I3041" s="4">
        <v>34335</v>
      </c>
      <c r="J3041" s="5">
        <v>40909</v>
      </c>
      <c r="K3041" s="3">
        <v>15000</v>
      </c>
      <c r="L3041" s="3">
        <v>98132</v>
      </c>
      <c r="M3041" s="3">
        <v>29618</v>
      </c>
      <c r="N3041" s="3">
        <f t="shared" si="470"/>
        <v>0</v>
      </c>
      <c r="O3041" s="3">
        <f t="shared" si="471"/>
        <v>1</v>
      </c>
      <c r="P3041" s="3">
        <f t="shared" si="472"/>
        <v>1</v>
      </c>
      <c r="Q3041" s="6">
        <v>24.24</v>
      </c>
      <c r="R3041" s="3">
        <v>0</v>
      </c>
      <c r="S3041" s="3">
        <v>13</v>
      </c>
      <c r="T3041" s="3">
        <v>41</v>
      </c>
      <c r="U3041" s="3">
        <f t="shared" si="473"/>
        <v>6574</v>
      </c>
      <c r="V3041" s="3" t="str">
        <f t="shared" si="474"/>
        <v xml:space="preserve"> 36</v>
      </c>
      <c r="W3041" s="3">
        <f t="shared" si="475"/>
        <v>15</v>
      </c>
      <c r="X3041" s="3">
        <v>10</v>
      </c>
      <c r="Y3041" s="6">
        <f t="shared" si="476"/>
        <v>78.100000000000009</v>
      </c>
      <c r="Z3041" s="3">
        <f t="shared" si="477"/>
        <v>98.132000000000005</v>
      </c>
      <c r="AA3041" s="3">
        <f t="shared" si="478"/>
        <v>29.617999999999999</v>
      </c>
      <c r="AB3041">
        <f t="shared" si="479"/>
        <v>0</v>
      </c>
      <c r="AC3041" s="14">
        <f>VLOOKUP(X3041,Rates!$A$2:$B$36,2)</f>
        <v>11.49</v>
      </c>
    </row>
    <row r="3042" spans="1:29">
      <c r="A3042">
        <v>409191</v>
      </c>
      <c r="B3042" t="s">
        <v>11</v>
      </c>
      <c r="C3042" s="1">
        <v>0.11260000000000001</v>
      </c>
      <c r="D3042">
        <v>492.95</v>
      </c>
      <c r="E3042" t="s">
        <v>28</v>
      </c>
      <c r="F3042" t="s">
        <v>33</v>
      </c>
      <c r="G3042" t="s">
        <v>14</v>
      </c>
      <c r="H3042" s="1">
        <v>0.57899999999999996</v>
      </c>
      <c r="I3042" s="4">
        <v>37073</v>
      </c>
      <c r="J3042" s="5">
        <v>40909</v>
      </c>
      <c r="K3042" s="3">
        <v>15000</v>
      </c>
      <c r="L3042" s="3">
        <v>60000</v>
      </c>
      <c r="M3042" s="3">
        <v>16439</v>
      </c>
      <c r="N3042" s="3">
        <f t="shared" si="470"/>
        <v>0</v>
      </c>
      <c r="O3042" s="3">
        <f t="shared" si="471"/>
        <v>0</v>
      </c>
      <c r="P3042" s="3">
        <f t="shared" si="472"/>
        <v>1</v>
      </c>
      <c r="Q3042" s="6">
        <v>14.86</v>
      </c>
      <c r="R3042" s="3">
        <v>0</v>
      </c>
      <c r="S3042" s="3">
        <v>8</v>
      </c>
      <c r="T3042" s="3">
        <v>25</v>
      </c>
      <c r="U3042" s="3">
        <f t="shared" si="473"/>
        <v>3836</v>
      </c>
      <c r="V3042" s="3" t="str">
        <f t="shared" si="474"/>
        <v xml:space="preserve"> 36</v>
      </c>
      <c r="W3042" s="3">
        <f t="shared" si="475"/>
        <v>15</v>
      </c>
      <c r="X3042" s="3">
        <v>7</v>
      </c>
      <c r="Y3042" s="6">
        <f t="shared" si="476"/>
        <v>57.9</v>
      </c>
      <c r="Z3042" s="3">
        <f t="shared" si="477"/>
        <v>60</v>
      </c>
      <c r="AA3042" s="3">
        <f t="shared" si="478"/>
        <v>16.439</v>
      </c>
      <c r="AB3042">
        <f t="shared" si="479"/>
        <v>0</v>
      </c>
      <c r="AC3042" s="14">
        <f>VLOOKUP(X3042,Rates!$A$2:$B$36,2)</f>
        <v>10.49</v>
      </c>
    </row>
    <row r="3043" spans="1:29">
      <c r="A3043">
        <v>519704</v>
      </c>
      <c r="B3043" t="s">
        <v>11</v>
      </c>
      <c r="C3043" s="1">
        <v>0.11360000000000001</v>
      </c>
      <c r="D3043">
        <v>329.1</v>
      </c>
      <c r="E3043" t="s">
        <v>29</v>
      </c>
      <c r="F3043" t="s">
        <v>13</v>
      </c>
      <c r="G3043" t="s">
        <v>14</v>
      </c>
      <c r="H3043" s="1">
        <v>0.58299999999999996</v>
      </c>
      <c r="I3043" s="4">
        <v>33970</v>
      </c>
      <c r="J3043" s="5">
        <v>40909</v>
      </c>
      <c r="K3043" s="3">
        <v>10000</v>
      </c>
      <c r="L3043" s="3">
        <v>56000</v>
      </c>
      <c r="M3043" s="3">
        <v>4026</v>
      </c>
      <c r="N3043" s="3">
        <f t="shared" si="470"/>
        <v>1</v>
      </c>
      <c r="O3043" s="3">
        <f t="shared" si="471"/>
        <v>0</v>
      </c>
      <c r="P3043" s="3">
        <f t="shared" si="472"/>
        <v>1</v>
      </c>
      <c r="Q3043" s="6">
        <v>17.46</v>
      </c>
      <c r="R3043" s="3">
        <v>0</v>
      </c>
      <c r="S3043" s="3">
        <v>8</v>
      </c>
      <c r="T3043" s="3">
        <v>16</v>
      </c>
      <c r="U3043" s="3">
        <f t="shared" si="473"/>
        <v>6939</v>
      </c>
      <c r="V3043" s="3" t="str">
        <f t="shared" si="474"/>
        <v xml:space="preserve"> 36</v>
      </c>
      <c r="W3043" s="3">
        <f t="shared" si="475"/>
        <v>10</v>
      </c>
      <c r="X3043" s="3">
        <v>10</v>
      </c>
      <c r="Y3043" s="6">
        <f t="shared" si="476"/>
        <v>58.3</v>
      </c>
      <c r="Z3043" s="3">
        <f t="shared" si="477"/>
        <v>56</v>
      </c>
      <c r="AA3043" s="3">
        <f t="shared" si="478"/>
        <v>4.0259999999999998</v>
      </c>
      <c r="AB3043">
        <f t="shared" si="479"/>
        <v>0</v>
      </c>
      <c r="AC3043" s="14">
        <f>VLOOKUP(X3043,Rates!$A$2:$B$36,2)</f>
        <v>11.49</v>
      </c>
    </row>
    <row r="3044" spans="1:29">
      <c r="A3044">
        <v>479746</v>
      </c>
      <c r="B3044" t="s">
        <v>11</v>
      </c>
      <c r="C3044" s="1">
        <v>9.8799999999999999E-2</v>
      </c>
      <c r="D3044">
        <v>483.16</v>
      </c>
      <c r="E3044" t="s">
        <v>23</v>
      </c>
      <c r="F3044" t="s">
        <v>26</v>
      </c>
      <c r="G3044" t="s">
        <v>14</v>
      </c>
      <c r="H3044" s="1">
        <v>3.6999999999999998E-2</v>
      </c>
      <c r="I3044" s="4">
        <v>37926</v>
      </c>
      <c r="J3044" s="5">
        <v>40909</v>
      </c>
      <c r="K3044" s="3">
        <v>15000</v>
      </c>
      <c r="L3044" s="3">
        <v>85000</v>
      </c>
      <c r="M3044" s="3">
        <v>365</v>
      </c>
      <c r="N3044" s="3">
        <f t="shared" si="470"/>
        <v>0</v>
      </c>
      <c r="O3044" s="3">
        <f t="shared" si="471"/>
        <v>1</v>
      </c>
      <c r="P3044" s="3">
        <f t="shared" si="472"/>
        <v>1</v>
      </c>
      <c r="Q3044" s="6">
        <v>0.21</v>
      </c>
      <c r="R3044" s="3">
        <v>0</v>
      </c>
      <c r="S3044" s="3">
        <v>6</v>
      </c>
      <c r="T3044" s="3">
        <v>26</v>
      </c>
      <c r="U3044" s="3">
        <f t="shared" si="473"/>
        <v>2983</v>
      </c>
      <c r="V3044" s="3" t="str">
        <f t="shared" si="474"/>
        <v xml:space="preserve"> 36</v>
      </c>
      <c r="W3044" s="3">
        <f t="shared" si="475"/>
        <v>15</v>
      </c>
      <c r="X3044" s="3">
        <v>6</v>
      </c>
      <c r="Y3044" s="6">
        <f t="shared" si="476"/>
        <v>3.6999999999999997</v>
      </c>
      <c r="Z3044" s="3">
        <f t="shared" si="477"/>
        <v>85</v>
      </c>
      <c r="AA3044" s="3">
        <f t="shared" si="478"/>
        <v>0.36499999999999999</v>
      </c>
      <c r="AB3044">
        <f t="shared" si="479"/>
        <v>0</v>
      </c>
      <c r="AC3044" s="14">
        <f>VLOOKUP(X3044,Rates!$A$2:$B$36,2)</f>
        <v>8.24</v>
      </c>
    </row>
    <row r="3045" spans="1:29">
      <c r="A3045">
        <v>1004514</v>
      </c>
      <c r="B3045" t="s">
        <v>11</v>
      </c>
      <c r="C3045" s="1">
        <v>7.9000000000000001E-2</v>
      </c>
      <c r="D3045">
        <v>863.62</v>
      </c>
      <c r="E3045" t="s">
        <v>28</v>
      </c>
      <c r="F3045" t="s">
        <v>13</v>
      </c>
      <c r="G3045" t="s">
        <v>14</v>
      </c>
      <c r="H3045" s="1">
        <v>0.27400000000000002</v>
      </c>
      <c r="I3045" s="4">
        <v>35827</v>
      </c>
      <c r="J3045" s="5">
        <v>40909</v>
      </c>
      <c r="K3045" s="3">
        <v>27600</v>
      </c>
      <c r="L3045" s="3">
        <v>69000</v>
      </c>
      <c r="M3045" s="3">
        <v>12547</v>
      </c>
      <c r="N3045" s="3">
        <f t="shared" si="470"/>
        <v>1</v>
      </c>
      <c r="O3045" s="3">
        <f t="shared" si="471"/>
        <v>0</v>
      </c>
      <c r="P3045" s="3">
        <f t="shared" si="472"/>
        <v>1</v>
      </c>
      <c r="Q3045" s="6">
        <v>15.77</v>
      </c>
      <c r="R3045" s="3">
        <v>0</v>
      </c>
      <c r="S3045" s="3">
        <v>16</v>
      </c>
      <c r="T3045" s="3">
        <v>46</v>
      </c>
      <c r="U3045" s="3">
        <f t="shared" si="473"/>
        <v>5082</v>
      </c>
      <c r="V3045" s="3" t="str">
        <f t="shared" si="474"/>
        <v xml:space="preserve"> 36</v>
      </c>
      <c r="W3045" s="3">
        <f t="shared" si="475"/>
        <v>27.6</v>
      </c>
      <c r="X3045" s="3">
        <v>4</v>
      </c>
      <c r="Y3045" s="6">
        <f t="shared" si="476"/>
        <v>27.400000000000002</v>
      </c>
      <c r="Z3045" s="3">
        <f t="shared" si="477"/>
        <v>69</v>
      </c>
      <c r="AA3045" s="3">
        <f t="shared" si="478"/>
        <v>12.547000000000001</v>
      </c>
      <c r="AB3045">
        <f t="shared" si="479"/>
        <v>0</v>
      </c>
      <c r="AC3045" s="14">
        <f>VLOOKUP(X3045,Rates!$A$2:$B$36,2)</f>
        <v>7.49</v>
      </c>
    </row>
    <row r="3046" spans="1:29">
      <c r="A3046">
        <v>560053</v>
      </c>
      <c r="B3046" t="s">
        <v>15</v>
      </c>
      <c r="C3046" s="1">
        <v>0.19409999999999999</v>
      </c>
      <c r="D3046">
        <v>83.74</v>
      </c>
      <c r="E3046" t="s">
        <v>23</v>
      </c>
      <c r="F3046" t="s">
        <v>13</v>
      </c>
      <c r="G3046" t="s">
        <v>14</v>
      </c>
      <c r="H3046" s="1">
        <v>0.98199999999999998</v>
      </c>
      <c r="I3046" s="4">
        <v>36281</v>
      </c>
      <c r="J3046" s="5">
        <v>40909</v>
      </c>
      <c r="K3046" s="3">
        <v>3200</v>
      </c>
      <c r="L3046" s="3">
        <v>39000</v>
      </c>
      <c r="M3046" s="3">
        <v>1767</v>
      </c>
      <c r="N3046" s="3">
        <f t="shared" si="470"/>
        <v>1</v>
      </c>
      <c r="O3046" s="3">
        <f t="shared" si="471"/>
        <v>0</v>
      </c>
      <c r="P3046" s="3">
        <f t="shared" si="472"/>
        <v>1</v>
      </c>
      <c r="Q3046" s="6">
        <v>14.83</v>
      </c>
      <c r="R3046" s="3">
        <v>0</v>
      </c>
      <c r="S3046" s="3">
        <v>6</v>
      </c>
      <c r="T3046" s="3">
        <v>16</v>
      </c>
      <c r="U3046" s="3">
        <f t="shared" si="473"/>
        <v>4628</v>
      </c>
      <c r="V3046" s="3" t="str">
        <f t="shared" si="474"/>
        <v xml:space="preserve"> 60</v>
      </c>
      <c r="W3046" s="3">
        <f t="shared" si="475"/>
        <v>3.2</v>
      </c>
      <c r="X3046" s="3">
        <v>29</v>
      </c>
      <c r="Y3046" s="6">
        <f t="shared" si="476"/>
        <v>98.2</v>
      </c>
      <c r="Z3046" s="3">
        <f t="shared" si="477"/>
        <v>39</v>
      </c>
      <c r="AA3046" s="3">
        <f t="shared" si="478"/>
        <v>1.7669999999999999</v>
      </c>
      <c r="AB3046">
        <f t="shared" si="479"/>
        <v>0</v>
      </c>
      <c r="AC3046" s="14">
        <f>VLOOKUP(X3046,Rates!$A$2:$B$36,2)</f>
        <v>30.49</v>
      </c>
    </row>
    <row r="3047" spans="1:29">
      <c r="A3047">
        <v>460185</v>
      </c>
      <c r="B3047" t="s">
        <v>11</v>
      </c>
      <c r="C3047" s="1">
        <v>7.7399999999999997E-2</v>
      </c>
      <c r="D3047">
        <v>280.97000000000003</v>
      </c>
      <c r="E3047" t="s">
        <v>16</v>
      </c>
      <c r="F3047" t="s">
        <v>26</v>
      </c>
      <c r="G3047" t="s">
        <v>17</v>
      </c>
      <c r="H3047" s="2">
        <v>0.17</v>
      </c>
      <c r="I3047" s="4">
        <v>34759</v>
      </c>
      <c r="J3047" s="5">
        <v>40909</v>
      </c>
      <c r="K3047" s="3">
        <v>9000</v>
      </c>
      <c r="L3047" s="3">
        <v>33612</v>
      </c>
      <c r="M3047" s="3">
        <v>8880</v>
      </c>
      <c r="N3047" s="3">
        <f t="shared" si="470"/>
        <v>0</v>
      </c>
      <c r="O3047" s="3">
        <f t="shared" si="471"/>
        <v>1</v>
      </c>
      <c r="P3047" s="3">
        <f t="shared" si="472"/>
        <v>0</v>
      </c>
      <c r="Q3047" s="6">
        <v>15.1</v>
      </c>
      <c r="R3047" s="3">
        <v>0</v>
      </c>
      <c r="S3047" s="3">
        <v>8</v>
      </c>
      <c r="T3047" s="3">
        <v>16</v>
      </c>
      <c r="U3047" s="3">
        <f t="shared" si="473"/>
        <v>6150</v>
      </c>
      <c r="V3047" s="3" t="str">
        <f t="shared" si="474"/>
        <v xml:space="preserve"> 36</v>
      </c>
      <c r="W3047" s="3">
        <f t="shared" si="475"/>
        <v>9</v>
      </c>
      <c r="X3047" s="3">
        <v>3</v>
      </c>
      <c r="Y3047" s="6">
        <f t="shared" si="476"/>
        <v>17</v>
      </c>
      <c r="Z3047" s="3">
        <f t="shared" si="477"/>
        <v>33.612000000000002</v>
      </c>
      <c r="AA3047" s="3">
        <f t="shared" si="478"/>
        <v>8.8800000000000008</v>
      </c>
      <c r="AB3047">
        <f t="shared" si="479"/>
        <v>1</v>
      </c>
      <c r="AC3047" s="14">
        <f>VLOOKUP(X3047,Rates!$A$2:$B$36,2)</f>
        <v>7.24</v>
      </c>
    </row>
    <row r="3048" spans="1:29">
      <c r="A3048">
        <v>984277</v>
      </c>
      <c r="B3048" t="s">
        <v>11</v>
      </c>
      <c r="C3048" s="1">
        <v>6.0299999999999999E-2</v>
      </c>
      <c r="D3048">
        <v>273.92</v>
      </c>
      <c r="E3048" t="s">
        <v>20</v>
      </c>
      <c r="F3048" t="s">
        <v>13</v>
      </c>
      <c r="G3048" t="s">
        <v>14</v>
      </c>
      <c r="H3048" s="1">
        <v>0.222</v>
      </c>
      <c r="I3048" s="4">
        <v>32021</v>
      </c>
      <c r="J3048" s="5">
        <v>40909</v>
      </c>
      <c r="K3048" s="3">
        <v>9000</v>
      </c>
      <c r="L3048" s="3">
        <v>64000</v>
      </c>
      <c r="M3048" s="3">
        <v>3325</v>
      </c>
      <c r="N3048" s="3">
        <f t="shared" si="470"/>
        <v>1</v>
      </c>
      <c r="O3048" s="3">
        <f t="shared" si="471"/>
        <v>0</v>
      </c>
      <c r="P3048" s="3">
        <f t="shared" si="472"/>
        <v>1</v>
      </c>
      <c r="Q3048" s="6">
        <v>6.83</v>
      </c>
      <c r="R3048" s="3">
        <v>0</v>
      </c>
      <c r="S3048" s="3">
        <v>7</v>
      </c>
      <c r="T3048" s="3">
        <v>15</v>
      </c>
      <c r="U3048" s="3">
        <f t="shared" si="473"/>
        <v>8888</v>
      </c>
      <c r="V3048" s="3" t="str">
        <f t="shared" si="474"/>
        <v xml:space="preserve"> 36</v>
      </c>
      <c r="W3048" s="3">
        <f t="shared" si="475"/>
        <v>9</v>
      </c>
      <c r="X3048" s="3">
        <v>1</v>
      </c>
      <c r="Y3048" s="6">
        <f t="shared" si="476"/>
        <v>22.2</v>
      </c>
      <c r="Z3048" s="3">
        <f t="shared" si="477"/>
        <v>64</v>
      </c>
      <c r="AA3048" s="3">
        <f t="shared" si="478"/>
        <v>3.3250000000000002</v>
      </c>
      <c r="AB3048">
        <f t="shared" si="479"/>
        <v>0</v>
      </c>
      <c r="AC3048" s="14">
        <f>VLOOKUP(X3048,Rates!$A$2:$B$36,2)</f>
        <v>5.32</v>
      </c>
    </row>
    <row r="3049" spans="1:29">
      <c r="A3049">
        <v>1008529</v>
      </c>
      <c r="B3049" t="s">
        <v>15</v>
      </c>
      <c r="C3049" s="1">
        <v>0.20300000000000001</v>
      </c>
      <c r="D3049">
        <v>933.14</v>
      </c>
      <c r="E3049" t="s">
        <v>12</v>
      </c>
      <c r="F3049" t="s">
        <v>26</v>
      </c>
      <c r="G3049" t="s">
        <v>14</v>
      </c>
      <c r="H3049" s="1">
        <v>0.45600000000000002</v>
      </c>
      <c r="I3049" s="4">
        <v>36130</v>
      </c>
      <c r="J3049" s="5">
        <v>40909</v>
      </c>
      <c r="K3049" s="3">
        <v>35000</v>
      </c>
      <c r="L3049" s="3">
        <v>100904</v>
      </c>
      <c r="M3049" s="3">
        <v>8430</v>
      </c>
      <c r="N3049" s="3">
        <f t="shared" si="470"/>
        <v>0</v>
      </c>
      <c r="O3049" s="3">
        <f t="shared" si="471"/>
        <v>1</v>
      </c>
      <c r="P3049" s="3">
        <f t="shared" si="472"/>
        <v>1</v>
      </c>
      <c r="Q3049" s="6">
        <v>19.88</v>
      </c>
      <c r="R3049" s="3">
        <v>0</v>
      </c>
      <c r="S3049" s="3">
        <v>10</v>
      </c>
      <c r="T3049" s="3">
        <v>25</v>
      </c>
      <c r="U3049" s="3">
        <f t="shared" si="473"/>
        <v>4779</v>
      </c>
      <c r="V3049" s="3" t="str">
        <f t="shared" si="474"/>
        <v xml:space="preserve"> 60</v>
      </c>
      <c r="W3049" s="3">
        <f t="shared" si="475"/>
        <v>35</v>
      </c>
      <c r="X3049" s="3">
        <v>25</v>
      </c>
      <c r="Y3049" s="6">
        <f t="shared" si="476"/>
        <v>45.6</v>
      </c>
      <c r="Z3049" s="3">
        <f t="shared" si="477"/>
        <v>100.904</v>
      </c>
      <c r="AA3049" s="3">
        <f t="shared" si="478"/>
        <v>8.43</v>
      </c>
      <c r="AB3049">
        <f t="shared" si="479"/>
        <v>0</v>
      </c>
      <c r="AC3049" s="14">
        <f>VLOOKUP(X3049,Rates!$A$2:$B$36,2)</f>
        <v>26.24</v>
      </c>
    </row>
    <row r="3050" spans="1:29">
      <c r="A3050">
        <v>695082</v>
      </c>
      <c r="B3050" t="s">
        <v>11</v>
      </c>
      <c r="C3050" s="1">
        <v>0.1037</v>
      </c>
      <c r="D3050">
        <v>389.3</v>
      </c>
      <c r="E3050" t="s">
        <v>28</v>
      </c>
      <c r="F3050" t="s">
        <v>26</v>
      </c>
      <c r="G3050" t="s">
        <v>14</v>
      </c>
      <c r="H3050" s="1">
        <v>0.77900000000000003</v>
      </c>
      <c r="I3050" s="4">
        <v>35977</v>
      </c>
      <c r="J3050" s="5">
        <v>40909</v>
      </c>
      <c r="K3050" s="3">
        <v>12000</v>
      </c>
      <c r="L3050" s="3">
        <v>51669</v>
      </c>
      <c r="M3050" s="3">
        <v>12304</v>
      </c>
      <c r="N3050" s="3">
        <f t="shared" si="470"/>
        <v>0</v>
      </c>
      <c r="O3050" s="3">
        <f t="shared" si="471"/>
        <v>1</v>
      </c>
      <c r="P3050" s="3">
        <f t="shared" si="472"/>
        <v>1</v>
      </c>
      <c r="Q3050" s="6">
        <v>6.5</v>
      </c>
      <c r="R3050" s="3">
        <v>0</v>
      </c>
      <c r="S3050" s="3">
        <v>8</v>
      </c>
      <c r="T3050" s="3">
        <v>12</v>
      </c>
      <c r="U3050" s="3">
        <f t="shared" si="473"/>
        <v>4932</v>
      </c>
      <c r="V3050" s="3" t="str">
        <f t="shared" si="474"/>
        <v xml:space="preserve"> 36</v>
      </c>
      <c r="W3050" s="3">
        <f t="shared" si="475"/>
        <v>12</v>
      </c>
      <c r="X3050" s="3">
        <v>8</v>
      </c>
      <c r="Y3050" s="6">
        <f t="shared" si="476"/>
        <v>77.900000000000006</v>
      </c>
      <c r="Z3050" s="3">
        <f t="shared" si="477"/>
        <v>51.668999999999997</v>
      </c>
      <c r="AA3050" s="3">
        <f t="shared" si="478"/>
        <v>12.304</v>
      </c>
      <c r="AB3050">
        <f t="shared" si="479"/>
        <v>0</v>
      </c>
      <c r="AC3050" s="14">
        <f>VLOOKUP(X3050,Rates!$A$2:$B$36,2)</f>
        <v>11.39</v>
      </c>
    </row>
    <row r="3051" spans="1:29">
      <c r="A3051">
        <v>408655</v>
      </c>
      <c r="B3051" t="s">
        <v>11</v>
      </c>
      <c r="C3051" s="1">
        <v>9.3200000000000005E-2</v>
      </c>
      <c r="D3051">
        <v>191.69</v>
      </c>
      <c r="E3051" t="s">
        <v>25</v>
      </c>
      <c r="F3051" t="s">
        <v>26</v>
      </c>
      <c r="G3051" t="s">
        <v>14</v>
      </c>
      <c r="H3051" s="2">
        <v>0.68</v>
      </c>
      <c r="I3051" s="4">
        <v>35916</v>
      </c>
      <c r="J3051" s="5">
        <v>40909</v>
      </c>
      <c r="K3051" s="3">
        <v>6000</v>
      </c>
      <c r="L3051" s="3">
        <v>41000</v>
      </c>
      <c r="M3051" s="3">
        <v>19391</v>
      </c>
      <c r="N3051" s="3">
        <f t="shared" si="470"/>
        <v>0</v>
      </c>
      <c r="O3051" s="3">
        <f t="shared" si="471"/>
        <v>1</v>
      </c>
      <c r="P3051" s="3">
        <f t="shared" si="472"/>
        <v>1</v>
      </c>
      <c r="Q3051" s="6">
        <v>17.5</v>
      </c>
      <c r="R3051" s="3">
        <v>0</v>
      </c>
      <c r="S3051" s="3">
        <v>11</v>
      </c>
      <c r="T3051" s="3">
        <v>25</v>
      </c>
      <c r="U3051" s="3">
        <f t="shared" si="473"/>
        <v>4993</v>
      </c>
      <c r="V3051" s="3" t="str">
        <f t="shared" si="474"/>
        <v xml:space="preserve"> 36</v>
      </c>
      <c r="W3051" s="3">
        <f t="shared" si="475"/>
        <v>6</v>
      </c>
      <c r="X3051" s="3">
        <v>4</v>
      </c>
      <c r="Y3051" s="6">
        <f t="shared" si="476"/>
        <v>68</v>
      </c>
      <c r="Z3051" s="3">
        <f t="shared" si="477"/>
        <v>41</v>
      </c>
      <c r="AA3051" s="3">
        <f t="shared" si="478"/>
        <v>19.390999999999998</v>
      </c>
      <c r="AB3051">
        <f t="shared" si="479"/>
        <v>0</v>
      </c>
      <c r="AC3051" s="14">
        <f>VLOOKUP(X3051,Rates!$A$2:$B$36,2)</f>
        <v>7.49</v>
      </c>
    </row>
    <row r="3052" spans="1:29">
      <c r="A3052">
        <v>540560</v>
      </c>
      <c r="B3052" t="s">
        <v>11</v>
      </c>
      <c r="C3052" s="1">
        <v>0.1867</v>
      </c>
      <c r="D3052">
        <v>748.04</v>
      </c>
      <c r="E3052" t="s">
        <v>23</v>
      </c>
      <c r="F3052" t="s">
        <v>26</v>
      </c>
      <c r="G3052" t="s">
        <v>14</v>
      </c>
      <c r="H3052" s="1">
        <v>0.92500000000000004</v>
      </c>
      <c r="I3052" s="4">
        <v>33543</v>
      </c>
      <c r="J3052" s="5">
        <v>40909</v>
      </c>
      <c r="K3052" s="3">
        <v>20500</v>
      </c>
      <c r="L3052" s="3">
        <v>100000</v>
      </c>
      <c r="M3052" s="3">
        <v>21641</v>
      </c>
      <c r="N3052" s="3">
        <f t="shared" si="470"/>
        <v>0</v>
      </c>
      <c r="O3052" s="3">
        <f t="shared" si="471"/>
        <v>1</v>
      </c>
      <c r="P3052" s="3">
        <f t="shared" si="472"/>
        <v>1</v>
      </c>
      <c r="Q3052" s="6">
        <v>15.36</v>
      </c>
      <c r="R3052" s="3">
        <v>0</v>
      </c>
      <c r="S3052" s="3">
        <v>9</v>
      </c>
      <c r="T3052" s="3">
        <v>37</v>
      </c>
      <c r="U3052" s="3">
        <f t="shared" si="473"/>
        <v>7366</v>
      </c>
      <c r="V3052" s="3" t="str">
        <f t="shared" si="474"/>
        <v xml:space="preserve"> 36</v>
      </c>
      <c r="W3052" s="3">
        <f t="shared" si="475"/>
        <v>20.5</v>
      </c>
      <c r="X3052" s="3">
        <v>27</v>
      </c>
      <c r="Y3052" s="6">
        <f t="shared" si="476"/>
        <v>92.5</v>
      </c>
      <c r="Z3052" s="3">
        <f t="shared" si="477"/>
        <v>100</v>
      </c>
      <c r="AA3052" s="3">
        <f t="shared" si="478"/>
        <v>21.640999999999998</v>
      </c>
      <c r="AB3052">
        <f t="shared" si="479"/>
        <v>0</v>
      </c>
      <c r="AC3052" s="14">
        <f>VLOOKUP(X3052,Rates!$A$2:$B$36,2)</f>
        <v>29.49</v>
      </c>
    </row>
    <row r="3053" spans="1:29">
      <c r="A3053">
        <v>1020220</v>
      </c>
      <c r="B3053" t="s">
        <v>11</v>
      </c>
      <c r="C3053" s="1">
        <v>0.1825</v>
      </c>
      <c r="D3053">
        <v>181.39</v>
      </c>
      <c r="E3053" t="s">
        <v>27</v>
      </c>
      <c r="F3053" t="s">
        <v>13</v>
      </c>
      <c r="G3053" t="s">
        <v>17</v>
      </c>
      <c r="H3053" s="1">
        <v>0.97399999999999998</v>
      </c>
      <c r="I3053" s="4">
        <v>35612</v>
      </c>
      <c r="J3053" s="5">
        <v>40909</v>
      </c>
      <c r="K3053" s="3">
        <v>5000</v>
      </c>
      <c r="L3053" s="3">
        <v>38000</v>
      </c>
      <c r="M3053" s="3">
        <v>1850</v>
      </c>
      <c r="N3053" s="3">
        <f t="shared" si="470"/>
        <v>1</v>
      </c>
      <c r="O3053" s="3">
        <f t="shared" si="471"/>
        <v>0</v>
      </c>
      <c r="P3053" s="3">
        <f t="shared" si="472"/>
        <v>1</v>
      </c>
      <c r="Q3053" s="6">
        <v>15.82</v>
      </c>
      <c r="R3053" s="3">
        <v>0</v>
      </c>
      <c r="S3053" s="3">
        <v>4</v>
      </c>
      <c r="T3053" s="3">
        <v>8</v>
      </c>
      <c r="U3053" s="3">
        <f t="shared" si="473"/>
        <v>5297</v>
      </c>
      <c r="V3053" s="3" t="str">
        <f t="shared" si="474"/>
        <v xml:space="preserve"> 36</v>
      </c>
      <c r="W3053" s="3">
        <f t="shared" si="475"/>
        <v>5</v>
      </c>
      <c r="X3053" s="3">
        <v>20</v>
      </c>
      <c r="Y3053" s="6">
        <f t="shared" si="476"/>
        <v>97.399999999999991</v>
      </c>
      <c r="Z3053" s="3">
        <f t="shared" si="477"/>
        <v>38</v>
      </c>
      <c r="AA3053" s="3">
        <f t="shared" si="478"/>
        <v>1.85</v>
      </c>
      <c r="AB3053">
        <f t="shared" si="479"/>
        <v>1</v>
      </c>
      <c r="AC3053" s="14">
        <f>VLOOKUP(X3053,Rates!$A$2:$B$36,2)</f>
        <v>21.49</v>
      </c>
    </row>
    <row r="3054" spans="1:29">
      <c r="A3054">
        <v>979834</v>
      </c>
      <c r="B3054" t="s">
        <v>15</v>
      </c>
      <c r="C3054" s="1">
        <v>0.1242</v>
      </c>
      <c r="D3054">
        <v>319.45999999999998</v>
      </c>
      <c r="E3054" t="s">
        <v>12</v>
      </c>
      <c r="F3054" t="s">
        <v>26</v>
      </c>
      <c r="G3054" t="s">
        <v>19</v>
      </c>
      <c r="H3054" s="2">
        <v>0.33</v>
      </c>
      <c r="I3054" s="4">
        <v>35034</v>
      </c>
      <c r="J3054" s="5">
        <v>40909</v>
      </c>
      <c r="K3054" s="3">
        <v>14225</v>
      </c>
      <c r="L3054" s="3">
        <v>80000</v>
      </c>
      <c r="M3054" s="3">
        <v>29602</v>
      </c>
      <c r="N3054" s="3">
        <f t="shared" si="470"/>
        <v>0</v>
      </c>
      <c r="O3054" s="3">
        <f t="shared" si="471"/>
        <v>1</v>
      </c>
      <c r="P3054" s="3">
        <f t="shared" si="472"/>
        <v>1</v>
      </c>
      <c r="Q3054" s="6">
        <v>21.99</v>
      </c>
      <c r="R3054" s="3">
        <v>1</v>
      </c>
      <c r="S3054" s="3">
        <v>18</v>
      </c>
      <c r="T3054" s="3">
        <v>25</v>
      </c>
      <c r="U3054" s="3">
        <f t="shared" si="473"/>
        <v>5875</v>
      </c>
      <c r="V3054" s="3" t="str">
        <f t="shared" si="474"/>
        <v xml:space="preserve"> 60</v>
      </c>
      <c r="W3054" s="3">
        <f t="shared" si="475"/>
        <v>14.225</v>
      </c>
      <c r="X3054" s="3">
        <v>9</v>
      </c>
      <c r="Y3054" s="6">
        <f t="shared" si="476"/>
        <v>33</v>
      </c>
      <c r="Z3054" s="3">
        <f t="shared" si="477"/>
        <v>80</v>
      </c>
      <c r="AA3054" s="3">
        <f t="shared" si="478"/>
        <v>29.602</v>
      </c>
      <c r="AB3054">
        <f t="shared" si="479"/>
        <v>0</v>
      </c>
      <c r="AC3054" s="14">
        <f>VLOOKUP(X3054,Rates!$A$2:$B$36,2)</f>
        <v>11.44</v>
      </c>
    </row>
    <row r="3055" spans="1:29">
      <c r="A3055">
        <v>553380</v>
      </c>
      <c r="B3055" t="s">
        <v>11</v>
      </c>
      <c r="C3055" s="1">
        <v>7.51E-2</v>
      </c>
      <c r="D3055">
        <v>311.11</v>
      </c>
      <c r="E3055" t="s">
        <v>12</v>
      </c>
      <c r="F3055" t="s">
        <v>26</v>
      </c>
      <c r="G3055" t="s">
        <v>14</v>
      </c>
      <c r="H3055" s="1">
        <v>0.14699999999999999</v>
      </c>
      <c r="I3055" s="4">
        <v>39448</v>
      </c>
      <c r="J3055" s="5">
        <v>40909</v>
      </c>
      <c r="K3055" s="3">
        <v>10000</v>
      </c>
      <c r="L3055" s="3">
        <v>51600</v>
      </c>
      <c r="M3055" s="3">
        <v>24413</v>
      </c>
      <c r="N3055" s="3">
        <f t="shared" si="470"/>
        <v>0</v>
      </c>
      <c r="O3055" s="3">
        <f t="shared" si="471"/>
        <v>1</v>
      </c>
      <c r="P3055" s="3">
        <f t="shared" si="472"/>
        <v>1</v>
      </c>
      <c r="Q3055" s="6">
        <v>18.72</v>
      </c>
      <c r="R3055" s="3">
        <v>0</v>
      </c>
      <c r="S3055" s="3">
        <v>15</v>
      </c>
      <c r="T3055" s="3">
        <v>38</v>
      </c>
      <c r="U3055" s="3">
        <f t="shared" si="473"/>
        <v>1461</v>
      </c>
      <c r="V3055" s="3" t="str">
        <f t="shared" si="474"/>
        <v xml:space="preserve"> 36</v>
      </c>
      <c r="W3055" s="3">
        <f t="shared" si="475"/>
        <v>10</v>
      </c>
      <c r="X3055" s="3">
        <v>4</v>
      </c>
      <c r="Y3055" s="6">
        <f t="shared" si="476"/>
        <v>14.7</v>
      </c>
      <c r="Z3055" s="3">
        <f t="shared" si="477"/>
        <v>51.6</v>
      </c>
      <c r="AA3055" s="3">
        <f t="shared" si="478"/>
        <v>24.413</v>
      </c>
      <c r="AB3055">
        <f t="shared" si="479"/>
        <v>0</v>
      </c>
      <c r="AC3055" s="14">
        <f>VLOOKUP(X3055,Rates!$A$2:$B$36,2)</f>
        <v>7.49</v>
      </c>
    </row>
    <row r="3056" spans="1:29">
      <c r="A3056">
        <v>493942</v>
      </c>
      <c r="B3056" t="s">
        <v>11</v>
      </c>
      <c r="C3056" s="1">
        <v>0.10249999999999999</v>
      </c>
      <c r="D3056">
        <v>197.55</v>
      </c>
      <c r="E3056" t="s">
        <v>18</v>
      </c>
      <c r="F3056" t="s">
        <v>26</v>
      </c>
      <c r="G3056" t="s">
        <v>14</v>
      </c>
      <c r="H3056" s="1">
        <v>0.53900000000000003</v>
      </c>
      <c r="I3056" s="4">
        <v>38687</v>
      </c>
      <c r="J3056" s="5">
        <v>40909</v>
      </c>
      <c r="K3056" s="3">
        <v>6100</v>
      </c>
      <c r="L3056" s="3">
        <v>68000</v>
      </c>
      <c r="M3056" s="3">
        <v>19689</v>
      </c>
      <c r="N3056" s="3">
        <f t="shared" si="470"/>
        <v>0</v>
      </c>
      <c r="O3056" s="3">
        <f t="shared" si="471"/>
        <v>1</v>
      </c>
      <c r="P3056" s="3">
        <f t="shared" si="472"/>
        <v>1</v>
      </c>
      <c r="Q3056" s="6">
        <v>22.71</v>
      </c>
      <c r="R3056" s="3">
        <v>0</v>
      </c>
      <c r="S3056" s="3">
        <v>12</v>
      </c>
      <c r="T3056" s="3">
        <v>42</v>
      </c>
      <c r="U3056" s="3">
        <f t="shared" si="473"/>
        <v>2222</v>
      </c>
      <c r="V3056" s="3" t="str">
        <f t="shared" si="474"/>
        <v xml:space="preserve"> 36</v>
      </c>
      <c r="W3056" s="3">
        <f t="shared" si="475"/>
        <v>6.1</v>
      </c>
      <c r="X3056" s="3">
        <v>7</v>
      </c>
      <c r="Y3056" s="6">
        <f t="shared" si="476"/>
        <v>53.900000000000006</v>
      </c>
      <c r="Z3056" s="3">
        <f t="shared" si="477"/>
        <v>68</v>
      </c>
      <c r="AA3056" s="3">
        <f t="shared" si="478"/>
        <v>19.689</v>
      </c>
      <c r="AB3056">
        <f t="shared" si="479"/>
        <v>0</v>
      </c>
      <c r="AC3056" s="14">
        <f>VLOOKUP(X3056,Rates!$A$2:$B$36,2)</f>
        <v>10.49</v>
      </c>
    </row>
    <row r="3057" spans="1:29">
      <c r="A3057">
        <v>480014</v>
      </c>
      <c r="B3057" t="s">
        <v>11</v>
      </c>
      <c r="C3057" s="1">
        <v>0.1348</v>
      </c>
      <c r="D3057">
        <v>237.47</v>
      </c>
      <c r="E3057" t="s">
        <v>20</v>
      </c>
      <c r="F3057" t="s">
        <v>26</v>
      </c>
      <c r="G3057" t="s">
        <v>14</v>
      </c>
      <c r="H3057" s="1">
        <v>0.65900000000000003</v>
      </c>
      <c r="I3057" s="4">
        <v>33939</v>
      </c>
      <c r="J3057" s="5">
        <v>40909</v>
      </c>
      <c r="K3057" s="3">
        <v>7000</v>
      </c>
      <c r="L3057" s="3">
        <v>50000</v>
      </c>
      <c r="M3057" s="3">
        <v>6923</v>
      </c>
      <c r="N3057" s="3">
        <f t="shared" si="470"/>
        <v>0</v>
      </c>
      <c r="O3057" s="3">
        <f t="shared" si="471"/>
        <v>1</v>
      </c>
      <c r="P3057" s="3">
        <f t="shared" si="472"/>
        <v>1</v>
      </c>
      <c r="Q3057" s="6">
        <v>11.09</v>
      </c>
      <c r="R3057" s="3">
        <v>0</v>
      </c>
      <c r="S3057" s="3">
        <v>11</v>
      </c>
      <c r="T3057" s="3">
        <v>14</v>
      </c>
      <c r="U3057" s="3">
        <f t="shared" si="473"/>
        <v>6970</v>
      </c>
      <c r="V3057" s="3" t="str">
        <f t="shared" si="474"/>
        <v xml:space="preserve"> 36</v>
      </c>
      <c r="W3057" s="3">
        <f t="shared" si="475"/>
        <v>7</v>
      </c>
      <c r="X3057" s="3">
        <v>13</v>
      </c>
      <c r="Y3057" s="6">
        <f t="shared" si="476"/>
        <v>65.900000000000006</v>
      </c>
      <c r="Z3057" s="3">
        <f t="shared" si="477"/>
        <v>50</v>
      </c>
      <c r="AA3057" s="3">
        <f t="shared" si="478"/>
        <v>6.923</v>
      </c>
      <c r="AB3057">
        <f t="shared" si="479"/>
        <v>0</v>
      </c>
      <c r="AC3057" s="14">
        <f>VLOOKUP(X3057,Rates!$A$2:$B$36,2)</f>
        <v>13.99</v>
      </c>
    </row>
    <row r="3058" spans="1:29">
      <c r="A3058">
        <v>702684</v>
      </c>
      <c r="B3058" t="s">
        <v>11</v>
      </c>
      <c r="C3058" s="1">
        <v>7.2900000000000006E-2</v>
      </c>
      <c r="D3058">
        <v>77.53</v>
      </c>
      <c r="E3058" t="s">
        <v>18</v>
      </c>
      <c r="F3058" t="s">
        <v>26</v>
      </c>
      <c r="G3058" t="s">
        <v>14</v>
      </c>
      <c r="H3058" s="1">
        <v>0.52300000000000002</v>
      </c>
      <c r="I3058" s="4">
        <v>36708</v>
      </c>
      <c r="J3058" s="5">
        <v>40909</v>
      </c>
      <c r="K3058" s="3">
        <v>2500</v>
      </c>
      <c r="L3058" s="3">
        <v>42000</v>
      </c>
      <c r="M3058" s="3">
        <v>14323</v>
      </c>
      <c r="N3058" s="3">
        <f t="shared" si="470"/>
        <v>0</v>
      </c>
      <c r="O3058" s="3">
        <f t="shared" si="471"/>
        <v>1</v>
      </c>
      <c r="P3058" s="3">
        <f t="shared" si="472"/>
        <v>1</v>
      </c>
      <c r="Q3058" s="6">
        <v>20.94</v>
      </c>
      <c r="R3058" s="3">
        <v>0</v>
      </c>
      <c r="S3058" s="3">
        <v>11</v>
      </c>
      <c r="T3058" s="3">
        <v>32</v>
      </c>
      <c r="U3058" s="3">
        <f t="shared" si="473"/>
        <v>4201</v>
      </c>
      <c r="V3058" s="3" t="str">
        <f t="shared" si="474"/>
        <v xml:space="preserve"> 36</v>
      </c>
      <c r="W3058" s="3">
        <f t="shared" si="475"/>
        <v>2.5</v>
      </c>
      <c r="X3058" s="3">
        <v>4</v>
      </c>
      <c r="Y3058" s="6">
        <f t="shared" si="476"/>
        <v>52.300000000000004</v>
      </c>
      <c r="Z3058" s="3">
        <f t="shared" si="477"/>
        <v>42</v>
      </c>
      <c r="AA3058" s="3">
        <f t="shared" si="478"/>
        <v>14.323</v>
      </c>
      <c r="AB3058">
        <f t="shared" si="479"/>
        <v>0</v>
      </c>
      <c r="AC3058" s="14">
        <f>VLOOKUP(X3058,Rates!$A$2:$B$36,2)</f>
        <v>7.49</v>
      </c>
    </row>
    <row r="3059" spans="1:29">
      <c r="A3059">
        <v>674071</v>
      </c>
      <c r="B3059" t="s">
        <v>15</v>
      </c>
      <c r="C3059" s="1">
        <v>0.16400000000000001</v>
      </c>
      <c r="D3059">
        <v>326.27</v>
      </c>
      <c r="E3059" t="s">
        <v>20</v>
      </c>
      <c r="F3059" t="s">
        <v>24</v>
      </c>
      <c r="G3059" t="s">
        <v>17</v>
      </c>
      <c r="H3059" s="1">
        <v>0.39100000000000001</v>
      </c>
      <c r="I3059" s="4">
        <v>34516</v>
      </c>
      <c r="J3059" s="5">
        <v>40909</v>
      </c>
      <c r="K3059" s="3">
        <v>13300</v>
      </c>
      <c r="L3059" s="3">
        <v>89200</v>
      </c>
      <c r="M3059" s="3">
        <v>21532</v>
      </c>
      <c r="N3059" s="3">
        <f t="shared" si="470"/>
        <v>0</v>
      </c>
      <c r="O3059" s="3">
        <f t="shared" si="471"/>
        <v>0</v>
      </c>
      <c r="P3059" s="3">
        <f t="shared" si="472"/>
        <v>1</v>
      </c>
      <c r="Q3059" s="6">
        <v>6.89</v>
      </c>
      <c r="R3059" s="3">
        <v>0</v>
      </c>
      <c r="S3059" s="3">
        <v>11</v>
      </c>
      <c r="T3059" s="3">
        <v>16</v>
      </c>
      <c r="U3059" s="3">
        <f t="shared" si="473"/>
        <v>6393</v>
      </c>
      <c r="V3059" s="3" t="str">
        <f t="shared" si="474"/>
        <v xml:space="preserve"> 60</v>
      </c>
      <c r="W3059" s="3">
        <f t="shared" si="475"/>
        <v>13.3</v>
      </c>
      <c r="X3059" s="3">
        <v>21</v>
      </c>
      <c r="Y3059" s="6">
        <f t="shared" si="476"/>
        <v>39.1</v>
      </c>
      <c r="Z3059" s="3">
        <f t="shared" si="477"/>
        <v>89.2</v>
      </c>
      <c r="AA3059" s="3">
        <f t="shared" si="478"/>
        <v>21.532</v>
      </c>
      <c r="AB3059">
        <f t="shared" si="479"/>
        <v>1</v>
      </c>
      <c r="AC3059" s="14">
        <f>VLOOKUP(X3059,Rates!$A$2:$B$36,2)</f>
        <v>22.74</v>
      </c>
    </row>
    <row r="3060" spans="1:29">
      <c r="A3060">
        <v>860681</v>
      </c>
      <c r="B3060" t="s">
        <v>11</v>
      </c>
      <c r="C3060" s="1">
        <v>0.15620000000000001</v>
      </c>
      <c r="D3060">
        <v>139.88</v>
      </c>
      <c r="E3060" t="s">
        <v>28</v>
      </c>
      <c r="F3060" t="s">
        <v>13</v>
      </c>
      <c r="G3060" t="s">
        <v>14</v>
      </c>
      <c r="H3060" s="1">
        <v>0.34200000000000003</v>
      </c>
      <c r="I3060" s="4">
        <v>36770</v>
      </c>
      <c r="J3060" s="5">
        <v>40909</v>
      </c>
      <c r="K3060" s="3">
        <v>4000</v>
      </c>
      <c r="L3060" s="3">
        <v>45000</v>
      </c>
      <c r="M3060" s="3">
        <v>1904</v>
      </c>
      <c r="N3060" s="3">
        <f t="shared" si="470"/>
        <v>1</v>
      </c>
      <c r="O3060" s="3">
        <f t="shared" si="471"/>
        <v>0</v>
      </c>
      <c r="P3060" s="3">
        <f t="shared" si="472"/>
        <v>1</v>
      </c>
      <c r="Q3060" s="6">
        <v>10.61</v>
      </c>
      <c r="R3060" s="3">
        <v>0</v>
      </c>
      <c r="S3060" s="3">
        <v>8</v>
      </c>
      <c r="T3060" s="3">
        <v>8</v>
      </c>
      <c r="U3060" s="3">
        <f t="shared" si="473"/>
        <v>4139</v>
      </c>
      <c r="V3060" s="3" t="str">
        <f t="shared" si="474"/>
        <v xml:space="preserve"> 36</v>
      </c>
      <c r="W3060" s="3">
        <f t="shared" si="475"/>
        <v>4</v>
      </c>
      <c r="X3060" s="3">
        <v>16</v>
      </c>
      <c r="Y3060" s="6">
        <f t="shared" si="476"/>
        <v>34.200000000000003</v>
      </c>
      <c r="Z3060" s="3">
        <f t="shared" si="477"/>
        <v>45</v>
      </c>
      <c r="AA3060" s="3">
        <f t="shared" si="478"/>
        <v>1.9039999999999999</v>
      </c>
      <c r="AB3060">
        <f t="shared" si="479"/>
        <v>0</v>
      </c>
      <c r="AC3060" s="14">
        <f>VLOOKUP(X3060,Rates!$A$2:$B$36,2)</f>
        <v>16.989999999999998</v>
      </c>
    </row>
    <row r="3061" spans="1:29">
      <c r="A3061">
        <v>796402</v>
      </c>
      <c r="B3061" t="s">
        <v>15</v>
      </c>
      <c r="C3061" s="1">
        <v>0.12989999999999999</v>
      </c>
      <c r="D3061">
        <v>300.27999999999997</v>
      </c>
      <c r="E3061" t="s">
        <v>22</v>
      </c>
      <c r="F3061" t="s">
        <v>26</v>
      </c>
      <c r="G3061" t="s">
        <v>14</v>
      </c>
      <c r="H3061" s="2">
        <v>0.78</v>
      </c>
      <c r="I3061" s="4">
        <v>34516</v>
      </c>
      <c r="J3061" s="5">
        <v>40909</v>
      </c>
      <c r="K3061" s="3">
        <v>13200</v>
      </c>
      <c r="L3061" s="3">
        <v>69567</v>
      </c>
      <c r="M3061" s="3">
        <v>1795</v>
      </c>
      <c r="N3061" s="3">
        <f t="shared" si="470"/>
        <v>0</v>
      </c>
      <c r="O3061" s="3">
        <f t="shared" si="471"/>
        <v>1</v>
      </c>
      <c r="P3061" s="3">
        <f t="shared" si="472"/>
        <v>1</v>
      </c>
      <c r="Q3061" s="6">
        <v>27.5</v>
      </c>
      <c r="R3061" s="3">
        <v>0</v>
      </c>
      <c r="S3061" s="3">
        <v>8</v>
      </c>
      <c r="T3061" s="3">
        <v>39</v>
      </c>
      <c r="U3061" s="3">
        <f t="shared" si="473"/>
        <v>6393</v>
      </c>
      <c r="V3061" s="3" t="str">
        <f t="shared" si="474"/>
        <v xml:space="preserve"> 60</v>
      </c>
      <c r="W3061" s="3">
        <f t="shared" si="475"/>
        <v>13.2</v>
      </c>
      <c r="X3061" s="3">
        <v>11</v>
      </c>
      <c r="Y3061" s="6">
        <f t="shared" si="476"/>
        <v>78</v>
      </c>
      <c r="Z3061" s="3">
        <f t="shared" si="477"/>
        <v>69.566999999999993</v>
      </c>
      <c r="AA3061" s="3">
        <f t="shared" si="478"/>
        <v>1.7949999999999999</v>
      </c>
      <c r="AB3061">
        <f t="shared" si="479"/>
        <v>0</v>
      </c>
      <c r="AC3061" s="14">
        <f>VLOOKUP(X3061,Rates!$A$2:$B$36,2)</f>
        <v>12.74</v>
      </c>
    </row>
    <row r="3062" spans="1:29">
      <c r="A3062">
        <v>630189</v>
      </c>
      <c r="B3062" t="s">
        <v>11</v>
      </c>
      <c r="C3062" s="1">
        <v>6.9099999999999995E-2</v>
      </c>
      <c r="D3062">
        <v>370.04</v>
      </c>
      <c r="E3062" t="s">
        <v>16</v>
      </c>
      <c r="F3062" t="s">
        <v>13</v>
      </c>
      <c r="G3062" t="s">
        <v>14</v>
      </c>
      <c r="H3062" s="1">
        <v>0.80600000000000005</v>
      </c>
      <c r="I3062" s="4">
        <v>36312</v>
      </c>
      <c r="J3062" s="5">
        <v>40909</v>
      </c>
      <c r="K3062" s="3">
        <v>12000</v>
      </c>
      <c r="L3062" s="3">
        <v>48600</v>
      </c>
      <c r="M3062" s="3">
        <v>16200</v>
      </c>
      <c r="N3062" s="3">
        <f t="shared" si="470"/>
        <v>1</v>
      </c>
      <c r="O3062" s="3">
        <f t="shared" si="471"/>
        <v>0</v>
      </c>
      <c r="P3062" s="3">
        <f t="shared" si="472"/>
        <v>0</v>
      </c>
      <c r="Q3062" s="6">
        <v>18.100000000000001</v>
      </c>
      <c r="R3062" s="3">
        <v>0</v>
      </c>
      <c r="S3062" s="3">
        <v>7</v>
      </c>
      <c r="T3062" s="3">
        <v>17</v>
      </c>
      <c r="U3062" s="3">
        <f t="shared" si="473"/>
        <v>4597</v>
      </c>
      <c r="V3062" s="3" t="str">
        <f t="shared" si="474"/>
        <v xml:space="preserve"> 36</v>
      </c>
      <c r="W3062" s="3">
        <f t="shared" si="475"/>
        <v>12</v>
      </c>
      <c r="X3062" s="3">
        <v>5</v>
      </c>
      <c r="Y3062" s="6">
        <f t="shared" si="476"/>
        <v>80.600000000000009</v>
      </c>
      <c r="Z3062" s="3">
        <f t="shared" si="477"/>
        <v>48.6</v>
      </c>
      <c r="AA3062" s="3">
        <f t="shared" si="478"/>
        <v>16.2</v>
      </c>
      <c r="AB3062">
        <f t="shared" si="479"/>
        <v>0</v>
      </c>
      <c r="AC3062" s="14">
        <f>VLOOKUP(X3062,Rates!$A$2:$B$36,2)</f>
        <v>7.99</v>
      </c>
    </row>
    <row r="3063" spans="1:29">
      <c r="A3063">
        <v>551639</v>
      </c>
      <c r="B3063" t="s">
        <v>15</v>
      </c>
      <c r="C3063" s="1">
        <v>0.1361</v>
      </c>
      <c r="D3063">
        <v>138.4</v>
      </c>
      <c r="E3063" t="s">
        <v>12</v>
      </c>
      <c r="F3063" t="s">
        <v>24</v>
      </c>
      <c r="G3063" t="s">
        <v>14</v>
      </c>
      <c r="H3063" s="1">
        <v>0.76500000000000001</v>
      </c>
      <c r="I3063" s="4">
        <v>34759</v>
      </c>
      <c r="J3063" s="5">
        <v>40909</v>
      </c>
      <c r="K3063" s="3">
        <v>6000</v>
      </c>
      <c r="L3063" s="3">
        <v>74256</v>
      </c>
      <c r="M3063" s="3">
        <v>6963</v>
      </c>
      <c r="N3063" s="3">
        <f t="shared" si="470"/>
        <v>0</v>
      </c>
      <c r="O3063" s="3">
        <f t="shared" si="471"/>
        <v>0</v>
      </c>
      <c r="P3063" s="3">
        <f t="shared" si="472"/>
        <v>1</v>
      </c>
      <c r="Q3063" s="6">
        <v>10.08</v>
      </c>
      <c r="R3063" s="3">
        <v>0</v>
      </c>
      <c r="S3063" s="3">
        <v>6</v>
      </c>
      <c r="T3063" s="3">
        <v>26</v>
      </c>
      <c r="U3063" s="3">
        <f t="shared" si="473"/>
        <v>6150</v>
      </c>
      <c r="V3063" s="3" t="str">
        <f t="shared" si="474"/>
        <v xml:space="preserve"> 60</v>
      </c>
      <c r="W3063" s="3">
        <f t="shared" si="475"/>
        <v>6</v>
      </c>
      <c r="X3063" s="3">
        <v>12</v>
      </c>
      <c r="Y3063" s="6">
        <f t="shared" si="476"/>
        <v>76.5</v>
      </c>
      <c r="Z3063" s="3">
        <f t="shared" si="477"/>
        <v>74.256</v>
      </c>
      <c r="AA3063" s="3">
        <f t="shared" si="478"/>
        <v>6.9630000000000001</v>
      </c>
      <c r="AB3063">
        <f t="shared" si="479"/>
        <v>0</v>
      </c>
      <c r="AC3063" s="14">
        <f>VLOOKUP(X3063,Rates!$A$2:$B$36,2)</f>
        <v>13.49</v>
      </c>
    </row>
    <row r="3064" spans="1:29">
      <c r="A3064">
        <v>866387</v>
      </c>
      <c r="B3064" t="s">
        <v>11</v>
      </c>
      <c r="C3064" s="1">
        <v>5.9900000000000002E-2</v>
      </c>
      <c r="D3064">
        <v>243.34</v>
      </c>
      <c r="E3064" t="s">
        <v>16</v>
      </c>
      <c r="F3064" t="s">
        <v>13</v>
      </c>
      <c r="G3064" t="s">
        <v>14</v>
      </c>
      <c r="H3064" s="2">
        <v>0.02</v>
      </c>
      <c r="I3064" s="4">
        <v>37530</v>
      </c>
      <c r="J3064" s="5">
        <v>40909</v>
      </c>
      <c r="K3064" s="3">
        <v>8000</v>
      </c>
      <c r="L3064" s="3">
        <v>75000</v>
      </c>
      <c r="M3064" s="3">
        <v>558</v>
      </c>
      <c r="N3064" s="3">
        <f t="shared" si="470"/>
        <v>1</v>
      </c>
      <c r="O3064" s="3">
        <f t="shared" si="471"/>
        <v>0</v>
      </c>
      <c r="P3064" s="3">
        <f t="shared" si="472"/>
        <v>0</v>
      </c>
      <c r="Q3064" s="6">
        <v>3.39</v>
      </c>
      <c r="R3064" s="3">
        <v>0</v>
      </c>
      <c r="S3064" s="3">
        <v>6</v>
      </c>
      <c r="T3064" s="3">
        <v>8</v>
      </c>
      <c r="U3064" s="3">
        <f t="shared" si="473"/>
        <v>3379</v>
      </c>
      <c r="V3064" s="3" t="str">
        <f t="shared" si="474"/>
        <v xml:space="preserve"> 36</v>
      </c>
      <c r="W3064" s="3">
        <f t="shared" si="475"/>
        <v>8</v>
      </c>
      <c r="X3064" s="3">
        <v>2</v>
      </c>
      <c r="Y3064" s="6">
        <f t="shared" si="476"/>
        <v>2</v>
      </c>
      <c r="Z3064" s="3">
        <f t="shared" si="477"/>
        <v>75</v>
      </c>
      <c r="AA3064" s="3">
        <f t="shared" si="478"/>
        <v>0.55800000000000005</v>
      </c>
      <c r="AB3064">
        <f t="shared" si="479"/>
        <v>0</v>
      </c>
      <c r="AC3064" s="14">
        <f>VLOOKUP(X3064,Rates!$A$2:$B$36,2)</f>
        <v>6.99</v>
      </c>
    </row>
    <row r="3065" spans="1:29">
      <c r="A3065">
        <v>642464</v>
      </c>
      <c r="B3065" t="s">
        <v>11</v>
      </c>
      <c r="C3065" s="1">
        <v>0.1036</v>
      </c>
      <c r="D3065">
        <v>253.01</v>
      </c>
      <c r="E3065" t="s">
        <v>27</v>
      </c>
      <c r="F3065" t="s">
        <v>26</v>
      </c>
      <c r="G3065" t="s">
        <v>14</v>
      </c>
      <c r="H3065" s="1">
        <v>0.58499999999999996</v>
      </c>
      <c r="I3065" s="4">
        <v>35125</v>
      </c>
      <c r="J3065" s="5">
        <v>40909</v>
      </c>
      <c r="K3065" s="3">
        <v>7800</v>
      </c>
      <c r="L3065" s="3">
        <v>52000</v>
      </c>
      <c r="M3065" s="3">
        <v>15851</v>
      </c>
      <c r="N3065" s="3">
        <f t="shared" si="470"/>
        <v>0</v>
      </c>
      <c r="O3065" s="3">
        <f t="shared" si="471"/>
        <v>1</v>
      </c>
      <c r="P3065" s="3">
        <f t="shared" si="472"/>
        <v>1</v>
      </c>
      <c r="Q3065" s="6">
        <v>18.350000000000001</v>
      </c>
      <c r="R3065" s="3">
        <v>0</v>
      </c>
      <c r="S3065" s="3">
        <v>10</v>
      </c>
      <c r="T3065" s="3">
        <v>21</v>
      </c>
      <c r="U3065" s="3">
        <f t="shared" si="473"/>
        <v>5784</v>
      </c>
      <c r="V3065" s="3" t="str">
        <f t="shared" si="474"/>
        <v xml:space="preserve"> 36</v>
      </c>
      <c r="W3065" s="3">
        <f t="shared" si="475"/>
        <v>7.8</v>
      </c>
      <c r="X3065" s="3">
        <v>10</v>
      </c>
      <c r="Y3065" s="6">
        <f t="shared" si="476"/>
        <v>58.5</v>
      </c>
      <c r="Z3065" s="3">
        <f t="shared" si="477"/>
        <v>52</v>
      </c>
      <c r="AA3065" s="3">
        <f t="shared" si="478"/>
        <v>15.851000000000001</v>
      </c>
      <c r="AB3065">
        <f t="shared" si="479"/>
        <v>0</v>
      </c>
      <c r="AC3065" s="14">
        <f>VLOOKUP(X3065,Rates!$A$2:$B$36,2)</f>
        <v>11.49</v>
      </c>
    </row>
    <row r="3066" spans="1:29">
      <c r="A3066">
        <v>649582</v>
      </c>
      <c r="B3066" t="s">
        <v>11</v>
      </c>
      <c r="C3066" s="1">
        <v>0.19359999999999999</v>
      </c>
      <c r="D3066">
        <v>810.45</v>
      </c>
      <c r="E3066" t="s">
        <v>18</v>
      </c>
      <c r="F3066" t="s">
        <v>13</v>
      </c>
      <c r="G3066" t="s">
        <v>14</v>
      </c>
      <c r="H3066" s="1">
        <v>0.75900000000000001</v>
      </c>
      <c r="I3066" s="4">
        <v>33055</v>
      </c>
      <c r="J3066" s="5">
        <v>40909</v>
      </c>
      <c r="K3066" s="3">
        <v>22000</v>
      </c>
      <c r="L3066" s="3">
        <v>72000</v>
      </c>
      <c r="M3066" s="3">
        <v>22085</v>
      </c>
      <c r="N3066" s="3">
        <f t="shared" si="470"/>
        <v>1</v>
      </c>
      <c r="O3066" s="3">
        <f t="shared" si="471"/>
        <v>0</v>
      </c>
      <c r="P3066" s="3">
        <f t="shared" si="472"/>
        <v>1</v>
      </c>
      <c r="Q3066" s="6">
        <v>11.37</v>
      </c>
      <c r="R3066" s="3">
        <v>3</v>
      </c>
      <c r="S3066" s="3">
        <v>6</v>
      </c>
      <c r="T3066" s="3">
        <v>15</v>
      </c>
      <c r="U3066" s="3">
        <f t="shared" si="473"/>
        <v>7854</v>
      </c>
      <c r="V3066" s="3" t="str">
        <f t="shared" si="474"/>
        <v xml:space="preserve"> 36</v>
      </c>
      <c r="W3066" s="3">
        <f t="shared" si="475"/>
        <v>22</v>
      </c>
      <c r="X3066" s="3">
        <v>29</v>
      </c>
      <c r="Y3066" s="6">
        <f t="shared" si="476"/>
        <v>75.900000000000006</v>
      </c>
      <c r="Z3066" s="3">
        <f t="shared" si="477"/>
        <v>72</v>
      </c>
      <c r="AA3066" s="3">
        <f t="shared" si="478"/>
        <v>22.085000000000001</v>
      </c>
      <c r="AB3066">
        <f t="shared" si="479"/>
        <v>0</v>
      </c>
      <c r="AC3066" s="14">
        <f>VLOOKUP(X3066,Rates!$A$2:$B$36,2)</f>
        <v>30.49</v>
      </c>
    </row>
    <row r="3067" spans="1:29">
      <c r="A3067">
        <v>603102</v>
      </c>
      <c r="B3067" t="s">
        <v>11</v>
      </c>
      <c r="C3067" s="1">
        <v>6.9099999999999995E-2</v>
      </c>
      <c r="D3067">
        <v>277.52999999999997</v>
      </c>
      <c r="E3067" t="s">
        <v>29</v>
      </c>
      <c r="F3067" t="s">
        <v>13</v>
      </c>
      <c r="G3067" t="s">
        <v>17</v>
      </c>
      <c r="H3067" s="1">
        <v>3.7999999999999999E-2</v>
      </c>
      <c r="I3067" s="4">
        <v>33117</v>
      </c>
      <c r="J3067" s="5">
        <v>40909</v>
      </c>
      <c r="K3067" s="3">
        <v>9000</v>
      </c>
      <c r="L3067" s="3">
        <v>36000</v>
      </c>
      <c r="M3067" s="3">
        <v>1376</v>
      </c>
      <c r="N3067" s="3">
        <f t="shared" si="470"/>
        <v>1</v>
      </c>
      <c r="O3067" s="3">
        <f t="shared" si="471"/>
        <v>0</v>
      </c>
      <c r="P3067" s="3">
        <f t="shared" si="472"/>
        <v>1</v>
      </c>
      <c r="Q3067" s="6">
        <v>2.37</v>
      </c>
      <c r="R3067" s="3">
        <v>1</v>
      </c>
      <c r="S3067" s="3">
        <v>11</v>
      </c>
      <c r="T3067" s="3">
        <v>24</v>
      </c>
      <c r="U3067" s="3">
        <f t="shared" si="473"/>
        <v>7792</v>
      </c>
      <c r="V3067" s="3" t="str">
        <f t="shared" si="474"/>
        <v xml:space="preserve"> 36</v>
      </c>
      <c r="W3067" s="3">
        <f t="shared" si="475"/>
        <v>9</v>
      </c>
      <c r="X3067" s="3">
        <v>5</v>
      </c>
      <c r="Y3067" s="6">
        <f t="shared" si="476"/>
        <v>3.8</v>
      </c>
      <c r="Z3067" s="3">
        <f t="shared" si="477"/>
        <v>36</v>
      </c>
      <c r="AA3067" s="3">
        <f t="shared" si="478"/>
        <v>1.3759999999999999</v>
      </c>
      <c r="AB3067">
        <f t="shared" si="479"/>
        <v>1</v>
      </c>
      <c r="AC3067" s="14">
        <f>VLOOKUP(X3067,Rates!$A$2:$B$36,2)</f>
        <v>7.99</v>
      </c>
    </row>
    <row r="3068" spans="1:29">
      <c r="A3068">
        <v>492142</v>
      </c>
      <c r="B3068" t="s">
        <v>11</v>
      </c>
      <c r="C3068" s="1">
        <v>0.14219999999999999</v>
      </c>
      <c r="D3068">
        <v>171.43</v>
      </c>
      <c r="E3068" t="s">
        <v>20</v>
      </c>
      <c r="F3068" t="s">
        <v>13</v>
      </c>
      <c r="G3068" t="s">
        <v>14</v>
      </c>
      <c r="H3068" s="1">
        <v>0.86199999999999999</v>
      </c>
      <c r="I3068" s="4">
        <v>34790</v>
      </c>
      <c r="J3068" s="5">
        <v>40909</v>
      </c>
      <c r="K3068" s="3">
        <v>5000</v>
      </c>
      <c r="L3068" s="3">
        <v>60000</v>
      </c>
      <c r="M3068" s="3">
        <v>6291</v>
      </c>
      <c r="N3068" s="3">
        <f t="shared" si="470"/>
        <v>1</v>
      </c>
      <c r="O3068" s="3">
        <f t="shared" si="471"/>
        <v>0</v>
      </c>
      <c r="P3068" s="3">
        <f t="shared" si="472"/>
        <v>1</v>
      </c>
      <c r="Q3068" s="6">
        <v>21.98</v>
      </c>
      <c r="R3068" s="3">
        <v>0</v>
      </c>
      <c r="S3068" s="3">
        <v>8</v>
      </c>
      <c r="T3068" s="3">
        <v>12</v>
      </c>
      <c r="U3068" s="3">
        <f t="shared" si="473"/>
        <v>6119</v>
      </c>
      <c r="V3068" s="3" t="str">
        <f t="shared" si="474"/>
        <v xml:space="preserve"> 36</v>
      </c>
      <c r="W3068" s="3">
        <f t="shared" si="475"/>
        <v>5</v>
      </c>
      <c r="X3068" s="3">
        <v>15</v>
      </c>
      <c r="Y3068" s="6">
        <f t="shared" si="476"/>
        <v>86.2</v>
      </c>
      <c r="Z3068" s="3">
        <f t="shared" si="477"/>
        <v>60</v>
      </c>
      <c r="AA3068" s="3">
        <f t="shared" si="478"/>
        <v>6.2910000000000004</v>
      </c>
      <c r="AB3068">
        <f t="shared" si="479"/>
        <v>0</v>
      </c>
      <c r="AC3068" s="14">
        <f>VLOOKUP(X3068,Rates!$A$2:$B$36,2)</f>
        <v>15.99</v>
      </c>
    </row>
    <row r="3069" spans="1:29">
      <c r="A3069">
        <v>447457</v>
      </c>
      <c r="B3069" t="s">
        <v>11</v>
      </c>
      <c r="C3069" s="1">
        <v>0.14960000000000001</v>
      </c>
      <c r="D3069">
        <v>788.18</v>
      </c>
      <c r="E3069" t="s">
        <v>20</v>
      </c>
      <c r="F3069" t="s">
        <v>26</v>
      </c>
      <c r="G3069" t="s">
        <v>17</v>
      </c>
      <c r="H3069" s="1">
        <v>0.186</v>
      </c>
      <c r="I3069" s="4">
        <v>30895</v>
      </c>
      <c r="J3069" s="5">
        <v>40909</v>
      </c>
      <c r="K3069" s="3">
        <v>22750</v>
      </c>
      <c r="L3069" s="3">
        <v>60000</v>
      </c>
      <c r="M3069" s="3">
        <v>2247</v>
      </c>
      <c r="N3069" s="3">
        <f t="shared" si="470"/>
        <v>0</v>
      </c>
      <c r="O3069" s="3">
        <f t="shared" si="471"/>
        <v>1</v>
      </c>
      <c r="P3069" s="3">
        <f t="shared" si="472"/>
        <v>1</v>
      </c>
      <c r="Q3069" s="6">
        <v>7.3</v>
      </c>
      <c r="R3069" s="3">
        <v>0</v>
      </c>
      <c r="S3069" s="3">
        <v>7</v>
      </c>
      <c r="T3069" s="3">
        <v>20</v>
      </c>
      <c r="U3069" s="3">
        <f t="shared" si="473"/>
        <v>10014</v>
      </c>
      <c r="V3069" s="3" t="str">
        <f t="shared" si="474"/>
        <v xml:space="preserve"> 36</v>
      </c>
      <c r="W3069" s="3">
        <f t="shared" si="475"/>
        <v>22.75</v>
      </c>
      <c r="X3069" s="3">
        <v>17</v>
      </c>
      <c r="Y3069" s="6">
        <f t="shared" si="476"/>
        <v>18.600000000000001</v>
      </c>
      <c r="Z3069" s="3">
        <f t="shared" si="477"/>
        <v>60</v>
      </c>
      <c r="AA3069" s="3">
        <f t="shared" si="478"/>
        <v>2.2469999999999999</v>
      </c>
      <c r="AB3069">
        <f t="shared" si="479"/>
        <v>1</v>
      </c>
      <c r="AC3069" s="14">
        <f>VLOOKUP(X3069,Rates!$A$2:$B$36,2)</f>
        <v>17.989999999999998</v>
      </c>
    </row>
    <row r="3070" spans="1:29">
      <c r="A3070">
        <v>468564</v>
      </c>
      <c r="B3070" t="s">
        <v>11</v>
      </c>
      <c r="C3070" s="1">
        <v>0.1426</v>
      </c>
      <c r="D3070">
        <v>548.9</v>
      </c>
      <c r="E3070" t="s">
        <v>23</v>
      </c>
      <c r="F3070" t="s">
        <v>26</v>
      </c>
      <c r="G3070" t="s">
        <v>14</v>
      </c>
      <c r="H3070" s="1">
        <v>0.747</v>
      </c>
      <c r="I3070" s="4">
        <v>36951</v>
      </c>
      <c r="J3070" s="5">
        <v>40909</v>
      </c>
      <c r="K3070" s="3">
        <v>16000</v>
      </c>
      <c r="L3070" s="3">
        <v>86000</v>
      </c>
      <c r="M3070" s="3">
        <v>16799</v>
      </c>
      <c r="N3070" s="3">
        <f t="shared" si="470"/>
        <v>0</v>
      </c>
      <c r="O3070" s="3">
        <f t="shared" si="471"/>
        <v>1</v>
      </c>
      <c r="P3070" s="3">
        <f t="shared" si="472"/>
        <v>1</v>
      </c>
      <c r="Q3070" s="6">
        <v>12.71</v>
      </c>
      <c r="R3070" s="3">
        <v>1</v>
      </c>
      <c r="S3070" s="3">
        <v>10</v>
      </c>
      <c r="T3070" s="3">
        <v>17</v>
      </c>
      <c r="U3070" s="3">
        <f t="shared" si="473"/>
        <v>3958</v>
      </c>
      <c r="V3070" s="3" t="str">
        <f t="shared" si="474"/>
        <v xml:space="preserve"> 36</v>
      </c>
      <c r="W3070" s="3">
        <f t="shared" si="475"/>
        <v>16</v>
      </c>
      <c r="X3070" s="3">
        <v>15</v>
      </c>
      <c r="Y3070" s="6">
        <f t="shared" si="476"/>
        <v>74.7</v>
      </c>
      <c r="Z3070" s="3">
        <f t="shared" si="477"/>
        <v>86</v>
      </c>
      <c r="AA3070" s="3">
        <f t="shared" si="478"/>
        <v>16.798999999999999</v>
      </c>
      <c r="AB3070">
        <f t="shared" si="479"/>
        <v>0</v>
      </c>
      <c r="AC3070" s="14">
        <f>VLOOKUP(X3070,Rates!$A$2:$B$36,2)</f>
        <v>15.99</v>
      </c>
    </row>
    <row r="3071" spans="1:29">
      <c r="A3071">
        <v>1002681</v>
      </c>
      <c r="B3071" t="s">
        <v>15</v>
      </c>
      <c r="C3071" s="1">
        <v>0.1171</v>
      </c>
      <c r="D3071">
        <v>353.58</v>
      </c>
      <c r="E3071" t="s">
        <v>28</v>
      </c>
      <c r="F3071" t="s">
        <v>13</v>
      </c>
      <c r="G3071" t="s">
        <v>14</v>
      </c>
      <c r="H3071" s="1">
        <v>0.79600000000000004</v>
      </c>
      <c r="I3071" s="4">
        <v>35400</v>
      </c>
      <c r="J3071" s="5">
        <v>40909</v>
      </c>
      <c r="K3071" s="3">
        <v>16000</v>
      </c>
      <c r="L3071" s="3">
        <v>48000</v>
      </c>
      <c r="M3071" s="3">
        <v>17034</v>
      </c>
      <c r="N3071" s="3">
        <f t="shared" si="470"/>
        <v>1</v>
      </c>
      <c r="O3071" s="3">
        <f t="shared" si="471"/>
        <v>0</v>
      </c>
      <c r="P3071" s="3">
        <f t="shared" si="472"/>
        <v>1</v>
      </c>
      <c r="Q3071" s="6">
        <v>14.3</v>
      </c>
      <c r="R3071" s="3">
        <v>0</v>
      </c>
      <c r="S3071" s="3">
        <v>4</v>
      </c>
      <c r="T3071" s="3">
        <v>17</v>
      </c>
      <c r="U3071" s="3">
        <f t="shared" si="473"/>
        <v>5509</v>
      </c>
      <c r="V3071" s="3" t="str">
        <f t="shared" si="474"/>
        <v xml:space="preserve"> 60</v>
      </c>
      <c r="W3071" s="3">
        <f t="shared" si="475"/>
        <v>16</v>
      </c>
      <c r="X3071" s="3">
        <v>8</v>
      </c>
      <c r="Y3071" s="6">
        <f t="shared" si="476"/>
        <v>79.600000000000009</v>
      </c>
      <c r="Z3071" s="3">
        <f t="shared" si="477"/>
        <v>48</v>
      </c>
      <c r="AA3071" s="3">
        <f t="shared" si="478"/>
        <v>17.033999999999999</v>
      </c>
      <c r="AB3071">
        <f t="shared" si="479"/>
        <v>0</v>
      </c>
      <c r="AC3071" s="14">
        <f>VLOOKUP(X3071,Rates!$A$2:$B$36,2)</f>
        <v>11.39</v>
      </c>
    </row>
    <row r="3072" spans="1:29">
      <c r="A3072">
        <v>594069</v>
      </c>
      <c r="B3072" t="s">
        <v>15</v>
      </c>
      <c r="C3072" s="1">
        <v>0.15210000000000001</v>
      </c>
      <c r="D3072">
        <v>114.73</v>
      </c>
      <c r="E3072" t="s">
        <v>30</v>
      </c>
      <c r="F3072" t="s">
        <v>26</v>
      </c>
      <c r="G3072" t="s">
        <v>14</v>
      </c>
      <c r="H3072" s="1">
        <v>0.11899999999999999</v>
      </c>
      <c r="I3072" s="4">
        <v>37834</v>
      </c>
      <c r="J3072" s="5">
        <v>40909</v>
      </c>
      <c r="K3072" s="3">
        <v>4800</v>
      </c>
      <c r="L3072" s="3">
        <v>33600</v>
      </c>
      <c r="M3072" s="3">
        <v>1757</v>
      </c>
      <c r="N3072" s="3">
        <f t="shared" si="470"/>
        <v>0</v>
      </c>
      <c r="O3072" s="3">
        <f t="shared" si="471"/>
        <v>1</v>
      </c>
      <c r="P3072" s="3">
        <f t="shared" si="472"/>
        <v>1</v>
      </c>
      <c r="Q3072" s="6">
        <v>20.79</v>
      </c>
      <c r="R3072" s="3">
        <v>0</v>
      </c>
      <c r="S3072" s="3">
        <v>13</v>
      </c>
      <c r="T3072" s="3">
        <v>21</v>
      </c>
      <c r="U3072" s="3">
        <f t="shared" si="473"/>
        <v>3075</v>
      </c>
      <c r="V3072" s="3" t="str">
        <f t="shared" si="474"/>
        <v xml:space="preserve"> 60</v>
      </c>
      <c r="W3072" s="3">
        <f t="shared" si="475"/>
        <v>4.8</v>
      </c>
      <c r="X3072" s="3">
        <v>17</v>
      </c>
      <c r="Y3072" s="6">
        <f t="shared" si="476"/>
        <v>11.899999999999999</v>
      </c>
      <c r="Z3072" s="3">
        <f t="shared" si="477"/>
        <v>33.6</v>
      </c>
      <c r="AA3072" s="3">
        <f t="shared" si="478"/>
        <v>1.7569999999999999</v>
      </c>
      <c r="AB3072">
        <f t="shared" si="479"/>
        <v>0</v>
      </c>
      <c r="AC3072" s="14">
        <f>VLOOKUP(X3072,Rates!$A$2:$B$36,2)</f>
        <v>17.989999999999998</v>
      </c>
    </row>
    <row r="3073" spans="1:29">
      <c r="A3073">
        <v>1000794</v>
      </c>
      <c r="B3073" t="s">
        <v>15</v>
      </c>
      <c r="C3073" s="1">
        <v>0.14269999999999999</v>
      </c>
      <c r="D3073">
        <v>220.04</v>
      </c>
      <c r="E3073" t="s">
        <v>16</v>
      </c>
      <c r="F3073" t="s">
        <v>26</v>
      </c>
      <c r="G3073" t="s">
        <v>19</v>
      </c>
      <c r="H3073" s="1">
        <v>0.45600000000000002</v>
      </c>
      <c r="I3073" s="4">
        <v>32325</v>
      </c>
      <c r="J3073" s="5">
        <v>40909</v>
      </c>
      <c r="K3073" s="3">
        <v>9400</v>
      </c>
      <c r="L3073" s="3">
        <v>62000</v>
      </c>
      <c r="M3073" s="3">
        <v>19906</v>
      </c>
      <c r="N3073" s="3">
        <f t="shared" si="470"/>
        <v>0</v>
      </c>
      <c r="O3073" s="3">
        <f t="shared" si="471"/>
        <v>1</v>
      </c>
      <c r="P3073" s="3">
        <f t="shared" si="472"/>
        <v>0</v>
      </c>
      <c r="Q3073" s="6">
        <v>24.15</v>
      </c>
      <c r="R3073" s="3">
        <v>0</v>
      </c>
      <c r="S3073" s="3">
        <v>13</v>
      </c>
      <c r="T3073" s="3">
        <v>24</v>
      </c>
      <c r="U3073" s="3">
        <f t="shared" si="473"/>
        <v>8584</v>
      </c>
      <c r="V3073" s="3" t="str">
        <f t="shared" si="474"/>
        <v xml:space="preserve"> 60</v>
      </c>
      <c r="W3073" s="3">
        <f t="shared" si="475"/>
        <v>9.4</v>
      </c>
      <c r="X3073" s="3">
        <v>12</v>
      </c>
      <c r="Y3073" s="6">
        <f t="shared" si="476"/>
        <v>45.6</v>
      </c>
      <c r="Z3073" s="3">
        <f t="shared" si="477"/>
        <v>62</v>
      </c>
      <c r="AA3073" s="3">
        <f t="shared" si="478"/>
        <v>19.905999999999999</v>
      </c>
      <c r="AB3073">
        <f t="shared" si="479"/>
        <v>0</v>
      </c>
      <c r="AC3073" s="14">
        <f>VLOOKUP(X3073,Rates!$A$2:$B$36,2)</f>
        <v>13.49</v>
      </c>
    </row>
    <row r="3074" spans="1:29">
      <c r="A3074">
        <v>604919</v>
      </c>
      <c r="B3074" t="s">
        <v>15</v>
      </c>
      <c r="C3074" s="1">
        <v>0.17430000000000001</v>
      </c>
      <c r="D3074">
        <v>627.11</v>
      </c>
      <c r="E3074" t="s">
        <v>25</v>
      </c>
      <c r="F3074" t="s">
        <v>26</v>
      </c>
      <c r="G3074" t="s">
        <v>14</v>
      </c>
      <c r="H3074" s="2">
        <v>0.9</v>
      </c>
      <c r="I3074" s="4">
        <v>34578</v>
      </c>
      <c r="J3074" s="5">
        <v>40909</v>
      </c>
      <c r="K3074" s="3">
        <v>25000</v>
      </c>
      <c r="L3074" s="3">
        <v>65000</v>
      </c>
      <c r="M3074" s="3">
        <v>6033</v>
      </c>
      <c r="N3074" s="3">
        <f t="shared" ref="N3074:N3137" si="480">IF(F3074="RENT",1,0)</f>
        <v>0</v>
      </c>
      <c r="O3074" s="3">
        <f t="shared" ref="O3074:O3137" si="481">IF(F3074="MORTGAGE",1,0)</f>
        <v>1</v>
      </c>
      <c r="P3074" s="3">
        <f t="shared" ref="P3074:P3137" si="482">IF(E3074="&lt; 1 year",0,1)</f>
        <v>1</v>
      </c>
      <c r="Q3074" s="6">
        <v>17.39</v>
      </c>
      <c r="R3074" s="3">
        <v>0</v>
      </c>
      <c r="S3074" s="3">
        <v>10</v>
      </c>
      <c r="T3074" s="3">
        <v>25</v>
      </c>
      <c r="U3074" s="3">
        <f t="shared" ref="U3074:U3137" si="483">_xlfn.DAYS(J3074,I3074)</f>
        <v>6331</v>
      </c>
      <c r="V3074" s="3" t="str">
        <f t="shared" ref="V3074:V3137" si="484">LEFT(B3074,3)</f>
        <v xml:space="preserve"> 60</v>
      </c>
      <c r="W3074" s="3">
        <f t="shared" ref="W3074:W3137" si="485">K3074/1000</f>
        <v>25</v>
      </c>
      <c r="X3074" s="3">
        <v>25</v>
      </c>
      <c r="Y3074" s="6">
        <f t="shared" ref="Y3074:Y3137" si="486">H3074*100</f>
        <v>90</v>
      </c>
      <c r="Z3074" s="3">
        <f t="shared" ref="Z3074:Z3137" si="487">L3074/1000</f>
        <v>65</v>
      </c>
      <c r="AA3074" s="3">
        <f t="shared" ref="AA3074:AA3137" si="488">M3074/1000</f>
        <v>6.0330000000000004</v>
      </c>
      <c r="AB3074">
        <f t="shared" ref="AB3074:AB3137" si="489">IF(G3074="Charged Off",1,0)</f>
        <v>0</v>
      </c>
      <c r="AC3074" s="14">
        <f>VLOOKUP(X3074,Rates!$A$2:$B$36,2)</f>
        <v>26.24</v>
      </c>
    </row>
    <row r="3075" spans="1:29">
      <c r="A3075">
        <v>775782</v>
      </c>
      <c r="B3075" t="s">
        <v>11</v>
      </c>
      <c r="C3075" s="1">
        <v>5.9900000000000002E-2</v>
      </c>
      <c r="D3075">
        <v>243.34</v>
      </c>
      <c r="E3075" t="s">
        <v>16</v>
      </c>
      <c r="F3075" t="s">
        <v>13</v>
      </c>
      <c r="G3075" t="s">
        <v>14</v>
      </c>
      <c r="H3075" s="1">
        <v>0.251</v>
      </c>
      <c r="I3075" s="4">
        <v>35490</v>
      </c>
      <c r="J3075" s="5">
        <v>40909</v>
      </c>
      <c r="K3075" s="3">
        <v>8000</v>
      </c>
      <c r="L3075" s="3">
        <v>80000</v>
      </c>
      <c r="M3075" s="3">
        <v>3962</v>
      </c>
      <c r="N3075" s="3">
        <f t="shared" si="480"/>
        <v>1</v>
      </c>
      <c r="O3075" s="3">
        <f t="shared" si="481"/>
        <v>0</v>
      </c>
      <c r="P3075" s="3">
        <f t="shared" si="482"/>
        <v>0</v>
      </c>
      <c r="Q3075" s="6">
        <v>23.35</v>
      </c>
      <c r="R3075" s="3">
        <v>0</v>
      </c>
      <c r="S3075" s="3">
        <v>11</v>
      </c>
      <c r="T3075" s="3">
        <v>25</v>
      </c>
      <c r="U3075" s="3">
        <f t="shared" si="483"/>
        <v>5419</v>
      </c>
      <c r="V3075" s="3" t="str">
        <f t="shared" si="484"/>
        <v xml:space="preserve"> 36</v>
      </c>
      <c r="W3075" s="3">
        <f t="shared" si="485"/>
        <v>8</v>
      </c>
      <c r="X3075" s="3">
        <v>2</v>
      </c>
      <c r="Y3075" s="6">
        <f t="shared" si="486"/>
        <v>25.1</v>
      </c>
      <c r="Z3075" s="3">
        <f t="shared" si="487"/>
        <v>80</v>
      </c>
      <c r="AA3075" s="3">
        <f t="shared" si="488"/>
        <v>3.9620000000000002</v>
      </c>
      <c r="AB3075">
        <f t="shared" si="489"/>
        <v>0</v>
      </c>
      <c r="AC3075" s="14">
        <f>VLOOKUP(X3075,Rates!$A$2:$B$36,2)</f>
        <v>6.99</v>
      </c>
    </row>
    <row r="3076" spans="1:29">
      <c r="A3076">
        <v>968704</v>
      </c>
      <c r="B3076" t="s">
        <v>15</v>
      </c>
      <c r="C3076" s="1">
        <v>0.18640000000000001</v>
      </c>
      <c r="D3076">
        <v>643.58000000000004</v>
      </c>
      <c r="E3076" t="s">
        <v>16</v>
      </c>
      <c r="F3076" t="s">
        <v>13</v>
      </c>
      <c r="G3076" t="s">
        <v>19</v>
      </c>
      <c r="H3076" s="1">
        <v>0.184</v>
      </c>
      <c r="I3076" s="4">
        <v>36281</v>
      </c>
      <c r="J3076" s="5">
        <v>40909</v>
      </c>
      <c r="K3076" s="3">
        <v>25000</v>
      </c>
      <c r="L3076" s="3">
        <v>60000</v>
      </c>
      <c r="M3076" s="3">
        <v>14955</v>
      </c>
      <c r="N3076" s="3">
        <f t="shared" si="480"/>
        <v>1</v>
      </c>
      <c r="O3076" s="3">
        <f t="shared" si="481"/>
        <v>0</v>
      </c>
      <c r="P3076" s="3">
        <f t="shared" si="482"/>
        <v>0</v>
      </c>
      <c r="Q3076" s="6">
        <v>21.12</v>
      </c>
      <c r="R3076" s="3">
        <v>3</v>
      </c>
      <c r="S3076" s="3">
        <v>16</v>
      </c>
      <c r="T3076" s="3">
        <v>42</v>
      </c>
      <c r="U3076" s="3">
        <f t="shared" si="483"/>
        <v>4628</v>
      </c>
      <c r="V3076" s="3" t="str">
        <f t="shared" si="484"/>
        <v xml:space="preserve"> 60</v>
      </c>
      <c r="W3076" s="3">
        <f t="shared" si="485"/>
        <v>25</v>
      </c>
      <c r="X3076" s="3">
        <v>21</v>
      </c>
      <c r="Y3076" s="6">
        <f t="shared" si="486"/>
        <v>18.399999999999999</v>
      </c>
      <c r="Z3076" s="3">
        <f t="shared" si="487"/>
        <v>60</v>
      </c>
      <c r="AA3076" s="3">
        <f t="shared" si="488"/>
        <v>14.955</v>
      </c>
      <c r="AB3076">
        <f t="shared" si="489"/>
        <v>0</v>
      </c>
      <c r="AC3076" s="14">
        <f>VLOOKUP(X3076,Rates!$A$2:$B$36,2)</f>
        <v>22.74</v>
      </c>
    </row>
    <row r="3077" spans="1:29">
      <c r="A3077">
        <v>551271</v>
      </c>
      <c r="B3077" t="s">
        <v>11</v>
      </c>
      <c r="C3077" s="1">
        <v>7.8799999999999995E-2</v>
      </c>
      <c r="D3077">
        <v>265.89</v>
      </c>
      <c r="E3077" t="s">
        <v>30</v>
      </c>
      <c r="F3077" t="s">
        <v>13</v>
      </c>
      <c r="G3077" t="s">
        <v>14</v>
      </c>
      <c r="H3077" s="1">
        <v>0.55700000000000005</v>
      </c>
      <c r="I3077" s="4">
        <v>35462</v>
      </c>
      <c r="J3077" s="5">
        <v>40909</v>
      </c>
      <c r="K3077" s="3">
        <v>8500</v>
      </c>
      <c r="L3077" s="3">
        <v>40500</v>
      </c>
      <c r="M3077" s="3">
        <v>12194</v>
      </c>
      <c r="N3077" s="3">
        <f t="shared" si="480"/>
        <v>1</v>
      </c>
      <c r="O3077" s="3">
        <f t="shared" si="481"/>
        <v>0</v>
      </c>
      <c r="P3077" s="3">
        <f t="shared" si="482"/>
        <v>1</v>
      </c>
      <c r="Q3077" s="6">
        <v>18.34</v>
      </c>
      <c r="R3077" s="3">
        <v>0</v>
      </c>
      <c r="S3077" s="3">
        <v>8</v>
      </c>
      <c r="T3077" s="3">
        <v>21</v>
      </c>
      <c r="U3077" s="3">
        <f t="shared" si="483"/>
        <v>5447</v>
      </c>
      <c r="V3077" s="3" t="str">
        <f t="shared" si="484"/>
        <v xml:space="preserve"> 36</v>
      </c>
      <c r="W3077" s="3">
        <f t="shared" si="485"/>
        <v>8.5</v>
      </c>
      <c r="X3077" s="3">
        <v>5</v>
      </c>
      <c r="Y3077" s="6">
        <f t="shared" si="486"/>
        <v>55.7</v>
      </c>
      <c r="Z3077" s="3">
        <f t="shared" si="487"/>
        <v>40.5</v>
      </c>
      <c r="AA3077" s="3">
        <f t="shared" si="488"/>
        <v>12.194000000000001</v>
      </c>
      <c r="AB3077">
        <f t="shared" si="489"/>
        <v>0</v>
      </c>
      <c r="AC3077" s="14">
        <f>VLOOKUP(X3077,Rates!$A$2:$B$36,2)</f>
        <v>7.99</v>
      </c>
    </row>
    <row r="3078" spans="1:29">
      <c r="A3078">
        <v>860597</v>
      </c>
      <c r="B3078" t="s">
        <v>15</v>
      </c>
      <c r="C3078" s="1">
        <v>0.1749</v>
      </c>
      <c r="D3078">
        <v>301.41000000000003</v>
      </c>
      <c r="E3078" t="s">
        <v>25</v>
      </c>
      <c r="F3078" t="s">
        <v>26</v>
      </c>
      <c r="G3078" t="s">
        <v>14</v>
      </c>
      <c r="H3078" s="1">
        <v>0.65900000000000003</v>
      </c>
      <c r="I3078" s="4">
        <v>35947</v>
      </c>
      <c r="J3078" s="5">
        <v>40909</v>
      </c>
      <c r="K3078" s="3">
        <v>12000</v>
      </c>
      <c r="L3078" s="3">
        <v>50000</v>
      </c>
      <c r="M3078" s="3">
        <v>6850</v>
      </c>
      <c r="N3078" s="3">
        <f t="shared" si="480"/>
        <v>0</v>
      </c>
      <c r="O3078" s="3">
        <f t="shared" si="481"/>
        <v>1</v>
      </c>
      <c r="P3078" s="3">
        <f t="shared" si="482"/>
        <v>1</v>
      </c>
      <c r="Q3078" s="6">
        <v>20.9</v>
      </c>
      <c r="R3078" s="3">
        <v>0</v>
      </c>
      <c r="S3078" s="3">
        <v>5</v>
      </c>
      <c r="T3078" s="3">
        <v>21</v>
      </c>
      <c r="U3078" s="3">
        <f t="shared" si="483"/>
        <v>4962</v>
      </c>
      <c r="V3078" s="3" t="str">
        <f t="shared" si="484"/>
        <v xml:space="preserve"> 60</v>
      </c>
      <c r="W3078" s="3">
        <f t="shared" si="485"/>
        <v>12</v>
      </c>
      <c r="X3078" s="3">
        <v>20</v>
      </c>
      <c r="Y3078" s="6">
        <f t="shared" si="486"/>
        <v>65.900000000000006</v>
      </c>
      <c r="Z3078" s="3">
        <f t="shared" si="487"/>
        <v>50</v>
      </c>
      <c r="AA3078" s="3">
        <f t="shared" si="488"/>
        <v>6.85</v>
      </c>
      <c r="AB3078">
        <f t="shared" si="489"/>
        <v>0</v>
      </c>
      <c r="AC3078" s="14">
        <f>VLOOKUP(X3078,Rates!$A$2:$B$36,2)</f>
        <v>21.49</v>
      </c>
    </row>
    <row r="3079" spans="1:29">
      <c r="A3079">
        <v>555915</v>
      </c>
      <c r="B3079" t="s">
        <v>11</v>
      </c>
      <c r="C3079" s="1">
        <v>0.1472</v>
      </c>
      <c r="D3079">
        <v>189.91</v>
      </c>
      <c r="E3079" t="s">
        <v>30</v>
      </c>
      <c r="F3079" t="s">
        <v>13</v>
      </c>
      <c r="G3079" t="s">
        <v>14</v>
      </c>
      <c r="H3079" s="1">
        <v>0.74299999999999999</v>
      </c>
      <c r="I3079" s="4">
        <v>36982</v>
      </c>
      <c r="J3079" s="5">
        <v>40909</v>
      </c>
      <c r="K3079" s="3">
        <v>5500</v>
      </c>
      <c r="L3079" s="3">
        <v>21600</v>
      </c>
      <c r="M3079" s="3">
        <v>10557</v>
      </c>
      <c r="N3079" s="3">
        <f t="shared" si="480"/>
        <v>1</v>
      </c>
      <c r="O3079" s="3">
        <f t="shared" si="481"/>
        <v>0</v>
      </c>
      <c r="P3079" s="3">
        <f t="shared" si="482"/>
        <v>1</v>
      </c>
      <c r="Q3079" s="6">
        <v>18.170000000000002</v>
      </c>
      <c r="R3079" s="3">
        <v>0</v>
      </c>
      <c r="S3079" s="3">
        <v>6</v>
      </c>
      <c r="T3079" s="3">
        <v>8</v>
      </c>
      <c r="U3079" s="3">
        <f t="shared" si="483"/>
        <v>3927</v>
      </c>
      <c r="V3079" s="3" t="str">
        <f t="shared" si="484"/>
        <v xml:space="preserve"> 36</v>
      </c>
      <c r="W3079" s="3">
        <f t="shared" si="485"/>
        <v>5.5</v>
      </c>
      <c r="X3079" s="3">
        <v>15</v>
      </c>
      <c r="Y3079" s="6">
        <f t="shared" si="486"/>
        <v>74.3</v>
      </c>
      <c r="Z3079" s="3">
        <f t="shared" si="487"/>
        <v>21.6</v>
      </c>
      <c r="AA3079" s="3">
        <f t="shared" si="488"/>
        <v>10.557</v>
      </c>
      <c r="AB3079">
        <f t="shared" si="489"/>
        <v>0</v>
      </c>
      <c r="AC3079" s="14">
        <f>VLOOKUP(X3079,Rates!$A$2:$B$36,2)</f>
        <v>15.99</v>
      </c>
    </row>
    <row r="3080" spans="1:29">
      <c r="A3080">
        <v>626978</v>
      </c>
      <c r="B3080" t="s">
        <v>15</v>
      </c>
      <c r="C3080" s="1">
        <v>9.9900000000000003E-2</v>
      </c>
      <c r="D3080">
        <v>231.01</v>
      </c>
      <c r="E3080" t="s">
        <v>28</v>
      </c>
      <c r="F3080" t="s">
        <v>26</v>
      </c>
      <c r="G3080" t="s">
        <v>19</v>
      </c>
      <c r="H3080" s="1">
        <v>0.16600000000000001</v>
      </c>
      <c r="I3080" s="4">
        <v>37834</v>
      </c>
      <c r="J3080" s="5">
        <v>40909</v>
      </c>
      <c r="K3080" s="3">
        <v>15000</v>
      </c>
      <c r="L3080" s="3">
        <v>23500</v>
      </c>
      <c r="M3080" s="3">
        <v>3584</v>
      </c>
      <c r="N3080" s="3">
        <f t="shared" si="480"/>
        <v>0</v>
      </c>
      <c r="O3080" s="3">
        <f t="shared" si="481"/>
        <v>1</v>
      </c>
      <c r="P3080" s="3">
        <f t="shared" si="482"/>
        <v>1</v>
      </c>
      <c r="Q3080" s="6">
        <v>11.95</v>
      </c>
      <c r="R3080" s="3">
        <v>0</v>
      </c>
      <c r="S3080" s="3">
        <v>8</v>
      </c>
      <c r="T3080" s="3">
        <v>12</v>
      </c>
      <c r="U3080" s="3">
        <f t="shared" si="483"/>
        <v>3075</v>
      </c>
      <c r="V3080" s="3" t="str">
        <f t="shared" si="484"/>
        <v xml:space="preserve"> 60</v>
      </c>
      <c r="W3080" s="3">
        <f t="shared" si="485"/>
        <v>15</v>
      </c>
      <c r="X3080" s="3">
        <v>9</v>
      </c>
      <c r="Y3080" s="6">
        <f t="shared" si="486"/>
        <v>16.600000000000001</v>
      </c>
      <c r="Z3080" s="3">
        <f t="shared" si="487"/>
        <v>23.5</v>
      </c>
      <c r="AA3080" s="3">
        <f t="shared" si="488"/>
        <v>3.5840000000000001</v>
      </c>
      <c r="AB3080">
        <f t="shared" si="489"/>
        <v>0</v>
      </c>
      <c r="AC3080" s="14">
        <f>VLOOKUP(X3080,Rates!$A$2:$B$36,2)</f>
        <v>11.44</v>
      </c>
    </row>
    <row r="3081" spans="1:29">
      <c r="A3081">
        <v>494538</v>
      </c>
      <c r="B3081" t="s">
        <v>11</v>
      </c>
      <c r="C3081" s="1">
        <v>0.1062</v>
      </c>
      <c r="D3081">
        <v>390.72</v>
      </c>
      <c r="E3081" t="s">
        <v>23</v>
      </c>
      <c r="F3081" t="s">
        <v>13</v>
      </c>
      <c r="G3081" t="s">
        <v>14</v>
      </c>
      <c r="H3081" s="1">
        <v>0.26800000000000002</v>
      </c>
      <c r="I3081" s="4">
        <v>35977</v>
      </c>
      <c r="J3081" s="5">
        <v>40909</v>
      </c>
      <c r="K3081" s="3">
        <v>12000</v>
      </c>
      <c r="L3081" s="3">
        <v>30000</v>
      </c>
      <c r="M3081" s="3">
        <v>5808</v>
      </c>
      <c r="N3081" s="3">
        <f t="shared" si="480"/>
        <v>1</v>
      </c>
      <c r="O3081" s="3">
        <f t="shared" si="481"/>
        <v>0</v>
      </c>
      <c r="P3081" s="3">
        <f t="shared" si="482"/>
        <v>1</v>
      </c>
      <c r="Q3081" s="6">
        <v>14.6</v>
      </c>
      <c r="R3081" s="3">
        <v>0</v>
      </c>
      <c r="S3081" s="3">
        <v>5</v>
      </c>
      <c r="T3081" s="3">
        <v>12</v>
      </c>
      <c r="U3081" s="3">
        <f t="shared" si="483"/>
        <v>4932</v>
      </c>
      <c r="V3081" s="3" t="str">
        <f t="shared" si="484"/>
        <v xml:space="preserve"> 36</v>
      </c>
      <c r="W3081" s="3">
        <f t="shared" si="485"/>
        <v>12</v>
      </c>
      <c r="X3081" s="3">
        <v>8</v>
      </c>
      <c r="Y3081" s="6">
        <f t="shared" si="486"/>
        <v>26.8</v>
      </c>
      <c r="Z3081" s="3">
        <f t="shared" si="487"/>
        <v>30</v>
      </c>
      <c r="AA3081" s="3">
        <f t="shared" si="488"/>
        <v>5.8079999999999998</v>
      </c>
      <c r="AB3081">
        <f t="shared" si="489"/>
        <v>0</v>
      </c>
      <c r="AC3081" s="14">
        <f>VLOOKUP(X3081,Rates!$A$2:$B$36,2)</f>
        <v>11.39</v>
      </c>
    </row>
    <row r="3082" spans="1:29">
      <c r="A3082">
        <v>553289</v>
      </c>
      <c r="B3082" t="s">
        <v>11</v>
      </c>
      <c r="C3082" s="1">
        <v>0.1361</v>
      </c>
      <c r="D3082">
        <v>628.79</v>
      </c>
      <c r="E3082" t="s">
        <v>28</v>
      </c>
      <c r="F3082" t="s">
        <v>13</v>
      </c>
      <c r="G3082" t="s">
        <v>14</v>
      </c>
      <c r="H3082" s="1">
        <v>0.75900000000000001</v>
      </c>
      <c r="I3082" s="4">
        <v>36220</v>
      </c>
      <c r="J3082" s="5">
        <v>40909</v>
      </c>
      <c r="K3082" s="3">
        <v>18500</v>
      </c>
      <c r="L3082" s="3">
        <v>55784</v>
      </c>
      <c r="M3082" s="3">
        <v>18672</v>
      </c>
      <c r="N3082" s="3">
        <f t="shared" si="480"/>
        <v>1</v>
      </c>
      <c r="O3082" s="3">
        <f t="shared" si="481"/>
        <v>0</v>
      </c>
      <c r="P3082" s="3">
        <f t="shared" si="482"/>
        <v>1</v>
      </c>
      <c r="Q3082" s="6">
        <v>22.11</v>
      </c>
      <c r="R3082" s="3">
        <v>0</v>
      </c>
      <c r="S3082" s="3">
        <v>9</v>
      </c>
      <c r="T3082" s="3">
        <v>10</v>
      </c>
      <c r="U3082" s="3">
        <f t="shared" si="483"/>
        <v>4689</v>
      </c>
      <c r="V3082" s="3" t="str">
        <f t="shared" si="484"/>
        <v xml:space="preserve"> 36</v>
      </c>
      <c r="W3082" s="3">
        <f t="shared" si="485"/>
        <v>18.5</v>
      </c>
      <c r="X3082" s="3">
        <v>12</v>
      </c>
      <c r="Y3082" s="6">
        <f t="shared" si="486"/>
        <v>75.900000000000006</v>
      </c>
      <c r="Z3082" s="3">
        <f t="shared" si="487"/>
        <v>55.783999999999999</v>
      </c>
      <c r="AA3082" s="3">
        <f t="shared" si="488"/>
        <v>18.672000000000001</v>
      </c>
      <c r="AB3082">
        <f t="shared" si="489"/>
        <v>0</v>
      </c>
      <c r="AC3082" s="14">
        <f>VLOOKUP(X3082,Rates!$A$2:$B$36,2)</f>
        <v>13.49</v>
      </c>
    </row>
    <row r="3083" spans="1:29">
      <c r="A3083">
        <v>638117</v>
      </c>
      <c r="B3083" t="s">
        <v>11</v>
      </c>
      <c r="C3083" s="1">
        <v>9.9900000000000003E-2</v>
      </c>
      <c r="D3083">
        <v>161.32</v>
      </c>
      <c r="E3083" t="s">
        <v>28</v>
      </c>
      <c r="F3083" t="s">
        <v>26</v>
      </c>
      <c r="G3083" t="s">
        <v>14</v>
      </c>
      <c r="H3083" s="1">
        <v>8.4000000000000005E-2</v>
      </c>
      <c r="I3083" s="4">
        <v>32568</v>
      </c>
      <c r="J3083" s="5">
        <v>40909</v>
      </c>
      <c r="K3083" s="3">
        <v>5000</v>
      </c>
      <c r="L3083" s="3">
        <v>130000</v>
      </c>
      <c r="M3083" s="3">
        <v>39197</v>
      </c>
      <c r="N3083" s="3">
        <f t="shared" si="480"/>
        <v>0</v>
      </c>
      <c r="O3083" s="3">
        <f t="shared" si="481"/>
        <v>1</v>
      </c>
      <c r="P3083" s="3">
        <f t="shared" si="482"/>
        <v>1</v>
      </c>
      <c r="Q3083" s="6">
        <v>12.54</v>
      </c>
      <c r="R3083" s="3">
        <v>0</v>
      </c>
      <c r="S3083" s="3">
        <v>25</v>
      </c>
      <c r="T3083" s="3">
        <v>41</v>
      </c>
      <c r="U3083" s="3">
        <f t="shared" si="483"/>
        <v>8341</v>
      </c>
      <c r="V3083" s="3" t="str">
        <f t="shared" si="484"/>
        <v xml:space="preserve"> 36</v>
      </c>
      <c r="W3083" s="3">
        <f t="shared" si="485"/>
        <v>5</v>
      </c>
      <c r="X3083" s="3">
        <v>9</v>
      </c>
      <c r="Y3083" s="6">
        <f t="shared" si="486"/>
        <v>8.4</v>
      </c>
      <c r="Z3083" s="3">
        <f t="shared" si="487"/>
        <v>130</v>
      </c>
      <c r="AA3083" s="3">
        <f t="shared" si="488"/>
        <v>39.197000000000003</v>
      </c>
      <c r="AB3083">
        <f t="shared" si="489"/>
        <v>0</v>
      </c>
      <c r="AC3083" s="14">
        <f>VLOOKUP(X3083,Rates!$A$2:$B$36,2)</f>
        <v>11.44</v>
      </c>
    </row>
    <row r="3084" spans="1:29">
      <c r="A3084">
        <v>525942</v>
      </c>
      <c r="B3084" t="s">
        <v>11</v>
      </c>
      <c r="C3084" s="1">
        <v>0.16819999999999999</v>
      </c>
      <c r="D3084">
        <v>517.45000000000005</v>
      </c>
      <c r="E3084" t="s">
        <v>18</v>
      </c>
      <c r="F3084" t="s">
        <v>13</v>
      </c>
      <c r="G3084" t="s">
        <v>14</v>
      </c>
      <c r="H3084" s="1">
        <v>0.873</v>
      </c>
      <c r="I3084" s="4">
        <v>34973</v>
      </c>
      <c r="J3084" s="5">
        <v>40909</v>
      </c>
      <c r="K3084" s="3">
        <v>24000</v>
      </c>
      <c r="L3084" s="3">
        <v>97000</v>
      </c>
      <c r="M3084" s="3">
        <v>3056</v>
      </c>
      <c r="N3084" s="3">
        <f t="shared" si="480"/>
        <v>1</v>
      </c>
      <c r="O3084" s="3">
        <f t="shared" si="481"/>
        <v>0</v>
      </c>
      <c r="P3084" s="3">
        <f t="shared" si="482"/>
        <v>1</v>
      </c>
      <c r="Q3084" s="6">
        <v>2.35</v>
      </c>
      <c r="R3084" s="3">
        <v>0</v>
      </c>
      <c r="S3084" s="3">
        <v>2</v>
      </c>
      <c r="T3084" s="3">
        <v>7</v>
      </c>
      <c r="U3084" s="3">
        <f t="shared" si="483"/>
        <v>5936</v>
      </c>
      <c r="V3084" s="3" t="str">
        <f t="shared" si="484"/>
        <v xml:space="preserve"> 36</v>
      </c>
      <c r="W3084" s="3">
        <f t="shared" si="485"/>
        <v>24</v>
      </c>
      <c r="X3084" s="3">
        <v>22</v>
      </c>
      <c r="Y3084" s="6">
        <f t="shared" si="486"/>
        <v>87.3</v>
      </c>
      <c r="Z3084" s="3">
        <f t="shared" si="487"/>
        <v>97</v>
      </c>
      <c r="AA3084" s="3">
        <f t="shared" si="488"/>
        <v>3.056</v>
      </c>
      <c r="AB3084">
        <f t="shared" si="489"/>
        <v>0</v>
      </c>
      <c r="AC3084" s="14">
        <f>VLOOKUP(X3084,Rates!$A$2:$B$36,2)</f>
        <v>23.99</v>
      </c>
    </row>
    <row r="3085" spans="1:29">
      <c r="A3085">
        <v>617277</v>
      </c>
      <c r="B3085" t="s">
        <v>11</v>
      </c>
      <c r="C3085" s="1">
        <v>6.9099999999999995E-2</v>
      </c>
      <c r="D3085">
        <v>225.88</v>
      </c>
      <c r="E3085" t="s">
        <v>29</v>
      </c>
      <c r="F3085" t="s">
        <v>24</v>
      </c>
      <c r="G3085" t="s">
        <v>14</v>
      </c>
      <c r="H3085" s="1">
        <v>7.3999999999999996E-2</v>
      </c>
      <c r="I3085" s="4">
        <v>35735</v>
      </c>
      <c r="J3085" s="5">
        <v>40909</v>
      </c>
      <c r="K3085" s="3">
        <v>12000</v>
      </c>
      <c r="L3085" s="3">
        <v>60000</v>
      </c>
      <c r="M3085" s="3">
        <v>20519</v>
      </c>
      <c r="N3085" s="3">
        <f t="shared" si="480"/>
        <v>0</v>
      </c>
      <c r="O3085" s="3">
        <f t="shared" si="481"/>
        <v>0</v>
      </c>
      <c r="P3085" s="3">
        <f t="shared" si="482"/>
        <v>1</v>
      </c>
      <c r="Q3085" s="6">
        <v>24.06</v>
      </c>
      <c r="R3085" s="3">
        <v>0</v>
      </c>
      <c r="S3085" s="3">
        <v>21</v>
      </c>
      <c r="T3085" s="3">
        <v>38</v>
      </c>
      <c r="U3085" s="3">
        <f t="shared" si="483"/>
        <v>5174</v>
      </c>
      <c r="V3085" s="3" t="str">
        <f t="shared" si="484"/>
        <v xml:space="preserve"> 36</v>
      </c>
      <c r="W3085" s="3">
        <f t="shared" si="485"/>
        <v>12</v>
      </c>
      <c r="X3085" s="3">
        <v>5</v>
      </c>
      <c r="Y3085" s="6">
        <f t="shared" si="486"/>
        <v>7.3999999999999995</v>
      </c>
      <c r="Z3085" s="3">
        <f t="shared" si="487"/>
        <v>60</v>
      </c>
      <c r="AA3085" s="3">
        <f t="shared" si="488"/>
        <v>20.518999999999998</v>
      </c>
      <c r="AB3085">
        <f t="shared" si="489"/>
        <v>0</v>
      </c>
      <c r="AC3085" s="14">
        <f>VLOOKUP(X3085,Rates!$A$2:$B$36,2)</f>
        <v>7.99</v>
      </c>
    </row>
    <row r="3086" spans="1:29">
      <c r="A3086">
        <v>381618</v>
      </c>
      <c r="B3086" t="s">
        <v>11</v>
      </c>
      <c r="C3086" s="1">
        <v>9.3200000000000005E-2</v>
      </c>
      <c r="D3086">
        <v>278.74</v>
      </c>
      <c r="E3086" t="s">
        <v>12</v>
      </c>
      <c r="F3086" t="s">
        <v>26</v>
      </c>
      <c r="G3086" t="s">
        <v>17</v>
      </c>
      <c r="H3086" s="1">
        <v>0.41099999999999998</v>
      </c>
      <c r="I3086" s="4">
        <v>34759</v>
      </c>
      <c r="J3086" s="5">
        <v>40909</v>
      </c>
      <c r="K3086" s="3">
        <v>8725</v>
      </c>
      <c r="L3086" s="3">
        <v>52000</v>
      </c>
      <c r="M3086" s="3">
        <v>43232</v>
      </c>
      <c r="N3086" s="3">
        <f t="shared" si="480"/>
        <v>0</v>
      </c>
      <c r="O3086" s="3">
        <f t="shared" si="481"/>
        <v>1</v>
      </c>
      <c r="P3086" s="3">
        <f t="shared" si="482"/>
        <v>1</v>
      </c>
      <c r="Q3086" s="6">
        <v>16.59</v>
      </c>
      <c r="R3086" s="3">
        <v>0</v>
      </c>
      <c r="S3086" s="3">
        <v>13</v>
      </c>
      <c r="T3086" s="3">
        <v>22</v>
      </c>
      <c r="U3086" s="3">
        <f t="shared" si="483"/>
        <v>6150</v>
      </c>
      <c r="V3086" s="3" t="str">
        <f t="shared" si="484"/>
        <v xml:space="preserve"> 36</v>
      </c>
      <c r="W3086" s="3">
        <f t="shared" si="485"/>
        <v>8.7249999999999996</v>
      </c>
      <c r="X3086" s="3">
        <v>4</v>
      </c>
      <c r="Y3086" s="6">
        <f t="shared" si="486"/>
        <v>41.099999999999994</v>
      </c>
      <c r="Z3086" s="3">
        <f t="shared" si="487"/>
        <v>52</v>
      </c>
      <c r="AA3086" s="3">
        <f t="shared" si="488"/>
        <v>43.231999999999999</v>
      </c>
      <c r="AB3086">
        <f t="shared" si="489"/>
        <v>1</v>
      </c>
      <c r="AC3086" s="14">
        <f>VLOOKUP(X3086,Rates!$A$2:$B$36,2)</f>
        <v>7.49</v>
      </c>
    </row>
    <row r="3087" spans="1:29">
      <c r="A3087">
        <v>577647</v>
      </c>
      <c r="B3087" t="s">
        <v>11</v>
      </c>
      <c r="C3087" s="1">
        <v>0.11119999999999999</v>
      </c>
      <c r="D3087">
        <v>655.92</v>
      </c>
      <c r="E3087" t="s">
        <v>25</v>
      </c>
      <c r="F3087" t="s">
        <v>24</v>
      </c>
      <c r="G3087" t="s">
        <v>14</v>
      </c>
      <c r="H3087" s="1">
        <v>1.4999999999999999E-2</v>
      </c>
      <c r="I3087" s="4">
        <v>39114</v>
      </c>
      <c r="J3087" s="5">
        <v>40909</v>
      </c>
      <c r="K3087" s="3">
        <v>20000</v>
      </c>
      <c r="L3087" s="3">
        <v>41717</v>
      </c>
      <c r="M3087" s="3">
        <v>336</v>
      </c>
      <c r="N3087" s="3">
        <f t="shared" si="480"/>
        <v>0</v>
      </c>
      <c r="O3087" s="3">
        <f t="shared" si="481"/>
        <v>0</v>
      </c>
      <c r="P3087" s="3">
        <f t="shared" si="482"/>
        <v>1</v>
      </c>
      <c r="Q3087" s="6">
        <v>6.1</v>
      </c>
      <c r="R3087" s="3">
        <v>0</v>
      </c>
      <c r="S3087" s="3">
        <v>4</v>
      </c>
      <c r="T3087" s="3">
        <v>25</v>
      </c>
      <c r="U3087" s="3">
        <f t="shared" si="483"/>
        <v>1795</v>
      </c>
      <c r="V3087" s="3" t="str">
        <f t="shared" si="484"/>
        <v xml:space="preserve"> 36</v>
      </c>
      <c r="W3087" s="3">
        <f t="shared" si="485"/>
        <v>20</v>
      </c>
      <c r="X3087" s="3">
        <v>8</v>
      </c>
      <c r="Y3087" s="6">
        <f t="shared" si="486"/>
        <v>1.5</v>
      </c>
      <c r="Z3087" s="3">
        <f t="shared" si="487"/>
        <v>41.716999999999999</v>
      </c>
      <c r="AA3087" s="3">
        <f t="shared" si="488"/>
        <v>0.33600000000000002</v>
      </c>
      <c r="AB3087">
        <f t="shared" si="489"/>
        <v>0</v>
      </c>
      <c r="AC3087" s="14">
        <f>VLOOKUP(X3087,Rates!$A$2:$B$36,2)</f>
        <v>11.39</v>
      </c>
    </row>
    <row r="3088" spans="1:29">
      <c r="A3088">
        <v>785417</v>
      </c>
      <c r="B3088" t="s">
        <v>11</v>
      </c>
      <c r="C3088" s="1">
        <v>0.11990000000000001</v>
      </c>
      <c r="D3088">
        <v>318.82</v>
      </c>
      <c r="E3088" t="s">
        <v>28</v>
      </c>
      <c r="F3088" t="s">
        <v>26</v>
      </c>
      <c r="G3088" t="s">
        <v>14</v>
      </c>
      <c r="H3088" s="1">
        <v>0.182</v>
      </c>
      <c r="I3088" s="4">
        <v>38231</v>
      </c>
      <c r="J3088" s="5">
        <v>40909</v>
      </c>
      <c r="K3088" s="3">
        <v>9600</v>
      </c>
      <c r="L3088" s="3">
        <v>24000</v>
      </c>
      <c r="M3088" s="3">
        <v>2442</v>
      </c>
      <c r="N3088" s="3">
        <f t="shared" si="480"/>
        <v>0</v>
      </c>
      <c r="O3088" s="3">
        <f t="shared" si="481"/>
        <v>1</v>
      </c>
      <c r="P3088" s="3">
        <f t="shared" si="482"/>
        <v>1</v>
      </c>
      <c r="Q3088" s="6">
        <v>16.850000000000001</v>
      </c>
      <c r="R3088" s="3">
        <v>0</v>
      </c>
      <c r="S3088" s="3">
        <v>7</v>
      </c>
      <c r="T3088" s="3">
        <v>13</v>
      </c>
      <c r="U3088" s="3">
        <f t="shared" si="483"/>
        <v>2678</v>
      </c>
      <c r="V3088" s="3" t="str">
        <f t="shared" si="484"/>
        <v xml:space="preserve"> 36</v>
      </c>
      <c r="W3088" s="3">
        <f t="shared" si="485"/>
        <v>9.6</v>
      </c>
      <c r="X3088" s="3">
        <v>10</v>
      </c>
      <c r="Y3088" s="6">
        <f t="shared" si="486"/>
        <v>18.2</v>
      </c>
      <c r="Z3088" s="3">
        <f t="shared" si="487"/>
        <v>24</v>
      </c>
      <c r="AA3088" s="3">
        <f t="shared" si="488"/>
        <v>2.4420000000000002</v>
      </c>
      <c r="AB3088">
        <f t="shared" si="489"/>
        <v>0</v>
      </c>
      <c r="AC3088" s="14">
        <f>VLOOKUP(X3088,Rates!$A$2:$B$36,2)</f>
        <v>11.49</v>
      </c>
    </row>
    <row r="3089" spans="1:29">
      <c r="A3089">
        <v>682691</v>
      </c>
      <c r="B3089" t="s">
        <v>11</v>
      </c>
      <c r="C3089" s="1">
        <v>0.16400000000000001</v>
      </c>
      <c r="D3089">
        <v>154.68</v>
      </c>
      <c r="E3089" t="s">
        <v>20</v>
      </c>
      <c r="F3089" t="s">
        <v>13</v>
      </c>
      <c r="G3089" t="s">
        <v>17</v>
      </c>
      <c r="H3089" s="1">
        <v>0.876</v>
      </c>
      <c r="I3089" s="4">
        <v>32964</v>
      </c>
      <c r="J3089" s="5">
        <v>40909</v>
      </c>
      <c r="K3089" s="3">
        <v>4375</v>
      </c>
      <c r="L3089" s="3">
        <v>22044</v>
      </c>
      <c r="M3089" s="3">
        <v>1402</v>
      </c>
      <c r="N3089" s="3">
        <f t="shared" si="480"/>
        <v>1</v>
      </c>
      <c r="O3089" s="3">
        <f t="shared" si="481"/>
        <v>0</v>
      </c>
      <c r="P3089" s="3">
        <f t="shared" si="482"/>
        <v>1</v>
      </c>
      <c r="Q3089" s="6">
        <v>21.34</v>
      </c>
      <c r="R3089" s="3">
        <v>1</v>
      </c>
      <c r="S3089" s="3">
        <v>4</v>
      </c>
      <c r="T3089" s="3">
        <v>9</v>
      </c>
      <c r="U3089" s="3">
        <f t="shared" si="483"/>
        <v>7945</v>
      </c>
      <c r="V3089" s="3" t="str">
        <f t="shared" si="484"/>
        <v xml:space="preserve"> 36</v>
      </c>
      <c r="W3089" s="3">
        <f t="shared" si="485"/>
        <v>4.375</v>
      </c>
      <c r="X3089" s="3">
        <v>21</v>
      </c>
      <c r="Y3089" s="6">
        <f t="shared" si="486"/>
        <v>87.6</v>
      </c>
      <c r="Z3089" s="3">
        <f t="shared" si="487"/>
        <v>22.044</v>
      </c>
      <c r="AA3089" s="3">
        <f t="shared" si="488"/>
        <v>1.4019999999999999</v>
      </c>
      <c r="AB3089">
        <f t="shared" si="489"/>
        <v>1</v>
      </c>
      <c r="AC3089" s="14">
        <f>VLOOKUP(X3089,Rates!$A$2:$B$36,2)</f>
        <v>22.74</v>
      </c>
    </row>
    <row r="3090" spans="1:29">
      <c r="A3090">
        <v>1036307</v>
      </c>
      <c r="B3090" t="s">
        <v>15</v>
      </c>
      <c r="C3090" s="1">
        <v>0.15959999999999999</v>
      </c>
      <c r="D3090">
        <v>269.7</v>
      </c>
      <c r="E3090" t="s">
        <v>12</v>
      </c>
      <c r="F3090" t="s">
        <v>26</v>
      </c>
      <c r="G3090" t="s">
        <v>14</v>
      </c>
      <c r="H3090" s="1">
        <v>0.73699999999999999</v>
      </c>
      <c r="I3090" s="4">
        <v>38353</v>
      </c>
      <c r="J3090" s="5">
        <v>40909</v>
      </c>
      <c r="K3090" s="3">
        <v>11100</v>
      </c>
      <c r="L3090" s="3">
        <v>50000</v>
      </c>
      <c r="M3090" s="3">
        <v>16205</v>
      </c>
      <c r="N3090" s="3">
        <f t="shared" si="480"/>
        <v>0</v>
      </c>
      <c r="O3090" s="3">
        <f t="shared" si="481"/>
        <v>1</v>
      </c>
      <c r="P3090" s="3">
        <f t="shared" si="482"/>
        <v>1</v>
      </c>
      <c r="Q3090" s="6">
        <v>24.12</v>
      </c>
      <c r="R3090" s="3">
        <v>0</v>
      </c>
      <c r="S3090" s="3">
        <v>14</v>
      </c>
      <c r="T3090" s="3">
        <v>52</v>
      </c>
      <c r="U3090" s="3">
        <f t="shared" si="483"/>
        <v>2556</v>
      </c>
      <c r="V3090" s="3" t="str">
        <f t="shared" si="484"/>
        <v xml:space="preserve"> 60</v>
      </c>
      <c r="W3090" s="3">
        <f t="shared" si="485"/>
        <v>11.1</v>
      </c>
      <c r="X3090" s="3">
        <v>15</v>
      </c>
      <c r="Y3090" s="6">
        <f t="shared" si="486"/>
        <v>73.7</v>
      </c>
      <c r="Z3090" s="3">
        <f t="shared" si="487"/>
        <v>50</v>
      </c>
      <c r="AA3090" s="3">
        <f t="shared" si="488"/>
        <v>16.204999999999998</v>
      </c>
      <c r="AB3090">
        <f t="shared" si="489"/>
        <v>0</v>
      </c>
      <c r="AC3090" s="14">
        <f>VLOOKUP(X3090,Rates!$A$2:$B$36,2)</f>
        <v>15.99</v>
      </c>
    </row>
    <row r="3091" spans="1:29">
      <c r="A3091">
        <v>495530</v>
      </c>
      <c r="B3091" t="s">
        <v>11</v>
      </c>
      <c r="C3091" s="1">
        <v>0.1348</v>
      </c>
      <c r="D3091">
        <v>678.49</v>
      </c>
      <c r="E3091" t="s">
        <v>28</v>
      </c>
      <c r="F3091" t="s">
        <v>26</v>
      </c>
      <c r="G3091" t="s">
        <v>17</v>
      </c>
      <c r="H3091" s="2">
        <v>0</v>
      </c>
      <c r="I3091" s="4">
        <v>37681</v>
      </c>
      <c r="J3091" s="5">
        <v>40909</v>
      </c>
      <c r="K3091" s="3">
        <v>20000</v>
      </c>
      <c r="L3091" s="3">
        <v>65000</v>
      </c>
      <c r="M3091" s="3">
        <v>0</v>
      </c>
      <c r="N3091" s="3">
        <f t="shared" si="480"/>
        <v>0</v>
      </c>
      <c r="O3091" s="3">
        <f t="shared" si="481"/>
        <v>1</v>
      </c>
      <c r="P3091" s="3">
        <f t="shared" si="482"/>
        <v>1</v>
      </c>
      <c r="Q3091" s="6">
        <v>7.53</v>
      </c>
      <c r="R3091" s="3">
        <v>0</v>
      </c>
      <c r="S3091" s="3">
        <v>4</v>
      </c>
      <c r="T3091" s="3">
        <v>16</v>
      </c>
      <c r="U3091" s="3">
        <f t="shared" si="483"/>
        <v>3228</v>
      </c>
      <c r="V3091" s="3" t="str">
        <f t="shared" si="484"/>
        <v xml:space="preserve"> 36</v>
      </c>
      <c r="W3091" s="3">
        <f t="shared" si="485"/>
        <v>20</v>
      </c>
      <c r="X3091" s="3">
        <v>13</v>
      </c>
      <c r="Y3091" s="6">
        <f t="shared" si="486"/>
        <v>0</v>
      </c>
      <c r="Z3091" s="3">
        <f t="shared" si="487"/>
        <v>65</v>
      </c>
      <c r="AA3091" s="3">
        <f t="shared" si="488"/>
        <v>0</v>
      </c>
      <c r="AB3091">
        <f t="shared" si="489"/>
        <v>1</v>
      </c>
      <c r="AC3091" s="14">
        <f>VLOOKUP(X3091,Rates!$A$2:$B$36,2)</f>
        <v>13.99</v>
      </c>
    </row>
    <row r="3092" spans="1:29">
      <c r="A3092">
        <v>867595</v>
      </c>
      <c r="B3092" t="s">
        <v>11</v>
      </c>
      <c r="C3092" s="1">
        <v>0.15989999999999999</v>
      </c>
      <c r="D3092">
        <v>351.53</v>
      </c>
      <c r="E3092" t="s">
        <v>18</v>
      </c>
      <c r="F3092" t="s">
        <v>13</v>
      </c>
      <c r="G3092" t="s">
        <v>14</v>
      </c>
      <c r="H3092" s="1">
        <v>0.69699999999999995</v>
      </c>
      <c r="I3092" s="4">
        <v>36434</v>
      </c>
      <c r="J3092" s="5">
        <v>40909</v>
      </c>
      <c r="K3092" s="3">
        <v>10000</v>
      </c>
      <c r="L3092" s="3">
        <v>72000</v>
      </c>
      <c r="M3092" s="3">
        <v>10310</v>
      </c>
      <c r="N3092" s="3">
        <f t="shared" si="480"/>
        <v>1</v>
      </c>
      <c r="O3092" s="3">
        <f t="shared" si="481"/>
        <v>0</v>
      </c>
      <c r="P3092" s="3">
        <f t="shared" si="482"/>
        <v>1</v>
      </c>
      <c r="Q3092" s="6">
        <v>6.53</v>
      </c>
      <c r="R3092" s="3">
        <v>0</v>
      </c>
      <c r="S3092" s="3">
        <v>8</v>
      </c>
      <c r="T3092" s="3">
        <v>14</v>
      </c>
      <c r="U3092" s="3">
        <f t="shared" si="483"/>
        <v>4475</v>
      </c>
      <c r="V3092" s="3" t="str">
        <f t="shared" si="484"/>
        <v xml:space="preserve"> 36</v>
      </c>
      <c r="W3092" s="3">
        <f t="shared" si="485"/>
        <v>10</v>
      </c>
      <c r="X3092" s="3">
        <v>17</v>
      </c>
      <c r="Y3092" s="6">
        <f t="shared" si="486"/>
        <v>69.699999999999989</v>
      </c>
      <c r="Z3092" s="3">
        <f t="shared" si="487"/>
        <v>72</v>
      </c>
      <c r="AA3092" s="3">
        <f t="shared" si="488"/>
        <v>10.31</v>
      </c>
      <c r="AB3092">
        <f t="shared" si="489"/>
        <v>0</v>
      </c>
      <c r="AC3092" s="14">
        <f>VLOOKUP(X3092,Rates!$A$2:$B$36,2)</f>
        <v>17.989999999999998</v>
      </c>
    </row>
    <row r="3093" spans="1:29">
      <c r="A3093">
        <v>410093</v>
      </c>
      <c r="B3093" t="s">
        <v>11</v>
      </c>
      <c r="C3093" s="1">
        <v>0.12529999999999999</v>
      </c>
      <c r="D3093">
        <v>267.73</v>
      </c>
      <c r="E3093" t="s">
        <v>29</v>
      </c>
      <c r="F3093" t="s">
        <v>24</v>
      </c>
      <c r="G3093" t="s">
        <v>17</v>
      </c>
      <c r="H3093" s="1">
        <v>0.38600000000000001</v>
      </c>
      <c r="I3093" s="4">
        <v>38596</v>
      </c>
      <c r="J3093" s="5">
        <v>40909</v>
      </c>
      <c r="K3093" s="3">
        <v>8000</v>
      </c>
      <c r="L3093" s="3">
        <v>34000</v>
      </c>
      <c r="M3093" s="3">
        <v>12806</v>
      </c>
      <c r="N3093" s="3">
        <f t="shared" si="480"/>
        <v>0</v>
      </c>
      <c r="O3093" s="3">
        <f t="shared" si="481"/>
        <v>0</v>
      </c>
      <c r="P3093" s="3">
        <f t="shared" si="482"/>
        <v>1</v>
      </c>
      <c r="Q3093" s="6">
        <v>21.85</v>
      </c>
      <c r="R3093" s="3">
        <v>0</v>
      </c>
      <c r="S3093" s="3">
        <v>19</v>
      </c>
      <c r="T3093" s="3">
        <v>22</v>
      </c>
      <c r="U3093" s="3">
        <f t="shared" si="483"/>
        <v>2313</v>
      </c>
      <c r="V3093" s="3" t="str">
        <f t="shared" si="484"/>
        <v xml:space="preserve"> 36</v>
      </c>
      <c r="W3093" s="3">
        <f t="shared" si="485"/>
        <v>8</v>
      </c>
      <c r="X3093" s="3">
        <v>11</v>
      </c>
      <c r="Y3093" s="6">
        <f t="shared" si="486"/>
        <v>38.6</v>
      </c>
      <c r="Z3093" s="3">
        <f t="shared" si="487"/>
        <v>34</v>
      </c>
      <c r="AA3093" s="3">
        <f t="shared" si="488"/>
        <v>12.805999999999999</v>
      </c>
      <c r="AB3093">
        <f t="shared" si="489"/>
        <v>1</v>
      </c>
      <c r="AC3093" s="14">
        <f>VLOOKUP(X3093,Rates!$A$2:$B$36,2)</f>
        <v>12.74</v>
      </c>
    </row>
    <row r="3094" spans="1:29">
      <c r="A3094">
        <v>604108</v>
      </c>
      <c r="B3094" t="s">
        <v>11</v>
      </c>
      <c r="C3094" s="1">
        <v>8.8800000000000004E-2</v>
      </c>
      <c r="D3094">
        <v>446.01</v>
      </c>
      <c r="E3094" t="s">
        <v>18</v>
      </c>
      <c r="F3094" t="s">
        <v>24</v>
      </c>
      <c r="G3094" t="s">
        <v>14</v>
      </c>
      <c r="H3094" s="1">
        <v>0.76100000000000001</v>
      </c>
      <c r="I3094" s="4">
        <v>36465</v>
      </c>
      <c r="J3094" s="5">
        <v>40909</v>
      </c>
      <c r="K3094" s="3">
        <v>21250</v>
      </c>
      <c r="L3094" s="3">
        <v>33600</v>
      </c>
      <c r="M3094" s="3">
        <v>20477</v>
      </c>
      <c r="N3094" s="3">
        <f t="shared" si="480"/>
        <v>0</v>
      </c>
      <c r="O3094" s="3">
        <f t="shared" si="481"/>
        <v>0</v>
      </c>
      <c r="P3094" s="3">
        <f t="shared" si="482"/>
        <v>1</v>
      </c>
      <c r="Q3094" s="6">
        <v>15.21</v>
      </c>
      <c r="R3094" s="3">
        <v>0</v>
      </c>
      <c r="S3094" s="3">
        <v>6</v>
      </c>
      <c r="T3094" s="3">
        <v>16</v>
      </c>
      <c r="U3094" s="3">
        <f t="shared" si="483"/>
        <v>4444</v>
      </c>
      <c r="V3094" s="3" t="str">
        <f t="shared" si="484"/>
        <v xml:space="preserve"> 36</v>
      </c>
      <c r="W3094" s="3">
        <f t="shared" si="485"/>
        <v>21.25</v>
      </c>
      <c r="X3094" s="3">
        <v>6</v>
      </c>
      <c r="Y3094" s="6">
        <f t="shared" si="486"/>
        <v>76.099999999999994</v>
      </c>
      <c r="Z3094" s="3">
        <f t="shared" si="487"/>
        <v>33.6</v>
      </c>
      <c r="AA3094" s="3">
        <f t="shared" si="488"/>
        <v>20.477</v>
      </c>
      <c r="AB3094">
        <f t="shared" si="489"/>
        <v>0</v>
      </c>
      <c r="AC3094" s="14">
        <f>VLOOKUP(X3094,Rates!$A$2:$B$36,2)</f>
        <v>8.24</v>
      </c>
    </row>
    <row r="3095" spans="1:29">
      <c r="A3095">
        <v>492208</v>
      </c>
      <c r="B3095" t="s">
        <v>11</v>
      </c>
      <c r="C3095" s="1">
        <v>0.1062</v>
      </c>
      <c r="D3095">
        <v>130.24</v>
      </c>
      <c r="E3095" t="s">
        <v>12</v>
      </c>
      <c r="F3095" t="s">
        <v>26</v>
      </c>
      <c r="G3095" t="s">
        <v>14</v>
      </c>
      <c r="H3095" s="1">
        <v>0.31900000000000001</v>
      </c>
      <c r="I3095" s="4">
        <v>34790</v>
      </c>
      <c r="J3095" s="5">
        <v>40909</v>
      </c>
      <c r="K3095" s="3">
        <v>4000</v>
      </c>
      <c r="L3095" s="3">
        <v>74678</v>
      </c>
      <c r="M3095" s="3">
        <v>3195</v>
      </c>
      <c r="N3095" s="3">
        <f t="shared" si="480"/>
        <v>0</v>
      </c>
      <c r="O3095" s="3">
        <f t="shared" si="481"/>
        <v>1</v>
      </c>
      <c r="P3095" s="3">
        <f t="shared" si="482"/>
        <v>1</v>
      </c>
      <c r="Q3095" s="6">
        <v>11.68</v>
      </c>
      <c r="R3095" s="3">
        <v>0</v>
      </c>
      <c r="S3095" s="3">
        <v>13</v>
      </c>
      <c r="T3095" s="3">
        <v>28</v>
      </c>
      <c r="U3095" s="3">
        <f t="shared" si="483"/>
        <v>6119</v>
      </c>
      <c r="V3095" s="3" t="str">
        <f t="shared" si="484"/>
        <v xml:space="preserve"> 36</v>
      </c>
      <c r="W3095" s="3">
        <f t="shared" si="485"/>
        <v>4</v>
      </c>
      <c r="X3095" s="3">
        <v>8</v>
      </c>
      <c r="Y3095" s="6">
        <f t="shared" si="486"/>
        <v>31.900000000000002</v>
      </c>
      <c r="Z3095" s="3">
        <f t="shared" si="487"/>
        <v>74.677999999999997</v>
      </c>
      <c r="AA3095" s="3">
        <f t="shared" si="488"/>
        <v>3.1949999999999998</v>
      </c>
      <c r="AB3095">
        <f t="shared" si="489"/>
        <v>0</v>
      </c>
      <c r="AC3095" s="14">
        <f>VLOOKUP(X3095,Rates!$A$2:$B$36,2)</f>
        <v>11.39</v>
      </c>
    </row>
    <row r="3096" spans="1:29">
      <c r="A3096">
        <v>610365</v>
      </c>
      <c r="B3096" t="s">
        <v>15</v>
      </c>
      <c r="C3096" s="1">
        <v>0.1817</v>
      </c>
      <c r="D3096">
        <v>326.23</v>
      </c>
      <c r="E3096" t="s">
        <v>21</v>
      </c>
      <c r="F3096" t="s">
        <v>13</v>
      </c>
      <c r="G3096" t="s">
        <v>14</v>
      </c>
      <c r="H3096" s="2">
        <v>0.82</v>
      </c>
      <c r="I3096" s="4">
        <v>37012</v>
      </c>
      <c r="J3096" s="5">
        <v>40909</v>
      </c>
      <c r="K3096" s="3">
        <v>12800</v>
      </c>
      <c r="L3096" s="3">
        <v>75000</v>
      </c>
      <c r="M3096" s="3">
        <v>17632</v>
      </c>
      <c r="N3096" s="3">
        <f t="shared" si="480"/>
        <v>1</v>
      </c>
      <c r="O3096" s="3">
        <f t="shared" si="481"/>
        <v>0</v>
      </c>
      <c r="P3096" s="3">
        <f t="shared" si="482"/>
        <v>1</v>
      </c>
      <c r="Q3096" s="6">
        <v>9.18</v>
      </c>
      <c r="R3096" s="3">
        <v>2</v>
      </c>
      <c r="S3096" s="3">
        <v>7</v>
      </c>
      <c r="T3096" s="3">
        <v>19</v>
      </c>
      <c r="U3096" s="3">
        <f t="shared" si="483"/>
        <v>3897</v>
      </c>
      <c r="V3096" s="3" t="str">
        <f t="shared" si="484"/>
        <v xml:space="preserve"> 60</v>
      </c>
      <c r="W3096" s="3">
        <f t="shared" si="485"/>
        <v>12.8</v>
      </c>
      <c r="X3096" s="3">
        <v>27</v>
      </c>
      <c r="Y3096" s="6">
        <f t="shared" si="486"/>
        <v>82</v>
      </c>
      <c r="Z3096" s="3">
        <f t="shared" si="487"/>
        <v>75</v>
      </c>
      <c r="AA3096" s="3">
        <f t="shared" si="488"/>
        <v>17.632000000000001</v>
      </c>
      <c r="AB3096">
        <f t="shared" si="489"/>
        <v>0</v>
      </c>
      <c r="AC3096" s="14">
        <f>VLOOKUP(X3096,Rates!$A$2:$B$36,2)</f>
        <v>29.49</v>
      </c>
    </row>
    <row r="3097" spans="1:29">
      <c r="A3097">
        <v>662552</v>
      </c>
      <c r="B3097" t="s">
        <v>15</v>
      </c>
      <c r="C3097" s="1">
        <v>0.1074</v>
      </c>
      <c r="D3097">
        <v>183.72</v>
      </c>
      <c r="E3097" t="s">
        <v>20</v>
      </c>
      <c r="F3097" t="s">
        <v>26</v>
      </c>
      <c r="G3097" t="s">
        <v>14</v>
      </c>
      <c r="H3097" s="1">
        <v>0.51100000000000001</v>
      </c>
      <c r="I3097" s="4">
        <v>36526</v>
      </c>
      <c r="J3097" s="5">
        <v>40909</v>
      </c>
      <c r="K3097" s="3">
        <v>8500</v>
      </c>
      <c r="L3097" s="3">
        <v>38000</v>
      </c>
      <c r="M3097" s="3">
        <v>8938</v>
      </c>
      <c r="N3097" s="3">
        <f t="shared" si="480"/>
        <v>0</v>
      </c>
      <c r="O3097" s="3">
        <f t="shared" si="481"/>
        <v>1</v>
      </c>
      <c r="P3097" s="3">
        <f t="shared" si="482"/>
        <v>1</v>
      </c>
      <c r="Q3097" s="6">
        <v>7.45</v>
      </c>
      <c r="R3097" s="3">
        <v>0</v>
      </c>
      <c r="S3097" s="3">
        <v>5</v>
      </c>
      <c r="T3097" s="3">
        <v>28</v>
      </c>
      <c r="U3097" s="3">
        <f t="shared" si="483"/>
        <v>4383</v>
      </c>
      <c r="V3097" s="3" t="str">
        <f t="shared" si="484"/>
        <v xml:space="preserve"> 60</v>
      </c>
      <c r="W3097" s="3">
        <f t="shared" si="485"/>
        <v>8.5</v>
      </c>
      <c r="X3097" s="3">
        <v>9</v>
      </c>
      <c r="Y3097" s="6">
        <f t="shared" si="486"/>
        <v>51.1</v>
      </c>
      <c r="Z3097" s="3">
        <f t="shared" si="487"/>
        <v>38</v>
      </c>
      <c r="AA3097" s="3">
        <f t="shared" si="488"/>
        <v>8.9380000000000006</v>
      </c>
      <c r="AB3097">
        <f t="shared" si="489"/>
        <v>0</v>
      </c>
      <c r="AC3097" s="14">
        <f>VLOOKUP(X3097,Rates!$A$2:$B$36,2)</f>
        <v>11.44</v>
      </c>
    </row>
    <row r="3098" spans="1:29">
      <c r="A3098">
        <v>792490</v>
      </c>
      <c r="B3098" t="s">
        <v>15</v>
      </c>
      <c r="C3098" s="1">
        <v>0.1399</v>
      </c>
      <c r="D3098">
        <v>488.53</v>
      </c>
      <c r="E3098" t="s">
        <v>22</v>
      </c>
      <c r="F3098" t="s">
        <v>26</v>
      </c>
      <c r="G3098" t="s">
        <v>14</v>
      </c>
      <c r="H3098" s="1">
        <v>0.187</v>
      </c>
      <c r="I3098" s="4">
        <v>34912</v>
      </c>
      <c r="J3098" s="5">
        <v>40909</v>
      </c>
      <c r="K3098" s="3">
        <v>21000</v>
      </c>
      <c r="L3098" s="3">
        <v>66600</v>
      </c>
      <c r="M3098" s="3">
        <v>4120</v>
      </c>
      <c r="N3098" s="3">
        <f t="shared" si="480"/>
        <v>0</v>
      </c>
      <c r="O3098" s="3">
        <f t="shared" si="481"/>
        <v>1</v>
      </c>
      <c r="P3098" s="3">
        <f t="shared" si="482"/>
        <v>1</v>
      </c>
      <c r="Q3098" s="6">
        <v>2.3199999999999998</v>
      </c>
      <c r="R3098" s="3">
        <v>1</v>
      </c>
      <c r="S3098" s="3">
        <v>6</v>
      </c>
      <c r="T3098" s="3">
        <v>22</v>
      </c>
      <c r="U3098" s="3">
        <f t="shared" si="483"/>
        <v>5997</v>
      </c>
      <c r="V3098" s="3" t="str">
        <f t="shared" si="484"/>
        <v xml:space="preserve"> 60</v>
      </c>
      <c r="W3098" s="3">
        <f t="shared" si="485"/>
        <v>21</v>
      </c>
      <c r="X3098" s="3">
        <v>13</v>
      </c>
      <c r="Y3098" s="6">
        <f t="shared" si="486"/>
        <v>18.7</v>
      </c>
      <c r="Z3098" s="3">
        <f t="shared" si="487"/>
        <v>66.599999999999994</v>
      </c>
      <c r="AA3098" s="3">
        <f t="shared" si="488"/>
        <v>4.12</v>
      </c>
      <c r="AB3098">
        <f t="shared" si="489"/>
        <v>0</v>
      </c>
      <c r="AC3098" s="14">
        <f>VLOOKUP(X3098,Rates!$A$2:$B$36,2)</f>
        <v>13.99</v>
      </c>
    </row>
    <row r="3099" spans="1:29">
      <c r="A3099">
        <v>544923</v>
      </c>
      <c r="B3099" t="s">
        <v>15</v>
      </c>
      <c r="C3099" s="1">
        <v>0.183</v>
      </c>
      <c r="D3099">
        <v>303.49</v>
      </c>
      <c r="E3099" t="s">
        <v>21</v>
      </c>
      <c r="F3099" t="s">
        <v>13</v>
      </c>
      <c r="G3099" t="s">
        <v>14</v>
      </c>
      <c r="H3099" s="1">
        <v>0.80600000000000005</v>
      </c>
      <c r="I3099" s="4">
        <v>32964</v>
      </c>
      <c r="J3099" s="5">
        <v>40909</v>
      </c>
      <c r="K3099" s="3">
        <v>14500</v>
      </c>
      <c r="L3099" s="3">
        <v>40000</v>
      </c>
      <c r="M3099" s="3">
        <v>16365</v>
      </c>
      <c r="N3099" s="3">
        <f t="shared" si="480"/>
        <v>1</v>
      </c>
      <c r="O3099" s="3">
        <f t="shared" si="481"/>
        <v>0</v>
      </c>
      <c r="P3099" s="3">
        <f t="shared" si="482"/>
        <v>1</v>
      </c>
      <c r="Q3099" s="6">
        <v>19.53</v>
      </c>
      <c r="R3099" s="3">
        <v>0</v>
      </c>
      <c r="S3099" s="3">
        <v>9</v>
      </c>
      <c r="T3099" s="3">
        <v>24</v>
      </c>
      <c r="U3099" s="3">
        <f t="shared" si="483"/>
        <v>7945</v>
      </c>
      <c r="V3099" s="3" t="str">
        <f t="shared" si="484"/>
        <v xml:space="preserve"> 60</v>
      </c>
      <c r="W3099" s="3">
        <f t="shared" si="485"/>
        <v>14.5</v>
      </c>
      <c r="X3099" s="3">
        <v>26</v>
      </c>
      <c r="Y3099" s="6">
        <f t="shared" si="486"/>
        <v>80.600000000000009</v>
      </c>
      <c r="Z3099" s="3">
        <f t="shared" si="487"/>
        <v>40</v>
      </c>
      <c r="AA3099" s="3">
        <f t="shared" si="488"/>
        <v>16.364999999999998</v>
      </c>
      <c r="AB3099">
        <f t="shared" si="489"/>
        <v>0</v>
      </c>
      <c r="AC3099" s="14">
        <f>VLOOKUP(X3099,Rates!$A$2:$B$36,2)</f>
        <v>28.69</v>
      </c>
    </row>
    <row r="3100" spans="1:29">
      <c r="A3100">
        <v>558937</v>
      </c>
      <c r="B3100" t="s">
        <v>11</v>
      </c>
      <c r="C3100" s="1">
        <v>0.16320000000000001</v>
      </c>
      <c r="D3100">
        <v>353.16</v>
      </c>
      <c r="E3100" t="s">
        <v>25</v>
      </c>
      <c r="F3100" t="s">
        <v>26</v>
      </c>
      <c r="G3100" t="s">
        <v>14</v>
      </c>
      <c r="H3100" s="1">
        <v>0.28899999999999998</v>
      </c>
      <c r="I3100" s="4">
        <v>35034</v>
      </c>
      <c r="J3100" s="5">
        <v>40909</v>
      </c>
      <c r="K3100" s="3">
        <v>10000</v>
      </c>
      <c r="L3100" s="3">
        <v>91000</v>
      </c>
      <c r="M3100" s="3">
        <v>1877</v>
      </c>
      <c r="N3100" s="3">
        <f t="shared" si="480"/>
        <v>0</v>
      </c>
      <c r="O3100" s="3">
        <f t="shared" si="481"/>
        <v>1</v>
      </c>
      <c r="P3100" s="3">
        <f t="shared" si="482"/>
        <v>1</v>
      </c>
      <c r="Q3100" s="6">
        <v>8.44</v>
      </c>
      <c r="R3100" s="3">
        <v>0</v>
      </c>
      <c r="S3100" s="3">
        <v>12</v>
      </c>
      <c r="T3100" s="3">
        <v>24</v>
      </c>
      <c r="U3100" s="3">
        <f t="shared" si="483"/>
        <v>5875</v>
      </c>
      <c r="V3100" s="3" t="str">
        <f t="shared" si="484"/>
        <v xml:space="preserve"> 36</v>
      </c>
      <c r="W3100" s="3">
        <f t="shared" si="485"/>
        <v>10</v>
      </c>
      <c r="X3100" s="3">
        <v>20</v>
      </c>
      <c r="Y3100" s="6">
        <f t="shared" si="486"/>
        <v>28.9</v>
      </c>
      <c r="Z3100" s="3">
        <f t="shared" si="487"/>
        <v>91</v>
      </c>
      <c r="AA3100" s="3">
        <f t="shared" si="488"/>
        <v>1.877</v>
      </c>
      <c r="AB3100">
        <f t="shared" si="489"/>
        <v>0</v>
      </c>
      <c r="AC3100" s="14">
        <f>VLOOKUP(X3100,Rates!$A$2:$B$36,2)</f>
        <v>21.49</v>
      </c>
    </row>
    <row r="3101" spans="1:29">
      <c r="A3101">
        <v>235704</v>
      </c>
      <c r="B3101" t="s">
        <v>11</v>
      </c>
      <c r="C3101" s="1">
        <v>0.14879999999999999</v>
      </c>
      <c r="D3101">
        <v>346.07</v>
      </c>
      <c r="E3101" t="s">
        <v>20</v>
      </c>
      <c r="F3101" t="s">
        <v>26</v>
      </c>
      <c r="G3101" t="s">
        <v>14</v>
      </c>
      <c r="H3101" s="1">
        <v>0.65100000000000002</v>
      </c>
      <c r="I3101" s="4">
        <v>36281</v>
      </c>
      <c r="J3101" s="5">
        <v>40909</v>
      </c>
      <c r="K3101" s="3">
        <v>10000</v>
      </c>
      <c r="L3101" s="3">
        <v>65000</v>
      </c>
      <c r="M3101" s="3">
        <v>10214</v>
      </c>
      <c r="N3101" s="3">
        <f t="shared" si="480"/>
        <v>0</v>
      </c>
      <c r="O3101" s="3">
        <f t="shared" si="481"/>
        <v>1</v>
      </c>
      <c r="P3101" s="3">
        <f t="shared" si="482"/>
        <v>1</v>
      </c>
      <c r="Q3101" s="6">
        <v>23.89</v>
      </c>
      <c r="R3101" s="3">
        <v>2</v>
      </c>
      <c r="S3101" s="3">
        <v>9</v>
      </c>
      <c r="T3101" s="3">
        <v>26</v>
      </c>
      <c r="U3101" s="3">
        <f t="shared" si="483"/>
        <v>4628</v>
      </c>
      <c r="V3101" s="3" t="str">
        <f t="shared" si="484"/>
        <v xml:space="preserve"> 36</v>
      </c>
      <c r="W3101" s="3">
        <f t="shared" si="485"/>
        <v>10</v>
      </c>
      <c r="X3101" s="3">
        <v>24</v>
      </c>
      <c r="Y3101" s="6">
        <f t="shared" si="486"/>
        <v>65.100000000000009</v>
      </c>
      <c r="Z3101" s="3">
        <f t="shared" si="487"/>
        <v>65</v>
      </c>
      <c r="AA3101" s="3">
        <f t="shared" si="488"/>
        <v>10.214</v>
      </c>
      <c r="AB3101">
        <f t="shared" si="489"/>
        <v>0</v>
      </c>
      <c r="AC3101" s="14">
        <f>VLOOKUP(X3101,Rates!$A$2:$B$36,2)</f>
        <v>25.49</v>
      </c>
    </row>
    <row r="3102" spans="1:29">
      <c r="A3102">
        <v>886664</v>
      </c>
      <c r="B3102" t="s">
        <v>15</v>
      </c>
      <c r="C3102" s="1">
        <v>0.17580000000000001</v>
      </c>
      <c r="D3102">
        <v>261.73</v>
      </c>
      <c r="E3102" t="s">
        <v>12</v>
      </c>
      <c r="F3102" t="s">
        <v>13</v>
      </c>
      <c r="G3102" t="s">
        <v>17</v>
      </c>
      <c r="H3102" s="1">
        <v>4.7E-2</v>
      </c>
      <c r="I3102" s="4">
        <v>37347</v>
      </c>
      <c r="J3102" s="5">
        <v>40909</v>
      </c>
      <c r="K3102" s="3">
        <v>10400</v>
      </c>
      <c r="L3102" s="3">
        <v>85325</v>
      </c>
      <c r="M3102" s="3">
        <v>856</v>
      </c>
      <c r="N3102" s="3">
        <f t="shared" si="480"/>
        <v>1</v>
      </c>
      <c r="O3102" s="3">
        <f t="shared" si="481"/>
        <v>0</v>
      </c>
      <c r="P3102" s="3">
        <f t="shared" si="482"/>
        <v>1</v>
      </c>
      <c r="Q3102" s="6">
        <v>8.93</v>
      </c>
      <c r="R3102" s="3">
        <v>0</v>
      </c>
      <c r="S3102" s="3">
        <v>8</v>
      </c>
      <c r="T3102" s="3">
        <v>11</v>
      </c>
      <c r="U3102" s="3">
        <f t="shared" si="483"/>
        <v>3562</v>
      </c>
      <c r="V3102" s="3" t="str">
        <f t="shared" si="484"/>
        <v xml:space="preserve"> 60</v>
      </c>
      <c r="W3102" s="3">
        <f t="shared" si="485"/>
        <v>10.4</v>
      </c>
      <c r="X3102" s="3">
        <v>19</v>
      </c>
      <c r="Y3102" s="6">
        <f t="shared" si="486"/>
        <v>4.7</v>
      </c>
      <c r="Z3102" s="3">
        <f t="shared" si="487"/>
        <v>85.325000000000003</v>
      </c>
      <c r="AA3102" s="3">
        <f t="shared" si="488"/>
        <v>0.85599999999999998</v>
      </c>
      <c r="AB3102">
        <f t="shared" si="489"/>
        <v>1</v>
      </c>
      <c r="AC3102" s="14">
        <f>VLOOKUP(X3102,Rates!$A$2:$B$36,2)</f>
        <v>19.989999999999998</v>
      </c>
    </row>
    <row r="3103" spans="1:29">
      <c r="A3103">
        <v>823365</v>
      </c>
      <c r="B3103" t="s">
        <v>11</v>
      </c>
      <c r="C3103" s="1">
        <v>8.4900000000000003E-2</v>
      </c>
      <c r="D3103">
        <v>378.76</v>
      </c>
      <c r="E3103" t="s">
        <v>20</v>
      </c>
      <c r="F3103" t="s">
        <v>13</v>
      </c>
      <c r="G3103" t="s">
        <v>14</v>
      </c>
      <c r="H3103" s="1">
        <v>0.57699999999999996</v>
      </c>
      <c r="I3103" s="4">
        <v>37012</v>
      </c>
      <c r="J3103" s="5">
        <v>40909</v>
      </c>
      <c r="K3103" s="3">
        <v>12000</v>
      </c>
      <c r="L3103" s="3">
        <v>42000</v>
      </c>
      <c r="M3103" s="3">
        <v>10676</v>
      </c>
      <c r="N3103" s="3">
        <f t="shared" si="480"/>
        <v>1</v>
      </c>
      <c r="O3103" s="3">
        <f t="shared" si="481"/>
        <v>0</v>
      </c>
      <c r="P3103" s="3">
        <f t="shared" si="482"/>
        <v>1</v>
      </c>
      <c r="Q3103" s="6">
        <v>22.71</v>
      </c>
      <c r="R3103" s="3">
        <v>0</v>
      </c>
      <c r="S3103" s="3">
        <v>9</v>
      </c>
      <c r="T3103" s="3">
        <v>30</v>
      </c>
      <c r="U3103" s="3">
        <f t="shared" si="483"/>
        <v>3897</v>
      </c>
      <c r="V3103" s="3" t="str">
        <f t="shared" si="484"/>
        <v xml:space="preserve"> 36</v>
      </c>
      <c r="W3103" s="3">
        <f t="shared" si="485"/>
        <v>12</v>
      </c>
      <c r="X3103" s="3">
        <v>5</v>
      </c>
      <c r="Y3103" s="6">
        <f t="shared" si="486"/>
        <v>57.699999999999996</v>
      </c>
      <c r="Z3103" s="3">
        <f t="shared" si="487"/>
        <v>42</v>
      </c>
      <c r="AA3103" s="3">
        <f t="shared" si="488"/>
        <v>10.676</v>
      </c>
      <c r="AB3103">
        <f t="shared" si="489"/>
        <v>0</v>
      </c>
      <c r="AC3103" s="14">
        <f>VLOOKUP(X3103,Rates!$A$2:$B$36,2)</f>
        <v>7.99</v>
      </c>
    </row>
    <row r="3104" spans="1:29">
      <c r="A3104">
        <v>753478</v>
      </c>
      <c r="B3104" t="s">
        <v>15</v>
      </c>
      <c r="C3104" s="1">
        <v>0.16889999999999999</v>
      </c>
      <c r="D3104">
        <v>198.35</v>
      </c>
      <c r="E3104" t="s">
        <v>12</v>
      </c>
      <c r="F3104" t="s">
        <v>13</v>
      </c>
      <c r="G3104" t="s">
        <v>14</v>
      </c>
      <c r="H3104" s="1">
        <v>0.23599999999999999</v>
      </c>
      <c r="I3104" s="4">
        <v>34394</v>
      </c>
      <c r="J3104" s="5">
        <v>40909</v>
      </c>
      <c r="K3104" s="3">
        <v>8000</v>
      </c>
      <c r="L3104" s="3">
        <v>54180</v>
      </c>
      <c r="M3104" s="3">
        <v>1135</v>
      </c>
      <c r="N3104" s="3">
        <f t="shared" si="480"/>
        <v>1</v>
      </c>
      <c r="O3104" s="3">
        <f t="shared" si="481"/>
        <v>0</v>
      </c>
      <c r="P3104" s="3">
        <f t="shared" si="482"/>
        <v>1</v>
      </c>
      <c r="Q3104" s="6">
        <v>2.44</v>
      </c>
      <c r="R3104" s="3">
        <v>0</v>
      </c>
      <c r="S3104" s="3">
        <v>2</v>
      </c>
      <c r="T3104" s="3">
        <v>15</v>
      </c>
      <c r="U3104" s="3">
        <f t="shared" si="483"/>
        <v>6515</v>
      </c>
      <c r="V3104" s="3" t="str">
        <f t="shared" si="484"/>
        <v xml:space="preserve"> 60</v>
      </c>
      <c r="W3104" s="3">
        <f t="shared" si="485"/>
        <v>8</v>
      </c>
      <c r="X3104" s="3">
        <v>19</v>
      </c>
      <c r="Y3104" s="6">
        <f t="shared" si="486"/>
        <v>23.599999999999998</v>
      </c>
      <c r="Z3104" s="3">
        <f t="shared" si="487"/>
        <v>54.18</v>
      </c>
      <c r="AA3104" s="3">
        <f t="shared" si="488"/>
        <v>1.135</v>
      </c>
      <c r="AB3104">
        <f t="shared" si="489"/>
        <v>0</v>
      </c>
      <c r="AC3104" s="14">
        <f>VLOOKUP(X3104,Rates!$A$2:$B$36,2)</f>
        <v>19.989999999999998</v>
      </c>
    </row>
    <row r="3105" spans="1:29">
      <c r="A3105">
        <v>626002</v>
      </c>
      <c r="B3105" t="s">
        <v>15</v>
      </c>
      <c r="C3105" s="1">
        <v>0.13719999999999999</v>
      </c>
      <c r="D3105">
        <v>368.82</v>
      </c>
      <c r="E3105" t="s">
        <v>16</v>
      </c>
      <c r="F3105" t="s">
        <v>13</v>
      </c>
      <c r="G3105" t="s">
        <v>19</v>
      </c>
      <c r="H3105" s="1">
        <v>0.78100000000000003</v>
      </c>
      <c r="I3105" s="4">
        <v>29465</v>
      </c>
      <c r="J3105" s="5">
        <v>40909</v>
      </c>
      <c r="K3105" s="3">
        <v>25000</v>
      </c>
      <c r="L3105" s="3">
        <v>71000</v>
      </c>
      <c r="M3105" s="3">
        <v>27330</v>
      </c>
      <c r="N3105" s="3">
        <f t="shared" si="480"/>
        <v>1</v>
      </c>
      <c r="O3105" s="3">
        <f t="shared" si="481"/>
        <v>0</v>
      </c>
      <c r="P3105" s="3">
        <f t="shared" si="482"/>
        <v>0</v>
      </c>
      <c r="Q3105" s="6">
        <v>24.05</v>
      </c>
      <c r="R3105" s="3">
        <v>0</v>
      </c>
      <c r="S3105" s="3">
        <v>10</v>
      </c>
      <c r="T3105" s="3">
        <v>21</v>
      </c>
      <c r="U3105" s="3">
        <f t="shared" si="483"/>
        <v>11444</v>
      </c>
      <c r="V3105" s="3" t="str">
        <f t="shared" si="484"/>
        <v xml:space="preserve"> 60</v>
      </c>
      <c r="W3105" s="3">
        <f t="shared" si="485"/>
        <v>25</v>
      </c>
      <c r="X3105" s="3">
        <v>15</v>
      </c>
      <c r="Y3105" s="6">
        <f t="shared" si="486"/>
        <v>78.100000000000009</v>
      </c>
      <c r="Z3105" s="3">
        <f t="shared" si="487"/>
        <v>71</v>
      </c>
      <c r="AA3105" s="3">
        <f t="shared" si="488"/>
        <v>27.33</v>
      </c>
      <c r="AB3105">
        <f t="shared" si="489"/>
        <v>0</v>
      </c>
      <c r="AC3105" s="14">
        <f>VLOOKUP(X3105,Rates!$A$2:$B$36,2)</f>
        <v>15.99</v>
      </c>
    </row>
    <row r="3106" spans="1:29">
      <c r="A3106">
        <v>987224</v>
      </c>
      <c r="B3106" t="s">
        <v>11</v>
      </c>
      <c r="C3106" s="1">
        <v>9.9099999999999994E-2</v>
      </c>
      <c r="D3106">
        <v>232.02</v>
      </c>
      <c r="E3106" t="s">
        <v>12</v>
      </c>
      <c r="F3106" t="s">
        <v>13</v>
      </c>
      <c r="G3106" t="s">
        <v>14</v>
      </c>
      <c r="H3106" s="2">
        <v>0.51</v>
      </c>
      <c r="I3106" s="4">
        <v>36192</v>
      </c>
      <c r="J3106" s="5">
        <v>40909</v>
      </c>
      <c r="K3106" s="3">
        <v>7200</v>
      </c>
      <c r="L3106" s="3">
        <v>60036</v>
      </c>
      <c r="M3106" s="3">
        <v>15041</v>
      </c>
      <c r="N3106" s="3">
        <f t="shared" si="480"/>
        <v>1</v>
      </c>
      <c r="O3106" s="3">
        <f t="shared" si="481"/>
        <v>0</v>
      </c>
      <c r="P3106" s="3">
        <f t="shared" si="482"/>
        <v>1</v>
      </c>
      <c r="Q3106" s="6">
        <v>21.71</v>
      </c>
      <c r="R3106" s="3">
        <v>0</v>
      </c>
      <c r="S3106" s="3">
        <v>8</v>
      </c>
      <c r="T3106" s="3">
        <v>39</v>
      </c>
      <c r="U3106" s="3">
        <f t="shared" si="483"/>
        <v>4717</v>
      </c>
      <c r="V3106" s="3" t="str">
        <f t="shared" si="484"/>
        <v xml:space="preserve"> 36</v>
      </c>
      <c r="W3106" s="3">
        <f t="shared" si="485"/>
        <v>7.2</v>
      </c>
      <c r="X3106" s="3">
        <v>6</v>
      </c>
      <c r="Y3106" s="6">
        <f t="shared" si="486"/>
        <v>51</v>
      </c>
      <c r="Z3106" s="3">
        <f t="shared" si="487"/>
        <v>60.036000000000001</v>
      </c>
      <c r="AA3106" s="3">
        <f t="shared" si="488"/>
        <v>15.041</v>
      </c>
      <c r="AB3106">
        <f t="shared" si="489"/>
        <v>0</v>
      </c>
      <c r="AC3106" s="14">
        <f>VLOOKUP(X3106,Rates!$A$2:$B$36,2)</f>
        <v>8.24</v>
      </c>
    </row>
    <row r="3107" spans="1:29">
      <c r="A3107">
        <v>361146</v>
      </c>
      <c r="B3107" t="s">
        <v>11</v>
      </c>
      <c r="C3107" s="1">
        <v>0.10829999999999999</v>
      </c>
      <c r="D3107">
        <v>440.89</v>
      </c>
      <c r="E3107" t="s">
        <v>22</v>
      </c>
      <c r="F3107" t="s">
        <v>26</v>
      </c>
      <c r="G3107" t="s">
        <v>17</v>
      </c>
      <c r="H3107" s="1">
        <v>0.41199999999999998</v>
      </c>
      <c r="I3107" s="4">
        <v>36831</v>
      </c>
      <c r="J3107" s="5">
        <v>40909</v>
      </c>
      <c r="K3107" s="3">
        <v>13500</v>
      </c>
      <c r="L3107" s="3">
        <v>78000</v>
      </c>
      <c r="M3107" s="3">
        <v>12266</v>
      </c>
      <c r="N3107" s="3">
        <f t="shared" si="480"/>
        <v>0</v>
      </c>
      <c r="O3107" s="3">
        <f t="shared" si="481"/>
        <v>1</v>
      </c>
      <c r="P3107" s="3">
        <f t="shared" si="482"/>
        <v>1</v>
      </c>
      <c r="Q3107" s="6">
        <v>11.52</v>
      </c>
      <c r="R3107" s="3">
        <v>0</v>
      </c>
      <c r="S3107" s="3">
        <v>10</v>
      </c>
      <c r="T3107" s="3">
        <v>19</v>
      </c>
      <c r="U3107" s="3">
        <f t="shared" si="483"/>
        <v>4078</v>
      </c>
      <c r="V3107" s="3" t="str">
        <f t="shared" si="484"/>
        <v xml:space="preserve"> 36</v>
      </c>
      <c r="W3107" s="3">
        <f t="shared" si="485"/>
        <v>13.5</v>
      </c>
      <c r="X3107" s="3">
        <v>8</v>
      </c>
      <c r="Y3107" s="6">
        <f t="shared" si="486"/>
        <v>41.199999999999996</v>
      </c>
      <c r="Z3107" s="3">
        <f t="shared" si="487"/>
        <v>78</v>
      </c>
      <c r="AA3107" s="3">
        <f t="shared" si="488"/>
        <v>12.266</v>
      </c>
      <c r="AB3107">
        <f t="shared" si="489"/>
        <v>1</v>
      </c>
      <c r="AC3107" s="14">
        <f>VLOOKUP(X3107,Rates!$A$2:$B$36,2)</f>
        <v>11.39</v>
      </c>
    </row>
    <row r="3108" spans="1:29">
      <c r="A3108">
        <v>660862</v>
      </c>
      <c r="B3108" t="s">
        <v>15</v>
      </c>
      <c r="C3108" s="1">
        <v>0.12609999999999999</v>
      </c>
      <c r="D3108">
        <v>546.94000000000005</v>
      </c>
      <c r="E3108" t="s">
        <v>16</v>
      </c>
      <c r="F3108" t="s">
        <v>26</v>
      </c>
      <c r="G3108" t="s">
        <v>17</v>
      </c>
      <c r="H3108" s="1">
        <v>0.14199999999999999</v>
      </c>
      <c r="I3108" s="4">
        <v>37834</v>
      </c>
      <c r="J3108" s="5">
        <v>40909</v>
      </c>
      <c r="K3108" s="3">
        <v>24250</v>
      </c>
      <c r="L3108" s="3">
        <v>54000</v>
      </c>
      <c r="M3108" s="3">
        <v>3443</v>
      </c>
      <c r="N3108" s="3">
        <f t="shared" si="480"/>
        <v>0</v>
      </c>
      <c r="O3108" s="3">
        <f t="shared" si="481"/>
        <v>1</v>
      </c>
      <c r="P3108" s="3">
        <f t="shared" si="482"/>
        <v>0</v>
      </c>
      <c r="Q3108" s="6">
        <v>16.71</v>
      </c>
      <c r="R3108" s="3">
        <v>0</v>
      </c>
      <c r="S3108" s="3">
        <v>7</v>
      </c>
      <c r="T3108" s="3">
        <v>22</v>
      </c>
      <c r="U3108" s="3">
        <f t="shared" si="483"/>
        <v>3075</v>
      </c>
      <c r="V3108" s="3" t="str">
        <f t="shared" si="484"/>
        <v xml:space="preserve"> 60</v>
      </c>
      <c r="W3108" s="3">
        <f t="shared" si="485"/>
        <v>24.25</v>
      </c>
      <c r="X3108" s="3">
        <v>12</v>
      </c>
      <c r="Y3108" s="6">
        <f t="shared" si="486"/>
        <v>14.2</v>
      </c>
      <c r="Z3108" s="3">
        <f t="shared" si="487"/>
        <v>54</v>
      </c>
      <c r="AA3108" s="3">
        <f t="shared" si="488"/>
        <v>3.4430000000000001</v>
      </c>
      <c r="AB3108">
        <f t="shared" si="489"/>
        <v>1</v>
      </c>
      <c r="AC3108" s="14">
        <f>VLOOKUP(X3108,Rates!$A$2:$B$36,2)</f>
        <v>13.49</v>
      </c>
    </row>
    <row r="3109" spans="1:29">
      <c r="A3109">
        <v>892399</v>
      </c>
      <c r="B3109" t="s">
        <v>11</v>
      </c>
      <c r="C3109" s="1">
        <v>7.51E-2</v>
      </c>
      <c r="D3109">
        <v>217.78</v>
      </c>
      <c r="E3109" t="s">
        <v>16</v>
      </c>
      <c r="F3109" t="s">
        <v>13</v>
      </c>
      <c r="G3109" t="s">
        <v>14</v>
      </c>
      <c r="H3109" s="1">
        <v>0.38100000000000001</v>
      </c>
      <c r="I3109" s="4">
        <v>35855</v>
      </c>
      <c r="J3109" s="5">
        <v>40909</v>
      </c>
      <c r="K3109" s="3">
        <v>7000</v>
      </c>
      <c r="L3109" s="3">
        <v>24000</v>
      </c>
      <c r="M3109" s="3">
        <v>4689</v>
      </c>
      <c r="N3109" s="3">
        <f t="shared" si="480"/>
        <v>1</v>
      </c>
      <c r="O3109" s="3">
        <f t="shared" si="481"/>
        <v>0</v>
      </c>
      <c r="P3109" s="3">
        <f t="shared" si="482"/>
        <v>0</v>
      </c>
      <c r="Q3109" s="6">
        <v>13.35</v>
      </c>
      <c r="R3109" s="3">
        <v>0</v>
      </c>
      <c r="S3109" s="3">
        <v>4</v>
      </c>
      <c r="T3109" s="3">
        <v>20</v>
      </c>
      <c r="U3109" s="3">
        <f t="shared" si="483"/>
        <v>5054</v>
      </c>
      <c r="V3109" s="3" t="str">
        <f t="shared" si="484"/>
        <v xml:space="preserve"> 36</v>
      </c>
      <c r="W3109" s="3">
        <f t="shared" si="485"/>
        <v>7</v>
      </c>
      <c r="X3109" s="3">
        <v>3</v>
      </c>
      <c r="Y3109" s="6">
        <f t="shared" si="486"/>
        <v>38.1</v>
      </c>
      <c r="Z3109" s="3">
        <f t="shared" si="487"/>
        <v>24</v>
      </c>
      <c r="AA3109" s="3">
        <f t="shared" si="488"/>
        <v>4.6890000000000001</v>
      </c>
      <c r="AB3109">
        <f t="shared" si="489"/>
        <v>0</v>
      </c>
      <c r="AC3109" s="14">
        <f>VLOOKUP(X3109,Rates!$A$2:$B$36,2)</f>
        <v>7.24</v>
      </c>
    </row>
    <row r="3110" spans="1:29">
      <c r="A3110">
        <v>548059</v>
      </c>
      <c r="B3110" t="s">
        <v>15</v>
      </c>
      <c r="C3110" s="1">
        <v>0.1595</v>
      </c>
      <c r="D3110">
        <v>408.1</v>
      </c>
      <c r="E3110" t="s">
        <v>25</v>
      </c>
      <c r="F3110" t="s">
        <v>13</v>
      </c>
      <c r="G3110" t="s">
        <v>17</v>
      </c>
      <c r="H3110" s="1">
        <v>0.84299999999999997</v>
      </c>
      <c r="I3110" s="4">
        <v>35217</v>
      </c>
      <c r="J3110" s="5">
        <v>40909</v>
      </c>
      <c r="K3110" s="3">
        <v>16800</v>
      </c>
      <c r="L3110" s="3">
        <v>74004</v>
      </c>
      <c r="M3110" s="3">
        <v>15556</v>
      </c>
      <c r="N3110" s="3">
        <f t="shared" si="480"/>
        <v>1</v>
      </c>
      <c r="O3110" s="3">
        <f t="shared" si="481"/>
        <v>0</v>
      </c>
      <c r="P3110" s="3">
        <f t="shared" si="482"/>
        <v>1</v>
      </c>
      <c r="Q3110" s="6">
        <v>24.52</v>
      </c>
      <c r="R3110" s="3">
        <v>1</v>
      </c>
      <c r="S3110" s="3">
        <v>12</v>
      </c>
      <c r="T3110" s="3">
        <v>38</v>
      </c>
      <c r="U3110" s="3">
        <f t="shared" si="483"/>
        <v>5692</v>
      </c>
      <c r="V3110" s="3" t="str">
        <f t="shared" si="484"/>
        <v xml:space="preserve"> 60</v>
      </c>
      <c r="W3110" s="3">
        <f t="shared" si="485"/>
        <v>16.8</v>
      </c>
      <c r="X3110" s="3">
        <v>19</v>
      </c>
      <c r="Y3110" s="6">
        <f t="shared" si="486"/>
        <v>84.3</v>
      </c>
      <c r="Z3110" s="3">
        <f t="shared" si="487"/>
        <v>74.004000000000005</v>
      </c>
      <c r="AA3110" s="3">
        <f t="shared" si="488"/>
        <v>15.555999999999999</v>
      </c>
      <c r="AB3110">
        <f t="shared" si="489"/>
        <v>1</v>
      </c>
      <c r="AC3110" s="14">
        <f>VLOOKUP(X3110,Rates!$A$2:$B$36,2)</f>
        <v>19.989999999999998</v>
      </c>
    </row>
    <row r="3111" spans="1:29">
      <c r="A3111">
        <v>360679</v>
      </c>
      <c r="B3111" t="s">
        <v>11</v>
      </c>
      <c r="C3111" s="1">
        <v>0.10199999999999999</v>
      </c>
      <c r="D3111">
        <v>485.42</v>
      </c>
      <c r="E3111" t="s">
        <v>12</v>
      </c>
      <c r="F3111" t="s">
        <v>26</v>
      </c>
      <c r="G3111" t="s">
        <v>14</v>
      </c>
      <c r="H3111" s="1">
        <v>0.313</v>
      </c>
      <c r="I3111" s="4">
        <v>37561</v>
      </c>
      <c r="J3111" s="5">
        <v>40909</v>
      </c>
      <c r="K3111" s="3">
        <v>15000</v>
      </c>
      <c r="L3111" s="3">
        <v>30200</v>
      </c>
      <c r="M3111" s="3">
        <v>14857</v>
      </c>
      <c r="N3111" s="3">
        <f t="shared" si="480"/>
        <v>0</v>
      </c>
      <c r="O3111" s="3">
        <f t="shared" si="481"/>
        <v>1</v>
      </c>
      <c r="P3111" s="3">
        <f t="shared" si="482"/>
        <v>1</v>
      </c>
      <c r="Q3111" s="6">
        <v>12.87</v>
      </c>
      <c r="R3111" s="3">
        <v>1</v>
      </c>
      <c r="S3111" s="3">
        <v>10</v>
      </c>
      <c r="T3111" s="3">
        <v>32</v>
      </c>
      <c r="U3111" s="3">
        <f t="shared" si="483"/>
        <v>3348</v>
      </c>
      <c r="V3111" s="3" t="str">
        <f t="shared" si="484"/>
        <v xml:space="preserve"> 36</v>
      </c>
      <c r="W3111" s="3">
        <f t="shared" si="485"/>
        <v>15</v>
      </c>
      <c r="X3111" s="3">
        <v>6</v>
      </c>
      <c r="Y3111" s="6">
        <f t="shared" si="486"/>
        <v>31.3</v>
      </c>
      <c r="Z3111" s="3">
        <f t="shared" si="487"/>
        <v>30.2</v>
      </c>
      <c r="AA3111" s="3">
        <f t="shared" si="488"/>
        <v>14.856999999999999</v>
      </c>
      <c r="AB3111">
        <f t="shared" si="489"/>
        <v>0</v>
      </c>
      <c r="AC3111" s="14">
        <f>VLOOKUP(X3111,Rates!$A$2:$B$36,2)</f>
        <v>8.24</v>
      </c>
    </row>
    <row r="3112" spans="1:29">
      <c r="A3112">
        <v>438923</v>
      </c>
      <c r="B3112" t="s">
        <v>11</v>
      </c>
      <c r="C3112" s="1">
        <v>8.9399999999999993E-2</v>
      </c>
      <c r="D3112">
        <v>317.72000000000003</v>
      </c>
      <c r="E3112" t="s">
        <v>20</v>
      </c>
      <c r="F3112" t="s">
        <v>13</v>
      </c>
      <c r="G3112" t="s">
        <v>14</v>
      </c>
      <c r="H3112" s="1">
        <v>0.371</v>
      </c>
      <c r="I3112" s="4">
        <v>37043</v>
      </c>
      <c r="J3112" s="5">
        <v>40909</v>
      </c>
      <c r="K3112" s="3">
        <v>10000</v>
      </c>
      <c r="L3112" s="3">
        <v>24996</v>
      </c>
      <c r="M3112" s="3">
        <v>18478</v>
      </c>
      <c r="N3112" s="3">
        <f t="shared" si="480"/>
        <v>1</v>
      </c>
      <c r="O3112" s="3">
        <f t="shared" si="481"/>
        <v>0</v>
      </c>
      <c r="P3112" s="3">
        <f t="shared" si="482"/>
        <v>1</v>
      </c>
      <c r="Q3112" s="6">
        <v>13.68</v>
      </c>
      <c r="R3112" s="3">
        <v>0</v>
      </c>
      <c r="S3112" s="3">
        <v>6</v>
      </c>
      <c r="T3112" s="3">
        <v>6</v>
      </c>
      <c r="U3112" s="3">
        <f t="shared" si="483"/>
        <v>3866</v>
      </c>
      <c r="V3112" s="3" t="str">
        <f t="shared" si="484"/>
        <v xml:space="preserve"> 36</v>
      </c>
      <c r="W3112" s="3">
        <f t="shared" si="485"/>
        <v>10</v>
      </c>
      <c r="X3112" s="3">
        <v>5</v>
      </c>
      <c r="Y3112" s="6">
        <f t="shared" si="486"/>
        <v>37.1</v>
      </c>
      <c r="Z3112" s="3">
        <f t="shared" si="487"/>
        <v>24.995999999999999</v>
      </c>
      <c r="AA3112" s="3">
        <f t="shared" si="488"/>
        <v>18.478000000000002</v>
      </c>
      <c r="AB3112">
        <f t="shared" si="489"/>
        <v>0</v>
      </c>
      <c r="AC3112" s="14">
        <f>VLOOKUP(X3112,Rates!$A$2:$B$36,2)</f>
        <v>7.99</v>
      </c>
    </row>
    <row r="3113" spans="1:29">
      <c r="A3113">
        <v>714579</v>
      </c>
      <c r="B3113" t="s">
        <v>11</v>
      </c>
      <c r="C3113" s="1">
        <v>5.79E-2</v>
      </c>
      <c r="D3113">
        <v>181.97</v>
      </c>
      <c r="E3113" t="s">
        <v>18</v>
      </c>
      <c r="F3113" t="s">
        <v>13</v>
      </c>
      <c r="G3113" t="s">
        <v>17</v>
      </c>
      <c r="H3113" s="1">
        <v>0.54100000000000004</v>
      </c>
      <c r="I3113" s="4">
        <v>38565</v>
      </c>
      <c r="J3113" s="5">
        <v>40909</v>
      </c>
      <c r="K3113" s="3">
        <v>6000</v>
      </c>
      <c r="L3113" s="3">
        <v>51000</v>
      </c>
      <c r="M3113" s="3">
        <v>17464</v>
      </c>
      <c r="N3113" s="3">
        <f t="shared" si="480"/>
        <v>1</v>
      </c>
      <c r="O3113" s="3">
        <f t="shared" si="481"/>
        <v>0</v>
      </c>
      <c r="P3113" s="3">
        <f t="shared" si="482"/>
        <v>1</v>
      </c>
      <c r="Q3113" s="6">
        <v>4.26</v>
      </c>
      <c r="R3113" s="3">
        <v>0</v>
      </c>
      <c r="S3113" s="3">
        <v>7</v>
      </c>
      <c r="T3113" s="3">
        <v>14</v>
      </c>
      <c r="U3113" s="3">
        <f t="shared" si="483"/>
        <v>2344</v>
      </c>
      <c r="V3113" s="3" t="str">
        <f t="shared" si="484"/>
        <v xml:space="preserve"> 36</v>
      </c>
      <c r="W3113" s="3">
        <f t="shared" si="485"/>
        <v>6</v>
      </c>
      <c r="X3113" s="3">
        <v>2</v>
      </c>
      <c r="Y3113" s="6">
        <f t="shared" si="486"/>
        <v>54.1</v>
      </c>
      <c r="Z3113" s="3">
        <f t="shared" si="487"/>
        <v>51</v>
      </c>
      <c r="AA3113" s="3">
        <f t="shared" si="488"/>
        <v>17.463999999999999</v>
      </c>
      <c r="AB3113">
        <f t="shared" si="489"/>
        <v>1</v>
      </c>
      <c r="AC3113" s="14">
        <f>VLOOKUP(X3113,Rates!$A$2:$B$36,2)</f>
        <v>6.99</v>
      </c>
    </row>
    <row r="3114" spans="1:29">
      <c r="A3114">
        <v>549706</v>
      </c>
      <c r="B3114" t="s">
        <v>15</v>
      </c>
      <c r="C3114" s="1">
        <v>0.11119999999999999</v>
      </c>
      <c r="D3114">
        <v>436.05</v>
      </c>
      <c r="E3114" t="s">
        <v>12</v>
      </c>
      <c r="F3114" t="s">
        <v>26</v>
      </c>
      <c r="G3114" t="s">
        <v>14</v>
      </c>
      <c r="H3114" s="1">
        <v>0.13200000000000001</v>
      </c>
      <c r="I3114" s="4">
        <v>34060</v>
      </c>
      <c r="J3114" s="5">
        <v>40909</v>
      </c>
      <c r="K3114" s="3">
        <v>20000</v>
      </c>
      <c r="L3114" s="3">
        <v>81000</v>
      </c>
      <c r="M3114" s="3">
        <v>4831</v>
      </c>
      <c r="N3114" s="3">
        <f t="shared" si="480"/>
        <v>0</v>
      </c>
      <c r="O3114" s="3">
        <f t="shared" si="481"/>
        <v>1</v>
      </c>
      <c r="P3114" s="3">
        <f t="shared" si="482"/>
        <v>1</v>
      </c>
      <c r="Q3114" s="6">
        <v>10.33</v>
      </c>
      <c r="R3114" s="3">
        <v>0</v>
      </c>
      <c r="S3114" s="3">
        <v>16</v>
      </c>
      <c r="T3114" s="3">
        <v>39</v>
      </c>
      <c r="U3114" s="3">
        <f t="shared" si="483"/>
        <v>6849</v>
      </c>
      <c r="V3114" s="3" t="str">
        <f t="shared" si="484"/>
        <v xml:space="preserve"> 60</v>
      </c>
      <c r="W3114" s="3">
        <f t="shared" si="485"/>
        <v>20</v>
      </c>
      <c r="X3114" s="3">
        <v>8</v>
      </c>
      <c r="Y3114" s="6">
        <f t="shared" si="486"/>
        <v>13.200000000000001</v>
      </c>
      <c r="Z3114" s="3">
        <f t="shared" si="487"/>
        <v>81</v>
      </c>
      <c r="AA3114" s="3">
        <f t="shared" si="488"/>
        <v>4.8310000000000004</v>
      </c>
      <c r="AB3114">
        <f t="shared" si="489"/>
        <v>0</v>
      </c>
      <c r="AC3114" s="14">
        <f>VLOOKUP(X3114,Rates!$A$2:$B$36,2)</f>
        <v>11.39</v>
      </c>
    </row>
    <row r="3115" spans="1:29">
      <c r="A3115">
        <v>580272</v>
      </c>
      <c r="B3115" t="s">
        <v>11</v>
      </c>
      <c r="C3115" s="1">
        <v>7.8799999999999995E-2</v>
      </c>
      <c r="D3115">
        <v>531.78</v>
      </c>
      <c r="E3115" t="s">
        <v>12</v>
      </c>
      <c r="F3115" t="s">
        <v>13</v>
      </c>
      <c r="G3115" t="s">
        <v>14</v>
      </c>
      <c r="H3115" s="1">
        <v>0.16500000000000001</v>
      </c>
      <c r="I3115" s="4">
        <v>37895</v>
      </c>
      <c r="J3115" s="5">
        <v>40909</v>
      </c>
      <c r="K3115" s="3">
        <v>17000</v>
      </c>
      <c r="L3115" s="3">
        <v>84996</v>
      </c>
      <c r="M3115" s="3">
        <v>9155</v>
      </c>
      <c r="N3115" s="3">
        <f t="shared" si="480"/>
        <v>1</v>
      </c>
      <c r="O3115" s="3">
        <f t="shared" si="481"/>
        <v>0</v>
      </c>
      <c r="P3115" s="3">
        <f t="shared" si="482"/>
        <v>1</v>
      </c>
      <c r="Q3115" s="6">
        <v>12.59</v>
      </c>
      <c r="R3115" s="3">
        <v>0</v>
      </c>
      <c r="S3115" s="3">
        <v>11</v>
      </c>
      <c r="T3115" s="3">
        <v>30</v>
      </c>
      <c r="U3115" s="3">
        <f t="shared" si="483"/>
        <v>3014</v>
      </c>
      <c r="V3115" s="3" t="str">
        <f t="shared" si="484"/>
        <v xml:space="preserve"> 36</v>
      </c>
      <c r="W3115" s="3">
        <f t="shared" si="485"/>
        <v>17</v>
      </c>
      <c r="X3115" s="3">
        <v>5</v>
      </c>
      <c r="Y3115" s="6">
        <f t="shared" si="486"/>
        <v>16.5</v>
      </c>
      <c r="Z3115" s="3">
        <f t="shared" si="487"/>
        <v>84.995999999999995</v>
      </c>
      <c r="AA3115" s="3">
        <f t="shared" si="488"/>
        <v>9.1549999999999994</v>
      </c>
      <c r="AB3115">
        <f t="shared" si="489"/>
        <v>0</v>
      </c>
      <c r="AC3115" s="14">
        <f>VLOOKUP(X3115,Rates!$A$2:$B$36,2)</f>
        <v>7.99</v>
      </c>
    </row>
    <row r="3116" spans="1:29">
      <c r="A3116">
        <v>1028586</v>
      </c>
      <c r="B3116" t="s">
        <v>11</v>
      </c>
      <c r="C3116" s="1">
        <v>7.9000000000000001E-2</v>
      </c>
      <c r="D3116">
        <v>219.04</v>
      </c>
      <c r="E3116" t="s">
        <v>23</v>
      </c>
      <c r="F3116" t="s">
        <v>13</v>
      </c>
      <c r="G3116" t="s">
        <v>17</v>
      </c>
      <c r="H3116" s="1">
        <v>0.26500000000000001</v>
      </c>
      <c r="I3116" s="4">
        <v>28550</v>
      </c>
      <c r="J3116" s="5">
        <v>40909</v>
      </c>
      <c r="K3116" s="3">
        <v>7000</v>
      </c>
      <c r="L3116" s="3">
        <v>39000</v>
      </c>
      <c r="M3116" s="3">
        <v>8357</v>
      </c>
      <c r="N3116" s="3">
        <f t="shared" si="480"/>
        <v>1</v>
      </c>
      <c r="O3116" s="3">
        <f t="shared" si="481"/>
        <v>0</v>
      </c>
      <c r="P3116" s="3">
        <f t="shared" si="482"/>
        <v>1</v>
      </c>
      <c r="Q3116" s="6">
        <v>15.48</v>
      </c>
      <c r="R3116" s="3">
        <v>0</v>
      </c>
      <c r="S3116" s="3">
        <v>10</v>
      </c>
      <c r="T3116" s="3">
        <v>17</v>
      </c>
      <c r="U3116" s="3">
        <f t="shared" si="483"/>
        <v>12359</v>
      </c>
      <c r="V3116" s="3" t="str">
        <f t="shared" si="484"/>
        <v xml:space="preserve"> 36</v>
      </c>
      <c r="W3116" s="3">
        <f t="shared" si="485"/>
        <v>7</v>
      </c>
      <c r="X3116" s="3">
        <v>4</v>
      </c>
      <c r="Y3116" s="6">
        <f t="shared" si="486"/>
        <v>26.5</v>
      </c>
      <c r="Z3116" s="3">
        <f t="shared" si="487"/>
        <v>39</v>
      </c>
      <c r="AA3116" s="3">
        <f t="shared" si="488"/>
        <v>8.3569999999999993</v>
      </c>
      <c r="AB3116">
        <f t="shared" si="489"/>
        <v>1</v>
      </c>
      <c r="AC3116" s="14">
        <f>VLOOKUP(X3116,Rates!$A$2:$B$36,2)</f>
        <v>7.49</v>
      </c>
    </row>
    <row r="3117" spans="1:29">
      <c r="A3117">
        <v>731269</v>
      </c>
      <c r="B3117" t="s">
        <v>11</v>
      </c>
      <c r="C3117" s="1">
        <v>7.6600000000000001E-2</v>
      </c>
      <c r="D3117">
        <v>187.08</v>
      </c>
      <c r="E3117" t="s">
        <v>28</v>
      </c>
      <c r="F3117" t="s">
        <v>13</v>
      </c>
      <c r="G3117" t="s">
        <v>14</v>
      </c>
      <c r="H3117" s="1">
        <v>0.84099999999999997</v>
      </c>
      <c r="I3117" s="4">
        <v>32295</v>
      </c>
      <c r="J3117" s="5">
        <v>40909</v>
      </c>
      <c r="K3117" s="3">
        <v>6000</v>
      </c>
      <c r="L3117" s="3">
        <v>30000</v>
      </c>
      <c r="M3117" s="3">
        <v>7320</v>
      </c>
      <c r="N3117" s="3">
        <f t="shared" si="480"/>
        <v>1</v>
      </c>
      <c r="O3117" s="3">
        <f t="shared" si="481"/>
        <v>0</v>
      </c>
      <c r="P3117" s="3">
        <f t="shared" si="482"/>
        <v>1</v>
      </c>
      <c r="Q3117" s="6">
        <v>7.2</v>
      </c>
      <c r="R3117" s="3">
        <v>0</v>
      </c>
      <c r="S3117" s="3">
        <v>6</v>
      </c>
      <c r="T3117" s="3">
        <v>21</v>
      </c>
      <c r="U3117" s="3">
        <f t="shared" si="483"/>
        <v>8614</v>
      </c>
      <c r="V3117" s="3" t="str">
        <f t="shared" si="484"/>
        <v xml:space="preserve"> 36</v>
      </c>
      <c r="W3117" s="3">
        <f t="shared" si="485"/>
        <v>6</v>
      </c>
      <c r="X3117" s="3">
        <v>5</v>
      </c>
      <c r="Y3117" s="6">
        <f t="shared" si="486"/>
        <v>84.1</v>
      </c>
      <c r="Z3117" s="3">
        <f t="shared" si="487"/>
        <v>30</v>
      </c>
      <c r="AA3117" s="3">
        <f t="shared" si="488"/>
        <v>7.32</v>
      </c>
      <c r="AB3117">
        <f t="shared" si="489"/>
        <v>0</v>
      </c>
      <c r="AC3117" s="14">
        <f>VLOOKUP(X3117,Rates!$A$2:$B$36,2)</f>
        <v>7.99</v>
      </c>
    </row>
    <row r="3118" spans="1:29">
      <c r="A3118">
        <v>706765</v>
      </c>
      <c r="B3118" t="s">
        <v>11</v>
      </c>
      <c r="C3118" s="1">
        <v>0.16020000000000001</v>
      </c>
      <c r="D3118">
        <v>175.84</v>
      </c>
      <c r="E3118" t="s">
        <v>28</v>
      </c>
      <c r="F3118" t="s">
        <v>13</v>
      </c>
      <c r="G3118" t="s">
        <v>17</v>
      </c>
      <c r="H3118" s="1">
        <v>0.13400000000000001</v>
      </c>
      <c r="I3118" s="4">
        <v>35765</v>
      </c>
      <c r="J3118" s="5">
        <v>40909</v>
      </c>
      <c r="K3118" s="3">
        <v>5000</v>
      </c>
      <c r="L3118" s="3">
        <v>40800</v>
      </c>
      <c r="M3118" s="3">
        <v>494</v>
      </c>
      <c r="N3118" s="3">
        <f t="shared" si="480"/>
        <v>1</v>
      </c>
      <c r="O3118" s="3">
        <f t="shared" si="481"/>
        <v>0</v>
      </c>
      <c r="P3118" s="3">
        <f t="shared" si="482"/>
        <v>1</v>
      </c>
      <c r="Q3118" s="6">
        <v>0.74</v>
      </c>
      <c r="R3118" s="3">
        <v>0</v>
      </c>
      <c r="S3118" s="3">
        <v>2</v>
      </c>
      <c r="T3118" s="3">
        <v>5</v>
      </c>
      <c r="U3118" s="3">
        <f t="shared" si="483"/>
        <v>5144</v>
      </c>
      <c r="V3118" s="3" t="str">
        <f t="shared" si="484"/>
        <v xml:space="preserve"> 36</v>
      </c>
      <c r="W3118" s="3">
        <f t="shared" si="485"/>
        <v>5</v>
      </c>
      <c r="X3118" s="3">
        <v>20</v>
      </c>
      <c r="Y3118" s="6">
        <f t="shared" si="486"/>
        <v>13.4</v>
      </c>
      <c r="Z3118" s="3">
        <f t="shared" si="487"/>
        <v>40.799999999999997</v>
      </c>
      <c r="AA3118" s="3">
        <f t="shared" si="488"/>
        <v>0.49399999999999999</v>
      </c>
      <c r="AB3118">
        <f t="shared" si="489"/>
        <v>1</v>
      </c>
      <c r="AC3118" s="14">
        <f>VLOOKUP(X3118,Rates!$A$2:$B$36,2)</f>
        <v>21.49</v>
      </c>
    </row>
    <row r="3119" spans="1:29">
      <c r="A3119">
        <v>853505</v>
      </c>
      <c r="B3119" t="s">
        <v>15</v>
      </c>
      <c r="C3119" s="1">
        <v>0.1399</v>
      </c>
      <c r="D3119">
        <v>592.04999999999995</v>
      </c>
      <c r="E3119" t="s">
        <v>20</v>
      </c>
      <c r="F3119" t="s">
        <v>13</v>
      </c>
      <c r="G3119" t="s">
        <v>14</v>
      </c>
      <c r="H3119" s="1">
        <v>0.63400000000000001</v>
      </c>
      <c r="I3119" s="4">
        <v>38749</v>
      </c>
      <c r="J3119" s="5">
        <v>40909</v>
      </c>
      <c r="K3119" s="3">
        <v>25450</v>
      </c>
      <c r="L3119" s="3">
        <v>53000</v>
      </c>
      <c r="M3119" s="3">
        <v>31828</v>
      </c>
      <c r="N3119" s="3">
        <f t="shared" si="480"/>
        <v>1</v>
      </c>
      <c r="O3119" s="3">
        <f t="shared" si="481"/>
        <v>0</v>
      </c>
      <c r="P3119" s="3">
        <f t="shared" si="482"/>
        <v>1</v>
      </c>
      <c r="Q3119" s="6">
        <v>26.38</v>
      </c>
      <c r="R3119" s="3">
        <v>0</v>
      </c>
      <c r="S3119" s="3">
        <v>13</v>
      </c>
      <c r="T3119" s="3">
        <v>32</v>
      </c>
      <c r="U3119" s="3">
        <f t="shared" si="483"/>
        <v>2160</v>
      </c>
      <c r="V3119" s="3" t="str">
        <f t="shared" si="484"/>
        <v xml:space="preserve"> 60</v>
      </c>
      <c r="W3119" s="3">
        <f t="shared" si="485"/>
        <v>25.45</v>
      </c>
      <c r="X3119" s="3">
        <v>13</v>
      </c>
      <c r="Y3119" s="6">
        <f t="shared" si="486"/>
        <v>63.4</v>
      </c>
      <c r="Z3119" s="3">
        <f t="shared" si="487"/>
        <v>53</v>
      </c>
      <c r="AA3119" s="3">
        <f t="shared" si="488"/>
        <v>31.827999999999999</v>
      </c>
      <c r="AB3119">
        <f t="shared" si="489"/>
        <v>0</v>
      </c>
      <c r="AC3119" s="14">
        <f>VLOOKUP(X3119,Rates!$A$2:$B$36,2)</f>
        <v>13.99</v>
      </c>
    </row>
    <row r="3120" spans="1:29">
      <c r="A3120">
        <v>674629</v>
      </c>
      <c r="B3120" t="s">
        <v>11</v>
      </c>
      <c r="C3120" s="1">
        <v>7.6600000000000001E-2</v>
      </c>
      <c r="D3120">
        <v>177.73</v>
      </c>
      <c r="E3120" t="s">
        <v>16</v>
      </c>
      <c r="F3120" t="s">
        <v>26</v>
      </c>
      <c r="G3120" t="s">
        <v>14</v>
      </c>
      <c r="H3120" s="1">
        <v>0.746</v>
      </c>
      <c r="I3120" s="4">
        <v>37043</v>
      </c>
      <c r="J3120" s="5">
        <v>40909</v>
      </c>
      <c r="K3120" s="3">
        <v>5700</v>
      </c>
      <c r="L3120" s="3">
        <v>72800</v>
      </c>
      <c r="M3120" s="3">
        <v>5596</v>
      </c>
      <c r="N3120" s="3">
        <f t="shared" si="480"/>
        <v>0</v>
      </c>
      <c r="O3120" s="3">
        <f t="shared" si="481"/>
        <v>1</v>
      </c>
      <c r="P3120" s="3">
        <f t="shared" si="482"/>
        <v>0</v>
      </c>
      <c r="Q3120" s="6">
        <v>17.39</v>
      </c>
      <c r="R3120" s="3">
        <v>0</v>
      </c>
      <c r="S3120" s="3">
        <v>9</v>
      </c>
      <c r="T3120" s="3">
        <v>33</v>
      </c>
      <c r="U3120" s="3">
        <f t="shared" si="483"/>
        <v>3866</v>
      </c>
      <c r="V3120" s="3" t="str">
        <f t="shared" si="484"/>
        <v xml:space="preserve"> 36</v>
      </c>
      <c r="W3120" s="3">
        <f t="shared" si="485"/>
        <v>5.7</v>
      </c>
      <c r="X3120" s="3">
        <v>5</v>
      </c>
      <c r="Y3120" s="6">
        <f t="shared" si="486"/>
        <v>74.599999999999994</v>
      </c>
      <c r="Z3120" s="3">
        <f t="shared" si="487"/>
        <v>72.8</v>
      </c>
      <c r="AA3120" s="3">
        <f t="shared" si="488"/>
        <v>5.5960000000000001</v>
      </c>
      <c r="AB3120">
        <f t="shared" si="489"/>
        <v>0</v>
      </c>
      <c r="AC3120" s="14">
        <f>VLOOKUP(X3120,Rates!$A$2:$B$36,2)</f>
        <v>7.99</v>
      </c>
    </row>
    <row r="3121" spans="1:29">
      <c r="A3121">
        <v>539051</v>
      </c>
      <c r="B3121" t="s">
        <v>15</v>
      </c>
      <c r="C3121" s="1">
        <v>0.16819999999999999</v>
      </c>
      <c r="D3121">
        <v>148.54</v>
      </c>
      <c r="E3121" t="s">
        <v>28</v>
      </c>
      <c r="F3121" t="s">
        <v>13</v>
      </c>
      <c r="G3121" t="s">
        <v>14</v>
      </c>
      <c r="H3121" s="2">
        <v>0</v>
      </c>
      <c r="I3121" s="4">
        <v>34304</v>
      </c>
      <c r="J3121" s="5">
        <v>40909</v>
      </c>
      <c r="K3121" s="3">
        <v>6000</v>
      </c>
      <c r="L3121" s="3">
        <v>34800</v>
      </c>
      <c r="M3121" s="3">
        <v>0</v>
      </c>
      <c r="N3121" s="3">
        <f t="shared" si="480"/>
        <v>1</v>
      </c>
      <c r="O3121" s="3">
        <f t="shared" si="481"/>
        <v>0</v>
      </c>
      <c r="P3121" s="3">
        <f t="shared" si="482"/>
        <v>1</v>
      </c>
      <c r="Q3121" s="6">
        <v>24.26</v>
      </c>
      <c r="R3121" s="3">
        <v>1</v>
      </c>
      <c r="S3121" s="3">
        <v>13</v>
      </c>
      <c r="T3121" s="3">
        <v>14</v>
      </c>
      <c r="U3121" s="3">
        <f t="shared" si="483"/>
        <v>6605</v>
      </c>
      <c r="V3121" s="3" t="str">
        <f t="shared" si="484"/>
        <v xml:space="preserve"> 60</v>
      </c>
      <c r="W3121" s="3">
        <f t="shared" si="485"/>
        <v>6</v>
      </c>
      <c r="X3121" s="3">
        <v>22</v>
      </c>
      <c r="Y3121" s="6">
        <f t="shared" si="486"/>
        <v>0</v>
      </c>
      <c r="Z3121" s="3">
        <f t="shared" si="487"/>
        <v>34.799999999999997</v>
      </c>
      <c r="AA3121" s="3">
        <f t="shared" si="488"/>
        <v>0</v>
      </c>
      <c r="AB3121">
        <f t="shared" si="489"/>
        <v>0</v>
      </c>
      <c r="AC3121" s="14">
        <f>VLOOKUP(X3121,Rates!$A$2:$B$36,2)</f>
        <v>23.99</v>
      </c>
    </row>
    <row r="3122" spans="1:29">
      <c r="A3122">
        <v>501726</v>
      </c>
      <c r="B3122" t="s">
        <v>11</v>
      </c>
      <c r="C3122" s="1">
        <v>7.51E-2</v>
      </c>
      <c r="D3122">
        <v>323.54000000000002</v>
      </c>
      <c r="E3122" t="s">
        <v>25</v>
      </c>
      <c r="F3122" t="s">
        <v>26</v>
      </c>
      <c r="G3122" t="s">
        <v>14</v>
      </c>
      <c r="H3122" s="1">
        <v>0.16600000000000001</v>
      </c>
      <c r="I3122" s="4">
        <v>36069</v>
      </c>
      <c r="J3122" s="5">
        <v>40909</v>
      </c>
      <c r="K3122" s="3">
        <v>10400</v>
      </c>
      <c r="L3122" s="3">
        <v>40800</v>
      </c>
      <c r="M3122" s="3">
        <v>9655</v>
      </c>
      <c r="N3122" s="3">
        <f t="shared" si="480"/>
        <v>0</v>
      </c>
      <c r="O3122" s="3">
        <f t="shared" si="481"/>
        <v>1</v>
      </c>
      <c r="P3122" s="3">
        <f t="shared" si="482"/>
        <v>1</v>
      </c>
      <c r="Q3122" s="6">
        <v>11.06</v>
      </c>
      <c r="R3122" s="3">
        <v>0</v>
      </c>
      <c r="S3122" s="3">
        <v>10</v>
      </c>
      <c r="T3122" s="3">
        <v>20</v>
      </c>
      <c r="U3122" s="3">
        <f t="shared" si="483"/>
        <v>4840</v>
      </c>
      <c r="V3122" s="3" t="str">
        <f t="shared" si="484"/>
        <v xml:space="preserve"> 36</v>
      </c>
      <c r="W3122" s="3">
        <f t="shared" si="485"/>
        <v>10.4</v>
      </c>
      <c r="X3122" s="3">
        <v>4</v>
      </c>
      <c r="Y3122" s="6">
        <f t="shared" si="486"/>
        <v>16.600000000000001</v>
      </c>
      <c r="Z3122" s="3">
        <f t="shared" si="487"/>
        <v>40.799999999999997</v>
      </c>
      <c r="AA3122" s="3">
        <f t="shared" si="488"/>
        <v>9.6549999999999994</v>
      </c>
      <c r="AB3122">
        <f t="shared" si="489"/>
        <v>0</v>
      </c>
      <c r="AC3122" s="14">
        <f>VLOOKUP(X3122,Rates!$A$2:$B$36,2)</f>
        <v>7.49</v>
      </c>
    </row>
    <row r="3123" spans="1:29">
      <c r="A3123">
        <v>465586</v>
      </c>
      <c r="B3123" t="s">
        <v>11</v>
      </c>
      <c r="C3123" s="1">
        <v>0.13220000000000001</v>
      </c>
      <c r="D3123">
        <v>324.49</v>
      </c>
      <c r="E3123" t="s">
        <v>16</v>
      </c>
      <c r="F3123" t="s">
        <v>26</v>
      </c>
      <c r="G3123" t="s">
        <v>14</v>
      </c>
      <c r="H3123" s="1">
        <v>0.14299999999999999</v>
      </c>
      <c r="I3123" s="4">
        <v>38596</v>
      </c>
      <c r="J3123" s="5">
        <v>40909</v>
      </c>
      <c r="K3123" s="3">
        <v>9600</v>
      </c>
      <c r="L3123" s="3">
        <v>100000</v>
      </c>
      <c r="M3123" s="3">
        <v>4533</v>
      </c>
      <c r="N3123" s="3">
        <f t="shared" si="480"/>
        <v>0</v>
      </c>
      <c r="O3123" s="3">
        <f t="shared" si="481"/>
        <v>1</v>
      </c>
      <c r="P3123" s="3">
        <f t="shared" si="482"/>
        <v>0</v>
      </c>
      <c r="Q3123" s="6">
        <v>11.44</v>
      </c>
      <c r="R3123" s="3">
        <v>4</v>
      </c>
      <c r="S3123" s="3">
        <v>17</v>
      </c>
      <c r="T3123" s="3">
        <v>35</v>
      </c>
      <c r="U3123" s="3">
        <f t="shared" si="483"/>
        <v>2313</v>
      </c>
      <c r="V3123" s="3" t="str">
        <f t="shared" si="484"/>
        <v xml:space="preserve"> 36</v>
      </c>
      <c r="W3123" s="3">
        <f t="shared" si="485"/>
        <v>9.6</v>
      </c>
      <c r="X3123" s="3">
        <v>12</v>
      </c>
      <c r="Y3123" s="6">
        <f t="shared" si="486"/>
        <v>14.299999999999999</v>
      </c>
      <c r="Z3123" s="3">
        <f t="shared" si="487"/>
        <v>100</v>
      </c>
      <c r="AA3123" s="3">
        <f t="shared" si="488"/>
        <v>4.5330000000000004</v>
      </c>
      <c r="AB3123">
        <f t="shared" si="489"/>
        <v>0</v>
      </c>
      <c r="AC3123" s="14">
        <f>VLOOKUP(X3123,Rates!$A$2:$B$36,2)</f>
        <v>13.49</v>
      </c>
    </row>
    <row r="3124" spans="1:29">
      <c r="A3124">
        <v>695397</v>
      </c>
      <c r="B3124" t="s">
        <v>11</v>
      </c>
      <c r="C3124" s="1">
        <v>7.2900000000000006E-2</v>
      </c>
      <c r="D3124">
        <v>372.12</v>
      </c>
      <c r="E3124" t="s">
        <v>27</v>
      </c>
      <c r="F3124" t="s">
        <v>26</v>
      </c>
      <c r="G3124" t="s">
        <v>17</v>
      </c>
      <c r="H3124" s="1">
        <v>0.48599999999999999</v>
      </c>
      <c r="I3124" s="4">
        <v>34943</v>
      </c>
      <c r="J3124" s="5">
        <v>40909</v>
      </c>
      <c r="K3124" s="3">
        <v>12000</v>
      </c>
      <c r="L3124" s="3">
        <v>55635</v>
      </c>
      <c r="M3124" s="3">
        <v>9334</v>
      </c>
      <c r="N3124" s="3">
        <f t="shared" si="480"/>
        <v>0</v>
      </c>
      <c r="O3124" s="3">
        <f t="shared" si="481"/>
        <v>1</v>
      </c>
      <c r="P3124" s="3">
        <f t="shared" si="482"/>
        <v>1</v>
      </c>
      <c r="Q3124" s="6">
        <v>13.5</v>
      </c>
      <c r="R3124" s="3">
        <v>0</v>
      </c>
      <c r="S3124" s="3">
        <v>10</v>
      </c>
      <c r="T3124" s="3">
        <v>21</v>
      </c>
      <c r="U3124" s="3">
        <f t="shared" si="483"/>
        <v>5966</v>
      </c>
      <c r="V3124" s="3" t="str">
        <f t="shared" si="484"/>
        <v xml:space="preserve"> 36</v>
      </c>
      <c r="W3124" s="3">
        <f t="shared" si="485"/>
        <v>12</v>
      </c>
      <c r="X3124" s="3">
        <v>4</v>
      </c>
      <c r="Y3124" s="6">
        <f t="shared" si="486"/>
        <v>48.6</v>
      </c>
      <c r="Z3124" s="3">
        <f t="shared" si="487"/>
        <v>55.634999999999998</v>
      </c>
      <c r="AA3124" s="3">
        <f t="shared" si="488"/>
        <v>9.3339999999999996</v>
      </c>
      <c r="AB3124">
        <f t="shared" si="489"/>
        <v>1</v>
      </c>
      <c r="AC3124" s="14">
        <f>VLOOKUP(X3124,Rates!$A$2:$B$36,2)</f>
        <v>7.49</v>
      </c>
    </row>
    <row r="3125" spans="1:29">
      <c r="A3125">
        <v>858154</v>
      </c>
      <c r="B3125" t="s">
        <v>11</v>
      </c>
      <c r="C3125" s="1">
        <v>0.15620000000000001</v>
      </c>
      <c r="D3125">
        <v>587.5</v>
      </c>
      <c r="E3125" t="s">
        <v>16</v>
      </c>
      <c r="F3125" t="s">
        <v>26</v>
      </c>
      <c r="G3125" t="s">
        <v>14</v>
      </c>
      <c r="H3125" s="1">
        <v>0.78800000000000003</v>
      </c>
      <c r="I3125" s="4">
        <v>36708</v>
      </c>
      <c r="J3125" s="5">
        <v>40909</v>
      </c>
      <c r="K3125" s="3">
        <v>16800</v>
      </c>
      <c r="L3125" s="3">
        <v>120000</v>
      </c>
      <c r="M3125" s="3">
        <v>4492</v>
      </c>
      <c r="N3125" s="3">
        <f t="shared" si="480"/>
        <v>0</v>
      </c>
      <c r="O3125" s="3">
        <f t="shared" si="481"/>
        <v>1</v>
      </c>
      <c r="P3125" s="3">
        <f t="shared" si="482"/>
        <v>0</v>
      </c>
      <c r="Q3125" s="6">
        <v>5.48</v>
      </c>
      <c r="R3125" s="3">
        <v>1</v>
      </c>
      <c r="S3125" s="3">
        <v>5</v>
      </c>
      <c r="T3125" s="3">
        <v>9</v>
      </c>
      <c r="U3125" s="3">
        <f t="shared" si="483"/>
        <v>4201</v>
      </c>
      <c r="V3125" s="3" t="str">
        <f t="shared" si="484"/>
        <v xml:space="preserve"> 36</v>
      </c>
      <c r="W3125" s="3">
        <f t="shared" si="485"/>
        <v>16.8</v>
      </c>
      <c r="X3125" s="3">
        <v>16</v>
      </c>
      <c r="Y3125" s="6">
        <f t="shared" si="486"/>
        <v>78.8</v>
      </c>
      <c r="Z3125" s="3">
        <f t="shared" si="487"/>
        <v>120</v>
      </c>
      <c r="AA3125" s="3">
        <f t="shared" si="488"/>
        <v>4.492</v>
      </c>
      <c r="AB3125">
        <f t="shared" si="489"/>
        <v>0</v>
      </c>
      <c r="AC3125" s="14">
        <f>VLOOKUP(X3125,Rates!$A$2:$B$36,2)</f>
        <v>16.989999999999998</v>
      </c>
    </row>
    <row r="3126" spans="1:29">
      <c r="A3126">
        <v>1062864</v>
      </c>
      <c r="B3126" t="s">
        <v>15</v>
      </c>
      <c r="C3126" s="1">
        <v>0.17580000000000001</v>
      </c>
      <c r="D3126">
        <v>603.98</v>
      </c>
      <c r="E3126" t="s">
        <v>25</v>
      </c>
      <c r="F3126" t="s">
        <v>13</v>
      </c>
      <c r="G3126" t="s">
        <v>17</v>
      </c>
      <c r="H3126" s="1">
        <v>0.253</v>
      </c>
      <c r="I3126" s="4">
        <v>38018</v>
      </c>
      <c r="J3126" s="5">
        <v>40909</v>
      </c>
      <c r="K3126" s="3">
        <v>24000</v>
      </c>
      <c r="L3126" s="3">
        <v>68809</v>
      </c>
      <c r="M3126" s="3">
        <v>3343</v>
      </c>
      <c r="N3126" s="3">
        <f t="shared" si="480"/>
        <v>1</v>
      </c>
      <c r="O3126" s="3">
        <f t="shared" si="481"/>
        <v>0</v>
      </c>
      <c r="P3126" s="3">
        <f t="shared" si="482"/>
        <v>1</v>
      </c>
      <c r="Q3126" s="6">
        <v>21.29</v>
      </c>
      <c r="R3126" s="3">
        <v>0</v>
      </c>
      <c r="S3126" s="3">
        <v>10</v>
      </c>
      <c r="T3126" s="3">
        <v>20</v>
      </c>
      <c r="U3126" s="3">
        <f t="shared" si="483"/>
        <v>2891</v>
      </c>
      <c r="V3126" s="3" t="str">
        <f t="shared" si="484"/>
        <v xml:space="preserve"> 60</v>
      </c>
      <c r="W3126" s="3">
        <f t="shared" si="485"/>
        <v>24</v>
      </c>
      <c r="X3126" s="3">
        <v>19</v>
      </c>
      <c r="Y3126" s="6">
        <f t="shared" si="486"/>
        <v>25.3</v>
      </c>
      <c r="Z3126" s="3">
        <f t="shared" si="487"/>
        <v>68.808999999999997</v>
      </c>
      <c r="AA3126" s="3">
        <f t="shared" si="488"/>
        <v>3.343</v>
      </c>
      <c r="AB3126">
        <f t="shared" si="489"/>
        <v>1</v>
      </c>
      <c r="AC3126" s="14">
        <f>VLOOKUP(X3126,Rates!$A$2:$B$36,2)</f>
        <v>19.989999999999998</v>
      </c>
    </row>
    <row r="3127" spans="1:29">
      <c r="A3127">
        <v>1014670</v>
      </c>
      <c r="B3127" t="s">
        <v>11</v>
      </c>
      <c r="C3127" s="1">
        <v>0.15959999999999999</v>
      </c>
      <c r="D3127">
        <v>397.93</v>
      </c>
      <c r="E3127" t="s">
        <v>20</v>
      </c>
      <c r="F3127" t="s">
        <v>24</v>
      </c>
      <c r="G3127" t="s">
        <v>14</v>
      </c>
      <c r="H3127" s="1">
        <v>0.90900000000000003</v>
      </c>
      <c r="I3127" s="4">
        <v>36069</v>
      </c>
      <c r="J3127" s="5">
        <v>40909</v>
      </c>
      <c r="K3127" s="3">
        <v>11325</v>
      </c>
      <c r="L3127" s="3">
        <v>40000</v>
      </c>
      <c r="M3127" s="3">
        <v>12544</v>
      </c>
      <c r="N3127" s="3">
        <f t="shared" si="480"/>
        <v>0</v>
      </c>
      <c r="O3127" s="3">
        <f t="shared" si="481"/>
        <v>0</v>
      </c>
      <c r="P3127" s="3">
        <f t="shared" si="482"/>
        <v>1</v>
      </c>
      <c r="Q3127" s="6">
        <v>22.59</v>
      </c>
      <c r="R3127" s="3">
        <v>0</v>
      </c>
      <c r="S3127" s="3">
        <v>5</v>
      </c>
      <c r="T3127" s="3">
        <v>13</v>
      </c>
      <c r="U3127" s="3">
        <f t="shared" si="483"/>
        <v>4840</v>
      </c>
      <c r="V3127" s="3" t="str">
        <f t="shared" si="484"/>
        <v xml:space="preserve"> 36</v>
      </c>
      <c r="W3127" s="3">
        <f t="shared" si="485"/>
        <v>11.324999999999999</v>
      </c>
      <c r="X3127" s="3">
        <v>15</v>
      </c>
      <c r="Y3127" s="6">
        <f t="shared" si="486"/>
        <v>90.9</v>
      </c>
      <c r="Z3127" s="3">
        <f t="shared" si="487"/>
        <v>40</v>
      </c>
      <c r="AA3127" s="3">
        <f t="shared" si="488"/>
        <v>12.544</v>
      </c>
      <c r="AB3127">
        <f t="shared" si="489"/>
        <v>0</v>
      </c>
      <c r="AC3127" s="14">
        <f>VLOOKUP(X3127,Rates!$A$2:$B$36,2)</f>
        <v>15.99</v>
      </c>
    </row>
    <row r="3128" spans="1:29">
      <c r="A3128">
        <v>1038761</v>
      </c>
      <c r="B3128" t="s">
        <v>11</v>
      </c>
      <c r="C3128" s="1">
        <v>0.14649999999999999</v>
      </c>
      <c r="D3128">
        <v>534.66</v>
      </c>
      <c r="E3128" t="s">
        <v>12</v>
      </c>
      <c r="F3128" t="s">
        <v>26</v>
      </c>
      <c r="G3128" t="s">
        <v>14</v>
      </c>
      <c r="H3128" s="1">
        <v>0.60899999999999999</v>
      </c>
      <c r="I3128" s="4">
        <v>35886</v>
      </c>
      <c r="J3128" s="5">
        <v>40909</v>
      </c>
      <c r="K3128" s="3">
        <v>15500</v>
      </c>
      <c r="L3128" s="3">
        <v>63000</v>
      </c>
      <c r="M3128" s="3">
        <v>17484</v>
      </c>
      <c r="N3128" s="3">
        <f t="shared" si="480"/>
        <v>0</v>
      </c>
      <c r="O3128" s="3">
        <f t="shared" si="481"/>
        <v>1</v>
      </c>
      <c r="P3128" s="3">
        <f t="shared" si="482"/>
        <v>1</v>
      </c>
      <c r="Q3128" s="6">
        <v>17.559999999999999</v>
      </c>
      <c r="R3128" s="3">
        <v>0</v>
      </c>
      <c r="S3128" s="3">
        <v>15</v>
      </c>
      <c r="T3128" s="3">
        <v>33</v>
      </c>
      <c r="U3128" s="3">
        <f t="shared" si="483"/>
        <v>5023</v>
      </c>
      <c r="V3128" s="3" t="str">
        <f t="shared" si="484"/>
        <v xml:space="preserve"> 36</v>
      </c>
      <c r="W3128" s="3">
        <f t="shared" si="485"/>
        <v>15.5</v>
      </c>
      <c r="X3128" s="3">
        <v>13</v>
      </c>
      <c r="Y3128" s="6">
        <f t="shared" si="486"/>
        <v>60.9</v>
      </c>
      <c r="Z3128" s="3">
        <f t="shared" si="487"/>
        <v>63</v>
      </c>
      <c r="AA3128" s="3">
        <f t="shared" si="488"/>
        <v>17.484000000000002</v>
      </c>
      <c r="AB3128">
        <f t="shared" si="489"/>
        <v>0</v>
      </c>
      <c r="AC3128" s="14">
        <f>VLOOKUP(X3128,Rates!$A$2:$B$36,2)</f>
        <v>13.99</v>
      </c>
    </row>
    <row r="3129" spans="1:29">
      <c r="A3129">
        <v>641211</v>
      </c>
      <c r="B3129" t="s">
        <v>11</v>
      </c>
      <c r="C3129" s="1">
        <v>9.6199999999999994E-2</v>
      </c>
      <c r="D3129">
        <v>802.23</v>
      </c>
      <c r="E3129" t="s">
        <v>20</v>
      </c>
      <c r="F3129" t="s">
        <v>26</v>
      </c>
      <c r="G3129" t="s">
        <v>14</v>
      </c>
      <c r="H3129" s="1">
        <v>4.2000000000000003E-2</v>
      </c>
      <c r="I3129" s="4">
        <v>38930</v>
      </c>
      <c r="J3129" s="5">
        <v>40909</v>
      </c>
      <c r="K3129" s="3">
        <v>25000</v>
      </c>
      <c r="L3129" s="3">
        <v>120000</v>
      </c>
      <c r="M3129" s="3">
        <v>51656</v>
      </c>
      <c r="N3129" s="3">
        <f t="shared" si="480"/>
        <v>0</v>
      </c>
      <c r="O3129" s="3">
        <f t="shared" si="481"/>
        <v>1</v>
      </c>
      <c r="P3129" s="3">
        <f t="shared" si="482"/>
        <v>1</v>
      </c>
      <c r="Q3129" s="6">
        <v>12.94</v>
      </c>
      <c r="R3129" s="3">
        <v>0</v>
      </c>
      <c r="S3129" s="3">
        <v>14</v>
      </c>
      <c r="T3129" s="3">
        <v>34</v>
      </c>
      <c r="U3129" s="3">
        <f t="shared" si="483"/>
        <v>1979</v>
      </c>
      <c r="V3129" s="3" t="str">
        <f t="shared" si="484"/>
        <v xml:space="preserve"> 36</v>
      </c>
      <c r="W3129" s="3">
        <f t="shared" si="485"/>
        <v>25</v>
      </c>
      <c r="X3129" s="3">
        <v>8</v>
      </c>
      <c r="Y3129" s="6">
        <f t="shared" si="486"/>
        <v>4.2</v>
      </c>
      <c r="Z3129" s="3">
        <f t="shared" si="487"/>
        <v>120</v>
      </c>
      <c r="AA3129" s="3">
        <f t="shared" si="488"/>
        <v>51.655999999999999</v>
      </c>
      <c r="AB3129">
        <f t="shared" si="489"/>
        <v>0</v>
      </c>
      <c r="AC3129" s="14">
        <f>VLOOKUP(X3129,Rates!$A$2:$B$36,2)</f>
        <v>11.39</v>
      </c>
    </row>
    <row r="3130" spans="1:29">
      <c r="A3130">
        <v>714876</v>
      </c>
      <c r="B3130" t="s">
        <v>15</v>
      </c>
      <c r="C3130" s="1">
        <v>0.16020000000000001</v>
      </c>
      <c r="D3130">
        <v>249.98</v>
      </c>
      <c r="E3130" t="s">
        <v>16</v>
      </c>
      <c r="F3130" t="s">
        <v>13</v>
      </c>
      <c r="G3130" t="s">
        <v>14</v>
      </c>
      <c r="H3130" s="1">
        <v>0.89100000000000001</v>
      </c>
      <c r="I3130" s="4">
        <v>35186</v>
      </c>
      <c r="J3130" s="5">
        <v>40909</v>
      </c>
      <c r="K3130" s="3">
        <v>11500</v>
      </c>
      <c r="L3130" s="3">
        <v>37000</v>
      </c>
      <c r="M3130" s="3">
        <v>9651</v>
      </c>
      <c r="N3130" s="3">
        <f t="shared" si="480"/>
        <v>1</v>
      </c>
      <c r="O3130" s="3">
        <f t="shared" si="481"/>
        <v>0</v>
      </c>
      <c r="P3130" s="3">
        <f t="shared" si="482"/>
        <v>0</v>
      </c>
      <c r="Q3130" s="6">
        <v>20.56</v>
      </c>
      <c r="R3130" s="3">
        <v>0</v>
      </c>
      <c r="S3130" s="3">
        <v>8</v>
      </c>
      <c r="T3130" s="3">
        <v>16</v>
      </c>
      <c r="U3130" s="3">
        <f t="shared" si="483"/>
        <v>5723</v>
      </c>
      <c r="V3130" s="3" t="str">
        <f t="shared" si="484"/>
        <v xml:space="preserve"> 60</v>
      </c>
      <c r="W3130" s="3">
        <f t="shared" si="485"/>
        <v>11.5</v>
      </c>
      <c r="X3130" s="3">
        <v>20</v>
      </c>
      <c r="Y3130" s="6">
        <f t="shared" si="486"/>
        <v>89.1</v>
      </c>
      <c r="Z3130" s="3">
        <f t="shared" si="487"/>
        <v>37</v>
      </c>
      <c r="AA3130" s="3">
        <f t="shared" si="488"/>
        <v>9.6509999999999998</v>
      </c>
      <c r="AB3130">
        <f t="shared" si="489"/>
        <v>0</v>
      </c>
      <c r="AC3130" s="14">
        <f>VLOOKUP(X3130,Rates!$A$2:$B$36,2)</f>
        <v>21.49</v>
      </c>
    </row>
    <row r="3131" spans="1:29">
      <c r="A3131">
        <v>638457</v>
      </c>
      <c r="B3131" t="s">
        <v>15</v>
      </c>
      <c r="C3131" s="1">
        <v>9.6199999999999994E-2</v>
      </c>
      <c r="D3131">
        <v>210.61</v>
      </c>
      <c r="E3131" t="s">
        <v>28</v>
      </c>
      <c r="F3131" t="s">
        <v>26</v>
      </c>
      <c r="G3131" t="s">
        <v>14</v>
      </c>
      <c r="H3131" s="1">
        <v>8.1000000000000003E-2</v>
      </c>
      <c r="I3131" s="4">
        <v>32112</v>
      </c>
      <c r="J3131" s="5">
        <v>40909</v>
      </c>
      <c r="K3131" s="3">
        <v>10000</v>
      </c>
      <c r="L3131" s="3">
        <v>119400</v>
      </c>
      <c r="M3131" s="3">
        <v>59540</v>
      </c>
      <c r="N3131" s="3">
        <f t="shared" si="480"/>
        <v>0</v>
      </c>
      <c r="O3131" s="3">
        <f t="shared" si="481"/>
        <v>1</v>
      </c>
      <c r="P3131" s="3">
        <f t="shared" si="482"/>
        <v>1</v>
      </c>
      <c r="Q3131" s="6">
        <v>15.97</v>
      </c>
      <c r="R3131" s="3">
        <v>0</v>
      </c>
      <c r="S3131" s="3">
        <v>11</v>
      </c>
      <c r="T3131" s="3">
        <v>24</v>
      </c>
      <c r="U3131" s="3">
        <f t="shared" si="483"/>
        <v>8797</v>
      </c>
      <c r="V3131" s="3" t="str">
        <f t="shared" si="484"/>
        <v xml:space="preserve"> 60</v>
      </c>
      <c r="W3131" s="3">
        <f t="shared" si="485"/>
        <v>10</v>
      </c>
      <c r="X3131" s="3">
        <v>8</v>
      </c>
      <c r="Y3131" s="6">
        <f t="shared" si="486"/>
        <v>8.1</v>
      </c>
      <c r="Z3131" s="3">
        <f t="shared" si="487"/>
        <v>119.4</v>
      </c>
      <c r="AA3131" s="3">
        <f t="shared" si="488"/>
        <v>59.54</v>
      </c>
      <c r="AB3131">
        <f t="shared" si="489"/>
        <v>0</v>
      </c>
      <c r="AC3131" s="14">
        <f>VLOOKUP(X3131,Rates!$A$2:$B$36,2)</f>
        <v>11.39</v>
      </c>
    </row>
    <row r="3132" spans="1:29">
      <c r="A3132">
        <v>542021</v>
      </c>
      <c r="B3132" t="s">
        <v>15</v>
      </c>
      <c r="C3132" s="1">
        <v>0.16320000000000001</v>
      </c>
      <c r="D3132">
        <v>146.94</v>
      </c>
      <c r="E3132" t="s">
        <v>12</v>
      </c>
      <c r="F3132" t="s">
        <v>13</v>
      </c>
      <c r="G3132" t="s">
        <v>14</v>
      </c>
      <c r="H3132" s="1">
        <v>0.72399999999999998</v>
      </c>
      <c r="I3132" s="4">
        <v>35582</v>
      </c>
      <c r="J3132" s="5">
        <v>40909</v>
      </c>
      <c r="K3132" s="3">
        <v>6000</v>
      </c>
      <c r="L3132" s="3">
        <v>70500</v>
      </c>
      <c r="M3132" s="3">
        <v>15135</v>
      </c>
      <c r="N3132" s="3">
        <f t="shared" si="480"/>
        <v>1</v>
      </c>
      <c r="O3132" s="3">
        <f t="shared" si="481"/>
        <v>0</v>
      </c>
      <c r="P3132" s="3">
        <f t="shared" si="482"/>
        <v>1</v>
      </c>
      <c r="Q3132" s="6">
        <v>12.15</v>
      </c>
      <c r="R3132" s="3">
        <v>0</v>
      </c>
      <c r="S3132" s="3">
        <v>12</v>
      </c>
      <c r="T3132" s="3">
        <v>22</v>
      </c>
      <c r="U3132" s="3">
        <f t="shared" si="483"/>
        <v>5327</v>
      </c>
      <c r="V3132" s="3" t="str">
        <f t="shared" si="484"/>
        <v xml:space="preserve"> 60</v>
      </c>
      <c r="W3132" s="3">
        <f t="shared" si="485"/>
        <v>6</v>
      </c>
      <c r="X3132" s="3">
        <v>20</v>
      </c>
      <c r="Y3132" s="6">
        <f t="shared" si="486"/>
        <v>72.399999999999991</v>
      </c>
      <c r="Z3132" s="3">
        <f t="shared" si="487"/>
        <v>70.5</v>
      </c>
      <c r="AA3132" s="3">
        <f t="shared" si="488"/>
        <v>15.135</v>
      </c>
      <c r="AB3132">
        <f t="shared" si="489"/>
        <v>0</v>
      </c>
      <c r="AC3132" s="14">
        <f>VLOOKUP(X3132,Rates!$A$2:$B$36,2)</f>
        <v>21.49</v>
      </c>
    </row>
    <row r="3133" spans="1:29">
      <c r="A3133">
        <v>993162</v>
      </c>
      <c r="B3133" t="s">
        <v>11</v>
      </c>
      <c r="C3133" s="1">
        <v>8.8999999999999996E-2</v>
      </c>
      <c r="D3133">
        <v>211.16</v>
      </c>
      <c r="E3133" t="s">
        <v>16</v>
      </c>
      <c r="F3133" t="s">
        <v>13</v>
      </c>
      <c r="G3133" t="s">
        <v>14</v>
      </c>
      <c r="H3133" s="1">
        <v>0.58199999999999996</v>
      </c>
      <c r="I3133" s="4">
        <v>36100</v>
      </c>
      <c r="J3133" s="5">
        <v>40909</v>
      </c>
      <c r="K3133" s="3">
        <v>6650</v>
      </c>
      <c r="L3133" s="3">
        <v>34000</v>
      </c>
      <c r="M3133" s="3">
        <v>2154</v>
      </c>
      <c r="N3133" s="3">
        <f t="shared" si="480"/>
        <v>1</v>
      </c>
      <c r="O3133" s="3">
        <f t="shared" si="481"/>
        <v>0</v>
      </c>
      <c r="P3133" s="3">
        <f t="shared" si="482"/>
        <v>0</v>
      </c>
      <c r="Q3133" s="6">
        <v>13.48</v>
      </c>
      <c r="R3133" s="3">
        <v>0</v>
      </c>
      <c r="S3133" s="3">
        <v>7</v>
      </c>
      <c r="T3133" s="3">
        <v>8</v>
      </c>
      <c r="U3133" s="3">
        <f t="shared" si="483"/>
        <v>4809</v>
      </c>
      <c r="V3133" s="3" t="str">
        <f t="shared" si="484"/>
        <v xml:space="preserve"> 36</v>
      </c>
      <c r="W3133" s="3">
        <f t="shared" si="485"/>
        <v>6.65</v>
      </c>
      <c r="X3133" s="3">
        <v>5</v>
      </c>
      <c r="Y3133" s="6">
        <f t="shared" si="486"/>
        <v>58.199999999999996</v>
      </c>
      <c r="Z3133" s="3">
        <f t="shared" si="487"/>
        <v>34</v>
      </c>
      <c r="AA3133" s="3">
        <f t="shared" si="488"/>
        <v>2.1539999999999999</v>
      </c>
      <c r="AB3133">
        <f t="shared" si="489"/>
        <v>0</v>
      </c>
      <c r="AC3133" s="14">
        <f>VLOOKUP(X3133,Rates!$A$2:$B$36,2)</f>
        <v>7.99</v>
      </c>
    </row>
    <row r="3134" spans="1:29">
      <c r="A3134">
        <v>1048064</v>
      </c>
      <c r="B3134" t="s">
        <v>15</v>
      </c>
      <c r="C3134" s="1">
        <v>0.14269999999999999</v>
      </c>
      <c r="D3134">
        <v>819.3</v>
      </c>
      <c r="E3134" t="s">
        <v>16</v>
      </c>
      <c r="F3134" t="s">
        <v>26</v>
      </c>
      <c r="G3134" t="s">
        <v>19</v>
      </c>
      <c r="H3134" s="1">
        <v>0.69499999999999995</v>
      </c>
      <c r="I3134" s="4">
        <v>34304</v>
      </c>
      <c r="J3134" s="5">
        <v>40909</v>
      </c>
      <c r="K3134" s="3">
        <v>35000</v>
      </c>
      <c r="L3134" s="3">
        <v>65000</v>
      </c>
      <c r="M3134" s="3">
        <v>25631</v>
      </c>
      <c r="N3134" s="3">
        <f t="shared" si="480"/>
        <v>0</v>
      </c>
      <c r="O3134" s="3">
        <f t="shared" si="481"/>
        <v>1</v>
      </c>
      <c r="P3134" s="3">
        <f t="shared" si="482"/>
        <v>0</v>
      </c>
      <c r="Q3134" s="6">
        <v>23.8</v>
      </c>
      <c r="R3134" s="3">
        <v>0</v>
      </c>
      <c r="S3134" s="3">
        <v>7</v>
      </c>
      <c r="T3134" s="3">
        <v>32</v>
      </c>
      <c r="U3134" s="3">
        <f t="shared" si="483"/>
        <v>6605</v>
      </c>
      <c r="V3134" s="3" t="str">
        <f t="shared" si="484"/>
        <v xml:space="preserve"> 60</v>
      </c>
      <c r="W3134" s="3">
        <f t="shared" si="485"/>
        <v>35</v>
      </c>
      <c r="X3134" s="3">
        <v>12</v>
      </c>
      <c r="Y3134" s="6">
        <f t="shared" si="486"/>
        <v>69.5</v>
      </c>
      <c r="Z3134" s="3">
        <f t="shared" si="487"/>
        <v>65</v>
      </c>
      <c r="AA3134" s="3">
        <f t="shared" si="488"/>
        <v>25.631</v>
      </c>
      <c r="AB3134">
        <f t="shared" si="489"/>
        <v>0</v>
      </c>
      <c r="AC3134" s="14">
        <f>VLOOKUP(X3134,Rates!$A$2:$B$36,2)</f>
        <v>13.49</v>
      </c>
    </row>
    <row r="3135" spans="1:29">
      <c r="A3135">
        <v>676756</v>
      </c>
      <c r="B3135" t="s">
        <v>15</v>
      </c>
      <c r="C3135" s="1">
        <v>0.1714</v>
      </c>
      <c r="D3135">
        <v>872.48</v>
      </c>
      <c r="E3135" t="s">
        <v>20</v>
      </c>
      <c r="F3135" t="s">
        <v>26</v>
      </c>
      <c r="G3135" t="s">
        <v>14</v>
      </c>
      <c r="H3135" s="1">
        <v>0.48399999999999999</v>
      </c>
      <c r="I3135" s="4">
        <v>37012</v>
      </c>
      <c r="J3135" s="5">
        <v>40909</v>
      </c>
      <c r="K3135" s="3">
        <v>35000</v>
      </c>
      <c r="L3135" s="3">
        <v>74500</v>
      </c>
      <c r="M3135" s="3">
        <v>38948</v>
      </c>
      <c r="N3135" s="3">
        <f t="shared" si="480"/>
        <v>0</v>
      </c>
      <c r="O3135" s="3">
        <f t="shared" si="481"/>
        <v>1</v>
      </c>
      <c r="P3135" s="3">
        <f t="shared" si="482"/>
        <v>1</v>
      </c>
      <c r="Q3135" s="6">
        <v>21.78</v>
      </c>
      <c r="R3135" s="3">
        <v>0</v>
      </c>
      <c r="S3135" s="3">
        <v>9</v>
      </c>
      <c r="T3135" s="3">
        <v>32</v>
      </c>
      <c r="U3135" s="3">
        <f t="shared" si="483"/>
        <v>3897</v>
      </c>
      <c r="V3135" s="3" t="str">
        <f t="shared" si="484"/>
        <v xml:space="preserve"> 60</v>
      </c>
      <c r="W3135" s="3">
        <f t="shared" si="485"/>
        <v>35</v>
      </c>
      <c r="X3135" s="3">
        <v>23</v>
      </c>
      <c r="Y3135" s="6">
        <f t="shared" si="486"/>
        <v>48.4</v>
      </c>
      <c r="Z3135" s="3">
        <f t="shared" si="487"/>
        <v>74.5</v>
      </c>
      <c r="AA3135" s="3">
        <f t="shared" si="488"/>
        <v>38.948</v>
      </c>
      <c r="AB3135">
        <f t="shared" si="489"/>
        <v>0</v>
      </c>
      <c r="AC3135" s="14">
        <f>VLOOKUP(X3135,Rates!$A$2:$B$36,2)</f>
        <v>24.74</v>
      </c>
    </row>
    <row r="3136" spans="1:29">
      <c r="A3136">
        <v>990816</v>
      </c>
      <c r="B3136" t="s">
        <v>15</v>
      </c>
      <c r="C3136" s="1">
        <v>0.13489999999999999</v>
      </c>
      <c r="D3136">
        <v>34.51</v>
      </c>
      <c r="E3136" t="s">
        <v>23</v>
      </c>
      <c r="F3136" t="s">
        <v>26</v>
      </c>
      <c r="G3136" t="s">
        <v>17</v>
      </c>
      <c r="H3136" s="1">
        <v>0.495</v>
      </c>
      <c r="I3136" s="4">
        <v>36739</v>
      </c>
      <c r="J3136" s="5">
        <v>40909</v>
      </c>
      <c r="K3136" s="3">
        <v>1500</v>
      </c>
      <c r="L3136" s="3">
        <v>48000</v>
      </c>
      <c r="M3136" s="3">
        <v>7618</v>
      </c>
      <c r="N3136" s="3">
        <f t="shared" si="480"/>
        <v>0</v>
      </c>
      <c r="O3136" s="3">
        <f t="shared" si="481"/>
        <v>1</v>
      </c>
      <c r="P3136" s="3">
        <f t="shared" si="482"/>
        <v>1</v>
      </c>
      <c r="Q3136" s="6">
        <v>20.18</v>
      </c>
      <c r="R3136" s="3">
        <v>0</v>
      </c>
      <c r="S3136" s="3">
        <v>9</v>
      </c>
      <c r="T3136" s="3">
        <v>25</v>
      </c>
      <c r="U3136" s="3">
        <f t="shared" si="483"/>
        <v>4170</v>
      </c>
      <c r="V3136" s="3" t="str">
        <f t="shared" si="484"/>
        <v xml:space="preserve"> 60</v>
      </c>
      <c r="W3136" s="3">
        <f t="shared" si="485"/>
        <v>1.5</v>
      </c>
      <c r="X3136" s="3">
        <v>11</v>
      </c>
      <c r="Y3136" s="6">
        <f t="shared" si="486"/>
        <v>49.5</v>
      </c>
      <c r="Z3136" s="3">
        <f t="shared" si="487"/>
        <v>48</v>
      </c>
      <c r="AA3136" s="3">
        <f t="shared" si="488"/>
        <v>7.6180000000000003</v>
      </c>
      <c r="AB3136">
        <f t="shared" si="489"/>
        <v>1</v>
      </c>
      <c r="AC3136" s="14">
        <f>VLOOKUP(X3136,Rates!$A$2:$B$36,2)</f>
        <v>12.74</v>
      </c>
    </row>
    <row r="3137" spans="1:29">
      <c r="A3137">
        <v>550944</v>
      </c>
      <c r="B3137" t="s">
        <v>15</v>
      </c>
      <c r="C3137" s="1">
        <v>7.8799999999999995E-2</v>
      </c>
      <c r="D3137">
        <v>88.97</v>
      </c>
      <c r="E3137" t="s">
        <v>16</v>
      </c>
      <c r="F3137" t="s">
        <v>24</v>
      </c>
      <c r="G3137" t="s">
        <v>14</v>
      </c>
      <c r="H3137" s="1">
        <v>0.25800000000000001</v>
      </c>
      <c r="I3137" s="4">
        <v>35977</v>
      </c>
      <c r="J3137" s="5">
        <v>40909</v>
      </c>
      <c r="K3137" s="3">
        <v>4400</v>
      </c>
      <c r="L3137" s="3">
        <v>8400</v>
      </c>
      <c r="M3137" s="3">
        <v>2167</v>
      </c>
      <c r="N3137" s="3">
        <f t="shared" si="480"/>
        <v>0</v>
      </c>
      <c r="O3137" s="3">
        <f t="shared" si="481"/>
        <v>0</v>
      </c>
      <c r="P3137" s="3">
        <f t="shared" si="482"/>
        <v>0</v>
      </c>
      <c r="Q3137" s="6">
        <v>9.14</v>
      </c>
      <c r="R3137" s="3">
        <v>0</v>
      </c>
      <c r="S3137" s="3">
        <v>5</v>
      </c>
      <c r="T3137" s="3">
        <v>6</v>
      </c>
      <c r="U3137" s="3">
        <f t="shared" si="483"/>
        <v>4932</v>
      </c>
      <c r="V3137" s="3" t="str">
        <f t="shared" si="484"/>
        <v xml:space="preserve"> 60</v>
      </c>
      <c r="W3137" s="3">
        <f t="shared" si="485"/>
        <v>4.4000000000000004</v>
      </c>
      <c r="X3137" s="3">
        <v>5</v>
      </c>
      <c r="Y3137" s="6">
        <f t="shared" si="486"/>
        <v>25.8</v>
      </c>
      <c r="Z3137" s="3">
        <f t="shared" si="487"/>
        <v>8.4</v>
      </c>
      <c r="AA3137" s="3">
        <f t="shared" si="488"/>
        <v>2.1669999999999998</v>
      </c>
      <c r="AB3137">
        <f t="shared" si="489"/>
        <v>0</v>
      </c>
      <c r="AC3137" s="14">
        <f>VLOOKUP(X3137,Rates!$A$2:$B$36,2)</f>
        <v>7.99</v>
      </c>
    </row>
    <row r="3138" spans="1:29">
      <c r="A3138">
        <v>754052</v>
      </c>
      <c r="B3138" t="s">
        <v>11</v>
      </c>
      <c r="C3138" s="1">
        <v>7.4899999999999994E-2</v>
      </c>
      <c r="D3138">
        <v>342.12</v>
      </c>
      <c r="E3138" t="s">
        <v>20</v>
      </c>
      <c r="F3138" t="s">
        <v>13</v>
      </c>
      <c r="G3138" t="s">
        <v>14</v>
      </c>
      <c r="H3138" s="2">
        <v>0</v>
      </c>
      <c r="I3138" s="4">
        <v>35309</v>
      </c>
      <c r="J3138" s="5">
        <v>40909</v>
      </c>
      <c r="K3138" s="3">
        <v>11000</v>
      </c>
      <c r="L3138" s="3">
        <v>55000</v>
      </c>
      <c r="M3138" s="3">
        <v>0</v>
      </c>
      <c r="N3138" s="3">
        <f t="shared" ref="N3138:N3201" si="490">IF(F3138="RENT",1,0)</f>
        <v>1</v>
      </c>
      <c r="O3138" s="3">
        <f t="shared" ref="O3138:O3201" si="491">IF(F3138="MORTGAGE",1,0)</f>
        <v>0</v>
      </c>
      <c r="P3138" s="3">
        <f t="shared" ref="P3138:P3201" si="492">IF(E3138="&lt; 1 year",0,1)</f>
        <v>1</v>
      </c>
      <c r="Q3138" s="6">
        <v>20.25</v>
      </c>
      <c r="R3138" s="3">
        <v>0</v>
      </c>
      <c r="S3138" s="3">
        <v>5</v>
      </c>
      <c r="T3138" s="3">
        <v>21</v>
      </c>
      <c r="U3138" s="3">
        <f t="shared" ref="U3138:U3201" si="493">_xlfn.DAYS(J3138,I3138)</f>
        <v>5600</v>
      </c>
      <c r="V3138" s="3" t="str">
        <f t="shared" ref="V3138:V3201" si="494">LEFT(B3138,3)</f>
        <v xml:space="preserve"> 36</v>
      </c>
      <c r="W3138" s="3">
        <f t="shared" ref="W3138:W3201" si="495">K3138/1000</f>
        <v>11</v>
      </c>
      <c r="X3138" s="3">
        <v>4</v>
      </c>
      <c r="Y3138" s="6">
        <f t="shared" ref="Y3138:Y3201" si="496">H3138*100</f>
        <v>0</v>
      </c>
      <c r="Z3138" s="3">
        <f t="shared" ref="Z3138:Z3201" si="497">L3138/1000</f>
        <v>55</v>
      </c>
      <c r="AA3138" s="3">
        <f t="shared" ref="AA3138:AA3201" si="498">M3138/1000</f>
        <v>0</v>
      </c>
      <c r="AB3138">
        <f t="shared" ref="AB3138:AB3201" si="499">IF(G3138="Charged Off",1,0)</f>
        <v>0</v>
      </c>
      <c r="AC3138" s="14">
        <f>VLOOKUP(X3138,Rates!$A$2:$B$36,2)</f>
        <v>7.49</v>
      </c>
    </row>
    <row r="3139" spans="1:29">
      <c r="A3139">
        <v>511289</v>
      </c>
      <c r="B3139" t="s">
        <v>11</v>
      </c>
      <c r="C3139" s="1">
        <v>7.1400000000000005E-2</v>
      </c>
      <c r="D3139">
        <v>216.58</v>
      </c>
      <c r="E3139" t="s">
        <v>23</v>
      </c>
      <c r="F3139" t="s">
        <v>26</v>
      </c>
      <c r="G3139" t="s">
        <v>14</v>
      </c>
      <c r="H3139" s="1">
        <v>0.14399999999999999</v>
      </c>
      <c r="I3139" s="4">
        <v>38047</v>
      </c>
      <c r="J3139" s="5">
        <v>40909</v>
      </c>
      <c r="K3139" s="3">
        <v>7000</v>
      </c>
      <c r="L3139" s="3">
        <v>65000</v>
      </c>
      <c r="M3139" s="3">
        <v>2261</v>
      </c>
      <c r="N3139" s="3">
        <f t="shared" si="490"/>
        <v>0</v>
      </c>
      <c r="O3139" s="3">
        <f t="shared" si="491"/>
        <v>1</v>
      </c>
      <c r="P3139" s="3">
        <f t="shared" si="492"/>
        <v>1</v>
      </c>
      <c r="Q3139" s="6">
        <v>7.64</v>
      </c>
      <c r="R3139" s="3">
        <v>0</v>
      </c>
      <c r="S3139" s="3">
        <v>7</v>
      </c>
      <c r="T3139" s="3">
        <v>15</v>
      </c>
      <c r="U3139" s="3">
        <f t="shared" si="493"/>
        <v>2862</v>
      </c>
      <c r="V3139" s="3" t="str">
        <f t="shared" si="494"/>
        <v xml:space="preserve"> 36</v>
      </c>
      <c r="W3139" s="3">
        <f t="shared" si="495"/>
        <v>7</v>
      </c>
      <c r="X3139" s="3">
        <v>3</v>
      </c>
      <c r="Y3139" s="6">
        <f t="shared" si="496"/>
        <v>14.399999999999999</v>
      </c>
      <c r="Z3139" s="3">
        <f t="shared" si="497"/>
        <v>65</v>
      </c>
      <c r="AA3139" s="3">
        <f t="shared" si="498"/>
        <v>2.2610000000000001</v>
      </c>
      <c r="AB3139">
        <f t="shared" si="499"/>
        <v>0</v>
      </c>
      <c r="AC3139" s="14">
        <f>VLOOKUP(X3139,Rates!$A$2:$B$36,2)</f>
        <v>7.24</v>
      </c>
    </row>
    <row r="3140" spans="1:29">
      <c r="A3140">
        <v>458563</v>
      </c>
      <c r="B3140" t="s">
        <v>11</v>
      </c>
      <c r="C3140" s="1">
        <v>0.13569999999999999</v>
      </c>
      <c r="D3140">
        <v>163.05000000000001</v>
      </c>
      <c r="E3140" t="s">
        <v>23</v>
      </c>
      <c r="F3140" t="s">
        <v>13</v>
      </c>
      <c r="G3140" t="s">
        <v>14</v>
      </c>
      <c r="H3140" s="1">
        <v>0.67400000000000004</v>
      </c>
      <c r="I3140" s="4">
        <v>38231</v>
      </c>
      <c r="J3140" s="5">
        <v>40909</v>
      </c>
      <c r="K3140" s="3">
        <v>4800</v>
      </c>
      <c r="L3140" s="3">
        <v>250000</v>
      </c>
      <c r="M3140" s="3">
        <v>9299</v>
      </c>
      <c r="N3140" s="3">
        <f t="shared" si="490"/>
        <v>1</v>
      </c>
      <c r="O3140" s="3">
        <f t="shared" si="491"/>
        <v>0</v>
      </c>
      <c r="P3140" s="3">
        <f t="shared" si="492"/>
        <v>1</v>
      </c>
      <c r="Q3140" s="6">
        <v>0.89</v>
      </c>
      <c r="R3140" s="3">
        <v>0</v>
      </c>
      <c r="S3140" s="3">
        <v>4</v>
      </c>
      <c r="T3140" s="3">
        <v>6</v>
      </c>
      <c r="U3140" s="3">
        <f t="shared" si="493"/>
        <v>2678</v>
      </c>
      <c r="V3140" s="3" t="str">
        <f t="shared" si="494"/>
        <v xml:space="preserve"> 36</v>
      </c>
      <c r="W3140" s="3">
        <f t="shared" si="495"/>
        <v>4.8</v>
      </c>
      <c r="X3140" s="3">
        <v>13</v>
      </c>
      <c r="Y3140" s="6">
        <f t="shared" si="496"/>
        <v>67.400000000000006</v>
      </c>
      <c r="Z3140" s="3">
        <f t="shared" si="497"/>
        <v>250</v>
      </c>
      <c r="AA3140" s="3">
        <f t="shared" si="498"/>
        <v>9.2989999999999995</v>
      </c>
      <c r="AB3140">
        <f t="shared" si="499"/>
        <v>0</v>
      </c>
      <c r="AC3140" s="14">
        <f>VLOOKUP(X3140,Rates!$A$2:$B$36,2)</f>
        <v>13.99</v>
      </c>
    </row>
    <row r="3141" spans="1:29">
      <c r="A3141">
        <v>631926</v>
      </c>
      <c r="B3141" t="s">
        <v>15</v>
      </c>
      <c r="C3141" s="1">
        <v>0.2077</v>
      </c>
      <c r="D3141">
        <v>673.11</v>
      </c>
      <c r="E3141" t="s">
        <v>28</v>
      </c>
      <c r="F3141" t="s">
        <v>26</v>
      </c>
      <c r="G3141" t="s">
        <v>14</v>
      </c>
      <c r="H3141" s="1">
        <v>0.70399999999999996</v>
      </c>
      <c r="I3141" s="4">
        <v>36281</v>
      </c>
      <c r="J3141" s="5">
        <v>40909</v>
      </c>
      <c r="K3141" s="3">
        <v>25000</v>
      </c>
      <c r="L3141" s="3">
        <v>101000</v>
      </c>
      <c r="M3141" s="3">
        <v>14019</v>
      </c>
      <c r="N3141" s="3">
        <f t="shared" si="490"/>
        <v>0</v>
      </c>
      <c r="O3141" s="3">
        <f t="shared" si="491"/>
        <v>1</v>
      </c>
      <c r="P3141" s="3">
        <f t="shared" si="492"/>
        <v>1</v>
      </c>
      <c r="Q3141" s="6">
        <v>9.0299999999999994</v>
      </c>
      <c r="R3141" s="3">
        <v>0</v>
      </c>
      <c r="S3141" s="3">
        <v>10</v>
      </c>
      <c r="T3141" s="3">
        <v>21</v>
      </c>
      <c r="U3141" s="3">
        <f t="shared" si="493"/>
        <v>4628</v>
      </c>
      <c r="V3141" s="3" t="str">
        <f t="shared" si="494"/>
        <v xml:space="preserve"> 60</v>
      </c>
      <c r="W3141" s="3">
        <f t="shared" si="495"/>
        <v>25</v>
      </c>
      <c r="X3141" s="3">
        <v>34</v>
      </c>
      <c r="Y3141" s="6">
        <f t="shared" si="496"/>
        <v>70.399999999999991</v>
      </c>
      <c r="Z3141" s="3">
        <f t="shared" si="497"/>
        <v>101</v>
      </c>
      <c r="AA3141" s="3">
        <f t="shared" si="498"/>
        <v>14.019</v>
      </c>
      <c r="AB3141">
        <f t="shared" si="499"/>
        <v>0</v>
      </c>
      <c r="AC3141" s="14">
        <f>VLOOKUP(X3141,Rates!$A$2:$B$36,2)</f>
        <v>30.94</v>
      </c>
    </row>
    <row r="3142" spans="1:29">
      <c r="A3142">
        <v>458148</v>
      </c>
      <c r="B3142" t="s">
        <v>11</v>
      </c>
      <c r="C3142" s="1">
        <v>7.51E-2</v>
      </c>
      <c r="D3142">
        <v>186.66</v>
      </c>
      <c r="E3142" t="s">
        <v>25</v>
      </c>
      <c r="F3142" t="s">
        <v>13</v>
      </c>
      <c r="G3142" t="s">
        <v>14</v>
      </c>
      <c r="H3142" s="1">
        <v>0.20200000000000001</v>
      </c>
      <c r="I3142" s="4">
        <v>36130</v>
      </c>
      <c r="J3142" s="5">
        <v>40909</v>
      </c>
      <c r="K3142" s="3">
        <v>6000</v>
      </c>
      <c r="L3142" s="3">
        <v>55000</v>
      </c>
      <c r="M3142" s="3">
        <v>14217</v>
      </c>
      <c r="N3142" s="3">
        <f t="shared" si="490"/>
        <v>1</v>
      </c>
      <c r="O3142" s="3">
        <f t="shared" si="491"/>
        <v>0</v>
      </c>
      <c r="P3142" s="3">
        <f t="shared" si="492"/>
        <v>1</v>
      </c>
      <c r="Q3142" s="6">
        <v>22.28</v>
      </c>
      <c r="R3142" s="3">
        <v>0</v>
      </c>
      <c r="S3142" s="3">
        <v>13</v>
      </c>
      <c r="T3142" s="3">
        <v>25</v>
      </c>
      <c r="U3142" s="3">
        <f t="shared" si="493"/>
        <v>4779</v>
      </c>
      <c r="V3142" s="3" t="str">
        <f t="shared" si="494"/>
        <v xml:space="preserve"> 36</v>
      </c>
      <c r="W3142" s="3">
        <f t="shared" si="495"/>
        <v>6</v>
      </c>
      <c r="X3142" s="3">
        <v>4</v>
      </c>
      <c r="Y3142" s="6">
        <f t="shared" si="496"/>
        <v>20.200000000000003</v>
      </c>
      <c r="Z3142" s="3">
        <f t="shared" si="497"/>
        <v>55</v>
      </c>
      <c r="AA3142" s="3">
        <f t="shared" si="498"/>
        <v>14.217000000000001</v>
      </c>
      <c r="AB3142">
        <f t="shared" si="499"/>
        <v>0</v>
      </c>
      <c r="AC3142" s="14">
        <f>VLOOKUP(X3142,Rates!$A$2:$B$36,2)</f>
        <v>7.49</v>
      </c>
    </row>
    <row r="3143" spans="1:29">
      <c r="A3143">
        <v>1059603</v>
      </c>
      <c r="B3143" t="s">
        <v>11</v>
      </c>
      <c r="C3143" s="1">
        <v>7.51E-2</v>
      </c>
      <c r="D3143">
        <v>155.56</v>
      </c>
      <c r="E3143" t="s">
        <v>21</v>
      </c>
      <c r="F3143" t="s">
        <v>24</v>
      </c>
      <c r="G3143" t="s">
        <v>14</v>
      </c>
      <c r="H3143" s="1">
        <v>0.28699999999999998</v>
      </c>
      <c r="I3143" s="4">
        <v>36800</v>
      </c>
      <c r="J3143" s="5">
        <v>40909</v>
      </c>
      <c r="K3143" s="3">
        <v>5000</v>
      </c>
      <c r="L3143" s="3">
        <v>30000</v>
      </c>
      <c r="M3143" s="3">
        <v>3472</v>
      </c>
      <c r="N3143" s="3">
        <f t="shared" si="490"/>
        <v>0</v>
      </c>
      <c r="O3143" s="3">
        <f t="shared" si="491"/>
        <v>0</v>
      </c>
      <c r="P3143" s="3">
        <f t="shared" si="492"/>
        <v>1</v>
      </c>
      <c r="Q3143" s="6">
        <v>18.72</v>
      </c>
      <c r="R3143" s="3">
        <v>0</v>
      </c>
      <c r="S3143" s="3">
        <v>4</v>
      </c>
      <c r="T3143" s="3">
        <v>12</v>
      </c>
      <c r="U3143" s="3">
        <f t="shared" si="493"/>
        <v>4109</v>
      </c>
      <c r="V3143" s="3" t="str">
        <f t="shared" si="494"/>
        <v xml:space="preserve"> 36</v>
      </c>
      <c r="W3143" s="3">
        <f t="shared" si="495"/>
        <v>5</v>
      </c>
      <c r="X3143" s="3">
        <v>3</v>
      </c>
      <c r="Y3143" s="6">
        <f t="shared" si="496"/>
        <v>28.7</v>
      </c>
      <c r="Z3143" s="3">
        <f t="shared" si="497"/>
        <v>30</v>
      </c>
      <c r="AA3143" s="3">
        <f t="shared" si="498"/>
        <v>3.472</v>
      </c>
      <c r="AB3143">
        <f t="shared" si="499"/>
        <v>0</v>
      </c>
      <c r="AC3143" s="14">
        <f>VLOOKUP(X3143,Rates!$A$2:$B$36,2)</f>
        <v>7.24</v>
      </c>
    </row>
    <row r="3144" spans="1:29">
      <c r="A3144">
        <v>549463</v>
      </c>
      <c r="B3144" t="s">
        <v>11</v>
      </c>
      <c r="C3144" s="1">
        <v>0.11119999999999999</v>
      </c>
      <c r="D3144">
        <v>131.19</v>
      </c>
      <c r="E3144" t="s">
        <v>30</v>
      </c>
      <c r="F3144" t="s">
        <v>13</v>
      </c>
      <c r="G3144" t="s">
        <v>14</v>
      </c>
      <c r="H3144" s="1">
        <v>0.66400000000000003</v>
      </c>
      <c r="I3144" s="4">
        <v>35125</v>
      </c>
      <c r="J3144" s="5">
        <v>40909</v>
      </c>
      <c r="K3144" s="3">
        <v>4000</v>
      </c>
      <c r="L3144" s="3">
        <v>18000</v>
      </c>
      <c r="M3144" s="3">
        <v>5515</v>
      </c>
      <c r="N3144" s="3">
        <f t="shared" si="490"/>
        <v>1</v>
      </c>
      <c r="O3144" s="3">
        <f t="shared" si="491"/>
        <v>0</v>
      </c>
      <c r="P3144" s="3">
        <f t="shared" si="492"/>
        <v>1</v>
      </c>
      <c r="Q3144" s="6">
        <v>9.67</v>
      </c>
      <c r="R3144" s="3">
        <v>0</v>
      </c>
      <c r="S3144" s="3">
        <v>7</v>
      </c>
      <c r="T3144" s="3">
        <v>10</v>
      </c>
      <c r="U3144" s="3">
        <f t="shared" si="493"/>
        <v>5784</v>
      </c>
      <c r="V3144" s="3" t="str">
        <f t="shared" si="494"/>
        <v xml:space="preserve"> 36</v>
      </c>
      <c r="W3144" s="3">
        <f t="shared" si="495"/>
        <v>4</v>
      </c>
      <c r="X3144" s="3">
        <v>8</v>
      </c>
      <c r="Y3144" s="6">
        <f t="shared" si="496"/>
        <v>66.400000000000006</v>
      </c>
      <c r="Z3144" s="3">
        <f t="shared" si="497"/>
        <v>18</v>
      </c>
      <c r="AA3144" s="3">
        <f t="shared" si="498"/>
        <v>5.5149999999999997</v>
      </c>
      <c r="AB3144">
        <f t="shared" si="499"/>
        <v>0</v>
      </c>
      <c r="AC3144" s="14">
        <f>VLOOKUP(X3144,Rates!$A$2:$B$36,2)</f>
        <v>11.39</v>
      </c>
    </row>
    <row r="3145" spans="1:29">
      <c r="A3145">
        <v>892351</v>
      </c>
      <c r="B3145" t="s">
        <v>11</v>
      </c>
      <c r="C3145" s="1">
        <v>6.6199999999999995E-2</v>
      </c>
      <c r="D3145">
        <v>245.63</v>
      </c>
      <c r="E3145" t="s">
        <v>12</v>
      </c>
      <c r="F3145" t="s">
        <v>13</v>
      </c>
      <c r="G3145" t="s">
        <v>14</v>
      </c>
      <c r="H3145" s="1">
        <v>0.22700000000000001</v>
      </c>
      <c r="I3145" s="4">
        <v>33298</v>
      </c>
      <c r="J3145" s="5">
        <v>40909</v>
      </c>
      <c r="K3145" s="3">
        <v>8000</v>
      </c>
      <c r="L3145" s="3">
        <v>164000</v>
      </c>
      <c r="M3145" s="3">
        <v>10312</v>
      </c>
      <c r="N3145" s="3">
        <f t="shared" si="490"/>
        <v>1</v>
      </c>
      <c r="O3145" s="3">
        <f t="shared" si="491"/>
        <v>0</v>
      </c>
      <c r="P3145" s="3">
        <f t="shared" si="492"/>
        <v>1</v>
      </c>
      <c r="Q3145" s="6">
        <v>4.4000000000000004</v>
      </c>
      <c r="R3145" s="3">
        <v>0</v>
      </c>
      <c r="S3145" s="3">
        <v>11</v>
      </c>
      <c r="T3145" s="3">
        <v>26</v>
      </c>
      <c r="U3145" s="3">
        <f t="shared" si="493"/>
        <v>7611</v>
      </c>
      <c r="V3145" s="3" t="str">
        <f t="shared" si="494"/>
        <v xml:space="preserve"> 36</v>
      </c>
      <c r="W3145" s="3">
        <f t="shared" si="495"/>
        <v>8</v>
      </c>
      <c r="X3145" s="3">
        <v>2</v>
      </c>
      <c r="Y3145" s="6">
        <f t="shared" si="496"/>
        <v>22.7</v>
      </c>
      <c r="Z3145" s="3">
        <f t="shared" si="497"/>
        <v>164</v>
      </c>
      <c r="AA3145" s="3">
        <f t="shared" si="498"/>
        <v>10.311999999999999</v>
      </c>
      <c r="AB3145">
        <f t="shared" si="499"/>
        <v>0</v>
      </c>
      <c r="AC3145" s="14">
        <f>VLOOKUP(X3145,Rates!$A$2:$B$36,2)</f>
        <v>6.99</v>
      </c>
    </row>
    <row r="3146" spans="1:29">
      <c r="A3146">
        <v>673841</v>
      </c>
      <c r="B3146" t="s">
        <v>11</v>
      </c>
      <c r="C3146" s="1">
        <v>7.2900000000000006E-2</v>
      </c>
      <c r="D3146">
        <v>94.59</v>
      </c>
      <c r="E3146" t="s">
        <v>27</v>
      </c>
      <c r="F3146" t="s">
        <v>26</v>
      </c>
      <c r="G3146" t="s">
        <v>14</v>
      </c>
      <c r="H3146" s="1">
        <v>0.55200000000000005</v>
      </c>
      <c r="I3146" s="4">
        <v>36008</v>
      </c>
      <c r="J3146" s="5">
        <v>40909</v>
      </c>
      <c r="K3146" s="3">
        <v>3050</v>
      </c>
      <c r="L3146" s="3">
        <v>60000</v>
      </c>
      <c r="M3146" s="3">
        <v>2758</v>
      </c>
      <c r="N3146" s="3">
        <f t="shared" si="490"/>
        <v>0</v>
      </c>
      <c r="O3146" s="3">
        <f t="shared" si="491"/>
        <v>1</v>
      </c>
      <c r="P3146" s="3">
        <f t="shared" si="492"/>
        <v>1</v>
      </c>
      <c r="Q3146" s="6">
        <v>1.4</v>
      </c>
      <c r="R3146" s="3">
        <v>0</v>
      </c>
      <c r="S3146" s="3">
        <v>3</v>
      </c>
      <c r="T3146" s="3">
        <v>12</v>
      </c>
      <c r="U3146" s="3">
        <f t="shared" si="493"/>
        <v>4901</v>
      </c>
      <c r="V3146" s="3" t="str">
        <f t="shared" si="494"/>
        <v xml:space="preserve"> 36</v>
      </c>
      <c r="W3146" s="3">
        <f t="shared" si="495"/>
        <v>3.05</v>
      </c>
      <c r="X3146" s="3">
        <v>4</v>
      </c>
      <c r="Y3146" s="6">
        <f t="shared" si="496"/>
        <v>55.2</v>
      </c>
      <c r="Z3146" s="3">
        <f t="shared" si="497"/>
        <v>60</v>
      </c>
      <c r="AA3146" s="3">
        <f t="shared" si="498"/>
        <v>2.758</v>
      </c>
      <c r="AB3146">
        <f t="shared" si="499"/>
        <v>0</v>
      </c>
      <c r="AC3146" s="14">
        <f>VLOOKUP(X3146,Rates!$A$2:$B$36,2)</f>
        <v>7.49</v>
      </c>
    </row>
    <row r="3147" spans="1:29">
      <c r="A3147">
        <v>874918</v>
      </c>
      <c r="B3147" t="s">
        <v>11</v>
      </c>
      <c r="C3147" s="1">
        <v>0.10589999999999999</v>
      </c>
      <c r="D3147">
        <v>195.27</v>
      </c>
      <c r="E3147" t="s">
        <v>28</v>
      </c>
      <c r="F3147" t="s">
        <v>13</v>
      </c>
      <c r="G3147" t="s">
        <v>14</v>
      </c>
      <c r="H3147" s="1">
        <v>9.0999999999999998E-2</v>
      </c>
      <c r="I3147" s="4">
        <v>36617</v>
      </c>
      <c r="J3147" s="5">
        <v>40909</v>
      </c>
      <c r="K3147" s="3">
        <v>6000</v>
      </c>
      <c r="L3147" s="3">
        <v>42000</v>
      </c>
      <c r="M3147" s="3">
        <v>528</v>
      </c>
      <c r="N3147" s="3">
        <f t="shared" si="490"/>
        <v>1</v>
      </c>
      <c r="O3147" s="3">
        <f t="shared" si="491"/>
        <v>0</v>
      </c>
      <c r="P3147" s="3">
        <f t="shared" si="492"/>
        <v>1</v>
      </c>
      <c r="Q3147" s="6">
        <v>12.74</v>
      </c>
      <c r="R3147" s="3">
        <v>0</v>
      </c>
      <c r="S3147" s="3">
        <v>11</v>
      </c>
      <c r="T3147" s="3">
        <v>22</v>
      </c>
      <c r="U3147" s="3">
        <f t="shared" si="493"/>
        <v>4292</v>
      </c>
      <c r="V3147" s="3" t="str">
        <f t="shared" si="494"/>
        <v xml:space="preserve"> 36</v>
      </c>
      <c r="W3147" s="3">
        <f t="shared" si="495"/>
        <v>6</v>
      </c>
      <c r="X3147" s="3">
        <v>7</v>
      </c>
      <c r="Y3147" s="6">
        <f t="shared" si="496"/>
        <v>9.1</v>
      </c>
      <c r="Z3147" s="3">
        <f t="shared" si="497"/>
        <v>42</v>
      </c>
      <c r="AA3147" s="3">
        <f t="shared" si="498"/>
        <v>0.52800000000000002</v>
      </c>
      <c r="AB3147">
        <f t="shared" si="499"/>
        <v>0</v>
      </c>
      <c r="AC3147" s="14">
        <f>VLOOKUP(X3147,Rates!$A$2:$B$36,2)</f>
        <v>10.49</v>
      </c>
    </row>
    <row r="3148" spans="1:29">
      <c r="A3148">
        <v>579482</v>
      </c>
      <c r="B3148" t="s">
        <v>11</v>
      </c>
      <c r="C3148" s="1">
        <v>0.17929999999999999</v>
      </c>
      <c r="D3148">
        <v>361.18</v>
      </c>
      <c r="E3148" t="s">
        <v>23</v>
      </c>
      <c r="F3148" t="s">
        <v>13</v>
      </c>
      <c r="G3148" t="s">
        <v>17</v>
      </c>
      <c r="H3148" s="1">
        <v>0.60899999999999999</v>
      </c>
      <c r="I3148" s="4">
        <v>36923</v>
      </c>
      <c r="J3148" s="5">
        <v>40909</v>
      </c>
      <c r="K3148" s="3">
        <v>10000</v>
      </c>
      <c r="L3148" s="3">
        <v>60000</v>
      </c>
      <c r="M3148" s="3">
        <v>16130</v>
      </c>
      <c r="N3148" s="3">
        <f t="shared" si="490"/>
        <v>1</v>
      </c>
      <c r="O3148" s="3">
        <f t="shared" si="491"/>
        <v>0</v>
      </c>
      <c r="P3148" s="3">
        <f t="shared" si="492"/>
        <v>1</v>
      </c>
      <c r="Q3148" s="6">
        <v>16.239999999999998</v>
      </c>
      <c r="R3148" s="3">
        <v>0</v>
      </c>
      <c r="S3148" s="3">
        <v>10</v>
      </c>
      <c r="T3148" s="3">
        <v>20</v>
      </c>
      <c r="U3148" s="3">
        <f t="shared" si="493"/>
        <v>3986</v>
      </c>
      <c r="V3148" s="3" t="str">
        <f t="shared" si="494"/>
        <v xml:space="preserve"> 36</v>
      </c>
      <c r="W3148" s="3">
        <f t="shared" si="495"/>
        <v>10</v>
      </c>
      <c r="X3148" s="3">
        <v>25</v>
      </c>
      <c r="Y3148" s="6">
        <f t="shared" si="496"/>
        <v>60.9</v>
      </c>
      <c r="Z3148" s="3">
        <f t="shared" si="497"/>
        <v>60</v>
      </c>
      <c r="AA3148" s="3">
        <f t="shared" si="498"/>
        <v>16.13</v>
      </c>
      <c r="AB3148">
        <f t="shared" si="499"/>
        <v>1</v>
      </c>
      <c r="AC3148" s="14">
        <f>VLOOKUP(X3148,Rates!$A$2:$B$36,2)</f>
        <v>26.24</v>
      </c>
    </row>
    <row r="3149" spans="1:29">
      <c r="A3149">
        <v>511457</v>
      </c>
      <c r="B3149" t="s">
        <v>11</v>
      </c>
      <c r="C3149" s="1">
        <v>7.8799999999999995E-2</v>
      </c>
      <c r="D3149">
        <v>218.97</v>
      </c>
      <c r="E3149" t="s">
        <v>28</v>
      </c>
      <c r="F3149" t="s">
        <v>26</v>
      </c>
      <c r="G3149" t="s">
        <v>14</v>
      </c>
      <c r="H3149" s="1">
        <v>0.36899999999999999</v>
      </c>
      <c r="I3149" s="4">
        <v>36861</v>
      </c>
      <c r="J3149" s="5">
        <v>40909</v>
      </c>
      <c r="K3149" s="3">
        <v>7000</v>
      </c>
      <c r="L3149" s="3">
        <v>66996</v>
      </c>
      <c r="M3149" s="3">
        <v>10780</v>
      </c>
      <c r="N3149" s="3">
        <f t="shared" si="490"/>
        <v>0</v>
      </c>
      <c r="O3149" s="3">
        <f t="shared" si="491"/>
        <v>1</v>
      </c>
      <c r="P3149" s="3">
        <f t="shared" si="492"/>
        <v>1</v>
      </c>
      <c r="Q3149" s="6">
        <v>21.14</v>
      </c>
      <c r="R3149" s="3">
        <v>0</v>
      </c>
      <c r="S3149" s="3">
        <v>16</v>
      </c>
      <c r="T3149" s="3">
        <v>40</v>
      </c>
      <c r="U3149" s="3">
        <f t="shared" si="493"/>
        <v>4048</v>
      </c>
      <c r="V3149" s="3" t="str">
        <f t="shared" si="494"/>
        <v xml:space="preserve"> 36</v>
      </c>
      <c r="W3149" s="3">
        <f t="shared" si="495"/>
        <v>7</v>
      </c>
      <c r="X3149" s="3">
        <v>5</v>
      </c>
      <c r="Y3149" s="6">
        <f t="shared" si="496"/>
        <v>36.9</v>
      </c>
      <c r="Z3149" s="3">
        <f t="shared" si="497"/>
        <v>66.995999999999995</v>
      </c>
      <c r="AA3149" s="3">
        <f t="shared" si="498"/>
        <v>10.78</v>
      </c>
      <c r="AB3149">
        <f t="shared" si="499"/>
        <v>0</v>
      </c>
      <c r="AC3149" s="14">
        <f>VLOOKUP(X3149,Rates!$A$2:$B$36,2)</f>
        <v>7.99</v>
      </c>
    </row>
    <row r="3150" spans="1:29">
      <c r="A3150">
        <v>719162</v>
      </c>
      <c r="B3150" t="s">
        <v>15</v>
      </c>
      <c r="C3150" s="1">
        <v>0.15279999999999999</v>
      </c>
      <c r="D3150">
        <v>311.19</v>
      </c>
      <c r="E3150" t="s">
        <v>23</v>
      </c>
      <c r="F3150" t="s">
        <v>26</v>
      </c>
      <c r="G3150" t="s">
        <v>14</v>
      </c>
      <c r="H3150" s="1">
        <v>0.51200000000000001</v>
      </c>
      <c r="I3150" s="4">
        <v>38169</v>
      </c>
      <c r="J3150" s="5">
        <v>40909</v>
      </c>
      <c r="K3150" s="3">
        <v>13000</v>
      </c>
      <c r="L3150" s="3">
        <v>43500</v>
      </c>
      <c r="M3150" s="3">
        <v>13624</v>
      </c>
      <c r="N3150" s="3">
        <f t="shared" si="490"/>
        <v>0</v>
      </c>
      <c r="O3150" s="3">
        <f t="shared" si="491"/>
        <v>1</v>
      </c>
      <c r="P3150" s="3">
        <f t="shared" si="492"/>
        <v>1</v>
      </c>
      <c r="Q3150" s="6">
        <v>14.21</v>
      </c>
      <c r="R3150" s="3">
        <v>0</v>
      </c>
      <c r="S3150" s="3">
        <v>15</v>
      </c>
      <c r="T3150" s="3">
        <v>23</v>
      </c>
      <c r="U3150" s="3">
        <f t="shared" si="493"/>
        <v>2740</v>
      </c>
      <c r="V3150" s="3" t="str">
        <f t="shared" si="494"/>
        <v xml:space="preserve"> 60</v>
      </c>
      <c r="W3150" s="3">
        <f t="shared" si="495"/>
        <v>13</v>
      </c>
      <c r="X3150" s="3">
        <v>18</v>
      </c>
      <c r="Y3150" s="6">
        <f t="shared" si="496"/>
        <v>51.2</v>
      </c>
      <c r="Z3150" s="3">
        <f t="shared" si="497"/>
        <v>43.5</v>
      </c>
      <c r="AA3150" s="3">
        <f t="shared" si="498"/>
        <v>13.624000000000001</v>
      </c>
      <c r="AB3150">
        <f t="shared" si="499"/>
        <v>0</v>
      </c>
      <c r="AC3150" s="14">
        <f>VLOOKUP(X3150,Rates!$A$2:$B$36,2)</f>
        <v>18.989999999999998</v>
      </c>
    </row>
    <row r="3151" spans="1:29">
      <c r="A3151">
        <v>1033885</v>
      </c>
      <c r="B3151" t="s">
        <v>15</v>
      </c>
      <c r="C3151" s="1">
        <v>0.13489999999999999</v>
      </c>
      <c r="D3151">
        <v>460.1</v>
      </c>
      <c r="E3151" t="s">
        <v>20</v>
      </c>
      <c r="F3151" t="s">
        <v>26</v>
      </c>
      <c r="G3151" t="s">
        <v>17</v>
      </c>
      <c r="H3151" s="1">
        <v>0.52400000000000002</v>
      </c>
      <c r="I3151" s="4">
        <v>35370</v>
      </c>
      <c r="J3151" s="5">
        <v>40909</v>
      </c>
      <c r="K3151" s="3">
        <v>20000</v>
      </c>
      <c r="L3151" s="3">
        <v>55000</v>
      </c>
      <c r="M3151" s="3">
        <v>13788</v>
      </c>
      <c r="N3151" s="3">
        <f t="shared" si="490"/>
        <v>0</v>
      </c>
      <c r="O3151" s="3">
        <f t="shared" si="491"/>
        <v>1</v>
      </c>
      <c r="P3151" s="3">
        <f t="shared" si="492"/>
        <v>1</v>
      </c>
      <c r="Q3151" s="6">
        <v>20.62</v>
      </c>
      <c r="R3151" s="3">
        <v>0</v>
      </c>
      <c r="S3151" s="3">
        <v>7</v>
      </c>
      <c r="T3151" s="3">
        <v>10</v>
      </c>
      <c r="U3151" s="3">
        <f t="shared" si="493"/>
        <v>5539</v>
      </c>
      <c r="V3151" s="3" t="str">
        <f t="shared" si="494"/>
        <v xml:space="preserve"> 60</v>
      </c>
      <c r="W3151" s="3">
        <f t="shared" si="495"/>
        <v>20</v>
      </c>
      <c r="X3151" s="3">
        <v>11</v>
      </c>
      <c r="Y3151" s="6">
        <f t="shared" si="496"/>
        <v>52.400000000000006</v>
      </c>
      <c r="Z3151" s="3">
        <f t="shared" si="497"/>
        <v>55</v>
      </c>
      <c r="AA3151" s="3">
        <f t="shared" si="498"/>
        <v>13.788</v>
      </c>
      <c r="AB3151">
        <f t="shared" si="499"/>
        <v>1</v>
      </c>
      <c r="AC3151" s="14">
        <f>VLOOKUP(X3151,Rates!$A$2:$B$36,2)</f>
        <v>12.74</v>
      </c>
    </row>
    <row r="3152" spans="1:29">
      <c r="A3152">
        <v>621303</v>
      </c>
      <c r="B3152" t="s">
        <v>11</v>
      </c>
      <c r="C3152" s="1">
        <v>0.12609999999999999</v>
      </c>
      <c r="D3152">
        <v>221.15</v>
      </c>
      <c r="E3152" t="s">
        <v>29</v>
      </c>
      <c r="F3152" t="s">
        <v>26</v>
      </c>
      <c r="G3152" t="s">
        <v>14</v>
      </c>
      <c r="H3152" s="1">
        <v>0.68799999999999994</v>
      </c>
      <c r="I3152" s="4">
        <v>28976</v>
      </c>
      <c r="J3152" s="5">
        <v>40909</v>
      </c>
      <c r="K3152" s="3">
        <v>6600</v>
      </c>
      <c r="L3152" s="3">
        <v>50000</v>
      </c>
      <c r="M3152" s="3">
        <v>22368</v>
      </c>
      <c r="N3152" s="3">
        <f t="shared" si="490"/>
        <v>0</v>
      </c>
      <c r="O3152" s="3">
        <f t="shared" si="491"/>
        <v>1</v>
      </c>
      <c r="P3152" s="3">
        <f t="shared" si="492"/>
        <v>1</v>
      </c>
      <c r="Q3152" s="6">
        <v>14.54</v>
      </c>
      <c r="R3152" s="3">
        <v>0</v>
      </c>
      <c r="S3152" s="3">
        <v>16</v>
      </c>
      <c r="T3152" s="3">
        <v>26</v>
      </c>
      <c r="U3152" s="3">
        <f t="shared" si="493"/>
        <v>11933</v>
      </c>
      <c r="V3152" s="3" t="str">
        <f t="shared" si="494"/>
        <v xml:space="preserve"> 36</v>
      </c>
      <c r="W3152" s="3">
        <f t="shared" si="495"/>
        <v>6.6</v>
      </c>
      <c r="X3152" s="3">
        <v>12</v>
      </c>
      <c r="Y3152" s="6">
        <f t="shared" si="496"/>
        <v>68.8</v>
      </c>
      <c r="Z3152" s="3">
        <f t="shared" si="497"/>
        <v>50</v>
      </c>
      <c r="AA3152" s="3">
        <f t="shared" si="498"/>
        <v>22.367999999999999</v>
      </c>
      <c r="AB3152">
        <f t="shared" si="499"/>
        <v>0</v>
      </c>
      <c r="AC3152" s="14">
        <f>VLOOKUP(X3152,Rates!$A$2:$B$36,2)</f>
        <v>13.49</v>
      </c>
    </row>
    <row r="3153" spans="1:29">
      <c r="A3153">
        <v>652958</v>
      </c>
      <c r="B3153" t="s">
        <v>11</v>
      </c>
      <c r="C3153" s="1">
        <v>7.6600000000000001E-2</v>
      </c>
      <c r="D3153">
        <v>374.16</v>
      </c>
      <c r="E3153" t="s">
        <v>28</v>
      </c>
      <c r="F3153" t="s">
        <v>26</v>
      </c>
      <c r="G3153" t="s">
        <v>14</v>
      </c>
      <c r="H3153" s="1">
        <v>0.57699999999999996</v>
      </c>
      <c r="I3153" s="4">
        <v>35431</v>
      </c>
      <c r="J3153" s="5">
        <v>40909</v>
      </c>
      <c r="K3153" s="3">
        <v>12000</v>
      </c>
      <c r="L3153" s="3">
        <v>63000</v>
      </c>
      <c r="M3153" s="3">
        <v>7157</v>
      </c>
      <c r="N3153" s="3">
        <f t="shared" si="490"/>
        <v>0</v>
      </c>
      <c r="O3153" s="3">
        <f t="shared" si="491"/>
        <v>1</v>
      </c>
      <c r="P3153" s="3">
        <f t="shared" si="492"/>
        <v>1</v>
      </c>
      <c r="Q3153" s="6">
        <v>14.25</v>
      </c>
      <c r="R3153" s="3">
        <v>0</v>
      </c>
      <c r="S3153" s="3">
        <v>6</v>
      </c>
      <c r="T3153" s="3">
        <v>17</v>
      </c>
      <c r="U3153" s="3">
        <f t="shared" si="493"/>
        <v>5478</v>
      </c>
      <c r="V3153" s="3" t="str">
        <f t="shared" si="494"/>
        <v xml:space="preserve"> 36</v>
      </c>
      <c r="W3153" s="3">
        <f t="shared" si="495"/>
        <v>12</v>
      </c>
      <c r="X3153" s="3">
        <v>5</v>
      </c>
      <c r="Y3153" s="6">
        <f t="shared" si="496"/>
        <v>57.699999999999996</v>
      </c>
      <c r="Z3153" s="3">
        <f t="shared" si="497"/>
        <v>63</v>
      </c>
      <c r="AA3153" s="3">
        <f t="shared" si="498"/>
        <v>7.157</v>
      </c>
      <c r="AB3153">
        <f t="shared" si="499"/>
        <v>0</v>
      </c>
      <c r="AC3153" s="14">
        <f>VLOOKUP(X3153,Rates!$A$2:$B$36,2)</f>
        <v>7.99</v>
      </c>
    </row>
    <row r="3154" spans="1:29">
      <c r="A3154">
        <v>697664</v>
      </c>
      <c r="B3154" t="s">
        <v>11</v>
      </c>
      <c r="C3154" s="1">
        <v>0.1111</v>
      </c>
      <c r="D3154">
        <v>327.91</v>
      </c>
      <c r="E3154" t="s">
        <v>29</v>
      </c>
      <c r="F3154" t="s">
        <v>13</v>
      </c>
      <c r="G3154" t="s">
        <v>14</v>
      </c>
      <c r="H3154" s="1">
        <v>0.64600000000000002</v>
      </c>
      <c r="I3154" s="4">
        <v>34060</v>
      </c>
      <c r="J3154" s="5">
        <v>40909</v>
      </c>
      <c r="K3154" s="3">
        <v>10000</v>
      </c>
      <c r="L3154" s="3">
        <v>45000</v>
      </c>
      <c r="M3154" s="3">
        <v>6785</v>
      </c>
      <c r="N3154" s="3">
        <f t="shared" si="490"/>
        <v>1</v>
      </c>
      <c r="O3154" s="3">
        <f t="shared" si="491"/>
        <v>0</v>
      </c>
      <c r="P3154" s="3">
        <f t="shared" si="492"/>
        <v>1</v>
      </c>
      <c r="Q3154" s="6">
        <v>10.32</v>
      </c>
      <c r="R3154" s="3">
        <v>0</v>
      </c>
      <c r="S3154" s="3">
        <v>3</v>
      </c>
      <c r="T3154" s="3">
        <v>9</v>
      </c>
      <c r="U3154" s="3">
        <f t="shared" si="493"/>
        <v>6849</v>
      </c>
      <c r="V3154" s="3" t="str">
        <f t="shared" si="494"/>
        <v xml:space="preserve"> 36</v>
      </c>
      <c r="W3154" s="3">
        <f t="shared" si="495"/>
        <v>10</v>
      </c>
      <c r="X3154" s="3">
        <v>10</v>
      </c>
      <c r="Y3154" s="6">
        <f t="shared" si="496"/>
        <v>64.600000000000009</v>
      </c>
      <c r="Z3154" s="3">
        <f t="shared" si="497"/>
        <v>45</v>
      </c>
      <c r="AA3154" s="3">
        <f t="shared" si="498"/>
        <v>6.7850000000000001</v>
      </c>
      <c r="AB3154">
        <f t="shared" si="499"/>
        <v>0</v>
      </c>
      <c r="AC3154" s="14">
        <f>VLOOKUP(X3154,Rates!$A$2:$B$36,2)</f>
        <v>11.49</v>
      </c>
    </row>
    <row r="3155" spans="1:29">
      <c r="A3155">
        <v>833224</v>
      </c>
      <c r="B3155" t="s">
        <v>15</v>
      </c>
      <c r="C3155" s="1">
        <v>0.20619999999999999</v>
      </c>
      <c r="D3155">
        <v>939.41</v>
      </c>
      <c r="E3155" t="s">
        <v>28</v>
      </c>
      <c r="F3155" t="s">
        <v>26</v>
      </c>
      <c r="G3155" t="s">
        <v>14</v>
      </c>
      <c r="H3155" s="1">
        <v>0.91800000000000004</v>
      </c>
      <c r="I3155" s="4">
        <v>32143</v>
      </c>
      <c r="J3155" s="5">
        <v>40909</v>
      </c>
      <c r="K3155" s="3">
        <v>35000</v>
      </c>
      <c r="L3155" s="3">
        <v>110000</v>
      </c>
      <c r="M3155" s="3">
        <v>39304</v>
      </c>
      <c r="N3155" s="3">
        <f t="shared" si="490"/>
        <v>0</v>
      </c>
      <c r="O3155" s="3">
        <f t="shared" si="491"/>
        <v>1</v>
      </c>
      <c r="P3155" s="3">
        <f t="shared" si="492"/>
        <v>1</v>
      </c>
      <c r="Q3155" s="6">
        <v>21.82</v>
      </c>
      <c r="R3155" s="3">
        <v>0</v>
      </c>
      <c r="S3155" s="3">
        <v>18</v>
      </c>
      <c r="T3155" s="3">
        <v>31</v>
      </c>
      <c r="U3155" s="3">
        <f t="shared" si="493"/>
        <v>8766</v>
      </c>
      <c r="V3155" s="3" t="str">
        <f t="shared" si="494"/>
        <v xml:space="preserve"> 60</v>
      </c>
      <c r="W3155" s="3">
        <f t="shared" si="495"/>
        <v>35</v>
      </c>
      <c r="X3155" s="3">
        <v>27</v>
      </c>
      <c r="Y3155" s="6">
        <f t="shared" si="496"/>
        <v>91.8</v>
      </c>
      <c r="Z3155" s="3">
        <f t="shared" si="497"/>
        <v>110</v>
      </c>
      <c r="AA3155" s="3">
        <f t="shared" si="498"/>
        <v>39.304000000000002</v>
      </c>
      <c r="AB3155">
        <f t="shared" si="499"/>
        <v>0</v>
      </c>
      <c r="AC3155" s="14">
        <f>VLOOKUP(X3155,Rates!$A$2:$B$36,2)</f>
        <v>29.49</v>
      </c>
    </row>
    <row r="3156" spans="1:29">
      <c r="A3156">
        <v>360407</v>
      </c>
      <c r="B3156" t="s">
        <v>11</v>
      </c>
      <c r="C3156" s="1">
        <v>0.1051</v>
      </c>
      <c r="D3156">
        <v>747.67</v>
      </c>
      <c r="E3156" t="s">
        <v>20</v>
      </c>
      <c r="F3156" t="s">
        <v>13</v>
      </c>
      <c r="G3156" t="s">
        <v>14</v>
      </c>
      <c r="H3156" s="1">
        <v>5.6000000000000001E-2</v>
      </c>
      <c r="I3156" s="4">
        <v>34578</v>
      </c>
      <c r="J3156" s="5">
        <v>40909</v>
      </c>
      <c r="K3156" s="3">
        <v>23000</v>
      </c>
      <c r="L3156" s="3">
        <v>75000</v>
      </c>
      <c r="M3156" s="3">
        <v>3553</v>
      </c>
      <c r="N3156" s="3">
        <f t="shared" si="490"/>
        <v>1</v>
      </c>
      <c r="O3156" s="3">
        <f t="shared" si="491"/>
        <v>0</v>
      </c>
      <c r="P3156" s="3">
        <f t="shared" si="492"/>
        <v>1</v>
      </c>
      <c r="Q3156" s="6">
        <v>24.93</v>
      </c>
      <c r="R3156" s="3">
        <v>0</v>
      </c>
      <c r="S3156" s="3">
        <v>19</v>
      </c>
      <c r="T3156" s="3">
        <v>24</v>
      </c>
      <c r="U3156" s="3">
        <f t="shared" si="493"/>
        <v>6331</v>
      </c>
      <c r="V3156" s="3" t="str">
        <f t="shared" si="494"/>
        <v xml:space="preserve"> 36</v>
      </c>
      <c r="W3156" s="3">
        <f t="shared" si="495"/>
        <v>23</v>
      </c>
      <c r="X3156" s="3">
        <v>7</v>
      </c>
      <c r="Y3156" s="6">
        <f t="shared" si="496"/>
        <v>5.6000000000000005</v>
      </c>
      <c r="Z3156" s="3">
        <f t="shared" si="497"/>
        <v>75</v>
      </c>
      <c r="AA3156" s="3">
        <f t="shared" si="498"/>
        <v>3.5529999999999999</v>
      </c>
      <c r="AB3156">
        <f t="shared" si="499"/>
        <v>0</v>
      </c>
      <c r="AC3156" s="14">
        <f>VLOOKUP(X3156,Rates!$A$2:$B$36,2)</f>
        <v>10.49</v>
      </c>
    </row>
    <row r="3157" spans="1:29">
      <c r="A3157">
        <v>620204</v>
      </c>
      <c r="B3157" t="s">
        <v>11</v>
      </c>
      <c r="C3157" s="1">
        <v>5.79E-2</v>
      </c>
      <c r="D3157">
        <v>303.27</v>
      </c>
      <c r="E3157" t="s">
        <v>18</v>
      </c>
      <c r="F3157" t="s">
        <v>13</v>
      </c>
      <c r="G3157" t="s">
        <v>14</v>
      </c>
      <c r="H3157" s="1">
        <v>5.7000000000000002E-2</v>
      </c>
      <c r="I3157" s="4">
        <v>36557</v>
      </c>
      <c r="J3157" s="5">
        <v>40909</v>
      </c>
      <c r="K3157" s="3">
        <v>10000</v>
      </c>
      <c r="L3157" s="3">
        <v>52000</v>
      </c>
      <c r="M3157" s="3">
        <v>1284</v>
      </c>
      <c r="N3157" s="3">
        <f t="shared" si="490"/>
        <v>1</v>
      </c>
      <c r="O3157" s="3">
        <f t="shared" si="491"/>
        <v>0</v>
      </c>
      <c r="P3157" s="3">
        <f t="shared" si="492"/>
        <v>1</v>
      </c>
      <c r="Q3157" s="6">
        <v>1.5</v>
      </c>
      <c r="R3157" s="3">
        <v>0</v>
      </c>
      <c r="S3157" s="3">
        <v>5</v>
      </c>
      <c r="T3157" s="3">
        <v>8</v>
      </c>
      <c r="U3157" s="3">
        <f t="shared" si="493"/>
        <v>4352</v>
      </c>
      <c r="V3157" s="3" t="str">
        <f t="shared" si="494"/>
        <v xml:space="preserve"> 36</v>
      </c>
      <c r="W3157" s="3">
        <f t="shared" si="495"/>
        <v>10</v>
      </c>
      <c r="X3157" s="3">
        <v>2</v>
      </c>
      <c r="Y3157" s="6">
        <f t="shared" si="496"/>
        <v>5.7</v>
      </c>
      <c r="Z3157" s="3">
        <f t="shared" si="497"/>
        <v>52</v>
      </c>
      <c r="AA3157" s="3">
        <f t="shared" si="498"/>
        <v>1.284</v>
      </c>
      <c r="AB3157">
        <f t="shared" si="499"/>
        <v>0</v>
      </c>
      <c r="AC3157" s="14">
        <f>VLOOKUP(X3157,Rates!$A$2:$B$36,2)</f>
        <v>6.99</v>
      </c>
    </row>
    <row r="3158" spans="1:29">
      <c r="A3158">
        <v>726335</v>
      </c>
      <c r="B3158" t="s">
        <v>11</v>
      </c>
      <c r="C3158" s="1">
        <v>0.1111</v>
      </c>
      <c r="D3158">
        <v>393.5</v>
      </c>
      <c r="E3158" t="s">
        <v>23</v>
      </c>
      <c r="F3158" t="s">
        <v>13</v>
      </c>
      <c r="G3158" t="s">
        <v>17</v>
      </c>
      <c r="H3158" s="1">
        <v>0.309</v>
      </c>
      <c r="I3158" s="4">
        <v>38231</v>
      </c>
      <c r="J3158" s="5">
        <v>40909</v>
      </c>
      <c r="K3158" s="3">
        <v>12000</v>
      </c>
      <c r="L3158" s="3">
        <v>36000</v>
      </c>
      <c r="M3158" s="3">
        <v>371</v>
      </c>
      <c r="N3158" s="3">
        <f t="shared" si="490"/>
        <v>1</v>
      </c>
      <c r="O3158" s="3">
        <f t="shared" si="491"/>
        <v>0</v>
      </c>
      <c r="P3158" s="3">
        <f t="shared" si="492"/>
        <v>1</v>
      </c>
      <c r="Q3158" s="6">
        <v>0.77</v>
      </c>
      <c r="R3158" s="3">
        <v>0</v>
      </c>
      <c r="S3158" s="3">
        <v>3</v>
      </c>
      <c r="T3158" s="3">
        <v>12</v>
      </c>
      <c r="U3158" s="3">
        <f t="shared" si="493"/>
        <v>2678</v>
      </c>
      <c r="V3158" s="3" t="str">
        <f t="shared" si="494"/>
        <v xml:space="preserve"> 36</v>
      </c>
      <c r="W3158" s="3">
        <f t="shared" si="495"/>
        <v>12</v>
      </c>
      <c r="X3158" s="3">
        <v>10</v>
      </c>
      <c r="Y3158" s="6">
        <f t="shared" si="496"/>
        <v>30.9</v>
      </c>
      <c r="Z3158" s="3">
        <f t="shared" si="497"/>
        <v>36</v>
      </c>
      <c r="AA3158" s="3">
        <f t="shared" si="498"/>
        <v>0.371</v>
      </c>
      <c r="AB3158">
        <f t="shared" si="499"/>
        <v>1</v>
      </c>
      <c r="AC3158" s="14">
        <f>VLOOKUP(X3158,Rates!$A$2:$B$36,2)</f>
        <v>11.49</v>
      </c>
    </row>
    <row r="3159" spans="1:29">
      <c r="A3159">
        <v>805593</v>
      </c>
      <c r="B3159" t="s">
        <v>11</v>
      </c>
      <c r="C3159" s="1">
        <v>7.4899999999999994E-2</v>
      </c>
      <c r="D3159">
        <v>388.78</v>
      </c>
      <c r="E3159" t="s">
        <v>21</v>
      </c>
      <c r="F3159" t="s">
        <v>26</v>
      </c>
      <c r="G3159" t="s">
        <v>14</v>
      </c>
      <c r="H3159" s="1">
        <v>0.16700000000000001</v>
      </c>
      <c r="I3159" s="4">
        <v>35735</v>
      </c>
      <c r="J3159" s="5">
        <v>40909</v>
      </c>
      <c r="K3159" s="3">
        <v>12500</v>
      </c>
      <c r="L3159" s="3">
        <v>85000</v>
      </c>
      <c r="M3159" s="3">
        <v>2361</v>
      </c>
      <c r="N3159" s="3">
        <f t="shared" si="490"/>
        <v>0</v>
      </c>
      <c r="O3159" s="3">
        <f t="shared" si="491"/>
        <v>1</v>
      </c>
      <c r="P3159" s="3">
        <f t="shared" si="492"/>
        <v>1</v>
      </c>
      <c r="Q3159" s="6">
        <v>9.43</v>
      </c>
      <c r="R3159" s="3">
        <v>0</v>
      </c>
      <c r="S3159" s="3">
        <v>4</v>
      </c>
      <c r="T3159" s="3">
        <v>21</v>
      </c>
      <c r="U3159" s="3">
        <f t="shared" si="493"/>
        <v>5174</v>
      </c>
      <c r="V3159" s="3" t="str">
        <f t="shared" si="494"/>
        <v xml:space="preserve"> 36</v>
      </c>
      <c r="W3159" s="3">
        <f t="shared" si="495"/>
        <v>12.5</v>
      </c>
      <c r="X3159" s="3">
        <v>4</v>
      </c>
      <c r="Y3159" s="6">
        <f t="shared" si="496"/>
        <v>16.7</v>
      </c>
      <c r="Z3159" s="3">
        <f t="shared" si="497"/>
        <v>85</v>
      </c>
      <c r="AA3159" s="3">
        <f t="shared" si="498"/>
        <v>2.3610000000000002</v>
      </c>
      <c r="AB3159">
        <f t="shared" si="499"/>
        <v>0</v>
      </c>
      <c r="AC3159" s="14">
        <f>VLOOKUP(X3159,Rates!$A$2:$B$36,2)</f>
        <v>7.49</v>
      </c>
    </row>
    <row r="3160" spans="1:29">
      <c r="A3160">
        <v>1039098</v>
      </c>
      <c r="B3160" t="s">
        <v>11</v>
      </c>
      <c r="C3160" s="1">
        <v>0.16289999999999999</v>
      </c>
      <c r="D3160">
        <v>282.41000000000003</v>
      </c>
      <c r="E3160" t="s">
        <v>12</v>
      </c>
      <c r="F3160" t="s">
        <v>13</v>
      </c>
      <c r="G3160" t="s">
        <v>14</v>
      </c>
      <c r="H3160" s="1">
        <v>0.48699999999999999</v>
      </c>
      <c r="I3160" s="4">
        <v>36982</v>
      </c>
      <c r="J3160" s="5">
        <v>40909</v>
      </c>
      <c r="K3160" s="3">
        <v>8000</v>
      </c>
      <c r="L3160" s="3">
        <v>108000</v>
      </c>
      <c r="M3160" s="3">
        <v>10675</v>
      </c>
      <c r="N3160" s="3">
        <f t="shared" si="490"/>
        <v>1</v>
      </c>
      <c r="O3160" s="3">
        <f t="shared" si="491"/>
        <v>0</v>
      </c>
      <c r="P3160" s="3">
        <f t="shared" si="492"/>
        <v>1</v>
      </c>
      <c r="Q3160" s="6">
        <v>3.84</v>
      </c>
      <c r="R3160" s="3">
        <v>0</v>
      </c>
      <c r="S3160" s="3">
        <v>3</v>
      </c>
      <c r="T3160" s="3">
        <v>3</v>
      </c>
      <c r="U3160" s="3">
        <f t="shared" si="493"/>
        <v>3927</v>
      </c>
      <c r="V3160" s="3" t="str">
        <f t="shared" si="494"/>
        <v xml:space="preserve"> 36</v>
      </c>
      <c r="W3160" s="3">
        <f t="shared" si="495"/>
        <v>8</v>
      </c>
      <c r="X3160" s="3">
        <v>16</v>
      </c>
      <c r="Y3160" s="6">
        <f t="shared" si="496"/>
        <v>48.699999999999996</v>
      </c>
      <c r="Z3160" s="3">
        <f t="shared" si="497"/>
        <v>108</v>
      </c>
      <c r="AA3160" s="3">
        <f t="shared" si="498"/>
        <v>10.675000000000001</v>
      </c>
      <c r="AB3160">
        <f t="shared" si="499"/>
        <v>0</v>
      </c>
      <c r="AC3160" s="14">
        <f>VLOOKUP(X3160,Rates!$A$2:$B$36,2)</f>
        <v>16.989999999999998</v>
      </c>
    </row>
    <row r="3161" spans="1:29">
      <c r="A3161">
        <v>593370</v>
      </c>
      <c r="B3161" t="s">
        <v>15</v>
      </c>
      <c r="C3161" s="1">
        <v>0.1323</v>
      </c>
      <c r="D3161">
        <v>400.25</v>
      </c>
      <c r="E3161" t="s">
        <v>12</v>
      </c>
      <c r="F3161" t="s">
        <v>26</v>
      </c>
      <c r="G3161" t="s">
        <v>17</v>
      </c>
      <c r="H3161" s="1">
        <v>0.57799999999999996</v>
      </c>
      <c r="I3161" s="4">
        <v>33939</v>
      </c>
      <c r="J3161" s="5">
        <v>40909</v>
      </c>
      <c r="K3161" s="3">
        <v>25000</v>
      </c>
      <c r="L3161" s="3">
        <v>49068</v>
      </c>
      <c r="M3161" s="3">
        <v>24666</v>
      </c>
      <c r="N3161" s="3">
        <f t="shared" si="490"/>
        <v>0</v>
      </c>
      <c r="O3161" s="3">
        <f t="shared" si="491"/>
        <v>1</v>
      </c>
      <c r="P3161" s="3">
        <f t="shared" si="492"/>
        <v>1</v>
      </c>
      <c r="Q3161" s="6">
        <v>12.18</v>
      </c>
      <c r="R3161" s="3">
        <v>0</v>
      </c>
      <c r="S3161" s="3">
        <v>5</v>
      </c>
      <c r="T3161" s="3">
        <v>12</v>
      </c>
      <c r="U3161" s="3">
        <f t="shared" si="493"/>
        <v>6970</v>
      </c>
      <c r="V3161" s="3" t="str">
        <f t="shared" si="494"/>
        <v xml:space="preserve"> 60</v>
      </c>
      <c r="W3161" s="3">
        <f t="shared" si="495"/>
        <v>25</v>
      </c>
      <c r="X3161" s="3">
        <v>11</v>
      </c>
      <c r="Y3161" s="6">
        <f t="shared" si="496"/>
        <v>57.8</v>
      </c>
      <c r="Z3161" s="3">
        <f t="shared" si="497"/>
        <v>49.067999999999998</v>
      </c>
      <c r="AA3161" s="3">
        <f t="shared" si="498"/>
        <v>24.666</v>
      </c>
      <c r="AB3161">
        <f t="shared" si="499"/>
        <v>1</v>
      </c>
      <c r="AC3161" s="14">
        <f>VLOOKUP(X3161,Rates!$A$2:$B$36,2)</f>
        <v>12.74</v>
      </c>
    </row>
    <row r="3162" spans="1:29">
      <c r="A3162">
        <v>691493</v>
      </c>
      <c r="B3162" t="s">
        <v>11</v>
      </c>
      <c r="C3162" s="1">
        <v>0.17510000000000001</v>
      </c>
      <c r="D3162">
        <v>367.15</v>
      </c>
      <c r="E3162" t="s">
        <v>16</v>
      </c>
      <c r="F3162" t="s">
        <v>24</v>
      </c>
      <c r="G3162" t="s">
        <v>14</v>
      </c>
      <c r="H3162" s="1">
        <v>0.92300000000000004</v>
      </c>
      <c r="I3162" s="4">
        <v>35247</v>
      </c>
      <c r="J3162" s="5">
        <v>40909</v>
      </c>
      <c r="K3162" s="3">
        <v>10225</v>
      </c>
      <c r="L3162" s="3">
        <v>60000</v>
      </c>
      <c r="M3162" s="3">
        <v>4709</v>
      </c>
      <c r="N3162" s="3">
        <f t="shared" si="490"/>
        <v>0</v>
      </c>
      <c r="O3162" s="3">
        <f t="shared" si="491"/>
        <v>0</v>
      </c>
      <c r="P3162" s="3">
        <f t="shared" si="492"/>
        <v>0</v>
      </c>
      <c r="Q3162" s="6">
        <v>5.34</v>
      </c>
      <c r="R3162" s="3">
        <v>0</v>
      </c>
      <c r="S3162" s="3">
        <v>7</v>
      </c>
      <c r="T3162" s="3">
        <v>7</v>
      </c>
      <c r="U3162" s="3">
        <f t="shared" si="493"/>
        <v>5662</v>
      </c>
      <c r="V3162" s="3" t="str">
        <f t="shared" si="494"/>
        <v xml:space="preserve"> 36</v>
      </c>
      <c r="W3162" s="3">
        <f t="shared" si="495"/>
        <v>10.225</v>
      </c>
      <c r="X3162" s="3">
        <v>24</v>
      </c>
      <c r="Y3162" s="6">
        <f t="shared" si="496"/>
        <v>92.300000000000011</v>
      </c>
      <c r="Z3162" s="3">
        <f t="shared" si="497"/>
        <v>60</v>
      </c>
      <c r="AA3162" s="3">
        <f t="shared" si="498"/>
        <v>4.7089999999999996</v>
      </c>
      <c r="AB3162">
        <f t="shared" si="499"/>
        <v>0</v>
      </c>
      <c r="AC3162" s="14">
        <f>VLOOKUP(X3162,Rates!$A$2:$B$36,2)</f>
        <v>25.49</v>
      </c>
    </row>
    <row r="3163" spans="1:29">
      <c r="A3163">
        <v>838370</v>
      </c>
      <c r="B3163" t="s">
        <v>11</v>
      </c>
      <c r="C3163" s="1">
        <v>0.1099</v>
      </c>
      <c r="D3163">
        <v>278.24</v>
      </c>
      <c r="E3163" t="s">
        <v>12</v>
      </c>
      <c r="F3163" t="s">
        <v>13</v>
      </c>
      <c r="G3163" t="s">
        <v>14</v>
      </c>
      <c r="H3163" s="1">
        <v>0.38600000000000001</v>
      </c>
      <c r="I3163" s="4">
        <v>37926</v>
      </c>
      <c r="J3163" s="5">
        <v>40909</v>
      </c>
      <c r="K3163" s="3">
        <v>8500</v>
      </c>
      <c r="L3163" s="3">
        <v>38400</v>
      </c>
      <c r="M3163" s="3">
        <v>9992</v>
      </c>
      <c r="N3163" s="3">
        <f t="shared" si="490"/>
        <v>1</v>
      </c>
      <c r="O3163" s="3">
        <f t="shared" si="491"/>
        <v>0</v>
      </c>
      <c r="P3163" s="3">
        <f t="shared" si="492"/>
        <v>1</v>
      </c>
      <c r="Q3163" s="6">
        <v>19.309999999999999</v>
      </c>
      <c r="R3163" s="3">
        <v>0</v>
      </c>
      <c r="S3163" s="3">
        <v>11</v>
      </c>
      <c r="T3163" s="3">
        <v>25</v>
      </c>
      <c r="U3163" s="3">
        <f t="shared" si="493"/>
        <v>2983</v>
      </c>
      <c r="V3163" s="3" t="str">
        <f t="shared" si="494"/>
        <v xml:space="preserve"> 36</v>
      </c>
      <c r="W3163" s="3">
        <f t="shared" si="495"/>
        <v>8.5</v>
      </c>
      <c r="X3163" s="3">
        <v>8</v>
      </c>
      <c r="Y3163" s="6">
        <f t="shared" si="496"/>
        <v>38.6</v>
      </c>
      <c r="Z3163" s="3">
        <f t="shared" si="497"/>
        <v>38.4</v>
      </c>
      <c r="AA3163" s="3">
        <f t="shared" si="498"/>
        <v>9.9920000000000009</v>
      </c>
      <c r="AB3163">
        <f t="shared" si="499"/>
        <v>0</v>
      </c>
      <c r="AC3163" s="14">
        <f>VLOOKUP(X3163,Rates!$A$2:$B$36,2)</f>
        <v>11.39</v>
      </c>
    </row>
    <row r="3164" spans="1:29">
      <c r="A3164">
        <v>1056773</v>
      </c>
      <c r="B3164" t="s">
        <v>15</v>
      </c>
      <c r="C3164" s="1">
        <v>0.15959999999999999</v>
      </c>
      <c r="D3164">
        <v>300.68</v>
      </c>
      <c r="E3164" t="s">
        <v>28</v>
      </c>
      <c r="F3164" t="s">
        <v>13</v>
      </c>
      <c r="G3164" t="s">
        <v>19</v>
      </c>
      <c r="H3164" s="1">
        <v>0.81899999999999995</v>
      </c>
      <c r="I3164" s="4">
        <v>36557</v>
      </c>
      <c r="J3164" s="5">
        <v>40909</v>
      </c>
      <c r="K3164" s="3">
        <v>12375</v>
      </c>
      <c r="L3164" s="3">
        <v>37000</v>
      </c>
      <c r="M3164" s="3">
        <v>15976</v>
      </c>
      <c r="N3164" s="3">
        <f t="shared" si="490"/>
        <v>1</v>
      </c>
      <c r="O3164" s="3">
        <f t="shared" si="491"/>
        <v>0</v>
      </c>
      <c r="P3164" s="3">
        <f t="shared" si="492"/>
        <v>1</v>
      </c>
      <c r="Q3164" s="6">
        <v>23.74</v>
      </c>
      <c r="R3164" s="3">
        <v>0</v>
      </c>
      <c r="S3164" s="3">
        <v>7</v>
      </c>
      <c r="T3164" s="3">
        <v>12</v>
      </c>
      <c r="U3164" s="3">
        <f t="shared" si="493"/>
        <v>4352</v>
      </c>
      <c r="V3164" s="3" t="str">
        <f t="shared" si="494"/>
        <v xml:space="preserve"> 60</v>
      </c>
      <c r="W3164" s="3">
        <f t="shared" si="495"/>
        <v>12.375</v>
      </c>
      <c r="X3164" s="3">
        <v>15</v>
      </c>
      <c r="Y3164" s="6">
        <f t="shared" si="496"/>
        <v>81.899999999999991</v>
      </c>
      <c r="Z3164" s="3">
        <f t="shared" si="497"/>
        <v>37</v>
      </c>
      <c r="AA3164" s="3">
        <f t="shared" si="498"/>
        <v>15.976000000000001</v>
      </c>
      <c r="AB3164">
        <f t="shared" si="499"/>
        <v>0</v>
      </c>
      <c r="AC3164" s="14">
        <f>VLOOKUP(X3164,Rates!$A$2:$B$36,2)</f>
        <v>15.99</v>
      </c>
    </row>
    <row r="3165" spans="1:29">
      <c r="A3165">
        <v>735873</v>
      </c>
      <c r="B3165" t="s">
        <v>11</v>
      </c>
      <c r="C3165" s="1">
        <v>8.4900000000000003E-2</v>
      </c>
      <c r="D3165">
        <v>94.69</v>
      </c>
      <c r="E3165" t="s">
        <v>18</v>
      </c>
      <c r="F3165" t="s">
        <v>13</v>
      </c>
      <c r="G3165" t="s">
        <v>14</v>
      </c>
      <c r="H3165" s="2">
        <v>0.03</v>
      </c>
      <c r="I3165" s="4">
        <v>38108</v>
      </c>
      <c r="J3165" s="5">
        <v>40909</v>
      </c>
      <c r="K3165" s="3">
        <v>3000</v>
      </c>
      <c r="L3165" s="3">
        <v>43000</v>
      </c>
      <c r="M3165" s="3">
        <v>239</v>
      </c>
      <c r="N3165" s="3">
        <f t="shared" si="490"/>
        <v>1</v>
      </c>
      <c r="O3165" s="3">
        <f t="shared" si="491"/>
        <v>0</v>
      </c>
      <c r="P3165" s="3">
        <f t="shared" si="492"/>
        <v>1</v>
      </c>
      <c r="Q3165" s="6">
        <v>0.28000000000000003</v>
      </c>
      <c r="R3165" s="3">
        <v>0</v>
      </c>
      <c r="S3165" s="3">
        <v>4</v>
      </c>
      <c r="T3165" s="3">
        <v>8</v>
      </c>
      <c r="U3165" s="3">
        <f t="shared" si="493"/>
        <v>2801</v>
      </c>
      <c r="V3165" s="3" t="str">
        <f t="shared" si="494"/>
        <v xml:space="preserve"> 36</v>
      </c>
      <c r="W3165" s="3">
        <f t="shared" si="495"/>
        <v>3</v>
      </c>
      <c r="X3165" s="3">
        <v>5</v>
      </c>
      <c r="Y3165" s="6">
        <f t="shared" si="496"/>
        <v>3</v>
      </c>
      <c r="Z3165" s="3">
        <f t="shared" si="497"/>
        <v>43</v>
      </c>
      <c r="AA3165" s="3">
        <f t="shared" si="498"/>
        <v>0.23899999999999999</v>
      </c>
      <c r="AB3165">
        <f t="shared" si="499"/>
        <v>0</v>
      </c>
      <c r="AC3165" s="14">
        <f>VLOOKUP(X3165,Rates!$A$2:$B$36,2)</f>
        <v>7.99</v>
      </c>
    </row>
    <row r="3166" spans="1:29">
      <c r="A3166">
        <v>216540</v>
      </c>
      <c r="B3166" t="s">
        <v>11</v>
      </c>
      <c r="C3166" s="1">
        <v>0.14249999999999999</v>
      </c>
      <c r="D3166">
        <v>514.49</v>
      </c>
      <c r="E3166" t="s">
        <v>16</v>
      </c>
      <c r="F3166" t="s">
        <v>13</v>
      </c>
      <c r="G3166" t="s">
        <v>14</v>
      </c>
      <c r="H3166" s="1">
        <v>0.64400000000000002</v>
      </c>
      <c r="I3166" s="4">
        <v>38443</v>
      </c>
      <c r="J3166" s="5">
        <v>40909</v>
      </c>
      <c r="K3166" s="3">
        <v>15000</v>
      </c>
      <c r="L3166" s="3">
        <v>48000</v>
      </c>
      <c r="M3166" s="3">
        <v>14036</v>
      </c>
      <c r="N3166" s="3">
        <f t="shared" si="490"/>
        <v>1</v>
      </c>
      <c r="O3166" s="3">
        <f t="shared" si="491"/>
        <v>0</v>
      </c>
      <c r="P3166" s="3">
        <f t="shared" si="492"/>
        <v>0</v>
      </c>
      <c r="Q3166" s="6">
        <v>19.05</v>
      </c>
      <c r="R3166" s="3">
        <v>0</v>
      </c>
      <c r="S3166" s="3">
        <v>9</v>
      </c>
      <c r="T3166" s="3">
        <v>21</v>
      </c>
      <c r="U3166" s="3">
        <f t="shared" si="493"/>
        <v>2466</v>
      </c>
      <c r="V3166" s="3" t="str">
        <f t="shared" si="494"/>
        <v xml:space="preserve"> 36</v>
      </c>
      <c r="W3166" s="3">
        <f t="shared" si="495"/>
        <v>15</v>
      </c>
      <c r="X3166" s="3">
        <v>22</v>
      </c>
      <c r="Y3166" s="6">
        <f t="shared" si="496"/>
        <v>64.400000000000006</v>
      </c>
      <c r="Z3166" s="3">
        <f t="shared" si="497"/>
        <v>48</v>
      </c>
      <c r="AA3166" s="3">
        <f t="shared" si="498"/>
        <v>14.036</v>
      </c>
      <c r="AB3166">
        <f t="shared" si="499"/>
        <v>0</v>
      </c>
      <c r="AC3166" s="14">
        <f>VLOOKUP(X3166,Rates!$A$2:$B$36,2)</f>
        <v>23.99</v>
      </c>
    </row>
    <row r="3167" spans="1:29">
      <c r="A3167">
        <v>591496</v>
      </c>
      <c r="B3167" t="s">
        <v>15</v>
      </c>
      <c r="C3167" s="1">
        <v>0.11119999999999999</v>
      </c>
      <c r="D3167">
        <v>254.55</v>
      </c>
      <c r="E3167" t="s">
        <v>12</v>
      </c>
      <c r="F3167" t="s">
        <v>13</v>
      </c>
      <c r="G3167" t="s">
        <v>14</v>
      </c>
      <c r="H3167" s="1">
        <v>0.56100000000000005</v>
      </c>
      <c r="I3167" s="4">
        <v>35977</v>
      </c>
      <c r="J3167" s="5">
        <v>40909</v>
      </c>
      <c r="K3167" s="3">
        <v>11675</v>
      </c>
      <c r="L3167" s="3">
        <v>54000</v>
      </c>
      <c r="M3167" s="3">
        <v>6169</v>
      </c>
      <c r="N3167" s="3">
        <f t="shared" si="490"/>
        <v>1</v>
      </c>
      <c r="O3167" s="3">
        <f t="shared" si="491"/>
        <v>0</v>
      </c>
      <c r="P3167" s="3">
        <f t="shared" si="492"/>
        <v>1</v>
      </c>
      <c r="Q3167" s="6">
        <v>14.2</v>
      </c>
      <c r="R3167" s="3">
        <v>0</v>
      </c>
      <c r="S3167" s="3">
        <v>11</v>
      </c>
      <c r="T3167" s="3">
        <v>15</v>
      </c>
      <c r="U3167" s="3">
        <f t="shared" si="493"/>
        <v>4932</v>
      </c>
      <c r="V3167" s="3" t="str">
        <f t="shared" si="494"/>
        <v xml:space="preserve"> 60</v>
      </c>
      <c r="W3167" s="3">
        <f t="shared" si="495"/>
        <v>11.675000000000001</v>
      </c>
      <c r="X3167" s="3">
        <v>8</v>
      </c>
      <c r="Y3167" s="6">
        <f t="shared" si="496"/>
        <v>56.100000000000009</v>
      </c>
      <c r="Z3167" s="3">
        <f t="shared" si="497"/>
        <v>54</v>
      </c>
      <c r="AA3167" s="3">
        <f t="shared" si="498"/>
        <v>6.1689999999999996</v>
      </c>
      <c r="AB3167">
        <f t="shared" si="499"/>
        <v>0</v>
      </c>
      <c r="AC3167" s="14">
        <f>VLOOKUP(X3167,Rates!$A$2:$B$36,2)</f>
        <v>11.39</v>
      </c>
    </row>
    <row r="3168" spans="1:29">
      <c r="A3168">
        <v>1037801</v>
      </c>
      <c r="B3168" t="s">
        <v>11</v>
      </c>
      <c r="C3168" s="1">
        <v>8.8999999999999996E-2</v>
      </c>
      <c r="D3168">
        <v>559.66</v>
      </c>
      <c r="E3168" t="s">
        <v>18</v>
      </c>
      <c r="F3168" t="s">
        <v>13</v>
      </c>
      <c r="G3168" t="s">
        <v>14</v>
      </c>
      <c r="H3168" s="1">
        <v>0.44500000000000001</v>
      </c>
      <c r="I3168" s="4">
        <v>34578</v>
      </c>
      <c r="J3168" s="5">
        <v>40909</v>
      </c>
      <c r="K3168" s="3">
        <v>17625</v>
      </c>
      <c r="L3168" s="3">
        <v>45000</v>
      </c>
      <c r="M3168" s="3">
        <v>11148</v>
      </c>
      <c r="N3168" s="3">
        <f t="shared" si="490"/>
        <v>1</v>
      </c>
      <c r="O3168" s="3">
        <f t="shared" si="491"/>
        <v>0</v>
      </c>
      <c r="P3168" s="3">
        <f t="shared" si="492"/>
        <v>1</v>
      </c>
      <c r="Q3168" s="6">
        <v>24.67</v>
      </c>
      <c r="R3168" s="3">
        <v>0</v>
      </c>
      <c r="S3168" s="3">
        <v>18</v>
      </c>
      <c r="T3168" s="3">
        <v>51</v>
      </c>
      <c r="U3168" s="3">
        <f t="shared" si="493"/>
        <v>6331</v>
      </c>
      <c r="V3168" s="3" t="str">
        <f t="shared" si="494"/>
        <v xml:space="preserve"> 36</v>
      </c>
      <c r="W3168" s="3">
        <f t="shared" si="495"/>
        <v>17.625</v>
      </c>
      <c r="X3168" s="3">
        <v>5</v>
      </c>
      <c r="Y3168" s="6">
        <f t="shared" si="496"/>
        <v>44.5</v>
      </c>
      <c r="Z3168" s="3">
        <f t="shared" si="497"/>
        <v>45</v>
      </c>
      <c r="AA3168" s="3">
        <f t="shared" si="498"/>
        <v>11.148</v>
      </c>
      <c r="AB3168">
        <f t="shared" si="499"/>
        <v>0</v>
      </c>
      <c r="AC3168" s="14">
        <f>VLOOKUP(X3168,Rates!$A$2:$B$36,2)</f>
        <v>7.99</v>
      </c>
    </row>
    <row r="3169" spans="1:29">
      <c r="A3169">
        <v>489446</v>
      </c>
      <c r="B3169" t="s">
        <v>11</v>
      </c>
      <c r="C3169" s="1">
        <v>0.10249999999999999</v>
      </c>
      <c r="D3169">
        <v>97.16</v>
      </c>
      <c r="E3169" t="s">
        <v>12</v>
      </c>
      <c r="F3169" t="s">
        <v>13</v>
      </c>
      <c r="G3169" t="s">
        <v>14</v>
      </c>
      <c r="H3169" s="1">
        <v>0.66900000000000004</v>
      </c>
      <c r="I3169" s="4">
        <v>36434</v>
      </c>
      <c r="J3169" s="5">
        <v>40909</v>
      </c>
      <c r="K3169" s="3">
        <v>3000</v>
      </c>
      <c r="L3169" s="3">
        <v>89523</v>
      </c>
      <c r="M3169" s="3">
        <v>14456</v>
      </c>
      <c r="N3169" s="3">
        <f t="shared" si="490"/>
        <v>1</v>
      </c>
      <c r="O3169" s="3">
        <f t="shared" si="491"/>
        <v>0</v>
      </c>
      <c r="P3169" s="3">
        <f t="shared" si="492"/>
        <v>1</v>
      </c>
      <c r="Q3169" s="6">
        <v>13.45</v>
      </c>
      <c r="R3169" s="3">
        <v>1</v>
      </c>
      <c r="S3169" s="3">
        <v>6</v>
      </c>
      <c r="T3169" s="3">
        <v>34</v>
      </c>
      <c r="U3169" s="3">
        <f t="shared" si="493"/>
        <v>4475</v>
      </c>
      <c r="V3169" s="3" t="str">
        <f t="shared" si="494"/>
        <v xml:space="preserve"> 36</v>
      </c>
      <c r="W3169" s="3">
        <f t="shared" si="495"/>
        <v>3</v>
      </c>
      <c r="X3169" s="3">
        <v>7</v>
      </c>
      <c r="Y3169" s="6">
        <f t="shared" si="496"/>
        <v>66.900000000000006</v>
      </c>
      <c r="Z3169" s="3">
        <f t="shared" si="497"/>
        <v>89.522999999999996</v>
      </c>
      <c r="AA3169" s="3">
        <f t="shared" si="498"/>
        <v>14.456</v>
      </c>
      <c r="AB3169">
        <f t="shared" si="499"/>
        <v>0</v>
      </c>
      <c r="AC3169" s="14">
        <f>VLOOKUP(X3169,Rates!$A$2:$B$36,2)</f>
        <v>10.49</v>
      </c>
    </row>
    <row r="3170" spans="1:29">
      <c r="A3170">
        <v>1020196</v>
      </c>
      <c r="B3170" t="s">
        <v>15</v>
      </c>
      <c r="C3170" s="1">
        <v>0.12690000000000001</v>
      </c>
      <c r="D3170">
        <v>338.93</v>
      </c>
      <c r="E3170" t="s">
        <v>12</v>
      </c>
      <c r="F3170" t="s">
        <v>26</v>
      </c>
      <c r="G3170" t="s">
        <v>19</v>
      </c>
      <c r="H3170" s="1">
        <v>0.153</v>
      </c>
      <c r="I3170" s="4">
        <v>36557</v>
      </c>
      <c r="J3170" s="5">
        <v>40909</v>
      </c>
      <c r="K3170" s="3">
        <v>15000</v>
      </c>
      <c r="L3170" s="3">
        <v>34000</v>
      </c>
      <c r="M3170" s="3">
        <v>1162</v>
      </c>
      <c r="N3170" s="3">
        <f t="shared" si="490"/>
        <v>0</v>
      </c>
      <c r="O3170" s="3">
        <f t="shared" si="491"/>
        <v>1</v>
      </c>
      <c r="P3170" s="3">
        <f t="shared" si="492"/>
        <v>1</v>
      </c>
      <c r="Q3170" s="6">
        <v>4.62</v>
      </c>
      <c r="R3170" s="3">
        <v>0</v>
      </c>
      <c r="S3170" s="3">
        <v>6</v>
      </c>
      <c r="T3170" s="3">
        <v>16</v>
      </c>
      <c r="U3170" s="3">
        <f t="shared" si="493"/>
        <v>4352</v>
      </c>
      <c r="V3170" s="3" t="str">
        <f t="shared" si="494"/>
        <v xml:space="preserve"> 60</v>
      </c>
      <c r="W3170" s="3">
        <f t="shared" si="495"/>
        <v>15</v>
      </c>
      <c r="X3170" s="3">
        <v>10</v>
      </c>
      <c r="Y3170" s="6">
        <f t="shared" si="496"/>
        <v>15.299999999999999</v>
      </c>
      <c r="Z3170" s="3">
        <f t="shared" si="497"/>
        <v>34</v>
      </c>
      <c r="AA3170" s="3">
        <f t="shared" si="498"/>
        <v>1.1619999999999999</v>
      </c>
      <c r="AB3170">
        <f t="shared" si="499"/>
        <v>0</v>
      </c>
      <c r="AC3170" s="14">
        <f>VLOOKUP(X3170,Rates!$A$2:$B$36,2)</f>
        <v>11.49</v>
      </c>
    </row>
    <row r="3171" spans="1:29">
      <c r="A3171">
        <v>1064958</v>
      </c>
      <c r="B3171" t="s">
        <v>15</v>
      </c>
      <c r="C3171" s="1">
        <v>0.1903</v>
      </c>
      <c r="D3171">
        <v>301.76</v>
      </c>
      <c r="E3171" t="s">
        <v>21</v>
      </c>
      <c r="F3171" t="s">
        <v>26</v>
      </c>
      <c r="G3171" t="s">
        <v>19</v>
      </c>
      <c r="H3171" s="1">
        <v>0.56200000000000006</v>
      </c>
      <c r="I3171" s="4">
        <v>37408</v>
      </c>
      <c r="J3171" s="5">
        <v>40909</v>
      </c>
      <c r="K3171" s="3">
        <v>16000</v>
      </c>
      <c r="L3171" s="3">
        <v>54000</v>
      </c>
      <c r="M3171" s="3">
        <v>13771</v>
      </c>
      <c r="N3171" s="3">
        <f t="shared" si="490"/>
        <v>0</v>
      </c>
      <c r="O3171" s="3">
        <f t="shared" si="491"/>
        <v>1</v>
      </c>
      <c r="P3171" s="3">
        <f t="shared" si="492"/>
        <v>1</v>
      </c>
      <c r="Q3171" s="6">
        <v>16.89</v>
      </c>
      <c r="R3171" s="3">
        <v>0</v>
      </c>
      <c r="S3171" s="3">
        <v>9</v>
      </c>
      <c r="T3171" s="3">
        <v>22</v>
      </c>
      <c r="U3171" s="3">
        <f t="shared" si="493"/>
        <v>3501</v>
      </c>
      <c r="V3171" s="3" t="str">
        <f t="shared" si="494"/>
        <v xml:space="preserve"> 60</v>
      </c>
      <c r="W3171" s="3">
        <f t="shared" si="495"/>
        <v>16</v>
      </c>
      <c r="X3171" s="3">
        <v>22</v>
      </c>
      <c r="Y3171" s="6">
        <f t="shared" si="496"/>
        <v>56.2</v>
      </c>
      <c r="Z3171" s="3">
        <f t="shared" si="497"/>
        <v>54</v>
      </c>
      <c r="AA3171" s="3">
        <f t="shared" si="498"/>
        <v>13.771000000000001</v>
      </c>
      <c r="AB3171">
        <f t="shared" si="499"/>
        <v>0</v>
      </c>
      <c r="AC3171" s="14">
        <f>VLOOKUP(X3171,Rates!$A$2:$B$36,2)</f>
        <v>23.99</v>
      </c>
    </row>
    <row r="3172" spans="1:29">
      <c r="A3172">
        <v>403548</v>
      </c>
      <c r="B3172" t="s">
        <v>11</v>
      </c>
      <c r="C3172" s="1">
        <v>0.11890000000000001</v>
      </c>
      <c r="D3172">
        <v>636.75</v>
      </c>
      <c r="E3172" t="s">
        <v>18</v>
      </c>
      <c r="F3172" t="s">
        <v>13</v>
      </c>
      <c r="G3172" t="s">
        <v>14</v>
      </c>
      <c r="H3172" s="1">
        <v>0.20300000000000001</v>
      </c>
      <c r="I3172" s="4">
        <v>34547</v>
      </c>
      <c r="J3172" s="5">
        <v>40909</v>
      </c>
      <c r="K3172" s="3">
        <v>19200</v>
      </c>
      <c r="L3172" s="3">
        <v>95000</v>
      </c>
      <c r="M3172" s="3">
        <v>14006</v>
      </c>
      <c r="N3172" s="3">
        <f t="shared" si="490"/>
        <v>1</v>
      </c>
      <c r="O3172" s="3">
        <f t="shared" si="491"/>
        <v>0</v>
      </c>
      <c r="P3172" s="3">
        <f t="shared" si="492"/>
        <v>1</v>
      </c>
      <c r="Q3172" s="6">
        <v>7.58</v>
      </c>
      <c r="R3172" s="3">
        <v>0</v>
      </c>
      <c r="S3172" s="3">
        <v>11</v>
      </c>
      <c r="T3172" s="3">
        <v>26</v>
      </c>
      <c r="U3172" s="3">
        <f t="shared" si="493"/>
        <v>6362</v>
      </c>
      <c r="V3172" s="3" t="str">
        <f t="shared" si="494"/>
        <v xml:space="preserve"> 36</v>
      </c>
      <c r="W3172" s="3">
        <f t="shared" si="495"/>
        <v>19.2</v>
      </c>
      <c r="X3172" s="3">
        <v>9</v>
      </c>
      <c r="Y3172" s="6">
        <f t="shared" si="496"/>
        <v>20.3</v>
      </c>
      <c r="Z3172" s="3">
        <f t="shared" si="497"/>
        <v>95</v>
      </c>
      <c r="AA3172" s="3">
        <f t="shared" si="498"/>
        <v>14.006</v>
      </c>
      <c r="AB3172">
        <f t="shared" si="499"/>
        <v>0</v>
      </c>
      <c r="AC3172" s="14">
        <f>VLOOKUP(X3172,Rates!$A$2:$B$36,2)</f>
        <v>11.44</v>
      </c>
    </row>
    <row r="3173" spans="1:29">
      <c r="A3173">
        <v>1048390</v>
      </c>
      <c r="B3173" t="s">
        <v>15</v>
      </c>
      <c r="C3173" s="1">
        <v>0.1991</v>
      </c>
      <c r="D3173">
        <v>475.99</v>
      </c>
      <c r="E3173" t="s">
        <v>12</v>
      </c>
      <c r="F3173" t="s">
        <v>26</v>
      </c>
      <c r="G3173" t="s">
        <v>14</v>
      </c>
      <c r="H3173" s="1">
        <v>0.77800000000000002</v>
      </c>
      <c r="I3173" s="4">
        <v>35977</v>
      </c>
      <c r="J3173" s="5">
        <v>40909</v>
      </c>
      <c r="K3173" s="3">
        <v>18000</v>
      </c>
      <c r="L3173" s="3">
        <v>65000</v>
      </c>
      <c r="M3173" s="3">
        <v>11745</v>
      </c>
      <c r="N3173" s="3">
        <f t="shared" si="490"/>
        <v>0</v>
      </c>
      <c r="O3173" s="3">
        <f t="shared" si="491"/>
        <v>1</v>
      </c>
      <c r="P3173" s="3">
        <f t="shared" si="492"/>
        <v>1</v>
      </c>
      <c r="Q3173" s="6">
        <v>6.81</v>
      </c>
      <c r="R3173" s="3">
        <v>0</v>
      </c>
      <c r="S3173" s="3">
        <v>10</v>
      </c>
      <c r="T3173" s="3">
        <v>40</v>
      </c>
      <c r="U3173" s="3">
        <f t="shared" si="493"/>
        <v>4932</v>
      </c>
      <c r="V3173" s="3" t="str">
        <f t="shared" si="494"/>
        <v xml:space="preserve"> 60</v>
      </c>
      <c r="W3173" s="3">
        <f t="shared" si="495"/>
        <v>18</v>
      </c>
      <c r="X3173" s="3">
        <v>24</v>
      </c>
      <c r="Y3173" s="6">
        <f t="shared" si="496"/>
        <v>77.8</v>
      </c>
      <c r="Z3173" s="3">
        <f t="shared" si="497"/>
        <v>65</v>
      </c>
      <c r="AA3173" s="3">
        <f t="shared" si="498"/>
        <v>11.744999999999999</v>
      </c>
      <c r="AB3173">
        <f t="shared" si="499"/>
        <v>0</v>
      </c>
      <c r="AC3173" s="14">
        <f>VLOOKUP(X3173,Rates!$A$2:$B$36,2)</f>
        <v>25.49</v>
      </c>
    </row>
    <row r="3174" spans="1:29">
      <c r="A3174">
        <v>802591</v>
      </c>
      <c r="B3174" t="s">
        <v>15</v>
      </c>
      <c r="C3174" s="1">
        <v>9.9900000000000003E-2</v>
      </c>
      <c r="D3174">
        <v>318.64</v>
      </c>
      <c r="E3174" t="s">
        <v>20</v>
      </c>
      <c r="F3174" t="s">
        <v>26</v>
      </c>
      <c r="G3174" t="s">
        <v>14</v>
      </c>
      <c r="H3174" s="1">
        <v>0.29499999999999998</v>
      </c>
      <c r="I3174" s="4">
        <v>35431</v>
      </c>
      <c r="J3174" s="5">
        <v>40909</v>
      </c>
      <c r="K3174" s="3">
        <v>15000</v>
      </c>
      <c r="L3174" s="3">
        <v>37000</v>
      </c>
      <c r="M3174" s="3">
        <v>7383</v>
      </c>
      <c r="N3174" s="3">
        <f t="shared" si="490"/>
        <v>0</v>
      </c>
      <c r="O3174" s="3">
        <f t="shared" si="491"/>
        <v>1</v>
      </c>
      <c r="P3174" s="3">
        <f t="shared" si="492"/>
        <v>1</v>
      </c>
      <c r="Q3174" s="6">
        <v>7.3</v>
      </c>
      <c r="R3174" s="3">
        <v>0</v>
      </c>
      <c r="S3174" s="3">
        <v>10</v>
      </c>
      <c r="T3174" s="3">
        <v>17</v>
      </c>
      <c r="U3174" s="3">
        <f t="shared" si="493"/>
        <v>5478</v>
      </c>
      <c r="V3174" s="3" t="str">
        <f t="shared" si="494"/>
        <v xml:space="preserve"> 60</v>
      </c>
      <c r="W3174" s="3">
        <f t="shared" si="495"/>
        <v>15</v>
      </c>
      <c r="X3174" s="3">
        <v>6</v>
      </c>
      <c r="Y3174" s="6">
        <f t="shared" si="496"/>
        <v>29.5</v>
      </c>
      <c r="Z3174" s="3">
        <f t="shared" si="497"/>
        <v>37</v>
      </c>
      <c r="AA3174" s="3">
        <f t="shared" si="498"/>
        <v>7.383</v>
      </c>
      <c r="AB3174">
        <f t="shared" si="499"/>
        <v>0</v>
      </c>
      <c r="AC3174" s="14">
        <f>VLOOKUP(X3174,Rates!$A$2:$B$36,2)</f>
        <v>8.24</v>
      </c>
    </row>
    <row r="3175" spans="1:29">
      <c r="A3175">
        <v>479707</v>
      </c>
      <c r="B3175" t="s">
        <v>11</v>
      </c>
      <c r="C3175" s="1">
        <v>0.16070000000000001</v>
      </c>
      <c r="D3175">
        <v>175.97</v>
      </c>
      <c r="E3175" t="s">
        <v>27</v>
      </c>
      <c r="F3175" t="s">
        <v>26</v>
      </c>
      <c r="G3175" t="s">
        <v>14</v>
      </c>
      <c r="H3175" s="1">
        <v>0.83099999999999996</v>
      </c>
      <c r="I3175" s="4">
        <v>36342</v>
      </c>
      <c r="J3175" s="5">
        <v>40909</v>
      </c>
      <c r="K3175" s="3">
        <v>5000</v>
      </c>
      <c r="L3175" s="3">
        <v>70000</v>
      </c>
      <c r="M3175" s="3">
        <v>10140</v>
      </c>
      <c r="N3175" s="3">
        <f t="shared" si="490"/>
        <v>0</v>
      </c>
      <c r="O3175" s="3">
        <f t="shared" si="491"/>
        <v>1</v>
      </c>
      <c r="P3175" s="3">
        <f t="shared" si="492"/>
        <v>1</v>
      </c>
      <c r="Q3175" s="6">
        <v>9.43</v>
      </c>
      <c r="R3175" s="3">
        <v>0</v>
      </c>
      <c r="S3175" s="3">
        <v>8</v>
      </c>
      <c r="T3175" s="3">
        <v>15</v>
      </c>
      <c r="U3175" s="3">
        <f t="shared" si="493"/>
        <v>4567</v>
      </c>
      <c r="V3175" s="3" t="str">
        <f t="shared" si="494"/>
        <v xml:space="preserve"> 36</v>
      </c>
      <c r="W3175" s="3">
        <f t="shared" si="495"/>
        <v>5</v>
      </c>
      <c r="X3175" s="3">
        <v>20</v>
      </c>
      <c r="Y3175" s="6">
        <f t="shared" si="496"/>
        <v>83.1</v>
      </c>
      <c r="Z3175" s="3">
        <f t="shared" si="497"/>
        <v>70</v>
      </c>
      <c r="AA3175" s="3">
        <f t="shared" si="498"/>
        <v>10.14</v>
      </c>
      <c r="AB3175">
        <f t="shared" si="499"/>
        <v>0</v>
      </c>
      <c r="AC3175" s="14">
        <f>VLOOKUP(X3175,Rates!$A$2:$B$36,2)</f>
        <v>21.49</v>
      </c>
    </row>
    <row r="3176" spans="1:29">
      <c r="A3176">
        <v>724550</v>
      </c>
      <c r="B3176" t="s">
        <v>11</v>
      </c>
      <c r="C3176" s="1">
        <v>6.9199999999999998E-2</v>
      </c>
      <c r="D3176">
        <v>259.07</v>
      </c>
      <c r="E3176" t="s">
        <v>18</v>
      </c>
      <c r="F3176" t="s">
        <v>13</v>
      </c>
      <c r="G3176" t="s">
        <v>17</v>
      </c>
      <c r="H3176" s="1">
        <v>0.13200000000000001</v>
      </c>
      <c r="I3176" s="4">
        <v>34759</v>
      </c>
      <c r="J3176" s="5">
        <v>40909</v>
      </c>
      <c r="K3176" s="3">
        <v>8400</v>
      </c>
      <c r="L3176" s="3">
        <v>36000</v>
      </c>
      <c r="M3176" s="3">
        <v>6998</v>
      </c>
      <c r="N3176" s="3">
        <f t="shared" si="490"/>
        <v>1</v>
      </c>
      <c r="O3176" s="3">
        <f t="shared" si="491"/>
        <v>0</v>
      </c>
      <c r="P3176" s="3">
        <f t="shared" si="492"/>
        <v>1</v>
      </c>
      <c r="Q3176" s="6">
        <v>13.3</v>
      </c>
      <c r="R3176" s="3">
        <v>0</v>
      </c>
      <c r="S3176" s="3">
        <v>9</v>
      </c>
      <c r="T3176" s="3">
        <v>12</v>
      </c>
      <c r="U3176" s="3">
        <f t="shared" si="493"/>
        <v>6150</v>
      </c>
      <c r="V3176" s="3" t="str">
        <f t="shared" si="494"/>
        <v xml:space="preserve"> 36</v>
      </c>
      <c r="W3176" s="3">
        <f t="shared" si="495"/>
        <v>8.4</v>
      </c>
      <c r="X3176" s="3">
        <v>3</v>
      </c>
      <c r="Y3176" s="6">
        <f t="shared" si="496"/>
        <v>13.200000000000001</v>
      </c>
      <c r="Z3176" s="3">
        <f t="shared" si="497"/>
        <v>36</v>
      </c>
      <c r="AA3176" s="3">
        <f t="shared" si="498"/>
        <v>6.9980000000000002</v>
      </c>
      <c r="AB3176">
        <f t="shared" si="499"/>
        <v>1</v>
      </c>
      <c r="AC3176" s="14">
        <f>VLOOKUP(X3176,Rates!$A$2:$B$36,2)</f>
        <v>7.24</v>
      </c>
    </row>
    <row r="3177" spans="1:29">
      <c r="A3177">
        <v>665607</v>
      </c>
      <c r="B3177" t="s">
        <v>15</v>
      </c>
      <c r="C3177" s="1">
        <v>0.19739999999999999</v>
      </c>
      <c r="D3177">
        <v>395.25</v>
      </c>
      <c r="E3177" t="s">
        <v>23</v>
      </c>
      <c r="F3177" t="s">
        <v>13</v>
      </c>
      <c r="G3177" t="s">
        <v>14</v>
      </c>
      <c r="H3177" s="1">
        <v>0.88300000000000001</v>
      </c>
      <c r="I3177" s="4">
        <v>38139</v>
      </c>
      <c r="J3177" s="5">
        <v>40909</v>
      </c>
      <c r="K3177" s="3">
        <v>15000</v>
      </c>
      <c r="L3177" s="3">
        <v>92500</v>
      </c>
      <c r="M3177" s="3">
        <v>9626</v>
      </c>
      <c r="N3177" s="3">
        <f t="shared" si="490"/>
        <v>1</v>
      </c>
      <c r="O3177" s="3">
        <f t="shared" si="491"/>
        <v>0</v>
      </c>
      <c r="P3177" s="3">
        <f t="shared" si="492"/>
        <v>1</v>
      </c>
      <c r="Q3177" s="6">
        <v>7.85</v>
      </c>
      <c r="R3177" s="3">
        <v>0</v>
      </c>
      <c r="S3177" s="3">
        <v>9</v>
      </c>
      <c r="T3177" s="3">
        <v>15</v>
      </c>
      <c r="U3177" s="3">
        <f t="shared" si="493"/>
        <v>2770</v>
      </c>
      <c r="V3177" s="3" t="str">
        <f t="shared" si="494"/>
        <v xml:space="preserve"> 60</v>
      </c>
      <c r="W3177" s="3">
        <f t="shared" si="495"/>
        <v>15</v>
      </c>
      <c r="X3177" s="3">
        <v>30</v>
      </c>
      <c r="Y3177" s="6">
        <f t="shared" si="496"/>
        <v>88.3</v>
      </c>
      <c r="Z3177" s="3">
        <f t="shared" si="497"/>
        <v>92.5</v>
      </c>
      <c r="AA3177" s="3">
        <f t="shared" si="498"/>
        <v>9.6259999999999994</v>
      </c>
      <c r="AB3177">
        <f t="shared" si="499"/>
        <v>0</v>
      </c>
      <c r="AC3177" s="14">
        <f>VLOOKUP(X3177,Rates!$A$2:$B$36,2)</f>
        <v>30.74</v>
      </c>
    </row>
    <row r="3178" spans="1:29">
      <c r="A3178">
        <v>191730</v>
      </c>
      <c r="B3178" t="s">
        <v>11</v>
      </c>
      <c r="C3178" s="1">
        <v>0.14380000000000001</v>
      </c>
      <c r="D3178">
        <v>687.25</v>
      </c>
      <c r="E3178" t="s">
        <v>28</v>
      </c>
      <c r="F3178" t="s">
        <v>13</v>
      </c>
      <c r="G3178" t="s">
        <v>14</v>
      </c>
      <c r="H3178" s="1">
        <v>0.96299999999999997</v>
      </c>
      <c r="I3178" s="4">
        <v>34304</v>
      </c>
      <c r="J3178" s="5">
        <v>40909</v>
      </c>
      <c r="K3178" s="3">
        <v>20000</v>
      </c>
      <c r="L3178" s="3">
        <v>42500</v>
      </c>
      <c r="M3178" s="3">
        <v>9150</v>
      </c>
      <c r="N3178" s="3">
        <f t="shared" si="490"/>
        <v>1</v>
      </c>
      <c r="O3178" s="3">
        <f t="shared" si="491"/>
        <v>0</v>
      </c>
      <c r="P3178" s="3">
        <f t="shared" si="492"/>
        <v>1</v>
      </c>
      <c r="Q3178" s="6">
        <v>15.7</v>
      </c>
      <c r="R3178" s="3">
        <v>0</v>
      </c>
      <c r="S3178" s="3">
        <v>5</v>
      </c>
      <c r="T3178" s="3">
        <v>22</v>
      </c>
      <c r="U3178" s="3">
        <f t="shared" si="493"/>
        <v>6605</v>
      </c>
      <c r="V3178" s="3" t="str">
        <f t="shared" si="494"/>
        <v xml:space="preserve"> 36</v>
      </c>
      <c r="W3178" s="3">
        <f t="shared" si="495"/>
        <v>20</v>
      </c>
      <c r="X3178" s="3">
        <v>24</v>
      </c>
      <c r="Y3178" s="6">
        <f t="shared" si="496"/>
        <v>96.3</v>
      </c>
      <c r="Z3178" s="3">
        <f t="shared" si="497"/>
        <v>42.5</v>
      </c>
      <c r="AA3178" s="3">
        <f t="shared" si="498"/>
        <v>9.15</v>
      </c>
      <c r="AB3178">
        <f t="shared" si="499"/>
        <v>0</v>
      </c>
      <c r="AC3178" s="14">
        <f>VLOOKUP(X3178,Rates!$A$2:$B$36,2)</f>
        <v>25.49</v>
      </c>
    </row>
    <row r="3179" spans="1:29">
      <c r="A3179">
        <v>617250</v>
      </c>
      <c r="B3179" t="s">
        <v>11</v>
      </c>
      <c r="C3179" s="1">
        <v>9.2499999999999999E-2</v>
      </c>
      <c r="D3179">
        <v>348.69</v>
      </c>
      <c r="E3179" t="s">
        <v>25</v>
      </c>
      <c r="F3179" t="s">
        <v>13</v>
      </c>
      <c r="G3179" t="s">
        <v>14</v>
      </c>
      <c r="H3179" s="1">
        <v>0.18820000000000001</v>
      </c>
      <c r="I3179" s="4">
        <v>36373</v>
      </c>
      <c r="J3179" s="5">
        <v>40909</v>
      </c>
      <c r="K3179" s="3">
        <v>18000</v>
      </c>
      <c r="L3179" s="3">
        <v>48000</v>
      </c>
      <c r="M3179" s="3">
        <v>0</v>
      </c>
      <c r="N3179" s="3">
        <f t="shared" si="490"/>
        <v>1</v>
      </c>
      <c r="O3179" s="3">
        <f t="shared" si="491"/>
        <v>0</v>
      </c>
      <c r="P3179" s="3">
        <f t="shared" si="492"/>
        <v>1</v>
      </c>
      <c r="Q3179" s="6">
        <v>21.1</v>
      </c>
      <c r="R3179" s="3">
        <v>0</v>
      </c>
      <c r="S3179" s="3">
        <v>3</v>
      </c>
      <c r="T3179" s="3">
        <v>25</v>
      </c>
      <c r="U3179" s="3">
        <f t="shared" si="493"/>
        <v>4536</v>
      </c>
      <c r="V3179" s="3" t="str">
        <f t="shared" si="494"/>
        <v xml:space="preserve"> 36</v>
      </c>
      <c r="W3179" s="3">
        <f t="shared" si="495"/>
        <v>18</v>
      </c>
      <c r="X3179" s="3">
        <v>7</v>
      </c>
      <c r="Y3179" s="6">
        <f t="shared" si="496"/>
        <v>18.82</v>
      </c>
      <c r="Z3179" s="3">
        <f t="shared" si="497"/>
        <v>48</v>
      </c>
      <c r="AA3179" s="3">
        <f t="shared" si="498"/>
        <v>0</v>
      </c>
      <c r="AB3179">
        <f t="shared" si="499"/>
        <v>0</v>
      </c>
      <c r="AC3179" s="14">
        <f>VLOOKUP(X3179,Rates!$A$2:$B$36,2)</f>
        <v>10.49</v>
      </c>
    </row>
    <row r="3180" spans="1:29">
      <c r="A3180">
        <v>493268</v>
      </c>
      <c r="B3180" t="s">
        <v>11</v>
      </c>
      <c r="C3180" s="1">
        <v>0.1038</v>
      </c>
      <c r="D3180">
        <v>486.69</v>
      </c>
      <c r="E3180" t="s">
        <v>21</v>
      </c>
      <c r="F3180" t="s">
        <v>26</v>
      </c>
      <c r="G3180" t="s">
        <v>14</v>
      </c>
      <c r="H3180" s="1">
        <v>0.27300000000000002</v>
      </c>
      <c r="I3180" s="4">
        <v>32264</v>
      </c>
      <c r="J3180" s="5">
        <v>40909</v>
      </c>
      <c r="K3180" s="3">
        <v>15000</v>
      </c>
      <c r="L3180" s="3">
        <v>80000</v>
      </c>
      <c r="M3180" s="3">
        <v>15889</v>
      </c>
      <c r="N3180" s="3">
        <f t="shared" si="490"/>
        <v>0</v>
      </c>
      <c r="O3180" s="3">
        <f t="shared" si="491"/>
        <v>1</v>
      </c>
      <c r="P3180" s="3">
        <f t="shared" si="492"/>
        <v>1</v>
      </c>
      <c r="Q3180" s="6">
        <v>18.11</v>
      </c>
      <c r="R3180" s="3">
        <v>0</v>
      </c>
      <c r="S3180" s="3">
        <v>6</v>
      </c>
      <c r="T3180" s="3">
        <v>21</v>
      </c>
      <c r="U3180" s="3">
        <f t="shared" si="493"/>
        <v>8645</v>
      </c>
      <c r="V3180" s="3" t="str">
        <f t="shared" si="494"/>
        <v xml:space="preserve"> 36</v>
      </c>
      <c r="W3180" s="3">
        <f t="shared" si="495"/>
        <v>15</v>
      </c>
      <c r="X3180" s="3">
        <v>6</v>
      </c>
      <c r="Y3180" s="6">
        <f t="shared" si="496"/>
        <v>27.3</v>
      </c>
      <c r="Z3180" s="3">
        <f t="shared" si="497"/>
        <v>80</v>
      </c>
      <c r="AA3180" s="3">
        <f t="shared" si="498"/>
        <v>15.888999999999999</v>
      </c>
      <c r="AB3180">
        <f t="shared" si="499"/>
        <v>0</v>
      </c>
      <c r="AC3180" s="14">
        <f>VLOOKUP(X3180,Rates!$A$2:$B$36,2)</f>
        <v>8.24</v>
      </c>
    </row>
    <row r="3181" spans="1:29">
      <c r="A3181">
        <v>976384</v>
      </c>
      <c r="B3181" t="s">
        <v>11</v>
      </c>
      <c r="C3181" s="1">
        <v>0.19420000000000001</v>
      </c>
      <c r="D3181">
        <v>317.08</v>
      </c>
      <c r="E3181" t="s">
        <v>12</v>
      </c>
      <c r="F3181" t="s">
        <v>26</v>
      </c>
      <c r="G3181" t="s">
        <v>14</v>
      </c>
      <c r="H3181" s="1">
        <v>0.99199999999999999</v>
      </c>
      <c r="I3181" s="4">
        <v>34851</v>
      </c>
      <c r="J3181" s="5">
        <v>40909</v>
      </c>
      <c r="K3181" s="3">
        <v>8600</v>
      </c>
      <c r="L3181" s="3">
        <v>59774</v>
      </c>
      <c r="M3181" s="3">
        <v>6152</v>
      </c>
      <c r="N3181" s="3">
        <f t="shared" si="490"/>
        <v>0</v>
      </c>
      <c r="O3181" s="3">
        <f t="shared" si="491"/>
        <v>1</v>
      </c>
      <c r="P3181" s="3">
        <f t="shared" si="492"/>
        <v>1</v>
      </c>
      <c r="Q3181" s="6">
        <v>5.72</v>
      </c>
      <c r="R3181" s="3">
        <v>1</v>
      </c>
      <c r="S3181" s="3">
        <v>3</v>
      </c>
      <c r="T3181" s="3">
        <v>13</v>
      </c>
      <c r="U3181" s="3">
        <f t="shared" si="493"/>
        <v>6058</v>
      </c>
      <c r="V3181" s="3" t="str">
        <f t="shared" si="494"/>
        <v xml:space="preserve"> 36</v>
      </c>
      <c r="W3181" s="3">
        <f t="shared" si="495"/>
        <v>8.6</v>
      </c>
      <c r="X3181" s="3">
        <v>23</v>
      </c>
      <c r="Y3181" s="6">
        <f t="shared" si="496"/>
        <v>99.2</v>
      </c>
      <c r="Z3181" s="3">
        <f t="shared" si="497"/>
        <v>59.774000000000001</v>
      </c>
      <c r="AA3181" s="3">
        <f t="shared" si="498"/>
        <v>6.1520000000000001</v>
      </c>
      <c r="AB3181">
        <f t="shared" si="499"/>
        <v>0</v>
      </c>
      <c r="AC3181" s="14">
        <f>VLOOKUP(X3181,Rates!$A$2:$B$36,2)</f>
        <v>24.74</v>
      </c>
    </row>
    <row r="3182" spans="1:29">
      <c r="A3182">
        <v>333783</v>
      </c>
      <c r="B3182" t="s">
        <v>11</v>
      </c>
      <c r="C3182" s="1">
        <v>0.1166</v>
      </c>
      <c r="D3182">
        <v>101.64</v>
      </c>
      <c r="E3182" t="s">
        <v>16</v>
      </c>
      <c r="F3182" t="s">
        <v>26</v>
      </c>
      <c r="G3182" t="s">
        <v>17</v>
      </c>
      <c r="H3182" s="1">
        <v>0.878</v>
      </c>
      <c r="I3182" s="4">
        <v>35643</v>
      </c>
      <c r="J3182" s="5">
        <v>40909</v>
      </c>
      <c r="K3182" s="3">
        <v>6400</v>
      </c>
      <c r="L3182" s="3">
        <v>100000</v>
      </c>
      <c r="M3182" s="3">
        <v>91557</v>
      </c>
      <c r="N3182" s="3">
        <f t="shared" si="490"/>
        <v>0</v>
      </c>
      <c r="O3182" s="3">
        <f t="shared" si="491"/>
        <v>1</v>
      </c>
      <c r="P3182" s="3">
        <f t="shared" si="492"/>
        <v>0</v>
      </c>
      <c r="Q3182" s="6">
        <v>20.53</v>
      </c>
      <c r="R3182" s="3">
        <v>0</v>
      </c>
      <c r="S3182" s="3">
        <v>11</v>
      </c>
      <c r="T3182" s="3">
        <v>28</v>
      </c>
      <c r="U3182" s="3">
        <f t="shared" si="493"/>
        <v>5266</v>
      </c>
      <c r="V3182" s="3" t="str">
        <f t="shared" si="494"/>
        <v xml:space="preserve"> 36</v>
      </c>
      <c r="W3182" s="3">
        <f t="shared" si="495"/>
        <v>6.4</v>
      </c>
      <c r="X3182" s="3">
        <v>13</v>
      </c>
      <c r="Y3182" s="6">
        <f t="shared" si="496"/>
        <v>87.8</v>
      </c>
      <c r="Z3182" s="3">
        <f t="shared" si="497"/>
        <v>100</v>
      </c>
      <c r="AA3182" s="3">
        <f t="shared" si="498"/>
        <v>91.557000000000002</v>
      </c>
      <c r="AB3182">
        <f t="shared" si="499"/>
        <v>1</v>
      </c>
      <c r="AC3182" s="14">
        <f>VLOOKUP(X3182,Rates!$A$2:$B$36,2)</f>
        <v>13.99</v>
      </c>
    </row>
    <row r="3183" spans="1:29">
      <c r="A3183">
        <v>1063785</v>
      </c>
      <c r="B3183" t="s">
        <v>11</v>
      </c>
      <c r="C3183" s="1">
        <v>8.8999999999999996E-2</v>
      </c>
      <c r="D3183">
        <v>190.52</v>
      </c>
      <c r="E3183" t="s">
        <v>29</v>
      </c>
      <c r="F3183" t="s">
        <v>13</v>
      </c>
      <c r="G3183" t="s">
        <v>14</v>
      </c>
      <c r="H3183" s="1">
        <v>0.314</v>
      </c>
      <c r="I3183" s="4">
        <v>36192</v>
      </c>
      <c r="J3183" s="5">
        <v>40909</v>
      </c>
      <c r="K3183" s="3">
        <v>6000</v>
      </c>
      <c r="L3183" s="3">
        <v>47000</v>
      </c>
      <c r="M3183" s="3">
        <v>3917</v>
      </c>
      <c r="N3183" s="3">
        <f t="shared" si="490"/>
        <v>1</v>
      </c>
      <c r="O3183" s="3">
        <f t="shared" si="491"/>
        <v>0</v>
      </c>
      <c r="P3183" s="3">
        <f t="shared" si="492"/>
        <v>1</v>
      </c>
      <c r="Q3183" s="6">
        <v>14.43</v>
      </c>
      <c r="R3183" s="3">
        <v>0</v>
      </c>
      <c r="S3183" s="3">
        <v>8</v>
      </c>
      <c r="T3183" s="3">
        <v>14</v>
      </c>
      <c r="U3183" s="3">
        <f t="shared" si="493"/>
        <v>4717</v>
      </c>
      <c r="V3183" s="3" t="str">
        <f t="shared" si="494"/>
        <v xml:space="preserve"> 36</v>
      </c>
      <c r="W3183" s="3">
        <f t="shared" si="495"/>
        <v>6</v>
      </c>
      <c r="X3183" s="3">
        <v>5</v>
      </c>
      <c r="Y3183" s="6">
        <f t="shared" si="496"/>
        <v>31.4</v>
      </c>
      <c r="Z3183" s="3">
        <f t="shared" si="497"/>
        <v>47</v>
      </c>
      <c r="AA3183" s="3">
        <f t="shared" si="498"/>
        <v>3.9169999999999998</v>
      </c>
      <c r="AB3183">
        <f t="shared" si="499"/>
        <v>0</v>
      </c>
      <c r="AC3183" s="14">
        <f>VLOOKUP(X3183,Rates!$A$2:$B$36,2)</f>
        <v>7.99</v>
      </c>
    </row>
    <row r="3184" spans="1:29">
      <c r="A3184">
        <v>533616</v>
      </c>
      <c r="B3184" t="s">
        <v>11</v>
      </c>
      <c r="C3184" s="1">
        <v>0.13980000000000001</v>
      </c>
      <c r="D3184">
        <v>512.52</v>
      </c>
      <c r="E3184" t="s">
        <v>22</v>
      </c>
      <c r="F3184" t="s">
        <v>26</v>
      </c>
      <c r="G3184" t="s">
        <v>14</v>
      </c>
      <c r="H3184" s="1">
        <v>0.35899999999999999</v>
      </c>
      <c r="I3184" s="4">
        <v>33909</v>
      </c>
      <c r="J3184" s="5">
        <v>40909</v>
      </c>
      <c r="K3184" s="3">
        <v>15000</v>
      </c>
      <c r="L3184" s="3">
        <v>51992</v>
      </c>
      <c r="M3184" s="3">
        <v>14439</v>
      </c>
      <c r="N3184" s="3">
        <f t="shared" si="490"/>
        <v>0</v>
      </c>
      <c r="O3184" s="3">
        <f t="shared" si="491"/>
        <v>1</v>
      </c>
      <c r="P3184" s="3">
        <f t="shared" si="492"/>
        <v>1</v>
      </c>
      <c r="Q3184" s="6">
        <v>20.66</v>
      </c>
      <c r="R3184" s="3">
        <v>1</v>
      </c>
      <c r="S3184" s="3">
        <v>15</v>
      </c>
      <c r="T3184" s="3">
        <v>40</v>
      </c>
      <c r="U3184" s="3">
        <f t="shared" si="493"/>
        <v>7000</v>
      </c>
      <c r="V3184" s="3" t="str">
        <f t="shared" si="494"/>
        <v xml:space="preserve"> 36</v>
      </c>
      <c r="W3184" s="3">
        <f t="shared" si="495"/>
        <v>15</v>
      </c>
      <c r="X3184" s="3">
        <v>13</v>
      </c>
      <c r="Y3184" s="6">
        <f t="shared" si="496"/>
        <v>35.9</v>
      </c>
      <c r="Z3184" s="3">
        <f t="shared" si="497"/>
        <v>51.991999999999997</v>
      </c>
      <c r="AA3184" s="3">
        <f t="shared" si="498"/>
        <v>14.439</v>
      </c>
      <c r="AB3184">
        <f t="shared" si="499"/>
        <v>0</v>
      </c>
      <c r="AC3184" s="14">
        <f>VLOOKUP(X3184,Rates!$A$2:$B$36,2)</f>
        <v>13.99</v>
      </c>
    </row>
    <row r="3185" spans="1:29">
      <c r="A3185">
        <v>1002635</v>
      </c>
      <c r="B3185" t="s">
        <v>15</v>
      </c>
      <c r="C3185" s="1">
        <v>0.13489999999999999</v>
      </c>
      <c r="D3185">
        <v>496.91</v>
      </c>
      <c r="E3185" t="s">
        <v>18</v>
      </c>
      <c r="F3185" t="s">
        <v>26</v>
      </c>
      <c r="G3185" t="s">
        <v>19</v>
      </c>
      <c r="H3185" s="1">
        <v>0.27900000000000003</v>
      </c>
      <c r="I3185" s="4">
        <v>31837</v>
      </c>
      <c r="J3185" s="5">
        <v>40909</v>
      </c>
      <c r="K3185" s="3">
        <v>21600</v>
      </c>
      <c r="L3185" s="3">
        <v>60000</v>
      </c>
      <c r="M3185" s="3">
        <v>5434</v>
      </c>
      <c r="N3185" s="3">
        <f t="shared" si="490"/>
        <v>0</v>
      </c>
      <c r="O3185" s="3">
        <f t="shared" si="491"/>
        <v>1</v>
      </c>
      <c r="P3185" s="3">
        <f t="shared" si="492"/>
        <v>1</v>
      </c>
      <c r="Q3185" s="6">
        <v>5.38</v>
      </c>
      <c r="R3185" s="3">
        <v>0</v>
      </c>
      <c r="S3185" s="3">
        <v>7</v>
      </c>
      <c r="T3185" s="3">
        <v>10</v>
      </c>
      <c r="U3185" s="3">
        <f t="shared" si="493"/>
        <v>9072</v>
      </c>
      <c r="V3185" s="3" t="str">
        <f t="shared" si="494"/>
        <v xml:space="preserve"> 60</v>
      </c>
      <c r="W3185" s="3">
        <f t="shared" si="495"/>
        <v>21.6</v>
      </c>
      <c r="X3185" s="3">
        <v>11</v>
      </c>
      <c r="Y3185" s="6">
        <f t="shared" si="496"/>
        <v>27.900000000000002</v>
      </c>
      <c r="Z3185" s="3">
        <f t="shared" si="497"/>
        <v>60</v>
      </c>
      <c r="AA3185" s="3">
        <f t="shared" si="498"/>
        <v>5.4340000000000002</v>
      </c>
      <c r="AB3185">
        <f t="shared" si="499"/>
        <v>0</v>
      </c>
      <c r="AC3185" s="14">
        <f>VLOOKUP(X3185,Rates!$A$2:$B$36,2)</f>
        <v>12.74</v>
      </c>
    </row>
    <row r="3186" spans="1:29">
      <c r="A3186">
        <v>665019</v>
      </c>
      <c r="B3186" t="s">
        <v>11</v>
      </c>
      <c r="C3186" s="1">
        <v>0.15279999999999999</v>
      </c>
      <c r="D3186">
        <v>835.27</v>
      </c>
      <c r="E3186" t="s">
        <v>20</v>
      </c>
      <c r="F3186" t="s">
        <v>26</v>
      </c>
      <c r="G3186" t="s">
        <v>14</v>
      </c>
      <c r="H3186" s="1">
        <v>0.95499999999999996</v>
      </c>
      <c r="I3186" s="4">
        <v>35765</v>
      </c>
      <c r="J3186" s="5">
        <v>40909</v>
      </c>
      <c r="K3186" s="3">
        <v>24000</v>
      </c>
      <c r="L3186" s="3">
        <v>125000</v>
      </c>
      <c r="M3186" s="3">
        <v>57107</v>
      </c>
      <c r="N3186" s="3">
        <f t="shared" si="490"/>
        <v>0</v>
      </c>
      <c r="O3186" s="3">
        <f t="shared" si="491"/>
        <v>1</v>
      </c>
      <c r="P3186" s="3">
        <f t="shared" si="492"/>
        <v>1</v>
      </c>
      <c r="Q3186" s="6">
        <v>23.56</v>
      </c>
      <c r="R3186" s="3">
        <v>0</v>
      </c>
      <c r="S3186" s="3">
        <v>12</v>
      </c>
      <c r="T3186" s="3">
        <v>30</v>
      </c>
      <c r="U3186" s="3">
        <f t="shared" si="493"/>
        <v>5144</v>
      </c>
      <c r="V3186" s="3" t="str">
        <f t="shared" si="494"/>
        <v xml:space="preserve"> 36</v>
      </c>
      <c r="W3186" s="3">
        <f t="shared" si="495"/>
        <v>24</v>
      </c>
      <c r="X3186" s="3">
        <v>18</v>
      </c>
      <c r="Y3186" s="6">
        <f t="shared" si="496"/>
        <v>95.5</v>
      </c>
      <c r="Z3186" s="3">
        <f t="shared" si="497"/>
        <v>125</v>
      </c>
      <c r="AA3186" s="3">
        <f t="shared" si="498"/>
        <v>57.106999999999999</v>
      </c>
      <c r="AB3186">
        <f t="shared" si="499"/>
        <v>0</v>
      </c>
      <c r="AC3186" s="14">
        <f>VLOOKUP(X3186,Rates!$A$2:$B$36,2)</f>
        <v>18.989999999999998</v>
      </c>
    </row>
    <row r="3187" spans="1:29">
      <c r="A3187">
        <v>660534</v>
      </c>
      <c r="B3187" t="s">
        <v>11</v>
      </c>
      <c r="C3187" s="1">
        <v>7.2900000000000006E-2</v>
      </c>
      <c r="D3187">
        <v>223.28</v>
      </c>
      <c r="E3187" t="s">
        <v>25</v>
      </c>
      <c r="F3187" t="s">
        <v>13</v>
      </c>
      <c r="G3187" t="s">
        <v>14</v>
      </c>
      <c r="H3187" s="2">
        <v>0</v>
      </c>
      <c r="I3187" s="4">
        <v>38018</v>
      </c>
      <c r="J3187" s="5">
        <v>40909</v>
      </c>
      <c r="K3187" s="3">
        <v>7200</v>
      </c>
      <c r="L3187" s="3">
        <v>50000</v>
      </c>
      <c r="M3187" s="3">
        <v>0</v>
      </c>
      <c r="N3187" s="3">
        <f t="shared" si="490"/>
        <v>1</v>
      </c>
      <c r="O3187" s="3">
        <f t="shared" si="491"/>
        <v>0</v>
      </c>
      <c r="P3187" s="3">
        <f t="shared" si="492"/>
        <v>1</v>
      </c>
      <c r="Q3187" s="6">
        <v>16.149999999999999</v>
      </c>
      <c r="R3187" s="3">
        <v>0</v>
      </c>
      <c r="S3187" s="3">
        <v>8</v>
      </c>
      <c r="T3187" s="3">
        <v>14</v>
      </c>
      <c r="U3187" s="3">
        <f t="shared" si="493"/>
        <v>2891</v>
      </c>
      <c r="V3187" s="3" t="str">
        <f t="shared" si="494"/>
        <v xml:space="preserve"> 36</v>
      </c>
      <c r="W3187" s="3">
        <f t="shared" si="495"/>
        <v>7.2</v>
      </c>
      <c r="X3187" s="3">
        <v>4</v>
      </c>
      <c r="Y3187" s="6">
        <f t="shared" si="496"/>
        <v>0</v>
      </c>
      <c r="Z3187" s="3">
        <f t="shared" si="497"/>
        <v>50</v>
      </c>
      <c r="AA3187" s="3">
        <f t="shared" si="498"/>
        <v>0</v>
      </c>
      <c r="AB3187">
        <f t="shared" si="499"/>
        <v>0</v>
      </c>
      <c r="AC3187" s="14">
        <f>VLOOKUP(X3187,Rates!$A$2:$B$36,2)</f>
        <v>7.49</v>
      </c>
    </row>
    <row r="3188" spans="1:29">
      <c r="A3188">
        <v>541724</v>
      </c>
      <c r="B3188" t="s">
        <v>11</v>
      </c>
      <c r="C3188" s="1">
        <v>0.1038</v>
      </c>
      <c r="D3188">
        <v>470.47</v>
      </c>
      <c r="E3188" t="s">
        <v>18</v>
      </c>
      <c r="F3188" t="s">
        <v>13</v>
      </c>
      <c r="G3188" t="s">
        <v>14</v>
      </c>
      <c r="H3188" s="1">
        <v>0.39300000000000002</v>
      </c>
      <c r="I3188" s="4">
        <v>37316</v>
      </c>
      <c r="J3188" s="5">
        <v>40909</v>
      </c>
      <c r="K3188" s="3">
        <v>14500</v>
      </c>
      <c r="L3188" s="3">
        <v>30000</v>
      </c>
      <c r="M3188" s="3">
        <v>2201</v>
      </c>
      <c r="N3188" s="3">
        <f t="shared" si="490"/>
        <v>1</v>
      </c>
      <c r="O3188" s="3">
        <f t="shared" si="491"/>
        <v>0</v>
      </c>
      <c r="P3188" s="3">
        <f t="shared" si="492"/>
        <v>1</v>
      </c>
      <c r="Q3188" s="6">
        <v>18.8</v>
      </c>
      <c r="R3188" s="3">
        <v>0</v>
      </c>
      <c r="S3188" s="3">
        <v>4</v>
      </c>
      <c r="T3188" s="3">
        <v>14</v>
      </c>
      <c r="U3188" s="3">
        <f t="shared" si="493"/>
        <v>3593</v>
      </c>
      <c r="V3188" s="3" t="str">
        <f t="shared" si="494"/>
        <v xml:space="preserve"> 36</v>
      </c>
      <c r="W3188" s="3">
        <f t="shared" si="495"/>
        <v>14.5</v>
      </c>
      <c r="X3188" s="3">
        <v>6</v>
      </c>
      <c r="Y3188" s="6">
        <f t="shared" si="496"/>
        <v>39.300000000000004</v>
      </c>
      <c r="Z3188" s="3">
        <f t="shared" si="497"/>
        <v>30</v>
      </c>
      <c r="AA3188" s="3">
        <f t="shared" si="498"/>
        <v>2.2010000000000001</v>
      </c>
      <c r="AB3188">
        <f t="shared" si="499"/>
        <v>0</v>
      </c>
      <c r="AC3188" s="14">
        <f>VLOOKUP(X3188,Rates!$A$2:$B$36,2)</f>
        <v>8.24</v>
      </c>
    </row>
    <row r="3189" spans="1:29">
      <c r="A3189">
        <v>752865</v>
      </c>
      <c r="B3189" t="s">
        <v>15</v>
      </c>
      <c r="C3189" s="1">
        <v>0.12989999999999999</v>
      </c>
      <c r="D3189">
        <v>483.97</v>
      </c>
      <c r="E3189" t="s">
        <v>21</v>
      </c>
      <c r="F3189" t="s">
        <v>26</v>
      </c>
      <c r="G3189" t="s">
        <v>17</v>
      </c>
      <c r="H3189" s="1">
        <v>0.42099999999999999</v>
      </c>
      <c r="I3189" s="4">
        <v>36100</v>
      </c>
      <c r="J3189" s="5">
        <v>40909</v>
      </c>
      <c r="K3189" s="3">
        <v>35000</v>
      </c>
      <c r="L3189" s="3">
        <v>80000</v>
      </c>
      <c r="M3189" s="3">
        <v>20759</v>
      </c>
      <c r="N3189" s="3">
        <f t="shared" si="490"/>
        <v>0</v>
      </c>
      <c r="O3189" s="3">
        <f t="shared" si="491"/>
        <v>1</v>
      </c>
      <c r="P3189" s="3">
        <f t="shared" si="492"/>
        <v>1</v>
      </c>
      <c r="Q3189" s="6">
        <v>6.48</v>
      </c>
      <c r="R3189" s="3">
        <v>0</v>
      </c>
      <c r="S3189" s="3">
        <v>9</v>
      </c>
      <c r="T3189" s="3">
        <v>47</v>
      </c>
      <c r="U3189" s="3">
        <f t="shared" si="493"/>
        <v>4809</v>
      </c>
      <c r="V3189" s="3" t="str">
        <f t="shared" si="494"/>
        <v xml:space="preserve"> 60</v>
      </c>
      <c r="W3189" s="3">
        <f t="shared" si="495"/>
        <v>35</v>
      </c>
      <c r="X3189" s="3">
        <v>11</v>
      </c>
      <c r="Y3189" s="6">
        <f t="shared" si="496"/>
        <v>42.1</v>
      </c>
      <c r="Z3189" s="3">
        <f t="shared" si="497"/>
        <v>80</v>
      </c>
      <c r="AA3189" s="3">
        <f t="shared" si="498"/>
        <v>20.759</v>
      </c>
      <c r="AB3189">
        <f t="shared" si="499"/>
        <v>1</v>
      </c>
      <c r="AC3189" s="14">
        <f>VLOOKUP(X3189,Rates!$A$2:$B$36,2)</f>
        <v>12.74</v>
      </c>
    </row>
    <row r="3190" spans="1:29">
      <c r="A3190">
        <v>675717</v>
      </c>
      <c r="B3190" t="s">
        <v>11</v>
      </c>
      <c r="C3190" s="1">
        <v>7.6600000000000001E-2</v>
      </c>
      <c r="D3190">
        <v>77.95</v>
      </c>
      <c r="E3190" t="s">
        <v>23</v>
      </c>
      <c r="F3190" t="s">
        <v>13</v>
      </c>
      <c r="G3190" t="s">
        <v>17</v>
      </c>
      <c r="H3190" s="1">
        <v>0.39300000000000002</v>
      </c>
      <c r="I3190" s="4">
        <v>34639</v>
      </c>
      <c r="J3190" s="5">
        <v>40909</v>
      </c>
      <c r="K3190" s="3">
        <v>2500</v>
      </c>
      <c r="L3190" s="3">
        <v>42228</v>
      </c>
      <c r="M3190" s="3">
        <v>2695</v>
      </c>
      <c r="N3190" s="3">
        <f t="shared" si="490"/>
        <v>1</v>
      </c>
      <c r="O3190" s="3">
        <f t="shared" si="491"/>
        <v>0</v>
      </c>
      <c r="P3190" s="3">
        <f t="shared" si="492"/>
        <v>1</v>
      </c>
      <c r="Q3190" s="6">
        <v>23.22</v>
      </c>
      <c r="R3190" s="3">
        <v>0</v>
      </c>
      <c r="S3190" s="3">
        <v>9</v>
      </c>
      <c r="T3190" s="3">
        <v>10</v>
      </c>
      <c r="U3190" s="3">
        <f t="shared" si="493"/>
        <v>6270</v>
      </c>
      <c r="V3190" s="3" t="str">
        <f t="shared" si="494"/>
        <v xml:space="preserve"> 36</v>
      </c>
      <c r="W3190" s="3">
        <f t="shared" si="495"/>
        <v>2.5</v>
      </c>
      <c r="X3190" s="3">
        <v>5</v>
      </c>
      <c r="Y3190" s="6">
        <f t="shared" si="496"/>
        <v>39.300000000000004</v>
      </c>
      <c r="Z3190" s="3">
        <f t="shared" si="497"/>
        <v>42.228000000000002</v>
      </c>
      <c r="AA3190" s="3">
        <f t="shared" si="498"/>
        <v>2.6949999999999998</v>
      </c>
      <c r="AB3190">
        <f t="shared" si="499"/>
        <v>1</v>
      </c>
      <c r="AC3190" s="14">
        <f>VLOOKUP(X3190,Rates!$A$2:$B$36,2)</f>
        <v>7.99</v>
      </c>
    </row>
    <row r="3191" spans="1:29">
      <c r="A3191">
        <v>478163</v>
      </c>
      <c r="B3191" t="s">
        <v>11</v>
      </c>
      <c r="C3191" s="1">
        <v>7.7399999999999997E-2</v>
      </c>
      <c r="D3191">
        <v>156.1</v>
      </c>
      <c r="E3191" t="s">
        <v>12</v>
      </c>
      <c r="F3191" t="s">
        <v>24</v>
      </c>
      <c r="G3191" t="s">
        <v>14</v>
      </c>
      <c r="H3191" s="1">
        <v>0.52600000000000002</v>
      </c>
      <c r="I3191" s="4">
        <v>38108</v>
      </c>
      <c r="J3191" s="5">
        <v>40909</v>
      </c>
      <c r="K3191" s="3">
        <v>5000</v>
      </c>
      <c r="L3191" s="3">
        <v>39124</v>
      </c>
      <c r="M3191" s="3">
        <v>11305</v>
      </c>
      <c r="N3191" s="3">
        <f t="shared" si="490"/>
        <v>0</v>
      </c>
      <c r="O3191" s="3">
        <f t="shared" si="491"/>
        <v>0</v>
      </c>
      <c r="P3191" s="3">
        <f t="shared" si="492"/>
        <v>1</v>
      </c>
      <c r="Q3191" s="6">
        <v>10.98</v>
      </c>
      <c r="R3191" s="3">
        <v>0</v>
      </c>
      <c r="S3191" s="3">
        <v>7</v>
      </c>
      <c r="T3191" s="3">
        <v>19</v>
      </c>
      <c r="U3191" s="3">
        <f t="shared" si="493"/>
        <v>2801</v>
      </c>
      <c r="V3191" s="3" t="str">
        <f t="shared" si="494"/>
        <v xml:space="preserve"> 36</v>
      </c>
      <c r="W3191" s="3">
        <f t="shared" si="495"/>
        <v>5</v>
      </c>
      <c r="X3191" s="3">
        <v>3</v>
      </c>
      <c r="Y3191" s="6">
        <f t="shared" si="496"/>
        <v>52.6</v>
      </c>
      <c r="Z3191" s="3">
        <f t="shared" si="497"/>
        <v>39.124000000000002</v>
      </c>
      <c r="AA3191" s="3">
        <f t="shared" si="498"/>
        <v>11.305</v>
      </c>
      <c r="AB3191">
        <f t="shared" si="499"/>
        <v>0</v>
      </c>
      <c r="AC3191" s="14">
        <f>VLOOKUP(X3191,Rates!$A$2:$B$36,2)</f>
        <v>7.24</v>
      </c>
    </row>
    <row r="3192" spans="1:29">
      <c r="A3192">
        <v>534192</v>
      </c>
      <c r="B3192" t="s">
        <v>15</v>
      </c>
      <c r="C3192" s="1">
        <v>0.16819999999999999</v>
      </c>
      <c r="D3192">
        <v>111.41</v>
      </c>
      <c r="E3192" t="s">
        <v>23</v>
      </c>
      <c r="F3192" t="s">
        <v>13</v>
      </c>
      <c r="G3192" t="s">
        <v>14</v>
      </c>
      <c r="H3192" s="1">
        <v>0.252</v>
      </c>
      <c r="I3192" s="4">
        <v>37104</v>
      </c>
      <c r="J3192" s="5">
        <v>40909</v>
      </c>
      <c r="K3192" s="3">
        <v>4500</v>
      </c>
      <c r="L3192" s="3">
        <v>20000</v>
      </c>
      <c r="M3192" s="3">
        <v>1010</v>
      </c>
      <c r="N3192" s="3">
        <f t="shared" si="490"/>
        <v>1</v>
      </c>
      <c r="O3192" s="3">
        <f t="shared" si="491"/>
        <v>0</v>
      </c>
      <c r="P3192" s="3">
        <f t="shared" si="492"/>
        <v>1</v>
      </c>
      <c r="Q3192" s="6">
        <v>8.76</v>
      </c>
      <c r="R3192" s="3">
        <v>1</v>
      </c>
      <c r="S3192" s="3">
        <v>5</v>
      </c>
      <c r="T3192" s="3">
        <v>5</v>
      </c>
      <c r="U3192" s="3">
        <f t="shared" si="493"/>
        <v>3805</v>
      </c>
      <c r="V3192" s="3" t="str">
        <f t="shared" si="494"/>
        <v xml:space="preserve"> 60</v>
      </c>
      <c r="W3192" s="3">
        <f t="shared" si="495"/>
        <v>4.5</v>
      </c>
      <c r="X3192" s="3">
        <v>22</v>
      </c>
      <c r="Y3192" s="6">
        <f t="shared" si="496"/>
        <v>25.2</v>
      </c>
      <c r="Z3192" s="3">
        <f t="shared" si="497"/>
        <v>20</v>
      </c>
      <c r="AA3192" s="3">
        <f t="shared" si="498"/>
        <v>1.01</v>
      </c>
      <c r="AB3192">
        <f t="shared" si="499"/>
        <v>0</v>
      </c>
      <c r="AC3192" s="14">
        <f>VLOOKUP(X3192,Rates!$A$2:$B$36,2)</f>
        <v>23.99</v>
      </c>
    </row>
    <row r="3193" spans="1:29">
      <c r="A3193">
        <v>485655</v>
      </c>
      <c r="B3193" t="s">
        <v>11</v>
      </c>
      <c r="C3193" s="1">
        <v>0.11360000000000001</v>
      </c>
      <c r="D3193">
        <v>658.23</v>
      </c>
      <c r="E3193" t="s">
        <v>18</v>
      </c>
      <c r="F3193" t="s">
        <v>13</v>
      </c>
      <c r="G3193" t="s">
        <v>14</v>
      </c>
      <c r="H3193" s="1">
        <v>0.51500000000000001</v>
      </c>
      <c r="I3193" s="4">
        <v>36923</v>
      </c>
      <c r="J3193" s="5">
        <v>40909</v>
      </c>
      <c r="K3193" s="3">
        <v>20000</v>
      </c>
      <c r="L3193" s="3">
        <v>168000</v>
      </c>
      <c r="M3193" s="3">
        <v>20894</v>
      </c>
      <c r="N3193" s="3">
        <f t="shared" si="490"/>
        <v>1</v>
      </c>
      <c r="O3193" s="3">
        <f t="shared" si="491"/>
        <v>0</v>
      </c>
      <c r="P3193" s="3">
        <f t="shared" si="492"/>
        <v>1</v>
      </c>
      <c r="Q3193" s="6">
        <v>5.39</v>
      </c>
      <c r="R3193" s="3">
        <v>0</v>
      </c>
      <c r="S3193" s="3">
        <v>6</v>
      </c>
      <c r="T3193" s="3">
        <v>9</v>
      </c>
      <c r="U3193" s="3">
        <f t="shared" si="493"/>
        <v>3986</v>
      </c>
      <c r="V3193" s="3" t="str">
        <f t="shared" si="494"/>
        <v xml:space="preserve"> 36</v>
      </c>
      <c r="W3193" s="3">
        <f t="shared" si="495"/>
        <v>20</v>
      </c>
      <c r="X3193" s="3">
        <v>10</v>
      </c>
      <c r="Y3193" s="6">
        <f t="shared" si="496"/>
        <v>51.5</v>
      </c>
      <c r="Z3193" s="3">
        <f t="shared" si="497"/>
        <v>168</v>
      </c>
      <c r="AA3193" s="3">
        <f t="shared" si="498"/>
        <v>20.893999999999998</v>
      </c>
      <c r="AB3193">
        <f t="shared" si="499"/>
        <v>0</v>
      </c>
      <c r="AC3193" s="14">
        <f>VLOOKUP(X3193,Rates!$A$2:$B$36,2)</f>
        <v>11.49</v>
      </c>
    </row>
    <row r="3194" spans="1:29">
      <c r="A3194">
        <v>683648</v>
      </c>
      <c r="B3194" t="s">
        <v>11</v>
      </c>
      <c r="C3194" s="1">
        <v>0.1037</v>
      </c>
      <c r="D3194">
        <v>97.33</v>
      </c>
      <c r="E3194" t="s">
        <v>16</v>
      </c>
      <c r="F3194" t="s">
        <v>13</v>
      </c>
      <c r="G3194" t="s">
        <v>14</v>
      </c>
      <c r="H3194" s="1">
        <v>0.748</v>
      </c>
      <c r="I3194" s="4">
        <v>36130</v>
      </c>
      <c r="J3194" s="5">
        <v>40909</v>
      </c>
      <c r="K3194" s="3">
        <v>3000</v>
      </c>
      <c r="L3194" s="3">
        <v>35000</v>
      </c>
      <c r="M3194" s="3">
        <v>2468</v>
      </c>
      <c r="N3194" s="3">
        <f t="shared" si="490"/>
        <v>1</v>
      </c>
      <c r="O3194" s="3">
        <f t="shared" si="491"/>
        <v>0</v>
      </c>
      <c r="P3194" s="3">
        <f t="shared" si="492"/>
        <v>0</v>
      </c>
      <c r="Q3194" s="6">
        <v>20.71</v>
      </c>
      <c r="R3194" s="3">
        <v>0</v>
      </c>
      <c r="S3194" s="3">
        <v>16</v>
      </c>
      <c r="T3194" s="3">
        <v>18</v>
      </c>
      <c r="U3194" s="3">
        <f t="shared" si="493"/>
        <v>4779</v>
      </c>
      <c r="V3194" s="3" t="str">
        <f t="shared" si="494"/>
        <v xml:space="preserve"> 36</v>
      </c>
      <c r="W3194" s="3">
        <f t="shared" si="495"/>
        <v>3</v>
      </c>
      <c r="X3194" s="3">
        <v>8</v>
      </c>
      <c r="Y3194" s="6">
        <f t="shared" si="496"/>
        <v>74.8</v>
      </c>
      <c r="Z3194" s="3">
        <f t="shared" si="497"/>
        <v>35</v>
      </c>
      <c r="AA3194" s="3">
        <f t="shared" si="498"/>
        <v>2.468</v>
      </c>
      <c r="AB3194">
        <f t="shared" si="499"/>
        <v>0</v>
      </c>
      <c r="AC3194" s="14">
        <f>VLOOKUP(X3194,Rates!$A$2:$B$36,2)</f>
        <v>11.39</v>
      </c>
    </row>
    <row r="3195" spans="1:29">
      <c r="A3195">
        <v>967466</v>
      </c>
      <c r="B3195" t="s">
        <v>11</v>
      </c>
      <c r="C3195" s="1">
        <v>0.1242</v>
      </c>
      <c r="D3195">
        <v>65.16</v>
      </c>
      <c r="E3195" t="s">
        <v>27</v>
      </c>
      <c r="F3195" t="s">
        <v>13</v>
      </c>
      <c r="G3195" t="s">
        <v>14</v>
      </c>
      <c r="H3195" s="1">
        <v>0.27100000000000002</v>
      </c>
      <c r="I3195" s="4">
        <v>37012</v>
      </c>
      <c r="J3195" s="5">
        <v>40909</v>
      </c>
      <c r="K3195" s="3">
        <v>1950</v>
      </c>
      <c r="L3195" s="3">
        <v>90000</v>
      </c>
      <c r="M3195" s="3">
        <v>1543</v>
      </c>
      <c r="N3195" s="3">
        <f t="shared" si="490"/>
        <v>1</v>
      </c>
      <c r="O3195" s="3">
        <f t="shared" si="491"/>
        <v>0</v>
      </c>
      <c r="P3195" s="3">
        <f t="shared" si="492"/>
        <v>1</v>
      </c>
      <c r="Q3195" s="6">
        <v>8.77</v>
      </c>
      <c r="R3195" s="3">
        <v>0</v>
      </c>
      <c r="S3195" s="3">
        <v>6</v>
      </c>
      <c r="T3195" s="3">
        <v>8</v>
      </c>
      <c r="U3195" s="3">
        <f t="shared" si="493"/>
        <v>3897</v>
      </c>
      <c r="V3195" s="3" t="str">
        <f t="shared" si="494"/>
        <v xml:space="preserve"> 36</v>
      </c>
      <c r="W3195" s="3">
        <f t="shared" si="495"/>
        <v>1.95</v>
      </c>
      <c r="X3195" s="3">
        <v>9</v>
      </c>
      <c r="Y3195" s="6">
        <f t="shared" si="496"/>
        <v>27.1</v>
      </c>
      <c r="Z3195" s="3">
        <f t="shared" si="497"/>
        <v>90</v>
      </c>
      <c r="AA3195" s="3">
        <f t="shared" si="498"/>
        <v>1.5429999999999999</v>
      </c>
      <c r="AB3195">
        <f t="shared" si="499"/>
        <v>0</v>
      </c>
      <c r="AC3195" s="14">
        <f>VLOOKUP(X3195,Rates!$A$2:$B$36,2)</f>
        <v>11.44</v>
      </c>
    </row>
    <row r="3196" spans="1:29">
      <c r="A3196">
        <v>533878</v>
      </c>
      <c r="B3196" t="s">
        <v>11</v>
      </c>
      <c r="C3196" s="1">
        <v>7.51E-2</v>
      </c>
      <c r="D3196">
        <v>46.67</v>
      </c>
      <c r="E3196" t="s">
        <v>27</v>
      </c>
      <c r="F3196" t="s">
        <v>13</v>
      </c>
      <c r="G3196" t="s">
        <v>14</v>
      </c>
      <c r="H3196" s="1">
        <v>0.52400000000000002</v>
      </c>
      <c r="I3196" s="4">
        <v>34394</v>
      </c>
      <c r="J3196" s="5">
        <v>40909</v>
      </c>
      <c r="K3196" s="3">
        <v>1500</v>
      </c>
      <c r="L3196" s="3">
        <v>29004</v>
      </c>
      <c r="M3196" s="3">
        <v>3932</v>
      </c>
      <c r="N3196" s="3">
        <f t="shared" si="490"/>
        <v>1</v>
      </c>
      <c r="O3196" s="3">
        <f t="shared" si="491"/>
        <v>0</v>
      </c>
      <c r="P3196" s="3">
        <f t="shared" si="492"/>
        <v>1</v>
      </c>
      <c r="Q3196" s="6">
        <v>9.76</v>
      </c>
      <c r="R3196" s="3">
        <v>0</v>
      </c>
      <c r="S3196" s="3">
        <v>6</v>
      </c>
      <c r="T3196" s="3">
        <v>10</v>
      </c>
      <c r="U3196" s="3">
        <f t="shared" si="493"/>
        <v>6515</v>
      </c>
      <c r="V3196" s="3" t="str">
        <f t="shared" si="494"/>
        <v xml:space="preserve"> 36</v>
      </c>
      <c r="W3196" s="3">
        <f t="shared" si="495"/>
        <v>1.5</v>
      </c>
      <c r="X3196" s="3">
        <v>4</v>
      </c>
      <c r="Y3196" s="6">
        <f t="shared" si="496"/>
        <v>52.400000000000006</v>
      </c>
      <c r="Z3196" s="3">
        <f t="shared" si="497"/>
        <v>29.004000000000001</v>
      </c>
      <c r="AA3196" s="3">
        <f t="shared" si="498"/>
        <v>3.9319999999999999</v>
      </c>
      <c r="AB3196">
        <f t="shared" si="499"/>
        <v>0</v>
      </c>
      <c r="AC3196" s="14">
        <f>VLOOKUP(X3196,Rates!$A$2:$B$36,2)</f>
        <v>7.49</v>
      </c>
    </row>
    <row r="3197" spans="1:29">
      <c r="A3197">
        <v>640211</v>
      </c>
      <c r="B3197" t="s">
        <v>15</v>
      </c>
      <c r="C3197" s="1">
        <v>0.1036</v>
      </c>
      <c r="D3197">
        <v>257.10000000000002</v>
      </c>
      <c r="E3197" t="s">
        <v>29</v>
      </c>
      <c r="F3197" t="s">
        <v>13</v>
      </c>
      <c r="G3197" t="s">
        <v>17</v>
      </c>
      <c r="H3197" s="1">
        <v>0.89400000000000002</v>
      </c>
      <c r="I3197" s="4">
        <v>35004</v>
      </c>
      <c r="J3197" s="5">
        <v>40909</v>
      </c>
      <c r="K3197" s="3">
        <v>12000</v>
      </c>
      <c r="L3197" s="3">
        <v>24000</v>
      </c>
      <c r="M3197" s="3">
        <v>11627</v>
      </c>
      <c r="N3197" s="3">
        <f t="shared" si="490"/>
        <v>1</v>
      </c>
      <c r="O3197" s="3">
        <f t="shared" si="491"/>
        <v>0</v>
      </c>
      <c r="P3197" s="3">
        <f t="shared" si="492"/>
        <v>1</v>
      </c>
      <c r="Q3197" s="6">
        <v>14.2</v>
      </c>
      <c r="R3197" s="3">
        <v>0</v>
      </c>
      <c r="S3197" s="3">
        <v>6</v>
      </c>
      <c r="T3197" s="3">
        <v>10</v>
      </c>
      <c r="U3197" s="3">
        <f t="shared" si="493"/>
        <v>5905</v>
      </c>
      <c r="V3197" s="3" t="str">
        <f t="shared" si="494"/>
        <v xml:space="preserve"> 60</v>
      </c>
      <c r="W3197" s="3">
        <f t="shared" si="495"/>
        <v>12</v>
      </c>
      <c r="X3197" s="3">
        <v>10</v>
      </c>
      <c r="Y3197" s="6">
        <f t="shared" si="496"/>
        <v>89.4</v>
      </c>
      <c r="Z3197" s="3">
        <f t="shared" si="497"/>
        <v>24</v>
      </c>
      <c r="AA3197" s="3">
        <f t="shared" si="498"/>
        <v>11.627000000000001</v>
      </c>
      <c r="AB3197">
        <f t="shared" si="499"/>
        <v>1</v>
      </c>
      <c r="AC3197" s="14">
        <f>VLOOKUP(X3197,Rates!$A$2:$B$36,2)</f>
        <v>11.49</v>
      </c>
    </row>
    <row r="3198" spans="1:29">
      <c r="A3198">
        <v>753996</v>
      </c>
      <c r="B3198" t="s">
        <v>15</v>
      </c>
      <c r="C3198" s="1">
        <v>0.12989999999999999</v>
      </c>
      <c r="D3198">
        <v>202.46</v>
      </c>
      <c r="E3198" t="s">
        <v>23</v>
      </c>
      <c r="F3198" t="s">
        <v>26</v>
      </c>
      <c r="G3198" t="s">
        <v>19</v>
      </c>
      <c r="H3198" s="1">
        <v>0.66700000000000004</v>
      </c>
      <c r="I3198" s="4">
        <v>31352</v>
      </c>
      <c r="J3198" s="5">
        <v>40909</v>
      </c>
      <c r="K3198" s="3">
        <v>8900</v>
      </c>
      <c r="L3198" s="3">
        <v>43000</v>
      </c>
      <c r="M3198" s="3">
        <v>10277</v>
      </c>
      <c r="N3198" s="3">
        <f t="shared" si="490"/>
        <v>0</v>
      </c>
      <c r="O3198" s="3">
        <f t="shared" si="491"/>
        <v>1</v>
      </c>
      <c r="P3198" s="3">
        <f t="shared" si="492"/>
        <v>1</v>
      </c>
      <c r="Q3198" s="6">
        <v>17.829999999999998</v>
      </c>
      <c r="R3198" s="3">
        <v>0</v>
      </c>
      <c r="S3198" s="3">
        <v>9</v>
      </c>
      <c r="T3198" s="3">
        <v>17</v>
      </c>
      <c r="U3198" s="3">
        <f t="shared" si="493"/>
        <v>9557</v>
      </c>
      <c r="V3198" s="3" t="str">
        <f t="shared" si="494"/>
        <v xml:space="preserve"> 60</v>
      </c>
      <c r="W3198" s="3">
        <f t="shared" si="495"/>
        <v>8.9</v>
      </c>
      <c r="X3198" s="3">
        <v>11</v>
      </c>
      <c r="Y3198" s="6">
        <f t="shared" si="496"/>
        <v>66.7</v>
      </c>
      <c r="Z3198" s="3">
        <f t="shared" si="497"/>
        <v>43</v>
      </c>
      <c r="AA3198" s="3">
        <f t="shared" si="498"/>
        <v>10.276999999999999</v>
      </c>
      <c r="AB3198">
        <f t="shared" si="499"/>
        <v>0</v>
      </c>
      <c r="AC3198" s="14">
        <f>VLOOKUP(X3198,Rates!$A$2:$B$36,2)</f>
        <v>12.74</v>
      </c>
    </row>
    <row r="3199" spans="1:29">
      <c r="A3199">
        <v>476597</v>
      </c>
      <c r="B3199" t="s">
        <v>11</v>
      </c>
      <c r="C3199" s="1">
        <v>0.1148</v>
      </c>
      <c r="D3199">
        <v>692.34</v>
      </c>
      <c r="E3199" t="s">
        <v>25</v>
      </c>
      <c r="F3199" t="s">
        <v>26</v>
      </c>
      <c r="G3199" t="s">
        <v>14</v>
      </c>
      <c r="H3199" s="1">
        <v>0.52900000000000003</v>
      </c>
      <c r="I3199" s="4">
        <v>37712</v>
      </c>
      <c r="J3199" s="5">
        <v>40909</v>
      </c>
      <c r="K3199" s="3">
        <v>21000</v>
      </c>
      <c r="L3199" s="3">
        <v>77000</v>
      </c>
      <c r="M3199" s="3">
        <v>33386</v>
      </c>
      <c r="N3199" s="3">
        <f t="shared" si="490"/>
        <v>0</v>
      </c>
      <c r="O3199" s="3">
        <f t="shared" si="491"/>
        <v>1</v>
      </c>
      <c r="P3199" s="3">
        <f t="shared" si="492"/>
        <v>1</v>
      </c>
      <c r="Q3199" s="6">
        <v>17.559999999999999</v>
      </c>
      <c r="R3199" s="3">
        <v>0</v>
      </c>
      <c r="S3199" s="3">
        <v>11</v>
      </c>
      <c r="T3199" s="3">
        <v>34</v>
      </c>
      <c r="U3199" s="3">
        <f t="shared" si="493"/>
        <v>3197</v>
      </c>
      <c r="V3199" s="3" t="str">
        <f t="shared" si="494"/>
        <v xml:space="preserve"> 36</v>
      </c>
      <c r="W3199" s="3">
        <f t="shared" si="495"/>
        <v>21</v>
      </c>
      <c r="X3199" s="3">
        <v>7</v>
      </c>
      <c r="Y3199" s="6">
        <f t="shared" si="496"/>
        <v>52.900000000000006</v>
      </c>
      <c r="Z3199" s="3">
        <f t="shared" si="497"/>
        <v>77</v>
      </c>
      <c r="AA3199" s="3">
        <f t="shared" si="498"/>
        <v>33.386000000000003</v>
      </c>
      <c r="AB3199">
        <f t="shared" si="499"/>
        <v>0</v>
      </c>
      <c r="AC3199" s="14">
        <f>VLOOKUP(X3199,Rates!$A$2:$B$36,2)</f>
        <v>10.49</v>
      </c>
    </row>
    <row r="3200" spans="1:29">
      <c r="A3200">
        <v>564951</v>
      </c>
      <c r="B3200" t="s">
        <v>11</v>
      </c>
      <c r="C3200" s="1">
        <v>0.1719</v>
      </c>
      <c r="D3200">
        <v>178.74</v>
      </c>
      <c r="E3200" t="s">
        <v>28</v>
      </c>
      <c r="F3200" t="s">
        <v>13</v>
      </c>
      <c r="G3200" t="s">
        <v>14</v>
      </c>
      <c r="H3200" s="1">
        <v>0.88300000000000001</v>
      </c>
      <c r="I3200" s="4">
        <v>38596</v>
      </c>
      <c r="J3200" s="5">
        <v>40909</v>
      </c>
      <c r="K3200" s="3">
        <v>5000</v>
      </c>
      <c r="L3200" s="3">
        <v>88000</v>
      </c>
      <c r="M3200" s="3">
        <v>5741</v>
      </c>
      <c r="N3200" s="3">
        <f t="shared" si="490"/>
        <v>1</v>
      </c>
      <c r="O3200" s="3">
        <f t="shared" si="491"/>
        <v>0</v>
      </c>
      <c r="P3200" s="3">
        <f t="shared" si="492"/>
        <v>1</v>
      </c>
      <c r="Q3200" s="6">
        <v>6.59</v>
      </c>
      <c r="R3200" s="3">
        <v>0</v>
      </c>
      <c r="S3200" s="3">
        <v>3</v>
      </c>
      <c r="T3200" s="3">
        <v>4</v>
      </c>
      <c r="U3200" s="3">
        <f t="shared" si="493"/>
        <v>2313</v>
      </c>
      <c r="V3200" s="3" t="str">
        <f t="shared" si="494"/>
        <v xml:space="preserve"> 36</v>
      </c>
      <c r="W3200" s="3">
        <f t="shared" si="495"/>
        <v>5</v>
      </c>
      <c r="X3200" s="3">
        <v>23</v>
      </c>
      <c r="Y3200" s="6">
        <f t="shared" si="496"/>
        <v>88.3</v>
      </c>
      <c r="Z3200" s="3">
        <f t="shared" si="497"/>
        <v>88</v>
      </c>
      <c r="AA3200" s="3">
        <f t="shared" si="498"/>
        <v>5.7409999999999997</v>
      </c>
      <c r="AB3200">
        <f t="shared" si="499"/>
        <v>0</v>
      </c>
      <c r="AC3200" s="14">
        <f>VLOOKUP(X3200,Rates!$A$2:$B$36,2)</f>
        <v>24.74</v>
      </c>
    </row>
    <row r="3201" spans="1:29">
      <c r="A3201">
        <v>564582</v>
      </c>
      <c r="B3201" t="s">
        <v>11</v>
      </c>
      <c r="C3201" s="1">
        <v>0.1323</v>
      </c>
      <c r="D3201">
        <v>507.08</v>
      </c>
      <c r="E3201" t="s">
        <v>12</v>
      </c>
      <c r="F3201" t="s">
        <v>26</v>
      </c>
      <c r="G3201" t="s">
        <v>14</v>
      </c>
      <c r="H3201" s="1">
        <v>0.57499999999999996</v>
      </c>
      <c r="I3201" s="4">
        <v>39052</v>
      </c>
      <c r="J3201" s="5">
        <v>40909</v>
      </c>
      <c r="K3201" s="3">
        <v>15000</v>
      </c>
      <c r="L3201" s="3">
        <v>64000</v>
      </c>
      <c r="M3201" s="3">
        <v>3911</v>
      </c>
      <c r="N3201" s="3">
        <f t="shared" si="490"/>
        <v>0</v>
      </c>
      <c r="O3201" s="3">
        <f t="shared" si="491"/>
        <v>1</v>
      </c>
      <c r="P3201" s="3">
        <f t="shared" si="492"/>
        <v>1</v>
      </c>
      <c r="Q3201" s="6">
        <v>22.69</v>
      </c>
      <c r="R3201" s="3">
        <v>0</v>
      </c>
      <c r="S3201" s="3">
        <v>7</v>
      </c>
      <c r="T3201" s="3">
        <v>21</v>
      </c>
      <c r="U3201" s="3">
        <f t="shared" si="493"/>
        <v>1857</v>
      </c>
      <c r="V3201" s="3" t="str">
        <f t="shared" si="494"/>
        <v xml:space="preserve"> 36</v>
      </c>
      <c r="W3201" s="3">
        <f t="shared" si="495"/>
        <v>15</v>
      </c>
      <c r="X3201" s="3">
        <v>11</v>
      </c>
      <c r="Y3201" s="6">
        <f t="shared" si="496"/>
        <v>57.499999999999993</v>
      </c>
      <c r="Z3201" s="3">
        <f t="shared" si="497"/>
        <v>64</v>
      </c>
      <c r="AA3201" s="3">
        <f t="shared" si="498"/>
        <v>3.911</v>
      </c>
      <c r="AB3201">
        <f t="shared" si="499"/>
        <v>0</v>
      </c>
      <c r="AC3201" s="14">
        <f>VLOOKUP(X3201,Rates!$A$2:$B$36,2)</f>
        <v>12.74</v>
      </c>
    </row>
    <row r="3202" spans="1:29">
      <c r="A3202">
        <v>739698</v>
      </c>
      <c r="B3202" t="s">
        <v>11</v>
      </c>
      <c r="C3202" s="1">
        <v>6.9199999999999998E-2</v>
      </c>
      <c r="D3202">
        <v>61.69</v>
      </c>
      <c r="E3202" t="s">
        <v>20</v>
      </c>
      <c r="F3202" t="s">
        <v>13</v>
      </c>
      <c r="G3202" t="s">
        <v>14</v>
      </c>
      <c r="H3202" s="1">
        <v>0.36099999999999999</v>
      </c>
      <c r="I3202" s="4">
        <v>34790</v>
      </c>
      <c r="J3202" s="5">
        <v>40909</v>
      </c>
      <c r="K3202" s="3">
        <v>2000</v>
      </c>
      <c r="L3202" s="3">
        <v>34884</v>
      </c>
      <c r="M3202" s="3">
        <v>3569</v>
      </c>
      <c r="N3202" s="3">
        <f t="shared" ref="N3202:N3265" si="500">IF(F3202="RENT",1,0)</f>
        <v>1</v>
      </c>
      <c r="O3202" s="3">
        <f t="shared" ref="O3202:O3265" si="501">IF(F3202="MORTGAGE",1,0)</f>
        <v>0</v>
      </c>
      <c r="P3202" s="3">
        <f t="shared" ref="P3202:P3265" si="502">IF(E3202="&lt; 1 year",0,1)</f>
        <v>1</v>
      </c>
      <c r="Q3202" s="6">
        <v>21.6</v>
      </c>
      <c r="R3202" s="3">
        <v>0</v>
      </c>
      <c r="S3202" s="3">
        <v>12</v>
      </c>
      <c r="T3202" s="3">
        <v>14</v>
      </c>
      <c r="U3202" s="3">
        <f t="shared" ref="U3202:U3265" si="503">_xlfn.DAYS(J3202,I3202)</f>
        <v>6119</v>
      </c>
      <c r="V3202" s="3" t="str">
        <f t="shared" ref="V3202:V3265" si="504">LEFT(B3202,3)</f>
        <v xml:space="preserve"> 36</v>
      </c>
      <c r="W3202" s="3">
        <f t="shared" ref="W3202:W3265" si="505">K3202/1000</f>
        <v>2</v>
      </c>
      <c r="X3202" s="3">
        <v>3</v>
      </c>
      <c r="Y3202" s="6">
        <f t="shared" ref="Y3202:Y3265" si="506">H3202*100</f>
        <v>36.1</v>
      </c>
      <c r="Z3202" s="3">
        <f t="shared" ref="Z3202:Z3265" si="507">L3202/1000</f>
        <v>34.884</v>
      </c>
      <c r="AA3202" s="3">
        <f t="shared" ref="AA3202:AA3265" si="508">M3202/1000</f>
        <v>3.569</v>
      </c>
      <c r="AB3202">
        <f t="shared" ref="AB3202:AB3265" si="509">IF(G3202="Charged Off",1,0)</f>
        <v>0</v>
      </c>
      <c r="AC3202" s="14">
        <f>VLOOKUP(X3202,Rates!$A$2:$B$36,2)</f>
        <v>7.24</v>
      </c>
    </row>
    <row r="3203" spans="1:29">
      <c r="A3203">
        <v>400872</v>
      </c>
      <c r="B3203" t="s">
        <v>11</v>
      </c>
      <c r="C3203" s="1">
        <v>0.13789999999999999</v>
      </c>
      <c r="D3203">
        <v>681.51</v>
      </c>
      <c r="E3203" t="s">
        <v>12</v>
      </c>
      <c r="F3203" t="s">
        <v>26</v>
      </c>
      <c r="G3203" t="s">
        <v>14</v>
      </c>
      <c r="H3203" s="1">
        <v>0.51700000000000002</v>
      </c>
      <c r="I3203" s="4">
        <v>33817</v>
      </c>
      <c r="J3203" s="5">
        <v>40909</v>
      </c>
      <c r="K3203" s="3">
        <v>20000</v>
      </c>
      <c r="L3203" s="3">
        <v>115000</v>
      </c>
      <c r="M3203" s="3">
        <v>71046</v>
      </c>
      <c r="N3203" s="3">
        <f t="shared" si="500"/>
        <v>0</v>
      </c>
      <c r="O3203" s="3">
        <f t="shared" si="501"/>
        <v>1</v>
      </c>
      <c r="P3203" s="3">
        <f t="shared" si="502"/>
        <v>1</v>
      </c>
      <c r="Q3203" s="6">
        <v>16.57</v>
      </c>
      <c r="R3203" s="3">
        <v>0</v>
      </c>
      <c r="S3203" s="3">
        <v>11</v>
      </c>
      <c r="T3203" s="3">
        <v>14</v>
      </c>
      <c r="U3203" s="3">
        <f t="shared" si="503"/>
        <v>7092</v>
      </c>
      <c r="V3203" s="3" t="str">
        <f t="shared" si="504"/>
        <v xml:space="preserve"> 36</v>
      </c>
      <c r="W3203" s="3">
        <f t="shared" si="505"/>
        <v>20</v>
      </c>
      <c r="X3203" s="3">
        <v>15</v>
      </c>
      <c r="Y3203" s="6">
        <f t="shared" si="506"/>
        <v>51.7</v>
      </c>
      <c r="Z3203" s="3">
        <f t="shared" si="507"/>
        <v>115</v>
      </c>
      <c r="AA3203" s="3">
        <f t="shared" si="508"/>
        <v>71.046000000000006</v>
      </c>
      <c r="AB3203">
        <f t="shared" si="509"/>
        <v>0</v>
      </c>
      <c r="AC3203" s="14">
        <f>VLOOKUP(X3203,Rates!$A$2:$B$36,2)</f>
        <v>15.99</v>
      </c>
    </row>
    <row r="3204" spans="1:29">
      <c r="A3204">
        <v>487738</v>
      </c>
      <c r="B3204" t="s">
        <v>11</v>
      </c>
      <c r="C3204" s="1">
        <v>7.1400000000000005E-2</v>
      </c>
      <c r="D3204">
        <v>309.39999999999998</v>
      </c>
      <c r="E3204" t="s">
        <v>18</v>
      </c>
      <c r="F3204" t="s">
        <v>26</v>
      </c>
      <c r="G3204" t="s">
        <v>14</v>
      </c>
      <c r="H3204" s="1">
        <v>0.14699999999999999</v>
      </c>
      <c r="I3204" s="4">
        <v>36130</v>
      </c>
      <c r="J3204" s="5">
        <v>40909</v>
      </c>
      <c r="K3204" s="3">
        <v>10000</v>
      </c>
      <c r="L3204" s="3">
        <v>74000</v>
      </c>
      <c r="M3204" s="3">
        <v>13014</v>
      </c>
      <c r="N3204" s="3">
        <f t="shared" si="500"/>
        <v>0</v>
      </c>
      <c r="O3204" s="3">
        <f t="shared" si="501"/>
        <v>1</v>
      </c>
      <c r="P3204" s="3">
        <f t="shared" si="502"/>
        <v>1</v>
      </c>
      <c r="Q3204" s="6">
        <v>15.42</v>
      </c>
      <c r="R3204" s="3">
        <v>0</v>
      </c>
      <c r="S3204" s="3">
        <v>16</v>
      </c>
      <c r="T3204" s="3">
        <v>41</v>
      </c>
      <c r="U3204" s="3">
        <f t="shared" si="503"/>
        <v>4779</v>
      </c>
      <c r="V3204" s="3" t="str">
        <f t="shared" si="504"/>
        <v xml:space="preserve"> 36</v>
      </c>
      <c r="W3204" s="3">
        <f t="shared" si="505"/>
        <v>10</v>
      </c>
      <c r="X3204" s="3">
        <v>3</v>
      </c>
      <c r="Y3204" s="6">
        <f t="shared" si="506"/>
        <v>14.7</v>
      </c>
      <c r="Z3204" s="3">
        <f t="shared" si="507"/>
        <v>74</v>
      </c>
      <c r="AA3204" s="3">
        <f t="shared" si="508"/>
        <v>13.013999999999999</v>
      </c>
      <c r="AB3204">
        <f t="shared" si="509"/>
        <v>0</v>
      </c>
      <c r="AC3204" s="14">
        <f>VLOOKUP(X3204,Rates!$A$2:$B$36,2)</f>
        <v>7.24</v>
      </c>
    </row>
    <row r="3205" spans="1:29">
      <c r="A3205">
        <v>703866</v>
      </c>
      <c r="B3205" t="s">
        <v>11</v>
      </c>
      <c r="C3205" s="1">
        <v>0.1454</v>
      </c>
      <c r="D3205">
        <v>51.67</v>
      </c>
      <c r="E3205" t="s">
        <v>12</v>
      </c>
      <c r="F3205" t="s">
        <v>26</v>
      </c>
      <c r="G3205" t="s">
        <v>14</v>
      </c>
      <c r="H3205" s="1">
        <v>0.94399999999999995</v>
      </c>
      <c r="I3205" s="4">
        <v>33178</v>
      </c>
      <c r="J3205" s="5">
        <v>40909</v>
      </c>
      <c r="K3205" s="3">
        <v>1500</v>
      </c>
      <c r="L3205" s="3">
        <v>91000</v>
      </c>
      <c r="M3205" s="3">
        <v>47955</v>
      </c>
      <c r="N3205" s="3">
        <f t="shared" si="500"/>
        <v>0</v>
      </c>
      <c r="O3205" s="3">
        <f t="shared" si="501"/>
        <v>1</v>
      </c>
      <c r="P3205" s="3">
        <f t="shared" si="502"/>
        <v>1</v>
      </c>
      <c r="Q3205" s="6">
        <v>17.62</v>
      </c>
      <c r="R3205" s="3">
        <v>0</v>
      </c>
      <c r="S3205" s="3">
        <v>10</v>
      </c>
      <c r="T3205" s="3">
        <v>23</v>
      </c>
      <c r="U3205" s="3">
        <f t="shared" si="503"/>
        <v>7731</v>
      </c>
      <c r="V3205" s="3" t="str">
        <f t="shared" si="504"/>
        <v xml:space="preserve"> 36</v>
      </c>
      <c r="W3205" s="3">
        <f t="shared" si="505"/>
        <v>1.5</v>
      </c>
      <c r="X3205" s="3">
        <v>16</v>
      </c>
      <c r="Y3205" s="6">
        <f t="shared" si="506"/>
        <v>94.399999999999991</v>
      </c>
      <c r="Z3205" s="3">
        <f t="shared" si="507"/>
        <v>91</v>
      </c>
      <c r="AA3205" s="3">
        <f t="shared" si="508"/>
        <v>47.954999999999998</v>
      </c>
      <c r="AB3205">
        <f t="shared" si="509"/>
        <v>0</v>
      </c>
      <c r="AC3205" s="14">
        <f>VLOOKUP(X3205,Rates!$A$2:$B$36,2)</f>
        <v>16.989999999999998</v>
      </c>
    </row>
    <row r="3206" spans="1:29">
      <c r="A3206">
        <v>664718</v>
      </c>
      <c r="B3206" t="s">
        <v>11</v>
      </c>
      <c r="C3206" s="1">
        <v>0.1</v>
      </c>
      <c r="D3206">
        <v>309.77</v>
      </c>
      <c r="E3206" t="s">
        <v>28</v>
      </c>
      <c r="F3206" t="s">
        <v>13</v>
      </c>
      <c r="G3206" t="s">
        <v>14</v>
      </c>
      <c r="H3206" s="1">
        <v>0.754</v>
      </c>
      <c r="I3206" s="4">
        <v>38078</v>
      </c>
      <c r="J3206" s="5">
        <v>40909</v>
      </c>
      <c r="K3206" s="3">
        <v>9600</v>
      </c>
      <c r="L3206" s="3">
        <v>75000</v>
      </c>
      <c r="M3206" s="3">
        <v>9570</v>
      </c>
      <c r="N3206" s="3">
        <f t="shared" si="500"/>
        <v>1</v>
      </c>
      <c r="O3206" s="3">
        <f t="shared" si="501"/>
        <v>0</v>
      </c>
      <c r="P3206" s="3">
        <f t="shared" si="502"/>
        <v>1</v>
      </c>
      <c r="Q3206" s="6">
        <v>3.78</v>
      </c>
      <c r="R3206" s="3">
        <v>0</v>
      </c>
      <c r="S3206" s="3">
        <v>4</v>
      </c>
      <c r="T3206" s="3">
        <v>17</v>
      </c>
      <c r="U3206" s="3">
        <f t="shared" si="503"/>
        <v>2831</v>
      </c>
      <c r="V3206" s="3" t="str">
        <f t="shared" si="504"/>
        <v xml:space="preserve"> 36</v>
      </c>
      <c r="W3206" s="3">
        <f t="shared" si="505"/>
        <v>9.6</v>
      </c>
      <c r="X3206" s="3">
        <v>7</v>
      </c>
      <c r="Y3206" s="6">
        <f t="shared" si="506"/>
        <v>75.400000000000006</v>
      </c>
      <c r="Z3206" s="3">
        <f t="shared" si="507"/>
        <v>75</v>
      </c>
      <c r="AA3206" s="3">
        <f t="shared" si="508"/>
        <v>9.57</v>
      </c>
      <c r="AB3206">
        <f t="shared" si="509"/>
        <v>0</v>
      </c>
      <c r="AC3206" s="14">
        <f>VLOOKUP(X3206,Rates!$A$2:$B$36,2)</f>
        <v>10.49</v>
      </c>
    </row>
    <row r="3207" spans="1:29">
      <c r="A3207">
        <v>1008749</v>
      </c>
      <c r="B3207" t="s">
        <v>15</v>
      </c>
      <c r="C3207" s="1">
        <v>0.14649999999999999</v>
      </c>
      <c r="D3207">
        <v>472.14</v>
      </c>
      <c r="E3207" t="s">
        <v>25</v>
      </c>
      <c r="F3207" t="s">
        <v>26</v>
      </c>
      <c r="G3207" t="s">
        <v>19</v>
      </c>
      <c r="H3207" s="1">
        <v>0.16400000000000001</v>
      </c>
      <c r="I3207" s="4">
        <v>36100</v>
      </c>
      <c r="J3207" s="5">
        <v>40909</v>
      </c>
      <c r="K3207" s="3">
        <v>20000</v>
      </c>
      <c r="L3207" s="3">
        <v>106000</v>
      </c>
      <c r="M3207" s="3">
        <v>1789</v>
      </c>
      <c r="N3207" s="3">
        <f t="shared" si="500"/>
        <v>0</v>
      </c>
      <c r="O3207" s="3">
        <f t="shared" si="501"/>
        <v>1</v>
      </c>
      <c r="P3207" s="3">
        <f t="shared" si="502"/>
        <v>1</v>
      </c>
      <c r="Q3207" s="6">
        <v>9.0299999999999994</v>
      </c>
      <c r="R3207" s="3">
        <v>0</v>
      </c>
      <c r="S3207" s="3">
        <v>10</v>
      </c>
      <c r="T3207" s="3">
        <v>16</v>
      </c>
      <c r="U3207" s="3">
        <f t="shared" si="503"/>
        <v>4809</v>
      </c>
      <c r="V3207" s="3" t="str">
        <f t="shared" si="504"/>
        <v xml:space="preserve"> 60</v>
      </c>
      <c r="W3207" s="3">
        <f t="shared" si="505"/>
        <v>20</v>
      </c>
      <c r="X3207" s="3">
        <v>13</v>
      </c>
      <c r="Y3207" s="6">
        <f t="shared" si="506"/>
        <v>16.400000000000002</v>
      </c>
      <c r="Z3207" s="3">
        <f t="shared" si="507"/>
        <v>106</v>
      </c>
      <c r="AA3207" s="3">
        <f t="shared" si="508"/>
        <v>1.7889999999999999</v>
      </c>
      <c r="AB3207">
        <f t="shared" si="509"/>
        <v>0</v>
      </c>
      <c r="AC3207" s="14">
        <f>VLOOKUP(X3207,Rates!$A$2:$B$36,2)</f>
        <v>13.99</v>
      </c>
    </row>
    <row r="3208" spans="1:29">
      <c r="A3208">
        <v>977327</v>
      </c>
      <c r="B3208" t="s">
        <v>15</v>
      </c>
      <c r="C3208" s="1">
        <v>0.17269999999999999</v>
      </c>
      <c r="D3208">
        <v>649.33000000000004</v>
      </c>
      <c r="E3208" t="s">
        <v>28</v>
      </c>
      <c r="F3208" t="s">
        <v>13</v>
      </c>
      <c r="G3208" t="s">
        <v>14</v>
      </c>
      <c r="H3208" s="1">
        <v>0.76400000000000001</v>
      </c>
      <c r="I3208" s="4">
        <v>31929</v>
      </c>
      <c r="J3208" s="5">
        <v>40909</v>
      </c>
      <c r="K3208" s="3">
        <v>25975</v>
      </c>
      <c r="L3208" s="3">
        <v>60240</v>
      </c>
      <c r="M3208" s="3">
        <v>54893</v>
      </c>
      <c r="N3208" s="3">
        <f t="shared" si="500"/>
        <v>1</v>
      </c>
      <c r="O3208" s="3">
        <f t="shared" si="501"/>
        <v>0</v>
      </c>
      <c r="P3208" s="3">
        <f t="shared" si="502"/>
        <v>1</v>
      </c>
      <c r="Q3208" s="6">
        <v>22.55</v>
      </c>
      <c r="R3208" s="3">
        <v>0</v>
      </c>
      <c r="S3208" s="3">
        <v>12</v>
      </c>
      <c r="T3208" s="3">
        <v>32</v>
      </c>
      <c r="U3208" s="3">
        <f t="shared" si="503"/>
        <v>8980</v>
      </c>
      <c r="V3208" s="3" t="str">
        <f t="shared" si="504"/>
        <v xml:space="preserve"> 60</v>
      </c>
      <c r="W3208" s="3">
        <f t="shared" si="505"/>
        <v>25.975000000000001</v>
      </c>
      <c r="X3208" s="3">
        <v>18</v>
      </c>
      <c r="Y3208" s="6">
        <f t="shared" si="506"/>
        <v>76.400000000000006</v>
      </c>
      <c r="Z3208" s="3">
        <f t="shared" si="507"/>
        <v>60.24</v>
      </c>
      <c r="AA3208" s="3">
        <f t="shared" si="508"/>
        <v>54.893000000000001</v>
      </c>
      <c r="AB3208">
        <f t="shared" si="509"/>
        <v>0</v>
      </c>
      <c r="AC3208" s="14">
        <f>VLOOKUP(X3208,Rates!$A$2:$B$36,2)</f>
        <v>18.989999999999998</v>
      </c>
    </row>
    <row r="3209" spans="1:29">
      <c r="A3209">
        <v>1031074</v>
      </c>
      <c r="B3209" t="s">
        <v>15</v>
      </c>
      <c r="C3209" s="1">
        <v>0.20300000000000001</v>
      </c>
      <c r="D3209">
        <v>799.84</v>
      </c>
      <c r="E3209" t="s">
        <v>23</v>
      </c>
      <c r="F3209" t="s">
        <v>24</v>
      </c>
      <c r="G3209" t="s">
        <v>19</v>
      </c>
      <c r="H3209" s="1">
        <v>0.60299999999999998</v>
      </c>
      <c r="I3209" s="4">
        <v>35309</v>
      </c>
      <c r="J3209" s="5">
        <v>40909</v>
      </c>
      <c r="K3209" s="3">
        <v>30000</v>
      </c>
      <c r="L3209" s="3">
        <v>180000</v>
      </c>
      <c r="M3209" s="3">
        <v>51071</v>
      </c>
      <c r="N3209" s="3">
        <f t="shared" si="500"/>
        <v>0</v>
      </c>
      <c r="O3209" s="3">
        <f t="shared" si="501"/>
        <v>0</v>
      </c>
      <c r="P3209" s="3">
        <f t="shared" si="502"/>
        <v>1</v>
      </c>
      <c r="Q3209" s="6">
        <v>23.42</v>
      </c>
      <c r="R3209" s="3">
        <v>0</v>
      </c>
      <c r="S3209" s="3">
        <v>16</v>
      </c>
      <c r="T3209" s="3">
        <v>32</v>
      </c>
      <c r="U3209" s="3">
        <f t="shared" si="503"/>
        <v>5600</v>
      </c>
      <c r="V3209" s="3" t="str">
        <f t="shared" si="504"/>
        <v xml:space="preserve"> 60</v>
      </c>
      <c r="W3209" s="3">
        <f t="shared" si="505"/>
        <v>30</v>
      </c>
      <c r="X3209" s="3">
        <v>25</v>
      </c>
      <c r="Y3209" s="6">
        <f t="shared" si="506"/>
        <v>60.3</v>
      </c>
      <c r="Z3209" s="3">
        <f t="shared" si="507"/>
        <v>180</v>
      </c>
      <c r="AA3209" s="3">
        <f t="shared" si="508"/>
        <v>51.070999999999998</v>
      </c>
      <c r="AB3209">
        <f t="shared" si="509"/>
        <v>0</v>
      </c>
      <c r="AC3209" s="14">
        <f>VLOOKUP(X3209,Rates!$A$2:$B$36,2)</f>
        <v>26.24</v>
      </c>
    </row>
    <row r="3210" spans="1:29">
      <c r="A3210">
        <v>569734</v>
      </c>
      <c r="B3210" t="s">
        <v>11</v>
      </c>
      <c r="C3210" s="1">
        <v>0.1186</v>
      </c>
      <c r="D3210">
        <v>497.22</v>
      </c>
      <c r="E3210" t="s">
        <v>20</v>
      </c>
      <c r="F3210" t="s">
        <v>26</v>
      </c>
      <c r="G3210" t="s">
        <v>14</v>
      </c>
      <c r="H3210" s="1">
        <v>0.73799999999999999</v>
      </c>
      <c r="I3210" s="4">
        <v>34851</v>
      </c>
      <c r="J3210" s="5">
        <v>40909</v>
      </c>
      <c r="K3210" s="3">
        <v>15000</v>
      </c>
      <c r="L3210" s="3">
        <v>159000</v>
      </c>
      <c r="M3210" s="3">
        <v>34833</v>
      </c>
      <c r="N3210" s="3">
        <f t="shared" si="500"/>
        <v>0</v>
      </c>
      <c r="O3210" s="3">
        <f t="shared" si="501"/>
        <v>1</v>
      </c>
      <c r="P3210" s="3">
        <f t="shared" si="502"/>
        <v>1</v>
      </c>
      <c r="Q3210" s="6">
        <v>12.53</v>
      </c>
      <c r="R3210" s="3">
        <v>0</v>
      </c>
      <c r="S3210" s="3">
        <v>9</v>
      </c>
      <c r="T3210" s="3">
        <v>27</v>
      </c>
      <c r="U3210" s="3">
        <f t="shared" si="503"/>
        <v>6058</v>
      </c>
      <c r="V3210" s="3" t="str">
        <f t="shared" si="504"/>
        <v xml:space="preserve"> 36</v>
      </c>
      <c r="W3210" s="3">
        <f t="shared" si="505"/>
        <v>15</v>
      </c>
      <c r="X3210" s="3">
        <v>10</v>
      </c>
      <c r="Y3210" s="6">
        <f t="shared" si="506"/>
        <v>73.8</v>
      </c>
      <c r="Z3210" s="3">
        <f t="shared" si="507"/>
        <v>159</v>
      </c>
      <c r="AA3210" s="3">
        <f t="shared" si="508"/>
        <v>34.832999999999998</v>
      </c>
      <c r="AB3210">
        <f t="shared" si="509"/>
        <v>0</v>
      </c>
      <c r="AC3210" s="14">
        <f>VLOOKUP(X3210,Rates!$A$2:$B$36,2)</f>
        <v>11.49</v>
      </c>
    </row>
    <row r="3211" spans="1:29">
      <c r="A3211">
        <v>757906</v>
      </c>
      <c r="B3211" t="s">
        <v>15</v>
      </c>
      <c r="C3211" s="1">
        <v>0.13489999999999999</v>
      </c>
      <c r="D3211">
        <v>506.11</v>
      </c>
      <c r="E3211" t="s">
        <v>25</v>
      </c>
      <c r="F3211" t="s">
        <v>13</v>
      </c>
      <c r="G3211" t="s">
        <v>19</v>
      </c>
      <c r="H3211" s="2">
        <v>0.59</v>
      </c>
      <c r="I3211" s="4">
        <v>38047</v>
      </c>
      <c r="J3211" s="5">
        <v>40909</v>
      </c>
      <c r="K3211" s="3">
        <v>22000</v>
      </c>
      <c r="L3211" s="3">
        <v>150000</v>
      </c>
      <c r="M3211" s="3">
        <v>38064</v>
      </c>
      <c r="N3211" s="3">
        <f t="shared" si="500"/>
        <v>1</v>
      </c>
      <c r="O3211" s="3">
        <f t="shared" si="501"/>
        <v>0</v>
      </c>
      <c r="P3211" s="3">
        <f t="shared" si="502"/>
        <v>1</v>
      </c>
      <c r="Q3211" s="6">
        <v>12.14</v>
      </c>
      <c r="R3211" s="3">
        <v>0</v>
      </c>
      <c r="S3211" s="3">
        <v>14</v>
      </c>
      <c r="T3211" s="3">
        <v>36</v>
      </c>
      <c r="U3211" s="3">
        <f t="shared" si="503"/>
        <v>2862</v>
      </c>
      <c r="V3211" s="3" t="str">
        <f t="shared" si="504"/>
        <v xml:space="preserve"> 60</v>
      </c>
      <c r="W3211" s="3">
        <f t="shared" si="505"/>
        <v>22</v>
      </c>
      <c r="X3211" s="3">
        <v>12</v>
      </c>
      <c r="Y3211" s="6">
        <f t="shared" si="506"/>
        <v>59</v>
      </c>
      <c r="Z3211" s="3">
        <f t="shared" si="507"/>
        <v>150</v>
      </c>
      <c r="AA3211" s="3">
        <f t="shared" si="508"/>
        <v>38.064</v>
      </c>
      <c r="AB3211">
        <f t="shared" si="509"/>
        <v>0</v>
      </c>
      <c r="AC3211" s="14">
        <f>VLOOKUP(X3211,Rates!$A$2:$B$36,2)</f>
        <v>13.49</v>
      </c>
    </row>
    <row r="3212" spans="1:29">
      <c r="A3212">
        <v>519169</v>
      </c>
      <c r="B3212" t="s">
        <v>15</v>
      </c>
      <c r="C3212" s="1">
        <v>0.1273</v>
      </c>
      <c r="D3212">
        <v>344.89</v>
      </c>
      <c r="E3212" t="s">
        <v>22</v>
      </c>
      <c r="F3212" t="s">
        <v>26</v>
      </c>
      <c r="G3212" t="s">
        <v>14</v>
      </c>
      <c r="H3212" s="1">
        <v>0.20200000000000001</v>
      </c>
      <c r="I3212" s="4">
        <v>32387</v>
      </c>
      <c r="J3212" s="5">
        <v>40909</v>
      </c>
      <c r="K3212" s="3">
        <v>25000</v>
      </c>
      <c r="L3212" s="3">
        <v>98000</v>
      </c>
      <c r="M3212" s="3">
        <v>42113</v>
      </c>
      <c r="N3212" s="3">
        <f t="shared" si="500"/>
        <v>0</v>
      </c>
      <c r="O3212" s="3">
        <f t="shared" si="501"/>
        <v>1</v>
      </c>
      <c r="P3212" s="3">
        <f t="shared" si="502"/>
        <v>1</v>
      </c>
      <c r="Q3212" s="6">
        <v>9.73</v>
      </c>
      <c r="R3212" s="3">
        <v>0</v>
      </c>
      <c r="S3212" s="3">
        <v>7</v>
      </c>
      <c r="T3212" s="3">
        <v>14</v>
      </c>
      <c r="U3212" s="3">
        <f t="shared" si="503"/>
        <v>8522</v>
      </c>
      <c r="V3212" s="3" t="str">
        <f t="shared" si="504"/>
        <v xml:space="preserve"> 60</v>
      </c>
      <c r="W3212" s="3">
        <f t="shared" si="505"/>
        <v>25</v>
      </c>
      <c r="X3212" s="3">
        <v>11</v>
      </c>
      <c r="Y3212" s="6">
        <f t="shared" si="506"/>
        <v>20.200000000000003</v>
      </c>
      <c r="Z3212" s="3">
        <f t="shared" si="507"/>
        <v>98</v>
      </c>
      <c r="AA3212" s="3">
        <f t="shared" si="508"/>
        <v>42.113</v>
      </c>
      <c r="AB3212">
        <f t="shared" si="509"/>
        <v>0</v>
      </c>
      <c r="AC3212" s="14">
        <f>VLOOKUP(X3212,Rates!$A$2:$B$36,2)</f>
        <v>12.74</v>
      </c>
    </row>
    <row r="3213" spans="1:29">
      <c r="A3213">
        <v>387910</v>
      </c>
      <c r="B3213" t="s">
        <v>11</v>
      </c>
      <c r="C3213" s="1">
        <v>0.13469999999999999</v>
      </c>
      <c r="D3213">
        <v>447.78</v>
      </c>
      <c r="E3213" t="s">
        <v>28</v>
      </c>
      <c r="F3213" t="s">
        <v>13</v>
      </c>
      <c r="G3213" t="s">
        <v>14</v>
      </c>
      <c r="H3213" s="1">
        <v>0.309</v>
      </c>
      <c r="I3213" s="4">
        <v>38838</v>
      </c>
      <c r="J3213" s="5">
        <v>40909</v>
      </c>
      <c r="K3213" s="3">
        <v>13200</v>
      </c>
      <c r="L3213" s="3">
        <v>40000</v>
      </c>
      <c r="M3213" s="3">
        <v>9721</v>
      </c>
      <c r="N3213" s="3">
        <f t="shared" si="500"/>
        <v>1</v>
      </c>
      <c r="O3213" s="3">
        <f t="shared" si="501"/>
        <v>0</v>
      </c>
      <c r="P3213" s="3">
        <f t="shared" si="502"/>
        <v>1</v>
      </c>
      <c r="Q3213" s="6">
        <v>12.72</v>
      </c>
      <c r="R3213" s="3">
        <v>0</v>
      </c>
      <c r="S3213" s="3">
        <v>4</v>
      </c>
      <c r="T3213" s="3">
        <v>4</v>
      </c>
      <c r="U3213" s="3">
        <f t="shared" si="503"/>
        <v>2071</v>
      </c>
      <c r="V3213" s="3" t="str">
        <f t="shared" si="504"/>
        <v xml:space="preserve"> 36</v>
      </c>
      <c r="W3213" s="3">
        <f t="shared" si="505"/>
        <v>13.2</v>
      </c>
      <c r="X3213" s="3">
        <v>14</v>
      </c>
      <c r="Y3213" s="6">
        <f t="shared" si="506"/>
        <v>30.9</v>
      </c>
      <c r="Z3213" s="3">
        <f t="shared" si="507"/>
        <v>40</v>
      </c>
      <c r="AA3213" s="3">
        <f t="shared" si="508"/>
        <v>9.7210000000000001</v>
      </c>
      <c r="AB3213">
        <f t="shared" si="509"/>
        <v>0</v>
      </c>
      <c r="AC3213" s="14">
        <f>VLOOKUP(X3213,Rates!$A$2:$B$36,2)</f>
        <v>14.99</v>
      </c>
    </row>
    <row r="3214" spans="1:29">
      <c r="A3214">
        <v>945775</v>
      </c>
      <c r="B3214" t="s">
        <v>15</v>
      </c>
      <c r="C3214" s="1">
        <v>0.14649999999999999</v>
      </c>
      <c r="D3214">
        <v>283.27999999999997</v>
      </c>
      <c r="E3214" t="s">
        <v>20</v>
      </c>
      <c r="F3214" t="s">
        <v>13</v>
      </c>
      <c r="G3214" t="s">
        <v>19</v>
      </c>
      <c r="H3214" s="1">
        <v>0.69399999999999995</v>
      </c>
      <c r="I3214" s="4">
        <v>35735</v>
      </c>
      <c r="J3214" s="5">
        <v>40909</v>
      </c>
      <c r="K3214" s="3">
        <v>12000</v>
      </c>
      <c r="L3214" s="3">
        <v>93000</v>
      </c>
      <c r="M3214" s="3">
        <v>28451</v>
      </c>
      <c r="N3214" s="3">
        <f t="shared" si="500"/>
        <v>1</v>
      </c>
      <c r="O3214" s="3">
        <f t="shared" si="501"/>
        <v>0</v>
      </c>
      <c r="P3214" s="3">
        <f t="shared" si="502"/>
        <v>1</v>
      </c>
      <c r="Q3214" s="6">
        <v>21.55</v>
      </c>
      <c r="R3214" s="3">
        <v>0</v>
      </c>
      <c r="S3214" s="3">
        <v>8</v>
      </c>
      <c r="T3214" s="3">
        <v>26</v>
      </c>
      <c r="U3214" s="3">
        <f t="shared" si="503"/>
        <v>5174</v>
      </c>
      <c r="V3214" s="3" t="str">
        <f t="shared" si="504"/>
        <v xml:space="preserve"> 60</v>
      </c>
      <c r="W3214" s="3">
        <f t="shared" si="505"/>
        <v>12</v>
      </c>
      <c r="X3214" s="3">
        <v>13</v>
      </c>
      <c r="Y3214" s="6">
        <f t="shared" si="506"/>
        <v>69.399999999999991</v>
      </c>
      <c r="Z3214" s="3">
        <f t="shared" si="507"/>
        <v>93</v>
      </c>
      <c r="AA3214" s="3">
        <f t="shared" si="508"/>
        <v>28.451000000000001</v>
      </c>
      <c r="AB3214">
        <f t="shared" si="509"/>
        <v>0</v>
      </c>
      <c r="AC3214" s="14">
        <f>VLOOKUP(X3214,Rates!$A$2:$B$36,2)</f>
        <v>13.99</v>
      </c>
    </row>
    <row r="3215" spans="1:29">
      <c r="A3215">
        <v>820664</v>
      </c>
      <c r="B3215" t="s">
        <v>11</v>
      </c>
      <c r="C3215" s="1">
        <v>0.15620000000000001</v>
      </c>
      <c r="D3215">
        <v>419.64</v>
      </c>
      <c r="E3215" t="s">
        <v>12</v>
      </c>
      <c r="F3215" t="s">
        <v>26</v>
      </c>
      <c r="G3215" t="s">
        <v>14</v>
      </c>
      <c r="H3215" s="1">
        <v>0.46800000000000003</v>
      </c>
      <c r="I3215" s="4">
        <v>35704</v>
      </c>
      <c r="J3215" s="5">
        <v>40909</v>
      </c>
      <c r="K3215" s="3">
        <v>12000</v>
      </c>
      <c r="L3215" s="3">
        <v>65000</v>
      </c>
      <c r="M3215" s="3">
        <v>11281</v>
      </c>
      <c r="N3215" s="3">
        <f t="shared" si="500"/>
        <v>0</v>
      </c>
      <c r="O3215" s="3">
        <f t="shared" si="501"/>
        <v>1</v>
      </c>
      <c r="P3215" s="3">
        <f t="shared" si="502"/>
        <v>1</v>
      </c>
      <c r="Q3215" s="6">
        <v>15.8</v>
      </c>
      <c r="R3215" s="3">
        <v>1</v>
      </c>
      <c r="S3215" s="3">
        <v>11</v>
      </c>
      <c r="T3215" s="3">
        <v>31</v>
      </c>
      <c r="U3215" s="3">
        <f t="shared" si="503"/>
        <v>5205</v>
      </c>
      <c r="V3215" s="3" t="str">
        <f t="shared" si="504"/>
        <v xml:space="preserve"> 36</v>
      </c>
      <c r="W3215" s="3">
        <f t="shared" si="505"/>
        <v>12</v>
      </c>
      <c r="X3215" s="3">
        <v>16</v>
      </c>
      <c r="Y3215" s="6">
        <f t="shared" si="506"/>
        <v>46.800000000000004</v>
      </c>
      <c r="Z3215" s="3">
        <f t="shared" si="507"/>
        <v>65</v>
      </c>
      <c r="AA3215" s="3">
        <f t="shared" si="508"/>
        <v>11.281000000000001</v>
      </c>
      <c r="AB3215">
        <f t="shared" si="509"/>
        <v>0</v>
      </c>
      <c r="AC3215" s="14">
        <f>VLOOKUP(X3215,Rates!$A$2:$B$36,2)</f>
        <v>16.989999999999998</v>
      </c>
    </row>
    <row r="3216" spans="1:29">
      <c r="A3216">
        <v>696825</v>
      </c>
      <c r="B3216" t="s">
        <v>11</v>
      </c>
      <c r="C3216" s="1">
        <v>0.1037</v>
      </c>
      <c r="D3216">
        <v>486.62</v>
      </c>
      <c r="E3216" t="s">
        <v>29</v>
      </c>
      <c r="F3216" t="s">
        <v>13</v>
      </c>
      <c r="G3216" t="s">
        <v>14</v>
      </c>
      <c r="H3216" s="1">
        <v>0.33200000000000002</v>
      </c>
      <c r="I3216" s="4">
        <v>35735</v>
      </c>
      <c r="J3216" s="5">
        <v>40909</v>
      </c>
      <c r="K3216" s="3">
        <v>15000</v>
      </c>
      <c r="L3216" s="3">
        <v>50000</v>
      </c>
      <c r="M3216" s="3">
        <v>14589</v>
      </c>
      <c r="N3216" s="3">
        <f t="shared" si="500"/>
        <v>1</v>
      </c>
      <c r="O3216" s="3">
        <f t="shared" si="501"/>
        <v>0</v>
      </c>
      <c r="P3216" s="3">
        <f t="shared" si="502"/>
        <v>1</v>
      </c>
      <c r="Q3216" s="6">
        <v>8.42</v>
      </c>
      <c r="R3216" s="3">
        <v>0</v>
      </c>
      <c r="S3216" s="3">
        <v>8</v>
      </c>
      <c r="T3216" s="3">
        <v>14</v>
      </c>
      <c r="U3216" s="3">
        <f t="shared" si="503"/>
        <v>5174</v>
      </c>
      <c r="V3216" s="3" t="str">
        <f t="shared" si="504"/>
        <v xml:space="preserve"> 36</v>
      </c>
      <c r="W3216" s="3">
        <f t="shared" si="505"/>
        <v>15</v>
      </c>
      <c r="X3216" s="3">
        <v>8</v>
      </c>
      <c r="Y3216" s="6">
        <f t="shared" si="506"/>
        <v>33.200000000000003</v>
      </c>
      <c r="Z3216" s="3">
        <f t="shared" si="507"/>
        <v>50</v>
      </c>
      <c r="AA3216" s="3">
        <f t="shared" si="508"/>
        <v>14.589</v>
      </c>
      <c r="AB3216">
        <f t="shared" si="509"/>
        <v>0</v>
      </c>
      <c r="AC3216" s="14">
        <f>VLOOKUP(X3216,Rates!$A$2:$B$36,2)</f>
        <v>11.39</v>
      </c>
    </row>
    <row r="3217" spans="1:29">
      <c r="A3217">
        <v>476925</v>
      </c>
      <c r="B3217" t="s">
        <v>11</v>
      </c>
      <c r="C3217" s="1">
        <v>8.9399999999999993E-2</v>
      </c>
      <c r="D3217">
        <v>190.63</v>
      </c>
      <c r="E3217" t="s">
        <v>28</v>
      </c>
      <c r="F3217" t="s">
        <v>13</v>
      </c>
      <c r="G3217" t="s">
        <v>14</v>
      </c>
      <c r="H3217" s="1">
        <v>0.32400000000000001</v>
      </c>
      <c r="I3217" s="4">
        <v>36465</v>
      </c>
      <c r="J3217" s="5">
        <v>40909</v>
      </c>
      <c r="K3217" s="3">
        <v>6000</v>
      </c>
      <c r="L3217" s="3">
        <v>84000</v>
      </c>
      <c r="M3217" s="3">
        <v>8868</v>
      </c>
      <c r="N3217" s="3">
        <f t="shared" si="500"/>
        <v>1</v>
      </c>
      <c r="O3217" s="3">
        <f t="shared" si="501"/>
        <v>0</v>
      </c>
      <c r="P3217" s="3">
        <f t="shared" si="502"/>
        <v>1</v>
      </c>
      <c r="Q3217" s="6">
        <v>9.1300000000000008</v>
      </c>
      <c r="R3217" s="3">
        <v>0</v>
      </c>
      <c r="S3217" s="3">
        <v>4</v>
      </c>
      <c r="T3217" s="3">
        <v>4</v>
      </c>
      <c r="U3217" s="3">
        <f t="shared" si="503"/>
        <v>4444</v>
      </c>
      <c r="V3217" s="3" t="str">
        <f t="shared" si="504"/>
        <v xml:space="preserve"> 36</v>
      </c>
      <c r="W3217" s="3">
        <f t="shared" si="505"/>
        <v>6</v>
      </c>
      <c r="X3217" s="3">
        <v>5</v>
      </c>
      <c r="Y3217" s="6">
        <f t="shared" si="506"/>
        <v>32.4</v>
      </c>
      <c r="Z3217" s="3">
        <f t="shared" si="507"/>
        <v>84</v>
      </c>
      <c r="AA3217" s="3">
        <f t="shared" si="508"/>
        <v>8.8680000000000003</v>
      </c>
      <c r="AB3217">
        <f t="shared" si="509"/>
        <v>0</v>
      </c>
      <c r="AC3217" s="14">
        <f>VLOOKUP(X3217,Rates!$A$2:$B$36,2)</f>
        <v>7.99</v>
      </c>
    </row>
    <row r="3218" spans="1:29">
      <c r="A3218">
        <v>560712</v>
      </c>
      <c r="B3218" t="s">
        <v>11</v>
      </c>
      <c r="C3218" s="1">
        <v>0.16819999999999999</v>
      </c>
      <c r="D3218">
        <v>889.09</v>
      </c>
      <c r="E3218" t="s">
        <v>12</v>
      </c>
      <c r="F3218" t="s">
        <v>26</v>
      </c>
      <c r="G3218" t="s">
        <v>14</v>
      </c>
      <c r="H3218" s="1">
        <v>0.93600000000000005</v>
      </c>
      <c r="I3218" s="4">
        <v>35490</v>
      </c>
      <c r="J3218" s="5">
        <v>40909</v>
      </c>
      <c r="K3218" s="3">
        <v>25000</v>
      </c>
      <c r="L3218" s="3">
        <v>77000</v>
      </c>
      <c r="M3218" s="3">
        <v>20227</v>
      </c>
      <c r="N3218" s="3">
        <f t="shared" si="500"/>
        <v>0</v>
      </c>
      <c r="O3218" s="3">
        <f t="shared" si="501"/>
        <v>1</v>
      </c>
      <c r="P3218" s="3">
        <f t="shared" si="502"/>
        <v>1</v>
      </c>
      <c r="Q3218" s="6">
        <v>16.25</v>
      </c>
      <c r="R3218" s="3">
        <v>0</v>
      </c>
      <c r="S3218" s="3">
        <v>11</v>
      </c>
      <c r="T3218" s="3">
        <v>24</v>
      </c>
      <c r="U3218" s="3">
        <f t="shared" si="503"/>
        <v>5419</v>
      </c>
      <c r="V3218" s="3" t="str">
        <f t="shared" si="504"/>
        <v xml:space="preserve"> 36</v>
      </c>
      <c r="W3218" s="3">
        <f t="shared" si="505"/>
        <v>25</v>
      </c>
      <c r="X3218" s="3">
        <v>22</v>
      </c>
      <c r="Y3218" s="6">
        <f t="shared" si="506"/>
        <v>93.600000000000009</v>
      </c>
      <c r="Z3218" s="3">
        <f t="shared" si="507"/>
        <v>77</v>
      </c>
      <c r="AA3218" s="3">
        <f t="shared" si="508"/>
        <v>20.227</v>
      </c>
      <c r="AB3218">
        <f t="shared" si="509"/>
        <v>0</v>
      </c>
      <c r="AC3218" s="14">
        <f>VLOOKUP(X3218,Rates!$A$2:$B$36,2)</f>
        <v>23.99</v>
      </c>
    </row>
    <row r="3219" spans="1:29">
      <c r="A3219">
        <v>642814</v>
      </c>
      <c r="B3219" t="s">
        <v>11</v>
      </c>
      <c r="C3219" s="1">
        <v>6.1699999999999998E-2</v>
      </c>
      <c r="D3219">
        <v>237.9</v>
      </c>
      <c r="E3219" t="s">
        <v>16</v>
      </c>
      <c r="F3219" t="s">
        <v>13</v>
      </c>
      <c r="G3219" t="s">
        <v>14</v>
      </c>
      <c r="H3219" s="1">
        <v>0.27200000000000002</v>
      </c>
      <c r="I3219" s="4">
        <v>34455</v>
      </c>
      <c r="J3219" s="5">
        <v>40909</v>
      </c>
      <c r="K3219" s="3">
        <v>7800</v>
      </c>
      <c r="L3219" s="3">
        <v>75000</v>
      </c>
      <c r="M3219" s="3">
        <v>9608</v>
      </c>
      <c r="N3219" s="3">
        <f t="shared" si="500"/>
        <v>1</v>
      </c>
      <c r="O3219" s="3">
        <f t="shared" si="501"/>
        <v>0</v>
      </c>
      <c r="P3219" s="3">
        <f t="shared" si="502"/>
        <v>0</v>
      </c>
      <c r="Q3219" s="6">
        <v>8.42</v>
      </c>
      <c r="R3219" s="3">
        <v>0</v>
      </c>
      <c r="S3219" s="3">
        <v>10</v>
      </c>
      <c r="T3219" s="3">
        <v>23</v>
      </c>
      <c r="U3219" s="3">
        <f t="shared" si="503"/>
        <v>6454</v>
      </c>
      <c r="V3219" s="3" t="str">
        <f t="shared" si="504"/>
        <v xml:space="preserve"> 36</v>
      </c>
      <c r="W3219" s="3">
        <f t="shared" si="505"/>
        <v>7.8</v>
      </c>
      <c r="X3219" s="3">
        <v>3</v>
      </c>
      <c r="Y3219" s="6">
        <f t="shared" si="506"/>
        <v>27.200000000000003</v>
      </c>
      <c r="Z3219" s="3">
        <f t="shared" si="507"/>
        <v>75</v>
      </c>
      <c r="AA3219" s="3">
        <f t="shared" si="508"/>
        <v>9.6080000000000005</v>
      </c>
      <c r="AB3219">
        <f t="shared" si="509"/>
        <v>0</v>
      </c>
      <c r="AC3219" s="14">
        <f>VLOOKUP(X3219,Rates!$A$2:$B$36,2)</f>
        <v>7.24</v>
      </c>
    </row>
    <row r="3220" spans="1:29">
      <c r="A3220">
        <v>455309</v>
      </c>
      <c r="B3220" t="s">
        <v>11</v>
      </c>
      <c r="C3220" s="1">
        <v>0.1183</v>
      </c>
      <c r="D3220">
        <v>662.68</v>
      </c>
      <c r="E3220" t="s">
        <v>22</v>
      </c>
      <c r="F3220" t="s">
        <v>26</v>
      </c>
      <c r="G3220" t="s">
        <v>14</v>
      </c>
      <c r="H3220" s="1">
        <v>4.2999999999999997E-2</v>
      </c>
      <c r="I3220" s="4">
        <v>39417</v>
      </c>
      <c r="J3220" s="5">
        <v>40909</v>
      </c>
      <c r="K3220" s="3">
        <v>20000</v>
      </c>
      <c r="L3220" s="3">
        <v>47472</v>
      </c>
      <c r="M3220" s="3">
        <v>879</v>
      </c>
      <c r="N3220" s="3">
        <f t="shared" si="500"/>
        <v>0</v>
      </c>
      <c r="O3220" s="3">
        <f t="shared" si="501"/>
        <v>1</v>
      </c>
      <c r="P3220" s="3">
        <f t="shared" si="502"/>
        <v>1</v>
      </c>
      <c r="Q3220" s="6">
        <v>6.77</v>
      </c>
      <c r="R3220" s="3">
        <v>0</v>
      </c>
      <c r="S3220" s="3">
        <v>5</v>
      </c>
      <c r="T3220" s="3">
        <v>15</v>
      </c>
      <c r="U3220" s="3">
        <f t="shared" si="503"/>
        <v>1492</v>
      </c>
      <c r="V3220" s="3" t="str">
        <f t="shared" si="504"/>
        <v xml:space="preserve"> 36</v>
      </c>
      <c r="W3220" s="3">
        <f t="shared" si="505"/>
        <v>20</v>
      </c>
      <c r="X3220" s="3">
        <v>8</v>
      </c>
      <c r="Y3220" s="6">
        <f t="shared" si="506"/>
        <v>4.3</v>
      </c>
      <c r="Z3220" s="3">
        <f t="shared" si="507"/>
        <v>47.472000000000001</v>
      </c>
      <c r="AA3220" s="3">
        <f t="shared" si="508"/>
        <v>0.879</v>
      </c>
      <c r="AB3220">
        <f t="shared" si="509"/>
        <v>0</v>
      </c>
      <c r="AC3220" s="14">
        <f>VLOOKUP(X3220,Rates!$A$2:$B$36,2)</f>
        <v>11.39</v>
      </c>
    </row>
    <row r="3221" spans="1:29">
      <c r="A3221">
        <v>419037</v>
      </c>
      <c r="B3221" t="s">
        <v>11</v>
      </c>
      <c r="C3221" s="1">
        <v>9.3200000000000005E-2</v>
      </c>
      <c r="D3221">
        <v>102.23</v>
      </c>
      <c r="E3221" t="s">
        <v>16</v>
      </c>
      <c r="F3221" t="s">
        <v>13</v>
      </c>
      <c r="G3221" t="s">
        <v>14</v>
      </c>
      <c r="H3221" s="2">
        <v>0</v>
      </c>
      <c r="I3221" s="4">
        <v>35370</v>
      </c>
      <c r="J3221" s="5">
        <v>40909</v>
      </c>
      <c r="K3221" s="3">
        <v>3200</v>
      </c>
      <c r="L3221" s="3">
        <v>16000</v>
      </c>
      <c r="M3221" s="3">
        <v>0</v>
      </c>
      <c r="N3221" s="3">
        <f t="shared" si="500"/>
        <v>1</v>
      </c>
      <c r="O3221" s="3">
        <f t="shared" si="501"/>
        <v>0</v>
      </c>
      <c r="P3221" s="3">
        <f t="shared" si="502"/>
        <v>0</v>
      </c>
      <c r="Q3221" s="6">
        <v>0</v>
      </c>
      <c r="R3221" s="3">
        <v>0</v>
      </c>
      <c r="S3221" s="3">
        <v>6</v>
      </c>
      <c r="T3221" s="3">
        <v>8</v>
      </c>
      <c r="U3221" s="3">
        <f t="shared" si="503"/>
        <v>5539</v>
      </c>
      <c r="V3221" s="3" t="str">
        <f t="shared" si="504"/>
        <v xml:space="preserve"> 36</v>
      </c>
      <c r="W3221" s="3">
        <f t="shared" si="505"/>
        <v>3.2</v>
      </c>
      <c r="X3221" s="3">
        <v>4</v>
      </c>
      <c r="Y3221" s="6">
        <f t="shared" si="506"/>
        <v>0</v>
      </c>
      <c r="Z3221" s="3">
        <f t="shared" si="507"/>
        <v>16</v>
      </c>
      <c r="AA3221" s="3">
        <f t="shared" si="508"/>
        <v>0</v>
      </c>
      <c r="AB3221">
        <f t="shared" si="509"/>
        <v>0</v>
      </c>
      <c r="AC3221" s="14">
        <f>VLOOKUP(X3221,Rates!$A$2:$B$36,2)</f>
        <v>7.49</v>
      </c>
    </row>
    <row r="3222" spans="1:29">
      <c r="A3222">
        <v>535806</v>
      </c>
      <c r="B3222" t="s">
        <v>15</v>
      </c>
      <c r="C3222" s="1">
        <v>0.11119999999999999</v>
      </c>
      <c r="D3222">
        <v>370.64</v>
      </c>
      <c r="E3222" t="s">
        <v>18</v>
      </c>
      <c r="F3222" t="s">
        <v>26</v>
      </c>
      <c r="G3222" t="s">
        <v>14</v>
      </c>
      <c r="H3222" s="1">
        <v>0.25800000000000001</v>
      </c>
      <c r="I3222" s="4">
        <v>37530</v>
      </c>
      <c r="J3222" s="5">
        <v>40909</v>
      </c>
      <c r="K3222" s="3">
        <v>17000</v>
      </c>
      <c r="L3222" s="3">
        <v>75000</v>
      </c>
      <c r="M3222" s="3">
        <v>12395</v>
      </c>
      <c r="N3222" s="3">
        <f t="shared" si="500"/>
        <v>0</v>
      </c>
      <c r="O3222" s="3">
        <f t="shared" si="501"/>
        <v>1</v>
      </c>
      <c r="P3222" s="3">
        <f t="shared" si="502"/>
        <v>1</v>
      </c>
      <c r="Q3222" s="6">
        <v>10.37</v>
      </c>
      <c r="R3222" s="3">
        <v>1</v>
      </c>
      <c r="S3222" s="3">
        <v>13</v>
      </c>
      <c r="T3222" s="3">
        <v>38</v>
      </c>
      <c r="U3222" s="3">
        <f t="shared" si="503"/>
        <v>3379</v>
      </c>
      <c r="V3222" s="3" t="str">
        <f t="shared" si="504"/>
        <v xml:space="preserve"> 60</v>
      </c>
      <c r="W3222" s="3">
        <f t="shared" si="505"/>
        <v>17</v>
      </c>
      <c r="X3222" s="3">
        <v>8</v>
      </c>
      <c r="Y3222" s="6">
        <f t="shared" si="506"/>
        <v>25.8</v>
      </c>
      <c r="Z3222" s="3">
        <f t="shared" si="507"/>
        <v>75</v>
      </c>
      <c r="AA3222" s="3">
        <f t="shared" si="508"/>
        <v>12.395</v>
      </c>
      <c r="AB3222">
        <f t="shared" si="509"/>
        <v>0</v>
      </c>
      <c r="AC3222" s="14">
        <f>VLOOKUP(X3222,Rates!$A$2:$B$36,2)</f>
        <v>11.39</v>
      </c>
    </row>
    <row r="3223" spans="1:29">
      <c r="A3223">
        <v>1057316</v>
      </c>
      <c r="B3223" t="s">
        <v>11</v>
      </c>
      <c r="C3223" s="1">
        <v>0.1065</v>
      </c>
      <c r="D3223">
        <v>325.74</v>
      </c>
      <c r="E3223" t="s">
        <v>20</v>
      </c>
      <c r="F3223" t="s">
        <v>13</v>
      </c>
      <c r="G3223" t="s">
        <v>14</v>
      </c>
      <c r="H3223" s="1">
        <v>0.74199999999999999</v>
      </c>
      <c r="I3223" s="4">
        <v>27729</v>
      </c>
      <c r="J3223" s="5">
        <v>40909</v>
      </c>
      <c r="K3223" s="3">
        <v>10000</v>
      </c>
      <c r="L3223" s="3">
        <v>36000</v>
      </c>
      <c r="M3223" s="3">
        <v>10167</v>
      </c>
      <c r="N3223" s="3">
        <f t="shared" si="500"/>
        <v>1</v>
      </c>
      <c r="O3223" s="3">
        <f t="shared" si="501"/>
        <v>0</v>
      </c>
      <c r="P3223" s="3">
        <f t="shared" si="502"/>
        <v>1</v>
      </c>
      <c r="Q3223" s="6">
        <v>11.2</v>
      </c>
      <c r="R3223" s="3">
        <v>0</v>
      </c>
      <c r="S3223" s="3">
        <v>6</v>
      </c>
      <c r="T3223" s="3">
        <v>10</v>
      </c>
      <c r="U3223" s="3">
        <f t="shared" si="503"/>
        <v>13180</v>
      </c>
      <c r="V3223" s="3" t="str">
        <f t="shared" si="504"/>
        <v xml:space="preserve"> 36</v>
      </c>
      <c r="W3223" s="3">
        <f t="shared" si="505"/>
        <v>10</v>
      </c>
      <c r="X3223" s="3">
        <v>7</v>
      </c>
      <c r="Y3223" s="6">
        <f t="shared" si="506"/>
        <v>74.2</v>
      </c>
      <c r="Z3223" s="3">
        <f t="shared" si="507"/>
        <v>36</v>
      </c>
      <c r="AA3223" s="3">
        <f t="shared" si="508"/>
        <v>10.167</v>
      </c>
      <c r="AB3223">
        <f t="shared" si="509"/>
        <v>0</v>
      </c>
      <c r="AC3223" s="14">
        <f>VLOOKUP(X3223,Rates!$A$2:$B$36,2)</f>
        <v>10.49</v>
      </c>
    </row>
    <row r="3224" spans="1:29">
      <c r="A3224">
        <v>417418</v>
      </c>
      <c r="B3224" t="s">
        <v>11</v>
      </c>
      <c r="C3224" s="1">
        <v>0.1158</v>
      </c>
      <c r="D3224">
        <v>297.13</v>
      </c>
      <c r="E3224" t="s">
        <v>28</v>
      </c>
      <c r="F3224" t="s">
        <v>13</v>
      </c>
      <c r="G3224" t="s">
        <v>14</v>
      </c>
      <c r="H3224" s="1">
        <v>0.88900000000000001</v>
      </c>
      <c r="I3224" s="4">
        <v>37408</v>
      </c>
      <c r="J3224" s="5">
        <v>40909</v>
      </c>
      <c r="K3224" s="3">
        <v>9000</v>
      </c>
      <c r="L3224" s="3">
        <v>69996</v>
      </c>
      <c r="M3224" s="3">
        <v>1778</v>
      </c>
      <c r="N3224" s="3">
        <f t="shared" si="500"/>
        <v>1</v>
      </c>
      <c r="O3224" s="3">
        <f t="shared" si="501"/>
        <v>0</v>
      </c>
      <c r="P3224" s="3">
        <f t="shared" si="502"/>
        <v>1</v>
      </c>
      <c r="Q3224" s="6">
        <v>14.52</v>
      </c>
      <c r="R3224" s="3">
        <v>0</v>
      </c>
      <c r="S3224" s="3">
        <v>8</v>
      </c>
      <c r="T3224" s="3">
        <v>26</v>
      </c>
      <c r="U3224" s="3">
        <f t="shared" si="503"/>
        <v>3501</v>
      </c>
      <c r="V3224" s="3" t="str">
        <f t="shared" si="504"/>
        <v xml:space="preserve"> 36</v>
      </c>
      <c r="W3224" s="3">
        <f t="shared" si="505"/>
        <v>9</v>
      </c>
      <c r="X3224" s="3">
        <v>8</v>
      </c>
      <c r="Y3224" s="6">
        <f t="shared" si="506"/>
        <v>88.9</v>
      </c>
      <c r="Z3224" s="3">
        <f t="shared" si="507"/>
        <v>69.995999999999995</v>
      </c>
      <c r="AA3224" s="3">
        <f t="shared" si="508"/>
        <v>1.778</v>
      </c>
      <c r="AB3224">
        <f t="shared" si="509"/>
        <v>0</v>
      </c>
      <c r="AC3224" s="14">
        <f>VLOOKUP(X3224,Rates!$A$2:$B$36,2)</f>
        <v>11.39</v>
      </c>
    </row>
    <row r="3225" spans="1:29">
      <c r="A3225">
        <v>988075</v>
      </c>
      <c r="B3225" t="s">
        <v>11</v>
      </c>
      <c r="C3225" s="1">
        <v>7.51E-2</v>
      </c>
      <c r="D3225">
        <v>466.67</v>
      </c>
      <c r="E3225" t="s">
        <v>16</v>
      </c>
      <c r="F3225" t="s">
        <v>26</v>
      </c>
      <c r="G3225" t="s">
        <v>14</v>
      </c>
      <c r="H3225" s="1">
        <v>8.7999999999999995E-2</v>
      </c>
      <c r="I3225" s="4">
        <v>36739</v>
      </c>
      <c r="J3225" s="5">
        <v>40909</v>
      </c>
      <c r="K3225" s="3">
        <v>15000</v>
      </c>
      <c r="L3225" s="3">
        <v>30000</v>
      </c>
      <c r="M3225" s="3">
        <v>2310</v>
      </c>
      <c r="N3225" s="3">
        <f t="shared" si="500"/>
        <v>0</v>
      </c>
      <c r="O3225" s="3">
        <f t="shared" si="501"/>
        <v>1</v>
      </c>
      <c r="P3225" s="3">
        <f t="shared" si="502"/>
        <v>0</v>
      </c>
      <c r="Q3225" s="6">
        <v>3.4</v>
      </c>
      <c r="R3225" s="3">
        <v>0</v>
      </c>
      <c r="S3225" s="3">
        <v>7</v>
      </c>
      <c r="T3225" s="3">
        <v>8</v>
      </c>
      <c r="U3225" s="3">
        <f t="shared" si="503"/>
        <v>4170</v>
      </c>
      <c r="V3225" s="3" t="str">
        <f t="shared" si="504"/>
        <v xml:space="preserve"> 36</v>
      </c>
      <c r="W3225" s="3">
        <f t="shared" si="505"/>
        <v>15</v>
      </c>
      <c r="X3225" s="3">
        <v>3</v>
      </c>
      <c r="Y3225" s="6">
        <f t="shared" si="506"/>
        <v>8.7999999999999989</v>
      </c>
      <c r="Z3225" s="3">
        <f t="shared" si="507"/>
        <v>30</v>
      </c>
      <c r="AA3225" s="3">
        <f t="shared" si="508"/>
        <v>2.31</v>
      </c>
      <c r="AB3225">
        <f t="shared" si="509"/>
        <v>0</v>
      </c>
      <c r="AC3225" s="14">
        <f>VLOOKUP(X3225,Rates!$A$2:$B$36,2)</f>
        <v>7.24</v>
      </c>
    </row>
    <row r="3226" spans="1:29">
      <c r="A3226">
        <v>887932</v>
      </c>
      <c r="B3226" t="s">
        <v>15</v>
      </c>
      <c r="C3226" s="1">
        <v>0.1527</v>
      </c>
      <c r="D3226">
        <v>478.64</v>
      </c>
      <c r="E3226" t="s">
        <v>27</v>
      </c>
      <c r="F3226" t="s">
        <v>26</v>
      </c>
      <c r="G3226" t="s">
        <v>14</v>
      </c>
      <c r="H3226" s="1">
        <v>0.81299999999999994</v>
      </c>
      <c r="I3226" s="4">
        <v>33451</v>
      </c>
      <c r="J3226" s="5">
        <v>40909</v>
      </c>
      <c r="K3226" s="3">
        <v>20000</v>
      </c>
      <c r="L3226" s="3">
        <v>102000</v>
      </c>
      <c r="M3226" s="3">
        <v>7638</v>
      </c>
      <c r="N3226" s="3">
        <f t="shared" si="500"/>
        <v>0</v>
      </c>
      <c r="O3226" s="3">
        <f t="shared" si="501"/>
        <v>1</v>
      </c>
      <c r="P3226" s="3">
        <f t="shared" si="502"/>
        <v>1</v>
      </c>
      <c r="Q3226" s="6">
        <v>12.76</v>
      </c>
      <c r="R3226" s="3">
        <v>0</v>
      </c>
      <c r="S3226" s="3">
        <v>6</v>
      </c>
      <c r="T3226" s="3">
        <v>22</v>
      </c>
      <c r="U3226" s="3">
        <f t="shared" si="503"/>
        <v>7458</v>
      </c>
      <c r="V3226" s="3" t="str">
        <f t="shared" si="504"/>
        <v xml:space="preserve"> 60</v>
      </c>
      <c r="W3226" s="3">
        <f t="shared" si="505"/>
        <v>20</v>
      </c>
      <c r="X3226" s="3">
        <v>14</v>
      </c>
      <c r="Y3226" s="6">
        <f t="shared" si="506"/>
        <v>81.3</v>
      </c>
      <c r="Z3226" s="3">
        <f t="shared" si="507"/>
        <v>102</v>
      </c>
      <c r="AA3226" s="3">
        <f t="shared" si="508"/>
        <v>7.6379999999999999</v>
      </c>
      <c r="AB3226">
        <f t="shared" si="509"/>
        <v>0</v>
      </c>
      <c r="AC3226" s="14">
        <f>VLOOKUP(X3226,Rates!$A$2:$B$36,2)</f>
        <v>14.99</v>
      </c>
    </row>
    <row r="3227" spans="1:29">
      <c r="A3227">
        <v>880686</v>
      </c>
      <c r="B3227" t="s">
        <v>11</v>
      </c>
      <c r="C3227" s="1">
        <v>8.8999999999999996E-2</v>
      </c>
      <c r="D3227">
        <v>279.43</v>
      </c>
      <c r="E3227" t="s">
        <v>20</v>
      </c>
      <c r="F3227" t="s">
        <v>13</v>
      </c>
      <c r="G3227" t="s">
        <v>14</v>
      </c>
      <c r="H3227" s="1">
        <v>0.64700000000000002</v>
      </c>
      <c r="I3227" s="4">
        <v>32540</v>
      </c>
      <c r="J3227" s="5">
        <v>40909</v>
      </c>
      <c r="K3227" s="3">
        <v>8800</v>
      </c>
      <c r="L3227" s="3">
        <v>60000</v>
      </c>
      <c r="M3227" s="3">
        <v>10621</v>
      </c>
      <c r="N3227" s="3">
        <f t="shared" si="500"/>
        <v>1</v>
      </c>
      <c r="O3227" s="3">
        <f t="shared" si="501"/>
        <v>0</v>
      </c>
      <c r="P3227" s="3">
        <f t="shared" si="502"/>
        <v>1</v>
      </c>
      <c r="Q3227" s="6">
        <v>11.34</v>
      </c>
      <c r="R3227" s="3">
        <v>0</v>
      </c>
      <c r="S3227" s="3">
        <v>11</v>
      </c>
      <c r="T3227" s="3">
        <v>22</v>
      </c>
      <c r="U3227" s="3">
        <f t="shared" si="503"/>
        <v>8369</v>
      </c>
      <c r="V3227" s="3" t="str">
        <f t="shared" si="504"/>
        <v xml:space="preserve"> 36</v>
      </c>
      <c r="W3227" s="3">
        <f t="shared" si="505"/>
        <v>8.8000000000000007</v>
      </c>
      <c r="X3227" s="3">
        <v>5</v>
      </c>
      <c r="Y3227" s="6">
        <f t="shared" si="506"/>
        <v>64.7</v>
      </c>
      <c r="Z3227" s="3">
        <f t="shared" si="507"/>
        <v>60</v>
      </c>
      <c r="AA3227" s="3">
        <f t="shared" si="508"/>
        <v>10.621</v>
      </c>
      <c r="AB3227">
        <f t="shared" si="509"/>
        <v>0</v>
      </c>
      <c r="AC3227" s="14">
        <f>VLOOKUP(X3227,Rates!$A$2:$B$36,2)</f>
        <v>7.99</v>
      </c>
    </row>
    <row r="3228" spans="1:29">
      <c r="A3228">
        <v>891797</v>
      </c>
      <c r="B3228" t="s">
        <v>11</v>
      </c>
      <c r="C3228" s="1">
        <v>8.8999999999999996E-2</v>
      </c>
      <c r="D3228">
        <v>158.77000000000001</v>
      </c>
      <c r="E3228" t="s">
        <v>28</v>
      </c>
      <c r="F3228" t="s">
        <v>13</v>
      </c>
      <c r="G3228" t="s">
        <v>14</v>
      </c>
      <c r="H3228" s="1">
        <v>0.25900000000000001</v>
      </c>
      <c r="I3228" s="4">
        <v>34851</v>
      </c>
      <c r="J3228" s="5">
        <v>40909</v>
      </c>
      <c r="K3228" s="3">
        <v>5000</v>
      </c>
      <c r="L3228" s="3">
        <v>44004</v>
      </c>
      <c r="M3228" s="3">
        <v>1942</v>
      </c>
      <c r="N3228" s="3">
        <f t="shared" si="500"/>
        <v>1</v>
      </c>
      <c r="O3228" s="3">
        <f t="shared" si="501"/>
        <v>0</v>
      </c>
      <c r="P3228" s="3">
        <f t="shared" si="502"/>
        <v>1</v>
      </c>
      <c r="Q3228" s="6">
        <v>12.71</v>
      </c>
      <c r="R3228" s="3">
        <v>0</v>
      </c>
      <c r="S3228" s="3">
        <v>10</v>
      </c>
      <c r="T3228" s="3">
        <v>13</v>
      </c>
      <c r="U3228" s="3">
        <f t="shared" si="503"/>
        <v>6058</v>
      </c>
      <c r="V3228" s="3" t="str">
        <f t="shared" si="504"/>
        <v xml:space="preserve"> 36</v>
      </c>
      <c r="W3228" s="3">
        <f t="shared" si="505"/>
        <v>5</v>
      </c>
      <c r="X3228" s="3">
        <v>5</v>
      </c>
      <c r="Y3228" s="6">
        <f t="shared" si="506"/>
        <v>25.900000000000002</v>
      </c>
      <c r="Z3228" s="3">
        <f t="shared" si="507"/>
        <v>44.003999999999998</v>
      </c>
      <c r="AA3228" s="3">
        <f t="shared" si="508"/>
        <v>1.9419999999999999</v>
      </c>
      <c r="AB3228">
        <f t="shared" si="509"/>
        <v>0</v>
      </c>
      <c r="AC3228" s="14">
        <f>VLOOKUP(X3228,Rates!$A$2:$B$36,2)</f>
        <v>7.99</v>
      </c>
    </row>
    <row r="3229" spans="1:29">
      <c r="A3229">
        <v>823549</v>
      </c>
      <c r="B3229" t="s">
        <v>11</v>
      </c>
      <c r="C3229" s="1">
        <v>7.4899999999999994E-2</v>
      </c>
      <c r="D3229">
        <v>311.02</v>
      </c>
      <c r="E3229" t="s">
        <v>28</v>
      </c>
      <c r="F3229" t="s">
        <v>26</v>
      </c>
      <c r="G3229" t="s">
        <v>14</v>
      </c>
      <c r="H3229" s="1">
        <v>0.71599999999999997</v>
      </c>
      <c r="I3229" s="4">
        <v>36739</v>
      </c>
      <c r="J3229" s="5">
        <v>40909</v>
      </c>
      <c r="K3229" s="3">
        <v>10000</v>
      </c>
      <c r="L3229" s="3">
        <v>94000</v>
      </c>
      <c r="M3229" s="3">
        <v>15742</v>
      </c>
      <c r="N3229" s="3">
        <f t="shared" si="500"/>
        <v>0</v>
      </c>
      <c r="O3229" s="3">
        <f t="shared" si="501"/>
        <v>1</v>
      </c>
      <c r="P3229" s="3">
        <f t="shared" si="502"/>
        <v>1</v>
      </c>
      <c r="Q3229" s="6">
        <v>21.35</v>
      </c>
      <c r="R3229" s="3">
        <v>0</v>
      </c>
      <c r="S3229" s="3">
        <v>9</v>
      </c>
      <c r="T3229" s="3">
        <v>28</v>
      </c>
      <c r="U3229" s="3">
        <f t="shared" si="503"/>
        <v>4170</v>
      </c>
      <c r="V3229" s="3" t="str">
        <f t="shared" si="504"/>
        <v xml:space="preserve"> 36</v>
      </c>
      <c r="W3229" s="3">
        <f t="shared" si="505"/>
        <v>10</v>
      </c>
      <c r="X3229" s="3">
        <v>4</v>
      </c>
      <c r="Y3229" s="6">
        <f t="shared" si="506"/>
        <v>71.599999999999994</v>
      </c>
      <c r="Z3229" s="3">
        <f t="shared" si="507"/>
        <v>94</v>
      </c>
      <c r="AA3229" s="3">
        <f t="shared" si="508"/>
        <v>15.742000000000001</v>
      </c>
      <c r="AB3229">
        <f t="shared" si="509"/>
        <v>0</v>
      </c>
      <c r="AC3229" s="14">
        <f>VLOOKUP(X3229,Rates!$A$2:$B$36,2)</f>
        <v>7.49</v>
      </c>
    </row>
    <row r="3230" spans="1:29">
      <c r="A3230">
        <v>686059</v>
      </c>
      <c r="B3230" t="s">
        <v>11</v>
      </c>
      <c r="C3230" s="1">
        <v>0.1037</v>
      </c>
      <c r="D3230">
        <v>194.65</v>
      </c>
      <c r="E3230" t="s">
        <v>28</v>
      </c>
      <c r="F3230" t="s">
        <v>13</v>
      </c>
      <c r="G3230" t="s">
        <v>14</v>
      </c>
      <c r="H3230" s="1">
        <v>0.754</v>
      </c>
      <c r="I3230" s="4">
        <v>36312</v>
      </c>
      <c r="J3230" s="5">
        <v>40909</v>
      </c>
      <c r="K3230" s="3">
        <v>6000</v>
      </c>
      <c r="L3230" s="3">
        <v>27052</v>
      </c>
      <c r="M3230" s="3">
        <v>6257</v>
      </c>
      <c r="N3230" s="3">
        <f t="shared" si="500"/>
        <v>1</v>
      </c>
      <c r="O3230" s="3">
        <f t="shared" si="501"/>
        <v>0</v>
      </c>
      <c r="P3230" s="3">
        <f t="shared" si="502"/>
        <v>1</v>
      </c>
      <c r="Q3230" s="6">
        <v>19.34</v>
      </c>
      <c r="R3230" s="3">
        <v>1</v>
      </c>
      <c r="S3230" s="3">
        <v>7</v>
      </c>
      <c r="T3230" s="3">
        <v>15</v>
      </c>
      <c r="U3230" s="3">
        <f t="shared" si="503"/>
        <v>4597</v>
      </c>
      <c r="V3230" s="3" t="str">
        <f t="shared" si="504"/>
        <v xml:space="preserve"> 36</v>
      </c>
      <c r="W3230" s="3">
        <f t="shared" si="505"/>
        <v>6</v>
      </c>
      <c r="X3230" s="3">
        <v>8</v>
      </c>
      <c r="Y3230" s="6">
        <f t="shared" si="506"/>
        <v>75.400000000000006</v>
      </c>
      <c r="Z3230" s="3">
        <f t="shared" si="507"/>
        <v>27.052</v>
      </c>
      <c r="AA3230" s="3">
        <f t="shared" si="508"/>
        <v>6.2569999999999997</v>
      </c>
      <c r="AB3230">
        <f t="shared" si="509"/>
        <v>0</v>
      </c>
      <c r="AC3230" s="14">
        <f>VLOOKUP(X3230,Rates!$A$2:$B$36,2)</f>
        <v>11.39</v>
      </c>
    </row>
    <row r="3231" spans="1:29">
      <c r="A3231">
        <v>523438</v>
      </c>
      <c r="B3231" t="s">
        <v>15</v>
      </c>
      <c r="C3231" s="1">
        <v>0.15210000000000001</v>
      </c>
      <c r="D3231">
        <v>95.61</v>
      </c>
      <c r="E3231" t="s">
        <v>12</v>
      </c>
      <c r="F3231" t="s">
        <v>26</v>
      </c>
      <c r="G3231" t="s">
        <v>17</v>
      </c>
      <c r="H3231" s="1">
        <v>0.93200000000000005</v>
      </c>
      <c r="I3231" s="4">
        <v>36192</v>
      </c>
      <c r="J3231" s="5">
        <v>40909</v>
      </c>
      <c r="K3231" s="3">
        <v>4000</v>
      </c>
      <c r="L3231" s="3">
        <v>55000</v>
      </c>
      <c r="M3231" s="3">
        <v>16541</v>
      </c>
      <c r="N3231" s="3">
        <f t="shared" si="500"/>
        <v>0</v>
      </c>
      <c r="O3231" s="3">
        <f t="shared" si="501"/>
        <v>1</v>
      </c>
      <c r="P3231" s="3">
        <f t="shared" si="502"/>
        <v>1</v>
      </c>
      <c r="Q3231" s="6">
        <v>16.04</v>
      </c>
      <c r="R3231" s="3">
        <v>0</v>
      </c>
      <c r="S3231" s="3">
        <v>10</v>
      </c>
      <c r="T3231" s="3">
        <v>30</v>
      </c>
      <c r="U3231" s="3">
        <f t="shared" si="503"/>
        <v>4717</v>
      </c>
      <c r="V3231" s="3" t="str">
        <f t="shared" si="504"/>
        <v xml:space="preserve"> 60</v>
      </c>
      <c r="W3231" s="3">
        <f t="shared" si="505"/>
        <v>4</v>
      </c>
      <c r="X3231" s="3">
        <v>17</v>
      </c>
      <c r="Y3231" s="6">
        <f t="shared" si="506"/>
        <v>93.2</v>
      </c>
      <c r="Z3231" s="3">
        <f t="shared" si="507"/>
        <v>55</v>
      </c>
      <c r="AA3231" s="3">
        <f t="shared" si="508"/>
        <v>16.541</v>
      </c>
      <c r="AB3231">
        <f t="shared" si="509"/>
        <v>1</v>
      </c>
      <c r="AC3231" s="14">
        <f>VLOOKUP(X3231,Rates!$A$2:$B$36,2)</f>
        <v>17.989999999999998</v>
      </c>
    </row>
    <row r="3232" spans="1:29">
      <c r="A3232">
        <v>1035062</v>
      </c>
      <c r="B3232" t="s">
        <v>15</v>
      </c>
      <c r="C3232" s="1">
        <v>0.1903</v>
      </c>
      <c r="D3232">
        <v>441.28</v>
      </c>
      <c r="E3232" t="s">
        <v>20</v>
      </c>
      <c r="F3232" t="s">
        <v>13</v>
      </c>
      <c r="G3232" t="s">
        <v>17</v>
      </c>
      <c r="H3232" s="1">
        <v>0.89200000000000002</v>
      </c>
      <c r="I3232" s="4">
        <v>30560</v>
      </c>
      <c r="J3232" s="5">
        <v>40909</v>
      </c>
      <c r="K3232" s="3">
        <v>17000</v>
      </c>
      <c r="L3232" s="3">
        <v>78050</v>
      </c>
      <c r="M3232" s="3">
        <v>16504</v>
      </c>
      <c r="N3232" s="3">
        <f t="shared" si="500"/>
        <v>1</v>
      </c>
      <c r="O3232" s="3">
        <f t="shared" si="501"/>
        <v>0</v>
      </c>
      <c r="P3232" s="3">
        <f t="shared" si="502"/>
        <v>1</v>
      </c>
      <c r="Q3232" s="6">
        <v>16.84</v>
      </c>
      <c r="R3232" s="3">
        <v>0</v>
      </c>
      <c r="S3232" s="3">
        <v>10</v>
      </c>
      <c r="T3232" s="3">
        <v>42</v>
      </c>
      <c r="U3232" s="3">
        <f t="shared" si="503"/>
        <v>10349</v>
      </c>
      <c r="V3232" s="3" t="str">
        <f t="shared" si="504"/>
        <v xml:space="preserve"> 60</v>
      </c>
      <c r="W3232" s="3">
        <f t="shared" si="505"/>
        <v>17</v>
      </c>
      <c r="X3232" s="3">
        <v>22</v>
      </c>
      <c r="Y3232" s="6">
        <f t="shared" si="506"/>
        <v>89.2</v>
      </c>
      <c r="Z3232" s="3">
        <f t="shared" si="507"/>
        <v>78.05</v>
      </c>
      <c r="AA3232" s="3">
        <f t="shared" si="508"/>
        <v>16.504000000000001</v>
      </c>
      <c r="AB3232">
        <f t="shared" si="509"/>
        <v>1</v>
      </c>
      <c r="AC3232" s="14">
        <f>VLOOKUP(X3232,Rates!$A$2:$B$36,2)</f>
        <v>23.99</v>
      </c>
    </row>
    <row r="3233" spans="1:29">
      <c r="A3233">
        <v>610327</v>
      </c>
      <c r="B3233" t="s">
        <v>11</v>
      </c>
      <c r="C3233" s="1">
        <v>6.9099999999999995E-2</v>
      </c>
      <c r="D3233">
        <v>323.77999999999997</v>
      </c>
      <c r="E3233" t="s">
        <v>23</v>
      </c>
      <c r="F3233" t="s">
        <v>26</v>
      </c>
      <c r="G3233" t="s">
        <v>14</v>
      </c>
      <c r="H3233" s="1">
        <v>0.161</v>
      </c>
      <c r="I3233" s="4">
        <v>31959</v>
      </c>
      <c r="J3233" s="5">
        <v>40909</v>
      </c>
      <c r="K3233" s="3">
        <v>13000</v>
      </c>
      <c r="L3233" s="3">
        <v>60000</v>
      </c>
      <c r="M3233" s="3">
        <v>387</v>
      </c>
      <c r="N3233" s="3">
        <f t="shared" si="500"/>
        <v>0</v>
      </c>
      <c r="O3233" s="3">
        <f t="shared" si="501"/>
        <v>1</v>
      </c>
      <c r="P3233" s="3">
        <f t="shared" si="502"/>
        <v>1</v>
      </c>
      <c r="Q3233" s="6">
        <v>3.4</v>
      </c>
      <c r="R3233" s="3">
        <v>0</v>
      </c>
      <c r="S3233" s="3">
        <v>5</v>
      </c>
      <c r="T3233" s="3">
        <v>12</v>
      </c>
      <c r="U3233" s="3">
        <f t="shared" si="503"/>
        <v>8950</v>
      </c>
      <c r="V3233" s="3" t="str">
        <f t="shared" si="504"/>
        <v xml:space="preserve"> 36</v>
      </c>
      <c r="W3233" s="3">
        <f t="shared" si="505"/>
        <v>13</v>
      </c>
      <c r="X3233" s="3">
        <v>5</v>
      </c>
      <c r="Y3233" s="6">
        <f t="shared" si="506"/>
        <v>16.100000000000001</v>
      </c>
      <c r="Z3233" s="3">
        <f t="shared" si="507"/>
        <v>60</v>
      </c>
      <c r="AA3233" s="3">
        <f t="shared" si="508"/>
        <v>0.38700000000000001</v>
      </c>
      <c r="AB3233">
        <f t="shared" si="509"/>
        <v>0</v>
      </c>
      <c r="AC3233" s="14">
        <f>VLOOKUP(X3233,Rates!$A$2:$B$36,2)</f>
        <v>7.99</v>
      </c>
    </row>
    <row r="3234" spans="1:29">
      <c r="A3234">
        <v>839265</v>
      </c>
      <c r="B3234" t="s">
        <v>15</v>
      </c>
      <c r="C3234" s="1">
        <v>0.10589999999999999</v>
      </c>
      <c r="D3234">
        <v>303.16000000000003</v>
      </c>
      <c r="E3234" t="s">
        <v>23</v>
      </c>
      <c r="F3234" t="s">
        <v>26</v>
      </c>
      <c r="G3234" t="s">
        <v>19</v>
      </c>
      <c r="H3234" s="1">
        <v>0.23699999999999999</v>
      </c>
      <c r="I3234" s="4">
        <v>36647</v>
      </c>
      <c r="J3234" s="5">
        <v>40909</v>
      </c>
      <c r="K3234" s="3">
        <v>14075</v>
      </c>
      <c r="L3234" s="3">
        <v>53000</v>
      </c>
      <c r="M3234" s="3">
        <v>8323</v>
      </c>
      <c r="N3234" s="3">
        <f t="shared" si="500"/>
        <v>0</v>
      </c>
      <c r="O3234" s="3">
        <f t="shared" si="501"/>
        <v>1</v>
      </c>
      <c r="P3234" s="3">
        <f t="shared" si="502"/>
        <v>1</v>
      </c>
      <c r="Q3234" s="6">
        <v>22.08</v>
      </c>
      <c r="R3234" s="3">
        <v>0</v>
      </c>
      <c r="S3234" s="3">
        <v>9</v>
      </c>
      <c r="T3234" s="3">
        <v>32</v>
      </c>
      <c r="U3234" s="3">
        <f t="shared" si="503"/>
        <v>4262</v>
      </c>
      <c r="V3234" s="3" t="str">
        <f t="shared" si="504"/>
        <v xml:space="preserve"> 60</v>
      </c>
      <c r="W3234" s="3">
        <f t="shared" si="505"/>
        <v>14.074999999999999</v>
      </c>
      <c r="X3234" s="3">
        <v>7</v>
      </c>
      <c r="Y3234" s="6">
        <f t="shared" si="506"/>
        <v>23.7</v>
      </c>
      <c r="Z3234" s="3">
        <f t="shared" si="507"/>
        <v>53</v>
      </c>
      <c r="AA3234" s="3">
        <f t="shared" si="508"/>
        <v>8.3230000000000004</v>
      </c>
      <c r="AB3234">
        <f t="shared" si="509"/>
        <v>0</v>
      </c>
      <c r="AC3234" s="14">
        <f>VLOOKUP(X3234,Rates!$A$2:$B$36,2)</f>
        <v>10.49</v>
      </c>
    </row>
    <row r="3235" spans="1:29">
      <c r="A3235">
        <v>568534</v>
      </c>
      <c r="B3235" t="s">
        <v>11</v>
      </c>
      <c r="C3235" s="1">
        <v>7.1400000000000005E-2</v>
      </c>
      <c r="D3235">
        <v>293.95</v>
      </c>
      <c r="E3235" t="s">
        <v>20</v>
      </c>
      <c r="F3235" t="s">
        <v>13</v>
      </c>
      <c r="G3235" t="s">
        <v>14</v>
      </c>
      <c r="H3235" s="1">
        <v>0.36499999999999999</v>
      </c>
      <c r="I3235" s="4">
        <v>37377</v>
      </c>
      <c r="J3235" s="5">
        <v>40909</v>
      </c>
      <c r="K3235" s="3">
        <v>9500</v>
      </c>
      <c r="L3235" s="3">
        <v>60000</v>
      </c>
      <c r="M3235" s="3">
        <v>9580</v>
      </c>
      <c r="N3235" s="3">
        <f t="shared" si="500"/>
        <v>1</v>
      </c>
      <c r="O3235" s="3">
        <f t="shared" si="501"/>
        <v>0</v>
      </c>
      <c r="P3235" s="3">
        <f t="shared" si="502"/>
        <v>1</v>
      </c>
      <c r="Q3235" s="6">
        <v>12.92</v>
      </c>
      <c r="R3235" s="3">
        <v>0</v>
      </c>
      <c r="S3235" s="3">
        <v>7</v>
      </c>
      <c r="T3235" s="3">
        <v>18</v>
      </c>
      <c r="U3235" s="3">
        <f t="shared" si="503"/>
        <v>3532</v>
      </c>
      <c r="V3235" s="3" t="str">
        <f t="shared" si="504"/>
        <v xml:space="preserve"> 36</v>
      </c>
      <c r="W3235" s="3">
        <f t="shared" si="505"/>
        <v>9.5</v>
      </c>
      <c r="X3235" s="3">
        <v>3</v>
      </c>
      <c r="Y3235" s="6">
        <f t="shared" si="506"/>
        <v>36.5</v>
      </c>
      <c r="Z3235" s="3">
        <f t="shared" si="507"/>
        <v>60</v>
      </c>
      <c r="AA3235" s="3">
        <f t="shared" si="508"/>
        <v>9.58</v>
      </c>
      <c r="AB3235">
        <f t="shared" si="509"/>
        <v>0</v>
      </c>
      <c r="AC3235" s="14">
        <f>VLOOKUP(X3235,Rates!$A$2:$B$36,2)</f>
        <v>7.24</v>
      </c>
    </row>
    <row r="3236" spans="1:29">
      <c r="A3236">
        <v>831232</v>
      </c>
      <c r="B3236" t="s">
        <v>15</v>
      </c>
      <c r="C3236" s="1">
        <v>0.13489999999999999</v>
      </c>
      <c r="D3236">
        <v>517.61</v>
      </c>
      <c r="E3236" t="s">
        <v>20</v>
      </c>
      <c r="F3236" t="s">
        <v>13</v>
      </c>
      <c r="G3236" t="s">
        <v>32</v>
      </c>
      <c r="H3236" s="2">
        <v>0.23</v>
      </c>
      <c r="I3236" s="4">
        <v>36373</v>
      </c>
      <c r="J3236" s="5">
        <v>40909</v>
      </c>
      <c r="K3236" s="3">
        <v>22500</v>
      </c>
      <c r="L3236" s="3">
        <v>50000</v>
      </c>
      <c r="M3236" s="3">
        <v>3493</v>
      </c>
      <c r="N3236" s="3">
        <f t="shared" si="500"/>
        <v>1</v>
      </c>
      <c r="O3236" s="3">
        <f t="shared" si="501"/>
        <v>0</v>
      </c>
      <c r="P3236" s="3">
        <f t="shared" si="502"/>
        <v>1</v>
      </c>
      <c r="Q3236" s="6">
        <v>19.440000000000001</v>
      </c>
      <c r="R3236" s="3">
        <v>0</v>
      </c>
      <c r="S3236" s="3">
        <v>12</v>
      </c>
      <c r="T3236" s="3">
        <v>34</v>
      </c>
      <c r="U3236" s="3">
        <f t="shared" si="503"/>
        <v>4536</v>
      </c>
      <c r="V3236" s="3" t="str">
        <f t="shared" si="504"/>
        <v xml:space="preserve"> 60</v>
      </c>
      <c r="W3236" s="3">
        <f t="shared" si="505"/>
        <v>22.5</v>
      </c>
      <c r="X3236" s="3">
        <v>12</v>
      </c>
      <c r="Y3236" s="6">
        <f t="shared" si="506"/>
        <v>23</v>
      </c>
      <c r="Z3236" s="3">
        <f t="shared" si="507"/>
        <v>50</v>
      </c>
      <c r="AA3236" s="3">
        <f t="shared" si="508"/>
        <v>3.4929999999999999</v>
      </c>
      <c r="AB3236">
        <f t="shared" si="509"/>
        <v>0</v>
      </c>
      <c r="AC3236" s="14">
        <f>VLOOKUP(X3236,Rates!$A$2:$B$36,2)</f>
        <v>13.49</v>
      </c>
    </row>
    <row r="3237" spans="1:29">
      <c r="A3237">
        <v>467660</v>
      </c>
      <c r="B3237" t="s">
        <v>11</v>
      </c>
      <c r="C3237" s="1">
        <v>0.1183</v>
      </c>
      <c r="D3237">
        <v>497.01</v>
      </c>
      <c r="E3237" t="s">
        <v>12</v>
      </c>
      <c r="F3237" t="s">
        <v>13</v>
      </c>
      <c r="G3237" t="s">
        <v>14</v>
      </c>
      <c r="H3237" s="1">
        <v>0.67100000000000004</v>
      </c>
      <c r="I3237" s="4">
        <v>34851</v>
      </c>
      <c r="J3237" s="5">
        <v>40909</v>
      </c>
      <c r="K3237" s="3">
        <v>15000</v>
      </c>
      <c r="L3237" s="3">
        <v>60000</v>
      </c>
      <c r="M3237" s="3">
        <v>12609</v>
      </c>
      <c r="N3237" s="3">
        <f t="shared" si="500"/>
        <v>1</v>
      </c>
      <c r="O3237" s="3">
        <f t="shared" si="501"/>
        <v>0</v>
      </c>
      <c r="P3237" s="3">
        <f t="shared" si="502"/>
        <v>1</v>
      </c>
      <c r="Q3237" s="6">
        <v>7.78</v>
      </c>
      <c r="R3237" s="3">
        <v>0</v>
      </c>
      <c r="S3237" s="3">
        <v>7</v>
      </c>
      <c r="T3237" s="3">
        <v>27</v>
      </c>
      <c r="U3237" s="3">
        <f t="shared" si="503"/>
        <v>6058</v>
      </c>
      <c r="V3237" s="3" t="str">
        <f t="shared" si="504"/>
        <v xml:space="preserve"> 36</v>
      </c>
      <c r="W3237" s="3">
        <f t="shared" si="505"/>
        <v>15</v>
      </c>
      <c r="X3237" s="3">
        <v>8</v>
      </c>
      <c r="Y3237" s="6">
        <f t="shared" si="506"/>
        <v>67.100000000000009</v>
      </c>
      <c r="Z3237" s="3">
        <f t="shared" si="507"/>
        <v>60</v>
      </c>
      <c r="AA3237" s="3">
        <f t="shared" si="508"/>
        <v>12.609</v>
      </c>
      <c r="AB3237">
        <f t="shared" si="509"/>
        <v>0</v>
      </c>
      <c r="AC3237" s="14">
        <f>VLOOKUP(X3237,Rates!$A$2:$B$36,2)</f>
        <v>11.39</v>
      </c>
    </row>
    <row r="3238" spans="1:29">
      <c r="A3238">
        <v>1057055</v>
      </c>
      <c r="B3238" t="s">
        <v>15</v>
      </c>
      <c r="C3238" s="1">
        <v>0.16769999999999999</v>
      </c>
      <c r="D3238">
        <v>469.86</v>
      </c>
      <c r="E3238" t="s">
        <v>20</v>
      </c>
      <c r="F3238" t="s">
        <v>24</v>
      </c>
      <c r="G3238" t="s">
        <v>17</v>
      </c>
      <c r="H3238" s="1">
        <v>0.69599999999999995</v>
      </c>
      <c r="I3238" s="4">
        <v>37681</v>
      </c>
      <c r="J3238" s="5">
        <v>40909</v>
      </c>
      <c r="K3238" s="3">
        <v>19000</v>
      </c>
      <c r="L3238" s="3">
        <v>38000</v>
      </c>
      <c r="M3238" s="3">
        <v>8145</v>
      </c>
      <c r="N3238" s="3">
        <f t="shared" si="500"/>
        <v>0</v>
      </c>
      <c r="O3238" s="3">
        <f t="shared" si="501"/>
        <v>0</v>
      </c>
      <c r="P3238" s="3">
        <f t="shared" si="502"/>
        <v>1</v>
      </c>
      <c r="Q3238" s="6">
        <v>18.09</v>
      </c>
      <c r="R3238" s="3">
        <v>0</v>
      </c>
      <c r="S3238" s="3">
        <v>15</v>
      </c>
      <c r="T3238" s="3">
        <v>29</v>
      </c>
      <c r="U3238" s="3">
        <f t="shared" si="503"/>
        <v>3228</v>
      </c>
      <c r="V3238" s="3" t="str">
        <f t="shared" si="504"/>
        <v xml:space="preserve"> 60</v>
      </c>
      <c r="W3238" s="3">
        <f t="shared" si="505"/>
        <v>19</v>
      </c>
      <c r="X3238" s="3">
        <v>17</v>
      </c>
      <c r="Y3238" s="6">
        <f t="shared" si="506"/>
        <v>69.599999999999994</v>
      </c>
      <c r="Z3238" s="3">
        <f t="shared" si="507"/>
        <v>38</v>
      </c>
      <c r="AA3238" s="3">
        <f t="shared" si="508"/>
        <v>8.1449999999999996</v>
      </c>
      <c r="AB3238">
        <f t="shared" si="509"/>
        <v>1</v>
      </c>
      <c r="AC3238" s="14">
        <f>VLOOKUP(X3238,Rates!$A$2:$B$36,2)</f>
        <v>17.989999999999998</v>
      </c>
    </row>
    <row r="3239" spans="1:29">
      <c r="A3239">
        <v>966036</v>
      </c>
      <c r="B3239" t="s">
        <v>15</v>
      </c>
      <c r="C3239" s="1">
        <v>0.13489999999999999</v>
      </c>
      <c r="D3239">
        <v>716.6</v>
      </c>
      <c r="E3239" t="s">
        <v>12</v>
      </c>
      <c r="F3239" t="s">
        <v>26</v>
      </c>
      <c r="G3239" t="s">
        <v>14</v>
      </c>
      <c r="H3239" s="1">
        <v>0.65300000000000002</v>
      </c>
      <c r="I3239" s="4">
        <v>37834</v>
      </c>
      <c r="J3239" s="5">
        <v>40909</v>
      </c>
      <c r="K3239" s="3">
        <v>31150</v>
      </c>
      <c r="L3239" s="3">
        <v>110000</v>
      </c>
      <c r="M3239" s="3">
        <v>31623</v>
      </c>
      <c r="N3239" s="3">
        <f t="shared" si="500"/>
        <v>0</v>
      </c>
      <c r="O3239" s="3">
        <f t="shared" si="501"/>
        <v>1</v>
      </c>
      <c r="P3239" s="3">
        <f t="shared" si="502"/>
        <v>1</v>
      </c>
      <c r="Q3239" s="6">
        <v>10.64</v>
      </c>
      <c r="R3239" s="3">
        <v>0</v>
      </c>
      <c r="S3239" s="3">
        <v>7</v>
      </c>
      <c r="T3239" s="3">
        <v>21</v>
      </c>
      <c r="U3239" s="3">
        <f t="shared" si="503"/>
        <v>3075</v>
      </c>
      <c r="V3239" s="3" t="str">
        <f t="shared" si="504"/>
        <v xml:space="preserve"> 60</v>
      </c>
      <c r="W3239" s="3">
        <f t="shared" si="505"/>
        <v>31.15</v>
      </c>
      <c r="X3239" s="3">
        <v>11</v>
      </c>
      <c r="Y3239" s="6">
        <f t="shared" si="506"/>
        <v>65.3</v>
      </c>
      <c r="Z3239" s="3">
        <f t="shared" si="507"/>
        <v>110</v>
      </c>
      <c r="AA3239" s="3">
        <f t="shared" si="508"/>
        <v>31.623000000000001</v>
      </c>
      <c r="AB3239">
        <f t="shared" si="509"/>
        <v>0</v>
      </c>
      <c r="AC3239" s="14">
        <f>VLOOKUP(X3239,Rates!$A$2:$B$36,2)</f>
        <v>12.74</v>
      </c>
    </row>
    <row r="3240" spans="1:29">
      <c r="A3240">
        <v>490945</v>
      </c>
      <c r="B3240" t="s">
        <v>11</v>
      </c>
      <c r="C3240" s="1">
        <v>0.157</v>
      </c>
      <c r="D3240">
        <v>52.52</v>
      </c>
      <c r="E3240" t="s">
        <v>16</v>
      </c>
      <c r="F3240" t="s">
        <v>13</v>
      </c>
      <c r="G3240" t="s">
        <v>14</v>
      </c>
      <c r="H3240" s="1">
        <v>0.96699999999999997</v>
      </c>
      <c r="I3240" s="4">
        <v>37226</v>
      </c>
      <c r="J3240" s="5">
        <v>40909</v>
      </c>
      <c r="K3240" s="3">
        <v>1500</v>
      </c>
      <c r="L3240" s="3">
        <v>29120</v>
      </c>
      <c r="M3240" s="3">
        <v>9287</v>
      </c>
      <c r="N3240" s="3">
        <f t="shared" si="500"/>
        <v>1</v>
      </c>
      <c r="O3240" s="3">
        <f t="shared" si="501"/>
        <v>0</v>
      </c>
      <c r="P3240" s="3">
        <f t="shared" si="502"/>
        <v>0</v>
      </c>
      <c r="Q3240" s="6">
        <v>19.82</v>
      </c>
      <c r="R3240" s="3">
        <v>1</v>
      </c>
      <c r="S3240" s="3">
        <v>5</v>
      </c>
      <c r="T3240" s="3">
        <v>22</v>
      </c>
      <c r="U3240" s="3">
        <f t="shared" si="503"/>
        <v>3683</v>
      </c>
      <c r="V3240" s="3" t="str">
        <f t="shared" si="504"/>
        <v xml:space="preserve"> 36</v>
      </c>
      <c r="W3240" s="3">
        <f t="shared" si="505"/>
        <v>1.5</v>
      </c>
      <c r="X3240" s="3">
        <v>19</v>
      </c>
      <c r="Y3240" s="6">
        <f t="shared" si="506"/>
        <v>96.7</v>
      </c>
      <c r="Z3240" s="3">
        <f t="shared" si="507"/>
        <v>29.12</v>
      </c>
      <c r="AA3240" s="3">
        <f t="shared" si="508"/>
        <v>9.2870000000000008</v>
      </c>
      <c r="AB3240">
        <f t="shared" si="509"/>
        <v>0</v>
      </c>
      <c r="AC3240" s="14">
        <f>VLOOKUP(X3240,Rates!$A$2:$B$36,2)</f>
        <v>19.989999999999998</v>
      </c>
    </row>
    <row r="3241" spans="1:29">
      <c r="A3241">
        <v>730568</v>
      </c>
      <c r="B3241" t="s">
        <v>11</v>
      </c>
      <c r="C3241" s="1">
        <v>0.1111</v>
      </c>
      <c r="D3241">
        <v>262.33</v>
      </c>
      <c r="E3241" t="s">
        <v>23</v>
      </c>
      <c r="F3241" t="s">
        <v>13</v>
      </c>
      <c r="G3241" t="s">
        <v>14</v>
      </c>
      <c r="H3241" s="1">
        <v>0.35099999999999998</v>
      </c>
      <c r="I3241" s="4">
        <v>33147</v>
      </c>
      <c r="J3241" s="5">
        <v>40909</v>
      </c>
      <c r="K3241" s="3">
        <v>8000</v>
      </c>
      <c r="L3241" s="3">
        <v>52000</v>
      </c>
      <c r="M3241" s="3">
        <v>281</v>
      </c>
      <c r="N3241" s="3">
        <f t="shared" si="500"/>
        <v>1</v>
      </c>
      <c r="O3241" s="3">
        <f t="shared" si="501"/>
        <v>0</v>
      </c>
      <c r="P3241" s="3">
        <f t="shared" si="502"/>
        <v>1</v>
      </c>
      <c r="Q3241" s="6">
        <v>7.66</v>
      </c>
      <c r="R3241" s="3">
        <v>0</v>
      </c>
      <c r="S3241" s="3">
        <v>5</v>
      </c>
      <c r="T3241" s="3">
        <v>23</v>
      </c>
      <c r="U3241" s="3">
        <f t="shared" si="503"/>
        <v>7762</v>
      </c>
      <c r="V3241" s="3" t="str">
        <f t="shared" si="504"/>
        <v xml:space="preserve"> 36</v>
      </c>
      <c r="W3241" s="3">
        <f t="shared" si="505"/>
        <v>8</v>
      </c>
      <c r="X3241" s="3">
        <v>10</v>
      </c>
      <c r="Y3241" s="6">
        <f t="shared" si="506"/>
        <v>35.099999999999994</v>
      </c>
      <c r="Z3241" s="3">
        <f t="shared" si="507"/>
        <v>52</v>
      </c>
      <c r="AA3241" s="3">
        <f t="shared" si="508"/>
        <v>0.28100000000000003</v>
      </c>
      <c r="AB3241">
        <f t="shared" si="509"/>
        <v>0</v>
      </c>
      <c r="AC3241" s="14">
        <f>VLOOKUP(X3241,Rates!$A$2:$B$36,2)</f>
        <v>11.49</v>
      </c>
    </row>
    <row r="3242" spans="1:29">
      <c r="A3242">
        <v>1033480</v>
      </c>
      <c r="B3242" t="s">
        <v>11</v>
      </c>
      <c r="C3242" s="1">
        <v>0.1065</v>
      </c>
      <c r="D3242">
        <v>124.6</v>
      </c>
      <c r="E3242" t="s">
        <v>20</v>
      </c>
      <c r="F3242" t="s">
        <v>26</v>
      </c>
      <c r="G3242" t="s">
        <v>14</v>
      </c>
      <c r="H3242" s="1">
        <v>0.89400000000000002</v>
      </c>
      <c r="I3242" s="4">
        <v>37530</v>
      </c>
      <c r="J3242" s="5">
        <v>40909</v>
      </c>
      <c r="K3242" s="3">
        <v>3825</v>
      </c>
      <c r="L3242" s="3">
        <v>22000</v>
      </c>
      <c r="M3242" s="3">
        <v>6970</v>
      </c>
      <c r="N3242" s="3">
        <f t="shared" si="500"/>
        <v>0</v>
      </c>
      <c r="O3242" s="3">
        <f t="shared" si="501"/>
        <v>1</v>
      </c>
      <c r="P3242" s="3">
        <f t="shared" si="502"/>
        <v>1</v>
      </c>
      <c r="Q3242" s="6">
        <v>9.65</v>
      </c>
      <c r="R3242" s="3">
        <v>0</v>
      </c>
      <c r="S3242" s="3">
        <v>4</v>
      </c>
      <c r="T3242" s="3">
        <v>12</v>
      </c>
      <c r="U3242" s="3">
        <f t="shared" si="503"/>
        <v>3379</v>
      </c>
      <c r="V3242" s="3" t="str">
        <f t="shared" si="504"/>
        <v xml:space="preserve"> 36</v>
      </c>
      <c r="W3242" s="3">
        <f t="shared" si="505"/>
        <v>3.8250000000000002</v>
      </c>
      <c r="X3242" s="3">
        <v>7</v>
      </c>
      <c r="Y3242" s="6">
        <f t="shared" si="506"/>
        <v>89.4</v>
      </c>
      <c r="Z3242" s="3">
        <f t="shared" si="507"/>
        <v>22</v>
      </c>
      <c r="AA3242" s="3">
        <f t="shared" si="508"/>
        <v>6.97</v>
      </c>
      <c r="AB3242">
        <f t="shared" si="509"/>
        <v>0</v>
      </c>
      <c r="AC3242" s="14">
        <f>VLOOKUP(X3242,Rates!$A$2:$B$36,2)</f>
        <v>10.49</v>
      </c>
    </row>
    <row r="3243" spans="1:29">
      <c r="A3243">
        <v>506881</v>
      </c>
      <c r="B3243" t="s">
        <v>11</v>
      </c>
      <c r="C3243" s="1">
        <v>0.1099</v>
      </c>
      <c r="D3243">
        <v>818.38</v>
      </c>
      <c r="E3243" t="s">
        <v>23</v>
      </c>
      <c r="F3243" t="s">
        <v>26</v>
      </c>
      <c r="G3243" t="s">
        <v>17</v>
      </c>
      <c r="H3243" s="1">
        <v>0.308</v>
      </c>
      <c r="I3243" s="4">
        <v>33420</v>
      </c>
      <c r="J3243" s="5">
        <v>40909</v>
      </c>
      <c r="K3243" s="3">
        <v>25000</v>
      </c>
      <c r="L3243" s="3">
        <v>132000</v>
      </c>
      <c r="M3243" s="3">
        <v>64514</v>
      </c>
      <c r="N3243" s="3">
        <f t="shared" si="500"/>
        <v>0</v>
      </c>
      <c r="O3243" s="3">
        <f t="shared" si="501"/>
        <v>1</v>
      </c>
      <c r="P3243" s="3">
        <f t="shared" si="502"/>
        <v>1</v>
      </c>
      <c r="Q3243" s="6">
        <v>18.510000000000002</v>
      </c>
      <c r="R3243" s="3">
        <v>0</v>
      </c>
      <c r="S3243" s="3">
        <v>16</v>
      </c>
      <c r="T3243" s="3">
        <v>41</v>
      </c>
      <c r="U3243" s="3">
        <f t="shared" si="503"/>
        <v>7489</v>
      </c>
      <c r="V3243" s="3" t="str">
        <f t="shared" si="504"/>
        <v xml:space="preserve"> 36</v>
      </c>
      <c r="W3243" s="3">
        <f t="shared" si="505"/>
        <v>25</v>
      </c>
      <c r="X3243" s="3">
        <v>9</v>
      </c>
      <c r="Y3243" s="6">
        <f t="shared" si="506"/>
        <v>30.8</v>
      </c>
      <c r="Z3243" s="3">
        <f t="shared" si="507"/>
        <v>132</v>
      </c>
      <c r="AA3243" s="3">
        <f t="shared" si="508"/>
        <v>64.513999999999996</v>
      </c>
      <c r="AB3243">
        <f t="shared" si="509"/>
        <v>1</v>
      </c>
      <c r="AC3243" s="14">
        <f>VLOOKUP(X3243,Rates!$A$2:$B$36,2)</f>
        <v>11.44</v>
      </c>
    </row>
    <row r="3244" spans="1:29">
      <c r="A3244">
        <v>478263</v>
      </c>
      <c r="B3244" t="s">
        <v>11</v>
      </c>
      <c r="C3244" s="1">
        <v>0.13850000000000001</v>
      </c>
      <c r="D3244">
        <v>341.04</v>
      </c>
      <c r="E3244" t="s">
        <v>25</v>
      </c>
      <c r="F3244" t="s">
        <v>26</v>
      </c>
      <c r="G3244" t="s">
        <v>14</v>
      </c>
      <c r="H3244" s="2">
        <v>0</v>
      </c>
      <c r="I3244" s="4">
        <v>35977</v>
      </c>
      <c r="J3244" s="5">
        <v>40909</v>
      </c>
      <c r="K3244" s="3">
        <v>10000</v>
      </c>
      <c r="L3244" s="3">
        <v>70000</v>
      </c>
      <c r="M3244" s="3">
        <v>0</v>
      </c>
      <c r="N3244" s="3">
        <f t="shared" si="500"/>
        <v>0</v>
      </c>
      <c r="O3244" s="3">
        <f t="shared" si="501"/>
        <v>1</v>
      </c>
      <c r="P3244" s="3">
        <f t="shared" si="502"/>
        <v>1</v>
      </c>
      <c r="Q3244" s="6">
        <v>7.89</v>
      </c>
      <c r="R3244" s="3">
        <v>0</v>
      </c>
      <c r="S3244" s="3">
        <v>5</v>
      </c>
      <c r="T3244" s="3">
        <v>19</v>
      </c>
      <c r="U3244" s="3">
        <f t="shared" si="503"/>
        <v>4932</v>
      </c>
      <c r="V3244" s="3" t="str">
        <f t="shared" si="504"/>
        <v xml:space="preserve"> 36</v>
      </c>
      <c r="W3244" s="3">
        <f t="shared" si="505"/>
        <v>10</v>
      </c>
      <c r="X3244" s="3">
        <v>14</v>
      </c>
      <c r="Y3244" s="6">
        <f t="shared" si="506"/>
        <v>0</v>
      </c>
      <c r="Z3244" s="3">
        <f t="shared" si="507"/>
        <v>70</v>
      </c>
      <c r="AA3244" s="3">
        <f t="shared" si="508"/>
        <v>0</v>
      </c>
      <c r="AB3244">
        <f t="shared" si="509"/>
        <v>0</v>
      </c>
      <c r="AC3244" s="14">
        <f>VLOOKUP(X3244,Rates!$A$2:$B$36,2)</f>
        <v>14.99</v>
      </c>
    </row>
    <row r="3245" spans="1:29">
      <c r="A3245">
        <v>595670</v>
      </c>
      <c r="B3245" t="s">
        <v>15</v>
      </c>
      <c r="C3245" s="1">
        <v>0.16689999999999999</v>
      </c>
      <c r="D3245">
        <v>295.01</v>
      </c>
      <c r="E3245" t="s">
        <v>20</v>
      </c>
      <c r="F3245" t="s">
        <v>13</v>
      </c>
      <c r="G3245" t="s">
        <v>14</v>
      </c>
      <c r="H3245" s="1">
        <v>0.76200000000000001</v>
      </c>
      <c r="I3245" s="4">
        <v>36617</v>
      </c>
      <c r="J3245" s="5">
        <v>40909</v>
      </c>
      <c r="K3245" s="3">
        <v>19000</v>
      </c>
      <c r="L3245" s="3">
        <v>45000</v>
      </c>
      <c r="M3245" s="3">
        <v>7464</v>
      </c>
      <c r="N3245" s="3">
        <f t="shared" si="500"/>
        <v>1</v>
      </c>
      <c r="O3245" s="3">
        <f t="shared" si="501"/>
        <v>0</v>
      </c>
      <c r="P3245" s="3">
        <f t="shared" si="502"/>
        <v>1</v>
      </c>
      <c r="Q3245" s="6">
        <v>19.97</v>
      </c>
      <c r="R3245" s="3">
        <v>0</v>
      </c>
      <c r="S3245" s="3">
        <v>11</v>
      </c>
      <c r="T3245" s="3">
        <v>13</v>
      </c>
      <c r="U3245" s="3">
        <f t="shared" si="503"/>
        <v>4292</v>
      </c>
      <c r="V3245" s="3" t="str">
        <f t="shared" si="504"/>
        <v xml:space="preserve"> 60</v>
      </c>
      <c r="W3245" s="3">
        <f t="shared" si="505"/>
        <v>19</v>
      </c>
      <c r="X3245" s="3">
        <v>23</v>
      </c>
      <c r="Y3245" s="6">
        <f t="shared" si="506"/>
        <v>76.2</v>
      </c>
      <c r="Z3245" s="3">
        <f t="shared" si="507"/>
        <v>45</v>
      </c>
      <c r="AA3245" s="3">
        <f t="shared" si="508"/>
        <v>7.4640000000000004</v>
      </c>
      <c r="AB3245">
        <f t="shared" si="509"/>
        <v>0</v>
      </c>
      <c r="AC3245" s="14">
        <f>VLOOKUP(X3245,Rates!$A$2:$B$36,2)</f>
        <v>24.74</v>
      </c>
    </row>
    <row r="3246" spans="1:29">
      <c r="A3246">
        <v>449212</v>
      </c>
      <c r="B3246" t="s">
        <v>11</v>
      </c>
      <c r="C3246" s="1">
        <v>0.1114</v>
      </c>
      <c r="D3246">
        <v>246.03</v>
      </c>
      <c r="E3246" t="s">
        <v>22</v>
      </c>
      <c r="F3246" t="s">
        <v>13</v>
      </c>
      <c r="G3246" t="s">
        <v>14</v>
      </c>
      <c r="H3246" s="1">
        <v>0.13500000000000001</v>
      </c>
      <c r="I3246" s="4">
        <v>34366</v>
      </c>
      <c r="J3246" s="5">
        <v>40909</v>
      </c>
      <c r="K3246" s="3">
        <v>7500</v>
      </c>
      <c r="L3246" s="3">
        <v>57000</v>
      </c>
      <c r="M3246" s="3">
        <v>4451</v>
      </c>
      <c r="N3246" s="3">
        <f t="shared" si="500"/>
        <v>1</v>
      </c>
      <c r="O3246" s="3">
        <f t="shared" si="501"/>
        <v>0</v>
      </c>
      <c r="P3246" s="3">
        <f t="shared" si="502"/>
        <v>1</v>
      </c>
      <c r="Q3246" s="6">
        <v>19.79</v>
      </c>
      <c r="R3246" s="3">
        <v>0</v>
      </c>
      <c r="S3246" s="3">
        <v>9</v>
      </c>
      <c r="T3246" s="3">
        <v>20</v>
      </c>
      <c r="U3246" s="3">
        <f t="shared" si="503"/>
        <v>6543</v>
      </c>
      <c r="V3246" s="3" t="str">
        <f t="shared" si="504"/>
        <v xml:space="preserve"> 36</v>
      </c>
      <c r="W3246" s="3">
        <f t="shared" si="505"/>
        <v>7.5</v>
      </c>
      <c r="X3246" s="3">
        <v>6</v>
      </c>
      <c r="Y3246" s="6">
        <f t="shared" si="506"/>
        <v>13.5</v>
      </c>
      <c r="Z3246" s="3">
        <f t="shared" si="507"/>
        <v>57</v>
      </c>
      <c r="AA3246" s="3">
        <f t="shared" si="508"/>
        <v>4.4509999999999996</v>
      </c>
      <c r="AB3246">
        <f t="shared" si="509"/>
        <v>0</v>
      </c>
      <c r="AC3246" s="14">
        <f>VLOOKUP(X3246,Rates!$A$2:$B$36,2)</f>
        <v>8.24</v>
      </c>
    </row>
    <row r="3247" spans="1:29">
      <c r="A3247">
        <v>583167</v>
      </c>
      <c r="B3247" t="s">
        <v>11</v>
      </c>
      <c r="C3247" s="1">
        <v>0.1149</v>
      </c>
      <c r="D3247">
        <v>263.77999999999997</v>
      </c>
      <c r="E3247" t="s">
        <v>22</v>
      </c>
      <c r="F3247" t="s">
        <v>13</v>
      </c>
      <c r="G3247" t="s">
        <v>14</v>
      </c>
      <c r="H3247" s="1">
        <v>0.60299999999999998</v>
      </c>
      <c r="I3247" s="4">
        <v>33086</v>
      </c>
      <c r="J3247" s="5">
        <v>40909</v>
      </c>
      <c r="K3247" s="3">
        <v>8000</v>
      </c>
      <c r="L3247" s="3">
        <v>54590</v>
      </c>
      <c r="M3247" s="3">
        <v>10736</v>
      </c>
      <c r="N3247" s="3">
        <f t="shared" si="500"/>
        <v>1</v>
      </c>
      <c r="O3247" s="3">
        <f t="shared" si="501"/>
        <v>0</v>
      </c>
      <c r="P3247" s="3">
        <f t="shared" si="502"/>
        <v>1</v>
      </c>
      <c r="Q3247" s="6">
        <v>8.5299999999999994</v>
      </c>
      <c r="R3247" s="3">
        <v>0</v>
      </c>
      <c r="S3247" s="3">
        <v>7</v>
      </c>
      <c r="T3247" s="3">
        <v>12</v>
      </c>
      <c r="U3247" s="3">
        <f t="shared" si="503"/>
        <v>7823</v>
      </c>
      <c r="V3247" s="3" t="str">
        <f t="shared" si="504"/>
        <v xml:space="preserve"> 36</v>
      </c>
      <c r="W3247" s="3">
        <f t="shared" si="505"/>
        <v>8</v>
      </c>
      <c r="X3247" s="3">
        <v>9</v>
      </c>
      <c r="Y3247" s="6">
        <f t="shared" si="506"/>
        <v>60.3</v>
      </c>
      <c r="Z3247" s="3">
        <f t="shared" si="507"/>
        <v>54.59</v>
      </c>
      <c r="AA3247" s="3">
        <f t="shared" si="508"/>
        <v>10.736000000000001</v>
      </c>
      <c r="AB3247">
        <f t="shared" si="509"/>
        <v>0</v>
      </c>
      <c r="AC3247" s="14">
        <f>VLOOKUP(X3247,Rates!$A$2:$B$36,2)</f>
        <v>11.44</v>
      </c>
    </row>
    <row r="3248" spans="1:29">
      <c r="A3248">
        <v>696329</v>
      </c>
      <c r="B3248" t="s">
        <v>15</v>
      </c>
      <c r="C3248" s="1">
        <v>0.1268</v>
      </c>
      <c r="D3248">
        <v>397.58</v>
      </c>
      <c r="E3248" t="s">
        <v>22</v>
      </c>
      <c r="F3248" t="s">
        <v>26</v>
      </c>
      <c r="G3248" t="s">
        <v>19</v>
      </c>
      <c r="H3248" s="1">
        <v>0.35299999999999998</v>
      </c>
      <c r="I3248" s="4">
        <v>37500</v>
      </c>
      <c r="J3248" s="5">
        <v>40909</v>
      </c>
      <c r="K3248" s="3">
        <v>17600</v>
      </c>
      <c r="L3248" s="3">
        <v>122000</v>
      </c>
      <c r="M3248" s="3">
        <v>8217</v>
      </c>
      <c r="N3248" s="3">
        <f t="shared" si="500"/>
        <v>0</v>
      </c>
      <c r="O3248" s="3">
        <f t="shared" si="501"/>
        <v>1</v>
      </c>
      <c r="P3248" s="3">
        <f t="shared" si="502"/>
        <v>1</v>
      </c>
      <c r="Q3248" s="6">
        <v>17.23</v>
      </c>
      <c r="R3248" s="3">
        <v>1</v>
      </c>
      <c r="S3248" s="3">
        <v>11</v>
      </c>
      <c r="T3248" s="3">
        <v>21</v>
      </c>
      <c r="U3248" s="3">
        <f t="shared" si="503"/>
        <v>3409</v>
      </c>
      <c r="V3248" s="3" t="str">
        <f t="shared" si="504"/>
        <v xml:space="preserve"> 60</v>
      </c>
      <c r="W3248" s="3">
        <f t="shared" si="505"/>
        <v>17.600000000000001</v>
      </c>
      <c r="X3248" s="3">
        <v>11</v>
      </c>
      <c r="Y3248" s="6">
        <f t="shared" si="506"/>
        <v>35.299999999999997</v>
      </c>
      <c r="Z3248" s="3">
        <f t="shared" si="507"/>
        <v>122</v>
      </c>
      <c r="AA3248" s="3">
        <f t="shared" si="508"/>
        <v>8.2170000000000005</v>
      </c>
      <c r="AB3248">
        <f t="shared" si="509"/>
        <v>0</v>
      </c>
      <c r="AC3248" s="14">
        <f>VLOOKUP(X3248,Rates!$A$2:$B$36,2)</f>
        <v>12.74</v>
      </c>
    </row>
    <row r="3249" spans="1:29">
      <c r="A3249">
        <v>696192</v>
      </c>
      <c r="B3249" t="s">
        <v>15</v>
      </c>
      <c r="C3249" s="1">
        <v>0.1825</v>
      </c>
      <c r="D3249">
        <v>153.18</v>
      </c>
      <c r="E3249" t="s">
        <v>29</v>
      </c>
      <c r="F3249" t="s">
        <v>13</v>
      </c>
      <c r="G3249" t="s">
        <v>14</v>
      </c>
      <c r="H3249" s="1">
        <v>0.70699999999999996</v>
      </c>
      <c r="I3249" s="4">
        <v>34851</v>
      </c>
      <c r="J3249" s="5">
        <v>40909</v>
      </c>
      <c r="K3249" s="3">
        <v>6000</v>
      </c>
      <c r="L3249" s="3">
        <v>45000</v>
      </c>
      <c r="M3249" s="3">
        <v>3183</v>
      </c>
      <c r="N3249" s="3">
        <f t="shared" si="500"/>
        <v>1</v>
      </c>
      <c r="O3249" s="3">
        <f t="shared" si="501"/>
        <v>0</v>
      </c>
      <c r="P3249" s="3">
        <f t="shared" si="502"/>
        <v>1</v>
      </c>
      <c r="Q3249" s="6">
        <v>3.84</v>
      </c>
      <c r="R3249" s="3">
        <v>0</v>
      </c>
      <c r="S3249" s="3">
        <v>8</v>
      </c>
      <c r="T3249" s="3">
        <v>8</v>
      </c>
      <c r="U3249" s="3">
        <f t="shared" si="503"/>
        <v>6058</v>
      </c>
      <c r="V3249" s="3" t="str">
        <f t="shared" si="504"/>
        <v xml:space="preserve"> 60</v>
      </c>
      <c r="W3249" s="3">
        <f t="shared" si="505"/>
        <v>6</v>
      </c>
      <c r="X3249" s="3">
        <v>26</v>
      </c>
      <c r="Y3249" s="6">
        <f t="shared" si="506"/>
        <v>70.7</v>
      </c>
      <c r="Z3249" s="3">
        <f t="shared" si="507"/>
        <v>45</v>
      </c>
      <c r="AA3249" s="3">
        <f t="shared" si="508"/>
        <v>3.1829999999999998</v>
      </c>
      <c r="AB3249">
        <f t="shared" si="509"/>
        <v>0</v>
      </c>
      <c r="AC3249" s="14">
        <f>VLOOKUP(X3249,Rates!$A$2:$B$36,2)</f>
        <v>28.69</v>
      </c>
    </row>
    <row r="3250" spans="1:29">
      <c r="A3250">
        <v>645324</v>
      </c>
      <c r="B3250" t="s">
        <v>11</v>
      </c>
      <c r="C3250" s="1">
        <v>0.14460000000000001</v>
      </c>
      <c r="D3250">
        <v>447.22</v>
      </c>
      <c r="E3250" t="s">
        <v>23</v>
      </c>
      <c r="F3250" t="s">
        <v>13</v>
      </c>
      <c r="G3250" t="s">
        <v>14</v>
      </c>
      <c r="H3250" s="1">
        <v>0.94399999999999995</v>
      </c>
      <c r="I3250" s="4">
        <v>35309</v>
      </c>
      <c r="J3250" s="5">
        <v>40909</v>
      </c>
      <c r="K3250" s="3">
        <v>13000</v>
      </c>
      <c r="L3250" s="3">
        <v>38000</v>
      </c>
      <c r="M3250" s="3">
        <v>12653</v>
      </c>
      <c r="N3250" s="3">
        <f t="shared" si="500"/>
        <v>1</v>
      </c>
      <c r="O3250" s="3">
        <f t="shared" si="501"/>
        <v>0</v>
      </c>
      <c r="P3250" s="3">
        <f t="shared" si="502"/>
        <v>1</v>
      </c>
      <c r="Q3250" s="6">
        <v>22.58</v>
      </c>
      <c r="R3250" s="3">
        <v>0</v>
      </c>
      <c r="S3250" s="3">
        <v>3</v>
      </c>
      <c r="T3250" s="3">
        <v>5</v>
      </c>
      <c r="U3250" s="3">
        <f t="shared" si="503"/>
        <v>5600</v>
      </c>
      <c r="V3250" s="3" t="str">
        <f t="shared" si="504"/>
        <v xml:space="preserve"> 36</v>
      </c>
      <c r="W3250" s="3">
        <f t="shared" si="505"/>
        <v>13</v>
      </c>
      <c r="X3250" s="3">
        <v>17</v>
      </c>
      <c r="Y3250" s="6">
        <f t="shared" si="506"/>
        <v>94.399999999999991</v>
      </c>
      <c r="Z3250" s="3">
        <f t="shared" si="507"/>
        <v>38</v>
      </c>
      <c r="AA3250" s="3">
        <f t="shared" si="508"/>
        <v>12.653</v>
      </c>
      <c r="AB3250">
        <f t="shared" si="509"/>
        <v>0</v>
      </c>
      <c r="AC3250" s="14">
        <f>VLOOKUP(X3250,Rates!$A$2:$B$36,2)</f>
        <v>17.989999999999998</v>
      </c>
    </row>
    <row r="3251" spans="1:29">
      <c r="A3251">
        <v>468550</v>
      </c>
      <c r="B3251" t="s">
        <v>11</v>
      </c>
      <c r="C3251" s="1">
        <v>0.13220000000000001</v>
      </c>
      <c r="D3251">
        <v>172.39</v>
      </c>
      <c r="E3251" t="s">
        <v>23</v>
      </c>
      <c r="F3251" t="s">
        <v>26</v>
      </c>
      <c r="G3251" t="s">
        <v>17</v>
      </c>
      <c r="H3251" s="2">
        <v>0.54</v>
      </c>
      <c r="I3251" s="4">
        <v>38534</v>
      </c>
      <c r="J3251" s="5">
        <v>40909</v>
      </c>
      <c r="K3251" s="3">
        <v>5100</v>
      </c>
      <c r="L3251" s="3">
        <v>70000</v>
      </c>
      <c r="M3251" s="3">
        <v>1999</v>
      </c>
      <c r="N3251" s="3">
        <f t="shared" si="500"/>
        <v>0</v>
      </c>
      <c r="O3251" s="3">
        <f t="shared" si="501"/>
        <v>1</v>
      </c>
      <c r="P3251" s="3">
        <f t="shared" si="502"/>
        <v>1</v>
      </c>
      <c r="Q3251" s="6">
        <v>9.14</v>
      </c>
      <c r="R3251" s="3">
        <v>0</v>
      </c>
      <c r="S3251" s="3">
        <v>5</v>
      </c>
      <c r="T3251" s="3">
        <v>8</v>
      </c>
      <c r="U3251" s="3">
        <f t="shared" si="503"/>
        <v>2375</v>
      </c>
      <c r="V3251" s="3" t="str">
        <f t="shared" si="504"/>
        <v xml:space="preserve"> 36</v>
      </c>
      <c r="W3251" s="3">
        <f t="shared" si="505"/>
        <v>5.0999999999999996</v>
      </c>
      <c r="X3251" s="3">
        <v>12</v>
      </c>
      <c r="Y3251" s="6">
        <f t="shared" si="506"/>
        <v>54</v>
      </c>
      <c r="Z3251" s="3">
        <f t="shared" si="507"/>
        <v>70</v>
      </c>
      <c r="AA3251" s="3">
        <f t="shared" si="508"/>
        <v>1.9990000000000001</v>
      </c>
      <c r="AB3251">
        <f t="shared" si="509"/>
        <v>1</v>
      </c>
      <c r="AC3251" s="14">
        <f>VLOOKUP(X3251,Rates!$A$2:$B$36,2)</f>
        <v>13.49</v>
      </c>
    </row>
    <row r="3252" spans="1:29">
      <c r="A3252">
        <v>783697</v>
      </c>
      <c r="B3252" t="s">
        <v>11</v>
      </c>
      <c r="C3252" s="1">
        <v>0.13489999999999999</v>
      </c>
      <c r="D3252">
        <v>162.87</v>
      </c>
      <c r="E3252" t="s">
        <v>25</v>
      </c>
      <c r="F3252" t="s">
        <v>13</v>
      </c>
      <c r="G3252" t="s">
        <v>14</v>
      </c>
      <c r="H3252" s="1">
        <v>0.98599999999999999</v>
      </c>
      <c r="I3252" s="4">
        <v>38200</v>
      </c>
      <c r="J3252" s="5">
        <v>40909</v>
      </c>
      <c r="K3252" s="3">
        <v>4800</v>
      </c>
      <c r="L3252" s="3">
        <v>105000</v>
      </c>
      <c r="M3252" s="3">
        <v>103883</v>
      </c>
      <c r="N3252" s="3">
        <f t="shared" si="500"/>
        <v>1</v>
      </c>
      <c r="O3252" s="3">
        <f t="shared" si="501"/>
        <v>0</v>
      </c>
      <c r="P3252" s="3">
        <f t="shared" si="502"/>
        <v>1</v>
      </c>
      <c r="Q3252" s="6">
        <v>28.95</v>
      </c>
      <c r="R3252" s="3">
        <v>0</v>
      </c>
      <c r="S3252" s="3">
        <v>8</v>
      </c>
      <c r="T3252" s="3">
        <v>22</v>
      </c>
      <c r="U3252" s="3">
        <f t="shared" si="503"/>
        <v>2709</v>
      </c>
      <c r="V3252" s="3" t="str">
        <f t="shared" si="504"/>
        <v xml:space="preserve"> 36</v>
      </c>
      <c r="W3252" s="3">
        <f t="shared" si="505"/>
        <v>4.8</v>
      </c>
      <c r="X3252" s="3">
        <v>12</v>
      </c>
      <c r="Y3252" s="6">
        <f t="shared" si="506"/>
        <v>98.6</v>
      </c>
      <c r="Z3252" s="3">
        <f t="shared" si="507"/>
        <v>105</v>
      </c>
      <c r="AA3252" s="3">
        <f t="shared" si="508"/>
        <v>103.883</v>
      </c>
      <c r="AB3252">
        <f t="shared" si="509"/>
        <v>0</v>
      </c>
      <c r="AC3252" s="14">
        <f>VLOOKUP(X3252,Rates!$A$2:$B$36,2)</f>
        <v>13.49</v>
      </c>
    </row>
    <row r="3253" spans="1:29">
      <c r="A3253">
        <v>985545</v>
      </c>
      <c r="B3253" t="s">
        <v>15</v>
      </c>
      <c r="C3253" s="1">
        <v>0.19420000000000001</v>
      </c>
      <c r="D3253">
        <v>889.86</v>
      </c>
      <c r="E3253" t="s">
        <v>27</v>
      </c>
      <c r="F3253" t="s">
        <v>26</v>
      </c>
      <c r="G3253" t="s">
        <v>17</v>
      </c>
      <c r="H3253" s="1">
        <v>0.90700000000000003</v>
      </c>
      <c r="I3253" s="4">
        <v>33786</v>
      </c>
      <c r="J3253" s="5">
        <v>40909</v>
      </c>
      <c r="K3253" s="3">
        <v>34000</v>
      </c>
      <c r="L3253" s="3">
        <v>65000</v>
      </c>
      <c r="M3253" s="3">
        <v>13427</v>
      </c>
      <c r="N3253" s="3">
        <f t="shared" si="500"/>
        <v>0</v>
      </c>
      <c r="O3253" s="3">
        <f t="shared" si="501"/>
        <v>1</v>
      </c>
      <c r="P3253" s="3">
        <f t="shared" si="502"/>
        <v>1</v>
      </c>
      <c r="Q3253" s="6">
        <v>17.260000000000002</v>
      </c>
      <c r="R3253" s="3">
        <v>0</v>
      </c>
      <c r="S3253" s="3">
        <v>9</v>
      </c>
      <c r="T3253" s="3">
        <v>18</v>
      </c>
      <c r="U3253" s="3">
        <f t="shared" si="503"/>
        <v>7123</v>
      </c>
      <c r="V3253" s="3" t="str">
        <f t="shared" si="504"/>
        <v xml:space="preserve"> 60</v>
      </c>
      <c r="W3253" s="3">
        <f t="shared" si="505"/>
        <v>34</v>
      </c>
      <c r="X3253" s="3">
        <v>23</v>
      </c>
      <c r="Y3253" s="6">
        <f t="shared" si="506"/>
        <v>90.7</v>
      </c>
      <c r="Z3253" s="3">
        <f t="shared" si="507"/>
        <v>65</v>
      </c>
      <c r="AA3253" s="3">
        <f t="shared" si="508"/>
        <v>13.427</v>
      </c>
      <c r="AB3253">
        <f t="shared" si="509"/>
        <v>1</v>
      </c>
      <c r="AC3253" s="14">
        <f>VLOOKUP(X3253,Rates!$A$2:$B$36,2)</f>
        <v>24.74</v>
      </c>
    </row>
    <row r="3254" spans="1:29">
      <c r="A3254">
        <v>489391</v>
      </c>
      <c r="B3254" t="s">
        <v>11</v>
      </c>
      <c r="C3254" s="1">
        <v>0.14219999999999999</v>
      </c>
      <c r="D3254">
        <v>514.27</v>
      </c>
      <c r="E3254" t="s">
        <v>21</v>
      </c>
      <c r="F3254" t="s">
        <v>13</v>
      </c>
      <c r="G3254" t="s">
        <v>14</v>
      </c>
      <c r="H3254" s="2">
        <v>0</v>
      </c>
      <c r="I3254" s="4">
        <v>34759</v>
      </c>
      <c r="J3254" s="5">
        <v>40909</v>
      </c>
      <c r="K3254" s="3">
        <v>15000</v>
      </c>
      <c r="L3254" s="3">
        <v>102000</v>
      </c>
      <c r="M3254" s="3">
        <v>916</v>
      </c>
      <c r="N3254" s="3">
        <f t="shared" si="500"/>
        <v>1</v>
      </c>
      <c r="O3254" s="3">
        <f t="shared" si="501"/>
        <v>0</v>
      </c>
      <c r="P3254" s="3">
        <f t="shared" si="502"/>
        <v>1</v>
      </c>
      <c r="Q3254" s="6">
        <v>9.64</v>
      </c>
      <c r="R3254" s="3">
        <v>1</v>
      </c>
      <c r="S3254" s="3">
        <v>6</v>
      </c>
      <c r="T3254" s="3">
        <v>37</v>
      </c>
      <c r="U3254" s="3">
        <f t="shared" si="503"/>
        <v>6150</v>
      </c>
      <c r="V3254" s="3" t="str">
        <f t="shared" si="504"/>
        <v xml:space="preserve"> 36</v>
      </c>
      <c r="W3254" s="3">
        <f t="shared" si="505"/>
        <v>15</v>
      </c>
      <c r="X3254" s="3">
        <v>15</v>
      </c>
      <c r="Y3254" s="6">
        <f t="shared" si="506"/>
        <v>0</v>
      </c>
      <c r="Z3254" s="3">
        <f t="shared" si="507"/>
        <v>102</v>
      </c>
      <c r="AA3254" s="3">
        <f t="shared" si="508"/>
        <v>0.91600000000000004</v>
      </c>
      <c r="AB3254">
        <f t="shared" si="509"/>
        <v>0</v>
      </c>
      <c r="AC3254" s="14">
        <f>VLOOKUP(X3254,Rates!$A$2:$B$36,2)</f>
        <v>15.99</v>
      </c>
    </row>
    <row r="3255" spans="1:29">
      <c r="A3255">
        <v>350501</v>
      </c>
      <c r="B3255" t="s">
        <v>11</v>
      </c>
      <c r="C3255" s="1">
        <v>8.3199999999999996E-2</v>
      </c>
      <c r="D3255">
        <v>191.27</v>
      </c>
      <c r="E3255" t="s">
        <v>29</v>
      </c>
      <c r="F3255" t="s">
        <v>26</v>
      </c>
      <c r="G3255" t="s">
        <v>14</v>
      </c>
      <c r="H3255" s="1">
        <v>0.23200000000000001</v>
      </c>
      <c r="I3255" s="4">
        <v>35278</v>
      </c>
      <c r="J3255" s="5">
        <v>40909</v>
      </c>
      <c r="K3255" s="3">
        <v>7500</v>
      </c>
      <c r="L3255" s="3">
        <v>100000</v>
      </c>
      <c r="M3255" s="3">
        <v>8681</v>
      </c>
      <c r="N3255" s="3">
        <f t="shared" si="500"/>
        <v>0</v>
      </c>
      <c r="O3255" s="3">
        <f t="shared" si="501"/>
        <v>1</v>
      </c>
      <c r="P3255" s="3">
        <f t="shared" si="502"/>
        <v>1</v>
      </c>
      <c r="Q3255" s="6">
        <v>7.87</v>
      </c>
      <c r="R3255" s="3">
        <v>0</v>
      </c>
      <c r="S3255" s="3">
        <v>12</v>
      </c>
      <c r="T3255" s="3">
        <v>38</v>
      </c>
      <c r="U3255" s="3">
        <f t="shared" si="503"/>
        <v>5631</v>
      </c>
      <c r="V3255" s="3" t="str">
        <f t="shared" si="504"/>
        <v xml:space="preserve"> 36</v>
      </c>
      <c r="W3255" s="3">
        <f t="shared" si="505"/>
        <v>7.5</v>
      </c>
      <c r="X3255" s="3">
        <v>4</v>
      </c>
      <c r="Y3255" s="6">
        <f t="shared" si="506"/>
        <v>23.200000000000003</v>
      </c>
      <c r="Z3255" s="3">
        <f t="shared" si="507"/>
        <v>100</v>
      </c>
      <c r="AA3255" s="3">
        <f t="shared" si="508"/>
        <v>8.6809999999999992</v>
      </c>
      <c r="AB3255">
        <f t="shared" si="509"/>
        <v>0</v>
      </c>
      <c r="AC3255" s="14">
        <f>VLOOKUP(X3255,Rates!$A$2:$B$36,2)</f>
        <v>7.49</v>
      </c>
    </row>
    <row r="3256" spans="1:29">
      <c r="A3256">
        <v>1030816</v>
      </c>
      <c r="B3256" t="s">
        <v>11</v>
      </c>
      <c r="C3256" s="1">
        <v>0.13489999999999999</v>
      </c>
      <c r="D3256">
        <v>407.17</v>
      </c>
      <c r="E3256" t="s">
        <v>18</v>
      </c>
      <c r="F3256" t="s">
        <v>13</v>
      </c>
      <c r="G3256" t="s">
        <v>14</v>
      </c>
      <c r="H3256" s="1">
        <v>0.71799999999999997</v>
      </c>
      <c r="I3256" s="4">
        <v>38596</v>
      </c>
      <c r="J3256" s="5">
        <v>40909</v>
      </c>
      <c r="K3256" s="3">
        <v>12000</v>
      </c>
      <c r="L3256" s="3">
        <v>112000</v>
      </c>
      <c r="M3256" s="3">
        <v>23043</v>
      </c>
      <c r="N3256" s="3">
        <f t="shared" si="500"/>
        <v>1</v>
      </c>
      <c r="O3256" s="3">
        <f t="shared" si="501"/>
        <v>0</v>
      </c>
      <c r="P3256" s="3">
        <f t="shared" si="502"/>
        <v>1</v>
      </c>
      <c r="Q3256" s="6">
        <v>20.56</v>
      </c>
      <c r="R3256" s="3">
        <v>0</v>
      </c>
      <c r="S3256" s="3">
        <v>9</v>
      </c>
      <c r="T3256" s="3">
        <v>22</v>
      </c>
      <c r="U3256" s="3">
        <f t="shared" si="503"/>
        <v>2313</v>
      </c>
      <c r="V3256" s="3" t="str">
        <f t="shared" si="504"/>
        <v xml:space="preserve"> 36</v>
      </c>
      <c r="W3256" s="3">
        <f t="shared" si="505"/>
        <v>12</v>
      </c>
      <c r="X3256" s="3">
        <v>11</v>
      </c>
      <c r="Y3256" s="6">
        <f t="shared" si="506"/>
        <v>71.8</v>
      </c>
      <c r="Z3256" s="3">
        <f t="shared" si="507"/>
        <v>112</v>
      </c>
      <c r="AA3256" s="3">
        <f t="shared" si="508"/>
        <v>23.042999999999999</v>
      </c>
      <c r="AB3256">
        <f t="shared" si="509"/>
        <v>0</v>
      </c>
      <c r="AC3256" s="14">
        <f>VLOOKUP(X3256,Rates!$A$2:$B$36,2)</f>
        <v>12.74</v>
      </c>
    </row>
    <row r="3257" spans="1:29">
      <c r="A3257">
        <v>428601</v>
      </c>
      <c r="B3257" t="s">
        <v>11</v>
      </c>
      <c r="C3257" s="1">
        <v>0.15679999999999999</v>
      </c>
      <c r="D3257">
        <v>490.03</v>
      </c>
      <c r="E3257" t="s">
        <v>21</v>
      </c>
      <c r="F3257" t="s">
        <v>26</v>
      </c>
      <c r="G3257" t="s">
        <v>14</v>
      </c>
      <c r="H3257" s="1">
        <v>0.90200000000000002</v>
      </c>
      <c r="I3257" s="4">
        <v>31533</v>
      </c>
      <c r="J3257" s="5">
        <v>40909</v>
      </c>
      <c r="K3257" s="3">
        <v>14000</v>
      </c>
      <c r="L3257" s="3">
        <v>117000</v>
      </c>
      <c r="M3257" s="3">
        <v>7755</v>
      </c>
      <c r="N3257" s="3">
        <f t="shared" si="500"/>
        <v>0</v>
      </c>
      <c r="O3257" s="3">
        <f t="shared" si="501"/>
        <v>1</v>
      </c>
      <c r="P3257" s="3">
        <f t="shared" si="502"/>
        <v>1</v>
      </c>
      <c r="Q3257" s="6">
        <v>6.02</v>
      </c>
      <c r="R3257" s="3">
        <v>0</v>
      </c>
      <c r="S3257" s="3">
        <v>6</v>
      </c>
      <c r="T3257" s="3">
        <v>8</v>
      </c>
      <c r="U3257" s="3">
        <f t="shared" si="503"/>
        <v>9376</v>
      </c>
      <c r="V3257" s="3" t="str">
        <f t="shared" si="504"/>
        <v xml:space="preserve"> 36</v>
      </c>
      <c r="W3257" s="3">
        <f t="shared" si="505"/>
        <v>14</v>
      </c>
      <c r="X3257" s="3">
        <v>21</v>
      </c>
      <c r="Y3257" s="6">
        <f t="shared" si="506"/>
        <v>90.2</v>
      </c>
      <c r="Z3257" s="3">
        <f t="shared" si="507"/>
        <v>117</v>
      </c>
      <c r="AA3257" s="3">
        <f t="shared" si="508"/>
        <v>7.7549999999999999</v>
      </c>
      <c r="AB3257">
        <f t="shared" si="509"/>
        <v>0</v>
      </c>
      <c r="AC3257" s="14">
        <f>VLOOKUP(X3257,Rates!$A$2:$B$36,2)</f>
        <v>22.74</v>
      </c>
    </row>
    <row r="3258" spans="1:29">
      <c r="A3258">
        <v>799024</v>
      </c>
      <c r="B3258" t="s">
        <v>11</v>
      </c>
      <c r="C3258" s="1">
        <v>0.10589999999999999</v>
      </c>
      <c r="D3258">
        <v>32.549999999999997</v>
      </c>
      <c r="E3258" t="s">
        <v>12</v>
      </c>
      <c r="F3258" t="s">
        <v>13</v>
      </c>
      <c r="G3258" t="s">
        <v>17</v>
      </c>
      <c r="H3258" s="2">
        <v>0.68</v>
      </c>
      <c r="I3258" s="4">
        <v>36404</v>
      </c>
      <c r="J3258" s="5">
        <v>40909</v>
      </c>
      <c r="K3258" s="3">
        <v>1000</v>
      </c>
      <c r="L3258" s="3">
        <v>36000</v>
      </c>
      <c r="M3258" s="3">
        <v>6260</v>
      </c>
      <c r="N3258" s="3">
        <f t="shared" si="500"/>
        <v>1</v>
      </c>
      <c r="O3258" s="3">
        <f t="shared" si="501"/>
        <v>0</v>
      </c>
      <c r="P3258" s="3">
        <f t="shared" si="502"/>
        <v>1</v>
      </c>
      <c r="Q3258" s="6">
        <v>10.5</v>
      </c>
      <c r="R3258" s="3">
        <v>0</v>
      </c>
      <c r="S3258" s="3">
        <v>10</v>
      </c>
      <c r="T3258" s="3">
        <v>12</v>
      </c>
      <c r="U3258" s="3">
        <f t="shared" si="503"/>
        <v>4505</v>
      </c>
      <c r="V3258" s="3" t="str">
        <f t="shared" si="504"/>
        <v xml:space="preserve"> 36</v>
      </c>
      <c r="W3258" s="3">
        <f t="shared" si="505"/>
        <v>1</v>
      </c>
      <c r="X3258" s="3">
        <v>7</v>
      </c>
      <c r="Y3258" s="6">
        <f t="shared" si="506"/>
        <v>68</v>
      </c>
      <c r="Z3258" s="3">
        <f t="shared" si="507"/>
        <v>36</v>
      </c>
      <c r="AA3258" s="3">
        <f t="shared" si="508"/>
        <v>6.26</v>
      </c>
      <c r="AB3258">
        <f t="shared" si="509"/>
        <v>1</v>
      </c>
      <c r="AC3258" s="14">
        <f>VLOOKUP(X3258,Rates!$A$2:$B$36,2)</f>
        <v>10.49</v>
      </c>
    </row>
    <row r="3259" spans="1:29">
      <c r="A3259">
        <v>281788</v>
      </c>
      <c r="B3259" t="s">
        <v>11</v>
      </c>
      <c r="C3259" s="1">
        <v>9.7600000000000006E-2</v>
      </c>
      <c r="D3259">
        <v>305.47000000000003</v>
      </c>
      <c r="E3259" t="s">
        <v>23</v>
      </c>
      <c r="F3259" t="s">
        <v>26</v>
      </c>
      <c r="G3259" t="s">
        <v>14</v>
      </c>
      <c r="H3259" s="1">
        <v>0.45600000000000002</v>
      </c>
      <c r="I3259" s="4">
        <v>33086</v>
      </c>
      <c r="J3259" s="5">
        <v>40909</v>
      </c>
      <c r="K3259" s="3">
        <v>9500</v>
      </c>
      <c r="L3259" s="3">
        <v>64064</v>
      </c>
      <c r="M3259" s="3">
        <v>12226</v>
      </c>
      <c r="N3259" s="3">
        <f t="shared" si="500"/>
        <v>0</v>
      </c>
      <c r="O3259" s="3">
        <f t="shared" si="501"/>
        <v>1</v>
      </c>
      <c r="P3259" s="3">
        <f t="shared" si="502"/>
        <v>1</v>
      </c>
      <c r="Q3259" s="6">
        <v>4.8</v>
      </c>
      <c r="R3259" s="3">
        <v>1</v>
      </c>
      <c r="S3259" s="3">
        <v>9</v>
      </c>
      <c r="T3259" s="3">
        <v>15</v>
      </c>
      <c r="U3259" s="3">
        <f t="shared" si="503"/>
        <v>7823</v>
      </c>
      <c r="V3259" s="3" t="str">
        <f t="shared" si="504"/>
        <v xml:space="preserve"> 36</v>
      </c>
      <c r="W3259" s="3">
        <f t="shared" si="505"/>
        <v>9.5</v>
      </c>
      <c r="X3259" s="3">
        <v>7</v>
      </c>
      <c r="Y3259" s="6">
        <f t="shared" si="506"/>
        <v>45.6</v>
      </c>
      <c r="Z3259" s="3">
        <f t="shared" si="507"/>
        <v>64.063999999999993</v>
      </c>
      <c r="AA3259" s="3">
        <f t="shared" si="508"/>
        <v>12.226000000000001</v>
      </c>
      <c r="AB3259">
        <f t="shared" si="509"/>
        <v>0</v>
      </c>
      <c r="AC3259" s="14">
        <f>VLOOKUP(X3259,Rates!$A$2:$B$36,2)</f>
        <v>10.49</v>
      </c>
    </row>
    <row r="3260" spans="1:29">
      <c r="A3260">
        <v>459770</v>
      </c>
      <c r="B3260" t="s">
        <v>11</v>
      </c>
      <c r="C3260" s="1">
        <v>0.1426</v>
      </c>
      <c r="D3260">
        <v>274.45</v>
      </c>
      <c r="E3260" t="s">
        <v>16</v>
      </c>
      <c r="F3260" t="s">
        <v>13</v>
      </c>
      <c r="G3260" t="s">
        <v>17</v>
      </c>
      <c r="H3260" s="1">
        <v>0.77200000000000002</v>
      </c>
      <c r="I3260" s="4">
        <v>35034</v>
      </c>
      <c r="J3260" s="5">
        <v>40909</v>
      </c>
      <c r="K3260" s="3">
        <v>8000</v>
      </c>
      <c r="L3260" s="3">
        <v>88500</v>
      </c>
      <c r="M3260" s="3">
        <v>15514</v>
      </c>
      <c r="N3260" s="3">
        <f t="shared" si="500"/>
        <v>1</v>
      </c>
      <c r="O3260" s="3">
        <f t="shared" si="501"/>
        <v>0</v>
      </c>
      <c r="P3260" s="3">
        <f t="shared" si="502"/>
        <v>0</v>
      </c>
      <c r="Q3260" s="6">
        <v>11.61</v>
      </c>
      <c r="R3260" s="3">
        <v>0</v>
      </c>
      <c r="S3260" s="3">
        <v>13</v>
      </c>
      <c r="T3260" s="3">
        <v>38</v>
      </c>
      <c r="U3260" s="3">
        <f t="shared" si="503"/>
        <v>5875</v>
      </c>
      <c r="V3260" s="3" t="str">
        <f t="shared" si="504"/>
        <v xml:space="preserve"> 36</v>
      </c>
      <c r="W3260" s="3">
        <f t="shared" si="505"/>
        <v>8</v>
      </c>
      <c r="X3260" s="3">
        <v>15</v>
      </c>
      <c r="Y3260" s="6">
        <f t="shared" si="506"/>
        <v>77.2</v>
      </c>
      <c r="Z3260" s="3">
        <f t="shared" si="507"/>
        <v>88.5</v>
      </c>
      <c r="AA3260" s="3">
        <f t="shared" si="508"/>
        <v>15.513999999999999</v>
      </c>
      <c r="AB3260">
        <f t="shared" si="509"/>
        <v>1</v>
      </c>
      <c r="AC3260" s="14">
        <f>VLOOKUP(X3260,Rates!$A$2:$B$36,2)</f>
        <v>15.99</v>
      </c>
    </row>
    <row r="3261" spans="1:29">
      <c r="A3261">
        <v>1059887</v>
      </c>
      <c r="B3261" t="s">
        <v>11</v>
      </c>
      <c r="C3261" s="1">
        <v>9.9099999999999994E-2</v>
      </c>
      <c r="D3261">
        <v>618.72</v>
      </c>
      <c r="E3261" t="s">
        <v>22</v>
      </c>
      <c r="F3261" t="s">
        <v>26</v>
      </c>
      <c r="G3261" t="s">
        <v>14</v>
      </c>
      <c r="H3261" s="1">
        <v>0.67600000000000005</v>
      </c>
      <c r="I3261" s="4">
        <v>36312</v>
      </c>
      <c r="J3261" s="5">
        <v>40909</v>
      </c>
      <c r="K3261" s="3">
        <v>19200</v>
      </c>
      <c r="L3261" s="3">
        <v>40000</v>
      </c>
      <c r="M3261" s="3">
        <v>14061</v>
      </c>
      <c r="N3261" s="3">
        <f t="shared" si="500"/>
        <v>0</v>
      </c>
      <c r="O3261" s="3">
        <f t="shared" si="501"/>
        <v>1</v>
      </c>
      <c r="P3261" s="3">
        <f t="shared" si="502"/>
        <v>1</v>
      </c>
      <c r="Q3261" s="6">
        <v>11.37</v>
      </c>
      <c r="R3261" s="3">
        <v>0</v>
      </c>
      <c r="S3261" s="3">
        <v>8</v>
      </c>
      <c r="T3261" s="3">
        <v>15</v>
      </c>
      <c r="U3261" s="3">
        <f t="shared" si="503"/>
        <v>4597</v>
      </c>
      <c r="V3261" s="3" t="str">
        <f t="shared" si="504"/>
        <v xml:space="preserve"> 36</v>
      </c>
      <c r="W3261" s="3">
        <f t="shared" si="505"/>
        <v>19.2</v>
      </c>
      <c r="X3261" s="3">
        <v>6</v>
      </c>
      <c r="Y3261" s="6">
        <f t="shared" si="506"/>
        <v>67.600000000000009</v>
      </c>
      <c r="Z3261" s="3">
        <f t="shared" si="507"/>
        <v>40</v>
      </c>
      <c r="AA3261" s="3">
        <f t="shared" si="508"/>
        <v>14.061</v>
      </c>
      <c r="AB3261">
        <f t="shared" si="509"/>
        <v>0</v>
      </c>
      <c r="AC3261" s="14">
        <f>VLOOKUP(X3261,Rates!$A$2:$B$36,2)</f>
        <v>8.24</v>
      </c>
    </row>
    <row r="3262" spans="1:29">
      <c r="A3262">
        <v>786099</v>
      </c>
      <c r="B3262" t="s">
        <v>15</v>
      </c>
      <c r="C3262" s="1">
        <v>0.20250000000000001</v>
      </c>
      <c r="D3262">
        <v>468.75</v>
      </c>
      <c r="E3262" t="s">
        <v>23</v>
      </c>
      <c r="F3262" t="s">
        <v>26</v>
      </c>
      <c r="G3262" t="s">
        <v>14</v>
      </c>
      <c r="H3262" s="1">
        <v>0.57899999999999996</v>
      </c>
      <c r="I3262" s="4">
        <v>35339</v>
      </c>
      <c r="J3262" s="5">
        <v>40909</v>
      </c>
      <c r="K3262" s="3">
        <v>28000</v>
      </c>
      <c r="L3262" s="3">
        <v>112500</v>
      </c>
      <c r="M3262" s="3">
        <v>17419</v>
      </c>
      <c r="N3262" s="3">
        <f t="shared" si="500"/>
        <v>0</v>
      </c>
      <c r="O3262" s="3">
        <f t="shared" si="501"/>
        <v>1</v>
      </c>
      <c r="P3262" s="3">
        <f t="shared" si="502"/>
        <v>1</v>
      </c>
      <c r="Q3262" s="6">
        <v>17.78</v>
      </c>
      <c r="R3262" s="3">
        <v>0</v>
      </c>
      <c r="S3262" s="3">
        <v>15</v>
      </c>
      <c r="T3262" s="3">
        <v>37</v>
      </c>
      <c r="U3262" s="3">
        <f t="shared" si="503"/>
        <v>5570</v>
      </c>
      <c r="V3262" s="3" t="str">
        <f t="shared" si="504"/>
        <v xml:space="preserve"> 60</v>
      </c>
      <c r="W3262" s="3">
        <f t="shared" si="505"/>
        <v>28</v>
      </c>
      <c r="X3262" s="3">
        <v>26</v>
      </c>
      <c r="Y3262" s="6">
        <f t="shared" si="506"/>
        <v>57.9</v>
      </c>
      <c r="Z3262" s="3">
        <f t="shared" si="507"/>
        <v>112.5</v>
      </c>
      <c r="AA3262" s="3">
        <f t="shared" si="508"/>
        <v>17.419</v>
      </c>
      <c r="AB3262">
        <f t="shared" si="509"/>
        <v>0</v>
      </c>
      <c r="AC3262" s="14">
        <f>VLOOKUP(X3262,Rates!$A$2:$B$36,2)</f>
        <v>28.69</v>
      </c>
    </row>
    <row r="3263" spans="1:29">
      <c r="A3263">
        <v>1023275</v>
      </c>
      <c r="B3263" t="s">
        <v>15</v>
      </c>
      <c r="C3263" s="1">
        <v>0.1903</v>
      </c>
      <c r="D3263">
        <v>908.5</v>
      </c>
      <c r="E3263" t="s">
        <v>28</v>
      </c>
      <c r="F3263" t="s">
        <v>26</v>
      </c>
      <c r="G3263" t="s">
        <v>17</v>
      </c>
      <c r="H3263" s="1">
        <v>0.84699999999999998</v>
      </c>
      <c r="I3263" s="4">
        <v>38261</v>
      </c>
      <c r="J3263" s="5">
        <v>40909</v>
      </c>
      <c r="K3263" s="3">
        <v>35000</v>
      </c>
      <c r="L3263" s="3">
        <v>75000</v>
      </c>
      <c r="M3263" s="3">
        <v>19986</v>
      </c>
      <c r="N3263" s="3">
        <f t="shared" si="500"/>
        <v>0</v>
      </c>
      <c r="O3263" s="3">
        <f t="shared" si="501"/>
        <v>1</v>
      </c>
      <c r="P3263" s="3">
        <f t="shared" si="502"/>
        <v>1</v>
      </c>
      <c r="Q3263" s="6">
        <v>16.940000000000001</v>
      </c>
      <c r="R3263" s="3">
        <v>0</v>
      </c>
      <c r="S3263" s="3">
        <v>9</v>
      </c>
      <c r="T3263" s="3">
        <v>24</v>
      </c>
      <c r="U3263" s="3">
        <f t="shared" si="503"/>
        <v>2648</v>
      </c>
      <c r="V3263" s="3" t="str">
        <f t="shared" si="504"/>
        <v xml:space="preserve"> 60</v>
      </c>
      <c r="W3263" s="3">
        <f t="shared" si="505"/>
        <v>35</v>
      </c>
      <c r="X3263" s="3">
        <v>22</v>
      </c>
      <c r="Y3263" s="6">
        <f t="shared" si="506"/>
        <v>84.7</v>
      </c>
      <c r="Z3263" s="3">
        <f t="shared" si="507"/>
        <v>75</v>
      </c>
      <c r="AA3263" s="3">
        <f t="shared" si="508"/>
        <v>19.986000000000001</v>
      </c>
      <c r="AB3263">
        <f t="shared" si="509"/>
        <v>1</v>
      </c>
      <c r="AC3263" s="14">
        <f>VLOOKUP(X3263,Rates!$A$2:$B$36,2)</f>
        <v>23.99</v>
      </c>
    </row>
    <row r="3264" spans="1:29">
      <c r="A3264">
        <v>976084</v>
      </c>
      <c r="B3264" t="s">
        <v>11</v>
      </c>
      <c r="C3264" s="1">
        <v>8.8999999999999996E-2</v>
      </c>
      <c r="D3264">
        <v>225.45</v>
      </c>
      <c r="E3264" t="s">
        <v>16</v>
      </c>
      <c r="F3264" t="s">
        <v>26</v>
      </c>
      <c r="G3264" t="s">
        <v>14</v>
      </c>
      <c r="H3264" s="1">
        <v>0.82199999999999995</v>
      </c>
      <c r="I3264" s="4">
        <v>28491</v>
      </c>
      <c r="J3264" s="5">
        <v>40909</v>
      </c>
      <c r="K3264" s="3">
        <v>7100</v>
      </c>
      <c r="L3264" s="3">
        <v>120000</v>
      </c>
      <c r="M3264" s="3">
        <v>111638</v>
      </c>
      <c r="N3264" s="3">
        <f t="shared" si="500"/>
        <v>0</v>
      </c>
      <c r="O3264" s="3">
        <f t="shared" si="501"/>
        <v>1</v>
      </c>
      <c r="P3264" s="3">
        <f t="shared" si="502"/>
        <v>0</v>
      </c>
      <c r="Q3264" s="6">
        <v>13.57</v>
      </c>
      <c r="R3264" s="3">
        <v>0</v>
      </c>
      <c r="S3264" s="3">
        <v>8</v>
      </c>
      <c r="T3264" s="3">
        <v>17</v>
      </c>
      <c r="U3264" s="3">
        <f t="shared" si="503"/>
        <v>12418</v>
      </c>
      <c r="V3264" s="3" t="str">
        <f t="shared" si="504"/>
        <v xml:space="preserve"> 36</v>
      </c>
      <c r="W3264" s="3">
        <f t="shared" si="505"/>
        <v>7.1</v>
      </c>
      <c r="X3264" s="3">
        <v>5</v>
      </c>
      <c r="Y3264" s="6">
        <f t="shared" si="506"/>
        <v>82.199999999999989</v>
      </c>
      <c r="Z3264" s="3">
        <f t="shared" si="507"/>
        <v>120</v>
      </c>
      <c r="AA3264" s="3">
        <f t="shared" si="508"/>
        <v>111.63800000000001</v>
      </c>
      <c r="AB3264">
        <f t="shared" si="509"/>
        <v>0</v>
      </c>
      <c r="AC3264" s="14">
        <f>VLOOKUP(X3264,Rates!$A$2:$B$36,2)</f>
        <v>7.99</v>
      </c>
    </row>
    <row r="3265" spans="1:29">
      <c r="A3265">
        <v>408419</v>
      </c>
      <c r="B3265" t="s">
        <v>11</v>
      </c>
      <c r="C3265" s="1">
        <v>9.6299999999999997E-2</v>
      </c>
      <c r="D3265">
        <v>320.95</v>
      </c>
      <c r="E3265" t="s">
        <v>12</v>
      </c>
      <c r="F3265" t="s">
        <v>26</v>
      </c>
      <c r="G3265" t="s">
        <v>17</v>
      </c>
      <c r="H3265" s="1">
        <v>0.375</v>
      </c>
      <c r="I3265" s="4">
        <v>31990</v>
      </c>
      <c r="J3265" s="5">
        <v>40909</v>
      </c>
      <c r="K3265" s="3">
        <v>10000</v>
      </c>
      <c r="L3265" s="3">
        <v>58500</v>
      </c>
      <c r="M3265" s="3">
        <v>23607</v>
      </c>
      <c r="N3265" s="3">
        <f t="shared" si="500"/>
        <v>0</v>
      </c>
      <c r="O3265" s="3">
        <f t="shared" si="501"/>
        <v>1</v>
      </c>
      <c r="P3265" s="3">
        <f t="shared" si="502"/>
        <v>1</v>
      </c>
      <c r="Q3265" s="6">
        <v>24.57</v>
      </c>
      <c r="R3265" s="3">
        <v>0</v>
      </c>
      <c r="S3265" s="3">
        <v>13</v>
      </c>
      <c r="T3265" s="3">
        <v>32</v>
      </c>
      <c r="U3265" s="3">
        <f t="shared" si="503"/>
        <v>8919</v>
      </c>
      <c r="V3265" s="3" t="str">
        <f t="shared" si="504"/>
        <v xml:space="preserve"> 36</v>
      </c>
      <c r="W3265" s="3">
        <f t="shared" si="505"/>
        <v>10</v>
      </c>
      <c r="X3265" s="3">
        <v>5</v>
      </c>
      <c r="Y3265" s="6">
        <f t="shared" si="506"/>
        <v>37.5</v>
      </c>
      <c r="Z3265" s="3">
        <f t="shared" si="507"/>
        <v>58.5</v>
      </c>
      <c r="AA3265" s="3">
        <f t="shared" si="508"/>
        <v>23.606999999999999</v>
      </c>
      <c r="AB3265">
        <f t="shared" si="509"/>
        <v>1</v>
      </c>
      <c r="AC3265" s="14">
        <f>VLOOKUP(X3265,Rates!$A$2:$B$36,2)</f>
        <v>7.99</v>
      </c>
    </row>
    <row r="3266" spans="1:29">
      <c r="A3266">
        <v>724810</v>
      </c>
      <c r="B3266" t="s">
        <v>11</v>
      </c>
      <c r="C3266" s="1">
        <v>0.1037</v>
      </c>
      <c r="D3266">
        <v>366.59</v>
      </c>
      <c r="E3266" t="s">
        <v>23</v>
      </c>
      <c r="F3266" t="s">
        <v>26</v>
      </c>
      <c r="G3266" t="s">
        <v>14</v>
      </c>
      <c r="H3266" s="1">
        <v>0.72199999999999998</v>
      </c>
      <c r="I3266" s="4">
        <v>36100</v>
      </c>
      <c r="J3266" s="5">
        <v>40909</v>
      </c>
      <c r="K3266" s="3">
        <v>11300</v>
      </c>
      <c r="L3266" s="3">
        <v>80140</v>
      </c>
      <c r="M3266" s="3">
        <v>11628</v>
      </c>
      <c r="N3266" s="3">
        <f t="shared" ref="N3266:N3329" si="510">IF(F3266="RENT",1,0)</f>
        <v>0</v>
      </c>
      <c r="O3266" s="3">
        <f t="shared" ref="O3266:O3329" si="511">IF(F3266="MORTGAGE",1,0)</f>
        <v>1</v>
      </c>
      <c r="P3266" s="3">
        <f t="shared" ref="P3266:P3329" si="512">IF(E3266="&lt; 1 year",0,1)</f>
        <v>1</v>
      </c>
      <c r="Q3266" s="6">
        <v>13.57</v>
      </c>
      <c r="R3266" s="3">
        <v>0</v>
      </c>
      <c r="S3266" s="3">
        <v>8</v>
      </c>
      <c r="T3266" s="3">
        <v>24</v>
      </c>
      <c r="U3266" s="3">
        <f t="shared" ref="U3266:U3329" si="513">_xlfn.DAYS(J3266,I3266)</f>
        <v>4809</v>
      </c>
      <c r="V3266" s="3" t="str">
        <f t="shared" ref="V3266:V3329" si="514">LEFT(B3266,3)</f>
        <v xml:space="preserve"> 36</v>
      </c>
      <c r="W3266" s="3">
        <f t="shared" ref="W3266:W3329" si="515">K3266/1000</f>
        <v>11.3</v>
      </c>
      <c r="X3266" s="3">
        <v>8</v>
      </c>
      <c r="Y3266" s="6">
        <f t="shared" ref="Y3266:Y3329" si="516">H3266*100</f>
        <v>72.2</v>
      </c>
      <c r="Z3266" s="3">
        <f t="shared" ref="Z3266:Z3329" si="517">L3266/1000</f>
        <v>80.14</v>
      </c>
      <c r="AA3266" s="3">
        <f t="shared" ref="AA3266:AA3329" si="518">M3266/1000</f>
        <v>11.628</v>
      </c>
      <c r="AB3266">
        <f t="shared" ref="AB3266:AB3329" si="519">IF(G3266="Charged Off",1,0)</f>
        <v>0</v>
      </c>
      <c r="AC3266" s="14">
        <f>VLOOKUP(X3266,Rates!$A$2:$B$36,2)</f>
        <v>11.39</v>
      </c>
    </row>
    <row r="3267" spans="1:29">
      <c r="A3267">
        <v>838700</v>
      </c>
      <c r="B3267" t="s">
        <v>15</v>
      </c>
      <c r="C3267" s="1">
        <v>0.1149</v>
      </c>
      <c r="D3267">
        <v>263.86</v>
      </c>
      <c r="E3267" t="s">
        <v>12</v>
      </c>
      <c r="F3267" t="s">
        <v>26</v>
      </c>
      <c r="G3267" t="s">
        <v>14</v>
      </c>
      <c r="H3267" s="1">
        <v>0.26700000000000002</v>
      </c>
      <c r="I3267" s="4">
        <v>29068</v>
      </c>
      <c r="J3267" s="5">
        <v>40909</v>
      </c>
      <c r="K3267" s="3">
        <v>12000</v>
      </c>
      <c r="L3267" s="3">
        <v>55200</v>
      </c>
      <c r="M3267" s="3">
        <v>9652</v>
      </c>
      <c r="N3267" s="3">
        <f t="shared" si="510"/>
        <v>0</v>
      </c>
      <c r="O3267" s="3">
        <f t="shared" si="511"/>
        <v>1</v>
      </c>
      <c r="P3267" s="3">
        <f t="shared" si="512"/>
        <v>1</v>
      </c>
      <c r="Q3267" s="6">
        <v>10.57</v>
      </c>
      <c r="R3267" s="3">
        <v>0</v>
      </c>
      <c r="S3267" s="3">
        <v>8</v>
      </c>
      <c r="T3267" s="3">
        <v>15</v>
      </c>
      <c r="U3267" s="3">
        <f t="shared" si="513"/>
        <v>11841</v>
      </c>
      <c r="V3267" s="3" t="str">
        <f t="shared" si="514"/>
        <v xml:space="preserve"> 60</v>
      </c>
      <c r="W3267" s="3">
        <f t="shared" si="515"/>
        <v>12</v>
      </c>
      <c r="X3267" s="3">
        <v>9</v>
      </c>
      <c r="Y3267" s="6">
        <f t="shared" si="516"/>
        <v>26.700000000000003</v>
      </c>
      <c r="Z3267" s="3">
        <f t="shared" si="517"/>
        <v>55.2</v>
      </c>
      <c r="AA3267" s="3">
        <f t="shared" si="518"/>
        <v>9.6519999999999992</v>
      </c>
      <c r="AB3267">
        <f t="shared" si="519"/>
        <v>0</v>
      </c>
      <c r="AC3267" s="14">
        <f>VLOOKUP(X3267,Rates!$A$2:$B$36,2)</f>
        <v>11.44</v>
      </c>
    </row>
    <row r="3268" spans="1:29">
      <c r="A3268">
        <v>831723</v>
      </c>
      <c r="B3268" t="s">
        <v>15</v>
      </c>
      <c r="C3268" s="1">
        <v>0.19289999999999999</v>
      </c>
      <c r="D3268">
        <v>593.79</v>
      </c>
      <c r="E3268" t="s">
        <v>22</v>
      </c>
      <c r="F3268" t="s">
        <v>26</v>
      </c>
      <c r="G3268" t="s">
        <v>14</v>
      </c>
      <c r="H3268" s="1">
        <v>0.68200000000000005</v>
      </c>
      <c r="I3268" s="4">
        <v>35400</v>
      </c>
      <c r="J3268" s="5">
        <v>40909</v>
      </c>
      <c r="K3268" s="3">
        <v>22750</v>
      </c>
      <c r="L3268" s="3">
        <v>65353</v>
      </c>
      <c r="M3268" s="3">
        <v>26184</v>
      </c>
      <c r="N3268" s="3">
        <f t="shared" si="510"/>
        <v>0</v>
      </c>
      <c r="O3268" s="3">
        <f t="shared" si="511"/>
        <v>1</v>
      </c>
      <c r="P3268" s="3">
        <f t="shared" si="512"/>
        <v>1</v>
      </c>
      <c r="Q3268" s="6">
        <v>24.66</v>
      </c>
      <c r="R3268" s="3">
        <v>0</v>
      </c>
      <c r="S3268" s="3">
        <v>16</v>
      </c>
      <c r="T3268" s="3">
        <v>35</v>
      </c>
      <c r="U3268" s="3">
        <f t="shared" si="513"/>
        <v>5509</v>
      </c>
      <c r="V3268" s="3" t="str">
        <f t="shared" si="514"/>
        <v xml:space="preserve"> 60</v>
      </c>
      <c r="W3268" s="3">
        <f t="shared" si="515"/>
        <v>22.75</v>
      </c>
      <c r="X3268" s="3">
        <v>24</v>
      </c>
      <c r="Y3268" s="6">
        <f t="shared" si="516"/>
        <v>68.2</v>
      </c>
      <c r="Z3268" s="3">
        <f t="shared" si="517"/>
        <v>65.352999999999994</v>
      </c>
      <c r="AA3268" s="3">
        <f t="shared" si="518"/>
        <v>26.184000000000001</v>
      </c>
      <c r="AB3268">
        <f t="shared" si="519"/>
        <v>0</v>
      </c>
      <c r="AC3268" s="14">
        <f>VLOOKUP(X3268,Rates!$A$2:$B$36,2)</f>
        <v>25.49</v>
      </c>
    </row>
    <row r="3269" spans="1:29">
      <c r="A3269">
        <v>738712</v>
      </c>
      <c r="B3269" t="s">
        <v>11</v>
      </c>
      <c r="C3269" s="1">
        <v>9.6299999999999997E-2</v>
      </c>
      <c r="D3269">
        <v>1123.29</v>
      </c>
      <c r="E3269" t="s">
        <v>12</v>
      </c>
      <c r="F3269" t="s">
        <v>26</v>
      </c>
      <c r="G3269" t="s">
        <v>14</v>
      </c>
      <c r="H3269" s="1">
        <v>6.7000000000000004E-2</v>
      </c>
      <c r="I3269" s="4">
        <v>33543</v>
      </c>
      <c r="J3269" s="5">
        <v>40909</v>
      </c>
      <c r="K3269" s="3">
        <v>35000</v>
      </c>
      <c r="L3269" s="3">
        <v>107000</v>
      </c>
      <c r="M3269" s="3">
        <v>1556</v>
      </c>
      <c r="N3269" s="3">
        <f t="shared" si="510"/>
        <v>0</v>
      </c>
      <c r="O3269" s="3">
        <f t="shared" si="511"/>
        <v>1</v>
      </c>
      <c r="P3269" s="3">
        <f t="shared" si="512"/>
        <v>1</v>
      </c>
      <c r="Q3269" s="6">
        <v>0.28000000000000003</v>
      </c>
      <c r="R3269" s="3">
        <v>0</v>
      </c>
      <c r="S3269" s="3">
        <v>4</v>
      </c>
      <c r="T3269" s="3">
        <v>15</v>
      </c>
      <c r="U3269" s="3">
        <f t="shared" si="513"/>
        <v>7366</v>
      </c>
      <c r="V3269" s="3" t="str">
        <f t="shared" si="514"/>
        <v xml:space="preserve"> 36</v>
      </c>
      <c r="W3269" s="3">
        <f t="shared" si="515"/>
        <v>35</v>
      </c>
      <c r="X3269" s="3">
        <v>6</v>
      </c>
      <c r="Y3269" s="6">
        <f t="shared" si="516"/>
        <v>6.7</v>
      </c>
      <c r="Z3269" s="3">
        <f t="shared" si="517"/>
        <v>107</v>
      </c>
      <c r="AA3269" s="3">
        <f t="shared" si="518"/>
        <v>1.556</v>
      </c>
      <c r="AB3269">
        <f t="shared" si="519"/>
        <v>0</v>
      </c>
      <c r="AC3269" s="14">
        <f>VLOOKUP(X3269,Rates!$A$2:$B$36,2)</f>
        <v>8.24</v>
      </c>
    </row>
    <row r="3270" spans="1:29">
      <c r="A3270">
        <v>453677</v>
      </c>
      <c r="B3270" t="s">
        <v>11</v>
      </c>
      <c r="C3270" s="1">
        <v>0.12529999999999999</v>
      </c>
      <c r="D3270">
        <v>803.2</v>
      </c>
      <c r="E3270" t="s">
        <v>22</v>
      </c>
      <c r="F3270" t="s">
        <v>24</v>
      </c>
      <c r="G3270" t="s">
        <v>14</v>
      </c>
      <c r="H3270" s="1">
        <v>0.39800000000000002</v>
      </c>
      <c r="I3270" s="4">
        <v>37956</v>
      </c>
      <c r="J3270" s="5">
        <v>40909</v>
      </c>
      <c r="K3270" s="3">
        <v>24000</v>
      </c>
      <c r="L3270" s="3">
        <v>60000</v>
      </c>
      <c r="M3270" s="3">
        <v>26715</v>
      </c>
      <c r="N3270" s="3">
        <f t="shared" si="510"/>
        <v>0</v>
      </c>
      <c r="O3270" s="3">
        <f t="shared" si="511"/>
        <v>0</v>
      </c>
      <c r="P3270" s="3">
        <f t="shared" si="512"/>
        <v>1</v>
      </c>
      <c r="Q3270" s="6">
        <v>17.899999999999999</v>
      </c>
      <c r="R3270" s="3">
        <v>0</v>
      </c>
      <c r="S3270" s="3">
        <v>14</v>
      </c>
      <c r="T3270" s="3">
        <v>43</v>
      </c>
      <c r="U3270" s="3">
        <f t="shared" si="513"/>
        <v>2953</v>
      </c>
      <c r="V3270" s="3" t="str">
        <f t="shared" si="514"/>
        <v xml:space="preserve"> 36</v>
      </c>
      <c r="W3270" s="3">
        <f t="shared" si="515"/>
        <v>24</v>
      </c>
      <c r="X3270" s="3">
        <v>10</v>
      </c>
      <c r="Y3270" s="6">
        <f t="shared" si="516"/>
        <v>39.800000000000004</v>
      </c>
      <c r="Z3270" s="3">
        <f t="shared" si="517"/>
        <v>60</v>
      </c>
      <c r="AA3270" s="3">
        <f t="shared" si="518"/>
        <v>26.715</v>
      </c>
      <c r="AB3270">
        <f t="shared" si="519"/>
        <v>0</v>
      </c>
      <c r="AC3270" s="14">
        <f>VLOOKUP(X3270,Rates!$A$2:$B$36,2)</f>
        <v>11.49</v>
      </c>
    </row>
    <row r="3271" spans="1:29">
      <c r="A3271">
        <v>842583</v>
      </c>
      <c r="B3271" t="s">
        <v>11</v>
      </c>
      <c r="C3271" s="1">
        <v>5.9900000000000002E-2</v>
      </c>
      <c r="D3271">
        <v>45.63</v>
      </c>
      <c r="E3271" t="s">
        <v>30</v>
      </c>
      <c r="F3271" t="s">
        <v>24</v>
      </c>
      <c r="G3271" t="s">
        <v>14</v>
      </c>
      <c r="H3271" s="1">
        <v>0.59399999999999997</v>
      </c>
      <c r="I3271" s="4">
        <v>38047</v>
      </c>
      <c r="J3271" s="5">
        <v>40909</v>
      </c>
      <c r="K3271" s="3">
        <v>1500</v>
      </c>
      <c r="L3271" s="3">
        <v>57600</v>
      </c>
      <c r="M3271" s="3">
        <v>57157</v>
      </c>
      <c r="N3271" s="3">
        <f t="shared" si="510"/>
        <v>0</v>
      </c>
      <c r="O3271" s="3">
        <f t="shared" si="511"/>
        <v>0</v>
      </c>
      <c r="P3271" s="3">
        <f t="shared" si="512"/>
        <v>1</v>
      </c>
      <c r="Q3271" s="6">
        <v>12.6</v>
      </c>
      <c r="R3271" s="3">
        <v>0</v>
      </c>
      <c r="S3271" s="3">
        <v>5</v>
      </c>
      <c r="T3271" s="3">
        <v>12</v>
      </c>
      <c r="U3271" s="3">
        <f t="shared" si="513"/>
        <v>2862</v>
      </c>
      <c r="V3271" s="3" t="str">
        <f t="shared" si="514"/>
        <v xml:space="preserve"> 36</v>
      </c>
      <c r="W3271" s="3">
        <f t="shared" si="515"/>
        <v>1.5</v>
      </c>
      <c r="X3271" s="3">
        <v>2</v>
      </c>
      <c r="Y3271" s="6">
        <f t="shared" si="516"/>
        <v>59.4</v>
      </c>
      <c r="Z3271" s="3">
        <f t="shared" si="517"/>
        <v>57.6</v>
      </c>
      <c r="AA3271" s="3">
        <f t="shared" si="518"/>
        <v>57.156999999999996</v>
      </c>
      <c r="AB3271">
        <f t="shared" si="519"/>
        <v>0</v>
      </c>
      <c r="AC3271" s="14">
        <f>VLOOKUP(X3271,Rates!$A$2:$B$36,2)</f>
        <v>6.99</v>
      </c>
    </row>
    <row r="3272" spans="1:29">
      <c r="A3272">
        <v>733138</v>
      </c>
      <c r="B3272" t="s">
        <v>11</v>
      </c>
      <c r="C3272" s="1">
        <v>0.1111</v>
      </c>
      <c r="D3272">
        <v>476.29</v>
      </c>
      <c r="E3272" t="s">
        <v>12</v>
      </c>
      <c r="F3272" t="s">
        <v>13</v>
      </c>
      <c r="G3272" t="s">
        <v>14</v>
      </c>
      <c r="H3272" s="2">
        <v>0.76</v>
      </c>
      <c r="I3272" s="4">
        <v>35490</v>
      </c>
      <c r="J3272" s="5">
        <v>40909</v>
      </c>
      <c r="K3272" s="3">
        <v>14525</v>
      </c>
      <c r="L3272" s="3">
        <v>46152</v>
      </c>
      <c r="M3272" s="3">
        <v>8362</v>
      </c>
      <c r="N3272" s="3">
        <f t="shared" si="510"/>
        <v>1</v>
      </c>
      <c r="O3272" s="3">
        <f t="shared" si="511"/>
        <v>0</v>
      </c>
      <c r="P3272" s="3">
        <f t="shared" si="512"/>
        <v>1</v>
      </c>
      <c r="Q3272" s="6">
        <v>16.87</v>
      </c>
      <c r="R3272" s="3">
        <v>0</v>
      </c>
      <c r="S3272" s="3">
        <v>7</v>
      </c>
      <c r="T3272" s="3">
        <v>23</v>
      </c>
      <c r="U3272" s="3">
        <f t="shared" si="513"/>
        <v>5419</v>
      </c>
      <c r="V3272" s="3" t="str">
        <f t="shared" si="514"/>
        <v xml:space="preserve"> 36</v>
      </c>
      <c r="W3272" s="3">
        <f t="shared" si="515"/>
        <v>14.525</v>
      </c>
      <c r="X3272" s="3">
        <v>10</v>
      </c>
      <c r="Y3272" s="6">
        <f t="shared" si="516"/>
        <v>76</v>
      </c>
      <c r="Z3272" s="3">
        <f t="shared" si="517"/>
        <v>46.152000000000001</v>
      </c>
      <c r="AA3272" s="3">
        <f t="shared" si="518"/>
        <v>8.3620000000000001</v>
      </c>
      <c r="AB3272">
        <f t="shared" si="519"/>
        <v>0</v>
      </c>
      <c r="AC3272" s="14">
        <f>VLOOKUP(X3272,Rates!$A$2:$B$36,2)</f>
        <v>11.49</v>
      </c>
    </row>
    <row r="3273" spans="1:29">
      <c r="A3273">
        <v>462318</v>
      </c>
      <c r="B3273" t="s">
        <v>11</v>
      </c>
      <c r="C3273" s="1">
        <v>0.16700000000000001</v>
      </c>
      <c r="D3273">
        <v>168.64</v>
      </c>
      <c r="E3273" t="s">
        <v>16</v>
      </c>
      <c r="F3273" t="s">
        <v>26</v>
      </c>
      <c r="G3273" t="s">
        <v>17</v>
      </c>
      <c r="H3273" s="1">
        <v>0.40799999999999997</v>
      </c>
      <c r="I3273" s="4">
        <v>36192</v>
      </c>
      <c r="J3273" s="5">
        <v>40909</v>
      </c>
      <c r="K3273" s="3">
        <v>4750</v>
      </c>
      <c r="L3273" s="3">
        <v>31200</v>
      </c>
      <c r="M3273" s="3">
        <v>14940</v>
      </c>
      <c r="N3273" s="3">
        <f t="shared" si="510"/>
        <v>0</v>
      </c>
      <c r="O3273" s="3">
        <f t="shared" si="511"/>
        <v>1</v>
      </c>
      <c r="P3273" s="3">
        <f t="shared" si="512"/>
        <v>0</v>
      </c>
      <c r="Q3273" s="6">
        <v>18.27</v>
      </c>
      <c r="R3273" s="3">
        <v>0</v>
      </c>
      <c r="S3273" s="3">
        <v>20</v>
      </c>
      <c r="T3273" s="3">
        <v>24</v>
      </c>
      <c r="U3273" s="3">
        <f t="shared" si="513"/>
        <v>4717</v>
      </c>
      <c r="V3273" s="3" t="str">
        <f t="shared" si="514"/>
        <v xml:space="preserve"> 36</v>
      </c>
      <c r="W3273" s="3">
        <f t="shared" si="515"/>
        <v>4.75</v>
      </c>
      <c r="X3273" s="3">
        <v>22</v>
      </c>
      <c r="Y3273" s="6">
        <f t="shared" si="516"/>
        <v>40.799999999999997</v>
      </c>
      <c r="Z3273" s="3">
        <f t="shared" si="517"/>
        <v>31.2</v>
      </c>
      <c r="AA3273" s="3">
        <f t="shared" si="518"/>
        <v>14.94</v>
      </c>
      <c r="AB3273">
        <f t="shared" si="519"/>
        <v>1</v>
      </c>
      <c r="AC3273" s="14">
        <f>VLOOKUP(X3273,Rates!$A$2:$B$36,2)</f>
        <v>23.99</v>
      </c>
    </row>
    <row r="3274" spans="1:29">
      <c r="A3274">
        <v>357874</v>
      </c>
      <c r="B3274" t="s">
        <v>11</v>
      </c>
      <c r="C3274" s="1">
        <v>0.1241</v>
      </c>
      <c r="D3274">
        <v>172.07</v>
      </c>
      <c r="E3274" t="s">
        <v>27</v>
      </c>
      <c r="F3274" t="s">
        <v>26</v>
      </c>
      <c r="G3274" t="s">
        <v>14</v>
      </c>
      <c r="H3274" s="1">
        <v>0.312</v>
      </c>
      <c r="I3274" s="4">
        <v>36342</v>
      </c>
      <c r="J3274" s="5">
        <v>40909</v>
      </c>
      <c r="K3274" s="3">
        <v>5150</v>
      </c>
      <c r="L3274" s="3">
        <v>105000</v>
      </c>
      <c r="M3274" s="3">
        <v>8855</v>
      </c>
      <c r="N3274" s="3">
        <f t="shared" si="510"/>
        <v>0</v>
      </c>
      <c r="O3274" s="3">
        <f t="shared" si="511"/>
        <v>1</v>
      </c>
      <c r="P3274" s="3">
        <f t="shared" si="512"/>
        <v>1</v>
      </c>
      <c r="Q3274" s="6">
        <v>20.29</v>
      </c>
      <c r="R3274" s="3">
        <v>0</v>
      </c>
      <c r="S3274" s="3">
        <v>12</v>
      </c>
      <c r="T3274" s="3">
        <v>51</v>
      </c>
      <c r="U3274" s="3">
        <f t="shared" si="513"/>
        <v>4567</v>
      </c>
      <c r="V3274" s="3" t="str">
        <f t="shared" si="514"/>
        <v xml:space="preserve"> 36</v>
      </c>
      <c r="W3274" s="3">
        <f t="shared" si="515"/>
        <v>5.15</v>
      </c>
      <c r="X3274" s="3">
        <v>13</v>
      </c>
      <c r="Y3274" s="6">
        <f t="shared" si="516"/>
        <v>31.2</v>
      </c>
      <c r="Z3274" s="3">
        <f t="shared" si="517"/>
        <v>105</v>
      </c>
      <c r="AA3274" s="3">
        <f t="shared" si="518"/>
        <v>8.8550000000000004</v>
      </c>
      <c r="AB3274">
        <f t="shared" si="519"/>
        <v>0</v>
      </c>
      <c r="AC3274" s="14">
        <f>VLOOKUP(X3274,Rates!$A$2:$B$36,2)</f>
        <v>13.99</v>
      </c>
    </row>
    <row r="3275" spans="1:29">
      <c r="A3275">
        <v>999492</v>
      </c>
      <c r="B3275" t="s">
        <v>15</v>
      </c>
      <c r="C3275" s="1">
        <v>0.13489999999999999</v>
      </c>
      <c r="D3275">
        <v>690.15</v>
      </c>
      <c r="E3275" t="s">
        <v>12</v>
      </c>
      <c r="F3275" t="s">
        <v>13</v>
      </c>
      <c r="G3275" t="s">
        <v>19</v>
      </c>
      <c r="H3275" s="1">
        <v>0.109</v>
      </c>
      <c r="I3275" s="4">
        <v>37043</v>
      </c>
      <c r="J3275" s="5">
        <v>40909</v>
      </c>
      <c r="K3275" s="3">
        <v>30000</v>
      </c>
      <c r="L3275" s="3">
        <v>60000</v>
      </c>
      <c r="M3275" s="3">
        <v>11849</v>
      </c>
      <c r="N3275" s="3">
        <f t="shared" si="510"/>
        <v>1</v>
      </c>
      <c r="O3275" s="3">
        <f t="shared" si="511"/>
        <v>0</v>
      </c>
      <c r="P3275" s="3">
        <f t="shared" si="512"/>
        <v>1</v>
      </c>
      <c r="Q3275" s="6">
        <v>14.16</v>
      </c>
      <c r="R3275" s="3">
        <v>0</v>
      </c>
      <c r="S3275" s="3">
        <v>20</v>
      </c>
      <c r="T3275" s="3">
        <v>37</v>
      </c>
      <c r="U3275" s="3">
        <f t="shared" si="513"/>
        <v>3866</v>
      </c>
      <c r="V3275" s="3" t="str">
        <f t="shared" si="514"/>
        <v xml:space="preserve"> 60</v>
      </c>
      <c r="W3275" s="3">
        <f t="shared" si="515"/>
        <v>30</v>
      </c>
      <c r="X3275" s="3">
        <v>11</v>
      </c>
      <c r="Y3275" s="6">
        <f t="shared" si="516"/>
        <v>10.9</v>
      </c>
      <c r="Z3275" s="3">
        <f t="shared" si="517"/>
        <v>60</v>
      </c>
      <c r="AA3275" s="3">
        <f t="shared" si="518"/>
        <v>11.849</v>
      </c>
      <c r="AB3275">
        <f t="shared" si="519"/>
        <v>0</v>
      </c>
      <c r="AC3275" s="14">
        <f>VLOOKUP(X3275,Rates!$A$2:$B$36,2)</f>
        <v>12.74</v>
      </c>
    </row>
    <row r="3276" spans="1:29">
      <c r="A3276">
        <v>527312</v>
      </c>
      <c r="B3276" t="s">
        <v>11</v>
      </c>
      <c r="C3276" s="1">
        <v>0.1484</v>
      </c>
      <c r="D3276">
        <v>290.54000000000002</v>
      </c>
      <c r="E3276" t="s">
        <v>20</v>
      </c>
      <c r="F3276" t="s">
        <v>13</v>
      </c>
      <c r="G3276" t="s">
        <v>17</v>
      </c>
      <c r="H3276" s="2">
        <v>0.66</v>
      </c>
      <c r="I3276" s="4">
        <v>31868</v>
      </c>
      <c r="J3276" s="5">
        <v>40909</v>
      </c>
      <c r="K3276" s="3">
        <v>8400</v>
      </c>
      <c r="L3276" s="3">
        <v>130000</v>
      </c>
      <c r="M3276" s="3">
        <v>5476</v>
      </c>
      <c r="N3276" s="3">
        <f t="shared" si="510"/>
        <v>1</v>
      </c>
      <c r="O3276" s="3">
        <f t="shared" si="511"/>
        <v>0</v>
      </c>
      <c r="P3276" s="3">
        <f t="shared" si="512"/>
        <v>1</v>
      </c>
      <c r="Q3276" s="6">
        <v>8.2799999999999994</v>
      </c>
      <c r="R3276" s="3">
        <v>0</v>
      </c>
      <c r="S3276" s="3">
        <v>8</v>
      </c>
      <c r="T3276" s="3">
        <v>30</v>
      </c>
      <c r="U3276" s="3">
        <f t="shared" si="513"/>
        <v>9041</v>
      </c>
      <c r="V3276" s="3" t="str">
        <f t="shared" si="514"/>
        <v xml:space="preserve"> 36</v>
      </c>
      <c r="W3276" s="3">
        <f t="shared" si="515"/>
        <v>8.4</v>
      </c>
      <c r="X3276" s="3">
        <v>16</v>
      </c>
      <c r="Y3276" s="6">
        <f t="shared" si="516"/>
        <v>66</v>
      </c>
      <c r="Z3276" s="3">
        <f t="shared" si="517"/>
        <v>130</v>
      </c>
      <c r="AA3276" s="3">
        <f t="shared" si="518"/>
        <v>5.476</v>
      </c>
      <c r="AB3276">
        <f t="shared" si="519"/>
        <v>1</v>
      </c>
      <c r="AC3276" s="14">
        <f>VLOOKUP(X3276,Rates!$A$2:$B$36,2)</f>
        <v>16.989999999999998</v>
      </c>
    </row>
    <row r="3277" spans="1:29">
      <c r="A3277">
        <v>866217</v>
      </c>
      <c r="B3277" t="s">
        <v>11</v>
      </c>
      <c r="C3277" s="1">
        <v>0.13489999999999999</v>
      </c>
      <c r="D3277">
        <v>81.44</v>
      </c>
      <c r="E3277" t="s">
        <v>18</v>
      </c>
      <c r="F3277" t="s">
        <v>13</v>
      </c>
      <c r="G3277" t="s">
        <v>14</v>
      </c>
      <c r="H3277" s="1">
        <v>0.66100000000000003</v>
      </c>
      <c r="I3277" s="4">
        <v>34060</v>
      </c>
      <c r="J3277" s="5">
        <v>40909</v>
      </c>
      <c r="K3277" s="3">
        <v>2400</v>
      </c>
      <c r="L3277" s="3">
        <v>50000</v>
      </c>
      <c r="M3277" s="3">
        <v>949</v>
      </c>
      <c r="N3277" s="3">
        <f t="shared" si="510"/>
        <v>1</v>
      </c>
      <c r="O3277" s="3">
        <f t="shared" si="511"/>
        <v>0</v>
      </c>
      <c r="P3277" s="3">
        <f t="shared" si="512"/>
        <v>1</v>
      </c>
      <c r="Q3277" s="6">
        <v>7.13</v>
      </c>
      <c r="R3277" s="3">
        <v>0</v>
      </c>
      <c r="S3277" s="3">
        <v>6</v>
      </c>
      <c r="T3277" s="3">
        <v>11</v>
      </c>
      <c r="U3277" s="3">
        <f t="shared" si="513"/>
        <v>6849</v>
      </c>
      <c r="V3277" s="3" t="str">
        <f t="shared" si="514"/>
        <v xml:space="preserve"> 36</v>
      </c>
      <c r="W3277" s="3">
        <f t="shared" si="515"/>
        <v>2.4</v>
      </c>
      <c r="X3277" s="3">
        <v>12</v>
      </c>
      <c r="Y3277" s="6">
        <f t="shared" si="516"/>
        <v>66.100000000000009</v>
      </c>
      <c r="Z3277" s="3">
        <f t="shared" si="517"/>
        <v>50</v>
      </c>
      <c r="AA3277" s="3">
        <f t="shared" si="518"/>
        <v>0.94899999999999995</v>
      </c>
      <c r="AB3277">
        <f t="shared" si="519"/>
        <v>0</v>
      </c>
      <c r="AC3277" s="14">
        <f>VLOOKUP(X3277,Rates!$A$2:$B$36,2)</f>
        <v>13.49</v>
      </c>
    </row>
    <row r="3278" spans="1:29">
      <c r="A3278">
        <v>852982</v>
      </c>
      <c r="B3278" t="s">
        <v>11</v>
      </c>
      <c r="C3278" s="1">
        <v>8.4900000000000003E-2</v>
      </c>
      <c r="D3278">
        <v>228.84</v>
      </c>
      <c r="E3278" t="s">
        <v>25</v>
      </c>
      <c r="F3278" t="s">
        <v>13</v>
      </c>
      <c r="G3278" t="s">
        <v>14</v>
      </c>
      <c r="H3278" s="1">
        <v>0.56699999999999995</v>
      </c>
      <c r="I3278" s="4">
        <v>34547</v>
      </c>
      <c r="J3278" s="5">
        <v>40909</v>
      </c>
      <c r="K3278" s="3">
        <v>7250</v>
      </c>
      <c r="L3278" s="3">
        <v>39750</v>
      </c>
      <c r="M3278" s="3">
        <v>5674</v>
      </c>
      <c r="N3278" s="3">
        <f t="shared" si="510"/>
        <v>1</v>
      </c>
      <c r="O3278" s="3">
        <f t="shared" si="511"/>
        <v>0</v>
      </c>
      <c r="P3278" s="3">
        <f t="shared" si="512"/>
        <v>1</v>
      </c>
      <c r="Q3278" s="6">
        <v>15.97</v>
      </c>
      <c r="R3278" s="3">
        <v>0</v>
      </c>
      <c r="S3278" s="3">
        <v>5</v>
      </c>
      <c r="T3278" s="3">
        <v>7</v>
      </c>
      <c r="U3278" s="3">
        <f t="shared" si="513"/>
        <v>6362</v>
      </c>
      <c r="V3278" s="3" t="str">
        <f t="shared" si="514"/>
        <v xml:space="preserve"> 36</v>
      </c>
      <c r="W3278" s="3">
        <f t="shared" si="515"/>
        <v>7.25</v>
      </c>
      <c r="X3278" s="3">
        <v>5</v>
      </c>
      <c r="Y3278" s="6">
        <f t="shared" si="516"/>
        <v>56.699999999999996</v>
      </c>
      <c r="Z3278" s="3">
        <f t="shared" si="517"/>
        <v>39.75</v>
      </c>
      <c r="AA3278" s="3">
        <f t="shared" si="518"/>
        <v>5.6740000000000004</v>
      </c>
      <c r="AB3278">
        <f t="shared" si="519"/>
        <v>0</v>
      </c>
      <c r="AC3278" s="14">
        <f>VLOOKUP(X3278,Rates!$A$2:$B$36,2)</f>
        <v>7.99</v>
      </c>
    </row>
    <row r="3279" spans="1:29">
      <c r="A3279">
        <v>596115</v>
      </c>
      <c r="B3279" t="s">
        <v>11</v>
      </c>
      <c r="C3279" s="1">
        <v>0.1186</v>
      </c>
      <c r="D3279">
        <v>165.74</v>
      </c>
      <c r="E3279" t="s">
        <v>18</v>
      </c>
      <c r="F3279" t="s">
        <v>13</v>
      </c>
      <c r="G3279" t="s">
        <v>14</v>
      </c>
      <c r="H3279" s="1">
        <v>0.35599999999999998</v>
      </c>
      <c r="I3279" s="4">
        <v>36831</v>
      </c>
      <c r="J3279" s="5">
        <v>40909</v>
      </c>
      <c r="K3279" s="3">
        <v>5000</v>
      </c>
      <c r="L3279" s="3">
        <v>66924</v>
      </c>
      <c r="M3279" s="3">
        <v>1069</v>
      </c>
      <c r="N3279" s="3">
        <f t="shared" si="510"/>
        <v>1</v>
      </c>
      <c r="O3279" s="3">
        <f t="shared" si="511"/>
        <v>0</v>
      </c>
      <c r="P3279" s="3">
        <f t="shared" si="512"/>
        <v>1</v>
      </c>
      <c r="Q3279" s="6">
        <v>4</v>
      </c>
      <c r="R3279" s="3">
        <v>1</v>
      </c>
      <c r="S3279" s="3">
        <v>3</v>
      </c>
      <c r="T3279" s="3">
        <v>18</v>
      </c>
      <c r="U3279" s="3">
        <f t="shared" si="513"/>
        <v>4078</v>
      </c>
      <c r="V3279" s="3" t="str">
        <f t="shared" si="514"/>
        <v xml:space="preserve"> 36</v>
      </c>
      <c r="W3279" s="3">
        <f t="shared" si="515"/>
        <v>5</v>
      </c>
      <c r="X3279" s="3">
        <v>10</v>
      </c>
      <c r="Y3279" s="6">
        <f t="shared" si="516"/>
        <v>35.6</v>
      </c>
      <c r="Z3279" s="3">
        <f t="shared" si="517"/>
        <v>66.924000000000007</v>
      </c>
      <c r="AA3279" s="3">
        <f t="shared" si="518"/>
        <v>1.069</v>
      </c>
      <c r="AB3279">
        <f t="shared" si="519"/>
        <v>0</v>
      </c>
      <c r="AC3279" s="14">
        <f>VLOOKUP(X3279,Rates!$A$2:$B$36,2)</f>
        <v>11.49</v>
      </c>
    </row>
    <row r="3280" spans="1:29">
      <c r="A3280">
        <v>606213</v>
      </c>
      <c r="B3280" t="s">
        <v>11</v>
      </c>
      <c r="C3280" s="1">
        <v>0.1036</v>
      </c>
      <c r="D3280">
        <v>227.06</v>
      </c>
      <c r="E3280" t="s">
        <v>28</v>
      </c>
      <c r="F3280" t="s">
        <v>26</v>
      </c>
      <c r="G3280" t="s">
        <v>14</v>
      </c>
      <c r="H3280" s="1">
        <v>0.64300000000000002</v>
      </c>
      <c r="I3280" s="4">
        <v>35309</v>
      </c>
      <c r="J3280" s="5">
        <v>40909</v>
      </c>
      <c r="K3280" s="3">
        <v>7000</v>
      </c>
      <c r="L3280" s="3">
        <v>41916</v>
      </c>
      <c r="M3280" s="3">
        <v>15241</v>
      </c>
      <c r="N3280" s="3">
        <f t="shared" si="510"/>
        <v>0</v>
      </c>
      <c r="O3280" s="3">
        <f t="shared" si="511"/>
        <v>1</v>
      </c>
      <c r="P3280" s="3">
        <f t="shared" si="512"/>
        <v>1</v>
      </c>
      <c r="Q3280" s="6">
        <v>17.86</v>
      </c>
      <c r="R3280" s="3">
        <v>0</v>
      </c>
      <c r="S3280" s="3">
        <v>15</v>
      </c>
      <c r="T3280" s="3">
        <v>38</v>
      </c>
      <c r="U3280" s="3">
        <f t="shared" si="513"/>
        <v>5600</v>
      </c>
      <c r="V3280" s="3" t="str">
        <f t="shared" si="514"/>
        <v xml:space="preserve"> 36</v>
      </c>
      <c r="W3280" s="3">
        <f t="shared" si="515"/>
        <v>7</v>
      </c>
      <c r="X3280" s="3">
        <v>10</v>
      </c>
      <c r="Y3280" s="6">
        <f t="shared" si="516"/>
        <v>64.3</v>
      </c>
      <c r="Z3280" s="3">
        <f t="shared" si="517"/>
        <v>41.915999999999997</v>
      </c>
      <c r="AA3280" s="3">
        <f t="shared" si="518"/>
        <v>15.241</v>
      </c>
      <c r="AB3280">
        <f t="shared" si="519"/>
        <v>0</v>
      </c>
      <c r="AC3280" s="14">
        <f>VLOOKUP(X3280,Rates!$A$2:$B$36,2)</f>
        <v>11.49</v>
      </c>
    </row>
    <row r="3281" spans="1:29">
      <c r="A3281">
        <v>603329</v>
      </c>
      <c r="B3281" t="s">
        <v>11</v>
      </c>
      <c r="C3281" s="1">
        <v>6.9099999999999995E-2</v>
      </c>
      <c r="D3281">
        <v>431.71</v>
      </c>
      <c r="E3281" t="s">
        <v>25</v>
      </c>
      <c r="F3281" t="s">
        <v>26</v>
      </c>
      <c r="G3281" t="s">
        <v>14</v>
      </c>
      <c r="H3281" s="1">
        <v>0.40699999999999997</v>
      </c>
      <c r="I3281" s="4">
        <v>35004</v>
      </c>
      <c r="J3281" s="5">
        <v>40909</v>
      </c>
      <c r="K3281" s="3">
        <v>14000</v>
      </c>
      <c r="L3281" s="3">
        <v>84996</v>
      </c>
      <c r="M3281" s="3">
        <v>14605</v>
      </c>
      <c r="N3281" s="3">
        <f t="shared" si="510"/>
        <v>0</v>
      </c>
      <c r="O3281" s="3">
        <f t="shared" si="511"/>
        <v>1</v>
      </c>
      <c r="P3281" s="3">
        <f t="shared" si="512"/>
        <v>1</v>
      </c>
      <c r="Q3281" s="6">
        <v>12.01</v>
      </c>
      <c r="R3281" s="3">
        <v>0</v>
      </c>
      <c r="S3281" s="3">
        <v>4</v>
      </c>
      <c r="T3281" s="3">
        <v>23</v>
      </c>
      <c r="U3281" s="3">
        <f t="shared" si="513"/>
        <v>5905</v>
      </c>
      <c r="V3281" s="3" t="str">
        <f t="shared" si="514"/>
        <v xml:space="preserve"> 36</v>
      </c>
      <c r="W3281" s="3">
        <f t="shared" si="515"/>
        <v>14</v>
      </c>
      <c r="X3281" s="3">
        <v>5</v>
      </c>
      <c r="Y3281" s="6">
        <f t="shared" si="516"/>
        <v>40.699999999999996</v>
      </c>
      <c r="Z3281" s="3">
        <f t="shared" si="517"/>
        <v>84.995999999999995</v>
      </c>
      <c r="AA3281" s="3">
        <f t="shared" si="518"/>
        <v>14.605</v>
      </c>
      <c r="AB3281">
        <f t="shared" si="519"/>
        <v>0</v>
      </c>
      <c r="AC3281" s="14">
        <f>VLOOKUP(X3281,Rates!$A$2:$B$36,2)</f>
        <v>7.99</v>
      </c>
    </row>
    <row r="3282" spans="1:29">
      <c r="A3282">
        <v>609742</v>
      </c>
      <c r="B3282" t="s">
        <v>15</v>
      </c>
      <c r="C3282" s="1">
        <v>0.14829999999999999</v>
      </c>
      <c r="D3282">
        <v>142.21</v>
      </c>
      <c r="E3282" t="s">
        <v>12</v>
      </c>
      <c r="F3282" t="s">
        <v>13</v>
      </c>
      <c r="G3282" t="s">
        <v>19</v>
      </c>
      <c r="H3282" s="2">
        <v>0.93</v>
      </c>
      <c r="I3282" s="4">
        <v>38353</v>
      </c>
      <c r="J3282" s="5">
        <v>40909</v>
      </c>
      <c r="K3282" s="3">
        <v>6000</v>
      </c>
      <c r="L3282" s="3">
        <v>55000</v>
      </c>
      <c r="M3282" s="3">
        <v>5489</v>
      </c>
      <c r="N3282" s="3">
        <f t="shared" si="510"/>
        <v>1</v>
      </c>
      <c r="O3282" s="3">
        <f t="shared" si="511"/>
        <v>0</v>
      </c>
      <c r="P3282" s="3">
        <f t="shared" si="512"/>
        <v>1</v>
      </c>
      <c r="Q3282" s="6">
        <v>16.600000000000001</v>
      </c>
      <c r="R3282" s="3">
        <v>0</v>
      </c>
      <c r="S3282" s="3">
        <v>5</v>
      </c>
      <c r="T3282" s="3">
        <v>18</v>
      </c>
      <c r="U3282" s="3">
        <f t="shared" si="513"/>
        <v>2556</v>
      </c>
      <c r="V3282" s="3" t="str">
        <f t="shared" si="514"/>
        <v xml:space="preserve"> 60</v>
      </c>
      <c r="W3282" s="3">
        <f t="shared" si="515"/>
        <v>6</v>
      </c>
      <c r="X3282" s="3">
        <v>18</v>
      </c>
      <c r="Y3282" s="6">
        <f t="shared" si="516"/>
        <v>93</v>
      </c>
      <c r="Z3282" s="3">
        <f t="shared" si="517"/>
        <v>55</v>
      </c>
      <c r="AA3282" s="3">
        <f t="shared" si="518"/>
        <v>5.4889999999999999</v>
      </c>
      <c r="AB3282">
        <f t="shared" si="519"/>
        <v>0</v>
      </c>
      <c r="AC3282" s="14">
        <f>VLOOKUP(X3282,Rates!$A$2:$B$36,2)</f>
        <v>18.989999999999998</v>
      </c>
    </row>
    <row r="3283" spans="1:29">
      <c r="A3283">
        <v>585546</v>
      </c>
      <c r="B3283" t="s">
        <v>15</v>
      </c>
      <c r="C3283" s="1">
        <v>0.16819999999999999</v>
      </c>
      <c r="D3283">
        <v>346.59</v>
      </c>
      <c r="E3283" t="s">
        <v>25</v>
      </c>
      <c r="F3283" t="s">
        <v>13</v>
      </c>
      <c r="G3283" t="s">
        <v>14</v>
      </c>
      <c r="H3283" s="1">
        <v>0.499</v>
      </c>
      <c r="I3283" s="4">
        <v>37316</v>
      </c>
      <c r="J3283" s="5">
        <v>40909</v>
      </c>
      <c r="K3283" s="3">
        <v>14000</v>
      </c>
      <c r="L3283" s="3">
        <v>57000</v>
      </c>
      <c r="M3283" s="3">
        <v>7032</v>
      </c>
      <c r="N3283" s="3">
        <f t="shared" si="510"/>
        <v>1</v>
      </c>
      <c r="O3283" s="3">
        <f t="shared" si="511"/>
        <v>0</v>
      </c>
      <c r="P3283" s="3">
        <f t="shared" si="512"/>
        <v>1</v>
      </c>
      <c r="Q3283" s="6">
        <v>11.31</v>
      </c>
      <c r="R3283" s="3">
        <v>0</v>
      </c>
      <c r="S3283" s="3">
        <v>5</v>
      </c>
      <c r="T3283" s="3">
        <v>10</v>
      </c>
      <c r="U3283" s="3">
        <f t="shared" si="513"/>
        <v>3593</v>
      </c>
      <c r="V3283" s="3" t="str">
        <f t="shared" si="514"/>
        <v xml:space="preserve"> 60</v>
      </c>
      <c r="W3283" s="3">
        <f t="shared" si="515"/>
        <v>14</v>
      </c>
      <c r="X3283" s="3">
        <v>22</v>
      </c>
      <c r="Y3283" s="6">
        <f t="shared" si="516"/>
        <v>49.9</v>
      </c>
      <c r="Z3283" s="3">
        <f t="shared" si="517"/>
        <v>57</v>
      </c>
      <c r="AA3283" s="3">
        <f t="shared" si="518"/>
        <v>7.032</v>
      </c>
      <c r="AB3283">
        <f t="shared" si="519"/>
        <v>0</v>
      </c>
      <c r="AC3283" s="14">
        <f>VLOOKUP(X3283,Rates!$A$2:$B$36,2)</f>
        <v>23.99</v>
      </c>
    </row>
    <row r="3284" spans="1:29">
      <c r="A3284">
        <v>448139</v>
      </c>
      <c r="B3284" t="s">
        <v>11</v>
      </c>
      <c r="C3284" s="1">
        <v>0.13220000000000001</v>
      </c>
      <c r="D3284">
        <v>338.01</v>
      </c>
      <c r="E3284" t="s">
        <v>20</v>
      </c>
      <c r="F3284" t="s">
        <v>13</v>
      </c>
      <c r="G3284" t="s">
        <v>14</v>
      </c>
      <c r="H3284" s="1">
        <v>0.61899999999999999</v>
      </c>
      <c r="I3284" s="4">
        <v>36982</v>
      </c>
      <c r="J3284" s="5">
        <v>40909</v>
      </c>
      <c r="K3284" s="3">
        <v>10000</v>
      </c>
      <c r="L3284" s="3">
        <v>35000</v>
      </c>
      <c r="M3284" s="3">
        <v>8907</v>
      </c>
      <c r="N3284" s="3">
        <f t="shared" si="510"/>
        <v>1</v>
      </c>
      <c r="O3284" s="3">
        <f t="shared" si="511"/>
        <v>0</v>
      </c>
      <c r="P3284" s="3">
        <f t="shared" si="512"/>
        <v>1</v>
      </c>
      <c r="Q3284" s="6">
        <v>8.09</v>
      </c>
      <c r="R3284" s="3">
        <v>0</v>
      </c>
      <c r="S3284" s="3">
        <v>7</v>
      </c>
      <c r="T3284" s="3">
        <v>7</v>
      </c>
      <c r="U3284" s="3">
        <f t="shared" si="513"/>
        <v>3927</v>
      </c>
      <c r="V3284" s="3" t="str">
        <f t="shared" si="514"/>
        <v xml:space="preserve"> 36</v>
      </c>
      <c r="W3284" s="3">
        <f t="shared" si="515"/>
        <v>10</v>
      </c>
      <c r="X3284" s="3">
        <v>12</v>
      </c>
      <c r="Y3284" s="6">
        <f t="shared" si="516"/>
        <v>61.9</v>
      </c>
      <c r="Z3284" s="3">
        <f t="shared" si="517"/>
        <v>35</v>
      </c>
      <c r="AA3284" s="3">
        <f t="shared" si="518"/>
        <v>8.907</v>
      </c>
      <c r="AB3284">
        <f t="shared" si="519"/>
        <v>0</v>
      </c>
      <c r="AC3284" s="14">
        <f>VLOOKUP(X3284,Rates!$A$2:$B$36,2)</f>
        <v>13.49</v>
      </c>
    </row>
    <row r="3285" spans="1:29">
      <c r="A3285">
        <v>571779</v>
      </c>
      <c r="B3285" t="s">
        <v>15</v>
      </c>
      <c r="C3285" s="1">
        <v>0.1323</v>
      </c>
      <c r="D3285">
        <v>457.42</v>
      </c>
      <c r="E3285" t="s">
        <v>12</v>
      </c>
      <c r="F3285" t="s">
        <v>13</v>
      </c>
      <c r="G3285" t="s">
        <v>14</v>
      </c>
      <c r="H3285" s="1">
        <v>0.23899999999999999</v>
      </c>
      <c r="I3285" s="4">
        <v>36495</v>
      </c>
      <c r="J3285" s="5">
        <v>40909</v>
      </c>
      <c r="K3285" s="3">
        <v>20000</v>
      </c>
      <c r="L3285" s="3">
        <v>59000</v>
      </c>
      <c r="M3285" s="3">
        <v>20030</v>
      </c>
      <c r="N3285" s="3">
        <f t="shared" si="510"/>
        <v>1</v>
      </c>
      <c r="O3285" s="3">
        <f t="shared" si="511"/>
        <v>0</v>
      </c>
      <c r="P3285" s="3">
        <f t="shared" si="512"/>
        <v>1</v>
      </c>
      <c r="Q3285" s="6">
        <v>16.920000000000002</v>
      </c>
      <c r="R3285" s="3">
        <v>0</v>
      </c>
      <c r="S3285" s="3">
        <v>17</v>
      </c>
      <c r="T3285" s="3">
        <v>34</v>
      </c>
      <c r="U3285" s="3">
        <f t="shared" si="513"/>
        <v>4414</v>
      </c>
      <c r="V3285" s="3" t="str">
        <f t="shared" si="514"/>
        <v xml:space="preserve"> 60</v>
      </c>
      <c r="W3285" s="3">
        <f t="shared" si="515"/>
        <v>20</v>
      </c>
      <c r="X3285" s="3">
        <v>11</v>
      </c>
      <c r="Y3285" s="6">
        <f t="shared" si="516"/>
        <v>23.9</v>
      </c>
      <c r="Z3285" s="3">
        <f t="shared" si="517"/>
        <v>59</v>
      </c>
      <c r="AA3285" s="3">
        <f t="shared" si="518"/>
        <v>20.03</v>
      </c>
      <c r="AB3285">
        <f t="shared" si="519"/>
        <v>0</v>
      </c>
      <c r="AC3285" s="14">
        <f>VLOOKUP(X3285,Rates!$A$2:$B$36,2)</f>
        <v>12.74</v>
      </c>
    </row>
    <row r="3286" spans="1:29">
      <c r="A3286">
        <v>747165</v>
      </c>
      <c r="B3286" t="s">
        <v>15</v>
      </c>
      <c r="C3286" s="1">
        <v>0.1399</v>
      </c>
      <c r="D3286">
        <v>418.74</v>
      </c>
      <c r="E3286" t="s">
        <v>12</v>
      </c>
      <c r="F3286" t="s">
        <v>26</v>
      </c>
      <c r="G3286" t="s">
        <v>14</v>
      </c>
      <c r="H3286" s="1">
        <v>0.105</v>
      </c>
      <c r="I3286" s="4">
        <v>35156</v>
      </c>
      <c r="J3286" s="5">
        <v>40909</v>
      </c>
      <c r="K3286" s="3">
        <v>18000</v>
      </c>
      <c r="L3286" s="3">
        <v>50000</v>
      </c>
      <c r="M3286" s="3">
        <v>3492</v>
      </c>
      <c r="N3286" s="3">
        <f t="shared" si="510"/>
        <v>0</v>
      </c>
      <c r="O3286" s="3">
        <f t="shared" si="511"/>
        <v>1</v>
      </c>
      <c r="P3286" s="3">
        <f t="shared" si="512"/>
        <v>1</v>
      </c>
      <c r="Q3286" s="6">
        <v>4.54</v>
      </c>
      <c r="R3286" s="3">
        <v>2</v>
      </c>
      <c r="S3286" s="3">
        <v>9</v>
      </c>
      <c r="T3286" s="3">
        <v>37</v>
      </c>
      <c r="U3286" s="3">
        <f t="shared" si="513"/>
        <v>5753</v>
      </c>
      <c r="V3286" s="3" t="str">
        <f t="shared" si="514"/>
        <v xml:space="preserve"> 60</v>
      </c>
      <c r="W3286" s="3">
        <f t="shared" si="515"/>
        <v>18</v>
      </c>
      <c r="X3286" s="3">
        <v>13</v>
      </c>
      <c r="Y3286" s="6">
        <f t="shared" si="516"/>
        <v>10.5</v>
      </c>
      <c r="Z3286" s="3">
        <f t="shared" si="517"/>
        <v>50</v>
      </c>
      <c r="AA3286" s="3">
        <f t="shared" si="518"/>
        <v>3.492</v>
      </c>
      <c r="AB3286">
        <f t="shared" si="519"/>
        <v>0</v>
      </c>
      <c r="AC3286" s="14">
        <f>VLOOKUP(X3286,Rates!$A$2:$B$36,2)</f>
        <v>13.99</v>
      </c>
    </row>
    <row r="3287" spans="1:29">
      <c r="A3287">
        <v>525686</v>
      </c>
      <c r="B3287" t="s">
        <v>15</v>
      </c>
      <c r="C3287" s="1">
        <v>0.17929999999999999</v>
      </c>
      <c r="D3287">
        <v>212.99</v>
      </c>
      <c r="E3287" t="s">
        <v>12</v>
      </c>
      <c r="F3287" t="s">
        <v>26</v>
      </c>
      <c r="G3287" t="s">
        <v>17</v>
      </c>
      <c r="H3287" s="1">
        <v>0.48699999999999999</v>
      </c>
      <c r="I3287" s="4">
        <v>28157</v>
      </c>
      <c r="J3287" s="5">
        <v>40909</v>
      </c>
      <c r="K3287" s="3">
        <v>8400</v>
      </c>
      <c r="L3287" s="3">
        <v>20000</v>
      </c>
      <c r="M3287" s="3">
        <v>2239</v>
      </c>
      <c r="N3287" s="3">
        <f t="shared" si="510"/>
        <v>0</v>
      </c>
      <c r="O3287" s="3">
        <f t="shared" si="511"/>
        <v>1</v>
      </c>
      <c r="P3287" s="3">
        <f t="shared" si="512"/>
        <v>1</v>
      </c>
      <c r="Q3287" s="6">
        <v>4.2</v>
      </c>
      <c r="R3287" s="3">
        <v>0</v>
      </c>
      <c r="S3287" s="3">
        <v>6</v>
      </c>
      <c r="T3287" s="3">
        <v>9</v>
      </c>
      <c r="U3287" s="3">
        <f t="shared" si="513"/>
        <v>12752</v>
      </c>
      <c r="V3287" s="3" t="str">
        <f t="shared" si="514"/>
        <v xml:space="preserve"> 60</v>
      </c>
      <c r="W3287" s="3">
        <f t="shared" si="515"/>
        <v>8.4</v>
      </c>
      <c r="X3287" s="3">
        <v>25</v>
      </c>
      <c r="Y3287" s="6">
        <f t="shared" si="516"/>
        <v>48.699999999999996</v>
      </c>
      <c r="Z3287" s="3">
        <f t="shared" si="517"/>
        <v>20</v>
      </c>
      <c r="AA3287" s="3">
        <f t="shared" si="518"/>
        <v>2.2389999999999999</v>
      </c>
      <c r="AB3287">
        <f t="shared" si="519"/>
        <v>1</v>
      </c>
      <c r="AC3287" s="14">
        <f>VLOOKUP(X3287,Rates!$A$2:$B$36,2)</f>
        <v>26.24</v>
      </c>
    </row>
    <row r="3288" spans="1:29">
      <c r="A3288">
        <v>518889</v>
      </c>
      <c r="B3288" t="s">
        <v>11</v>
      </c>
      <c r="C3288" s="1">
        <v>0.1062</v>
      </c>
      <c r="D3288">
        <v>490.83</v>
      </c>
      <c r="E3288" t="s">
        <v>20</v>
      </c>
      <c r="F3288" t="s">
        <v>26</v>
      </c>
      <c r="G3288" t="s">
        <v>14</v>
      </c>
      <c r="H3288" s="1">
        <v>0.48699999999999999</v>
      </c>
      <c r="I3288" s="4">
        <v>36892</v>
      </c>
      <c r="J3288" s="5">
        <v>40909</v>
      </c>
      <c r="K3288" s="3">
        <v>25000</v>
      </c>
      <c r="L3288" s="3">
        <v>235000</v>
      </c>
      <c r="M3288" s="3">
        <v>43305</v>
      </c>
      <c r="N3288" s="3">
        <f t="shared" si="510"/>
        <v>0</v>
      </c>
      <c r="O3288" s="3">
        <f t="shared" si="511"/>
        <v>1</v>
      </c>
      <c r="P3288" s="3">
        <f t="shared" si="512"/>
        <v>1</v>
      </c>
      <c r="Q3288" s="6">
        <v>7.65</v>
      </c>
      <c r="R3288" s="3">
        <v>0</v>
      </c>
      <c r="S3288" s="3">
        <v>8</v>
      </c>
      <c r="T3288" s="3">
        <v>16</v>
      </c>
      <c r="U3288" s="3">
        <f t="shared" si="513"/>
        <v>4017</v>
      </c>
      <c r="V3288" s="3" t="str">
        <f t="shared" si="514"/>
        <v xml:space="preserve"> 36</v>
      </c>
      <c r="W3288" s="3">
        <f t="shared" si="515"/>
        <v>25</v>
      </c>
      <c r="X3288" s="3">
        <v>8</v>
      </c>
      <c r="Y3288" s="6">
        <f t="shared" si="516"/>
        <v>48.699999999999996</v>
      </c>
      <c r="Z3288" s="3">
        <f t="shared" si="517"/>
        <v>235</v>
      </c>
      <c r="AA3288" s="3">
        <f t="shared" si="518"/>
        <v>43.305</v>
      </c>
      <c r="AB3288">
        <f t="shared" si="519"/>
        <v>0</v>
      </c>
      <c r="AC3288" s="14">
        <f>VLOOKUP(X3288,Rates!$A$2:$B$36,2)</f>
        <v>11.39</v>
      </c>
    </row>
    <row r="3289" spans="1:29">
      <c r="A3289">
        <v>548780</v>
      </c>
      <c r="B3289" t="s">
        <v>11</v>
      </c>
      <c r="C3289" s="1">
        <v>0.13980000000000001</v>
      </c>
      <c r="D3289">
        <v>136.68</v>
      </c>
      <c r="E3289" t="s">
        <v>23</v>
      </c>
      <c r="F3289" t="s">
        <v>24</v>
      </c>
      <c r="G3289" t="s">
        <v>14</v>
      </c>
      <c r="H3289" s="1">
        <v>0.67800000000000005</v>
      </c>
      <c r="I3289" s="4">
        <v>37073</v>
      </c>
      <c r="J3289" s="5">
        <v>40909</v>
      </c>
      <c r="K3289" s="3">
        <v>4000</v>
      </c>
      <c r="L3289" s="3">
        <v>15000</v>
      </c>
      <c r="M3289" s="3">
        <v>6438</v>
      </c>
      <c r="N3289" s="3">
        <f t="shared" si="510"/>
        <v>0</v>
      </c>
      <c r="O3289" s="3">
        <f t="shared" si="511"/>
        <v>0</v>
      </c>
      <c r="P3289" s="3">
        <f t="shared" si="512"/>
        <v>1</v>
      </c>
      <c r="Q3289" s="6">
        <v>15.2</v>
      </c>
      <c r="R3289" s="3">
        <v>0</v>
      </c>
      <c r="S3289" s="3">
        <v>4</v>
      </c>
      <c r="T3289" s="3">
        <v>6</v>
      </c>
      <c r="U3289" s="3">
        <f t="shared" si="513"/>
        <v>3836</v>
      </c>
      <c r="V3289" s="3" t="str">
        <f t="shared" si="514"/>
        <v xml:space="preserve"> 36</v>
      </c>
      <c r="W3289" s="3">
        <f t="shared" si="515"/>
        <v>4</v>
      </c>
      <c r="X3289" s="3">
        <v>13</v>
      </c>
      <c r="Y3289" s="6">
        <f t="shared" si="516"/>
        <v>67.800000000000011</v>
      </c>
      <c r="Z3289" s="3">
        <f t="shared" si="517"/>
        <v>15</v>
      </c>
      <c r="AA3289" s="3">
        <f t="shared" si="518"/>
        <v>6.4379999999999997</v>
      </c>
      <c r="AB3289">
        <f t="shared" si="519"/>
        <v>0</v>
      </c>
      <c r="AC3289" s="14">
        <f>VLOOKUP(X3289,Rates!$A$2:$B$36,2)</f>
        <v>13.99</v>
      </c>
    </row>
    <row r="3290" spans="1:29">
      <c r="A3290">
        <v>442405</v>
      </c>
      <c r="B3290" t="s">
        <v>11</v>
      </c>
      <c r="C3290" s="1">
        <v>0.1183</v>
      </c>
      <c r="D3290">
        <v>662.68</v>
      </c>
      <c r="E3290" t="s">
        <v>12</v>
      </c>
      <c r="F3290" t="s">
        <v>26</v>
      </c>
      <c r="G3290" t="s">
        <v>14</v>
      </c>
      <c r="H3290" s="1">
        <v>0.50600000000000001</v>
      </c>
      <c r="I3290" s="4">
        <v>39234</v>
      </c>
      <c r="J3290" s="5">
        <v>40909</v>
      </c>
      <c r="K3290" s="3">
        <v>20000</v>
      </c>
      <c r="L3290" s="3">
        <v>80000</v>
      </c>
      <c r="M3290" s="3">
        <v>28091</v>
      </c>
      <c r="N3290" s="3">
        <f t="shared" si="510"/>
        <v>0</v>
      </c>
      <c r="O3290" s="3">
        <f t="shared" si="511"/>
        <v>1</v>
      </c>
      <c r="P3290" s="3">
        <f t="shared" si="512"/>
        <v>1</v>
      </c>
      <c r="Q3290" s="6">
        <v>9.11</v>
      </c>
      <c r="R3290" s="3">
        <v>0</v>
      </c>
      <c r="S3290" s="3">
        <v>6</v>
      </c>
      <c r="T3290" s="3">
        <v>13</v>
      </c>
      <c r="U3290" s="3">
        <f t="shared" si="513"/>
        <v>1675</v>
      </c>
      <c r="V3290" s="3" t="str">
        <f t="shared" si="514"/>
        <v xml:space="preserve"> 36</v>
      </c>
      <c r="W3290" s="3">
        <f t="shared" si="515"/>
        <v>20</v>
      </c>
      <c r="X3290" s="3">
        <v>8</v>
      </c>
      <c r="Y3290" s="6">
        <f t="shared" si="516"/>
        <v>50.6</v>
      </c>
      <c r="Z3290" s="3">
        <f t="shared" si="517"/>
        <v>80</v>
      </c>
      <c r="AA3290" s="3">
        <f t="shared" si="518"/>
        <v>28.091000000000001</v>
      </c>
      <c r="AB3290">
        <f t="shared" si="519"/>
        <v>0</v>
      </c>
      <c r="AC3290" s="14">
        <f>VLOOKUP(X3290,Rates!$A$2:$B$36,2)</f>
        <v>11.39</v>
      </c>
    </row>
    <row r="3291" spans="1:29">
      <c r="A3291">
        <v>761949</v>
      </c>
      <c r="B3291" t="s">
        <v>11</v>
      </c>
      <c r="C3291" s="1">
        <v>6.9900000000000004E-2</v>
      </c>
      <c r="D3291">
        <v>154.37</v>
      </c>
      <c r="E3291" t="s">
        <v>29</v>
      </c>
      <c r="F3291" t="s">
        <v>13</v>
      </c>
      <c r="G3291" t="s">
        <v>14</v>
      </c>
      <c r="H3291" s="1">
        <v>0.19800000000000001</v>
      </c>
      <c r="I3291" s="4">
        <v>36708</v>
      </c>
      <c r="J3291" s="5">
        <v>40909</v>
      </c>
      <c r="K3291" s="3">
        <v>5000</v>
      </c>
      <c r="L3291" s="3">
        <v>48000</v>
      </c>
      <c r="M3291" s="3">
        <v>13964</v>
      </c>
      <c r="N3291" s="3">
        <f t="shared" si="510"/>
        <v>1</v>
      </c>
      <c r="O3291" s="3">
        <f t="shared" si="511"/>
        <v>0</v>
      </c>
      <c r="P3291" s="3">
        <f t="shared" si="512"/>
        <v>1</v>
      </c>
      <c r="Q3291" s="6">
        <v>27.82</v>
      </c>
      <c r="R3291" s="3">
        <v>0</v>
      </c>
      <c r="S3291" s="3">
        <v>20</v>
      </c>
      <c r="T3291" s="3">
        <v>48</v>
      </c>
      <c r="U3291" s="3">
        <f t="shared" si="513"/>
        <v>4201</v>
      </c>
      <c r="V3291" s="3" t="str">
        <f t="shared" si="514"/>
        <v xml:space="preserve"> 36</v>
      </c>
      <c r="W3291" s="3">
        <f t="shared" si="515"/>
        <v>5</v>
      </c>
      <c r="X3291" s="3">
        <v>3</v>
      </c>
      <c r="Y3291" s="6">
        <f t="shared" si="516"/>
        <v>19.8</v>
      </c>
      <c r="Z3291" s="3">
        <f t="shared" si="517"/>
        <v>48</v>
      </c>
      <c r="AA3291" s="3">
        <f t="shared" si="518"/>
        <v>13.964</v>
      </c>
      <c r="AB3291">
        <f t="shared" si="519"/>
        <v>0</v>
      </c>
      <c r="AC3291" s="14">
        <f>VLOOKUP(X3291,Rates!$A$2:$B$36,2)</f>
        <v>7.24</v>
      </c>
    </row>
    <row r="3292" spans="1:29">
      <c r="A3292">
        <v>679279</v>
      </c>
      <c r="B3292" t="s">
        <v>11</v>
      </c>
      <c r="C3292" s="1">
        <v>5.79E-2</v>
      </c>
      <c r="D3292">
        <v>288.11</v>
      </c>
      <c r="E3292" t="s">
        <v>23</v>
      </c>
      <c r="F3292" t="s">
        <v>26</v>
      </c>
      <c r="G3292" t="s">
        <v>14</v>
      </c>
      <c r="H3292" s="1">
        <v>0.25800000000000001</v>
      </c>
      <c r="I3292" s="4">
        <v>35704</v>
      </c>
      <c r="J3292" s="5">
        <v>40909</v>
      </c>
      <c r="K3292" s="3">
        <v>9500</v>
      </c>
      <c r="L3292" s="3">
        <v>100000</v>
      </c>
      <c r="M3292" s="3">
        <v>82739</v>
      </c>
      <c r="N3292" s="3">
        <f t="shared" si="510"/>
        <v>0</v>
      </c>
      <c r="O3292" s="3">
        <f t="shared" si="511"/>
        <v>1</v>
      </c>
      <c r="P3292" s="3">
        <f t="shared" si="512"/>
        <v>1</v>
      </c>
      <c r="Q3292" s="6">
        <v>8.98</v>
      </c>
      <c r="R3292" s="3">
        <v>0</v>
      </c>
      <c r="S3292" s="3">
        <v>15</v>
      </c>
      <c r="T3292" s="3">
        <v>28</v>
      </c>
      <c r="U3292" s="3">
        <f t="shared" si="513"/>
        <v>5205</v>
      </c>
      <c r="V3292" s="3" t="str">
        <f t="shared" si="514"/>
        <v xml:space="preserve"> 36</v>
      </c>
      <c r="W3292" s="3">
        <f t="shared" si="515"/>
        <v>9.5</v>
      </c>
      <c r="X3292" s="3">
        <v>2</v>
      </c>
      <c r="Y3292" s="6">
        <f t="shared" si="516"/>
        <v>25.8</v>
      </c>
      <c r="Z3292" s="3">
        <f t="shared" si="517"/>
        <v>100</v>
      </c>
      <c r="AA3292" s="3">
        <f t="shared" si="518"/>
        <v>82.739000000000004</v>
      </c>
      <c r="AB3292">
        <f t="shared" si="519"/>
        <v>0</v>
      </c>
      <c r="AC3292" s="14">
        <f>VLOOKUP(X3292,Rates!$A$2:$B$36,2)</f>
        <v>6.99</v>
      </c>
    </row>
    <row r="3293" spans="1:29">
      <c r="A3293">
        <v>539493</v>
      </c>
      <c r="B3293" t="s">
        <v>11</v>
      </c>
      <c r="C3293" s="1">
        <v>7.8799999999999995E-2</v>
      </c>
      <c r="D3293">
        <v>312.82</v>
      </c>
      <c r="E3293" t="s">
        <v>25</v>
      </c>
      <c r="F3293" t="s">
        <v>13</v>
      </c>
      <c r="G3293" t="s">
        <v>14</v>
      </c>
      <c r="H3293" s="1">
        <v>0.184</v>
      </c>
      <c r="I3293" s="4">
        <v>32112</v>
      </c>
      <c r="J3293" s="5">
        <v>40909</v>
      </c>
      <c r="K3293" s="3">
        <v>10000</v>
      </c>
      <c r="L3293" s="3">
        <v>40000</v>
      </c>
      <c r="M3293" s="3">
        <v>10107</v>
      </c>
      <c r="N3293" s="3">
        <f t="shared" si="510"/>
        <v>1</v>
      </c>
      <c r="O3293" s="3">
        <f t="shared" si="511"/>
        <v>0</v>
      </c>
      <c r="P3293" s="3">
        <f t="shared" si="512"/>
        <v>1</v>
      </c>
      <c r="Q3293" s="6">
        <v>23.7</v>
      </c>
      <c r="R3293" s="3">
        <v>1</v>
      </c>
      <c r="S3293" s="3">
        <v>18</v>
      </c>
      <c r="T3293" s="3">
        <v>27</v>
      </c>
      <c r="U3293" s="3">
        <f t="shared" si="513"/>
        <v>8797</v>
      </c>
      <c r="V3293" s="3" t="str">
        <f t="shared" si="514"/>
        <v xml:space="preserve"> 36</v>
      </c>
      <c r="W3293" s="3">
        <f t="shared" si="515"/>
        <v>10</v>
      </c>
      <c r="X3293" s="3">
        <v>5</v>
      </c>
      <c r="Y3293" s="6">
        <f t="shared" si="516"/>
        <v>18.399999999999999</v>
      </c>
      <c r="Z3293" s="3">
        <f t="shared" si="517"/>
        <v>40</v>
      </c>
      <c r="AA3293" s="3">
        <f t="shared" si="518"/>
        <v>10.106999999999999</v>
      </c>
      <c r="AB3293">
        <f t="shared" si="519"/>
        <v>0</v>
      </c>
      <c r="AC3293" s="14">
        <f>VLOOKUP(X3293,Rates!$A$2:$B$36,2)</f>
        <v>7.99</v>
      </c>
    </row>
    <row r="3294" spans="1:29">
      <c r="A3294">
        <v>651455</v>
      </c>
      <c r="B3294" t="s">
        <v>11</v>
      </c>
      <c r="C3294" s="1">
        <v>7.2900000000000006E-2</v>
      </c>
      <c r="D3294">
        <v>232.58</v>
      </c>
      <c r="E3294" t="s">
        <v>23</v>
      </c>
      <c r="F3294" t="s">
        <v>26</v>
      </c>
      <c r="G3294" t="s">
        <v>14</v>
      </c>
      <c r="H3294" s="1">
        <v>0.251</v>
      </c>
      <c r="I3294" s="4">
        <v>35034</v>
      </c>
      <c r="J3294" s="5">
        <v>40909</v>
      </c>
      <c r="K3294" s="3">
        <v>7500</v>
      </c>
      <c r="L3294" s="3">
        <v>45000</v>
      </c>
      <c r="M3294" s="3">
        <v>6297</v>
      </c>
      <c r="N3294" s="3">
        <f t="shared" si="510"/>
        <v>0</v>
      </c>
      <c r="O3294" s="3">
        <f t="shared" si="511"/>
        <v>1</v>
      </c>
      <c r="P3294" s="3">
        <f t="shared" si="512"/>
        <v>1</v>
      </c>
      <c r="Q3294" s="6">
        <v>18.61</v>
      </c>
      <c r="R3294" s="3">
        <v>0</v>
      </c>
      <c r="S3294" s="3">
        <v>10</v>
      </c>
      <c r="T3294" s="3">
        <v>29</v>
      </c>
      <c r="U3294" s="3">
        <f t="shared" si="513"/>
        <v>5875</v>
      </c>
      <c r="V3294" s="3" t="str">
        <f t="shared" si="514"/>
        <v xml:space="preserve"> 36</v>
      </c>
      <c r="W3294" s="3">
        <f t="shared" si="515"/>
        <v>7.5</v>
      </c>
      <c r="X3294" s="3">
        <v>4</v>
      </c>
      <c r="Y3294" s="6">
        <f t="shared" si="516"/>
        <v>25.1</v>
      </c>
      <c r="Z3294" s="3">
        <f t="shared" si="517"/>
        <v>45</v>
      </c>
      <c r="AA3294" s="3">
        <f t="shared" si="518"/>
        <v>6.2969999999999997</v>
      </c>
      <c r="AB3294">
        <f t="shared" si="519"/>
        <v>0</v>
      </c>
      <c r="AC3294" s="14">
        <f>VLOOKUP(X3294,Rates!$A$2:$B$36,2)</f>
        <v>7.49</v>
      </c>
    </row>
    <row r="3295" spans="1:29">
      <c r="A3295">
        <v>818619</v>
      </c>
      <c r="B3295" t="s">
        <v>11</v>
      </c>
      <c r="C3295" s="1">
        <v>9.9900000000000003E-2</v>
      </c>
      <c r="D3295">
        <v>309.72000000000003</v>
      </c>
      <c r="E3295" t="s">
        <v>30</v>
      </c>
      <c r="F3295" t="s">
        <v>13</v>
      </c>
      <c r="G3295" t="s">
        <v>14</v>
      </c>
      <c r="H3295" s="1">
        <v>0.20699999999999999</v>
      </c>
      <c r="I3295" s="4">
        <v>38991</v>
      </c>
      <c r="J3295" s="5">
        <v>40909</v>
      </c>
      <c r="K3295" s="3">
        <v>9600</v>
      </c>
      <c r="L3295" s="3">
        <v>24000</v>
      </c>
      <c r="M3295" s="3">
        <v>10793</v>
      </c>
      <c r="N3295" s="3">
        <f t="shared" si="510"/>
        <v>1</v>
      </c>
      <c r="O3295" s="3">
        <f t="shared" si="511"/>
        <v>0</v>
      </c>
      <c r="P3295" s="3">
        <f t="shared" si="512"/>
        <v>1</v>
      </c>
      <c r="Q3295" s="6">
        <v>17.100000000000001</v>
      </c>
      <c r="R3295" s="3">
        <v>0</v>
      </c>
      <c r="S3295" s="3">
        <v>18</v>
      </c>
      <c r="T3295" s="3">
        <v>59</v>
      </c>
      <c r="U3295" s="3">
        <f t="shared" si="513"/>
        <v>1918</v>
      </c>
      <c r="V3295" s="3" t="str">
        <f t="shared" si="514"/>
        <v xml:space="preserve"> 36</v>
      </c>
      <c r="W3295" s="3">
        <f t="shared" si="515"/>
        <v>9.6</v>
      </c>
      <c r="X3295" s="3">
        <v>6</v>
      </c>
      <c r="Y3295" s="6">
        <f t="shared" si="516"/>
        <v>20.7</v>
      </c>
      <c r="Z3295" s="3">
        <f t="shared" si="517"/>
        <v>24</v>
      </c>
      <c r="AA3295" s="3">
        <f t="shared" si="518"/>
        <v>10.792999999999999</v>
      </c>
      <c r="AB3295">
        <f t="shared" si="519"/>
        <v>0</v>
      </c>
      <c r="AC3295" s="14">
        <f>VLOOKUP(X3295,Rates!$A$2:$B$36,2)</f>
        <v>8.24</v>
      </c>
    </row>
    <row r="3296" spans="1:29">
      <c r="A3296">
        <v>833957</v>
      </c>
      <c r="B3296" t="s">
        <v>15</v>
      </c>
      <c r="C3296" s="1">
        <v>0.1749</v>
      </c>
      <c r="D3296">
        <v>512.39</v>
      </c>
      <c r="E3296" t="s">
        <v>12</v>
      </c>
      <c r="F3296" t="s">
        <v>24</v>
      </c>
      <c r="G3296" t="s">
        <v>14</v>
      </c>
      <c r="H3296" s="1">
        <v>0.67300000000000004</v>
      </c>
      <c r="I3296" s="4">
        <v>37773</v>
      </c>
      <c r="J3296" s="5">
        <v>40909</v>
      </c>
      <c r="K3296" s="3">
        <v>20400</v>
      </c>
      <c r="L3296" s="3">
        <v>80000</v>
      </c>
      <c r="M3296" s="3">
        <v>21189</v>
      </c>
      <c r="N3296" s="3">
        <f t="shared" si="510"/>
        <v>0</v>
      </c>
      <c r="O3296" s="3">
        <f t="shared" si="511"/>
        <v>0</v>
      </c>
      <c r="P3296" s="3">
        <f t="shared" si="512"/>
        <v>1</v>
      </c>
      <c r="Q3296" s="6">
        <v>18.57</v>
      </c>
      <c r="R3296" s="3">
        <v>0</v>
      </c>
      <c r="S3296" s="3">
        <v>15</v>
      </c>
      <c r="T3296" s="3">
        <v>56</v>
      </c>
      <c r="U3296" s="3">
        <f t="shared" si="513"/>
        <v>3136</v>
      </c>
      <c r="V3296" s="3" t="str">
        <f t="shared" si="514"/>
        <v xml:space="preserve"> 60</v>
      </c>
      <c r="W3296" s="3">
        <f t="shared" si="515"/>
        <v>20.399999999999999</v>
      </c>
      <c r="X3296" s="3">
        <v>20</v>
      </c>
      <c r="Y3296" s="6">
        <f t="shared" si="516"/>
        <v>67.300000000000011</v>
      </c>
      <c r="Z3296" s="3">
        <f t="shared" si="517"/>
        <v>80</v>
      </c>
      <c r="AA3296" s="3">
        <f t="shared" si="518"/>
        <v>21.189</v>
      </c>
      <c r="AB3296">
        <f t="shared" si="519"/>
        <v>0</v>
      </c>
      <c r="AC3296" s="14">
        <f>VLOOKUP(X3296,Rates!$A$2:$B$36,2)</f>
        <v>21.49</v>
      </c>
    </row>
    <row r="3297" spans="1:29">
      <c r="A3297">
        <v>496570</v>
      </c>
      <c r="B3297" t="s">
        <v>11</v>
      </c>
      <c r="C3297" s="1">
        <v>0.17929999999999999</v>
      </c>
      <c r="D3297">
        <v>288.94</v>
      </c>
      <c r="E3297" t="s">
        <v>21</v>
      </c>
      <c r="F3297" t="s">
        <v>13</v>
      </c>
      <c r="G3297" t="s">
        <v>14</v>
      </c>
      <c r="H3297" s="1">
        <v>0.995</v>
      </c>
      <c r="I3297" s="4">
        <v>34151</v>
      </c>
      <c r="J3297" s="5">
        <v>40909</v>
      </c>
      <c r="K3297" s="3">
        <v>8000</v>
      </c>
      <c r="L3297" s="3">
        <v>43800</v>
      </c>
      <c r="M3297" s="3">
        <v>16610</v>
      </c>
      <c r="N3297" s="3">
        <f t="shared" si="510"/>
        <v>1</v>
      </c>
      <c r="O3297" s="3">
        <f t="shared" si="511"/>
        <v>0</v>
      </c>
      <c r="P3297" s="3">
        <f t="shared" si="512"/>
        <v>1</v>
      </c>
      <c r="Q3297" s="6">
        <v>19.59</v>
      </c>
      <c r="R3297" s="3">
        <v>0</v>
      </c>
      <c r="S3297" s="3">
        <v>7</v>
      </c>
      <c r="T3297" s="3">
        <v>8</v>
      </c>
      <c r="U3297" s="3">
        <f t="shared" si="513"/>
        <v>6758</v>
      </c>
      <c r="V3297" s="3" t="str">
        <f t="shared" si="514"/>
        <v xml:space="preserve"> 36</v>
      </c>
      <c r="W3297" s="3">
        <f t="shared" si="515"/>
        <v>8</v>
      </c>
      <c r="X3297" s="3">
        <v>25</v>
      </c>
      <c r="Y3297" s="6">
        <f t="shared" si="516"/>
        <v>99.5</v>
      </c>
      <c r="Z3297" s="3">
        <f t="shared" si="517"/>
        <v>43.8</v>
      </c>
      <c r="AA3297" s="3">
        <f t="shared" si="518"/>
        <v>16.61</v>
      </c>
      <c r="AB3297">
        <f t="shared" si="519"/>
        <v>0</v>
      </c>
      <c r="AC3297" s="14">
        <f>VLOOKUP(X3297,Rates!$A$2:$B$36,2)</f>
        <v>26.24</v>
      </c>
    </row>
    <row r="3298" spans="1:29">
      <c r="A3298">
        <v>574998</v>
      </c>
      <c r="B3298" t="s">
        <v>15</v>
      </c>
      <c r="C3298" s="1">
        <v>0.1323</v>
      </c>
      <c r="D3298">
        <v>134.37</v>
      </c>
      <c r="E3298" t="s">
        <v>27</v>
      </c>
      <c r="F3298" t="s">
        <v>26</v>
      </c>
      <c r="G3298" t="s">
        <v>17</v>
      </c>
      <c r="H3298" s="1">
        <v>0.39800000000000002</v>
      </c>
      <c r="I3298" s="4">
        <v>35855</v>
      </c>
      <c r="J3298" s="5">
        <v>40909</v>
      </c>
      <c r="K3298" s="3">
        <v>5875</v>
      </c>
      <c r="L3298" s="3">
        <v>65000</v>
      </c>
      <c r="M3298" s="3">
        <v>4900</v>
      </c>
      <c r="N3298" s="3">
        <f t="shared" si="510"/>
        <v>0</v>
      </c>
      <c r="O3298" s="3">
        <f t="shared" si="511"/>
        <v>1</v>
      </c>
      <c r="P3298" s="3">
        <f t="shared" si="512"/>
        <v>1</v>
      </c>
      <c r="Q3298" s="6">
        <v>15.78</v>
      </c>
      <c r="R3298" s="3">
        <v>0</v>
      </c>
      <c r="S3298" s="3">
        <v>8</v>
      </c>
      <c r="T3298" s="3">
        <v>19</v>
      </c>
      <c r="U3298" s="3">
        <f t="shared" si="513"/>
        <v>5054</v>
      </c>
      <c r="V3298" s="3" t="str">
        <f t="shared" si="514"/>
        <v xml:space="preserve"> 60</v>
      </c>
      <c r="W3298" s="3">
        <f t="shared" si="515"/>
        <v>5.875</v>
      </c>
      <c r="X3298" s="3">
        <v>11</v>
      </c>
      <c r="Y3298" s="6">
        <f t="shared" si="516"/>
        <v>39.800000000000004</v>
      </c>
      <c r="Z3298" s="3">
        <f t="shared" si="517"/>
        <v>65</v>
      </c>
      <c r="AA3298" s="3">
        <f t="shared" si="518"/>
        <v>4.9000000000000004</v>
      </c>
      <c r="AB3298">
        <f t="shared" si="519"/>
        <v>1</v>
      </c>
      <c r="AC3298" s="14">
        <f>VLOOKUP(X3298,Rates!$A$2:$B$36,2)</f>
        <v>12.74</v>
      </c>
    </row>
    <row r="3299" spans="1:29">
      <c r="A3299">
        <v>546203</v>
      </c>
      <c r="B3299" t="s">
        <v>11</v>
      </c>
      <c r="C3299" s="1">
        <v>6.7599999999999993E-2</v>
      </c>
      <c r="D3299">
        <v>230.76</v>
      </c>
      <c r="E3299" t="s">
        <v>23</v>
      </c>
      <c r="F3299" t="s">
        <v>13</v>
      </c>
      <c r="G3299" t="s">
        <v>14</v>
      </c>
      <c r="H3299" s="1">
        <v>0.11899999999999999</v>
      </c>
      <c r="I3299" s="4">
        <v>37438</v>
      </c>
      <c r="J3299" s="5">
        <v>40909</v>
      </c>
      <c r="K3299" s="3">
        <v>7500</v>
      </c>
      <c r="L3299" s="3">
        <v>27600</v>
      </c>
      <c r="M3299" s="3">
        <v>1905</v>
      </c>
      <c r="N3299" s="3">
        <f t="shared" si="510"/>
        <v>1</v>
      </c>
      <c r="O3299" s="3">
        <f t="shared" si="511"/>
        <v>0</v>
      </c>
      <c r="P3299" s="3">
        <f t="shared" si="512"/>
        <v>1</v>
      </c>
      <c r="Q3299" s="6">
        <v>15.74</v>
      </c>
      <c r="R3299" s="3">
        <v>0</v>
      </c>
      <c r="S3299" s="3">
        <v>7</v>
      </c>
      <c r="T3299" s="3">
        <v>17</v>
      </c>
      <c r="U3299" s="3">
        <f t="shared" si="513"/>
        <v>3471</v>
      </c>
      <c r="V3299" s="3" t="str">
        <f t="shared" si="514"/>
        <v xml:space="preserve"> 36</v>
      </c>
      <c r="W3299" s="3">
        <f t="shared" si="515"/>
        <v>7.5</v>
      </c>
      <c r="X3299" s="3">
        <v>2</v>
      </c>
      <c r="Y3299" s="6">
        <f t="shared" si="516"/>
        <v>11.899999999999999</v>
      </c>
      <c r="Z3299" s="3">
        <f t="shared" si="517"/>
        <v>27.6</v>
      </c>
      <c r="AA3299" s="3">
        <f t="shared" si="518"/>
        <v>1.905</v>
      </c>
      <c r="AB3299">
        <f t="shared" si="519"/>
        <v>0</v>
      </c>
      <c r="AC3299" s="14">
        <f>VLOOKUP(X3299,Rates!$A$2:$B$36,2)</f>
        <v>6.99</v>
      </c>
    </row>
    <row r="3300" spans="1:29">
      <c r="A3300">
        <v>291954</v>
      </c>
      <c r="B3300" t="s">
        <v>11</v>
      </c>
      <c r="C3300" s="1">
        <v>0.1134</v>
      </c>
      <c r="D3300">
        <v>526.4</v>
      </c>
      <c r="E3300" t="s">
        <v>25</v>
      </c>
      <c r="F3300" t="s">
        <v>13</v>
      </c>
      <c r="G3300" t="s">
        <v>14</v>
      </c>
      <c r="H3300" s="1">
        <v>0.44800000000000001</v>
      </c>
      <c r="I3300" s="4">
        <v>36586</v>
      </c>
      <c r="J3300" s="5">
        <v>40909</v>
      </c>
      <c r="K3300" s="3">
        <v>16000</v>
      </c>
      <c r="L3300" s="3">
        <v>85000</v>
      </c>
      <c r="M3300" s="3">
        <v>8833</v>
      </c>
      <c r="N3300" s="3">
        <f t="shared" si="510"/>
        <v>1</v>
      </c>
      <c r="O3300" s="3">
        <f t="shared" si="511"/>
        <v>0</v>
      </c>
      <c r="P3300" s="3">
        <f t="shared" si="512"/>
        <v>1</v>
      </c>
      <c r="Q3300" s="6">
        <v>9.3699999999999992</v>
      </c>
      <c r="R3300" s="3">
        <v>0</v>
      </c>
      <c r="S3300" s="3">
        <v>7</v>
      </c>
      <c r="T3300" s="3">
        <v>12</v>
      </c>
      <c r="U3300" s="3">
        <f t="shared" si="513"/>
        <v>4323</v>
      </c>
      <c r="V3300" s="3" t="str">
        <f t="shared" si="514"/>
        <v xml:space="preserve"> 36</v>
      </c>
      <c r="W3300" s="3">
        <f t="shared" si="515"/>
        <v>16</v>
      </c>
      <c r="X3300" s="3">
        <v>12</v>
      </c>
      <c r="Y3300" s="6">
        <f t="shared" si="516"/>
        <v>44.800000000000004</v>
      </c>
      <c r="Z3300" s="3">
        <f t="shared" si="517"/>
        <v>85</v>
      </c>
      <c r="AA3300" s="3">
        <f t="shared" si="518"/>
        <v>8.8330000000000002</v>
      </c>
      <c r="AB3300">
        <f t="shared" si="519"/>
        <v>0</v>
      </c>
      <c r="AC3300" s="14">
        <f>VLOOKUP(X3300,Rates!$A$2:$B$36,2)</f>
        <v>13.49</v>
      </c>
    </row>
    <row r="3301" spans="1:29">
      <c r="A3301">
        <v>502624</v>
      </c>
      <c r="B3301" t="s">
        <v>11</v>
      </c>
      <c r="C3301" s="1">
        <v>0.157</v>
      </c>
      <c r="D3301">
        <v>490.16</v>
      </c>
      <c r="E3301" t="s">
        <v>12</v>
      </c>
      <c r="F3301" t="s">
        <v>13</v>
      </c>
      <c r="G3301" t="s">
        <v>14</v>
      </c>
      <c r="H3301" s="1">
        <v>0.66900000000000004</v>
      </c>
      <c r="I3301" s="4">
        <v>30773</v>
      </c>
      <c r="J3301" s="5">
        <v>40909</v>
      </c>
      <c r="K3301" s="3">
        <v>14000</v>
      </c>
      <c r="L3301" s="3">
        <v>42000</v>
      </c>
      <c r="M3301" s="3">
        <v>11304</v>
      </c>
      <c r="N3301" s="3">
        <f t="shared" si="510"/>
        <v>1</v>
      </c>
      <c r="O3301" s="3">
        <f t="shared" si="511"/>
        <v>0</v>
      </c>
      <c r="P3301" s="3">
        <f t="shared" si="512"/>
        <v>1</v>
      </c>
      <c r="Q3301" s="6">
        <v>0.78</v>
      </c>
      <c r="R3301" s="3">
        <v>0</v>
      </c>
      <c r="S3301" s="3">
        <v>11</v>
      </c>
      <c r="T3301" s="3">
        <v>25</v>
      </c>
      <c r="U3301" s="3">
        <f t="shared" si="513"/>
        <v>10136</v>
      </c>
      <c r="V3301" s="3" t="str">
        <f t="shared" si="514"/>
        <v xml:space="preserve"> 36</v>
      </c>
      <c r="W3301" s="3">
        <f t="shared" si="515"/>
        <v>14</v>
      </c>
      <c r="X3301" s="3">
        <v>19</v>
      </c>
      <c r="Y3301" s="6">
        <f t="shared" si="516"/>
        <v>66.900000000000006</v>
      </c>
      <c r="Z3301" s="3">
        <f t="shared" si="517"/>
        <v>42</v>
      </c>
      <c r="AA3301" s="3">
        <f t="shared" si="518"/>
        <v>11.304</v>
      </c>
      <c r="AB3301">
        <f t="shared" si="519"/>
        <v>0</v>
      </c>
      <c r="AC3301" s="14">
        <f>VLOOKUP(X3301,Rates!$A$2:$B$36,2)</f>
        <v>19.989999999999998</v>
      </c>
    </row>
    <row r="3302" spans="1:29">
      <c r="A3302">
        <v>446726</v>
      </c>
      <c r="B3302" t="s">
        <v>11</v>
      </c>
      <c r="C3302" s="1">
        <v>7.3999999999999996E-2</v>
      </c>
      <c r="D3302">
        <v>82.31</v>
      </c>
      <c r="E3302" t="s">
        <v>12</v>
      </c>
      <c r="F3302" t="s">
        <v>13</v>
      </c>
      <c r="G3302" t="s">
        <v>17</v>
      </c>
      <c r="H3302" s="1">
        <v>2.3E-2</v>
      </c>
      <c r="I3302" s="4">
        <v>35309</v>
      </c>
      <c r="J3302" s="5">
        <v>40909</v>
      </c>
      <c r="K3302" s="3">
        <v>2650</v>
      </c>
      <c r="L3302" s="3">
        <v>10000</v>
      </c>
      <c r="M3302" s="3">
        <v>82</v>
      </c>
      <c r="N3302" s="3">
        <f t="shared" si="510"/>
        <v>1</v>
      </c>
      <c r="O3302" s="3">
        <f t="shared" si="511"/>
        <v>0</v>
      </c>
      <c r="P3302" s="3">
        <f t="shared" si="512"/>
        <v>1</v>
      </c>
      <c r="Q3302" s="6">
        <v>1.2</v>
      </c>
      <c r="R3302" s="3">
        <v>0</v>
      </c>
      <c r="S3302" s="3">
        <v>6</v>
      </c>
      <c r="T3302" s="3">
        <v>6</v>
      </c>
      <c r="U3302" s="3">
        <f t="shared" si="513"/>
        <v>5600</v>
      </c>
      <c r="V3302" s="3" t="str">
        <f t="shared" si="514"/>
        <v xml:space="preserve"> 36</v>
      </c>
      <c r="W3302" s="3">
        <f t="shared" si="515"/>
        <v>2.65</v>
      </c>
      <c r="X3302" s="3">
        <v>2</v>
      </c>
      <c r="Y3302" s="6">
        <f t="shared" si="516"/>
        <v>2.2999999999999998</v>
      </c>
      <c r="Z3302" s="3">
        <f t="shared" si="517"/>
        <v>10</v>
      </c>
      <c r="AA3302" s="3">
        <f t="shared" si="518"/>
        <v>8.2000000000000003E-2</v>
      </c>
      <c r="AB3302">
        <f t="shared" si="519"/>
        <v>1</v>
      </c>
      <c r="AC3302" s="14">
        <f>VLOOKUP(X3302,Rates!$A$2:$B$36,2)</f>
        <v>6.99</v>
      </c>
    </row>
    <row r="3303" spans="1:29">
      <c r="A3303">
        <v>604119</v>
      </c>
      <c r="B3303" t="s">
        <v>11</v>
      </c>
      <c r="C3303" s="1">
        <v>9.6199999999999994E-2</v>
      </c>
      <c r="D3303">
        <v>160.44999999999999</v>
      </c>
      <c r="E3303" t="s">
        <v>28</v>
      </c>
      <c r="F3303" t="s">
        <v>13</v>
      </c>
      <c r="G3303" t="s">
        <v>14</v>
      </c>
      <c r="H3303" s="1">
        <v>1.4999999999999999E-2</v>
      </c>
      <c r="I3303" s="4">
        <v>35339</v>
      </c>
      <c r="J3303" s="5">
        <v>40909</v>
      </c>
      <c r="K3303" s="3">
        <v>5000</v>
      </c>
      <c r="L3303" s="3">
        <v>65000</v>
      </c>
      <c r="M3303" s="3">
        <v>40</v>
      </c>
      <c r="N3303" s="3">
        <f t="shared" si="510"/>
        <v>1</v>
      </c>
      <c r="O3303" s="3">
        <f t="shared" si="511"/>
        <v>0</v>
      </c>
      <c r="P3303" s="3">
        <f t="shared" si="512"/>
        <v>1</v>
      </c>
      <c r="Q3303" s="6">
        <v>0.28000000000000003</v>
      </c>
      <c r="R3303" s="3">
        <v>0</v>
      </c>
      <c r="S3303" s="3">
        <v>2</v>
      </c>
      <c r="T3303" s="3">
        <v>11</v>
      </c>
      <c r="U3303" s="3">
        <f t="shared" si="513"/>
        <v>5570</v>
      </c>
      <c r="V3303" s="3" t="str">
        <f t="shared" si="514"/>
        <v xml:space="preserve"> 36</v>
      </c>
      <c r="W3303" s="3">
        <f t="shared" si="515"/>
        <v>5</v>
      </c>
      <c r="X3303" s="3">
        <v>8</v>
      </c>
      <c r="Y3303" s="6">
        <f t="shared" si="516"/>
        <v>1.5</v>
      </c>
      <c r="Z3303" s="3">
        <f t="shared" si="517"/>
        <v>65</v>
      </c>
      <c r="AA3303" s="3">
        <f t="shared" si="518"/>
        <v>0.04</v>
      </c>
      <c r="AB3303">
        <f t="shared" si="519"/>
        <v>0</v>
      </c>
      <c r="AC3303" s="14">
        <f>VLOOKUP(X3303,Rates!$A$2:$B$36,2)</f>
        <v>11.39</v>
      </c>
    </row>
    <row r="3304" spans="1:29">
      <c r="A3304">
        <v>218343</v>
      </c>
      <c r="B3304" t="s">
        <v>11</v>
      </c>
      <c r="C3304" s="1">
        <v>0.10780000000000001</v>
      </c>
      <c r="D3304">
        <v>70.17</v>
      </c>
      <c r="E3304" t="s">
        <v>12</v>
      </c>
      <c r="F3304" t="s">
        <v>26</v>
      </c>
      <c r="G3304" t="s">
        <v>17</v>
      </c>
      <c r="H3304" s="1">
        <v>2E-3</v>
      </c>
      <c r="I3304" s="4">
        <v>37591</v>
      </c>
      <c r="J3304" s="5">
        <v>40909</v>
      </c>
      <c r="K3304" s="3">
        <v>2150</v>
      </c>
      <c r="L3304" s="3">
        <v>11029</v>
      </c>
      <c r="M3304" s="3">
        <v>1</v>
      </c>
      <c r="N3304" s="3">
        <f t="shared" si="510"/>
        <v>0</v>
      </c>
      <c r="O3304" s="3">
        <f t="shared" si="511"/>
        <v>1</v>
      </c>
      <c r="P3304" s="3">
        <f t="shared" si="512"/>
        <v>1</v>
      </c>
      <c r="Q3304" s="6">
        <v>19.149999999999999</v>
      </c>
      <c r="R3304" s="3">
        <v>0</v>
      </c>
      <c r="S3304" s="3">
        <v>4</v>
      </c>
      <c r="T3304" s="3">
        <v>8</v>
      </c>
      <c r="U3304" s="3">
        <f t="shared" si="513"/>
        <v>3318</v>
      </c>
      <c r="V3304" s="3" t="str">
        <f t="shared" si="514"/>
        <v xml:space="preserve"> 36</v>
      </c>
      <c r="W3304" s="3">
        <f t="shared" si="515"/>
        <v>2.15</v>
      </c>
      <c r="X3304" s="3">
        <v>11</v>
      </c>
      <c r="Y3304" s="6">
        <f t="shared" si="516"/>
        <v>0.2</v>
      </c>
      <c r="Z3304" s="3">
        <f t="shared" si="517"/>
        <v>11.029</v>
      </c>
      <c r="AA3304" s="3">
        <f t="shared" si="518"/>
        <v>1E-3</v>
      </c>
      <c r="AB3304">
        <f t="shared" si="519"/>
        <v>1</v>
      </c>
      <c r="AC3304" s="14">
        <f>VLOOKUP(X3304,Rates!$A$2:$B$36,2)</f>
        <v>12.74</v>
      </c>
    </row>
    <row r="3305" spans="1:29">
      <c r="A3305">
        <v>970313</v>
      </c>
      <c r="B3305" t="s">
        <v>15</v>
      </c>
      <c r="C3305" s="1">
        <v>0.14269999999999999</v>
      </c>
      <c r="D3305">
        <v>46.82</v>
      </c>
      <c r="E3305" t="s">
        <v>23</v>
      </c>
      <c r="F3305" t="s">
        <v>13</v>
      </c>
      <c r="G3305" t="s">
        <v>19</v>
      </c>
      <c r="H3305" s="1">
        <v>0.68200000000000005</v>
      </c>
      <c r="I3305" s="4">
        <v>35674</v>
      </c>
      <c r="J3305" s="5">
        <v>40909</v>
      </c>
      <c r="K3305" s="3">
        <v>2000</v>
      </c>
      <c r="L3305" s="3">
        <v>32004</v>
      </c>
      <c r="M3305" s="3">
        <v>7027</v>
      </c>
      <c r="N3305" s="3">
        <f t="shared" si="510"/>
        <v>1</v>
      </c>
      <c r="O3305" s="3">
        <f t="shared" si="511"/>
        <v>0</v>
      </c>
      <c r="P3305" s="3">
        <f t="shared" si="512"/>
        <v>1</v>
      </c>
      <c r="Q3305" s="6">
        <v>19.309999999999999</v>
      </c>
      <c r="R3305" s="3">
        <v>1</v>
      </c>
      <c r="S3305" s="3">
        <v>16</v>
      </c>
      <c r="T3305" s="3">
        <v>32</v>
      </c>
      <c r="U3305" s="3">
        <f t="shared" si="513"/>
        <v>5235</v>
      </c>
      <c r="V3305" s="3" t="str">
        <f t="shared" si="514"/>
        <v xml:space="preserve"> 60</v>
      </c>
      <c r="W3305" s="3">
        <f t="shared" si="515"/>
        <v>2</v>
      </c>
      <c r="X3305" s="3">
        <v>12</v>
      </c>
      <c r="Y3305" s="6">
        <f t="shared" si="516"/>
        <v>68.2</v>
      </c>
      <c r="Z3305" s="3">
        <f t="shared" si="517"/>
        <v>32.003999999999998</v>
      </c>
      <c r="AA3305" s="3">
        <f t="shared" si="518"/>
        <v>7.0270000000000001</v>
      </c>
      <c r="AB3305">
        <f t="shared" si="519"/>
        <v>0</v>
      </c>
      <c r="AC3305" s="14">
        <f>VLOOKUP(X3305,Rates!$A$2:$B$36,2)</f>
        <v>13.49</v>
      </c>
    </row>
    <row r="3306" spans="1:29">
      <c r="A3306">
        <v>707300</v>
      </c>
      <c r="B3306" t="s">
        <v>11</v>
      </c>
      <c r="C3306" s="1">
        <v>0.1343</v>
      </c>
      <c r="D3306">
        <v>122.05</v>
      </c>
      <c r="E3306" t="s">
        <v>20</v>
      </c>
      <c r="F3306" t="s">
        <v>13</v>
      </c>
      <c r="G3306" t="s">
        <v>17</v>
      </c>
      <c r="H3306" s="1">
        <v>0.66400000000000003</v>
      </c>
      <c r="I3306" s="4">
        <v>36039</v>
      </c>
      <c r="J3306" s="5">
        <v>40909</v>
      </c>
      <c r="K3306" s="3">
        <v>3600</v>
      </c>
      <c r="L3306" s="3">
        <v>50000</v>
      </c>
      <c r="M3306" s="3">
        <v>2324</v>
      </c>
      <c r="N3306" s="3">
        <f t="shared" si="510"/>
        <v>1</v>
      </c>
      <c r="O3306" s="3">
        <f t="shared" si="511"/>
        <v>0</v>
      </c>
      <c r="P3306" s="3">
        <f t="shared" si="512"/>
        <v>1</v>
      </c>
      <c r="Q3306" s="6">
        <v>10.39</v>
      </c>
      <c r="R3306" s="3">
        <v>0</v>
      </c>
      <c r="S3306" s="3">
        <v>3</v>
      </c>
      <c r="T3306" s="3">
        <v>10</v>
      </c>
      <c r="U3306" s="3">
        <f t="shared" si="513"/>
        <v>4870</v>
      </c>
      <c r="V3306" s="3" t="str">
        <f t="shared" si="514"/>
        <v xml:space="preserve"> 36</v>
      </c>
      <c r="W3306" s="3">
        <f t="shared" si="515"/>
        <v>3.6</v>
      </c>
      <c r="X3306" s="3">
        <v>13</v>
      </c>
      <c r="Y3306" s="6">
        <f t="shared" si="516"/>
        <v>66.400000000000006</v>
      </c>
      <c r="Z3306" s="3">
        <f t="shared" si="517"/>
        <v>50</v>
      </c>
      <c r="AA3306" s="3">
        <f t="shared" si="518"/>
        <v>2.3239999999999998</v>
      </c>
      <c r="AB3306">
        <f t="shared" si="519"/>
        <v>1</v>
      </c>
      <c r="AC3306" s="14">
        <f>VLOOKUP(X3306,Rates!$A$2:$B$36,2)</f>
        <v>13.99</v>
      </c>
    </row>
    <row r="3307" spans="1:29">
      <c r="A3307">
        <v>706376</v>
      </c>
      <c r="B3307" t="s">
        <v>15</v>
      </c>
      <c r="C3307" s="1">
        <v>0.1565</v>
      </c>
      <c r="D3307">
        <v>349.93</v>
      </c>
      <c r="E3307" t="s">
        <v>21</v>
      </c>
      <c r="F3307" t="s">
        <v>13</v>
      </c>
      <c r="G3307" t="s">
        <v>19</v>
      </c>
      <c r="H3307" s="1">
        <v>0.80300000000000005</v>
      </c>
      <c r="I3307" s="4">
        <v>37347</v>
      </c>
      <c r="J3307" s="5">
        <v>40909</v>
      </c>
      <c r="K3307" s="3">
        <v>14500</v>
      </c>
      <c r="L3307" s="3">
        <v>56496</v>
      </c>
      <c r="M3307" s="3">
        <v>18223</v>
      </c>
      <c r="N3307" s="3">
        <f t="shared" si="510"/>
        <v>1</v>
      </c>
      <c r="O3307" s="3">
        <f t="shared" si="511"/>
        <v>0</v>
      </c>
      <c r="P3307" s="3">
        <f t="shared" si="512"/>
        <v>1</v>
      </c>
      <c r="Q3307" s="6">
        <v>16.02</v>
      </c>
      <c r="R3307" s="3">
        <v>2</v>
      </c>
      <c r="S3307" s="3">
        <v>7</v>
      </c>
      <c r="T3307" s="3">
        <v>22</v>
      </c>
      <c r="U3307" s="3">
        <f t="shared" si="513"/>
        <v>3562</v>
      </c>
      <c r="V3307" s="3" t="str">
        <f t="shared" si="514"/>
        <v xml:space="preserve"> 60</v>
      </c>
      <c r="W3307" s="3">
        <f t="shared" si="515"/>
        <v>14.5</v>
      </c>
      <c r="X3307" s="3">
        <v>19</v>
      </c>
      <c r="Y3307" s="6">
        <f t="shared" si="516"/>
        <v>80.300000000000011</v>
      </c>
      <c r="Z3307" s="3">
        <f t="shared" si="517"/>
        <v>56.496000000000002</v>
      </c>
      <c r="AA3307" s="3">
        <f t="shared" si="518"/>
        <v>18.222999999999999</v>
      </c>
      <c r="AB3307">
        <f t="shared" si="519"/>
        <v>0</v>
      </c>
      <c r="AC3307" s="14">
        <f>VLOOKUP(X3307,Rates!$A$2:$B$36,2)</f>
        <v>19.989999999999998</v>
      </c>
    </row>
    <row r="3308" spans="1:29">
      <c r="A3308">
        <v>503194</v>
      </c>
      <c r="B3308" t="s">
        <v>15</v>
      </c>
      <c r="C3308" s="1">
        <v>0.1149</v>
      </c>
      <c r="D3308">
        <v>303.43</v>
      </c>
      <c r="E3308" t="s">
        <v>27</v>
      </c>
      <c r="F3308" t="s">
        <v>13</v>
      </c>
      <c r="G3308" t="s">
        <v>17</v>
      </c>
      <c r="H3308" s="1">
        <v>0.27700000000000002</v>
      </c>
      <c r="I3308" s="4">
        <v>33147</v>
      </c>
      <c r="J3308" s="5">
        <v>40909</v>
      </c>
      <c r="K3308" s="3">
        <v>13800</v>
      </c>
      <c r="L3308" s="3">
        <v>49000</v>
      </c>
      <c r="M3308" s="3">
        <v>17128</v>
      </c>
      <c r="N3308" s="3">
        <f t="shared" si="510"/>
        <v>1</v>
      </c>
      <c r="O3308" s="3">
        <f t="shared" si="511"/>
        <v>0</v>
      </c>
      <c r="P3308" s="3">
        <f t="shared" si="512"/>
        <v>1</v>
      </c>
      <c r="Q3308" s="6">
        <v>13.25</v>
      </c>
      <c r="R3308" s="3">
        <v>0</v>
      </c>
      <c r="S3308" s="3">
        <v>13</v>
      </c>
      <c r="T3308" s="3">
        <v>24</v>
      </c>
      <c r="U3308" s="3">
        <f t="shared" si="513"/>
        <v>7762</v>
      </c>
      <c r="V3308" s="3" t="str">
        <f t="shared" si="514"/>
        <v xml:space="preserve"> 60</v>
      </c>
      <c r="W3308" s="3">
        <f t="shared" si="515"/>
        <v>13.8</v>
      </c>
      <c r="X3308" s="3">
        <v>9</v>
      </c>
      <c r="Y3308" s="6">
        <f t="shared" si="516"/>
        <v>27.700000000000003</v>
      </c>
      <c r="Z3308" s="3">
        <f t="shared" si="517"/>
        <v>49</v>
      </c>
      <c r="AA3308" s="3">
        <f t="shared" si="518"/>
        <v>17.128</v>
      </c>
      <c r="AB3308">
        <f t="shared" si="519"/>
        <v>1</v>
      </c>
      <c r="AC3308" s="14">
        <f>VLOOKUP(X3308,Rates!$A$2:$B$36,2)</f>
        <v>11.44</v>
      </c>
    </row>
    <row r="3309" spans="1:29">
      <c r="A3309">
        <v>675553</v>
      </c>
      <c r="B3309" t="s">
        <v>11</v>
      </c>
      <c r="C3309" s="1">
        <v>0.1037</v>
      </c>
      <c r="D3309">
        <v>129.77000000000001</v>
      </c>
      <c r="E3309" t="s">
        <v>16</v>
      </c>
      <c r="F3309" t="s">
        <v>26</v>
      </c>
      <c r="G3309" t="s">
        <v>14</v>
      </c>
      <c r="H3309" s="1">
        <v>0.89400000000000002</v>
      </c>
      <c r="I3309" s="4">
        <v>37288</v>
      </c>
      <c r="J3309" s="5">
        <v>40909</v>
      </c>
      <c r="K3309" s="3">
        <v>4000</v>
      </c>
      <c r="L3309" s="3">
        <v>150000</v>
      </c>
      <c r="M3309" s="3">
        <v>8132</v>
      </c>
      <c r="N3309" s="3">
        <f t="shared" si="510"/>
        <v>0</v>
      </c>
      <c r="O3309" s="3">
        <f t="shared" si="511"/>
        <v>1</v>
      </c>
      <c r="P3309" s="3">
        <f t="shared" si="512"/>
        <v>0</v>
      </c>
      <c r="Q3309" s="6">
        <v>14.22</v>
      </c>
      <c r="R3309" s="3">
        <v>0</v>
      </c>
      <c r="S3309" s="3">
        <v>10</v>
      </c>
      <c r="T3309" s="3">
        <v>19</v>
      </c>
      <c r="U3309" s="3">
        <f t="shared" si="513"/>
        <v>3621</v>
      </c>
      <c r="V3309" s="3" t="str">
        <f t="shared" si="514"/>
        <v xml:space="preserve"> 36</v>
      </c>
      <c r="W3309" s="3">
        <f t="shared" si="515"/>
        <v>4</v>
      </c>
      <c r="X3309" s="3">
        <v>8</v>
      </c>
      <c r="Y3309" s="6">
        <f t="shared" si="516"/>
        <v>89.4</v>
      </c>
      <c r="Z3309" s="3">
        <f t="shared" si="517"/>
        <v>150</v>
      </c>
      <c r="AA3309" s="3">
        <f t="shared" si="518"/>
        <v>8.1319999999999997</v>
      </c>
      <c r="AB3309">
        <f t="shared" si="519"/>
        <v>0</v>
      </c>
      <c r="AC3309" s="14">
        <f>VLOOKUP(X3309,Rates!$A$2:$B$36,2)</f>
        <v>11.39</v>
      </c>
    </row>
    <row r="3310" spans="1:29">
      <c r="A3310">
        <v>707703</v>
      </c>
      <c r="B3310" t="s">
        <v>15</v>
      </c>
      <c r="C3310" s="1">
        <v>0.1825</v>
      </c>
      <c r="D3310">
        <v>122.55</v>
      </c>
      <c r="E3310" t="s">
        <v>16</v>
      </c>
      <c r="F3310" t="s">
        <v>13</v>
      </c>
      <c r="G3310" t="s">
        <v>19</v>
      </c>
      <c r="H3310" s="1">
        <v>0.95699999999999996</v>
      </c>
      <c r="I3310" s="4">
        <v>34243</v>
      </c>
      <c r="J3310" s="5">
        <v>40909</v>
      </c>
      <c r="K3310" s="3">
        <v>4800</v>
      </c>
      <c r="L3310" s="3">
        <v>35000</v>
      </c>
      <c r="M3310" s="3">
        <v>5072</v>
      </c>
      <c r="N3310" s="3">
        <f t="shared" si="510"/>
        <v>1</v>
      </c>
      <c r="O3310" s="3">
        <f t="shared" si="511"/>
        <v>0</v>
      </c>
      <c r="P3310" s="3">
        <f t="shared" si="512"/>
        <v>0</v>
      </c>
      <c r="Q3310" s="6">
        <v>8.3699999999999992</v>
      </c>
      <c r="R3310" s="3">
        <v>0</v>
      </c>
      <c r="S3310" s="3">
        <v>5</v>
      </c>
      <c r="T3310" s="3">
        <v>6</v>
      </c>
      <c r="U3310" s="3">
        <f t="shared" si="513"/>
        <v>6666</v>
      </c>
      <c r="V3310" s="3" t="str">
        <f t="shared" si="514"/>
        <v xml:space="preserve"> 60</v>
      </c>
      <c r="W3310" s="3">
        <f t="shared" si="515"/>
        <v>4.8</v>
      </c>
      <c r="X3310" s="3">
        <v>26</v>
      </c>
      <c r="Y3310" s="6">
        <f t="shared" si="516"/>
        <v>95.7</v>
      </c>
      <c r="Z3310" s="3">
        <f t="shared" si="517"/>
        <v>35</v>
      </c>
      <c r="AA3310" s="3">
        <f t="shared" si="518"/>
        <v>5.0720000000000001</v>
      </c>
      <c r="AB3310">
        <f t="shared" si="519"/>
        <v>0</v>
      </c>
      <c r="AC3310" s="14">
        <f>VLOOKUP(X3310,Rates!$A$2:$B$36,2)</f>
        <v>28.69</v>
      </c>
    </row>
    <row r="3311" spans="1:29">
      <c r="A3311">
        <v>850475</v>
      </c>
      <c r="B3311" t="s">
        <v>11</v>
      </c>
      <c r="C3311" s="1">
        <v>5.4199999999999998E-2</v>
      </c>
      <c r="D3311">
        <v>105.56</v>
      </c>
      <c r="E3311" t="s">
        <v>12</v>
      </c>
      <c r="F3311" t="s">
        <v>26</v>
      </c>
      <c r="G3311" t="s">
        <v>14</v>
      </c>
      <c r="H3311" s="1">
        <v>0.17299999999999999</v>
      </c>
      <c r="I3311" s="4">
        <v>38777</v>
      </c>
      <c r="J3311" s="5">
        <v>40909</v>
      </c>
      <c r="K3311" s="3">
        <v>3500</v>
      </c>
      <c r="L3311" s="3">
        <v>48000</v>
      </c>
      <c r="M3311" s="3">
        <v>2900</v>
      </c>
      <c r="N3311" s="3">
        <f t="shared" si="510"/>
        <v>0</v>
      </c>
      <c r="O3311" s="3">
        <f t="shared" si="511"/>
        <v>1</v>
      </c>
      <c r="P3311" s="3">
        <f t="shared" si="512"/>
        <v>1</v>
      </c>
      <c r="Q3311" s="6">
        <v>6.78</v>
      </c>
      <c r="R3311" s="3">
        <v>0</v>
      </c>
      <c r="S3311" s="3">
        <v>8</v>
      </c>
      <c r="T3311" s="3">
        <v>29</v>
      </c>
      <c r="U3311" s="3">
        <f t="shared" si="513"/>
        <v>2132</v>
      </c>
      <c r="V3311" s="3" t="str">
        <f t="shared" si="514"/>
        <v xml:space="preserve"> 36</v>
      </c>
      <c r="W3311" s="3">
        <f t="shared" si="515"/>
        <v>3.5</v>
      </c>
      <c r="X3311" s="3">
        <v>1</v>
      </c>
      <c r="Y3311" s="6">
        <f t="shared" si="516"/>
        <v>17.299999999999997</v>
      </c>
      <c r="Z3311" s="3">
        <f t="shared" si="517"/>
        <v>48</v>
      </c>
      <c r="AA3311" s="3">
        <f t="shared" si="518"/>
        <v>2.9</v>
      </c>
      <c r="AB3311">
        <f t="shared" si="519"/>
        <v>0</v>
      </c>
      <c r="AC3311" s="14">
        <f>VLOOKUP(X3311,Rates!$A$2:$B$36,2)</f>
        <v>5.32</v>
      </c>
    </row>
    <row r="3312" spans="1:29">
      <c r="A3312">
        <v>475314</v>
      </c>
      <c r="B3312" t="s">
        <v>11</v>
      </c>
      <c r="C3312" s="1">
        <v>0.13220000000000001</v>
      </c>
      <c r="D3312">
        <v>845.02</v>
      </c>
      <c r="E3312" t="s">
        <v>12</v>
      </c>
      <c r="F3312" t="s">
        <v>13</v>
      </c>
      <c r="G3312" t="s">
        <v>14</v>
      </c>
      <c r="H3312" s="2">
        <v>0</v>
      </c>
      <c r="I3312" s="4">
        <v>37561</v>
      </c>
      <c r="J3312" s="5">
        <v>40909</v>
      </c>
      <c r="K3312" s="3">
        <v>25000</v>
      </c>
      <c r="L3312" s="3">
        <v>55164</v>
      </c>
      <c r="M3312" s="3">
        <v>0</v>
      </c>
      <c r="N3312" s="3">
        <f t="shared" si="510"/>
        <v>1</v>
      </c>
      <c r="O3312" s="3">
        <f t="shared" si="511"/>
        <v>0</v>
      </c>
      <c r="P3312" s="3">
        <f t="shared" si="512"/>
        <v>1</v>
      </c>
      <c r="Q3312" s="6">
        <v>0</v>
      </c>
      <c r="R3312" s="3">
        <v>0</v>
      </c>
      <c r="S3312" s="3">
        <v>2</v>
      </c>
      <c r="T3312" s="3">
        <v>4</v>
      </c>
      <c r="U3312" s="3">
        <f t="shared" si="513"/>
        <v>3348</v>
      </c>
      <c r="V3312" s="3" t="str">
        <f t="shared" si="514"/>
        <v xml:space="preserve"> 36</v>
      </c>
      <c r="W3312" s="3">
        <f t="shared" si="515"/>
        <v>25</v>
      </c>
      <c r="X3312" s="3">
        <v>12</v>
      </c>
      <c r="Y3312" s="6">
        <f t="shared" si="516"/>
        <v>0</v>
      </c>
      <c r="Z3312" s="3">
        <f t="shared" si="517"/>
        <v>55.164000000000001</v>
      </c>
      <c r="AA3312" s="3">
        <f t="shared" si="518"/>
        <v>0</v>
      </c>
      <c r="AB3312">
        <f t="shared" si="519"/>
        <v>0</v>
      </c>
      <c r="AC3312" s="14">
        <f>VLOOKUP(X3312,Rates!$A$2:$B$36,2)</f>
        <v>13.49</v>
      </c>
    </row>
    <row r="3313" spans="1:29">
      <c r="A3313">
        <v>859802</v>
      </c>
      <c r="B3313" t="s">
        <v>15</v>
      </c>
      <c r="C3313" s="1">
        <v>0.1149</v>
      </c>
      <c r="D3313">
        <v>769.57</v>
      </c>
      <c r="E3313" t="s">
        <v>12</v>
      </c>
      <c r="F3313" t="s">
        <v>26</v>
      </c>
      <c r="G3313" t="s">
        <v>14</v>
      </c>
      <c r="H3313" s="1">
        <v>0.33100000000000002</v>
      </c>
      <c r="I3313" s="4">
        <v>38139</v>
      </c>
      <c r="J3313" s="5">
        <v>40909</v>
      </c>
      <c r="K3313" s="3">
        <v>35000</v>
      </c>
      <c r="L3313" s="3">
        <v>110000</v>
      </c>
      <c r="M3313" s="3">
        <v>14978</v>
      </c>
      <c r="N3313" s="3">
        <f t="shared" si="510"/>
        <v>0</v>
      </c>
      <c r="O3313" s="3">
        <f t="shared" si="511"/>
        <v>1</v>
      </c>
      <c r="P3313" s="3">
        <f t="shared" si="512"/>
        <v>1</v>
      </c>
      <c r="Q3313" s="6">
        <v>17.13</v>
      </c>
      <c r="R3313" s="3">
        <v>0</v>
      </c>
      <c r="S3313" s="3">
        <v>10</v>
      </c>
      <c r="T3313" s="3">
        <v>24</v>
      </c>
      <c r="U3313" s="3">
        <f t="shared" si="513"/>
        <v>2770</v>
      </c>
      <c r="V3313" s="3" t="str">
        <f t="shared" si="514"/>
        <v xml:space="preserve"> 60</v>
      </c>
      <c r="W3313" s="3">
        <f t="shared" si="515"/>
        <v>35</v>
      </c>
      <c r="X3313" s="3">
        <v>9</v>
      </c>
      <c r="Y3313" s="6">
        <f t="shared" si="516"/>
        <v>33.1</v>
      </c>
      <c r="Z3313" s="3">
        <f t="shared" si="517"/>
        <v>110</v>
      </c>
      <c r="AA3313" s="3">
        <f t="shared" si="518"/>
        <v>14.978</v>
      </c>
      <c r="AB3313">
        <f t="shared" si="519"/>
        <v>0</v>
      </c>
      <c r="AC3313" s="14">
        <f>VLOOKUP(X3313,Rates!$A$2:$B$36,2)</f>
        <v>11.44</v>
      </c>
    </row>
    <row r="3314" spans="1:29">
      <c r="A3314">
        <v>841407</v>
      </c>
      <c r="B3314" t="s">
        <v>11</v>
      </c>
      <c r="C3314" s="1">
        <v>0.12989999999999999</v>
      </c>
      <c r="D3314">
        <v>404.27</v>
      </c>
      <c r="E3314" t="s">
        <v>16</v>
      </c>
      <c r="F3314" t="s">
        <v>26</v>
      </c>
      <c r="G3314" t="s">
        <v>14</v>
      </c>
      <c r="H3314" s="1">
        <v>0.91700000000000004</v>
      </c>
      <c r="I3314" s="4">
        <v>36039</v>
      </c>
      <c r="J3314" s="5">
        <v>40909</v>
      </c>
      <c r="K3314" s="3">
        <v>12000</v>
      </c>
      <c r="L3314" s="3">
        <v>48000</v>
      </c>
      <c r="M3314" s="3">
        <v>13843</v>
      </c>
      <c r="N3314" s="3">
        <f t="shared" si="510"/>
        <v>0</v>
      </c>
      <c r="O3314" s="3">
        <f t="shared" si="511"/>
        <v>1</v>
      </c>
      <c r="P3314" s="3">
        <f t="shared" si="512"/>
        <v>0</v>
      </c>
      <c r="Q3314" s="6">
        <v>17.88</v>
      </c>
      <c r="R3314" s="3">
        <v>0</v>
      </c>
      <c r="S3314" s="3">
        <v>6</v>
      </c>
      <c r="T3314" s="3">
        <v>26</v>
      </c>
      <c r="U3314" s="3">
        <f t="shared" si="513"/>
        <v>4870</v>
      </c>
      <c r="V3314" s="3" t="str">
        <f t="shared" si="514"/>
        <v xml:space="preserve"> 36</v>
      </c>
      <c r="W3314" s="3">
        <f t="shared" si="515"/>
        <v>12</v>
      </c>
      <c r="X3314" s="3">
        <v>11</v>
      </c>
      <c r="Y3314" s="6">
        <f t="shared" si="516"/>
        <v>91.7</v>
      </c>
      <c r="Z3314" s="3">
        <f t="shared" si="517"/>
        <v>48</v>
      </c>
      <c r="AA3314" s="3">
        <f t="shared" si="518"/>
        <v>13.843</v>
      </c>
      <c r="AB3314">
        <f t="shared" si="519"/>
        <v>0</v>
      </c>
      <c r="AC3314" s="14">
        <f>VLOOKUP(X3314,Rates!$A$2:$B$36,2)</f>
        <v>12.74</v>
      </c>
    </row>
    <row r="3315" spans="1:29">
      <c r="A3315">
        <v>755904</v>
      </c>
      <c r="B3315" t="s">
        <v>15</v>
      </c>
      <c r="C3315" s="1">
        <v>0.1149</v>
      </c>
      <c r="D3315">
        <v>211.09</v>
      </c>
      <c r="E3315" t="s">
        <v>29</v>
      </c>
      <c r="F3315" t="s">
        <v>13</v>
      </c>
      <c r="G3315" t="s">
        <v>17</v>
      </c>
      <c r="H3315" s="1">
        <v>0.69099999999999995</v>
      </c>
      <c r="I3315" s="4">
        <v>36130</v>
      </c>
      <c r="J3315" s="5">
        <v>40909</v>
      </c>
      <c r="K3315" s="3">
        <v>9600</v>
      </c>
      <c r="L3315" s="3">
        <v>52000</v>
      </c>
      <c r="M3315" s="3">
        <v>8296</v>
      </c>
      <c r="N3315" s="3">
        <f t="shared" si="510"/>
        <v>1</v>
      </c>
      <c r="O3315" s="3">
        <f t="shared" si="511"/>
        <v>0</v>
      </c>
      <c r="P3315" s="3">
        <f t="shared" si="512"/>
        <v>1</v>
      </c>
      <c r="Q3315" s="6">
        <v>7.2</v>
      </c>
      <c r="R3315" s="3">
        <v>0</v>
      </c>
      <c r="S3315" s="3">
        <v>7</v>
      </c>
      <c r="T3315" s="3">
        <v>11</v>
      </c>
      <c r="U3315" s="3">
        <f t="shared" si="513"/>
        <v>4779</v>
      </c>
      <c r="V3315" s="3" t="str">
        <f t="shared" si="514"/>
        <v xml:space="preserve"> 60</v>
      </c>
      <c r="W3315" s="3">
        <f t="shared" si="515"/>
        <v>9.6</v>
      </c>
      <c r="X3315" s="3">
        <v>9</v>
      </c>
      <c r="Y3315" s="6">
        <f t="shared" si="516"/>
        <v>69.099999999999994</v>
      </c>
      <c r="Z3315" s="3">
        <f t="shared" si="517"/>
        <v>52</v>
      </c>
      <c r="AA3315" s="3">
        <f t="shared" si="518"/>
        <v>8.2959999999999994</v>
      </c>
      <c r="AB3315">
        <f t="shared" si="519"/>
        <v>1</v>
      </c>
      <c r="AC3315" s="14">
        <f>VLOOKUP(X3315,Rates!$A$2:$B$36,2)</f>
        <v>11.44</v>
      </c>
    </row>
    <row r="3316" spans="1:29">
      <c r="A3316">
        <v>1011652</v>
      </c>
      <c r="B3316" t="s">
        <v>15</v>
      </c>
      <c r="C3316" s="1">
        <v>0.1171</v>
      </c>
      <c r="D3316">
        <v>140.33000000000001</v>
      </c>
      <c r="E3316" t="s">
        <v>30</v>
      </c>
      <c r="F3316" t="s">
        <v>24</v>
      </c>
      <c r="G3316" t="s">
        <v>17</v>
      </c>
      <c r="H3316" s="1">
        <v>0.29599999999999999</v>
      </c>
      <c r="I3316" s="4">
        <v>36892</v>
      </c>
      <c r="J3316" s="5">
        <v>40909</v>
      </c>
      <c r="K3316" s="3">
        <v>6350</v>
      </c>
      <c r="L3316" s="3">
        <v>18816</v>
      </c>
      <c r="M3316" s="3">
        <v>11148</v>
      </c>
      <c r="N3316" s="3">
        <f t="shared" si="510"/>
        <v>0</v>
      </c>
      <c r="O3316" s="3">
        <f t="shared" si="511"/>
        <v>0</v>
      </c>
      <c r="P3316" s="3">
        <f t="shared" si="512"/>
        <v>1</v>
      </c>
      <c r="Q3316" s="6">
        <v>23.41</v>
      </c>
      <c r="R3316" s="3">
        <v>0</v>
      </c>
      <c r="S3316" s="3">
        <v>5</v>
      </c>
      <c r="T3316" s="3">
        <v>9</v>
      </c>
      <c r="U3316" s="3">
        <f t="shared" si="513"/>
        <v>4017</v>
      </c>
      <c r="V3316" s="3" t="str">
        <f t="shared" si="514"/>
        <v xml:space="preserve"> 60</v>
      </c>
      <c r="W3316" s="3">
        <f t="shared" si="515"/>
        <v>6.35</v>
      </c>
      <c r="X3316" s="3">
        <v>8</v>
      </c>
      <c r="Y3316" s="6">
        <f t="shared" si="516"/>
        <v>29.599999999999998</v>
      </c>
      <c r="Z3316" s="3">
        <f t="shared" si="517"/>
        <v>18.815999999999999</v>
      </c>
      <c r="AA3316" s="3">
        <f t="shared" si="518"/>
        <v>11.148</v>
      </c>
      <c r="AB3316">
        <f t="shared" si="519"/>
        <v>1</v>
      </c>
      <c r="AC3316" s="14">
        <f>VLOOKUP(X3316,Rates!$A$2:$B$36,2)</f>
        <v>11.39</v>
      </c>
    </row>
    <row r="3317" spans="1:29">
      <c r="A3317">
        <v>717937</v>
      </c>
      <c r="B3317" t="s">
        <v>11</v>
      </c>
      <c r="C3317" s="1">
        <v>0.1111</v>
      </c>
      <c r="D3317">
        <v>163.96</v>
      </c>
      <c r="E3317" t="s">
        <v>28</v>
      </c>
      <c r="F3317" t="s">
        <v>26</v>
      </c>
      <c r="G3317" t="s">
        <v>14</v>
      </c>
      <c r="H3317" s="1">
        <v>0.61099999999999999</v>
      </c>
      <c r="I3317" s="4">
        <v>36008</v>
      </c>
      <c r="J3317" s="5">
        <v>40909</v>
      </c>
      <c r="K3317" s="3">
        <v>5000</v>
      </c>
      <c r="L3317" s="3">
        <v>55000</v>
      </c>
      <c r="M3317" s="3">
        <v>4032</v>
      </c>
      <c r="N3317" s="3">
        <f t="shared" si="510"/>
        <v>0</v>
      </c>
      <c r="O3317" s="3">
        <f t="shared" si="511"/>
        <v>1</v>
      </c>
      <c r="P3317" s="3">
        <f t="shared" si="512"/>
        <v>1</v>
      </c>
      <c r="Q3317" s="6">
        <v>10.91</v>
      </c>
      <c r="R3317" s="3">
        <v>0</v>
      </c>
      <c r="S3317" s="3">
        <v>22</v>
      </c>
      <c r="T3317" s="3">
        <v>32</v>
      </c>
      <c r="U3317" s="3">
        <f t="shared" si="513"/>
        <v>4901</v>
      </c>
      <c r="V3317" s="3" t="str">
        <f t="shared" si="514"/>
        <v xml:space="preserve"> 36</v>
      </c>
      <c r="W3317" s="3">
        <f t="shared" si="515"/>
        <v>5</v>
      </c>
      <c r="X3317" s="3">
        <v>10</v>
      </c>
      <c r="Y3317" s="6">
        <f t="shared" si="516"/>
        <v>61.1</v>
      </c>
      <c r="Z3317" s="3">
        <f t="shared" si="517"/>
        <v>55</v>
      </c>
      <c r="AA3317" s="3">
        <f t="shared" si="518"/>
        <v>4.032</v>
      </c>
      <c r="AB3317">
        <f t="shared" si="519"/>
        <v>0</v>
      </c>
      <c r="AC3317" s="14">
        <f>VLOOKUP(X3317,Rates!$A$2:$B$36,2)</f>
        <v>11.49</v>
      </c>
    </row>
    <row r="3318" spans="1:29">
      <c r="A3318">
        <v>649467</v>
      </c>
      <c r="B3318" t="s">
        <v>15</v>
      </c>
      <c r="C3318" s="1">
        <v>0.14910000000000001</v>
      </c>
      <c r="D3318">
        <v>85.48</v>
      </c>
      <c r="E3318" t="s">
        <v>20</v>
      </c>
      <c r="F3318" t="s">
        <v>13</v>
      </c>
      <c r="G3318" t="s">
        <v>14</v>
      </c>
      <c r="H3318" s="1">
        <v>0.374</v>
      </c>
      <c r="I3318" s="4">
        <v>32234</v>
      </c>
      <c r="J3318" s="5">
        <v>40909</v>
      </c>
      <c r="K3318" s="3">
        <v>3600</v>
      </c>
      <c r="L3318" s="3">
        <v>43000</v>
      </c>
      <c r="M3318" s="3">
        <v>2551</v>
      </c>
      <c r="N3318" s="3">
        <f t="shared" si="510"/>
        <v>1</v>
      </c>
      <c r="O3318" s="3">
        <f t="shared" si="511"/>
        <v>0</v>
      </c>
      <c r="P3318" s="3">
        <f t="shared" si="512"/>
        <v>1</v>
      </c>
      <c r="Q3318" s="6">
        <v>3.04</v>
      </c>
      <c r="R3318" s="3">
        <v>1</v>
      </c>
      <c r="S3318" s="3">
        <v>6</v>
      </c>
      <c r="T3318" s="3">
        <v>8</v>
      </c>
      <c r="U3318" s="3">
        <f t="shared" si="513"/>
        <v>8675</v>
      </c>
      <c r="V3318" s="3" t="str">
        <f t="shared" si="514"/>
        <v xml:space="preserve"> 60</v>
      </c>
      <c r="W3318" s="3">
        <f t="shared" si="515"/>
        <v>3.6</v>
      </c>
      <c r="X3318" s="3">
        <v>17</v>
      </c>
      <c r="Y3318" s="6">
        <f t="shared" si="516"/>
        <v>37.4</v>
      </c>
      <c r="Z3318" s="3">
        <f t="shared" si="517"/>
        <v>43</v>
      </c>
      <c r="AA3318" s="3">
        <f t="shared" si="518"/>
        <v>2.5510000000000002</v>
      </c>
      <c r="AB3318">
        <f t="shared" si="519"/>
        <v>0</v>
      </c>
      <c r="AC3318" s="14">
        <f>VLOOKUP(X3318,Rates!$A$2:$B$36,2)</f>
        <v>17.989999999999998</v>
      </c>
    </row>
    <row r="3319" spans="1:29">
      <c r="A3319">
        <v>723561</v>
      </c>
      <c r="B3319" t="s">
        <v>11</v>
      </c>
      <c r="C3319" s="1">
        <v>6.9199999999999998E-2</v>
      </c>
      <c r="D3319">
        <v>185.05</v>
      </c>
      <c r="E3319" t="s">
        <v>12</v>
      </c>
      <c r="F3319" t="s">
        <v>26</v>
      </c>
      <c r="G3319" t="s">
        <v>14</v>
      </c>
      <c r="H3319" s="2">
        <v>0.52</v>
      </c>
      <c r="I3319" s="4">
        <v>35977</v>
      </c>
      <c r="J3319" s="5">
        <v>40909</v>
      </c>
      <c r="K3319" s="3">
        <v>6000</v>
      </c>
      <c r="L3319" s="3">
        <v>195000</v>
      </c>
      <c r="M3319" s="3">
        <v>51456</v>
      </c>
      <c r="N3319" s="3">
        <f t="shared" si="510"/>
        <v>0</v>
      </c>
      <c r="O3319" s="3">
        <f t="shared" si="511"/>
        <v>1</v>
      </c>
      <c r="P3319" s="3">
        <f t="shared" si="512"/>
        <v>1</v>
      </c>
      <c r="Q3319" s="6">
        <v>9.94</v>
      </c>
      <c r="R3319" s="3">
        <v>0</v>
      </c>
      <c r="S3319" s="3">
        <v>21</v>
      </c>
      <c r="T3319" s="3">
        <v>40</v>
      </c>
      <c r="U3319" s="3">
        <f t="shared" si="513"/>
        <v>4932</v>
      </c>
      <c r="V3319" s="3" t="str">
        <f t="shared" si="514"/>
        <v xml:space="preserve"> 36</v>
      </c>
      <c r="W3319" s="3">
        <f t="shared" si="515"/>
        <v>6</v>
      </c>
      <c r="X3319" s="3">
        <v>3</v>
      </c>
      <c r="Y3319" s="6">
        <f t="shared" si="516"/>
        <v>52</v>
      </c>
      <c r="Z3319" s="3">
        <f t="shared" si="517"/>
        <v>195</v>
      </c>
      <c r="AA3319" s="3">
        <f t="shared" si="518"/>
        <v>51.456000000000003</v>
      </c>
      <c r="AB3319">
        <f t="shared" si="519"/>
        <v>0</v>
      </c>
      <c r="AC3319" s="14">
        <f>VLOOKUP(X3319,Rates!$A$2:$B$36,2)</f>
        <v>7.24</v>
      </c>
    </row>
    <row r="3320" spans="1:29">
      <c r="A3320">
        <v>805365</v>
      </c>
      <c r="B3320" t="s">
        <v>15</v>
      </c>
      <c r="C3320" s="1">
        <v>0.11990000000000001</v>
      </c>
      <c r="D3320">
        <v>66.72</v>
      </c>
      <c r="E3320" t="s">
        <v>21</v>
      </c>
      <c r="F3320" t="s">
        <v>26</v>
      </c>
      <c r="G3320" t="s">
        <v>14</v>
      </c>
      <c r="H3320" s="2">
        <v>0</v>
      </c>
      <c r="I3320" s="4">
        <v>35096</v>
      </c>
      <c r="J3320" s="5">
        <v>40909</v>
      </c>
      <c r="K3320" s="3">
        <v>3000</v>
      </c>
      <c r="L3320" s="3">
        <v>64800</v>
      </c>
      <c r="M3320" s="3">
        <v>0</v>
      </c>
      <c r="N3320" s="3">
        <f t="shared" si="510"/>
        <v>0</v>
      </c>
      <c r="O3320" s="3">
        <f t="shared" si="511"/>
        <v>1</v>
      </c>
      <c r="P3320" s="3">
        <f t="shared" si="512"/>
        <v>1</v>
      </c>
      <c r="Q3320" s="6">
        <v>4.67</v>
      </c>
      <c r="R3320" s="3">
        <v>0</v>
      </c>
      <c r="S3320" s="3">
        <v>4</v>
      </c>
      <c r="T3320" s="3">
        <v>14</v>
      </c>
      <c r="U3320" s="3">
        <f t="shared" si="513"/>
        <v>5813</v>
      </c>
      <c r="V3320" s="3" t="str">
        <f t="shared" si="514"/>
        <v xml:space="preserve"> 60</v>
      </c>
      <c r="W3320" s="3">
        <f t="shared" si="515"/>
        <v>3</v>
      </c>
      <c r="X3320" s="3">
        <v>10</v>
      </c>
      <c r="Y3320" s="6">
        <f t="shared" si="516"/>
        <v>0</v>
      </c>
      <c r="Z3320" s="3">
        <f t="shared" si="517"/>
        <v>64.8</v>
      </c>
      <c r="AA3320" s="3">
        <f t="shared" si="518"/>
        <v>0</v>
      </c>
      <c r="AB3320">
        <f t="shared" si="519"/>
        <v>0</v>
      </c>
      <c r="AC3320" s="14">
        <f>VLOOKUP(X3320,Rates!$A$2:$B$36,2)</f>
        <v>11.49</v>
      </c>
    </row>
    <row r="3321" spans="1:29">
      <c r="A3321">
        <v>493612</v>
      </c>
      <c r="B3321" t="s">
        <v>11</v>
      </c>
      <c r="C3321" s="1">
        <v>0.15329999999999999</v>
      </c>
      <c r="D3321">
        <v>174.15</v>
      </c>
      <c r="E3321" t="s">
        <v>12</v>
      </c>
      <c r="F3321" t="s">
        <v>24</v>
      </c>
      <c r="G3321" t="s">
        <v>14</v>
      </c>
      <c r="H3321" s="1">
        <v>0.71599999999999997</v>
      </c>
      <c r="I3321" s="4">
        <v>37987</v>
      </c>
      <c r="J3321" s="5">
        <v>40909</v>
      </c>
      <c r="K3321" s="3">
        <v>5000</v>
      </c>
      <c r="L3321" s="3">
        <v>23400</v>
      </c>
      <c r="M3321" s="3">
        <v>2579</v>
      </c>
      <c r="N3321" s="3">
        <f t="shared" si="510"/>
        <v>0</v>
      </c>
      <c r="O3321" s="3">
        <f t="shared" si="511"/>
        <v>0</v>
      </c>
      <c r="P3321" s="3">
        <f t="shared" si="512"/>
        <v>1</v>
      </c>
      <c r="Q3321" s="6">
        <v>10.31</v>
      </c>
      <c r="R3321" s="3">
        <v>0</v>
      </c>
      <c r="S3321" s="3">
        <v>4</v>
      </c>
      <c r="T3321" s="3">
        <v>14</v>
      </c>
      <c r="U3321" s="3">
        <f t="shared" si="513"/>
        <v>2922</v>
      </c>
      <c r="V3321" s="3" t="str">
        <f t="shared" si="514"/>
        <v xml:space="preserve"> 36</v>
      </c>
      <c r="W3321" s="3">
        <f t="shared" si="515"/>
        <v>5</v>
      </c>
      <c r="X3321" s="3">
        <v>18</v>
      </c>
      <c r="Y3321" s="6">
        <f t="shared" si="516"/>
        <v>71.599999999999994</v>
      </c>
      <c r="Z3321" s="3">
        <f t="shared" si="517"/>
        <v>23.4</v>
      </c>
      <c r="AA3321" s="3">
        <f t="shared" si="518"/>
        <v>2.5790000000000002</v>
      </c>
      <c r="AB3321">
        <f t="shared" si="519"/>
        <v>0</v>
      </c>
      <c r="AC3321" s="14">
        <f>VLOOKUP(X3321,Rates!$A$2:$B$36,2)</f>
        <v>18.989999999999998</v>
      </c>
    </row>
    <row r="3322" spans="1:29">
      <c r="A3322">
        <v>714514</v>
      </c>
      <c r="B3322" t="s">
        <v>15</v>
      </c>
      <c r="C3322" s="1">
        <v>0.1074</v>
      </c>
      <c r="D3322">
        <v>216.13</v>
      </c>
      <c r="E3322" t="s">
        <v>12</v>
      </c>
      <c r="F3322" t="s">
        <v>26</v>
      </c>
      <c r="G3322" t="s">
        <v>19</v>
      </c>
      <c r="H3322" s="1">
        <v>0.52500000000000002</v>
      </c>
      <c r="I3322" s="4">
        <v>30376</v>
      </c>
      <c r="J3322" s="5">
        <v>40909</v>
      </c>
      <c r="K3322" s="3">
        <v>10000</v>
      </c>
      <c r="L3322" s="3">
        <v>100000</v>
      </c>
      <c r="M3322" s="3">
        <v>4674</v>
      </c>
      <c r="N3322" s="3">
        <f t="shared" si="510"/>
        <v>0</v>
      </c>
      <c r="O3322" s="3">
        <f t="shared" si="511"/>
        <v>1</v>
      </c>
      <c r="P3322" s="3">
        <f t="shared" si="512"/>
        <v>1</v>
      </c>
      <c r="Q3322" s="6">
        <v>3.86</v>
      </c>
      <c r="R3322" s="3">
        <v>0</v>
      </c>
      <c r="S3322" s="3">
        <v>6</v>
      </c>
      <c r="T3322" s="3">
        <v>20</v>
      </c>
      <c r="U3322" s="3">
        <f t="shared" si="513"/>
        <v>10533</v>
      </c>
      <c r="V3322" s="3" t="str">
        <f t="shared" si="514"/>
        <v xml:space="preserve"> 60</v>
      </c>
      <c r="W3322" s="3">
        <f t="shared" si="515"/>
        <v>10</v>
      </c>
      <c r="X3322" s="3">
        <v>9</v>
      </c>
      <c r="Y3322" s="6">
        <f t="shared" si="516"/>
        <v>52.5</v>
      </c>
      <c r="Z3322" s="3">
        <f t="shared" si="517"/>
        <v>100</v>
      </c>
      <c r="AA3322" s="3">
        <f t="shared" si="518"/>
        <v>4.6740000000000004</v>
      </c>
      <c r="AB3322">
        <f t="shared" si="519"/>
        <v>0</v>
      </c>
      <c r="AC3322" s="14">
        <f>VLOOKUP(X3322,Rates!$A$2:$B$36,2)</f>
        <v>11.44</v>
      </c>
    </row>
    <row r="3323" spans="1:29">
      <c r="A3323">
        <v>599109</v>
      </c>
      <c r="B3323" t="s">
        <v>15</v>
      </c>
      <c r="C3323" s="1">
        <v>6.9099999999999995E-2</v>
      </c>
      <c r="D3323">
        <v>395.18</v>
      </c>
      <c r="E3323" t="s">
        <v>28</v>
      </c>
      <c r="F3323" t="s">
        <v>26</v>
      </c>
      <c r="G3323" t="s">
        <v>19</v>
      </c>
      <c r="H3323" s="1">
        <v>0.218</v>
      </c>
      <c r="I3323" s="4">
        <v>30926</v>
      </c>
      <c r="J3323" s="5">
        <v>40909</v>
      </c>
      <c r="K3323" s="3">
        <v>20000</v>
      </c>
      <c r="L3323" s="3">
        <v>65600</v>
      </c>
      <c r="M3323" s="3">
        <v>9003</v>
      </c>
      <c r="N3323" s="3">
        <f t="shared" si="510"/>
        <v>0</v>
      </c>
      <c r="O3323" s="3">
        <f t="shared" si="511"/>
        <v>1</v>
      </c>
      <c r="P3323" s="3">
        <f t="shared" si="512"/>
        <v>1</v>
      </c>
      <c r="Q3323" s="6">
        <v>21.95</v>
      </c>
      <c r="R3323" s="3">
        <v>0</v>
      </c>
      <c r="S3323" s="3">
        <v>10</v>
      </c>
      <c r="T3323" s="3">
        <v>21</v>
      </c>
      <c r="U3323" s="3">
        <f t="shared" si="513"/>
        <v>9983</v>
      </c>
      <c r="V3323" s="3" t="str">
        <f t="shared" si="514"/>
        <v xml:space="preserve"> 60</v>
      </c>
      <c r="W3323" s="3">
        <f t="shared" si="515"/>
        <v>20</v>
      </c>
      <c r="X3323" s="3">
        <v>5</v>
      </c>
      <c r="Y3323" s="6">
        <f t="shared" si="516"/>
        <v>21.8</v>
      </c>
      <c r="Z3323" s="3">
        <f t="shared" si="517"/>
        <v>65.599999999999994</v>
      </c>
      <c r="AA3323" s="3">
        <f t="shared" si="518"/>
        <v>9.0030000000000001</v>
      </c>
      <c r="AB3323">
        <f t="shared" si="519"/>
        <v>0</v>
      </c>
      <c r="AC3323" s="14">
        <f>VLOOKUP(X3323,Rates!$A$2:$B$36,2)</f>
        <v>7.99</v>
      </c>
    </row>
    <row r="3324" spans="1:29">
      <c r="A3324">
        <v>560253</v>
      </c>
      <c r="B3324" t="s">
        <v>11</v>
      </c>
      <c r="C3324" s="1">
        <v>0.1149</v>
      </c>
      <c r="D3324">
        <v>105.51</v>
      </c>
      <c r="E3324" t="s">
        <v>28</v>
      </c>
      <c r="F3324" t="s">
        <v>13</v>
      </c>
      <c r="G3324" t="s">
        <v>14</v>
      </c>
      <c r="H3324" s="1">
        <v>0.155</v>
      </c>
      <c r="I3324" s="4">
        <v>33909</v>
      </c>
      <c r="J3324" s="5">
        <v>40909</v>
      </c>
      <c r="K3324" s="3">
        <v>3200</v>
      </c>
      <c r="L3324" s="3">
        <v>12000</v>
      </c>
      <c r="M3324" s="3">
        <v>1840</v>
      </c>
      <c r="N3324" s="3">
        <f t="shared" si="510"/>
        <v>1</v>
      </c>
      <c r="O3324" s="3">
        <f t="shared" si="511"/>
        <v>0</v>
      </c>
      <c r="P3324" s="3">
        <f t="shared" si="512"/>
        <v>1</v>
      </c>
      <c r="Q3324" s="6">
        <v>9.1</v>
      </c>
      <c r="R3324" s="3">
        <v>0</v>
      </c>
      <c r="S3324" s="3">
        <v>6</v>
      </c>
      <c r="T3324" s="3">
        <v>6</v>
      </c>
      <c r="U3324" s="3">
        <f t="shared" si="513"/>
        <v>7000</v>
      </c>
      <c r="V3324" s="3" t="str">
        <f t="shared" si="514"/>
        <v xml:space="preserve"> 36</v>
      </c>
      <c r="W3324" s="3">
        <f t="shared" si="515"/>
        <v>3.2</v>
      </c>
      <c r="X3324" s="3">
        <v>9</v>
      </c>
      <c r="Y3324" s="6">
        <f t="shared" si="516"/>
        <v>15.5</v>
      </c>
      <c r="Z3324" s="3">
        <f t="shared" si="517"/>
        <v>12</v>
      </c>
      <c r="AA3324" s="3">
        <f t="shared" si="518"/>
        <v>1.84</v>
      </c>
      <c r="AB3324">
        <f t="shared" si="519"/>
        <v>0</v>
      </c>
      <c r="AC3324" s="14">
        <f>VLOOKUP(X3324,Rates!$A$2:$B$36,2)</f>
        <v>11.44</v>
      </c>
    </row>
    <row r="3325" spans="1:29">
      <c r="A3325">
        <v>883303</v>
      </c>
      <c r="B3325" t="s">
        <v>11</v>
      </c>
      <c r="C3325" s="1">
        <v>0.12690000000000001</v>
      </c>
      <c r="D3325">
        <v>429.38</v>
      </c>
      <c r="E3325" t="s">
        <v>30</v>
      </c>
      <c r="F3325" t="s">
        <v>13</v>
      </c>
      <c r="G3325" t="s">
        <v>14</v>
      </c>
      <c r="H3325" s="1">
        <v>0.85399999999999998</v>
      </c>
      <c r="I3325" s="4">
        <v>38777</v>
      </c>
      <c r="J3325" s="5">
        <v>40909</v>
      </c>
      <c r="K3325" s="3">
        <v>12800</v>
      </c>
      <c r="L3325" s="3">
        <v>40000</v>
      </c>
      <c r="M3325" s="3">
        <v>24627</v>
      </c>
      <c r="N3325" s="3">
        <f t="shared" si="510"/>
        <v>1</v>
      </c>
      <c r="O3325" s="3">
        <f t="shared" si="511"/>
        <v>0</v>
      </c>
      <c r="P3325" s="3">
        <f t="shared" si="512"/>
        <v>1</v>
      </c>
      <c r="Q3325" s="6">
        <v>20.46</v>
      </c>
      <c r="R3325" s="3">
        <v>0</v>
      </c>
      <c r="S3325" s="3">
        <v>7</v>
      </c>
      <c r="T3325" s="3">
        <v>11</v>
      </c>
      <c r="U3325" s="3">
        <f t="shared" si="513"/>
        <v>2132</v>
      </c>
      <c r="V3325" s="3" t="str">
        <f t="shared" si="514"/>
        <v xml:space="preserve"> 36</v>
      </c>
      <c r="W3325" s="3">
        <f t="shared" si="515"/>
        <v>12.8</v>
      </c>
      <c r="X3325" s="3">
        <v>10</v>
      </c>
      <c r="Y3325" s="6">
        <f t="shared" si="516"/>
        <v>85.399999999999991</v>
      </c>
      <c r="Z3325" s="3">
        <f t="shared" si="517"/>
        <v>40</v>
      </c>
      <c r="AA3325" s="3">
        <f t="shared" si="518"/>
        <v>24.626999999999999</v>
      </c>
      <c r="AB3325">
        <f t="shared" si="519"/>
        <v>0</v>
      </c>
      <c r="AC3325" s="14">
        <f>VLOOKUP(X3325,Rates!$A$2:$B$36,2)</f>
        <v>11.49</v>
      </c>
    </row>
    <row r="3326" spans="1:29">
      <c r="A3326">
        <v>768890</v>
      </c>
      <c r="B3326" t="s">
        <v>11</v>
      </c>
      <c r="C3326" s="1">
        <v>6.9900000000000004E-2</v>
      </c>
      <c r="D3326">
        <v>257.02</v>
      </c>
      <c r="E3326" t="s">
        <v>12</v>
      </c>
      <c r="F3326" t="s">
        <v>26</v>
      </c>
      <c r="G3326" t="s">
        <v>14</v>
      </c>
      <c r="H3326" s="1">
        <v>0.41799999999999998</v>
      </c>
      <c r="I3326" s="4">
        <v>32752</v>
      </c>
      <c r="J3326" s="5">
        <v>40909</v>
      </c>
      <c r="K3326" s="3">
        <v>8325</v>
      </c>
      <c r="L3326" s="3">
        <v>78000</v>
      </c>
      <c r="M3326" s="3">
        <v>26768</v>
      </c>
      <c r="N3326" s="3">
        <f t="shared" si="510"/>
        <v>0</v>
      </c>
      <c r="O3326" s="3">
        <f t="shared" si="511"/>
        <v>1</v>
      </c>
      <c r="P3326" s="3">
        <f t="shared" si="512"/>
        <v>1</v>
      </c>
      <c r="Q3326" s="6">
        <v>26.22</v>
      </c>
      <c r="R3326" s="3">
        <v>0</v>
      </c>
      <c r="S3326" s="3">
        <v>13</v>
      </c>
      <c r="T3326" s="3">
        <v>38</v>
      </c>
      <c r="U3326" s="3">
        <f t="shared" si="513"/>
        <v>8157</v>
      </c>
      <c r="V3326" s="3" t="str">
        <f t="shared" si="514"/>
        <v xml:space="preserve"> 36</v>
      </c>
      <c r="W3326" s="3">
        <f t="shared" si="515"/>
        <v>8.3249999999999993</v>
      </c>
      <c r="X3326" s="3">
        <v>3</v>
      </c>
      <c r="Y3326" s="6">
        <f t="shared" si="516"/>
        <v>41.8</v>
      </c>
      <c r="Z3326" s="3">
        <f t="shared" si="517"/>
        <v>78</v>
      </c>
      <c r="AA3326" s="3">
        <f t="shared" si="518"/>
        <v>26.768000000000001</v>
      </c>
      <c r="AB3326">
        <f t="shared" si="519"/>
        <v>0</v>
      </c>
      <c r="AC3326" s="14">
        <f>VLOOKUP(X3326,Rates!$A$2:$B$36,2)</f>
        <v>7.24</v>
      </c>
    </row>
    <row r="3327" spans="1:29">
      <c r="A3327">
        <v>675702</v>
      </c>
      <c r="B3327" t="s">
        <v>11</v>
      </c>
      <c r="C3327" s="1">
        <v>5.79E-2</v>
      </c>
      <c r="D3327">
        <v>121.31</v>
      </c>
      <c r="E3327" t="s">
        <v>20</v>
      </c>
      <c r="F3327" t="s">
        <v>13</v>
      </c>
      <c r="G3327" t="s">
        <v>14</v>
      </c>
      <c r="H3327" s="1">
        <v>0.42299999999999999</v>
      </c>
      <c r="I3327" s="4">
        <v>35704</v>
      </c>
      <c r="J3327" s="5">
        <v>40909</v>
      </c>
      <c r="K3327" s="3">
        <v>4000</v>
      </c>
      <c r="L3327" s="3">
        <v>48000</v>
      </c>
      <c r="M3327" s="3">
        <v>14392</v>
      </c>
      <c r="N3327" s="3">
        <f t="shared" si="510"/>
        <v>1</v>
      </c>
      <c r="O3327" s="3">
        <f t="shared" si="511"/>
        <v>0</v>
      </c>
      <c r="P3327" s="3">
        <f t="shared" si="512"/>
        <v>1</v>
      </c>
      <c r="Q3327" s="6">
        <v>28.18</v>
      </c>
      <c r="R3327" s="3">
        <v>0</v>
      </c>
      <c r="S3327" s="3">
        <v>9</v>
      </c>
      <c r="T3327" s="3">
        <v>14</v>
      </c>
      <c r="U3327" s="3">
        <f t="shared" si="513"/>
        <v>5205</v>
      </c>
      <c r="V3327" s="3" t="str">
        <f t="shared" si="514"/>
        <v xml:space="preserve"> 36</v>
      </c>
      <c r="W3327" s="3">
        <f t="shared" si="515"/>
        <v>4</v>
      </c>
      <c r="X3327" s="3">
        <v>2</v>
      </c>
      <c r="Y3327" s="6">
        <f t="shared" si="516"/>
        <v>42.3</v>
      </c>
      <c r="Z3327" s="3">
        <f t="shared" si="517"/>
        <v>48</v>
      </c>
      <c r="AA3327" s="3">
        <f t="shared" si="518"/>
        <v>14.391999999999999</v>
      </c>
      <c r="AB3327">
        <f t="shared" si="519"/>
        <v>0</v>
      </c>
      <c r="AC3327" s="14">
        <f>VLOOKUP(X3327,Rates!$A$2:$B$36,2)</f>
        <v>6.99</v>
      </c>
    </row>
    <row r="3328" spans="1:29">
      <c r="A3328">
        <v>768319</v>
      </c>
      <c r="B3328" t="s">
        <v>15</v>
      </c>
      <c r="C3328" s="1">
        <v>0.16889999999999999</v>
      </c>
      <c r="D3328">
        <v>309.92</v>
      </c>
      <c r="E3328" t="s">
        <v>29</v>
      </c>
      <c r="F3328" t="s">
        <v>26</v>
      </c>
      <c r="G3328" t="s">
        <v>19</v>
      </c>
      <c r="H3328" s="1">
        <v>0.79900000000000004</v>
      </c>
      <c r="I3328" s="4">
        <v>32660</v>
      </c>
      <c r="J3328" s="5">
        <v>40909</v>
      </c>
      <c r="K3328" s="3">
        <v>12500</v>
      </c>
      <c r="L3328" s="3">
        <v>25000</v>
      </c>
      <c r="M3328" s="3">
        <v>8150</v>
      </c>
      <c r="N3328" s="3">
        <f t="shared" si="510"/>
        <v>0</v>
      </c>
      <c r="O3328" s="3">
        <f t="shared" si="511"/>
        <v>1</v>
      </c>
      <c r="P3328" s="3">
        <f t="shared" si="512"/>
        <v>1</v>
      </c>
      <c r="Q3328" s="6">
        <v>15.31</v>
      </c>
      <c r="R3328" s="3">
        <v>0</v>
      </c>
      <c r="S3328" s="3">
        <v>7</v>
      </c>
      <c r="T3328" s="3">
        <v>21</v>
      </c>
      <c r="U3328" s="3">
        <f t="shared" si="513"/>
        <v>8249</v>
      </c>
      <c r="V3328" s="3" t="str">
        <f t="shared" si="514"/>
        <v xml:space="preserve"> 60</v>
      </c>
      <c r="W3328" s="3">
        <f t="shared" si="515"/>
        <v>12.5</v>
      </c>
      <c r="X3328" s="3">
        <v>19</v>
      </c>
      <c r="Y3328" s="6">
        <f t="shared" si="516"/>
        <v>79.900000000000006</v>
      </c>
      <c r="Z3328" s="3">
        <f t="shared" si="517"/>
        <v>25</v>
      </c>
      <c r="AA3328" s="3">
        <f t="shared" si="518"/>
        <v>8.15</v>
      </c>
      <c r="AB3328">
        <f t="shared" si="519"/>
        <v>0</v>
      </c>
      <c r="AC3328" s="14">
        <f>VLOOKUP(X3328,Rates!$A$2:$B$36,2)</f>
        <v>19.989999999999998</v>
      </c>
    </row>
    <row r="3329" spans="1:29">
      <c r="A3329">
        <v>879024</v>
      </c>
      <c r="B3329" t="s">
        <v>11</v>
      </c>
      <c r="C3329" s="1">
        <v>6.6199999999999995E-2</v>
      </c>
      <c r="D3329">
        <v>184.23</v>
      </c>
      <c r="E3329" t="s">
        <v>30</v>
      </c>
      <c r="F3329" t="s">
        <v>24</v>
      </c>
      <c r="G3329" t="s">
        <v>14</v>
      </c>
      <c r="H3329" s="1">
        <v>0.11700000000000001</v>
      </c>
      <c r="I3329" s="4">
        <v>28065</v>
      </c>
      <c r="J3329" s="5">
        <v>40909</v>
      </c>
      <c r="K3329" s="3">
        <v>6000</v>
      </c>
      <c r="L3329" s="3">
        <v>54000</v>
      </c>
      <c r="M3329" s="3">
        <v>4695</v>
      </c>
      <c r="N3329" s="3">
        <f t="shared" si="510"/>
        <v>0</v>
      </c>
      <c r="O3329" s="3">
        <f t="shared" si="511"/>
        <v>0</v>
      </c>
      <c r="P3329" s="3">
        <f t="shared" si="512"/>
        <v>1</v>
      </c>
      <c r="Q3329" s="6">
        <v>3.31</v>
      </c>
      <c r="R3329" s="3">
        <v>0</v>
      </c>
      <c r="S3329" s="3">
        <v>13</v>
      </c>
      <c r="T3329" s="3">
        <v>37</v>
      </c>
      <c r="U3329" s="3">
        <f t="shared" si="513"/>
        <v>12844</v>
      </c>
      <c r="V3329" s="3" t="str">
        <f t="shared" si="514"/>
        <v xml:space="preserve"> 36</v>
      </c>
      <c r="W3329" s="3">
        <f t="shared" si="515"/>
        <v>6</v>
      </c>
      <c r="X3329" s="3">
        <v>2</v>
      </c>
      <c r="Y3329" s="6">
        <f t="shared" si="516"/>
        <v>11.700000000000001</v>
      </c>
      <c r="Z3329" s="3">
        <f t="shared" si="517"/>
        <v>54</v>
      </c>
      <c r="AA3329" s="3">
        <f t="shared" si="518"/>
        <v>4.6950000000000003</v>
      </c>
      <c r="AB3329">
        <f t="shared" si="519"/>
        <v>0</v>
      </c>
      <c r="AC3329" s="14">
        <f>VLOOKUP(X3329,Rates!$A$2:$B$36,2)</f>
        <v>6.99</v>
      </c>
    </row>
    <row r="3330" spans="1:29">
      <c r="A3330">
        <v>1057375</v>
      </c>
      <c r="B3330" t="s">
        <v>15</v>
      </c>
      <c r="C3330" s="1">
        <v>0.17580000000000001</v>
      </c>
      <c r="D3330">
        <v>513.38</v>
      </c>
      <c r="E3330" t="s">
        <v>18</v>
      </c>
      <c r="F3330" t="s">
        <v>13</v>
      </c>
      <c r="G3330" t="s">
        <v>14</v>
      </c>
      <c r="H3330" s="1">
        <v>0.89700000000000002</v>
      </c>
      <c r="I3330" s="4">
        <v>36495</v>
      </c>
      <c r="J3330" s="5">
        <v>40909</v>
      </c>
      <c r="K3330" s="3">
        <v>20400</v>
      </c>
      <c r="L3330" s="3">
        <v>52000</v>
      </c>
      <c r="M3330" s="3">
        <v>16945</v>
      </c>
      <c r="N3330" s="3">
        <f t="shared" ref="N3330:N3393" si="520">IF(F3330="RENT",1,0)</f>
        <v>1</v>
      </c>
      <c r="O3330" s="3">
        <f t="shared" ref="O3330:O3393" si="521">IF(F3330="MORTGAGE",1,0)</f>
        <v>0</v>
      </c>
      <c r="P3330" s="3">
        <f t="shared" ref="P3330:P3393" si="522">IF(E3330="&lt; 1 year",0,1)</f>
        <v>1</v>
      </c>
      <c r="Q3330" s="6">
        <v>17.86</v>
      </c>
      <c r="R3330" s="3">
        <v>0</v>
      </c>
      <c r="S3330" s="3">
        <v>15</v>
      </c>
      <c r="T3330" s="3">
        <v>28</v>
      </c>
      <c r="U3330" s="3">
        <f t="shared" ref="U3330:U3393" si="523">_xlfn.DAYS(J3330,I3330)</f>
        <v>4414</v>
      </c>
      <c r="V3330" s="3" t="str">
        <f t="shared" ref="V3330:V3393" si="524">LEFT(B3330,3)</f>
        <v xml:space="preserve"> 60</v>
      </c>
      <c r="W3330" s="3">
        <f t="shared" ref="W3330:W3393" si="525">K3330/1000</f>
        <v>20.399999999999999</v>
      </c>
      <c r="X3330" s="3">
        <v>19</v>
      </c>
      <c r="Y3330" s="6">
        <f t="shared" ref="Y3330:Y3393" si="526">H3330*100</f>
        <v>89.7</v>
      </c>
      <c r="Z3330" s="3">
        <f t="shared" ref="Z3330:Z3393" si="527">L3330/1000</f>
        <v>52</v>
      </c>
      <c r="AA3330" s="3">
        <f t="shared" ref="AA3330:AA3393" si="528">M3330/1000</f>
        <v>16.945</v>
      </c>
      <c r="AB3330">
        <f t="shared" ref="AB3330:AB3393" si="529">IF(G3330="Charged Off",1,0)</f>
        <v>0</v>
      </c>
      <c r="AC3330" s="14">
        <f>VLOOKUP(X3330,Rates!$A$2:$B$36,2)</f>
        <v>19.989999999999998</v>
      </c>
    </row>
    <row r="3331" spans="1:29">
      <c r="A3331">
        <v>636935</v>
      </c>
      <c r="B3331" t="s">
        <v>11</v>
      </c>
      <c r="C3331" s="1">
        <v>0.13350000000000001</v>
      </c>
      <c r="D3331">
        <v>338.63</v>
      </c>
      <c r="E3331" t="s">
        <v>18</v>
      </c>
      <c r="F3331" t="s">
        <v>13</v>
      </c>
      <c r="G3331" t="s">
        <v>14</v>
      </c>
      <c r="H3331" s="1">
        <v>0.40300000000000002</v>
      </c>
      <c r="I3331" s="4">
        <v>36678</v>
      </c>
      <c r="J3331" s="5">
        <v>40909</v>
      </c>
      <c r="K3331" s="3">
        <v>10000</v>
      </c>
      <c r="L3331" s="3">
        <v>54000</v>
      </c>
      <c r="M3331" s="3">
        <v>13389</v>
      </c>
      <c r="N3331" s="3">
        <f t="shared" si="520"/>
        <v>1</v>
      </c>
      <c r="O3331" s="3">
        <f t="shared" si="521"/>
        <v>0</v>
      </c>
      <c r="P3331" s="3">
        <f t="shared" si="522"/>
        <v>1</v>
      </c>
      <c r="Q3331" s="6">
        <v>12.47</v>
      </c>
      <c r="R3331" s="3">
        <v>0</v>
      </c>
      <c r="S3331" s="3">
        <v>13</v>
      </c>
      <c r="T3331" s="3">
        <v>13</v>
      </c>
      <c r="U3331" s="3">
        <f t="shared" si="523"/>
        <v>4231</v>
      </c>
      <c r="V3331" s="3" t="str">
        <f t="shared" si="524"/>
        <v xml:space="preserve"> 36</v>
      </c>
      <c r="W3331" s="3">
        <f t="shared" si="525"/>
        <v>10</v>
      </c>
      <c r="X3331" s="3">
        <v>14</v>
      </c>
      <c r="Y3331" s="6">
        <f t="shared" si="526"/>
        <v>40.300000000000004</v>
      </c>
      <c r="Z3331" s="3">
        <f t="shared" si="527"/>
        <v>54</v>
      </c>
      <c r="AA3331" s="3">
        <f t="shared" si="528"/>
        <v>13.388999999999999</v>
      </c>
      <c r="AB3331">
        <f t="shared" si="529"/>
        <v>0</v>
      </c>
      <c r="AC3331" s="14">
        <f>VLOOKUP(X3331,Rates!$A$2:$B$36,2)</f>
        <v>14.99</v>
      </c>
    </row>
    <row r="3332" spans="1:29">
      <c r="A3332">
        <v>484242</v>
      </c>
      <c r="B3332" t="s">
        <v>11</v>
      </c>
      <c r="C3332" s="1">
        <v>0.13850000000000001</v>
      </c>
      <c r="D3332">
        <v>511.56</v>
      </c>
      <c r="E3332" t="s">
        <v>12</v>
      </c>
      <c r="F3332" t="s">
        <v>26</v>
      </c>
      <c r="G3332" t="s">
        <v>14</v>
      </c>
      <c r="H3332" s="1">
        <v>0.872</v>
      </c>
      <c r="I3332" s="4">
        <v>36617</v>
      </c>
      <c r="J3332" s="5">
        <v>40909</v>
      </c>
      <c r="K3332" s="3">
        <v>15000</v>
      </c>
      <c r="L3332" s="3">
        <v>135000</v>
      </c>
      <c r="M3332" s="3">
        <v>24341</v>
      </c>
      <c r="N3332" s="3">
        <f t="shared" si="520"/>
        <v>0</v>
      </c>
      <c r="O3332" s="3">
        <f t="shared" si="521"/>
        <v>1</v>
      </c>
      <c r="P3332" s="3">
        <f t="shared" si="522"/>
        <v>1</v>
      </c>
      <c r="Q3332" s="6">
        <v>19.29</v>
      </c>
      <c r="R3332" s="3">
        <v>0</v>
      </c>
      <c r="S3332" s="3">
        <v>12</v>
      </c>
      <c r="T3332" s="3">
        <v>23</v>
      </c>
      <c r="U3332" s="3">
        <f t="shared" si="523"/>
        <v>4292</v>
      </c>
      <c r="V3332" s="3" t="str">
        <f t="shared" si="524"/>
        <v xml:space="preserve"> 36</v>
      </c>
      <c r="W3332" s="3">
        <f t="shared" si="525"/>
        <v>15</v>
      </c>
      <c r="X3332" s="3">
        <v>14</v>
      </c>
      <c r="Y3332" s="6">
        <f t="shared" si="526"/>
        <v>87.2</v>
      </c>
      <c r="Z3332" s="3">
        <f t="shared" si="527"/>
        <v>135</v>
      </c>
      <c r="AA3332" s="3">
        <f t="shared" si="528"/>
        <v>24.341000000000001</v>
      </c>
      <c r="AB3332">
        <f t="shared" si="529"/>
        <v>0</v>
      </c>
      <c r="AC3332" s="14">
        <f>VLOOKUP(X3332,Rates!$A$2:$B$36,2)</f>
        <v>14.99</v>
      </c>
    </row>
    <row r="3333" spans="1:29">
      <c r="A3333">
        <v>711960</v>
      </c>
      <c r="B3333" t="s">
        <v>11</v>
      </c>
      <c r="C3333" s="1">
        <v>7.6600000000000001E-2</v>
      </c>
      <c r="D3333">
        <v>93.54</v>
      </c>
      <c r="E3333" t="s">
        <v>23</v>
      </c>
      <c r="F3333" t="s">
        <v>13</v>
      </c>
      <c r="G3333" t="s">
        <v>17</v>
      </c>
      <c r="H3333" s="1">
        <v>0.66600000000000004</v>
      </c>
      <c r="I3333" s="4">
        <v>36161</v>
      </c>
      <c r="J3333" s="5">
        <v>40909</v>
      </c>
      <c r="K3333" s="3">
        <v>3000</v>
      </c>
      <c r="L3333" s="3">
        <v>50000</v>
      </c>
      <c r="M3333" s="3">
        <v>5022</v>
      </c>
      <c r="N3333" s="3">
        <f t="shared" si="520"/>
        <v>1</v>
      </c>
      <c r="O3333" s="3">
        <f t="shared" si="521"/>
        <v>0</v>
      </c>
      <c r="P3333" s="3">
        <f t="shared" si="522"/>
        <v>1</v>
      </c>
      <c r="Q3333" s="6">
        <v>16.2</v>
      </c>
      <c r="R3333" s="3">
        <v>0</v>
      </c>
      <c r="S3333" s="3">
        <v>13</v>
      </c>
      <c r="T3333" s="3">
        <v>26</v>
      </c>
      <c r="U3333" s="3">
        <f t="shared" si="523"/>
        <v>4748</v>
      </c>
      <c r="V3333" s="3" t="str">
        <f t="shared" si="524"/>
        <v xml:space="preserve"> 36</v>
      </c>
      <c r="W3333" s="3">
        <f t="shared" si="525"/>
        <v>3</v>
      </c>
      <c r="X3333" s="3">
        <v>5</v>
      </c>
      <c r="Y3333" s="6">
        <f t="shared" si="526"/>
        <v>66.600000000000009</v>
      </c>
      <c r="Z3333" s="3">
        <f t="shared" si="527"/>
        <v>50</v>
      </c>
      <c r="AA3333" s="3">
        <f t="shared" si="528"/>
        <v>5.0220000000000002</v>
      </c>
      <c r="AB3333">
        <f t="shared" si="529"/>
        <v>1</v>
      </c>
      <c r="AC3333" s="14">
        <f>VLOOKUP(X3333,Rates!$A$2:$B$36,2)</f>
        <v>7.99</v>
      </c>
    </row>
    <row r="3334" spans="1:29">
      <c r="A3334">
        <v>729260</v>
      </c>
      <c r="B3334" t="s">
        <v>15</v>
      </c>
      <c r="C3334" s="1">
        <v>0.14910000000000001</v>
      </c>
      <c r="D3334">
        <v>356.15</v>
      </c>
      <c r="E3334" t="s">
        <v>20</v>
      </c>
      <c r="F3334" t="s">
        <v>13</v>
      </c>
      <c r="G3334" t="s">
        <v>14</v>
      </c>
      <c r="H3334" s="1">
        <v>0.84399999999999997</v>
      </c>
      <c r="I3334" s="4">
        <v>36951</v>
      </c>
      <c r="J3334" s="5">
        <v>40909</v>
      </c>
      <c r="K3334" s="3">
        <v>15000</v>
      </c>
      <c r="L3334" s="3">
        <v>99000</v>
      </c>
      <c r="M3334" s="3">
        <v>12657</v>
      </c>
      <c r="N3334" s="3">
        <f t="shared" si="520"/>
        <v>1</v>
      </c>
      <c r="O3334" s="3">
        <f t="shared" si="521"/>
        <v>0</v>
      </c>
      <c r="P3334" s="3">
        <f t="shared" si="522"/>
        <v>1</v>
      </c>
      <c r="Q3334" s="6">
        <v>19.78</v>
      </c>
      <c r="R3334" s="3">
        <v>0</v>
      </c>
      <c r="S3334" s="3">
        <v>7</v>
      </c>
      <c r="T3334" s="3">
        <v>19</v>
      </c>
      <c r="U3334" s="3">
        <f t="shared" si="523"/>
        <v>3958</v>
      </c>
      <c r="V3334" s="3" t="str">
        <f t="shared" si="524"/>
        <v xml:space="preserve"> 60</v>
      </c>
      <c r="W3334" s="3">
        <f t="shared" si="525"/>
        <v>15</v>
      </c>
      <c r="X3334" s="3">
        <v>17</v>
      </c>
      <c r="Y3334" s="6">
        <f t="shared" si="526"/>
        <v>84.399999999999991</v>
      </c>
      <c r="Z3334" s="3">
        <f t="shared" si="527"/>
        <v>99</v>
      </c>
      <c r="AA3334" s="3">
        <f t="shared" si="528"/>
        <v>12.657</v>
      </c>
      <c r="AB3334">
        <f t="shared" si="529"/>
        <v>0</v>
      </c>
      <c r="AC3334" s="14">
        <f>VLOOKUP(X3334,Rates!$A$2:$B$36,2)</f>
        <v>17.989999999999998</v>
      </c>
    </row>
    <row r="3335" spans="1:29">
      <c r="A3335">
        <v>822509</v>
      </c>
      <c r="B3335" t="s">
        <v>15</v>
      </c>
      <c r="C3335" s="1">
        <v>0.18790000000000001</v>
      </c>
      <c r="D3335">
        <v>387.38</v>
      </c>
      <c r="E3335" t="s">
        <v>16</v>
      </c>
      <c r="F3335" t="s">
        <v>26</v>
      </c>
      <c r="G3335" t="s">
        <v>14</v>
      </c>
      <c r="H3335" s="1">
        <v>0.376</v>
      </c>
      <c r="I3335" s="4">
        <v>33298</v>
      </c>
      <c r="J3335" s="5">
        <v>40909</v>
      </c>
      <c r="K3335" s="3">
        <v>15000</v>
      </c>
      <c r="L3335" s="3">
        <v>45000</v>
      </c>
      <c r="M3335" s="3">
        <v>9252</v>
      </c>
      <c r="N3335" s="3">
        <f t="shared" si="520"/>
        <v>0</v>
      </c>
      <c r="O3335" s="3">
        <f t="shared" si="521"/>
        <v>1</v>
      </c>
      <c r="P3335" s="3">
        <f t="shared" si="522"/>
        <v>0</v>
      </c>
      <c r="Q3335" s="6">
        <v>15.73</v>
      </c>
      <c r="R3335" s="3">
        <v>0</v>
      </c>
      <c r="S3335" s="3">
        <v>16</v>
      </c>
      <c r="T3335" s="3">
        <v>31</v>
      </c>
      <c r="U3335" s="3">
        <f t="shared" si="523"/>
        <v>7611</v>
      </c>
      <c r="V3335" s="3" t="str">
        <f t="shared" si="524"/>
        <v xml:space="preserve"> 60</v>
      </c>
      <c r="W3335" s="3">
        <f t="shared" si="525"/>
        <v>15</v>
      </c>
      <c r="X3335" s="3">
        <v>23</v>
      </c>
      <c r="Y3335" s="6">
        <f t="shared" si="526"/>
        <v>37.6</v>
      </c>
      <c r="Z3335" s="3">
        <f t="shared" si="527"/>
        <v>45</v>
      </c>
      <c r="AA3335" s="3">
        <f t="shared" si="528"/>
        <v>9.2520000000000007</v>
      </c>
      <c r="AB3335">
        <f t="shared" si="529"/>
        <v>0</v>
      </c>
      <c r="AC3335" s="14">
        <f>VLOOKUP(X3335,Rates!$A$2:$B$36,2)</f>
        <v>24.74</v>
      </c>
    </row>
    <row r="3336" spans="1:29">
      <c r="A3336">
        <v>821463</v>
      </c>
      <c r="B3336" t="s">
        <v>11</v>
      </c>
      <c r="C3336" s="1">
        <v>0.12989999999999999</v>
      </c>
      <c r="D3336">
        <v>161.71</v>
      </c>
      <c r="E3336" t="s">
        <v>12</v>
      </c>
      <c r="F3336" t="s">
        <v>13</v>
      </c>
      <c r="G3336" t="s">
        <v>14</v>
      </c>
      <c r="H3336" s="1">
        <v>0.96899999999999997</v>
      </c>
      <c r="I3336" s="4">
        <v>36404</v>
      </c>
      <c r="J3336" s="5">
        <v>40909</v>
      </c>
      <c r="K3336" s="3">
        <v>4800</v>
      </c>
      <c r="L3336" s="3">
        <v>29000</v>
      </c>
      <c r="M3336" s="3">
        <v>9978</v>
      </c>
      <c r="N3336" s="3">
        <f t="shared" si="520"/>
        <v>1</v>
      </c>
      <c r="O3336" s="3">
        <f t="shared" si="521"/>
        <v>0</v>
      </c>
      <c r="P3336" s="3">
        <f t="shared" si="522"/>
        <v>1</v>
      </c>
      <c r="Q3336" s="6">
        <v>12.91</v>
      </c>
      <c r="R3336" s="3">
        <v>0</v>
      </c>
      <c r="S3336" s="3">
        <v>4</v>
      </c>
      <c r="T3336" s="3">
        <v>10</v>
      </c>
      <c r="U3336" s="3">
        <f t="shared" si="523"/>
        <v>4505</v>
      </c>
      <c r="V3336" s="3" t="str">
        <f t="shared" si="524"/>
        <v xml:space="preserve"> 36</v>
      </c>
      <c r="W3336" s="3">
        <f t="shared" si="525"/>
        <v>4.8</v>
      </c>
      <c r="X3336" s="3">
        <v>11</v>
      </c>
      <c r="Y3336" s="6">
        <f t="shared" si="526"/>
        <v>96.899999999999991</v>
      </c>
      <c r="Z3336" s="3">
        <f t="shared" si="527"/>
        <v>29</v>
      </c>
      <c r="AA3336" s="3">
        <f t="shared" si="528"/>
        <v>9.9779999999999998</v>
      </c>
      <c r="AB3336">
        <f t="shared" si="529"/>
        <v>0</v>
      </c>
      <c r="AC3336" s="14">
        <f>VLOOKUP(X3336,Rates!$A$2:$B$36,2)</f>
        <v>12.74</v>
      </c>
    </row>
    <row r="3337" spans="1:29">
      <c r="A3337">
        <v>481831</v>
      </c>
      <c r="B3337" t="s">
        <v>11</v>
      </c>
      <c r="C3337" s="1">
        <v>7.8799999999999995E-2</v>
      </c>
      <c r="D3337">
        <v>469.21</v>
      </c>
      <c r="E3337" t="s">
        <v>25</v>
      </c>
      <c r="F3337" t="s">
        <v>26</v>
      </c>
      <c r="G3337" t="s">
        <v>14</v>
      </c>
      <c r="H3337" s="1">
        <v>0.151</v>
      </c>
      <c r="I3337" s="4">
        <v>36892</v>
      </c>
      <c r="J3337" s="5">
        <v>40909</v>
      </c>
      <c r="K3337" s="3">
        <v>15000</v>
      </c>
      <c r="L3337" s="3">
        <v>150000</v>
      </c>
      <c r="M3337" s="3">
        <v>8213</v>
      </c>
      <c r="N3337" s="3">
        <f t="shared" si="520"/>
        <v>0</v>
      </c>
      <c r="O3337" s="3">
        <f t="shared" si="521"/>
        <v>1</v>
      </c>
      <c r="P3337" s="3">
        <f t="shared" si="522"/>
        <v>1</v>
      </c>
      <c r="Q3337" s="6">
        <v>4.05</v>
      </c>
      <c r="R3337" s="3">
        <v>0</v>
      </c>
      <c r="S3337" s="3">
        <v>14</v>
      </c>
      <c r="T3337" s="3">
        <v>29</v>
      </c>
      <c r="U3337" s="3">
        <f t="shared" si="523"/>
        <v>4017</v>
      </c>
      <c r="V3337" s="3" t="str">
        <f t="shared" si="524"/>
        <v xml:space="preserve"> 36</v>
      </c>
      <c r="W3337" s="3">
        <f t="shared" si="525"/>
        <v>15</v>
      </c>
      <c r="X3337" s="3">
        <v>5</v>
      </c>
      <c r="Y3337" s="6">
        <f t="shared" si="526"/>
        <v>15.1</v>
      </c>
      <c r="Z3337" s="3">
        <f t="shared" si="527"/>
        <v>150</v>
      </c>
      <c r="AA3337" s="3">
        <f t="shared" si="528"/>
        <v>8.2129999999999992</v>
      </c>
      <c r="AB3337">
        <f t="shared" si="529"/>
        <v>0</v>
      </c>
      <c r="AC3337" s="14">
        <f>VLOOKUP(X3337,Rates!$A$2:$B$36,2)</f>
        <v>7.99</v>
      </c>
    </row>
    <row r="3338" spans="1:29">
      <c r="A3338">
        <v>730188</v>
      </c>
      <c r="B3338" t="s">
        <v>15</v>
      </c>
      <c r="C3338" s="1">
        <v>0.1565</v>
      </c>
      <c r="D3338">
        <v>844.64</v>
      </c>
      <c r="E3338" t="s">
        <v>12</v>
      </c>
      <c r="F3338" t="s">
        <v>26</v>
      </c>
      <c r="G3338" t="s">
        <v>19</v>
      </c>
      <c r="H3338" s="1">
        <v>0.21199999999999999</v>
      </c>
      <c r="I3338" s="4">
        <v>36100</v>
      </c>
      <c r="J3338" s="5">
        <v>40909</v>
      </c>
      <c r="K3338" s="3">
        <v>35000</v>
      </c>
      <c r="L3338" s="3">
        <v>75000</v>
      </c>
      <c r="M3338" s="3">
        <v>3612</v>
      </c>
      <c r="N3338" s="3">
        <f t="shared" si="520"/>
        <v>0</v>
      </c>
      <c r="O3338" s="3">
        <f t="shared" si="521"/>
        <v>1</v>
      </c>
      <c r="P3338" s="3">
        <f t="shared" si="522"/>
        <v>1</v>
      </c>
      <c r="Q3338" s="6">
        <v>17.55</v>
      </c>
      <c r="R3338" s="3">
        <v>1</v>
      </c>
      <c r="S3338" s="3">
        <v>11</v>
      </c>
      <c r="T3338" s="3">
        <v>30</v>
      </c>
      <c r="U3338" s="3">
        <f t="shared" si="523"/>
        <v>4809</v>
      </c>
      <c r="V3338" s="3" t="str">
        <f t="shared" si="524"/>
        <v xml:space="preserve"> 60</v>
      </c>
      <c r="W3338" s="3">
        <f t="shared" si="525"/>
        <v>35</v>
      </c>
      <c r="X3338" s="3">
        <v>19</v>
      </c>
      <c r="Y3338" s="6">
        <f t="shared" si="526"/>
        <v>21.2</v>
      </c>
      <c r="Z3338" s="3">
        <f t="shared" si="527"/>
        <v>75</v>
      </c>
      <c r="AA3338" s="3">
        <f t="shared" si="528"/>
        <v>3.6120000000000001</v>
      </c>
      <c r="AB3338">
        <f t="shared" si="529"/>
        <v>0</v>
      </c>
      <c r="AC3338" s="14">
        <f>VLOOKUP(X3338,Rates!$A$2:$B$36,2)</f>
        <v>19.989999999999998</v>
      </c>
    </row>
    <row r="3339" spans="1:29">
      <c r="A3339">
        <v>415351</v>
      </c>
      <c r="B3339" t="s">
        <v>11</v>
      </c>
      <c r="C3339" s="1">
        <v>0.1095</v>
      </c>
      <c r="D3339">
        <v>209.37</v>
      </c>
      <c r="E3339" t="s">
        <v>16</v>
      </c>
      <c r="F3339" t="s">
        <v>13</v>
      </c>
      <c r="G3339" t="s">
        <v>14</v>
      </c>
      <c r="H3339" s="1">
        <v>0.23200000000000001</v>
      </c>
      <c r="I3339" s="4">
        <v>31778</v>
      </c>
      <c r="J3339" s="5">
        <v>40909</v>
      </c>
      <c r="K3339" s="3">
        <v>6400</v>
      </c>
      <c r="L3339" s="3">
        <v>24000</v>
      </c>
      <c r="M3339" s="3">
        <v>8810</v>
      </c>
      <c r="N3339" s="3">
        <f t="shared" si="520"/>
        <v>1</v>
      </c>
      <c r="O3339" s="3">
        <f t="shared" si="521"/>
        <v>0</v>
      </c>
      <c r="P3339" s="3">
        <f t="shared" si="522"/>
        <v>0</v>
      </c>
      <c r="Q3339" s="6">
        <v>6.15</v>
      </c>
      <c r="R3339" s="3">
        <v>0</v>
      </c>
      <c r="S3339" s="3">
        <v>4</v>
      </c>
      <c r="T3339" s="3">
        <v>5</v>
      </c>
      <c r="U3339" s="3">
        <f t="shared" si="523"/>
        <v>9131</v>
      </c>
      <c r="V3339" s="3" t="str">
        <f t="shared" si="524"/>
        <v xml:space="preserve"> 36</v>
      </c>
      <c r="W3339" s="3">
        <f t="shared" si="525"/>
        <v>6.4</v>
      </c>
      <c r="X3339" s="3">
        <v>6</v>
      </c>
      <c r="Y3339" s="6">
        <f t="shared" si="526"/>
        <v>23.200000000000003</v>
      </c>
      <c r="Z3339" s="3">
        <f t="shared" si="527"/>
        <v>24</v>
      </c>
      <c r="AA3339" s="3">
        <f t="shared" si="528"/>
        <v>8.81</v>
      </c>
      <c r="AB3339">
        <f t="shared" si="529"/>
        <v>0</v>
      </c>
      <c r="AC3339" s="14">
        <f>VLOOKUP(X3339,Rates!$A$2:$B$36,2)</f>
        <v>8.24</v>
      </c>
    </row>
    <row r="3340" spans="1:29">
      <c r="A3340">
        <v>1046029</v>
      </c>
      <c r="B3340" t="s">
        <v>15</v>
      </c>
      <c r="C3340" s="1">
        <v>0.1991</v>
      </c>
      <c r="D3340">
        <v>317.33</v>
      </c>
      <c r="E3340" t="s">
        <v>12</v>
      </c>
      <c r="F3340" t="s">
        <v>13</v>
      </c>
      <c r="G3340" t="s">
        <v>17</v>
      </c>
      <c r="H3340" s="1">
        <v>0.93700000000000006</v>
      </c>
      <c r="I3340" s="4">
        <v>32660</v>
      </c>
      <c r="J3340" s="5">
        <v>40909</v>
      </c>
      <c r="K3340" s="3">
        <v>12000</v>
      </c>
      <c r="L3340" s="3">
        <v>65000</v>
      </c>
      <c r="M3340" s="3">
        <v>8335</v>
      </c>
      <c r="N3340" s="3">
        <f t="shared" si="520"/>
        <v>1</v>
      </c>
      <c r="O3340" s="3">
        <f t="shared" si="521"/>
        <v>0</v>
      </c>
      <c r="P3340" s="3">
        <f t="shared" si="522"/>
        <v>1</v>
      </c>
      <c r="Q3340" s="6">
        <v>14.38</v>
      </c>
      <c r="R3340" s="3">
        <v>1</v>
      </c>
      <c r="S3340" s="3">
        <v>6</v>
      </c>
      <c r="T3340" s="3">
        <v>11</v>
      </c>
      <c r="U3340" s="3">
        <f t="shared" si="523"/>
        <v>8249</v>
      </c>
      <c r="V3340" s="3" t="str">
        <f t="shared" si="524"/>
        <v xml:space="preserve"> 60</v>
      </c>
      <c r="W3340" s="3">
        <f t="shared" si="525"/>
        <v>12</v>
      </c>
      <c r="X3340" s="3">
        <v>24</v>
      </c>
      <c r="Y3340" s="6">
        <f t="shared" si="526"/>
        <v>93.7</v>
      </c>
      <c r="Z3340" s="3">
        <f t="shared" si="527"/>
        <v>65</v>
      </c>
      <c r="AA3340" s="3">
        <f t="shared" si="528"/>
        <v>8.3350000000000009</v>
      </c>
      <c r="AB3340">
        <f t="shared" si="529"/>
        <v>1</v>
      </c>
      <c r="AC3340" s="14">
        <f>VLOOKUP(X3340,Rates!$A$2:$B$36,2)</f>
        <v>25.49</v>
      </c>
    </row>
    <row r="3341" spans="1:29">
      <c r="A3341">
        <v>1016765</v>
      </c>
      <c r="B3341" t="s">
        <v>11</v>
      </c>
      <c r="C3341" s="1">
        <v>6.0299999999999999E-2</v>
      </c>
      <c r="D3341">
        <v>486.97</v>
      </c>
      <c r="E3341" t="s">
        <v>12</v>
      </c>
      <c r="F3341" t="s">
        <v>26</v>
      </c>
      <c r="G3341" t="s">
        <v>14</v>
      </c>
      <c r="H3341" s="1">
        <v>8.1000000000000003E-2</v>
      </c>
      <c r="I3341" s="4">
        <v>38261</v>
      </c>
      <c r="J3341" s="5">
        <v>40909</v>
      </c>
      <c r="K3341" s="3">
        <v>16000</v>
      </c>
      <c r="L3341" s="3">
        <v>98000</v>
      </c>
      <c r="M3341" s="3">
        <v>11085</v>
      </c>
      <c r="N3341" s="3">
        <f t="shared" si="520"/>
        <v>0</v>
      </c>
      <c r="O3341" s="3">
        <f t="shared" si="521"/>
        <v>1</v>
      </c>
      <c r="P3341" s="3">
        <f t="shared" si="522"/>
        <v>1</v>
      </c>
      <c r="Q3341" s="6">
        <v>17.11</v>
      </c>
      <c r="R3341" s="3">
        <v>0</v>
      </c>
      <c r="S3341" s="3">
        <v>15</v>
      </c>
      <c r="T3341" s="3">
        <v>31</v>
      </c>
      <c r="U3341" s="3">
        <f t="shared" si="523"/>
        <v>2648</v>
      </c>
      <c r="V3341" s="3" t="str">
        <f t="shared" si="524"/>
        <v xml:space="preserve"> 36</v>
      </c>
      <c r="W3341" s="3">
        <f t="shared" si="525"/>
        <v>16</v>
      </c>
      <c r="X3341" s="3">
        <v>1</v>
      </c>
      <c r="Y3341" s="6">
        <f t="shared" si="526"/>
        <v>8.1</v>
      </c>
      <c r="Z3341" s="3">
        <f t="shared" si="527"/>
        <v>98</v>
      </c>
      <c r="AA3341" s="3">
        <f t="shared" si="528"/>
        <v>11.085000000000001</v>
      </c>
      <c r="AB3341">
        <f t="shared" si="529"/>
        <v>0</v>
      </c>
      <c r="AC3341" s="14">
        <f>VLOOKUP(X3341,Rates!$A$2:$B$36,2)</f>
        <v>5.32</v>
      </c>
    </row>
    <row r="3342" spans="1:29">
      <c r="A3342">
        <v>1069469</v>
      </c>
      <c r="B3342" t="s">
        <v>11</v>
      </c>
      <c r="C3342" s="1">
        <v>6.0299999999999999E-2</v>
      </c>
      <c r="D3342">
        <v>182.62</v>
      </c>
      <c r="E3342" t="s">
        <v>12</v>
      </c>
      <c r="F3342" t="s">
        <v>26</v>
      </c>
      <c r="G3342" t="s">
        <v>14</v>
      </c>
      <c r="H3342" s="1">
        <v>0.32500000000000001</v>
      </c>
      <c r="I3342" s="4">
        <v>37196</v>
      </c>
      <c r="J3342" s="5">
        <v>40909</v>
      </c>
      <c r="K3342" s="3">
        <v>6000</v>
      </c>
      <c r="L3342" s="3">
        <v>45600</v>
      </c>
      <c r="M3342" s="3">
        <v>3378</v>
      </c>
      <c r="N3342" s="3">
        <f t="shared" si="520"/>
        <v>0</v>
      </c>
      <c r="O3342" s="3">
        <f t="shared" si="521"/>
        <v>1</v>
      </c>
      <c r="P3342" s="3">
        <f t="shared" si="522"/>
        <v>1</v>
      </c>
      <c r="Q3342" s="6">
        <v>5.34</v>
      </c>
      <c r="R3342" s="3">
        <v>0</v>
      </c>
      <c r="S3342" s="3">
        <v>6</v>
      </c>
      <c r="T3342" s="3">
        <v>28</v>
      </c>
      <c r="U3342" s="3">
        <f t="shared" si="523"/>
        <v>3713</v>
      </c>
      <c r="V3342" s="3" t="str">
        <f t="shared" si="524"/>
        <v xml:space="preserve"> 36</v>
      </c>
      <c r="W3342" s="3">
        <f t="shared" si="525"/>
        <v>6</v>
      </c>
      <c r="X3342" s="3">
        <v>1</v>
      </c>
      <c r="Y3342" s="6">
        <f t="shared" si="526"/>
        <v>32.5</v>
      </c>
      <c r="Z3342" s="3">
        <f t="shared" si="527"/>
        <v>45.6</v>
      </c>
      <c r="AA3342" s="3">
        <f t="shared" si="528"/>
        <v>3.3780000000000001</v>
      </c>
      <c r="AB3342">
        <f t="shared" si="529"/>
        <v>0</v>
      </c>
      <c r="AC3342" s="14">
        <f>VLOOKUP(X3342,Rates!$A$2:$B$36,2)</f>
        <v>5.32</v>
      </c>
    </row>
    <row r="3343" spans="1:29">
      <c r="A3343">
        <v>726552</v>
      </c>
      <c r="B3343" t="s">
        <v>11</v>
      </c>
      <c r="C3343" s="1">
        <v>0.1565</v>
      </c>
      <c r="D3343">
        <v>419.82</v>
      </c>
      <c r="E3343" t="s">
        <v>27</v>
      </c>
      <c r="F3343" t="s">
        <v>26</v>
      </c>
      <c r="G3343" t="s">
        <v>14</v>
      </c>
      <c r="H3343" s="1">
        <v>0.77300000000000002</v>
      </c>
      <c r="I3343" s="4">
        <v>35674</v>
      </c>
      <c r="J3343" s="5">
        <v>40909</v>
      </c>
      <c r="K3343" s="3">
        <v>12000</v>
      </c>
      <c r="L3343" s="3">
        <v>52000</v>
      </c>
      <c r="M3343" s="3">
        <v>14060</v>
      </c>
      <c r="N3343" s="3">
        <f t="shared" si="520"/>
        <v>0</v>
      </c>
      <c r="O3343" s="3">
        <f t="shared" si="521"/>
        <v>1</v>
      </c>
      <c r="P3343" s="3">
        <f t="shared" si="522"/>
        <v>1</v>
      </c>
      <c r="Q3343" s="6">
        <v>21.74</v>
      </c>
      <c r="R3343" s="3">
        <v>0</v>
      </c>
      <c r="S3343" s="3">
        <v>9</v>
      </c>
      <c r="T3343" s="3">
        <v>18</v>
      </c>
      <c r="U3343" s="3">
        <f t="shared" si="523"/>
        <v>5235</v>
      </c>
      <c r="V3343" s="3" t="str">
        <f t="shared" si="524"/>
        <v xml:space="preserve"> 36</v>
      </c>
      <c r="W3343" s="3">
        <f t="shared" si="525"/>
        <v>12</v>
      </c>
      <c r="X3343" s="3">
        <v>19</v>
      </c>
      <c r="Y3343" s="6">
        <f t="shared" si="526"/>
        <v>77.3</v>
      </c>
      <c r="Z3343" s="3">
        <f t="shared" si="527"/>
        <v>52</v>
      </c>
      <c r="AA3343" s="3">
        <f t="shared" si="528"/>
        <v>14.06</v>
      </c>
      <c r="AB3343">
        <f t="shared" si="529"/>
        <v>0</v>
      </c>
      <c r="AC3343" s="14">
        <f>VLOOKUP(X3343,Rates!$A$2:$B$36,2)</f>
        <v>19.989999999999998</v>
      </c>
    </row>
    <row r="3344" spans="1:29">
      <c r="A3344">
        <v>783299</v>
      </c>
      <c r="B3344" t="s">
        <v>11</v>
      </c>
      <c r="C3344" s="1">
        <v>0.1479</v>
      </c>
      <c r="D3344">
        <v>207.38</v>
      </c>
      <c r="E3344" t="s">
        <v>18</v>
      </c>
      <c r="F3344" t="s">
        <v>13</v>
      </c>
      <c r="G3344" t="s">
        <v>14</v>
      </c>
      <c r="H3344" s="1">
        <v>0.93300000000000005</v>
      </c>
      <c r="I3344" s="4">
        <v>32509</v>
      </c>
      <c r="J3344" s="5">
        <v>40909</v>
      </c>
      <c r="K3344" s="3">
        <v>6000</v>
      </c>
      <c r="L3344" s="3">
        <v>50000</v>
      </c>
      <c r="M3344" s="3">
        <v>7835</v>
      </c>
      <c r="N3344" s="3">
        <f t="shared" si="520"/>
        <v>1</v>
      </c>
      <c r="O3344" s="3">
        <f t="shared" si="521"/>
        <v>0</v>
      </c>
      <c r="P3344" s="3">
        <f t="shared" si="522"/>
        <v>1</v>
      </c>
      <c r="Q3344" s="6">
        <v>12.17</v>
      </c>
      <c r="R3344" s="3">
        <v>0</v>
      </c>
      <c r="S3344" s="3">
        <v>4</v>
      </c>
      <c r="T3344" s="3">
        <v>9</v>
      </c>
      <c r="U3344" s="3">
        <f t="shared" si="523"/>
        <v>8400</v>
      </c>
      <c r="V3344" s="3" t="str">
        <f t="shared" si="524"/>
        <v xml:space="preserve"> 36</v>
      </c>
      <c r="W3344" s="3">
        <f t="shared" si="525"/>
        <v>6</v>
      </c>
      <c r="X3344" s="3">
        <v>14</v>
      </c>
      <c r="Y3344" s="6">
        <f t="shared" si="526"/>
        <v>93.300000000000011</v>
      </c>
      <c r="Z3344" s="3">
        <f t="shared" si="527"/>
        <v>50</v>
      </c>
      <c r="AA3344" s="3">
        <f t="shared" si="528"/>
        <v>7.835</v>
      </c>
      <c r="AB3344">
        <f t="shared" si="529"/>
        <v>0</v>
      </c>
      <c r="AC3344" s="14">
        <f>VLOOKUP(X3344,Rates!$A$2:$B$36,2)</f>
        <v>14.99</v>
      </c>
    </row>
    <row r="3345" spans="1:29">
      <c r="A3345">
        <v>642766</v>
      </c>
      <c r="B3345" t="s">
        <v>15</v>
      </c>
      <c r="C3345" s="1">
        <v>0.13350000000000001</v>
      </c>
      <c r="D3345">
        <v>186.33</v>
      </c>
      <c r="E3345" t="s">
        <v>16</v>
      </c>
      <c r="F3345" t="s">
        <v>26</v>
      </c>
      <c r="G3345" t="s">
        <v>17</v>
      </c>
      <c r="H3345" s="1">
        <v>0.84199999999999997</v>
      </c>
      <c r="I3345" s="4">
        <v>34912</v>
      </c>
      <c r="J3345" s="5">
        <v>40909</v>
      </c>
      <c r="K3345" s="3">
        <v>8125</v>
      </c>
      <c r="L3345" s="3">
        <v>50000</v>
      </c>
      <c r="M3345" s="3">
        <v>32638</v>
      </c>
      <c r="N3345" s="3">
        <f t="shared" si="520"/>
        <v>0</v>
      </c>
      <c r="O3345" s="3">
        <f t="shared" si="521"/>
        <v>1</v>
      </c>
      <c r="P3345" s="3">
        <f t="shared" si="522"/>
        <v>0</v>
      </c>
      <c r="Q3345" s="6">
        <v>6.02</v>
      </c>
      <c r="R3345" s="3">
        <v>0</v>
      </c>
      <c r="S3345" s="3">
        <v>12</v>
      </c>
      <c r="T3345" s="3">
        <v>36</v>
      </c>
      <c r="U3345" s="3">
        <f t="shared" si="523"/>
        <v>5997</v>
      </c>
      <c r="V3345" s="3" t="str">
        <f t="shared" si="524"/>
        <v xml:space="preserve"> 60</v>
      </c>
      <c r="W3345" s="3">
        <f t="shared" si="525"/>
        <v>8.125</v>
      </c>
      <c r="X3345" s="3">
        <v>14</v>
      </c>
      <c r="Y3345" s="6">
        <f t="shared" si="526"/>
        <v>84.2</v>
      </c>
      <c r="Z3345" s="3">
        <f t="shared" si="527"/>
        <v>50</v>
      </c>
      <c r="AA3345" s="3">
        <f t="shared" si="528"/>
        <v>32.637999999999998</v>
      </c>
      <c r="AB3345">
        <f t="shared" si="529"/>
        <v>1</v>
      </c>
      <c r="AC3345" s="14">
        <f>VLOOKUP(X3345,Rates!$A$2:$B$36,2)</f>
        <v>14.99</v>
      </c>
    </row>
    <row r="3346" spans="1:29">
      <c r="A3346">
        <v>701730</v>
      </c>
      <c r="B3346" t="s">
        <v>11</v>
      </c>
      <c r="C3346" s="1">
        <v>0.16769999999999999</v>
      </c>
      <c r="D3346">
        <v>888.46</v>
      </c>
      <c r="E3346" t="s">
        <v>18</v>
      </c>
      <c r="F3346" t="s">
        <v>13</v>
      </c>
      <c r="G3346" t="s">
        <v>14</v>
      </c>
      <c r="H3346" s="1">
        <v>0.879</v>
      </c>
      <c r="I3346" s="4">
        <v>35125</v>
      </c>
      <c r="J3346" s="5">
        <v>40909</v>
      </c>
      <c r="K3346" s="3">
        <v>25000</v>
      </c>
      <c r="L3346" s="3">
        <v>104000</v>
      </c>
      <c r="M3346" s="3">
        <v>24289</v>
      </c>
      <c r="N3346" s="3">
        <f t="shared" si="520"/>
        <v>1</v>
      </c>
      <c r="O3346" s="3">
        <f t="shared" si="521"/>
        <v>0</v>
      </c>
      <c r="P3346" s="3">
        <f t="shared" si="522"/>
        <v>1</v>
      </c>
      <c r="Q3346" s="6">
        <v>17.399999999999999</v>
      </c>
      <c r="R3346" s="3">
        <v>0</v>
      </c>
      <c r="S3346" s="3">
        <v>10</v>
      </c>
      <c r="T3346" s="3">
        <v>20</v>
      </c>
      <c r="U3346" s="3">
        <f t="shared" si="523"/>
        <v>5784</v>
      </c>
      <c r="V3346" s="3" t="str">
        <f t="shared" si="524"/>
        <v xml:space="preserve"> 36</v>
      </c>
      <c r="W3346" s="3">
        <f t="shared" si="525"/>
        <v>25</v>
      </c>
      <c r="X3346" s="3">
        <v>22</v>
      </c>
      <c r="Y3346" s="6">
        <f t="shared" si="526"/>
        <v>87.9</v>
      </c>
      <c r="Z3346" s="3">
        <f t="shared" si="527"/>
        <v>104</v>
      </c>
      <c r="AA3346" s="3">
        <f t="shared" si="528"/>
        <v>24.289000000000001</v>
      </c>
      <c r="AB3346">
        <f t="shared" si="529"/>
        <v>0</v>
      </c>
      <c r="AC3346" s="14">
        <f>VLOOKUP(X3346,Rates!$A$2:$B$36,2)</f>
        <v>23.99</v>
      </c>
    </row>
    <row r="3347" spans="1:29">
      <c r="A3347">
        <v>618006</v>
      </c>
      <c r="B3347" t="s">
        <v>15</v>
      </c>
      <c r="C3347" s="1">
        <v>0.1036</v>
      </c>
      <c r="D3347">
        <v>211.04</v>
      </c>
      <c r="E3347" t="s">
        <v>18</v>
      </c>
      <c r="F3347" t="s">
        <v>26</v>
      </c>
      <c r="G3347" t="s">
        <v>17</v>
      </c>
      <c r="H3347" s="1">
        <v>0.67300000000000004</v>
      </c>
      <c r="I3347" s="4">
        <v>28672</v>
      </c>
      <c r="J3347" s="5">
        <v>40909</v>
      </c>
      <c r="K3347" s="3">
        <v>13000</v>
      </c>
      <c r="L3347" s="3">
        <v>65000</v>
      </c>
      <c r="M3347" s="3">
        <v>17304</v>
      </c>
      <c r="N3347" s="3">
        <f t="shared" si="520"/>
        <v>0</v>
      </c>
      <c r="O3347" s="3">
        <f t="shared" si="521"/>
        <v>1</v>
      </c>
      <c r="P3347" s="3">
        <f t="shared" si="522"/>
        <v>1</v>
      </c>
      <c r="Q3347" s="6">
        <v>23.46</v>
      </c>
      <c r="R3347" s="3">
        <v>0</v>
      </c>
      <c r="S3347" s="3">
        <v>9</v>
      </c>
      <c r="T3347" s="3">
        <v>25</v>
      </c>
      <c r="U3347" s="3">
        <f t="shared" si="523"/>
        <v>12237</v>
      </c>
      <c r="V3347" s="3" t="str">
        <f t="shared" si="524"/>
        <v xml:space="preserve"> 60</v>
      </c>
      <c r="W3347" s="3">
        <f t="shared" si="525"/>
        <v>13</v>
      </c>
      <c r="X3347" s="3">
        <v>10</v>
      </c>
      <c r="Y3347" s="6">
        <f t="shared" si="526"/>
        <v>67.300000000000011</v>
      </c>
      <c r="Z3347" s="3">
        <f t="shared" si="527"/>
        <v>65</v>
      </c>
      <c r="AA3347" s="3">
        <f t="shared" si="528"/>
        <v>17.303999999999998</v>
      </c>
      <c r="AB3347">
        <f t="shared" si="529"/>
        <v>1</v>
      </c>
      <c r="AC3347" s="14">
        <f>VLOOKUP(X3347,Rates!$A$2:$B$36,2)</f>
        <v>11.49</v>
      </c>
    </row>
    <row r="3348" spans="1:29">
      <c r="A3348">
        <v>376278</v>
      </c>
      <c r="B3348" t="s">
        <v>11</v>
      </c>
      <c r="C3348" s="1">
        <v>9.6299999999999997E-2</v>
      </c>
      <c r="D3348">
        <v>77.03</v>
      </c>
      <c r="E3348" t="s">
        <v>18</v>
      </c>
      <c r="F3348" t="s">
        <v>26</v>
      </c>
      <c r="G3348" t="s">
        <v>14</v>
      </c>
      <c r="H3348" s="1">
        <v>0.13500000000000001</v>
      </c>
      <c r="I3348" s="4">
        <v>34090</v>
      </c>
      <c r="J3348" s="5">
        <v>40909</v>
      </c>
      <c r="K3348" s="3">
        <v>2400</v>
      </c>
      <c r="L3348" s="3">
        <v>23000</v>
      </c>
      <c r="M3348" s="3">
        <v>948</v>
      </c>
      <c r="N3348" s="3">
        <f t="shared" si="520"/>
        <v>0</v>
      </c>
      <c r="O3348" s="3">
        <f t="shared" si="521"/>
        <v>1</v>
      </c>
      <c r="P3348" s="3">
        <f t="shared" si="522"/>
        <v>1</v>
      </c>
      <c r="Q3348" s="6">
        <v>2.14</v>
      </c>
      <c r="R3348" s="3">
        <v>0</v>
      </c>
      <c r="S3348" s="3">
        <v>5</v>
      </c>
      <c r="T3348" s="3">
        <v>23</v>
      </c>
      <c r="U3348" s="3">
        <f t="shared" si="523"/>
        <v>6819</v>
      </c>
      <c r="V3348" s="3" t="str">
        <f t="shared" si="524"/>
        <v xml:space="preserve"> 36</v>
      </c>
      <c r="W3348" s="3">
        <f t="shared" si="525"/>
        <v>2.4</v>
      </c>
      <c r="X3348" s="3">
        <v>5</v>
      </c>
      <c r="Y3348" s="6">
        <f t="shared" si="526"/>
        <v>13.5</v>
      </c>
      <c r="Z3348" s="3">
        <f t="shared" si="527"/>
        <v>23</v>
      </c>
      <c r="AA3348" s="3">
        <f t="shared" si="528"/>
        <v>0.94799999999999995</v>
      </c>
      <c r="AB3348">
        <f t="shared" si="529"/>
        <v>0</v>
      </c>
      <c r="AC3348" s="14">
        <f>VLOOKUP(X3348,Rates!$A$2:$B$36,2)</f>
        <v>7.99</v>
      </c>
    </row>
    <row r="3349" spans="1:29">
      <c r="A3349">
        <v>1058734</v>
      </c>
      <c r="B3349" t="s">
        <v>11</v>
      </c>
      <c r="C3349" s="1">
        <v>0.17580000000000001</v>
      </c>
      <c r="D3349">
        <v>476.24</v>
      </c>
      <c r="E3349" t="s">
        <v>29</v>
      </c>
      <c r="F3349" t="s">
        <v>13</v>
      </c>
      <c r="G3349" t="s">
        <v>17</v>
      </c>
      <c r="H3349" s="1">
        <v>0.76500000000000001</v>
      </c>
      <c r="I3349" s="4">
        <v>37500</v>
      </c>
      <c r="J3349" s="5">
        <v>40909</v>
      </c>
      <c r="K3349" s="3">
        <v>13250</v>
      </c>
      <c r="L3349" s="3">
        <v>35000</v>
      </c>
      <c r="M3349" s="3">
        <v>5584</v>
      </c>
      <c r="N3349" s="3">
        <f t="shared" si="520"/>
        <v>1</v>
      </c>
      <c r="O3349" s="3">
        <f t="shared" si="521"/>
        <v>0</v>
      </c>
      <c r="P3349" s="3">
        <f t="shared" si="522"/>
        <v>1</v>
      </c>
      <c r="Q3349" s="6">
        <v>18.55</v>
      </c>
      <c r="R3349" s="3">
        <v>1</v>
      </c>
      <c r="S3349" s="3">
        <v>7</v>
      </c>
      <c r="T3349" s="3">
        <v>22</v>
      </c>
      <c r="U3349" s="3">
        <f t="shared" si="523"/>
        <v>3409</v>
      </c>
      <c r="V3349" s="3" t="str">
        <f t="shared" si="524"/>
        <v xml:space="preserve"> 36</v>
      </c>
      <c r="W3349" s="3">
        <f t="shared" si="525"/>
        <v>13.25</v>
      </c>
      <c r="X3349" s="3">
        <v>19</v>
      </c>
      <c r="Y3349" s="6">
        <f t="shared" si="526"/>
        <v>76.5</v>
      </c>
      <c r="Z3349" s="3">
        <f t="shared" si="527"/>
        <v>35</v>
      </c>
      <c r="AA3349" s="3">
        <f t="shared" si="528"/>
        <v>5.5839999999999996</v>
      </c>
      <c r="AB3349">
        <f t="shared" si="529"/>
        <v>1</v>
      </c>
      <c r="AC3349" s="14">
        <f>VLOOKUP(X3349,Rates!$A$2:$B$36,2)</f>
        <v>19.989999999999998</v>
      </c>
    </row>
    <row r="3350" spans="1:29">
      <c r="A3350">
        <v>664844</v>
      </c>
      <c r="B3350" t="s">
        <v>15</v>
      </c>
      <c r="C3350" s="1">
        <v>0.16020000000000001</v>
      </c>
      <c r="D3350">
        <v>389.26</v>
      </c>
      <c r="E3350" t="s">
        <v>22</v>
      </c>
      <c r="F3350" t="s">
        <v>26</v>
      </c>
      <c r="G3350" t="s">
        <v>19</v>
      </c>
      <c r="H3350" s="2">
        <v>0.41</v>
      </c>
      <c r="I3350" s="4">
        <v>35977</v>
      </c>
      <c r="J3350" s="5">
        <v>40909</v>
      </c>
      <c r="K3350" s="3">
        <v>16000</v>
      </c>
      <c r="L3350" s="3">
        <v>54500</v>
      </c>
      <c r="M3350" s="3">
        <v>24800</v>
      </c>
      <c r="N3350" s="3">
        <f t="shared" si="520"/>
        <v>0</v>
      </c>
      <c r="O3350" s="3">
        <f t="shared" si="521"/>
        <v>1</v>
      </c>
      <c r="P3350" s="3">
        <f t="shared" si="522"/>
        <v>1</v>
      </c>
      <c r="Q3350" s="6">
        <v>19.84</v>
      </c>
      <c r="R3350" s="3">
        <v>0</v>
      </c>
      <c r="S3350" s="3">
        <v>21</v>
      </c>
      <c r="T3350" s="3">
        <v>32</v>
      </c>
      <c r="U3350" s="3">
        <f t="shared" si="523"/>
        <v>4932</v>
      </c>
      <c r="V3350" s="3" t="str">
        <f t="shared" si="524"/>
        <v xml:space="preserve"> 60</v>
      </c>
      <c r="W3350" s="3">
        <f t="shared" si="525"/>
        <v>16</v>
      </c>
      <c r="X3350" s="3">
        <v>20</v>
      </c>
      <c r="Y3350" s="6">
        <f t="shared" si="526"/>
        <v>41</v>
      </c>
      <c r="Z3350" s="3">
        <f t="shared" si="527"/>
        <v>54.5</v>
      </c>
      <c r="AA3350" s="3">
        <f t="shared" si="528"/>
        <v>24.8</v>
      </c>
      <c r="AB3350">
        <f t="shared" si="529"/>
        <v>0</v>
      </c>
      <c r="AC3350" s="14">
        <f>VLOOKUP(X3350,Rates!$A$2:$B$36,2)</f>
        <v>21.49</v>
      </c>
    </row>
    <row r="3351" spans="1:29">
      <c r="A3351">
        <v>436995</v>
      </c>
      <c r="B3351" t="s">
        <v>11</v>
      </c>
      <c r="C3351" s="1">
        <v>0.1114</v>
      </c>
      <c r="D3351">
        <v>246.03</v>
      </c>
      <c r="E3351" t="s">
        <v>20</v>
      </c>
      <c r="F3351" t="s">
        <v>24</v>
      </c>
      <c r="G3351" t="s">
        <v>14</v>
      </c>
      <c r="H3351" s="1">
        <v>0.21299999999999999</v>
      </c>
      <c r="I3351" s="4">
        <v>37316</v>
      </c>
      <c r="J3351" s="5">
        <v>40909</v>
      </c>
      <c r="K3351" s="3">
        <v>7500</v>
      </c>
      <c r="L3351" s="3">
        <v>30000</v>
      </c>
      <c r="M3351" s="3">
        <v>2639</v>
      </c>
      <c r="N3351" s="3">
        <f t="shared" si="520"/>
        <v>0</v>
      </c>
      <c r="O3351" s="3">
        <f t="shared" si="521"/>
        <v>0</v>
      </c>
      <c r="P3351" s="3">
        <f t="shared" si="522"/>
        <v>1</v>
      </c>
      <c r="Q3351" s="6">
        <v>17.52</v>
      </c>
      <c r="R3351" s="3">
        <v>0</v>
      </c>
      <c r="S3351" s="3">
        <v>11</v>
      </c>
      <c r="T3351" s="3">
        <v>13</v>
      </c>
      <c r="U3351" s="3">
        <f t="shared" si="523"/>
        <v>3593</v>
      </c>
      <c r="V3351" s="3" t="str">
        <f t="shared" si="524"/>
        <v xml:space="preserve"> 36</v>
      </c>
      <c r="W3351" s="3">
        <f t="shared" si="525"/>
        <v>7.5</v>
      </c>
      <c r="X3351" s="3">
        <v>6</v>
      </c>
      <c r="Y3351" s="6">
        <f t="shared" si="526"/>
        <v>21.3</v>
      </c>
      <c r="Z3351" s="3">
        <f t="shared" si="527"/>
        <v>30</v>
      </c>
      <c r="AA3351" s="3">
        <f t="shared" si="528"/>
        <v>2.6389999999999998</v>
      </c>
      <c r="AB3351">
        <f t="shared" si="529"/>
        <v>0</v>
      </c>
      <c r="AC3351" s="14">
        <f>VLOOKUP(X3351,Rates!$A$2:$B$36,2)</f>
        <v>8.24</v>
      </c>
    </row>
    <row r="3352" spans="1:29">
      <c r="A3352">
        <v>434265</v>
      </c>
      <c r="B3352" t="s">
        <v>11</v>
      </c>
      <c r="C3352" s="1">
        <v>0.1426</v>
      </c>
      <c r="D3352">
        <v>543.75</v>
      </c>
      <c r="E3352" t="s">
        <v>21</v>
      </c>
      <c r="F3352" t="s">
        <v>26</v>
      </c>
      <c r="G3352" t="s">
        <v>14</v>
      </c>
      <c r="H3352" s="1">
        <v>0.63800000000000001</v>
      </c>
      <c r="I3352" s="4">
        <v>33178</v>
      </c>
      <c r="J3352" s="5">
        <v>40909</v>
      </c>
      <c r="K3352" s="3">
        <v>15850</v>
      </c>
      <c r="L3352" s="3">
        <v>50000</v>
      </c>
      <c r="M3352" s="3">
        <v>16643</v>
      </c>
      <c r="N3352" s="3">
        <f t="shared" si="520"/>
        <v>0</v>
      </c>
      <c r="O3352" s="3">
        <f t="shared" si="521"/>
        <v>1</v>
      </c>
      <c r="P3352" s="3">
        <f t="shared" si="522"/>
        <v>1</v>
      </c>
      <c r="Q3352" s="6">
        <v>22.66</v>
      </c>
      <c r="R3352" s="3">
        <v>0</v>
      </c>
      <c r="S3352" s="3">
        <v>13</v>
      </c>
      <c r="T3352" s="3">
        <v>20</v>
      </c>
      <c r="U3352" s="3">
        <f t="shared" si="523"/>
        <v>7731</v>
      </c>
      <c r="V3352" s="3" t="str">
        <f t="shared" si="524"/>
        <v xml:space="preserve"> 36</v>
      </c>
      <c r="W3352" s="3">
        <f t="shared" si="525"/>
        <v>15.85</v>
      </c>
      <c r="X3352" s="3">
        <v>15</v>
      </c>
      <c r="Y3352" s="6">
        <f t="shared" si="526"/>
        <v>63.800000000000004</v>
      </c>
      <c r="Z3352" s="3">
        <f t="shared" si="527"/>
        <v>50</v>
      </c>
      <c r="AA3352" s="3">
        <f t="shared" si="528"/>
        <v>16.643000000000001</v>
      </c>
      <c r="AB3352">
        <f t="shared" si="529"/>
        <v>0</v>
      </c>
      <c r="AC3352" s="14">
        <f>VLOOKUP(X3352,Rates!$A$2:$B$36,2)</f>
        <v>15.99</v>
      </c>
    </row>
    <row r="3353" spans="1:29">
      <c r="A3353">
        <v>755095</v>
      </c>
      <c r="B3353" t="s">
        <v>15</v>
      </c>
      <c r="C3353" s="1">
        <v>7.4899999999999994E-2</v>
      </c>
      <c r="D3353">
        <v>120.2</v>
      </c>
      <c r="E3353" t="s">
        <v>30</v>
      </c>
      <c r="F3353" t="s">
        <v>24</v>
      </c>
      <c r="G3353" t="s">
        <v>19</v>
      </c>
      <c r="H3353" s="1">
        <v>0.107</v>
      </c>
      <c r="I3353" s="4">
        <v>34486</v>
      </c>
      <c r="J3353" s="5">
        <v>40909</v>
      </c>
      <c r="K3353" s="3">
        <v>6000</v>
      </c>
      <c r="L3353" s="3">
        <v>17964</v>
      </c>
      <c r="M3353" s="3">
        <v>8873</v>
      </c>
      <c r="N3353" s="3">
        <f t="shared" si="520"/>
        <v>0</v>
      </c>
      <c r="O3353" s="3">
        <f t="shared" si="521"/>
        <v>0</v>
      </c>
      <c r="P3353" s="3">
        <f t="shared" si="522"/>
        <v>1</v>
      </c>
      <c r="Q3353" s="6">
        <v>26.32</v>
      </c>
      <c r="R3353" s="3">
        <v>0</v>
      </c>
      <c r="S3353" s="3">
        <v>12</v>
      </c>
      <c r="T3353" s="3">
        <v>16</v>
      </c>
      <c r="U3353" s="3">
        <f t="shared" si="523"/>
        <v>6423</v>
      </c>
      <c r="V3353" s="3" t="str">
        <f t="shared" si="524"/>
        <v xml:space="preserve"> 60</v>
      </c>
      <c r="W3353" s="3">
        <f t="shared" si="525"/>
        <v>6</v>
      </c>
      <c r="X3353" s="3">
        <v>4</v>
      </c>
      <c r="Y3353" s="6">
        <f t="shared" si="526"/>
        <v>10.7</v>
      </c>
      <c r="Z3353" s="3">
        <f t="shared" si="527"/>
        <v>17.963999999999999</v>
      </c>
      <c r="AA3353" s="3">
        <f t="shared" si="528"/>
        <v>8.8729999999999993</v>
      </c>
      <c r="AB3353">
        <f t="shared" si="529"/>
        <v>0</v>
      </c>
      <c r="AC3353" s="14">
        <f>VLOOKUP(X3353,Rates!$A$2:$B$36,2)</f>
        <v>7.49</v>
      </c>
    </row>
    <row r="3354" spans="1:29">
      <c r="A3354">
        <v>1058926</v>
      </c>
      <c r="B3354" t="s">
        <v>11</v>
      </c>
      <c r="C3354" s="1">
        <v>8.8999999999999996E-2</v>
      </c>
      <c r="D3354">
        <v>381.04</v>
      </c>
      <c r="E3354" t="s">
        <v>12</v>
      </c>
      <c r="F3354" t="s">
        <v>13</v>
      </c>
      <c r="G3354" t="s">
        <v>14</v>
      </c>
      <c r="H3354" s="2">
        <v>0.5</v>
      </c>
      <c r="I3354" s="4">
        <v>32387</v>
      </c>
      <c r="J3354" s="5">
        <v>40909</v>
      </c>
      <c r="K3354" s="3">
        <v>12000</v>
      </c>
      <c r="L3354" s="3">
        <v>70000</v>
      </c>
      <c r="M3354" s="3">
        <v>12411</v>
      </c>
      <c r="N3354" s="3">
        <f t="shared" si="520"/>
        <v>1</v>
      </c>
      <c r="O3354" s="3">
        <f t="shared" si="521"/>
        <v>0</v>
      </c>
      <c r="P3354" s="3">
        <f t="shared" si="522"/>
        <v>1</v>
      </c>
      <c r="Q3354" s="6">
        <v>6.02</v>
      </c>
      <c r="R3354" s="3">
        <v>0</v>
      </c>
      <c r="S3354" s="3">
        <v>9</v>
      </c>
      <c r="T3354" s="3">
        <v>31</v>
      </c>
      <c r="U3354" s="3">
        <f t="shared" si="523"/>
        <v>8522</v>
      </c>
      <c r="V3354" s="3" t="str">
        <f t="shared" si="524"/>
        <v xml:space="preserve"> 36</v>
      </c>
      <c r="W3354" s="3">
        <f t="shared" si="525"/>
        <v>12</v>
      </c>
      <c r="X3354" s="3">
        <v>5</v>
      </c>
      <c r="Y3354" s="6">
        <f t="shared" si="526"/>
        <v>50</v>
      </c>
      <c r="Z3354" s="3">
        <f t="shared" si="527"/>
        <v>70</v>
      </c>
      <c r="AA3354" s="3">
        <f t="shared" si="528"/>
        <v>12.411</v>
      </c>
      <c r="AB3354">
        <f t="shared" si="529"/>
        <v>0</v>
      </c>
      <c r="AC3354" s="14">
        <f>VLOOKUP(X3354,Rates!$A$2:$B$36,2)</f>
        <v>7.99</v>
      </c>
    </row>
    <row r="3355" spans="1:29">
      <c r="A3355">
        <v>1027992</v>
      </c>
      <c r="B3355" t="s">
        <v>11</v>
      </c>
      <c r="C3355" s="1">
        <v>0.1242</v>
      </c>
      <c r="D3355">
        <v>100.25</v>
      </c>
      <c r="E3355" t="s">
        <v>25</v>
      </c>
      <c r="F3355" t="s">
        <v>13</v>
      </c>
      <c r="G3355" t="s">
        <v>14</v>
      </c>
      <c r="H3355" s="1">
        <v>0.75700000000000001</v>
      </c>
      <c r="I3355" s="4">
        <v>36861</v>
      </c>
      <c r="J3355" s="5">
        <v>40909</v>
      </c>
      <c r="K3355" s="3">
        <v>3000</v>
      </c>
      <c r="L3355" s="3">
        <v>90000</v>
      </c>
      <c r="M3355" s="3">
        <v>13300</v>
      </c>
      <c r="N3355" s="3">
        <f t="shared" si="520"/>
        <v>1</v>
      </c>
      <c r="O3355" s="3">
        <f t="shared" si="521"/>
        <v>0</v>
      </c>
      <c r="P3355" s="3">
        <f t="shared" si="522"/>
        <v>1</v>
      </c>
      <c r="Q3355" s="6">
        <v>6.25</v>
      </c>
      <c r="R3355" s="3">
        <v>0</v>
      </c>
      <c r="S3355" s="3">
        <v>15</v>
      </c>
      <c r="T3355" s="3">
        <v>22</v>
      </c>
      <c r="U3355" s="3">
        <f t="shared" si="523"/>
        <v>4048</v>
      </c>
      <c r="V3355" s="3" t="str">
        <f t="shared" si="524"/>
        <v xml:space="preserve"> 36</v>
      </c>
      <c r="W3355" s="3">
        <f t="shared" si="525"/>
        <v>3</v>
      </c>
      <c r="X3355" s="3">
        <v>9</v>
      </c>
      <c r="Y3355" s="6">
        <f t="shared" si="526"/>
        <v>75.7</v>
      </c>
      <c r="Z3355" s="3">
        <f t="shared" si="527"/>
        <v>90</v>
      </c>
      <c r="AA3355" s="3">
        <f t="shared" si="528"/>
        <v>13.3</v>
      </c>
      <c r="AB3355">
        <f t="shared" si="529"/>
        <v>0</v>
      </c>
      <c r="AC3355" s="14">
        <f>VLOOKUP(X3355,Rates!$A$2:$B$36,2)</f>
        <v>11.44</v>
      </c>
    </row>
    <row r="3356" spans="1:29">
      <c r="A3356">
        <v>872057</v>
      </c>
      <c r="B3356" t="s">
        <v>11</v>
      </c>
      <c r="C3356" s="1">
        <v>0.1099</v>
      </c>
      <c r="D3356">
        <v>235.69</v>
      </c>
      <c r="E3356" t="s">
        <v>20</v>
      </c>
      <c r="F3356" t="s">
        <v>24</v>
      </c>
      <c r="G3356" t="s">
        <v>14</v>
      </c>
      <c r="H3356" s="1">
        <v>0.66700000000000004</v>
      </c>
      <c r="I3356" s="4">
        <v>36192</v>
      </c>
      <c r="J3356" s="5">
        <v>40909</v>
      </c>
      <c r="K3356" s="3">
        <v>7200</v>
      </c>
      <c r="L3356" s="3">
        <v>30000</v>
      </c>
      <c r="M3356" s="3">
        <v>7335</v>
      </c>
      <c r="N3356" s="3">
        <f t="shared" si="520"/>
        <v>0</v>
      </c>
      <c r="O3356" s="3">
        <f t="shared" si="521"/>
        <v>0</v>
      </c>
      <c r="P3356" s="3">
        <f t="shared" si="522"/>
        <v>1</v>
      </c>
      <c r="Q3356" s="6">
        <v>20.92</v>
      </c>
      <c r="R3356" s="3">
        <v>0</v>
      </c>
      <c r="S3356" s="3">
        <v>6</v>
      </c>
      <c r="T3356" s="3">
        <v>6</v>
      </c>
      <c r="U3356" s="3">
        <f t="shared" si="523"/>
        <v>4717</v>
      </c>
      <c r="V3356" s="3" t="str">
        <f t="shared" si="524"/>
        <v xml:space="preserve"> 36</v>
      </c>
      <c r="W3356" s="3">
        <f t="shared" si="525"/>
        <v>7.2</v>
      </c>
      <c r="X3356" s="3">
        <v>8</v>
      </c>
      <c r="Y3356" s="6">
        <f t="shared" si="526"/>
        <v>66.7</v>
      </c>
      <c r="Z3356" s="3">
        <f t="shared" si="527"/>
        <v>30</v>
      </c>
      <c r="AA3356" s="3">
        <f t="shared" si="528"/>
        <v>7.335</v>
      </c>
      <c r="AB3356">
        <f t="shared" si="529"/>
        <v>0</v>
      </c>
      <c r="AC3356" s="14">
        <f>VLOOKUP(X3356,Rates!$A$2:$B$36,2)</f>
        <v>11.39</v>
      </c>
    </row>
    <row r="3357" spans="1:29">
      <c r="A3357">
        <v>995296</v>
      </c>
      <c r="B3357" t="s">
        <v>15</v>
      </c>
      <c r="C3357" s="1">
        <v>0.17580000000000001</v>
      </c>
      <c r="D3357">
        <v>693.94</v>
      </c>
      <c r="E3357" t="s">
        <v>12</v>
      </c>
      <c r="F3357" t="s">
        <v>26</v>
      </c>
      <c r="G3357" t="s">
        <v>17</v>
      </c>
      <c r="H3357" s="1">
        <v>0.72699999999999998</v>
      </c>
      <c r="I3357" s="4">
        <v>38838</v>
      </c>
      <c r="J3357" s="5">
        <v>40909</v>
      </c>
      <c r="K3357" s="3">
        <v>27575</v>
      </c>
      <c r="L3357" s="3">
        <v>64000</v>
      </c>
      <c r="M3357" s="3">
        <v>13087</v>
      </c>
      <c r="N3357" s="3">
        <f t="shared" si="520"/>
        <v>0</v>
      </c>
      <c r="O3357" s="3">
        <f t="shared" si="521"/>
        <v>1</v>
      </c>
      <c r="P3357" s="3">
        <f t="shared" si="522"/>
        <v>1</v>
      </c>
      <c r="Q3357" s="6">
        <v>10.76</v>
      </c>
      <c r="R3357" s="3">
        <v>0</v>
      </c>
      <c r="S3357" s="3">
        <v>7</v>
      </c>
      <c r="T3357" s="3">
        <v>23</v>
      </c>
      <c r="U3357" s="3">
        <f t="shared" si="523"/>
        <v>2071</v>
      </c>
      <c r="V3357" s="3" t="str">
        <f t="shared" si="524"/>
        <v xml:space="preserve"> 60</v>
      </c>
      <c r="W3357" s="3">
        <f t="shared" si="525"/>
        <v>27.574999999999999</v>
      </c>
      <c r="X3357" s="3">
        <v>19</v>
      </c>
      <c r="Y3357" s="6">
        <f t="shared" si="526"/>
        <v>72.7</v>
      </c>
      <c r="Z3357" s="3">
        <f t="shared" si="527"/>
        <v>64</v>
      </c>
      <c r="AA3357" s="3">
        <f t="shared" si="528"/>
        <v>13.087</v>
      </c>
      <c r="AB3357">
        <f t="shared" si="529"/>
        <v>1</v>
      </c>
      <c r="AC3357" s="14">
        <f>VLOOKUP(X3357,Rates!$A$2:$B$36,2)</f>
        <v>19.989999999999998</v>
      </c>
    </row>
    <row r="3358" spans="1:29">
      <c r="A3358">
        <v>1031567</v>
      </c>
      <c r="B3358" t="s">
        <v>11</v>
      </c>
      <c r="C3358" s="1">
        <v>0.16289999999999999</v>
      </c>
      <c r="D3358">
        <v>388.31</v>
      </c>
      <c r="E3358" t="s">
        <v>20</v>
      </c>
      <c r="F3358" t="s">
        <v>13</v>
      </c>
      <c r="G3358" t="s">
        <v>14</v>
      </c>
      <c r="H3358" s="1">
        <v>0.72899999999999998</v>
      </c>
      <c r="I3358" s="4">
        <v>38626</v>
      </c>
      <c r="J3358" s="5">
        <v>40909</v>
      </c>
      <c r="K3358" s="3">
        <v>11000</v>
      </c>
      <c r="L3358" s="3">
        <v>52000</v>
      </c>
      <c r="M3358" s="3">
        <v>13774</v>
      </c>
      <c r="N3358" s="3">
        <f t="shared" si="520"/>
        <v>1</v>
      </c>
      <c r="O3358" s="3">
        <f t="shared" si="521"/>
        <v>0</v>
      </c>
      <c r="P3358" s="3">
        <f t="shared" si="522"/>
        <v>1</v>
      </c>
      <c r="Q3358" s="6">
        <v>19.09</v>
      </c>
      <c r="R3358" s="3">
        <v>1</v>
      </c>
      <c r="S3358" s="3">
        <v>9</v>
      </c>
      <c r="T3358" s="3">
        <v>17</v>
      </c>
      <c r="U3358" s="3">
        <f t="shared" si="523"/>
        <v>2283</v>
      </c>
      <c r="V3358" s="3" t="str">
        <f t="shared" si="524"/>
        <v xml:space="preserve"> 36</v>
      </c>
      <c r="W3358" s="3">
        <f t="shared" si="525"/>
        <v>11</v>
      </c>
      <c r="X3358" s="3">
        <v>16</v>
      </c>
      <c r="Y3358" s="6">
        <f t="shared" si="526"/>
        <v>72.899999999999991</v>
      </c>
      <c r="Z3358" s="3">
        <f t="shared" si="527"/>
        <v>52</v>
      </c>
      <c r="AA3358" s="3">
        <f t="shared" si="528"/>
        <v>13.773999999999999</v>
      </c>
      <c r="AB3358">
        <f t="shared" si="529"/>
        <v>0</v>
      </c>
      <c r="AC3358" s="14">
        <f>VLOOKUP(X3358,Rates!$A$2:$B$36,2)</f>
        <v>16.989999999999998</v>
      </c>
    </row>
    <row r="3359" spans="1:29">
      <c r="A3359">
        <v>421533</v>
      </c>
      <c r="B3359" t="s">
        <v>11</v>
      </c>
      <c r="C3359" s="1">
        <v>0.08</v>
      </c>
      <c r="D3359">
        <v>156.69</v>
      </c>
      <c r="E3359" t="s">
        <v>21</v>
      </c>
      <c r="F3359" t="s">
        <v>26</v>
      </c>
      <c r="G3359" t="s">
        <v>14</v>
      </c>
      <c r="H3359" s="1">
        <v>0.26900000000000002</v>
      </c>
      <c r="I3359" s="4">
        <v>36069</v>
      </c>
      <c r="J3359" s="5">
        <v>40909</v>
      </c>
      <c r="K3359" s="3">
        <v>5000</v>
      </c>
      <c r="L3359" s="3">
        <v>54000</v>
      </c>
      <c r="M3359" s="3">
        <v>5388</v>
      </c>
      <c r="N3359" s="3">
        <f t="shared" si="520"/>
        <v>0</v>
      </c>
      <c r="O3359" s="3">
        <f t="shared" si="521"/>
        <v>1</v>
      </c>
      <c r="P3359" s="3">
        <f t="shared" si="522"/>
        <v>1</v>
      </c>
      <c r="Q3359" s="6">
        <v>20.6</v>
      </c>
      <c r="R3359" s="3">
        <v>0</v>
      </c>
      <c r="S3359" s="3">
        <v>9</v>
      </c>
      <c r="T3359" s="3">
        <v>24</v>
      </c>
      <c r="U3359" s="3">
        <f t="shared" si="523"/>
        <v>4840</v>
      </c>
      <c r="V3359" s="3" t="str">
        <f t="shared" si="524"/>
        <v xml:space="preserve"> 36</v>
      </c>
      <c r="W3359" s="3">
        <f t="shared" si="525"/>
        <v>5</v>
      </c>
      <c r="X3359" s="3">
        <v>3</v>
      </c>
      <c r="Y3359" s="6">
        <f t="shared" si="526"/>
        <v>26.900000000000002</v>
      </c>
      <c r="Z3359" s="3">
        <f t="shared" si="527"/>
        <v>54</v>
      </c>
      <c r="AA3359" s="3">
        <f t="shared" si="528"/>
        <v>5.3879999999999999</v>
      </c>
      <c r="AB3359">
        <f t="shared" si="529"/>
        <v>0</v>
      </c>
      <c r="AC3359" s="14">
        <f>VLOOKUP(X3359,Rates!$A$2:$B$36,2)</f>
        <v>7.24</v>
      </c>
    </row>
    <row r="3360" spans="1:29">
      <c r="A3360">
        <v>667593</v>
      </c>
      <c r="B3360" t="s">
        <v>11</v>
      </c>
      <c r="C3360" s="1">
        <v>9.6299999999999997E-2</v>
      </c>
      <c r="D3360">
        <v>256.76</v>
      </c>
      <c r="E3360" t="s">
        <v>23</v>
      </c>
      <c r="F3360" t="s">
        <v>13</v>
      </c>
      <c r="G3360" t="s">
        <v>14</v>
      </c>
      <c r="H3360" s="1">
        <v>0.77600000000000002</v>
      </c>
      <c r="I3360" s="4">
        <v>34820</v>
      </c>
      <c r="J3360" s="5">
        <v>40909</v>
      </c>
      <c r="K3360" s="3">
        <v>8000</v>
      </c>
      <c r="L3360" s="3">
        <v>40000</v>
      </c>
      <c r="M3360" s="3">
        <v>3260</v>
      </c>
      <c r="N3360" s="3">
        <f t="shared" si="520"/>
        <v>1</v>
      </c>
      <c r="O3360" s="3">
        <f t="shared" si="521"/>
        <v>0</v>
      </c>
      <c r="P3360" s="3">
        <f t="shared" si="522"/>
        <v>1</v>
      </c>
      <c r="Q3360" s="6">
        <v>16.29</v>
      </c>
      <c r="R3360" s="3">
        <v>0</v>
      </c>
      <c r="S3360" s="3">
        <v>12</v>
      </c>
      <c r="T3360" s="3">
        <v>30</v>
      </c>
      <c r="U3360" s="3">
        <f t="shared" si="523"/>
        <v>6089</v>
      </c>
      <c r="V3360" s="3" t="str">
        <f t="shared" si="524"/>
        <v xml:space="preserve"> 36</v>
      </c>
      <c r="W3360" s="3">
        <f t="shared" si="525"/>
        <v>8</v>
      </c>
      <c r="X3360" s="3">
        <v>6</v>
      </c>
      <c r="Y3360" s="6">
        <f t="shared" si="526"/>
        <v>77.600000000000009</v>
      </c>
      <c r="Z3360" s="3">
        <f t="shared" si="527"/>
        <v>40</v>
      </c>
      <c r="AA3360" s="3">
        <f t="shared" si="528"/>
        <v>3.26</v>
      </c>
      <c r="AB3360">
        <f t="shared" si="529"/>
        <v>0</v>
      </c>
      <c r="AC3360" s="14">
        <f>VLOOKUP(X3360,Rates!$A$2:$B$36,2)</f>
        <v>8.24</v>
      </c>
    </row>
    <row r="3361" spans="1:29">
      <c r="A3361">
        <v>394381</v>
      </c>
      <c r="B3361" t="s">
        <v>11</v>
      </c>
      <c r="C3361" s="1">
        <v>7.6799999999999993E-2</v>
      </c>
      <c r="D3361">
        <v>124.77</v>
      </c>
      <c r="E3361" t="s">
        <v>16</v>
      </c>
      <c r="F3361" t="s">
        <v>13</v>
      </c>
      <c r="G3361" t="s">
        <v>14</v>
      </c>
      <c r="H3361" s="1">
        <v>0.67100000000000004</v>
      </c>
      <c r="I3361" s="4">
        <v>32264</v>
      </c>
      <c r="J3361" s="5">
        <v>40909</v>
      </c>
      <c r="K3361" s="3">
        <v>4000</v>
      </c>
      <c r="L3361" s="3">
        <v>36300</v>
      </c>
      <c r="M3361" s="3">
        <v>1410</v>
      </c>
      <c r="N3361" s="3">
        <f t="shared" si="520"/>
        <v>1</v>
      </c>
      <c r="O3361" s="3">
        <f t="shared" si="521"/>
        <v>0</v>
      </c>
      <c r="P3361" s="3">
        <f t="shared" si="522"/>
        <v>0</v>
      </c>
      <c r="Q3361" s="6">
        <v>0.93</v>
      </c>
      <c r="R3361" s="3">
        <v>0</v>
      </c>
      <c r="S3361" s="3">
        <v>4</v>
      </c>
      <c r="T3361" s="3">
        <v>5</v>
      </c>
      <c r="U3361" s="3">
        <f t="shared" si="523"/>
        <v>8645</v>
      </c>
      <c r="V3361" s="3" t="str">
        <f t="shared" si="524"/>
        <v xml:space="preserve"> 36</v>
      </c>
      <c r="W3361" s="3">
        <f t="shared" si="525"/>
        <v>4</v>
      </c>
      <c r="X3361" s="3">
        <v>2</v>
      </c>
      <c r="Y3361" s="6">
        <f t="shared" si="526"/>
        <v>67.100000000000009</v>
      </c>
      <c r="Z3361" s="3">
        <f t="shared" si="527"/>
        <v>36.299999999999997</v>
      </c>
      <c r="AA3361" s="3">
        <f t="shared" si="528"/>
        <v>1.41</v>
      </c>
      <c r="AB3361">
        <f t="shared" si="529"/>
        <v>0</v>
      </c>
      <c r="AC3361" s="14">
        <f>VLOOKUP(X3361,Rates!$A$2:$B$36,2)</f>
        <v>6.99</v>
      </c>
    </row>
    <row r="3362" spans="1:29">
      <c r="A3362">
        <v>605415</v>
      </c>
      <c r="B3362" t="s">
        <v>15</v>
      </c>
      <c r="C3362" s="1">
        <v>6.1699999999999998E-2</v>
      </c>
      <c r="D3362">
        <v>121.33</v>
      </c>
      <c r="E3362" t="s">
        <v>25</v>
      </c>
      <c r="F3362" t="s">
        <v>13</v>
      </c>
      <c r="G3362" t="s">
        <v>19</v>
      </c>
      <c r="H3362" s="1">
        <v>0.23899999999999999</v>
      </c>
      <c r="I3362" s="4">
        <v>36892</v>
      </c>
      <c r="J3362" s="5">
        <v>40909</v>
      </c>
      <c r="K3362" s="3">
        <v>10000</v>
      </c>
      <c r="L3362" s="3">
        <v>65000</v>
      </c>
      <c r="M3362" s="3">
        <v>4906</v>
      </c>
      <c r="N3362" s="3">
        <f t="shared" si="520"/>
        <v>1</v>
      </c>
      <c r="O3362" s="3">
        <f t="shared" si="521"/>
        <v>0</v>
      </c>
      <c r="P3362" s="3">
        <f t="shared" si="522"/>
        <v>1</v>
      </c>
      <c r="Q3362" s="6">
        <v>15.18</v>
      </c>
      <c r="R3362" s="3">
        <v>0</v>
      </c>
      <c r="S3362" s="3">
        <v>12</v>
      </c>
      <c r="T3362" s="3">
        <v>23</v>
      </c>
      <c r="U3362" s="3">
        <f t="shared" si="523"/>
        <v>4017</v>
      </c>
      <c r="V3362" s="3" t="str">
        <f t="shared" si="524"/>
        <v xml:space="preserve"> 60</v>
      </c>
      <c r="W3362" s="3">
        <f t="shared" si="525"/>
        <v>10</v>
      </c>
      <c r="X3362" s="3">
        <v>3</v>
      </c>
      <c r="Y3362" s="6">
        <f t="shared" si="526"/>
        <v>23.9</v>
      </c>
      <c r="Z3362" s="3">
        <f t="shared" si="527"/>
        <v>65</v>
      </c>
      <c r="AA3362" s="3">
        <f t="shared" si="528"/>
        <v>4.9059999999999997</v>
      </c>
      <c r="AB3362">
        <f t="shared" si="529"/>
        <v>0</v>
      </c>
      <c r="AC3362" s="14">
        <f>VLOOKUP(X3362,Rates!$A$2:$B$36,2)</f>
        <v>7.24</v>
      </c>
    </row>
    <row r="3363" spans="1:29">
      <c r="A3363">
        <v>807176</v>
      </c>
      <c r="B3363" t="s">
        <v>15</v>
      </c>
      <c r="C3363" s="1">
        <v>0.2099</v>
      </c>
      <c r="D3363">
        <v>385.44</v>
      </c>
      <c r="E3363" t="s">
        <v>12</v>
      </c>
      <c r="F3363" t="s">
        <v>26</v>
      </c>
      <c r="G3363" t="s">
        <v>14</v>
      </c>
      <c r="H3363" s="1">
        <v>8.5000000000000006E-2</v>
      </c>
      <c r="I3363" s="4">
        <v>35065</v>
      </c>
      <c r="J3363" s="5">
        <v>40909</v>
      </c>
      <c r="K3363" s="3">
        <v>18000</v>
      </c>
      <c r="L3363" s="3">
        <v>340000</v>
      </c>
      <c r="M3363" s="3">
        <v>86397</v>
      </c>
      <c r="N3363" s="3">
        <f t="shared" si="520"/>
        <v>0</v>
      </c>
      <c r="O3363" s="3">
        <f t="shared" si="521"/>
        <v>1</v>
      </c>
      <c r="P3363" s="3">
        <f t="shared" si="522"/>
        <v>1</v>
      </c>
      <c r="Q3363" s="6">
        <v>9.8699999999999992</v>
      </c>
      <c r="R3363" s="3">
        <v>2</v>
      </c>
      <c r="S3363" s="3">
        <v>17</v>
      </c>
      <c r="T3363" s="3">
        <v>63</v>
      </c>
      <c r="U3363" s="3">
        <f t="shared" si="523"/>
        <v>5844</v>
      </c>
      <c r="V3363" s="3" t="str">
        <f t="shared" si="524"/>
        <v xml:space="preserve"> 60</v>
      </c>
      <c r="W3363" s="3">
        <f t="shared" si="525"/>
        <v>18</v>
      </c>
      <c r="X3363" s="3">
        <v>28</v>
      </c>
      <c r="Y3363" s="6">
        <f t="shared" si="526"/>
        <v>8.5</v>
      </c>
      <c r="Z3363" s="3">
        <f t="shared" si="527"/>
        <v>340</v>
      </c>
      <c r="AA3363" s="3">
        <f t="shared" si="528"/>
        <v>86.397000000000006</v>
      </c>
      <c r="AB3363">
        <f t="shared" si="529"/>
        <v>0</v>
      </c>
      <c r="AC3363" s="14">
        <f>VLOOKUP(X3363,Rates!$A$2:$B$36,2)</f>
        <v>29.99</v>
      </c>
    </row>
    <row r="3364" spans="1:29">
      <c r="A3364">
        <v>482229</v>
      </c>
      <c r="B3364" t="s">
        <v>11</v>
      </c>
      <c r="C3364" s="1">
        <v>0.20899999999999999</v>
      </c>
      <c r="D3364">
        <v>771.28</v>
      </c>
      <c r="E3364" t="s">
        <v>25</v>
      </c>
      <c r="F3364" t="s">
        <v>24</v>
      </c>
      <c r="G3364" t="s">
        <v>17</v>
      </c>
      <c r="H3364" s="1">
        <v>0.999</v>
      </c>
      <c r="I3364" s="4">
        <v>36526</v>
      </c>
      <c r="J3364" s="5">
        <v>40909</v>
      </c>
      <c r="K3364" s="3">
        <v>20500</v>
      </c>
      <c r="L3364" s="3">
        <v>69000</v>
      </c>
      <c r="M3364" s="3">
        <v>16491</v>
      </c>
      <c r="N3364" s="3">
        <f t="shared" si="520"/>
        <v>0</v>
      </c>
      <c r="O3364" s="3">
        <f t="shared" si="521"/>
        <v>0</v>
      </c>
      <c r="P3364" s="3">
        <f t="shared" si="522"/>
        <v>1</v>
      </c>
      <c r="Q3364" s="6">
        <v>24.52</v>
      </c>
      <c r="R3364" s="3">
        <v>1</v>
      </c>
      <c r="S3364" s="3">
        <v>6</v>
      </c>
      <c r="T3364" s="3">
        <v>28</v>
      </c>
      <c r="U3364" s="3">
        <f t="shared" si="523"/>
        <v>4383</v>
      </c>
      <c r="V3364" s="3" t="str">
        <f t="shared" si="524"/>
        <v xml:space="preserve"> 36</v>
      </c>
      <c r="W3364" s="3">
        <f t="shared" si="525"/>
        <v>20.5</v>
      </c>
      <c r="X3364" s="3">
        <v>33</v>
      </c>
      <c r="Y3364" s="6">
        <f t="shared" si="526"/>
        <v>99.9</v>
      </c>
      <c r="Z3364" s="3">
        <f t="shared" si="527"/>
        <v>69</v>
      </c>
      <c r="AA3364" s="3">
        <f t="shared" si="528"/>
        <v>16.491</v>
      </c>
      <c r="AB3364">
        <f t="shared" si="529"/>
        <v>1</v>
      </c>
      <c r="AC3364" s="14">
        <f>VLOOKUP(X3364,Rates!$A$2:$B$36,2)</f>
        <v>30.89</v>
      </c>
    </row>
    <row r="3365" spans="1:29">
      <c r="A3365">
        <v>756040</v>
      </c>
      <c r="B3365" t="s">
        <v>11</v>
      </c>
      <c r="C3365" s="1">
        <v>9.9900000000000003E-2</v>
      </c>
      <c r="D3365">
        <v>185.51</v>
      </c>
      <c r="E3365" t="s">
        <v>20</v>
      </c>
      <c r="F3365" t="s">
        <v>13</v>
      </c>
      <c r="G3365" t="s">
        <v>14</v>
      </c>
      <c r="H3365" s="1">
        <v>0.14099999999999999</v>
      </c>
      <c r="I3365" s="4">
        <v>37653</v>
      </c>
      <c r="J3365" s="5">
        <v>40909</v>
      </c>
      <c r="K3365" s="3">
        <v>5750</v>
      </c>
      <c r="L3365" s="3">
        <v>147750</v>
      </c>
      <c r="M3365" s="3">
        <v>466</v>
      </c>
      <c r="N3365" s="3">
        <f t="shared" si="520"/>
        <v>1</v>
      </c>
      <c r="O3365" s="3">
        <f t="shared" si="521"/>
        <v>0</v>
      </c>
      <c r="P3365" s="3">
        <f t="shared" si="522"/>
        <v>1</v>
      </c>
      <c r="Q3365" s="6">
        <v>7.63</v>
      </c>
      <c r="R3365" s="3">
        <v>0</v>
      </c>
      <c r="S3365" s="3">
        <v>7</v>
      </c>
      <c r="T3365" s="3">
        <v>10</v>
      </c>
      <c r="U3365" s="3">
        <f t="shared" si="523"/>
        <v>3256</v>
      </c>
      <c r="V3365" s="3" t="str">
        <f t="shared" si="524"/>
        <v xml:space="preserve"> 36</v>
      </c>
      <c r="W3365" s="3">
        <f t="shared" si="525"/>
        <v>5.75</v>
      </c>
      <c r="X3365" s="3">
        <v>6</v>
      </c>
      <c r="Y3365" s="6">
        <f t="shared" si="526"/>
        <v>14.099999999999998</v>
      </c>
      <c r="Z3365" s="3">
        <f t="shared" si="527"/>
        <v>147.75</v>
      </c>
      <c r="AA3365" s="3">
        <f t="shared" si="528"/>
        <v>0.46600000000000003</v>
      </c>
      <c r="AB3365">
        <f t="shared" si="529"/>
        <v>0</v>
      </c>
      <c r="AC3365" s="14">
        <f>VLOOKUP(X3365,Rates!$A$2:$B$36,2)</f>
        <v>8.24</v>
      </c>
    </row>
    <row r="3366" spans="1:29">
      <c r="A3366">
        <v>456940</v>
      </c>
      <c r="B3366" t="s">
        <v>11</v>
      </c>
      <c r="C3366" s="1">
        <v>0.1565</v>
      </c>
      <c r="D3366">
        <v>874.66</v>
      </c>
      <c r="E3366" t="s">
        <v>25</v>
      </c>
      <c r="F3366" t="s">
        <v>13</v>
      </c>
      <c r="G3366" t="s">
        <v>14</v>
      </c>
      <c r="H3366" s="1">
        <v>0.36499999999999999</v>
      </c>
      <c r="I3366" s="4">
        <v>29495</v>
      </c>
      <c r="J3366" s="5">
        <v>40909</v>
      </c>
      <c r="K3366" s="3">
        <v>25000</v>
      </c>
      <c r="L3366" s="3">
        <v>54383.42</v>
      </c>
      <c r="M3366" s="3">
        <v>5734</v>
      </c>
      <c r="N3366" s="3">
        <f t="shared" si="520"/>
        <v>1</v>
      </c>
      <c r="O3366" s="3">
        <f t="shared" si="521"/>
        <v>0</v>
      </c>
      <c r="P3366" s="3">
        <f t="shared" si="522"/>
        <v>1</v>
      </c>
      <c r="Q3366" s="6">
        <v>9.84</v>
      </c>
      <c r="R3366" s="3">
        <v>0</v>
      </c>
      <c r="S3366" s="3">
        <v>7</v>
      </c>
      <c r="T3366" s="3">
        <v>26</v>
      </c>
      <c r="U3366" s="3">
        <f t="shared" si="523"/>
        <v>11414</v>
      </c>
      <c r="V3366" s="3" t="str">
        <f t="shared" si="524"/>
        <v xml:space="preserve"> 36</v>
      </c>
      <c r="W3366" s="3">
        <f t="shared" si="525"/>
        <v>25</v>
      </c>
      <c r="X3366" s="3">
        <v>19</v>
      </c>
      <c r="Y3366" s="6">
        <f t="shared" si="526"/>
        <v>36.5</v>
      </c>
      <c r="Z3366" s="3">
        <f t="shared" si="527"/>
        <v>54.383420000000001</v>
      </c>
      <c r="AA3366" s="3">
        <f t="shared" si="528"/>
        <v>5.734</v>
      </c>
      <c r="AB3366">
        <f t="shared" si="529"/>
        <v>0</v>
      </c>
      <c r="AC3366" s="14">
        <f>VLOOKUP(X3366,Rates!$A$2:$B$36,2)</f>
        <v>19.989999999999998</v>
      </c>
    </row>
    <row r="3367" spans="1:29">
      <c r="A3367">
        <v>617034</v>
      </c>
      <c r="B3367" t="s">
        <v>11</v>
      </c>
      <c r="C3367" s="1">
        <v>6.54E-2</v>
      </c>
      <c r="D3367">
        <v>184.01</v>
      </c>
      <c r="E3367" t="s">
        <v>16</v>
      </c>
      <c r="F3367" t="s">
        <v>13</v>
      </c>
      <c r="G3367" t="s">
        <v>14</v>
      </c>
      <c r="H3367" s="1">
        <v>0.36799999999999999</v>
      </c>
      <c r="I3367" s="4">
        <v>36708</v>
      </c>
      <c r="J3367" s="5">
        <v>40909</v>
      </c>
      <c r="K3367" s="3">
        <v>6000</v>
      </c>
      <c r="L3367" s="3">
        <v>53088</v>
      </c>
      <c r="M3367" s="3">
        <v>7404</v>
      </c>
      <c r="N3367" s="3">
        <f t="shared" si="520"/>
        <v>1</v>
      </c>
      <c r="O3367" s="3">
        <f t="shared" si="521"/>
        <v>0</v>
      </c>
      <c r="P3367" s="3">
        <f t="shared" si="522"/>
        <v>0</v>
      </c>
      <c r="Q3367" s="6">
        <v>4.97</v>
      </c>
      <c r="R3367" s="3">
        <v>0</v>
      </c>
      <c r="S3367" s="3">
        <v>6</v>
      </c>
      <c r="T3367" s="3">
        <v>13</v>
      </c>
      <c r="U3367" s="3">
        <f t="shared" si="523"/>
        <v>4201</v>
      </c>
      <c r="V3367" s="3" t="str">
        <f t="shared" si="524"/>
        <v xml:space="preserve"> 36</v>
      </c>
      <c r="W3367" s="3">
        <f t="shared" si="525"/>
        <v>6</v>
      </c>
      <c r="X3367" s="3">
        <v>4</v>
      </c>
      <c r="Y3367" s="6">
        <f t="shared" si="526"/>
        <v>36.799999999999997</v>
      </c>
      <c r="Z3367" s="3">
        <f t="shared" si="527"/>
        <v>53.088000000000001</v>
      </c>
      <c r="AA3367" s="3">
        <f t="shared" si="528"/>
        <v>7.4039999999999999</v>
      </c>
      <c r="AB3367">
        <f t="shared" si="529"/>
        <v>0</v>
      </c>
      <c r="AC3367" s="14">
        <f>VLOOKUP(X3367,Rates!$A$2:$B$36,2)</f>
        <v>7.49</v>
      </c>
    </row>
    <row r="3368" spans="1:29">
      <c r="A3368">
        <v>592017</v>
      </c>
      <c r="B3368" t="s">
        <v>11</v>
      </c>
      <c r="C3368" s="1">
        <v>0.16450000000000001</v>
      </c>
      <c r="D3368">
        <v>459.94</v>
      </c>
      <c r="E3368" t="s">
        <v>12</v>
      </c>
      <c r="F3368" t="s">
        <v>26</v>
      </c>
      <c r="G3368" t="s">
        <v>14</v>
      </c>
      <c r="H3368" s="1">
        <v>0.86699999999999999</v>
      </c>
      <c r="I3368" s="4">
        <v>35309</v>
      </c>
      <c r="J3368" s="5">
        <v>40909</v>
      </c>
      <c r="K3368" s="3">
        <v>13000</v>
      </c>
      <c r="L3368" s="3">
        <v>55000</v>
      </c>
      <c r="M3368" s="3">
        <v>18809</v>
      </c>
      <c r="N3368" s="3">
        <f t="shared" si="520"/>
        <v>0</v>
      </c>
      <c r="O3368" s="3">
        <f t="shared" si="521"/>
        <v>1</v>
      </c>
      <c r="P3368" s="3">
        <f t="shared" si="522"/>
        <v>1</v>
      </c>
      <c r="Q3368" s="6">
        <v>24.81</v>
      </c>
      <c r="R3368" s="3">
        <v>0</v>
      </c>
      <c r="S3368" s="3">
        <v>9</v>
      </c>
      <c r="T3368" s="3">
        <v>27</v>
      </c>
      <c r="U3368" s="3">
        <f t="shared" si="523"/>
        <v>5600</v>
      </c>
      <c r="V3368" s="3" t="str">
        <f t="shared" si="524"/>
        <v xml:space="preserve"> 36</v>
      </c>
      <c r="W3368" s="3">
        <f t="shared" si="525"/>
        <v>13</v>
      </c>
      <c r="X3368" s="3">
        <v>21</v>
      </c>
      <c r="Y3368" s="6">
        <f t="shared" si="526"/>
        <v>86.7</v>
      </c>
      <c r="Z3368" s="3">
        <f t="shared" si="527"/>
        <v>55</v>
      </c>
      <c r="AA3368" s="3">
        <f t="shared" si="528"/>
        <v>18.809000000000001</v>
      </c>
      <c r="AB3368">
        <f t="shared" si="529"/>
        <v>0</v>
      </c>
      <c r="AC3368" s="14">
        <f>VLOOKUP(X3368,Rates!$A$2:$B$36,2)</f>
        <v>22.74</v>
      </c>
    </row>
    <row r="3369" spans="1:29">
      <c r="A3369">
        <v>597211</v>
      </c>
      <c r="B3369" t="s">
        <v>11</v>
      </c>
      <c r="C3369" s="1">
        <v>0.15210000000000001</v>
      </c>
      <c r="D3369">
        <v>417.22</v>
      </c>
      <c r="E3369" t="s">
        <v>12</v>
      </c>
      <c r="F3369" t="s">
        <v>26</v>
      </c>
      <c r="G3369" t="s">
        <v>14</v>
      </c>
      <c r="H3369" s="1">
        <v>0.99299999999999999</v>
      </c>
      <c r="I3369" s="4">
        <v>34151</v>
      </c>
      <c r="J3369" s="5">
        <v>40909</v>
      </c>
      <c r="K3369" s="3">
        <v>12000</v>
      </c>
      <c r="L3369" s="3">
        <v>140000</v>
      </c>
      <c r="M3369" s="3">
        <v>40419</v>
      </c>
      <c r="N3369" s="3">
        <f t="shared" si="520"/>
        <v>0</v>
      </c>
      <c r="O3369" s="3">
        <f t="shared" si="521"/>
        <v>1</v>
      </c>
      <c r="P3369" s="3">
        <f t="shared" si="522"/>
        <v>1</v>
      </c>
      <c r="Q3369" s="6">
        <v>10.66</v>
      </c>
      <c r="R3369" s="3">
        <v>0</v>
      </c>
      <c r="S3369" s="3">
        <v>9</v>
      </c>
      <c r="T3369" s="3">
        <v>27</v>
      </c>
      <c r="U3369" s="3">
        <f t="shared" si="523"/>
        <v>6758</v>
      </c>
      <c r="V3369" s="3" t="str">
        <f t="shared" si="524"/>
        <v xml:space="preserve"> 36</v>
      </c>
      <c r="W3369" s="3">
        <f t="shared" si="525"/>
        <v>12</v>
      </c>
      <c r="X3369" s="3">
        <v>17</v>
      </c>
      <c r="Y3369" s="6">
        <f t="shared" si="526"/>
        <v>99.3</v>
      </c>
      <c r="Z3369" s="3">
        <f t="shared" si="527"/>
        <v>140</v>
      </c>
      <c r="AA3369" s="3">
        <f t="shared" si="528"/>
        <v>40.418999999999997</v>
      </c>
      <c r="AB3369">
        <f t="shared" si="529"/>
        <v>0</v>
      </c>
      <c r="AC3369" s="14">
        <f>VLOOKUP(X3369,Rates!$A$2:$B$36,2)</f>
        <v>17.989999999999998</v>
      </c>
    </row>
    <row r="3370" spans="1:29">
      <c r="A3370">
        <v>650502</v>
      </c>
      <c r="B3370" t="s">
        <v>11</v>
      </c>
      <c r="C3370" s="1">
        <v>9.6299999999999997E-2</v>
      </c>
      <c r="D3370">
        <v>256.76</v>
      </c>
      <c r="E3370" t="s">
        <v>28</v>
      </c>
      <c r="F3370" t="s">
        <v>26</v>
      </c>
      <c r="G3370" t="s">
        <v>14</v>
      </c>
      <c r="H3370" s="1">
        <v>0.55600000000000005</v>
      </c>
      <c r="I3370" s="4">
        <v>39600</v>
      </c>
      <c r="J3370" s="5">
        <v>40909</v>
      </c>
      <c r="K3370" s="3">
        <v>8000</v>
      </c>
      <c r="L3370" s="3">
        <v>44000</v>
      </c>
      <c r="M3370" s="3">
        <v>4780</v>
      </c>
      <c r="N3370" s="3">
        <f t="shared" si="520"/>
        <v>0</v>
      </c>
      <c r="O3370" s="3">
        <f t="shared" si="521"/>
        <v>1</v>
      </c>
      <c r="P3370" s="3">
        <f t="shared" si="522"/>
        <v>1</v>
      </c>
      <c r="Q3370" s="6">
        <v>11.32</v>
      </c>
      <c r="R3370" s="3">
        <v>0</v>
      </c>
      <c r="S3370" s="3">
        <v>7</v>
      </c>
      <c r="T3370" s="3">
        <v>19</v>
      </c>
      <c r="U3370" s="3">
        <f t="shared" si="523"/>
        <v>1309</v>
      </c>
      <c r="V3370" s="3" t="str">
        <f t="shared" si="524"/>
        <v xml:space="preserve"> 36</v>
      </c>
      <c r="W3370" s="3">
        <f t="shared" si="525"/>
        <v>8</v>
      </c>
      <c r="X3370" s="3">
        <v>6</v>
      </c>
      <c r="Y3370" s="6">
        <f t="shared" si="526"/>
        <v>55.600000000000009</v>
      </c>
      <c r="Z3370" s="3">
        <f t="shared" si="527"/>
        <v>44</v>
      </c>
      <c r="AA3370" s="3">
        <f t="shared" si="528"/>
        <v>4.78</v>
      </c>
      <c r="AB3370">
        <f t="shared" si="529"/>
        <v>0</v>
      </c>
      <c r="AC3370" s="14">
        <f>VLOOKUP(X3370,Rates!$A$2:$B$36,2)</f>
        <v>8.24</v>
      </c>
    </row>
    <row r="3371" spans="1:29">
      <c r="A3371">
        <v>640687</v>
      </c>
      <c r="B3371" t="s">
        <v>15</v>
      </c>
      <c r="C3371" s="1">
        <v>0.12230000000000001</v>
      </c>
      <c r="D3371">
        <v>178.89</v>
      </c>
      <c r="E3371" t="s">
        <v>28</v>
      </c>
      <c r="F3371" t="s">
        <v>13</v>
      </c>
      <c r="G3371" t="s">
        <v>19</v>
      </c>
      <c r="H3371" s="1">
        <v>0.83299999999999996</v>
      </c>
      <c r="I3371" s="4">
        <v>35400</v>
      </c>
      <c r="J3371" s="5">
        <v>40909</v>
      </c>
      <c r="K3371" s="3">
        <v>8000</v>
      </c>
      <c r="L3371" s="3">
        <v>80000</v>
      </c>
      <c r="M3371" s="3">
        <v>6247</v>
      </c>
      <c r="N3371" s="3">
        <f t="shared" si="520"/>
        <v>1</v>
      </c>
      <c r="O3371" s="3">
        <f t="shared" si="521"/>
        <v>0</v>
      </c>
      <c r="P3371" s="3">
        <f t="shared" si="522"/>
        <v>1</v>
      </c>
      <c r="Q3371" s="6">
        <v>7.32</v>
      </c>
      <c r="R3371" s="3">
        <v>0</v>
      </c>
      <c r="S3371" s="3">
        <v>4</v>
      </c>
      <c r="T3371" s="3">
        <v>9</v>
      </c>
      <c r="U3371" s="3">
        <f t="shared" si="523"/>
        <v>5509</v>
      </c>
      <c r="V3371" s="3" t="str">
        <f t="shared" si="524"/>
        <v xml:space="preserve"> 60</v>
      </c>
      <c r="W3371" s="3">
        <f t="shared" si="525"/>
        <v>8</v>
      </c>
      <c r="X3371" s="3">
        <v>11</v>
      </c>
      <c r="Y3371" s="6">
        <f t="shared" si="526"/>
        <v>83.3</v>
      </c>
      <c r="Z3371" s="3">
        <f t="shared" si="527"/>
        <v>80</v>
      </c>
      <c r="AA3371" s="3">
        <f t="shared" si="528"/>
        <v>6.2469999999999999</v>
      </c>
      <c r="AB3371">
        <f t="shared" si="529"/>
        <v>0</v>
      </c>
      <c r="AC3371" s="14">
        <f>VLOOKUP(X3371,Rates!$A$2:$B$36,2)</f>
        <v>12.74</v>
      </c>
    </row>
    <row r="3372" spans="1:29">
      <c r="A3372">
        <v>563689</v>
      </c>
      <c r="B3372" t="s">
        <v>11</v>
      </c>
      <c r="C3372" s="1">
        <v>7.51E-2</v>
      </c>
      <c r="D3372">
        <v>248.89</v>
      </c>
      <c r="E3372" t="s">
        <v>12</v>
      </c>
      <c r="F3372" t="s">
        <v>26</v>
      </c>
      <c r="G3372" t="s">
        <v>14</v>
      </c>
      <c r="H3372" s="1">
        <v>0.14099999999999999</v>
      </c>
      <c r="I3372" s="4">
        <v>35400</v>
      </c>
      <c r="J3372" s="5">
        <v>40909</v>
      </c>
      <c r="K3372" s="3">
        <v>8000</v>
      </c>
      <c r="L3372" s="3">
        <v>115000</v>
      </c>
      <c r="M3372" s="3">
        <v>5301</v>
      </c>
      <c r="N3372" s="3">
        <f t="shared" si="520"/>
        <v>0</v>
      </c>
      <c r="O3372" s="3">
        <f t="shared" si="521"/>
        <v>1</v>
      </c>
      <c r="P3372" s="3">
        <f t="shared" si="522"/>
        <v>1</v>
      </c>
      <c r="Q3372" s="6">
        <v>8.94</v>
      </c>
      <c r="R3372" s="3">
        <v>0</v>
      </c>
      <c r="S3372" s="3">
        <v>6</v>
      </c>
      <c r="T3372" s="3">
        <v>24</v>
      </c>
      <c r="U3372" s="3">
        <f t="shared" si="523"/>
        <v>5509</v>
      </c>
      <c r="V3372" s="3" t="str">
        <f t="shared" si="524"/>
        <v xml:space="preserve"> 36</v>
      </c>
      <c r="W3372" s="3">
        <f t="shared" si="525"/>
        <v>8</v>
      </c>
      <c r="X3372" s="3">
        <v>4</v>
      </c>
      <c r="Y3372" s="6">
        <f t="shared" si="526"/>
        <v>14.099999999999998</v>
      </c>
      <c r="Z3372" s="3">
        <f t="shared" si="527"/>
        <v>115</v>
      </c>
      <c r="AA3372" s="3">
        <f t="shared" si="528"/>
        <v>5.3010000000000002</v>
      </c>
      <c r="AB3372">
        <f t="shared" si="529"/>
        <v>0</v>
      </c>
      <c r="AC3372" s="14">
        <f>VLOOKUP(X3372,Rates!$A$2:$B$36,2)</f>
        <v>7.49</v>
      </c>
    </row>
    <row r="3373" spans="1:29">
      <c r="A3373">
        <v>367854</v>
      </c>
      <c r="B3373" t="s">
        <v>11</v>
      </c>
      <c r="C3373" s="1">
        <v>9.6299999999999997E-2</v>
      </c>
      <c r="D3373">
        <v>320.95</v>
      </c>
      <c r="E3373" t="s">
        <v>21</v>
      </c>
      <c r="F3373" t="s">
        <v>26</v>
      </c>
      <c r="G3373" t="s">
        <v>14</v>
      </c>
      <c r="H3373" s="1">
        <v>0.223</v>
      </c>
      <c r="I3373" s="4">
        <v>38718</v>
      </c>
      <c r="J3373" s="5">
        <v>40909</v>
      </c>
      <c r="K3373" s="3">
        <v>10000</v>
      </c>
      <c r="L3373" s="3">
        <v>27996</v>
      </c>
      <c r="M3373" s="3">
        <v>11488</v>
      </c>
      <c r="N3373" s="3">
        <f t="shared" si="520"/>
        <v>0</v>
      </c>
      <c r="O3373" s="3">
        <f t="shared" si="521"/>
        <v>1</v>
      </c>
      <c r="P3373" s="3">
        <f t="shared" si="522"/>
        <v>1</v>
      </c>
      <c r="Q3373" s="6">
        <v>22.97</v>
      </c>
      <c r="R3373" s="3">
        <v>0</v>
      </c>
      <c r="S3373" s="3">
        <v>17</v>
      </c>
      <c r="T3373" s="3">
        <v>39</v>
      </c>
      <c r="U3373" s="3">
        <f t="shared" si="523"/>
        <v>2191</v>
      </c>
      <c r="V3373" s="3" t="str">
        <f t="shared" si="524"/>
        <v xml:space="preserve"> 36</v>
      </c>
      <c r="W3373" s="3">
        <f t="shared" si="525"/>
        <v>10</v>
      </c>
      <c r="X3373" s="3">
        <v>5</v>
      </c>
      <c r="Y3373" s="6">
        <f t="shared" si="526"/>
        <v>22.3</v>
      </c>
      <c r="Z3373" s="3">
        <f t="shared" si="527"/>
        <v>27.995999999999999</v>
      </c>
      <c r="AA3373" s="3">
        <f t="shared" si="528"/>
        <v>11.488</v>
      </c>
      <c r="AB3373">
        <f t="shared" si="529"/>
        <v>0</v>
      </c>
      <c r="AC3373" s="14">
        <f>VLOOKUP(X3373,Rates!$A$2:$B$36,2)</f>
        <v>7.99</v>
      </c>
    </row>
    <row r="3374" spans="1:29">
      <c r="A3374">
        <v>555319</v>
      </c>
      <c r="B3374" t="s">
        <v>11</v>
      </c>
      <c r="C3374" s="1">
        <v>7.8799999999999995E-2</v>
      </c>
      <c r="D3374">
        <v>218.97</v>
      </c>
      <c r="E3374" t="s">
        <v>20</v>
      </c>
      <c r="F3374" t="s">
        <v>26</v>
      </c>
      <c r="G3374" t="s">
        <v>14</v>
      </c>
      <c r="H3374" s="1">
        <v>0.19500000000000001</v>
      </c>
      <c r="I3374" s="4">
        <v>38169</v>
      </c>
      <c r="J3374" s="5">
        <v>40909</v>
      </c>
      <c r="K3374" s="3">
        <v>7000</v>
      </c>
      <c r="L3374" s="3">
        <v>60000</v>
      </c>
      <c r="M3374" s="3">
        <v>10293</v>
      </c>
      <c r="N3374" s="3">
        <f t="shared" si="520"/>
        <v>0</v>
      </c>
      <c r="O3374" s="3">
        <f t="shared" si="521"/>
        <v>1</v>
      </c>
      <c r="P3374" s="3">
        <f t="shared" si="522"/>
        <v>1</v>
      </c>
      <c r="Q3374" s="6">
        <v>24.4</v>
      </c>
      <c r="R3374" s="3">
        <v>0</v>
      </c>
      <c r="S3374" s="3">
        <v>10</v>
      </c>
      <c r="T3374" s="3">
        <v>43</v>
      </c>
      <c r="U3374" s="3">
        <f t="shared" si="523"/>
        <v>2740</v>
      </c>
      <c r="V3374" s="3" t="str">
        <f t="shared" si="524"/>
        <v xml:space="preserve"> 36</v>
      </c>
      <c r="W3374" s="3">
        <f t="shared" si="525"/>
        <v>7</v>
      </c>
      <c r="X3374" s="3">
        <v>5</v>
      </c>
      <c r="Y3374" s="6">
        <f t="shared" si="526"/>
        <v>19.5</v>
      </c>
      <c r="Z3374" s="3">
        <f t="shared" si="527"/>
        <v>60</v>
      </c>
      <c r="AA3374" s="3">
        <f t="shared" si="528"/>
        <v>10.292999999999999</v>
      </c>
      <c r="AB3374">
        <f t="shared" si="529"/>
        <v>0</v>
      </c>
      <c r="AC3374" s="14">
        <f>VLOOKUP(X3374,Rates!$A$2:$B$36,2)</f>
        <v>7.99</v>
      </c>
    </row>
    <row r="3375" spans="1:29">
      <c r="A3375">
        <v>821627</v>
      </c>
      <c r="B3375" t="s">
        <v>15</v>
      </c>
      <c r="C3375" s="1">
        <v>0.1399</v>
      </c>
      <c r="D3375">
        <v>382.1</v>
      </c>
      <c r="E3375" t="s">
        <v>16</v>
      </c>
      <c r="F3375" t="s">
        <v>26</v>
      </c>
      <c r="G3375" t="s">
        <v>14</v>
      </c>
      <c r="H3375" s="1">
        <v>0.79600000000000004</v>
      </c>
      <c r="I3375" s="4">
        <v>28611</v>
      </c>
      <c r="J3375" s="5">
        <v>40909</v>
      </c>
      <c r="K3375" s="3">
        <v>16425</v>
      </c>
      <c r="L3375" s="3">
        <v>70000</v>
      </c>
      <c r="M3375" s="3">
        <v>31204</v>
      </c>
      <c r="N3375" s="3">
        <f t="shared" si="520"/>
        <v>0</v>
      </c>
      <c r="O3375" s="3">
        <f t="shared" si="521"/>
        <v>1</v>
      </c>
      <c r="P3375" s="3">
        <f t="shared" si="522"/>
        <v>0</v>
      </c>
      <c r="Q3375" s="6">
        <v>29.01</v>
      </c>
      <c r="R3375" s="3">
        <v>0</v>
      </c>
      <c r="S3375" s="3">
        <v>14</v>
      </c>
      <c r="T3375" s="3">
        <v>34</v>
      </c>
      <c r="U3375" s="3">
        <f t="shared" si="523"/>
        <v>12298</v>
      </c>
      <c r="V3375" s="3" t="str">
        <f t="shared" si="524"/>
        <v xml:space="preserve"> 60</v>
      </c>
      <c r="W3375" s="3">
        <f t="shared" si="525"/>
        <v>16.425000000000001</v>
      </c>
      <c r="X3375" s="3">
        <v>13</v>
      </c>
      <c r="Y3375" s="6">
        <f t="shared" si="526"/>
        <v>79.600000000000009</v>
      </c>
      <c r="Z3375" s="3">
        <f t="shared" si="527"/>
        <v>70</v>
      </c>
      <c r="AA3375" s="3">
        <f t="shared" si="528"/>
        <v>31.204000000000001</v>
      </c>
      <c r="AB3375">
        <f t="shared" si="529"/>
        <v>0</v>
      </c>
      <c r="AC3375" s="14">
        <f>VLOOKUP(X3375,Rates!$A$2:$B$36,2)</f>
        <v>13.99</v>
      </c>
    </row>
    <row r="3376" spans="1:29">
      <c r="A3376">
        <v>972703</v>
      </c>
      <c r="B3376" t="s">
        <v>11</v>
      </c>
      <c r="C3376" s="1">
        <v>0.13489999999999999</v>
      </c>
      <c r="D3376">
        <v>84.83</v>
      </c>
      <c r="E3376" t="s">
        <v>27</v>
      </c>
      <c r="F3376" t="s">
        <v>26</v>
      </c>
      <c r="G3376" t="s">
        <v>14</v>
      </c>
      <c r="H3376" s="1">
        <v>0.85599999999999998</v>
      </c>
      <c r="I3376" s="4">
        <v>33451</v>
      </c>
      <c r="J3376" s="5">
        <v>40909</v>
      </c>
      <c r="K3376" s="3">
        <v>2500</v>
      </c>
      <c r="L3376" s="3">
        <v>55000</v>
      </c>
      <c r="M3376" s="3">
        <v>3279</v>
      </c>
      <c r="N3376" s="3">
        <f t="shared" si="520"/>
        <v>0</v>
      </c>
      <c r="O3376" s="3">
        <f t="shared" si="521"/>
        <v>1</v>
      </c>
      <c r="P3376" s="3">
        <f t="shared" si="522"/>
        <v>1</v>
      </c>
      <c r="Q3376" s="6">
        <v>15.99</v>
      </c>
      <c r="R3376" s="3">
        <v>0</v>
      </c>
      <c r="S3376" s="3">
        <v>6</v>
      </c>
      <c r="T3376" s="3">
        <v>14</v>
      </c>
      <c r="U3376" s="3">
        <f t="shared" si="523"/>
        <v>7458</v>
      </c>
      <c r="V3376" s="3" t="str">
        <f t="shared" si="524"/>
        <v xml:space="preserve"> 36</v>
      </c>
      <c r="W3376" s="3">
        <f t="shared" si="525"/>
        <v>2.5</v>
      </c>
      <c r="X3376" s="3">
        <v>11</v>
      </c>
      <c r="Y3376" s="6">
        <f t="shared" si="526"/>
        <v>85.6</v>
      </c>
      <c r="Z3376" s="3">
        <f t="shared" si="527"/>
        <v>55</v>
      </c>
      <c r="AA3376" s="3">
        <f t="shared" si="528"/>
        <v>3.2789999999999999</v>
      </c>
      <c r="AB3376">
        <f t="shared" si="529"/>
        <v>0</v>
      </c>
      <c r="AC3376" s="14">
        <f>VLOOKUP(X3376,Rates!$A$2:$B$36,2)</f>
        <v>12.74</v>
      </c>
    </row>
    <row r="3377" spans="1:29">
      <c r="A3377">
        <v>729091</v>
      </c>
      <c r="B3377" t="s">
        <v>11</v>
      </c>
      <c r="C3377" s="1">
        <v>0.1454</v>
      </c>
      <c r="D3377">
        <v>309.97000000000003</v>
      </c>
      <c r="E3377" t="s">
        <v>23</v>
      </c>
      <c r="F3377" t="s">
        <v>13</v>
      </c>
      <c r="G3377" t="s">
        <v>14</v>
      </c>
      <c r="H3377" s="1">
        <v>0.61699999999999999</v>
      </c>
      <c r="I3377" s="4">
        <v>35704</v>
      </c>
      <c r="J3377" s="5">
        <v>40909</v>
      </c>
      <c r="K3377" s="3">
        <v>9000</v>
      </c>
      <c r="L3377" s="3">
        <v>43200</v>
      </c>
      <c r="M3377" s="3">
        <v>5493</v>
      </c>
      <c r="N3377" s="3">
        <f t="shared" si="520"/>
        <v>1</v>
      </c>
      <c r="O3377" s="3">
        <f t="shared" si="521"/>
        <v>0</v>
      </c>
      <c r="P3377" s="3">
        <f t="shared" si="522"/>
        <v>1</v>
      </c>
      <c r="Q3377" s="6">
        <v>15.94</v>
      </c>
      <c r="R3377" s="3">
        <v>0</v>
      </c>
      <c r="S3377" s="3">
        <v>7</v>
      </c>
      <c r="T3377" s="3">
        <v>9</v>
      </c>
      <c r="U3377" s="3">
        <f t="shared" si="523"/>
        <v>5205</v>
      </c>
      <c r="V3377" s="3" t="str">
        <f t="shared" si="524"/>
        <v xml:space="preserve"> 36</v>
      </c>
      <c r="W3377" s="3">
        <f t="shared" si="525"/>
        <v>9</v>
      </c>
      <c r="X3377" s="3">
        <v>16</v>
      </c>
      <c r="Y3377" s="6">
        <f t="shared" si="526"/>
        <v>61.7</v>
      </c>
      <c r="Z3377" s="3">
        <f t="shared" si="527"/>
        <v>43.2</v>
      </c>
      <c r="AA3377" s="3">
        <f t="shared" si="528"/>
        <v>5.4930000000000003</v>
      </c>
      <c r="AB3377">
        <f t="shared" si="529"/>
        <v>0</v>
      </c>
      <c r="AC3377" s="14">
        <f>VLOOKUP(X3377,Rates!$A$2:$B$36,2)</f>
        <v>16.989999999999998</v>
      </c>
    </row>
    <row r="3378" spans="1:29">
      <c r="A3378">
        <v>1004336</v>
      </c>
      <c r="B3378" t="s">
        <v>15</v>
      </c>
      <c r="C3378" s="1">
        <v>0.15959999999999999</v>
      </c>
      <c r="D3378">
        <v>728.91</v>
      </c>
      <c r="E3378" t="s">
        <v>25</v>
      </c>
      <c r="F3378" t="s">
        <v>13</v>
      </c>
      <c r="G3378" t="s">
        <v>14</v>
      </c>
      <c r="H3378" s="1">
        <v>0.156</v>
      </c>
      <c r="I3378" s="4">
        <v>36404</v>
      </c>
      <c r="J3378" s="5">
        <v>40909</v>
      </c>
      <c r="K3378" s="3">
        <v>30000</v>
      </c>
      <c r="L3378" s="3">
        <v>55000</v>
      </c>
      <c r="M3378" s="3">
        <v>2134</v>
      </c>
      <c r="N3378" s="3">
        <f t="shared" si="520"/>
        <v>1</v>
      </c>
      <c r="O3378" s="3">
        <f t="shared" si="521"/>
        <v>0</v>
      </c>
      <c r="P3378" s="3">
        <f t="shared" si="522"/>
        <v>1</v>
      </c>
      <c r="Q3378" s="6">
        <v>15.4</v>
      </c>
      <c r="R3378" s="3">
        <v>0</v>
      </c>
      <c r="S3378" s="3">
        <v>7</v>
      </c>
      <c r="T3378" s="3">
        <v>29</v>
      </c>
      <c r="U3378" s="3">
        <f t="shared" si="523"/>
        <v>4505</v>
      </c>
      <c r="V3378" s="3" t="str">
        <f t="shared" si="524"/>
        <v xml:space="preserve"> 60</v>
      </c>
      <c r="W3378" s="3">
        <f t="shared" si="525"/>
        <v>30</v>
      </c>
      <c r="X3378" s="3">
        <v>15</v>
      </c>
      <c r="Y3378" s="6">
        <f t="shared" si="526"/>
        <v>15.6</v>
      </c>
      <c r="Z3378" s="3">
        <f t="shared" si="527"/>
        <v>55</v>
      </c>
      <c r="AA3378" s="3">
        <f t="shared" si="528"/>
        <v>2.1339999999999999</v>
      </c>
      <c r="AB3378">
        <f t="shared" si="529"/>
        <v>0</v>
      </c>
      <c r="AC3378" s="14">
        <f>VLOOKUP(X3378,Rates!$A$2:$B$36,2)</f>
        <v>15.99</v>
      </c>
    </row>
    <row r="3379" spans="1:29">
      <c r="A3379">
        <v>877788</v>
      </c>
      <c r="B3379" t="s">
        <v>11</v>
      </c>
      <c r="C3379" s="1">
        <v>9.9099999999999994E-2</v>
      </c>
      <c r="D3379">
        <v>225.58</v>
      </c>
      <c r="E3379" t="s">
        <v>12</v>
      </c>
      <c r="F3379" t="s">
        <v>26</v>
      </c>
      <c r="G3379" t="s">
        <v>14</v>
      </c>
      <c r="H3379" s="1">
        <v>0.47199999999999998</v>
      </c>
      <c r="I3379" s="4">
        <v>35674</v>
      </c>
      <c r="J3379" s="5">
        <v>40909</v>
      </c>
      <c r="K3379" s="3">
        <v>7000</v>
      </c>
      <c r="L3379" s="3">
        <v>53796</v>
      </c>
      <c r="M3379" s="3">
        <v>3269</v>
      </c>
      <c r="N3379" s="3">
        <f t="shared" si="520"/>
        <v>0</v>
      </c>
      <c r="O3379" s="3">
        <f t="shared" si="521"/>
        <v>1</v>
      </c>
      <c r="P3379" s="3">
        <f t="shared" si="522"/>
        <v>1</v>
      </c>
      <c r="Q3379" s="6">
        <v>10.8</v>
      </c>
      <c r="R3379" s="3">
        <v>3</v>
      </c>
      <c r="S3379" s="3">
        <v>7</v>
      </c>
      <c r="T3379" s="3">
        <v>20</v>
      </c>
      <c r="U3379" s="3">
        <f t="shared" si="523"/>
        <v>5235</v>
      </c>
      <c r="V3379" s="3" t="str">
        <f t="shared" si="524"/>
        <v xml:space="preserve"> 36</v>
      </c>
      <c r="W3379" s="3">
        <f t="shared" si="525"/>
        <v>7</v>
      </c>
      <c r="X3379" s="3">
        <v>6</v>
      </c>
      <c r="Y3379" s="6">
        <f t="shared" si="526"/>
        <v>47.199999999999996</v>
      </c>
      <c r="Z3379" s="3">
        <f t="shared" si="527"/>
        <v>53.795999999999999</v>
      </c>
      <c r="AA3379" s="3">
        <f t="shared" si="528"/>
        <v>3.2690000000000001</v>
      </c>
      <c r="AB3379">
        <f t="shared" si="529"/>
        <v>0</v>
      </c>
      <c r="AC3379" s="14">
        <f>VLOOKUP(X3379,Rates!$A$2:$B$36,2)</f>
        <v>8.24</v>
      </c>
    </row>
    <row r="3380" spans="1:29">
      <c r="A3380">
        <v>379896</v>
      </c>
      <c r="B3380" t="s">
        <v>11</v>
      </c>
      <c r="C3380" s="1">
        <v>0.1537</v>
      </c>
      <c r="D3380">
        <v>375.47</v>
      </c>
      <c r="E3380" t="s">
        <v>18</v>
      </c>
      <c r="F3380" t="s">
        <v>13</v>
      </c>
      <c r="G3380" t="s">
        <v>14</v>
      </c>
      <c r="H3380" s="1">
        <v>0.439</v>
      </c>
      <c r="I3380" s="4">
        <v>35156</v>
      </c>
      <c r="J3380" s="5">
        <v>40909</v>
      </c>
      <c r="K3380" s="3">
        <v>10775</v>
      </c>
      <c r="L3380" s="3">
        <v>20796</v>
      </c>
      <c r="M3380" s="3">
        <v>1889</v>
      </c>
      <c r="N3380" s="3">
        <f t="shared" si="520"/>
        <v>1</v>
      </c>
      <c r="O3380" s="3">
        <f t="shared" si="521"/>
        <v>0</v>
      </c>
      <c r="P3380" s="3">
        <f t="shared" si="522"/>
        <v>1</v>
      </c>
      <c r="Q3380" s="6">
        <v>5.0199999999999996</v>
      </c>
      <c r="R3380" s="3">
        <v>0</v>
      </c>
      <c r="S3380" s="3">
        <v>5</v>
      </c>
      <c r="T3380" s="3">
        <v>6</v>
      </c>
      <c r="U3380" s="3">
        <f t="shared" si="523"/>
        <v>5753</v>
      </c>
      <c r="V3380" s="3" t="str">
        <f t="shared" si="524"/>
        <v xml:space="preserve"> 36</v>
      </c>
      <c r="W3380" s="3">
        <f t="shared" si="525"/>
        <v>10.775</v>
      </c>
      <c r="X3380" s="3">
        <v>20</v>
      </c>
      <c r="Y3380" s="6">
        <f t="shared" si="526"/>
        <v>43.9</v>
      </c>
      <c r="Z3380" s="3">
        <f t="shared" si="527"/>
        <v>20.795999999999999</v>
      </c>
      <c r="AA3380" s="3">
        <f t="shared" si="528"/>
        <v>1.889</v>
      </c>
      <c r="AB3380">
        <f t="shared" si="529"/>
        <v>0</v>
      </c>
      <c r="AC3380" s="14">
        <f>VLOOKUP(X3380,Rates!$A$2:$B$36,2)</f>
        <v>21.49</v>
      </c>
    </row>
    <row r="3381" spans="1:29">
      <c r="A3381">
        <v>739084</v>
      </c>
      <c r="B3381" t="s">
        <v>11</v>
      </c>
      <c r="C3381" s="1">
        <v>7.4899999999999994E-2</v>
      </c>
      <c r="D3381">
        <v>373.22</v>
      </c>
      <c r="E3381" t="s">
        <v>27</v>
      </c>
      <c r="F3381" t="s">
        <v>26</v>
      </c>
      <c r="G3381" t="s">
        <v>14</v>
      </c>
      <c r="H3381" s="1">
        <v>0.40400000000000003</v>
      </c>
      <c r="I3381" s="4">
        <v>36557</v>
      </c>
      <c r="J3381" s="5">
        <v>40909</v>
      </c>
      <c r="K3381" s="3">
        <v>12000</v>
      </c>
      <c r="L3381" s="3">
        <v>69900</v>
      </c>
      <c r="M3381" s="3">
        <v>23699</v>
      </c>
      <c r="N3381" s="3">
        <f t="shared" si="520"/>
        <v>0</v>
      </c>
      <c r="O3381" s="3">
        <f t="shared" si="521"/>
        <v>1</v>
      </c>
      <c r="P3381" s="3">
        <f t="shared" si="522"/>
        <v>1</v>
      </c>
      <c r="Q3381" s="6">
        <v>22.88</v>
      </c>
      <c r="R3381" s="3">
        <v>0</v>
      </c>
      <c r="S3381" s="3">
        <v>14</v>
      </c>
      <c r="T3381" s="3">
        <v>32</v>
      </c>
      <c r="U3381" s="3">
        <f t="shared" si="523"/>
        <v>4352</v>
      </c>
      <c r="V3381" s="3" t="str">
        <f t="shared" si="524"/>
        <v xml:space="preserve"> 36</v>
      </c>
      <c r="W3381" s="3">
        <f t="shared" si="525"/>
        <v>12</v>
      </c>
      <c r="X3381" s="3">
        <v>4</v>
      </c>
      <c r="Y3381" s="6">
        <f t="shared" si="526"/>
        <v>40.400000000000006</v>
      </c>
      <c r="Z3381" s="3">
        <f t="shared" si="527"/>
        <v>69.900000000000006</v>
      </c>
      <c r="AA3381" s="3">
        <f t="shared" si="528"/>
        <v>23.699000000000002</v>
      </c>
      <c r="AB3381">
        <f t="shared" si="529"/>
        <v>0</v>
      </c>
      <c r="AC3381" s="14">
        <f>VLOOKUP(X3381,Rates!$A$2:$B$36,2)</f>
        <v>7.49</v>
      </c>
    </row>
    <row r="3382" spans="1:29">
      <c r="A3382">
        <v>705347</v>
      </c>
      <c r="B3382" t="s">
        <v>15</v>
      </c>
      <c r="C3382" s="1">
        <v>0.16020000000000001</v>
      </c>
      <c r="D3382">
        <v>583.89</v>
      </c>
      <c r="E3382" t="s">
        <v>29</v>
      </c>
      <c r="F3382" t="s">
        <v>26</v>
      </c>
      <c r="G3382" t="s">
        <v>17</v>
      </c>
      <c r="H3382" s="1">
        <v>0.75600000000000001</v>
      </c>
      <c r="I3382" s="4">
        <v>37165</v>
      </c>
      <c r="J3382" s="5">
        <v>40909</v>
      </c>
      <c r="K3382" s="3">
        <v>24000</v>
      </c>
      <c r="L3382" s="3">
        <v>85944</v>
      </c>
      <c r="M3382" s="3">
        <v>43718</v>
      </c>
      <c r="N3382" s="3">
        <f t="shared" si="520"/>
        <v>0</v>
      </c>
      <c r="O3382" s="3">
        <f t="shared" si="521"/>
        <v>1</v>
      </c>
      <c r="P3382" s="3">
        <f t="shared" si="522"/>
        <v>1</v>
      </c>
      <c r="Q3382" s="6">
        <v>11.91</v>
      </c>
      <c r="R3382" s="3">
        <v>0</v>
      </c>
      <c r="S3382" s="3">
        <v>11</v>
      </c>
      <c r="T3382" s="3">
        <v>37</v>
      </c>
      <c r="U3382" s="3">
        <f t="shared" si="523"/>
        <v>3744</v>
      </c>
      <c r="V3382" s="3" t="str">
        <f t="shared" si="524"/>
        <v xml:space="preserve"> 60</v>
      </c>
      <c r="W3382" s="3">
        <f t="shared" si="525"/>
        <v>24</v>
      </c>
      <c r="X3382" s="3">
        <v>20</v>
      </c>
      <c r="Y3382" s="6">
        <f t="shared" si="526"/>
        <v>75.599999999999994</v>
      </c>
      <c r="Z3382" s="3">
        <f t="shared" si="527"/>
        <v>85.944000000000003</v>
      </c>
      <c r="AA3382" s="3">
        <f t="shared" si="528"/>
        <v>43.718000000000004</v>
      </c>
      <c r="AB3382">
        <f t="shared" si="529"/>
        <v>1</v>
      </c>
      <c r="AC3382" s="14">
        <f>VLOOKUP(X3382,Rates!$A$2:$B$36,2)</f>
        <v>21.49</v>
      </c>
    </row>
    <row r="3383" spans="1:29">
      <c r="A3383">
        <v>1017566</v>
      </c>
      <c r="B3383" t="s">
        <v>11</v>
      </c>
      <c r="C3383" s="1">
        <v>0.1171</v>
      </c>
      <c r="D3383">
        <v>496.14</v>
      </c>
      <c r="E3383" t="s">
        <v>23</v>
      </c>
      <c r="F3383" t="s">
        <v>26</v>
      </c>
      <c r="G3383" t="s">
        <v>14</v>
      </c>
      <c r="H3383" s="1">
        <v>0.61499999999999999</v>
      </c>
      <c r="I3383" s="4">
        <v>37012</v>
      </c>
      <c r="J3383" s="5">
        <v>40909</v>
      </c>
      <c r="K3383" s="3">
        <v>15000</v>
      </c>
      <c r="L3383" s="3">
        <v>53808</v>
      </c>
      <c r="M3383" s="3">
        <v>11313</v>
      </c>
      <c r="N3383" s="3">
        <f t="shared" si="520"/>
        <v>0</v>
      </c>
      <c r="O3383" s="3">
        <f t="shared" si="521"/>
        <v>1</v>
      </c>
      <c r="P3383" s="3">
        <f t="shared" si="522"/>
        <v>1</v>
      </c>
      <c r="Q3383" s="6">
        <v>18.84</v>
      </c>
      <c r="R3383" s="3">
        <v>0</v>
      </c>
      <c r="S3383" s="3">
        <v>6</v>
      </c>
      <c r="T3383" s="3">
        <v>20</v>
      </c>
      <c r="U3383" s="3">
        <f t="shared" si="523"/>
        <v>3897</v>
      </c>
      <c r="V3383" s="3" t="str">
        <f t="shared" si="524"/>
        <v xml:space="preserve"> 36</v>
      </c>
      <c r="W3383" s="3">
        <f t="shared" si="525"/>
        <v>15</v>
      </c>
      <c r="X3383" s="3">
        <v>8</v>
      </c>
      <c r="Y3383" s="6">
        <f t="shared" si="526"/>
        <v>61.5</v>
      </c>
      <c r="Z3383" s="3">
        <f t="shared" si="527"/>
        <v>53.808</v>
      </c>
      <c r="AA3383" s="3">
        <f t="shared" si="528"/>
        <v>11.313000000000001</v>
      </c>
      <c r="AB3383">
        <f t="shared" si="529"/>
        <v>0</v>
      </c>
      <c r="AC3383" s="14">
        <f>VLOOKUP(X3383,Rates!$A$2:$B$36,2)</f>
        <v>11.39</v>
      </c>
    </row>
    <row r="3384" spans="1:29">
      <c r="A3384">
        <v>1052394</v>
      </c>
      <c r="B3384" t="s">
        <v>11</v>
      </c>
      <c r="C3384" s="1">
        <v>0.1065</v>
      </c>
      <c r="D3384">
        <v>195.44</v>
      </c>
      <c r="E3384" t="s">
        <v>12</v>
      </c>
      <c r="F3384" t="s">
        <v>13</v>
      </c>
      <c r="G3384" t="s">
        <v>14</v>
      </c>
      <c r="H3384" s="1">
        <v>0.86799999999999999</v>
      </c>
      <c r="I3384" s="4">
        <v>35156</v>
      </c>
      <c r="J3384" s="5">
        <v>40909</v>
      </c>
      <c r="K3384" s="3">
        <v>6000</v>
      </c>
      <c r="L3384" s="3">
        <v>42000</v>
      </c>
      <c r="M3384" s="3">
        <v>12851</v>
      </c>
      <c r="N3384" s="3">
        <f t="shared" si="520"/>
        <v>1</v>
      </c>
      <c r="O3384" s="3">
        <f t="shared" si="521"/>
        <v>0</v>
      </c>
      <c r="P3384" s="3">
        <f t="shared" si="522"/>
        <v>1</v>
      </c>
      <c r="Q3384" s="6">
        <v>9.43</v>
      </c>
      <c r="R3384" s="3">
        <v>0</v>
      </c>
      <c r="S3384" s="3">
        <v>5</v>
      </c>
      <c r="T3384" s="3">
        <v>18</v>
      </c>
      <c r="U3384" s="3">
        <f t="shared" si="523"/>
        <v>5753</v>
      </c>
      <c r="V3384" s="3" t="str">
        <f t="shared" si="524"/>
        <v xml:space="preserve"> 36</v>
      </c>
      <c r="W3384" s="3">
        <f t="shared" si="525"/>
        <v>6</v>
      </c>
      <c r="X3384" s="3">
        <v>7</v>
      </c>
      <c r="Y3384" s="6">
        <f t="shared" si="526"/>
        <v>86.8</v>
      </c>
      <c r="Z3384" s="3">
        <f t="shared" si="527"/>
        <v>42</v>
      </c>
      <c r="AA3384" s="3">
        <f t="shared" si="528"/>
        <v>12.851000000000001</v>
      </c>
      <c r="AB3384">
        <f t="shared" si="529"/>
        <v>0</v>
      </c>
      <c r="AC3384" s="14">
        <f>VLOOKUP(X3384,Rates!$A$2:$B$36,2)</f>
        <v>10.49</v>
      </c>
    </row>
    <row r="3385" spans="1:29">
      <c r="A3385">
        <v>453967</v>
      </c>
      <c r="B3385" t="s">
        <v>11</v>
      </c>
      <c r="C3385" s="1">
        <v>0.13919999999999999</v>
      </c>
      <c r="D3385">
        <v>187.76</v>
      </c>
      <c r="E3385" t="s">
        <v>12</v>
      </c>
      <c r="F3385" t="s">
        <v>26</v>
      </c>
      <c r="G3385" t="s">
        <v>14</v>
      </c>
      <c r="H3385" s="1">
        <v>0.84499999999999997</v>
      </c>
      <c r="I3385" s="4">
        <v>36373</v>
      </c>
      <c r="J3385" s="5">
        <v>40909</v>
      </c>
      <c r="K3385" s="3">
        <v>5500</v>
      </c>
      <c r="L3385" s="3">
        <v>80160</v>
      </c>
      <c r="M3385" s="3">
        <v>62680</v>
      </c>
      <c r="N3385" s="3">
        <f t="shared" si="520"/>
        <v>0</v>
      </c>
      <c r="O3385" s="3">
        <f t="shared" si="521"/>
        <v>1</v>
      </c>
      <c r="P3385" s="3">
        <f t="shared" si="522"/>
        <v>1</v>
      </c>
      <c r="Q3385" s="6">
        <v>21.48</v>
      </c>
      <c r="R3385" s="3">
        <v>0</v>
      </c>
      <c r="S3385" s="3">
        <v>23</v>
      </c>
      <c r="T3385" s="3">
        <v>47</v>
      </c>
      <c r="U3385" s="3">
        <f t="shared" si="523"/>
        <v>4536</v>
      </c>
      <c r="V3385" s="3" t="str">
        <f t="shared" si="524"/>
        <v xml:space="preserve"> 36</v>
      </c>
      <c r="W3385" s="3">
        <f t="shared" si="525"/>
        <v>5.5</v>
      </c>
      <c r="X3385" s="3">
        <v>14</v>
      </c>
      <c r="Y3385" s="6">
        <f t="shared" si="526"/>
        <v>84.5</v>
      </c>
      <c r="Z3385" s="3">
        <f t="shared" si="527"/>
        <v>80.16</v>
      </c>
      <c r="AA3385" s="3">
        <f t="shared" si="528"/>
        <v>62.68</v>
      </c>
      <c r="AB3385">
        <f t="shared" si="529"/>
        <v>0</v>
      </c>
      <c r="AC3385" s="14">
        <f>VLOOKUP(X3385,Rates!$A$2:$B$36,2)</f>
        <v>14.99</v>
      </c>
    </row>
    <row r="3386" spans="1:29">
      <c r="A3386">
        <v>833558</v>
      </c>
      <c r="B3386" t="s">
        <v>15</v>
      </c>
      <c r="C3386" s="1">
        <v>0.11990000000000001</v>
      </c>
      <c r="D3386">
        <v>555.99</v>
      </c>
      <c r="E3386" t="s">
        <v>12</v>
      </c>
      <c r="F3386" t="s">
        <v>26</v>
      </c>
      <c r="G3386" t="s">
        <v>14</v>
      </c>
      <c r="H3386" s="2">
        <v>0.22</v>
      </c>
      <c r="I3386" s="4">
        <v>36892</v>
      </c>
      <c r="J3386" s="5">
        <v>40909</v>
      </c>
      <c r="K3386" s="3">
        <v>25000</v>
      </c>
      <c r="L3386" s="3">
        <v>130000</v>
      </c>
      <c r="M3386" s="3">
        <v>16595</v>
      </c>
      <c r="N3386" s="3">
        <f t="shared" si="520"/>
        <v>0</v>
      </c>
      <c r="O3386" s="3">
        <f t="shared" si="521"/>
        <v>1</v>
      </c>
      <c r="P3386" s="3">
        <f t="shared" si="522"/>
        <v>1</v>
      </c>
      <c r="Q3386" s="6">
        <v>3.19</v>
      </c>
      <c r="R3386" s="3">
        <v>0</v>
      </c>
      <c r="S3386" s="3">
        <v>16</v>
      </c>
      <c r="T3386" s="3">
        <v>37</v>
      </c>
      <c r="U3386" s="3">
        <f t="shared" si="523"/>
        <v>4017</v>
      </c>
      <c r="V3386" s="3" t="str">
        <f t="shared" si="524"/>
        <v xml:space="preserve"> 60</v>
      </c>
      <c r="W3386" s="3">
        <f t="shared" si="525"/>
        <v>25</v>
      </c>
      <c r="X3386" s="3">
        <v>10</v>
      </c>
      <c r="Y3386" s="6">
        <f t="shared" si="526"/>
        <v>22</v>
      </c>
      <c r="Z3386" s="3">
        <f t="shared" si="527"/>
        <v>130</v>
      </c>
      <c r="AA3386" s="3">
        <f t="shared" si="528"/>
        <v>16.594999999999999</v>
      </c>
      <c r="AB3386">
        <f t="shared" si="529"/>
        <v>0</v>
      </c>
      <c r="AC3386" s="14">
        <f>VLOOKUP(X3386,Rates!$A$2:$B$36,2)</f>
        <v>11.49</v>
      </c>
    </row>
    <row r="3387" spans="1:29">
      <c r="A3387">
        <v>967468</v>
      </c>
      <c r="B3387" t="s">
        <v>11</v>
      </c>
      <c r="C3387" s="1">
        <v>7.9000000000000001E-2</v>
      </c>
      <c r="D3387">
        <v>312.91000000000003</v>
      </c>
      <c r="E3387" t="s">
        <v>12</v>
      </c>
      <c r="F3387" t="s">
        <v>26</v>
      </c>
      <c r="G3387" t="s">
        <v>14</v>
      </c>
      <c r="H3387" s="2">
        <v>0</v>
      </c>
      <c r="I3387" s="4">
        <v>36647</v>
      </c>
      <c r="J3387" s="5">
        <v>40909</v>
      </c>
      <c r="K3387" s="3">
        <v>10000</v>
      </c>
      <c r="L3387" s="3">
        <v>150000</v>
      </c>
      <c r="M3387" s="3">
        <v>0</v>
      </c>
      <c r="N3387" s="3">
        <f t="shared" si="520"/>
        <v>0</v>
      </c>
      <c r="O3387" s="3">
        <f t="shared" si="521"/>
        <v>1</v>
      </c>
      <c r="P3387" s="3">
        <f t="shared" si="522"/>
        <v>1</v>
      </c>
      <c r="Q3387" s="6">
        <v>3.83</v>
      </c>
      <c r="R3387" s="3">
        <v>0</v>
      </c>
      <c r="S3387" s="3">
        <v>5</v>
      </c>
      <c r="T3387" s="3">
        <v>8</v>
      </c>
      <c r="U3387" s="3">
        <f t="shared" si="523"/>
        <v>4262</v>
      </c>
      <c r="V3387" s="3" t="str">
        <f t="shared" si="524"/>
        <v xml:space="preserve"> 36</v>
      </c>
      <c r="W3387" s="3">
        <f t="shared" si="525"/>
        <v>10</v>
      </c>
      <c r="X3387" s="3">
        <v>4</v>
      </c>
      <c r="Y3387" s="6">
        <f t="shared" si="526"/>
        <v>0</v>
      </c>
      <c r="Z3387" s="3">
        <f t="shared" si="527"/>
        <v>150</v>
      </c>
      <c r="AA3387" s="3">
        <f t="shared" si="528"/>
        <v>0</v>
      </c>
      <c r="AB3387">
        <f t="shared" si="529"/>
        <v>0</v>
      </c>
      <c r="AC3387" s="14">
        <f>VLOOKUP(X3387,Rates!$A$2:$B$36,2)</f>
        <v>7.49</v>
      </c>
    </row>
    <row r="3388" spans="1:29">
      <c r="A3388">
        <v>806526</v>
      </c>
      <c r="B3388" t="s">
        <v>11</v>
      </c>
      <c r="C3388" s="1">
        <v>9.9900000000000003E-2</v>
      </c>
      <c r="D3388">
        <v>258.10000000000002</v>
      </c>
      <c r="E3388" t="s">
        <v>25</v>
      </c>
      <c r="F3388" t="s">
        <v>13</v>
      </c>
      <c r="G3388" t="s">
        <v>14</v>
      </c>
      <c r="H3388" s="1">
        <v>0.35699999999999998</v>
      </c>
      <c r="I3388" s="4">
        <v>35551</v>
      </c>
      <c r="J3388" s="5">
        <v>40909</v>
      </c>
      <c r="K3388" s="3">
        <v>8000</v>
      </c>
      <c r="L3388" s="3">
        <v>73008</v>
      </c>
      <c r="M3388" s="3">
        <v>11978</v>
      </c>
      <c r="N3388" s="3">
        <f t="shared" si="520"/>
        <v>1</v>
      </c>
      <c r="O3388" s="3">
        <f t="shared" si="521"/>
        <v>0</v>
      </c>
      <c r="P3388" s="3">
        <f t="shared" si="522"/>
        <v>1</v>
      </c>
      <c r="Q3388" s="6">
        <v>8.86</v>
      </c>
      <c r="R3388" s="3">
        <v>0</v>
      </c>
      <c r="S3388" s="3">
        <v>14</v>
      </c>
      <c r="T3388" s="3">
        <v>30</v>
      </c>
      <c r="U3388" s="3">
        <f t="shared" si="523"/>
        <v>5358</v>
      </c>
      <c r="V3388" s="3" t="str">
        <f t="shared" si="524"/>
        <v xml:space="preserve"> 36</v>
      </c>
      <c r="W3388" s="3">
        <f t="shared" si="525"/>
        <v>8</v>
      </c>
      <c r="X3388" s="3">
        <v>6</v>
      </c>
      <c r="Y3388" s="6">
        <f t="shared" si="526"/>
        <v>35.699999999999996</v>
      </c>
      <c r="Z3388" s="3">
        <f t="shared" si="527"/>
        <v>73.007999999999996</v>
      </c>
      <c r="AA3388" s="3">
        <f t="shared" si="528"/>
        <v>11.978</v>
      </c>
      <c r="AB3388">
        <f t="shared" si="529"/>
        <v>0</v>
      </c>
      <c r="AC3388" s="14">
        <f>VLOOKUP(X3388,Rates!$A$2:$B$36,2)</f>
        <v>8.24</v>
      </c>
    </row>
    <row r="3389" spans="1:29">
      <c r="A3389">
        <v>1012269</v>
      </c>
      <c r="B3389" t="s">
        <v>11</v>
      </c>
      <c r="C3389" s="1">
        <v>6.6199999999999995E-2</v>
      </c>
      <c r="D3389">
        <v>135.1</v>
      </c>
      <c r="E3389" t="s">
        <v>30</v>
      </c>
      <c r="F3389" t="s">
        <v>24</v>
      </c>
      <c r="G3389" t="s">
        <v>14</v>
      </c>
      <c r="H3389" s="1">
        <v>0.312</v>
      </c>
      <c r="I3389" s="4">
        <v>31990</v>
      </c>
      <c r="J3389" s="5">
        <v>40909</v>
      </c>
      <c r="K3389" s="3">
        <v>4400</v>
      </c>
      <c r="L3389" s="3">
        <v>49000</v>
      </c>
      <c r="M3389" s="3">
        <v>8473</v>
      </c>
      <c r="N3389" s="3">
        <f t="shared" si="520"/>
        <v>0</v>
      </c>
      <c r="O3389" s="3">
        <f t="shared" si="521"/>
        <v>0</v>
      </c>
      <c r="P3389" s="3">
        <f t="shared" si="522"/>
        <v>1</v>
      </c>
      <c r="Q3389" s="6">
        <v>8.9600000000000009</v>
      </c>
      <c r="R3389" s="3">
        <v>0</v>
      </c>
      <c r="S3389" s="3">
        <v>5</v>
      </c>
      <c r="T3389" s="3">
        <v>12</v>
      </c>
      <c r="U3389" s="3">
        <f t="shared" si="523"/>
        <v>8919</v>
      </c>
      <c r="V3389" s="3" t="str">
        <f t="shared" si="524"/>
        <v xml:space="preserve"> 36</v>
      </c>
      <c r="W3389" s="3">
        <f t="shared" si="525"/>
        <v>4.4000000000000004</v>
      </c>
      <c r="X3389" s="3">
        <v>2</v>
      </c>
      <c r="Y3389" s="6">
        <f t="shared" si="526"/>
        <v>31.2</v>
      </c>
      <c r="Z3389" s="3">
        <f t="shared" si="527"/>
        <v>49</v>
      </c>
      <c r="AA3389" s="3">
        <f t="shared" si="528"/>
        <v>8.4730000000000008</v>
      </c>
      <c r="AB3389">
        <f t="shared" si="529"/>
        <v>0</v>
      </c>
      <c r="AC3389" s="14">
        <f>VLOOKUP(X3389,Rates!$A$2:$B$36,2)</f>
        <v>6.99</v>
      </c>
    </row>
    <row r="3390" spans="1:29">
      <c r="A3390">
        <v>497210</v>
      </c>
      <c r="B3390" t="s">
        <v>11</v>
      </c>
      <c r="C3390" s="1">
        <v>0.14960000000000001</v>
      </c>
      <c r="D3390">
        <v>346.47</v>
      </c>
      <c r="E3390" t="s">
        <v>27</v>
      </c>
      <c r="F3390" t="s">
        <v>13</v>
      </c>
      <c r="G3390" t="s">
        <v>14</v>
      </c>
      <c r="H3390" s="1">
        <v>0.86399999999999999</v>
      </c>
      <c r="I3390" s="4">
        <v>32478</v>
      </c>
      <c r="J3390" s="5">
        <v>40909</v>
      </c>
      <c r="K3390" s="3">
        <v>10000</v>
      </c>
      <c r="L3390" s="3">
        <v>45000</v>
      </c>
      <c r="M3390" s="3">
        <v>1468</v>
      </c>
      <c r="N3390" s="3">
        <f t="shared" si="520"/>
        <v>1</v>
      </c>
      <c r="O3390" s="3">
        <f t="shared" si="521"/>
        <v>0</v>
      </c>
      <c r="P3390" s="3">
        <f t="shared" si="522"/>
        <v>1</v>
      </c>
      <c r="Q3390" s="6">
        <v>10.64</v>
      </c>
      <c r="R3390" s="3">
        <v>0</v>
      </c>
      <c r="S3390" s="3">
        <v>2</v>
      </c>
      <c r="T3390" s="3">
        <v>13</v>
      </c>
      <c r="U3390" s="3">
        <f t="shared" si="523"/>
        <v>8431</v>
      </c>
      <c r="V3390" s="3" t="str">
        <f t="shared" si="524"/>
        <v xml:space="preserve"> 36</v>
      </c>
      <c r="W3390" s="3">
        <f t="shared" si="525"/>
        <v>10</v>
      </c>
      <c r="X3390" s="3">
        <v>17</v>
      </c>
      <c r="Y3390" s="6">
        <f t="shared" si="526"/>
        <v>86.4</v>
      </c>
      <c r="Z3390" s="3">
        <f t="shared" si="527"/>
        <v>45</v>
      </c>
      <c r="AA3390" s="3">
        <f t="shared" si="528"/>
        <v>1.468</v>
      </c>
      <c r="AB3390">
        <f t="shared" si="529"/>
        <v>0</v>
      </c>
      <c r="AC3390" s="14">
        <f>VLOOKUP(X3390,Rates!$A$2:$B$36,2)</f>
        <v>17.989999999999998</v>
      </c>
    </row>
    <row r="3391" spans="1:29">
      <c r="A3391">
        <v>846013</v>
      </c>
      <c r="B3391" t="s">
        <v>11</v>
      </c>
      <c r="C3391" s="1">
        <v>9.9900000000000003E-2</v>
      </c>
      <c r="D3391">
        <v>193.58</v>
      </c>
      <c r="E3391" t="s">
        <v>25</v>
      </c>
      <c r="F3391" t="s">
        <v>26</v>
      </c>
      <c r="G3391" t="s">
        <v>14</v>
      </c>
      <c r="H3391" s="1">
        <v>0.76100000000000001</v>
      </c>
      <c r="I3391" s="4">
        <v>37316</v>
      </c>
      <c r="J3391" s="5">
        <v>40909</v>
      </c>
      <c r="K3391" s="3">
        <v>6000</v>
      </c>
      <c r="L3391" s="3">
        <v>46800</v>
      </c>
      <c r="M3391" s="3">
        <v>7454</v>
      </c>
      <c r="N3391" s="3">
        <f t="shared" si="520"/>
        <v>0</v>
      </c>
      <c r="O3391" s="3">
        <f t="shared" si="521"/>
        <v>1</v>
      </c>
      <c r="P3391" s="3">
        <f t="shared" si="522"/>
        <v>1</v>
      </c>
      <c r="Q3391" s="6">
        <v>21.85</v>
      </c>
      <c r="R3391" s="3">
        <v>0</v>
      </c>
      <c r="S3391" s="3">
        <v>8</v>
      </c>
      <c r="T3391" s="3">
        <v>18</v>
      </c>
      <c r="U3391" s="3">
        <f t="shared" si="523"/>
        <v>3593</v>
      </c>
      <c r="V3391" s="3" t="str">
        <f t="shared" si="524"/>
        <v xml:space="preserve"> 36</v>
      </c>
      <c r="W3391" s="3">
        <f t="shared" si="525"/>
        <v>6</v>
      </c>
      <c r="X3391" s="3">
        <v>6</v>
      </c>
      <c r="Y3391" s="6">
        <f t="shared" si="526"/>
        <v>76.099999999999994</v>
      </c>
      <c r="Z3391" s="3">
        <f t="shared" si="527"/>
        <v>46.8</v>
      </c>
      <c r="AA3391" s="3">
        <f t="shared" si="528"/>
        <v>7.4539999999999997</v>
      </c>
      <c r="AB3391">
        <f t="shared" si="529"/>
        <v>0</v>
      </c>
      <c r="AC3391" s="14">
        <f>VLOOKUP(X3391,Rates!$A$2:$B$36,2)</f>
        <v>8.24</v>
      </c>
    </row>
    <row r="3392" spans="1:29">
      <c r="A3392">
        <v>838022</v>
      </c>
      <c r="B3392" t="s">
        <v>15</v>
      </c>
      <c r="C3392" s="1">
        <v>0.1749</v>
      </c>
      <c r="D3392">
        <v>376.76</v>
      </c>
      <c r="E3392" t="s">
        <v>16</v>
      </c>
      <c r="F3392" t="s">
        <v>13</v>
      </c>
      <c r="G3392" t="s">
        <v>14</v>
      </c>
      <c r="H3392" s="2">
        <v>0.22</v>
      </c>
      <c r="I3392" s="4">
        <v>35125</v>
      </c>
      <c r="J3392" s="5">
        <v>40909</v>
      </c>
      <c r="K3392" s="3">
        <v>15000</v>
      </c>
      <c r="L3392" s="3">
        <v>57600</v>
      </c>
      <c r="M3392" s="3">
        <v>11713</v>
      </c>
      <c r="N3392" s="3">
        <f t="shared" si="520"/>
        <v>1</v>
      </c>
      <c r="O3392" s="3">
        <f t="shared" si="521"/>
        <v>0</v>
      </c>
      <c r="P3392" s="3">
        <f t="shared" si="522"/>
        <v>0</v>
      </c>
      <c r="Q3392" s="6">
        <v>22.06</v>
      </c>
      <c r="R3392" s="3">
        <v>0</v>
      </c>
      <c r="S3392" s="3">
        <v>21</v>
      </c>
      <c r="T3392" s="3">
        <v>25</v>
      </c>
      <c r="U3392" s="3">
        <f t="shared" si="523"/>
        <v>5784</v>
      </c>
      <c r="V3392" s="3" t="str">
        <f t="shared" si="524"/>
        <v xml:space="preserve"> 60</v>
      </c>
      <c r="W3392" s="3">
        <f t="shared" si="525"/>
        <v>15</v>
      </c>
      <c r="X3392" s="3">
        <v>20</v>
      </c>
      <c r="Y3392" s="6">
        <f t="shared" si="526"/>
        <v>22</v>
      </c>
      <c r="Z3392" s="3">
        <f t="shared" si="527"/>
        <v>57.6</v>
      </c>
      <c r="AA3392" s="3">
        <f t="shared" si="528"/>
        <v>11.712999999999999</v>
      </c>
      <c r="AB3392">
        <f t="shared" si="529"/>
        <v>0</v>
      </c>
      <c r="AC3392" s="14">
        <f>VLOOKUP(X3392,Rates!$A$2:$B$36,2)</f>
        <v>21.49</v>
      </c>
    </row>
    <row r="3393" spans="1:29">
      <c r="A3393">
        <v>1006067</v>
      </c>
      <c r="B3393" t="s">
        <v>11</v>
      </c>
      <c r="C3393" s="1">
        <v>0.1242</v>
      </c>
      <c r="D3393">
        <v>154.55000000000001</v>
      </c>
      <c r="E3393" t="s">
        <v>23</v>
      </c>
      <c r="F3393" t="s">
        <v>26</v>
      </c>
      <c r="G3393" t="s">
        <v>14</v>
      </c>
      <c r="H3393" s="1">
        <v>0.17599999999999999</v>
      </c>
      <c r="I3393" s="4">
        <v>35827</v>
      </c>
      <c r="J3393" s="5">
        <v>40909</v>
      </c>
      <c r="K3393" s="3">
        <v>4625</v>
      </c>
      <c r="L3393" s="3">
        <v>40000</v>
      </c>
      <c r="M3393" s="3">
        <v>2240</v>
      </c>
      <c r="N3393" s="3">
        <f t="shared" si="520"/>
        <v>0</v>
      </c>
      <c r="O3393" s="3">
        <f t="shared" si="521"/>
        <v>1</v>
      </c>
      <c r="P3393" s="3">
        <f t="shared" si="522"/>
        <v>1</v>
      </c>
      <c r="Q3393" s="6">
        <v>5.7</v>
      </c>
      <c r="R3393" s="3">
        <v>0</v>
      </c>
      <c r="S3393" s="3">
        <v>4</v>
      </c>
      <c r="T3393" s="3">
        <v>21</v>
      </c>
      <c r="U3393" s="3">
        <f t="shared" si="523"/>
        <v>5082</v>
      </c>
      <c r="V3393" s="3" t="str">
        <f t="shared" si="524"/>
        <v xml:space="preserve"> 36</v>
      </c>
      <c r="W3393" s="3">
        <f t="shared" si="525"/>
        <v>4.625</v>
      </c>
      <c r="X3393" s="3">
        <v>9</v>
      </c>
      <c r="Y3393" s="6">
        <f t="shared" si="526"/>
        <v>17.599999999999998</v>
      </c>
      <c r="Z3393" s="3">
        <f t="shared" si="527"/>
        <v>40</v>
      </c>
      <c r="AA3393" s="3">
        <f t="shared" si="528"/>
        <v>2.2400000000000002</v>
      </c>
      <c r="AB3393">
        <f t="shared" si="529"/>
        <v>0</v>
      </c>
      <c r="AC3393" s="14">
        <f>VLOOKUP(X3393,Rates!$A$2:$B$36,2)</f>
        <v>11.44</v>
      </c>
    </row>
    <row r="3394" spans="1:29">
      <c r="A3394">
        <v>875406</v>
      </c>
      <c r="B3394" t="s">
        <v>11</v>
      </c>
      <c r="C3394" s="1">
        <v>5.4199999999999998E-2</v>
      </c>
      <c r="D3394">
        <v>60.32</v>
      </c>
      <c r="E3394" t="s">
        <v>12</v>
      </c>
      <c r="F3394" t="s">
        <v>13</v>
      </c>
      <c r="G3394" t="s">
        <v>14</v>
      </c>
      <c r="H3394" s="2">
        <v>0</v>
      </c>
      <c r="I3394" s="4">
        <v>35370</v>
      </c>
      <c r="J3394" s="5">
        <v>40909</v>
      </c>
      <c r="K3394" s="3">
        <v>2000</v>
      </c>
      <c r="L3394" s="3">
        <v>30000</v>
      </c>
      <c r="M3394" s="3">
        <v>0</v>
      </c>
      <c r="N3394" s="3">
        <f t="shared" ref="N3394:N3457" si="530">IF(F3394="RENT",1,0)</f>
        <v>1</v>
      </c>
      <c r="O3394" s="3">
        <f t="shared" ref="O3394:O3457" si="531">IF(F3394="MORTGAGE",1,0)</f>
        <v>0</v>
      </c>
      <c r="P3394" s="3">
        <f t="shared" ref="P3394:P3457" si="532">IF(E3394="&lt; 1 year",0,1)</f>
        <v>1</v>
      </c>
      <c r="Q3394" s="6">
        <v>3.6</v>
      </c>
      <c r="R3394" s="3">
        <v>0</v>
      </c>
      <c r="S3394" s="3">
        <v>7</v>
      </c>
      <c r="T3394" s="3">
        <v>15</v>
      </c>
      <c r="U3394" s="3">
        <f t="shared" ref="U3394:U3457" si="533">_xlfn.DAYS(J3394,I3394)</f>
        <v>5539</v>
      </c>
      <c r="V3394" s="3" t="str">
        <f t="shared" ref="V3394:V3457" si="534">LEFT(B3394,3)</f>
        <v xml:space="preserve"> 36</v>
      </c>
      <c r="W3394" s="3">
        <f t="shared" ref="W3394:W3457" si="535">K3394/1000</f>
        <v>2</v>
      </c>
      <c r="X3394" s="3">
        <v>1</v>
      </c>
      <c r="Y3394" s="6">
        <f t="shared" ref="Y3394:Y3457" si="536">H3394*100</f>
        <v>0</v>
      </c>
      <c r="Z3394" s="3">
        <f t="shared" ref="Z3394:Z3457" si="537">L3394/1000</f>
        <v>30</v>
      </c>
      <c r="AA3394" s="3">
        <f t="shared" ref="AA3394:AA3457" si="538">M3394/1000</f>
        <v>0</v>
      </c>
      <c r="AB3394">
        <f t="shared" ref="AB3394:AB3457" si="539">IF(G3394="Charged Off",1,0)</f>
        <v>0</v>
      </c>
      <c r="AC3394" s="14">
        <f>VLOOKUP(X3394,Rates!$A$2:$B$36,2)</f>
        <v>5.32</v>
      </c>
    </row>
    <row r="3395" spans="1:29">
      <c r="A3395">
        <v>439482</v>
      </c>
      <c r="B3395" t="s">
        <v>11</v>
      </c>
      <c r="C3395" s="1">
        <v>0.12180000000000001</v>
      </c>
      <c r="D3395">
        <v>299.7</v>
      </c>
      <c r="E3395" t="s">
        <v>18</v>
      </c>
      <c r="F3395" t="s">
        <v>13</v>
      </c>
      <c r="G3395" t="s">
        <v>17</v>
      </c>
      <c r="H3395" s="1">
        <v>0.76900000000000002</v>
      </c>
      <c r="I3395" s="4">
        <v>29068</v>
      </c>
      <c r="J3395" s="5">
        <v>40909</v>
      </c>
      <c r="K3395" s="3">
        <v>9000</v>
      </c>
      <c r="L3395" s="3">
        <v>60989</v>
      </c>
      <c r="M3395" s="3">
        <v>40781</v>
      </c>
      <c r="N3395" s="3">
        <f t="shared" si="530"/>
        <v>1</v>
      </c>
      <c r="O3395" s="3">
        <f t="shared" si="531"/>
        <v>0</v>
      </c>
      <c r="P3395" s="3">
        <f t="shared" si="532"/>
        <v>1</v>
      </c>
      <c r="Q3395" s="6">
        <v>19.77</v>
      </c>
      <c r="R3395" s="3">
        <v>0</v>
      </c>
      <c r="S3395" s="3">
        <v>15</v>
      </c>
      <c r="T3395" s="3">
        <v>23</v>
      </c>
      <c r="U3395" s="3">
        <f t="shared" si="533"/>
        <v>11841</v>
      </c>
      <c r="V3395" s="3" t="str">
        <f t="shared" si="534"/>
        <v xml:space="preserve"> 36</v>
      </c>
      <c r="W3395" s="3">
        <f t="shared" si="535"/>
        <v>9</v>
      </c>
      <c r="X3395" s="3">
        <v>9</v>
      </c>
      <c r="Y3395" s="6">
        <f t="shared" si="536"/>
        <v>76.900000000000006</v>
      </c>
      <c r="Z3395" s="3">
        <f t="shared" si="537"/>
        <v>60.988999999999997</v>
      </c>
      <c r="AA3395" s="3">
        <f t="shared" si="538"/>
        <v>40.780999999999999</v>
      </c>
      <c r="AB3395">
        <f t="shared" si="539"/>
        <v>1</v>
      </c>
      <c r="AC3395" s="14">
        <f>VLOOKUP(X3395,Rates!$A$2:$B$36,2)</f>
        <v>11.44</v>
      </c>
    </row>
    <row r="3396" spans="1:29">
      <c r="A3396">
        <v>616989</v>
      </c>
      <c r="B3396" t="s">
        <v>11</v>
      </c>
      <c r="C3396" s="1">
        <v>0.152</v>
      </c>
      <c r="D3396">
        <v>444.98</v>
      </c>
      <c r="E3396" t="s">
        <v>12</v>
      </c>
      <c r="F3396" t="s">
        <v>13</v>
      </c>
      <c r="G3396" t="s">
        <v>14</v>
      </c>
      <c r="H3396" s="2">
        <v>0.7</v>
      </c>
      <c r="I3396" s="4">
        <v>37561</v>
      </c>
      <c r="J3396" s="5">
        <v>40909</v>
      </c>
      <c r="K3396" s="3">
        <v>12800</v>
      </c>
      <c r="L3396" s="3">
        <v>65000</v>
      </c>
      <c r="M3396" s="3">
        <v>8192</v>
      </c>
      <c r="N3396" s="3">
        <f t="shared" si="530"/>
        <v>1</v>
      </c>
      <c r="O3396" s="3">
        <f t="shared" si="531"/>
        <v>0</v>
      </c>
      <c r="P3396" s="3">
        <f t="shared" si="532"/>
        <v>1</v>
      </c>
      <c r="Q3396" s="6">
        <v>10.02</v>
      </c>
      <c r="R3396" s="3">
        <v>0</v>
      </c>
      <c r="S3396" s="3">
        <v>8</v>
      </c>
      <c r="T3396" s="3">
        <v>39</v>
      </c>
      <c r="U3396" s="3">
        <f t="shared" si="533"/>
        <v>3348</v>
      </c>
      <c r="V3396" s="3" t="str">
        <f t="shared" si="534"/>
        <v xml:space="preserve"> 36</v>
      </c>
      <c r="W3396" s="3">
        <f t="shared" si="535"/>
        <v>12.8</v>
      </c>
      <c r="X3396" s="3">
        <v>19</v>
      </c>
      <c r="Y3396" s="6">
        <f t="shared" si="536"/>
        <v>70</v>
      </c>
      <c r="Z3396" s="3">
        <f t="shared" si="537"/>
        <v>65</v>
      </c>
      <c r="AA3396" s="3">
        <f t="shared" si="538"/>
        <v>8.1920000000000002</v>
      </c>
      <c r="AB3396">
        <f t="shared" si="539"/>
        <v>0</v>
      </c>
      <c r="AC3396" s="14">
        <f>VLOOKUP(X3396,Rates!$A$2:$B$36,2)</f>
        <v>19.989999999999998</v>
      </c>
    </row>
    <row r="3397" spans="1:29">
      <c r="A3397">
        <v>690855</v>
      </c>
      <c r="B3397" t="s">
        <v>11</v>
      </c>
      <c r="C3397" s="1">
        <v>6.9199999999999998E-2</v>
      </c>
      <c r="D3397">
        <v>268.32</v>
      </c>
      <c r="E3397" t="s">
        <v>25</v>
      </c>
      <c r="F3397" t="s">
        <v>26</v>
      </c>
      <c r="G3397" t="s">
        <v>14</v>
      </c>
      <c r="H3397" s="1">
        <v>0.24099999999999999</v>
      </c>
      <c r="I3397" s="4">
        <v>29099</v>
      </c>
      <c r="J3397" s="5">
        <v>40909</v>
      </c>
      <c r="K3397" s="3">
        <v>8700</v>
      </c>
      <c r="L3397" s="3">
        <v>66250</v>
      </c>
      <c r="M3397" s="3">
        <v>3656</v>
      </c>
      <c r="N3397" s="3">
        <f t="shared" si="530"/>
        <v>0</v>
      </c>
      <c r="O3397" s="3">
        <f t="shared" si="531"/>
        <v>1</v>
      </c>
      <c r="P3397" s="3">
        <f t="shared" si="532"/>
        <v>1</v>
      </c>
      <c r="Q3397" s="6">
        <v>9.4</v>
      </c>
      <c r="R3397" s="3">
        <v>0</v>
      </c>
      <c r="S3397" s="3">
        <v>8</v>
      </c>
      <c r="T3397" s="3">
        <v>10</v>
      </c>
      <c r="U3397" s="3">
        <f t="shared" si="533"/>
        <v>11810</v>
      </c>
      <c r="V3397" s="3" t="str">
        <f t="shared" si="534"/>
        <v xml:space="preserve"> 36</v>
      </c>
      <c r="W3397" s="3">
        <f t="shared" si="535"/>
        <v>8.6999999999999993</v>
      </c>
      <c r="X3397" s="3">
        <v>3</v>
      </c>
      <c r="Y3397" s="6">
        <f t="shared" si="536"/>
        <v>24.099999999999998</v>
      </c>
      <c r="Z3397" s="3">
        <f t="shared" si="537"/>
        <v>66.25</v>
      </c>
      <c r="AA3397" s="3">
        <f t="shared" si="538"/>
        <v>3.6560000000000001</v>
      </c>
      <c r="AB3397">
        <f t="shared" si="539"/>
        <v>0</v>
      </c>
      <c r="AC3397" s="14">
        <f>VLOOKUP(X3397,Rates!$A$2:$B$36,2)</f>
        <v>7.24</v>
      </c>
    </row>
    <row r="3398" spans="1:29">
      <c r="A3398">
        <v>527259</v>
      </c>
      <c r="B3398" t="s">
        <v>11</v>
      </c>
      <c r="C3398" s="1">
        <v>0.1038</v>
      </c>
      <c r="D3398">
        <v>162.22999999999999</v>
      </c>
      <c r="E3398" t="s">
        <v>27</v>
      </c>
      <c r="F3398" t="s">
        <v>13</v>
      </c>
      <c r="G3398" t="s">
        <v>14</v>
      </c>
      <c r="H3398" s="1">
        <v>0.45900000000000002</v>
      </c>
      <c r="I3398" s="4">
        <v>37803</v>
      </c>
      <c r="J3398" s="5">
        <v>40909</v>
      </c>
      <c r="K3398" s="3">
        <v>5000</v>
      </c>
      <c r="L3398" s="3">
        <v>42996</v>
      </c>
      <c r="M3398" s="3">
        <v>11375</v>
      </c>
      <c r="N3398" s="3">
        <f t="shared" si="530"/>
        <v>1</v>
      </c>
      <c r="O3398" s="3">
        <f t="shared" si="531"/>
        <v>0</v>
      </c>
      <c r="P3398" s="3">
        <f t="shared" si="532"/>
        <v>1</v>
      </c>
      <c r="Q3398" s="6">
        <v>17.75</v>
      </c>
      <c r="R3398" s="3">
        <v>0</v>
      </c>
      <c r="S3398" s="3">
        <v>11</v>
      </c>
      <c r="T3398" s="3">
        <v>25</v>
      </c>
      <c r="U3398" s="3">
        <f t="shared" si="533"/>
        <v>3106</v>
      </c>
      <c r="V3398" s="3" t="str">
        <f t="shared" si="534"/>
        <v xml:space="preserve"> 36</v>
      </c>
      <c r="W3398" s="3">
        <f t="shared" si="535"/>
        <v>5</v>
      </c>
      <c r="X3398" s="3">
        <v>6</v>
      </c>
      <c r="Y3398" s="6">
        <f t="shared" si="536"/>
        <v>45.9</v>
      </c>
      <c r="Z3398" s="3">
        <f t="shared" si="537"/>
        <v>42.996000000000002</v>
      </c>
      <c r="AA3398" s="3">
        <f t="shared" si="538"/>
        <v>11.375</v>
      </c>
      <c r="AB3398">
        <f t="shared" si="539"/>
        <v>0</v>
      </c>
      <c r="AC3398" s="14">
        <f>VLOOKUP(X3398,Rates!$A$2:$B$36,2)</f>
        <v>8.24</v>
      </c>
    </row>
    <row r="3399" spans="1:29">
      <c r="A3399">
        <v>502549</v>
      </c>
      <c r="B3399" t="s">
        <v>11</v>
      </c>
      <c r="C3399" s="1">
        <v>0.1459</v>
      </c>
      <c r="D3399">
        <v>344.65</v>
      </c>
      <c r="E3399" t="s">
        <v>25</v>
      </c>
      <c r="F3399" t="s">
        <v>26</v>
      </c>
      <c r="G3399" t="s">
        <v>14</v>
      </c>
      <c r="H3399" s="1">
        <v>0.64600000000000002</v>
      </c>
      <c r="I3399" s="4">
        <v>38353</v>
      </c>
      <c r="J3399" s="5">
        <v>40909</v>
      </c>
      <c r="K3399" s="3">
        <v>10000</v>
      </c>
      <c r="L3399" s="3">
        <v>74000</v>
      </c>
      <c r="M3399" s="3">
        <v>16931</v>
      </c>
      <c r="N3399" s="3">
        <f t="shared" si="530"/>
        <v>0</v>
      </c>
      <c r="O3399" s="3">
        <f t="shared" si="531"/>
        <v>1</v>
      </c>
      <c r="P3399" s="3">
        <f t="shared" si="532"/>
        <v>1</v>
      </c>
      <c r="Q3399" s="6">
        <v>22.39</v>
      </c>
      <c r="R3399" s="3">
        <v>0</v>
      </c>
      <c r="S3399" s="3">
        <v>14</v>
      </c>
      <c r="T3399" s="3">
        <v>31</v>
      </c>
      <c r="U3399" s="3">
        <f t="shared" si="533"/>
        <v>2556</v>
      </c>
      <c r="V3399" s="3" t="str">
        <f t="shared" si="534"/>
        <v xml:space="preserve"> 36</v>
      </c>
      <c r="W3399" s="3">
        <f t="shared" si="535"/>
        <v>10</v>
      </c>
      <c r="X3399" s="3">
        <v>16</v>
      </c>
      <c r="Y3399" s="6">
        <f t="shared" si="536"/>
        <v>64.600000000000009</v>
      </c>
      <c r="Z3399" s="3">
        <f t="shared" si="537"/>
        <v>74</v>
      </c>
      <c r="AA3399" s="3">
        <f t="shared" si="538"/>
        <v>16.931000000000001</v>
      </c>
      <c r="AB3399">
        <f t="shared" si="539"/>
        <v>0</v>
      </c>
      <c r="AC3399" s="14">
        <f>VLOOKUP(X3399,Rates!$A$2:$B$36,2)</f>
        <v>16.989999999999998</v>
      </c>
    </row>
    <row r="3400" spans="1:29">
      <c r="A3400">
        <v>610216</v>
      </c>
      <c r="B3400" t="s">
        <v>11</v>
      </c>
      <c r="C3400" s="1">
        <v>6.1699999999999998E-2</v>
      </c>
      <c r="D3400">
        <v>365.99</v>
      </c>
      <c r="E3400" t="s">
        <v>12</v>
      </c>
      <c r="F3400" t="s">
        <v>24</v>
      </c>
      <c r="G3400" t="s">
        <v>14</v>
      </c>
      <c r="H3400" s="1">
        <v>0.23799999999999999</v>
      </c>
      <c r="I3400" s="4">
        <v>38991</v>
      </c>
      <c r="J3400" s="5">
        <v>40909</v>
      </c>
      <c r="K3400" s="3">
        <v>12000</v>
      </c>
      <c r="L3400" s="3">
        <v>65000</v>
      </c>
      <c r="M3400" s="3">
        <v>4091</v>
      </c>
      <c r="N3400" s="3">
        <f t="shared" si="530"/>
        <v>0</v>
      </c>
      <c r="O3400" s="3">
        <f t="shared" si="531"/>
        <v>0</v>
      </c>
      <c r="P3400" s="3">
        <f t="shared" si="532"/>
        <v>1</v>
      </c>
      <c r="Q3400" s="6">
        <v>8.31</v>
      </c>
      <c r="R3400" s="3">
        <v>0</v>
      </c>
      <c r="S3400" s="3">
        <v>4</v>
      </c>
      <c r="T3400" s="3">
        <v>14</v>
      </c>
      <c r="U3400" s="3">
        <f t="shared" si="533"/>
        <v>1918</v>
      </c>
      <c r="V3400" s="3" t="str">
        <f t="shared" si="534"/>
        <v xml:space="preserve"> 36</v>
      </c>
      <c r="W3400" s="3">
        <f t="shared" si="535"/>
        <v>12</v>
      </c>
      <c r="X3400" s="3">
        <v>3</v>
      </c>
      <c r="Y3400" s="6">
        <f t="shared" si="536"/>
        <v>23.799999999999997</v>
      </c>
      <c r="Z3400" s="3">
        <f t="shared" si="537"/>
        <v>65</v>
      </c>
      <c r="AA3400" s="3">
        <f t="shared" si="538"/>
        <v>4.0910000000000002</v>
      </c>
      <c r="AB3400">
        <f t="shared" si="539"/>
        <v>0</v>
      </c>
      <c r="AC3400" s="14">
        <f>VLOOKUP(X3400,Rates!$A$2:$B$36,2)</f>
        <v>7.24</v>
      </c>
    </row>
    <row r="3401" spans="1:29">
      <c r="A3401">
        <v>391767</v>
      </c>
      <c r="B3401" t="s">
        <v>11</v>
      </c>
      <c r="C3401" s="1">
        <v>0.15679999999999999</v>
      </c>
      <c r="D3401">
        <v>328.14</v>
      </c>
      <c r="E3401" t="s">
        <v>20</v>
      </c>
      <c r="F3401" t="s">
        <v>33</v>
      </c>
      <c r="G3401" t="s">
        <v>17</v>
      </c>
      <c r="H3401" s="1">
        <v>0.25800000000000001</v>
      </c>
      <c r="I3401" s="4">
        <v>35674</v>
      </c>
      <c r="J3401" s="5">
        <v>40909</v>
      </c>
      <c r="K3401" s="3">
        <v>9600</v>
      </c>
      <c r="L3401" s="3">
        <v>40000</v>
      </c>
      <c r="M3401" s="3">
        <v>4485</v>
      </c>
      <c r="N3401" s="3">
        <f t="shared" si="530"/>
        <v>0</v>
      </c>
      <c r="O3401" s="3">
        <f t="shared" si="531"/>
        <v>0</v>
      </c>
      <c r="P3401" s="3">
        <f t="shared" si="532"/>
        <v>1</v>
      </c>
      <c r="Q3401" s="6">
        <v>14.1</v>
      </c>
      <c r="R3401" s="3">
        <v>2</v>
      </c>
      <c r="S3401" s="3">
        <v>13</v>
      </c>
      <c r="T3401" s="3">
        <v>23</v>
      </c>
      <c r="U3401" s="3">
        <f t="shared" si="533"/>
        <v>5235</v>
      </c>
      <c r="V3401" s="3" t="str">
        <f t="shared" si="534"/>
        <v xml:space="preserve"> 36</v>
      </c>
      <c r="W3401" s="3">
        <f t="shared" si="535"/>
        <v>9.6</v>
      </c>
      <c r="X3401" s="3">
        <v>21</v>
      </c>
      <c r="Y3401" s="6">
        <f t="shared" si="536"/>
        <v>25.8</v>
      </c>
      <c r="Z3401" s="3">
        <f t="shared" si="537"/>
        <v>40</v>
      </c>
      <c r="AA3401" s="3">
        <f t="shared" si="538"/>
        <v>4.4850000000000003</v>
      </c>
      <c r="AB3401">
        <f t="shared" si="539"/>
        <v>1</v>
      </c>
      <c r="AC3401" s="14">
        <f>VLOOKUP(X3401,Rates!$A$2:$B$36,2)</f>
        <v>22.74</v>
      </c>
    </row>
    <row r="3402" spans="1:29">
      <c r="A3402">
        <v>475830</v>
      </c>
      <c r="B3402" t="s">
        <v>15</v>
      </c>
      <c r="C3402" s="1">
        <v>7.51E-2</v>
      </c>
      <c r="D3402">
        <v>119.76</v>
      </c>
      <c r="E3402" t="s">
        <v>30</v>
      </c>
      <c r="F3402" t="s">
        <v>13</v>
      </c>
      <c r="G3402" t="s">
        <v>17</v>
      </c>
      <c r="H3402" s="1">
        <v>0.57199999999999995</v>
      </c>
      <c r="I3402" s="4">
        <v>31625</v>
      </c>
      <c r="J3402" s="5">
        <v>40909</v>
      </c>
      <c r="K3402" s="3">
        <v>9600</v>
      </c>
      <c r="L3402" s="3">
        <v>20640</v>
      </c>
      <c r="M3402" s="3">
        <v>4691</v>
      </c>
      <c r="N3402" s="3">
        <f t="shared" si="530"/>
        <v>1</v>
      </c>
      <c r="O3402" s="3">
        <f t="shared" si="531"/>
        <v>0</v>
      </c>
      <c r="P3402" s="3">
        <f t="shared" si="532"/>
        <v>1</v>
      </c>
      <c r="Q3402" s="6">
        <v>0.25</v>
      </c>
      <c r="R3402" s="3">
        <v>0</v>
      </c>
      <c r="S3402" s="3">
        <v>5</v>
      </c>
      <c r="T3402" s="3">
        <v>14</v>
      </c>
      <c r="U3402" s="3">
        <f t="shared" si="533"/>
        <v>9284</v>
      </c>
      <c r="V3402" s="3" t="str">
        <f t="shared" si="534"/>
        <v xml:space="preserve"> 60</v>
      </c>
      <c r="W3402" s="3">
        <f t="shared" si="535"/>
        <v>9.6</v>
      </c>
      <c r="X3402" s="3">
        <v>4</v>
      </c>
      <c r="Y3402" s="6">
        <f t="shared" si="536"/>
        <v>57.199999999999996</v>
      </c>
      <c r="Z3402" s="3">
        <f t="shared" si="537"/>
        <v>20.64</v>
      </c>
      <c r="AA3402" s="3">
        <f t="shared" si="538"/>
        <v>4.6909999999999998</v>
      </c>
      <c r="AB3402">
        <f t="shared" si="539"/>
        <v>1</v>
      </c>
      <c r="AC3402" s="14">
        <f>VLOOKUP(X3402,Rates!$A$2:$B$36,2)</f>
        <v>7.49</v>
      </c>
    </row>
    <row r="3403" spans="1:29">
      <c r="A3403">
        <v>286066</v>
      </c>
      <c r="B3403" t="s">
        <v>11</v>
      </c>
      <c r="C3403" s="1">
        <v>0.10390000000000001</v>
      </c>
      <c r="D3403">
        <v>811.27</v>
      </c>
      <c r="E3403" t="s">
        <v>18</v>
      </c>
      <c r="F3403" t="s">
        <v>26</v>
      </c>
      <c r="G3403" t="s">
        <v>14</v>
      </c>
      <c r="H3403" s="2">
        <v>0</v>
      </c>
      <c r="I3403" s="4">
        <v>33482</v>
      </c>
      <c r="J3403" s="5">
        <v>40909</v>
      </c>
      <c r="K3403" s="3">
        <v>25000</v>
      </c>
      <c r="L3403" s="3">
        <v>100000</v>
      </c>
      <c r="M3403" s="3">
        <v>0</v>
      </c>
      <c r="N3403" s="3">
        <f t="shared" si="530"/>
        <v>0</v>
      </c>
      <c r="O3403" s="3">
        <f t="shared" si="531"/>
        <v>1</v>
      </c>
      <c r="P3403" s="3">
        <f t="shared" si="532"/>
        <v>1</v>
      </c>
      <c r="Q3403" s="6">
        <v>7.25</v>
      </c>
      <c r="R3403" s="3">
        <v>1</v>
      </c>
      <c r="S3403" s="3">
        <v>6</v>
      </c>
      <c r="T3403" s="3">
        <v>16</v>
      </c>
      <c r="U3403" s="3">
        <f t="shared" si="533"/>
        <v>7427</v>
      </c>
      <c r="V3403" s="3" t="str">
        <f t="shared" si="534"/>
        <v xml:space="preserve"> 36</v>
      </c>
      <c r="W3403" s="3">
        <f t="shared" si="535"/>
        <v>25</v>
      </c>
      <c r="X3403" s="3">
        <v>9</v>
      </c>
      <c r="Y3403" s="6">
        <f t="shared" si="536"/>
        <v>0</v>
      </c>
      <c r="Z3403" s="3">
        <f t="shared" si="537"/>
        <v>100</v>
      </c>
      <c r="AA3403" s="3">
        <f t="shared" si="538"/>
        <v>0</v>
      </c>
      <c r="AB3403">
        <f t="shared" si="539"/>
        <v>0</v>
      </c>
      <c r="AC3403" s="14">
        <f>VLOOKUP(X3403,Rates!$A$2:$B$36,2)</f>
        <v>11.44</v>
      </c>
    </row>
    <row r="3404" spans="1:29">
      <c r="A3404">
        <v>1029359</v>
      </c>
      <c r="B3404" t="s">
        <v>11</v>
      </c>
      <c r="C3404" s="1">
        <v>0.1242</v>
      </c>
      <c r="D3404">
        <v>300.74</v>
      </c>
      <c r="E3404" t="s">
        <v>20</v>
      </c>
      <c r="F3404" t="s">
        <v>26</v>
      </c>
      <c r="G3404" t="s">
        <v>14</v>
      </c>
      <c r="H3404" s="1">
        <v>0.78200000000000003</v>
      </c>
      <c r="I3404" s="4">
        <v>34669</v>
      </c>
      <c r="J3404" s="5">
        <v>40909</v>
      </c>
      <c r="K3404" s="3">
        <v>9000</v>
      </c>
      <c r="L3404" s="3">
        <v>48000</v>
      </c>
      <c r="M3404" s="3">
        <v>11891</v>
      </c>
      <c r="N3404" s="3">
        <f t="shared" si="530"/>
        <v>0</v>
      </c>
      <c r="O3404" s="3">
        <f t="shared" si="531"/>
        <v>1</v>
      </c>
      <c r="P3404" s="3">
        <f t="shared" si="532"/>
        <v>1</v>
      </c>
      <c r="Q3404" s="6">
        <v>18.73</v>
      </c>
      <c r="R3404" s="3">
        <v>0</v>
      </c>
      <c r="S3404" s="3">
        <v>6</v>
      </c>
      <c r="T3404" s="3">
        <v>27</v>
      </c>
      <c r="U3404" s="3">
        <f t="shared" si="533"/>
        <v>6240</v>
      </c>
      <c r="V3404" s="3" t="str">
        <f t="shared" si="534"/>
        <v xml:space="preserve"> 36</v>
      </c>
      <c r="W3404" s="3">
        <f t="shared" si="535"/>
        <v>9</v>
      </c>
      <c r="X3404" s="3">
        <v>9</v>
      </c>
      <c r="Y3404" s="6">
        <f t="shared" si="536"/>
        <v>78.2</v>
      </c>
      <c r="Z3404" s="3">
        <f t="shared" si="537"/>
        <v>48</v>
      </c>
      <c r="AA3404" s="3">
        <f t="shared" si="538"/>
        <v>11.891</v>
      </c>
      <c r="AB3404">
        <f t="shared" si="539"/>
        <v>0</v>
      </c>
      <c r="AC3404" s="14">
        <f>VLOOKUP(X3404,Rates!$A$2:$B$36,2)</f>
        <v>11.44</v>
      </c>
    </row>
    <row r="3405" spans="1:29">
      <c r="A3405">
        <v>1041503</v>
      </c>
      <c r="B3405" t="s">
        <v>11</v>
      </c>
      <c r="C3405" s="1">
        <v>6.0299999999999999E-2</v>
      </c>
      <c r="D3405">
        <v>182.62</v>
      </c>
      <c r="E3405" t="s">
        <v>25</v>
      </c>
      <c r="F3405" t="s">
        <v>26</v>
      </c>
      <c r="G3405" t="s">
        <v>14</v>
      </c>
      <c r="H3405" s="1">
        <v>0.154</v>
      </c>
      <c r="I3405" s="4">
        <v>34790</v>
      </c>
      <c r="J3405" s="5">
        <v>40909</v>
      </c>
      <c r="K3405" s="3">
        <v>6000</v>
      </c>
      <c r="L3405" s="3">
        <v>59000</v>
      </c>
      <c r="M3405" s="3">
        <v>4389</v>
      </c>
      <c r="N3405" s="3">
        <f t="shared" si="530"/>
        <v>0</v>
      </c>
      <c r="O3405" s="3">
        <f t="shared" si="531"/>
        <v>1</v>
      </c>
      <c r="P3405" s="3">
        <f t="shared" si="532"/>
        <v>1</v>
      </c>
      <c r="Q3405" s="6">
        <v>11.39</v>
      </c>
      <c r="R3405" s="3">
        <v>0</v>
      </c>
      <c r="S3405" s="3">
        <v>10</v>
      </c>
      <c r="T3405" s="3">
        <v>26</v>
      </c>
      <c r="U3405" s="3">
        <f t="shared" si="533"/>
        <v>6119</v>
      </c>
      <c r="V3405" s="3" t="str">
        <f t="shared" si="534"/>
        <v xml:space="preserve"> 36</v>
      </c>
      <c r="W3405" s="3">
        <f t="shared" si="535"/>
        <v>6</v>
      </c>
      <c r="X3405" s="3">
        <v>1</v>
      </c>
      <c r="Y3405" s="6">
        <f t="shared" si="536"/>
        <v>15.4</v>
      </c>
      <c r="Z3405" s="3">
        <f t="shared" si="537"/>
        <v>59</v>
      </c>
      <c r="AA3405" s="3">
        <f t="shared" si="538"/>
        <v>4.3890000000000002</v>
      </c>
      <c r="AB3405">
        <f t="shared" si="539"/>
        <v>0</v>
      </c>
      <c r="AC3405" s="14">
        <f>VLOOKUP(X3405,Rates!$A$2:$B$36,2)</f>
        <v>5.32</v>
      </c>
    </row>
    <row r="3406" spans="1:29">
      <c r="A3406">
        <v>475832</v>
      </c>
      <c r="B3406" t="s">
        <v>11</v>
      </c>
      <c r="C3406" s="1">
        <v>0.15310000000000001</v>
      </c>
      <c r="D3406">
        <v>174.08</v>
      </c>
      <c r="E3406" t="s">
        <v>20</v>
      </c>
      <c r="F3406" t="s">
        <v>13</v>
      </c>
      <c r="G3406" t="s">
        <v>14</v>
      </c>
      <c r="H3406" s="1">
        <v>0.76800000000000002</v>
      </c>
      <c r="I3406" s="4">
        <v>37653</v>
      </c>
      <c r="J3406" s="5">
        <v>40909</v>
      </c>
      <c r="K3406" s="3">
        <v>5000</v>
      </c>
      <c r="L3406" s="3">
        <v>60000</v>
      </c>
      <c r="M3406" s="3">
        <v>4533</v>
      </c>
      <c r="N3406" s="3">
        <f t="shared" si="530"/>
        <v>1</v>
      </c>
      <c r="O3406" s="3">
        <f t="shared" si="531"/>
        <v>0</v>
      </c>
      <c r="P3406" s="3">
        <f t="shared" si="532"/>
        <v>1</v>
      </c>
      <c r="Q3406" s="6">
        <v>22.57</v>
      </c>
      <c r="R3406" s="3">
        <v>0</v>
      </c>
      <c r="S3406" s="3">
        <v>5</v>
      </c>
      <c r="T3406" s="3">
        <v>20</v>
      </c>
      <c r="U3406" s="3">
        <f t="shared" si="533"/>
        <v>3256</v>
      </c>
      <c r="V3406" s="3" t="str">
        <f t="shared" si="534"/>
        <v xml:space="preserve"> 36</v>
      </c>
      <c r="W3406" s="3">
        <f t="shared" si="535"/>
        <v>5</v>
      </c>
      <c r="X3406" s="3">
        <v>18</v>
      </c>
      <c r="Y3406" s="6">
        <f t="shared" si="536"/>
        <v>76.8</v>
      </c>
      <c r="Z3406" s="3">
        <f t="shared" si="537"/>
        <v>60</v>
      </c>
      <c r="AA3406" s="3">
        <f t="shared" si="538"/>
        <v>4.5330000000000004</v>
      </c>
      <c r="AB3406">
        <f t="shared" si="539"/>
        <v>0</v>
      </c>
      <c r="AC3406" s="14">
        <f>VLOOKUP(X3406,Rates!$A$2:$B$36,2)</f>
        <v>18.989999999999998</v>
      </c>
    </row>
    <row r="3407" spans="1:29">
      <c r="A3407">
        <v>846807</v>
      </c>
      <c r="B3407" t="s">
        <v>11</v>
      </c>
      <c r="C3407" s="1">
        <v>7.4899999999999994E-2</v>
      </c>
      <c r="D3407">
        <v>93.31</v>
      </c>
      <c r="E3407" t="s">
        <v>25</v>
      </c>
      <c r="F3407" t="s">
        <v>13</v>
      </c>
      <c r="G3407" t="s">
        <v>14</v>
      </c>
      <c r="H3407" s="1">
        <v>0.248</v>
      </c>
      <c r="I3407" s="4">
        <v>35125</v>
      </c>
      <c r="J3407" s="5">
        <v>40909</v>
      </c>
      <c r="K3407" s="3">
        <v>3000</v>
      </c>
      <c r="L3407" s="3">
        <v>38000</v>
      </c>
      <c r="M3407" s="3">
        <v>1362</v>
      </c>
      <c r="N3407" s="3">
        <f t="shared" si="530"/>
        <v>1</v>
      </c>
      <c r="O3407" s="3">
        <f t="shared" si="531"/>
        <v>0</v>
      </c>
      <c r="P3407" s="3">
        <f t="shared" si="532"/>
        <v>1</v>
      </c>
      <c r="Q3407" s="6">
        <v>13.33</v>
      </c>
      <c r="R3407" s="3">
        <v>0</v>
      </c>
      <c r="S3407" s="3">
        <v>6</v>
      </c>
      <c r="T3407" s="3">
        <v>6</v>
      </c>
      <c r="U3407" s="3">
        <f t="shared" si="533"/>
        <v>5784</v>
      </c>
      <c r="V3407" s="3" t="str">
        <f t="shared" si="534"/>
        <v xml:space="preserve"> 36</v>
      </c>
      <c r="W3407" s="3">
        <f t="shared" si="535"/>
        <v>3</v>
      </c>
      <c r="X3407" s="3">
        <v>4</v>
      </c>
      <c r="Y3407" s="6">
        <f t="shared" si="536"/>
        <v>24.8</v>
      </c>
      <c r="Z3407" s="3">
        <f t="shared" si="537"/>
        <v>38</v>
      </c>
      <c r="AA3407" s="3">
        <f t="shared" si="538"/>
        <v>1.3620000000000001</v>
      </c>
      <c r="AB3407">
        <f t="shared" si="539"/>
        <v>0</v>
      </c>
      <c r="AC3407" s="14">
        <f>VLOOKUP(X3407,Rates!$A$2:$B$36,2)</f>
        <v>7.49</v>
      </c>
    </row>
    <row r="3408" spans="1:29">
      <c r="A3408">
        <v>641437</v>
      </c>
      <c r="B3408" t="s">
        <v>15</v>
      </c>
      <c r="C3408" s="1">
        <v>0.16689999999999999</v>
      </c>
      <c r="D3408">
        <v>246.87</v>
      </c>
      <c r="E3408" t="s">
        <v>20</v>
      </c>
      <c r="F3408" t="s">
        <v>26</v>
      </c>
      <c r="G3408" t="s">
        <v>14</v>
      </c>
      <c r="H3408" s="1">
        <v>0.76200000000000001</v>
      </c>
      <c r="I3408" s="4">
        <v>34639</v>
      </c>
      <c r="J3408" s="5">
        <v>40909</v>
      </c>
      <c r="K3408" s="3">
        <v>10000</v>
      </c>
      <c r="L3408" s="3">
        <v>48000</v>
      </c>
      <c r="M3408" s="3">
        <v>7394</v>
      </c>
      <c r="N3408" s="3">
        <f t="shared" si="530"/>
        <v>0</v>
      </c>
      <c r="O3408" s="3">
        <f t="shared" si="531"/>
        <v>1</v>
      </c>
      <c r="P3408" s="3">
        <f t="shared" si="532"/>
        <v>1</v>
      </c>
      <c r="Q3408" s="6">
        <v>23.65</v>
      </c>
      <c r="R3408" s="3">
        <v>0</v>
      </c>
      <c r="S3408" s="3">
        <v>13</v>
      </c>
      <c r="T3408" s="3">
        <v>46</v>
      </c>
      <c r="U3408" s="3">
        <f t="shared" si="533"/>
        <v>6270</v>
      </c>
      <c r="V3408" s="3" t="str">
        <f t="shared" si="534"/>
        <v xml:space="preserve"> 60</v>
      </c>
      <c r="W3408" s="3">
        <f t="shared" si="535"/>
        <v>10</v>
      </c>
      <c r="X3408" s="3">
        <v>23</v>
      </c>
      <c r="Y3408" s="6">
        <f t="shared" si="536"/>
        <v>76.2</v>
      </c>
      <c r="Z3408" s="3">
        <f t="shared" si="537"/>
        <v>48</v>
      </c>
      <c r="AA3408" s="3">
        <f t="shared" si="538"/>
        <v>7.3940000000000001</v>
      </c>
      <c r="AB3408">
        <f t="shared" si="539"/>
        <v>0</v>
      </c>
      <c r="AC3408" s="14">
        <f>VLOOKUP(X3408,Rates!$A$2:$B$36,2)</f>
        <v>24.74</v>
      </c>
    </row>
    <row r="3409" spans="1:29">
      <c r="A3409">
        <v>878317</v>
      </c>
      <c r="B3409" t="s">
        <v>11</v>
      </c>
      <c r="C3409" s="1">
        <v>0.11990000000000001</v>
      </c>
      <c r="D3409">
        <v>244.1</v>
      </c>
      <c r="E3409" t="s">
        <v>27</v>
      </c>
      <c r="F3409" t="s">
        <v>26</v>
      </c>
      <c r="G3409" t="s">
        <v>14</v>
      </c>
      <c r="H3409" s="1">
        <v>0.86599999999999999</v>
      </c>
      <c r="I3409" s="4">
        <v>36800</v>
      </c>
      <c r="J3409" s="5">
        <v>40909</v>
      </c>
      <c r="K3409" s="3">
        <v>7350</v>
      </c>
      <c r="L3409" s="3">
        <v>220000</v>
      </c>
      <c r="M3409" s="3">
        <v>10917</v>
      </c>
      <c r="N3409" s="3">
        <f t="shared" si="530"/>
        <v>0</v>
      </c>
      <c r="O3409" s="3">
        <f t="shared" si="531"/>
        <v>1</v>
      </c>
      <c r="P3409" s="3">
        <f t="shared" si="532"/>
        <v>1</v>
      </c>
      <c r="Q3409" s="6">
        <v>8.67</v>
      </c>
      <c r="R3409" s="3">
        <v>0</v>
      </c>
      <c r="S3409" s="3">
        <v>8</v>
      </c>
      <c r="T3409" s="3">
        <v>31</v>
      </c>
      <c r="U3409" s="3">
        <f t="shared" si="533"/>
        <v>4109</v>
      </c>
      <c r="V3409" s="3" t="str">
        <f t="shared" si="534"/>
        <v xml:space="preserve"> 36</v>
      </c>
      <c r="W3409" s="3">
        <f t="shared" si="535"/>
        <v>7.35</v>
      </c>
      <c r="X3409" s="3">
        <v>10</v>
      </c>
      <c r="Y3409" s="6">
        <f t="shared" si="536"/>
        <v>86.6</v>
      </c>
      <c r="Z3409" s="3">
        <f t="shared" si="537"/>
        <v>220</v>
      </c>
      <c r="AA3409" s="3">
        <f t="shared" si="538"/>
        <v>10.917</v>
      </c>
      <c r="AB3409">
        <f t="shared" si="539"/>
        <v>0</v>
      </c>
      <c r="AC3409" s="14">
        <f>VLOOKUP(X3409,Rates!$A$2:$B$36,2)</f>
        <v>11.49</v>
      </c>
    </row>
    <row r="3410" spans="1:29">
      <c r="A3410">
        <v>710929</v>
      </c>
      <c r="B3410" t="s">
        <v>11</v>
      </c>
      <c r="C3410" s="1">
        <v>0.1111</v>
      </c>
      <c r="D3410">
        <v>101.66</v>
      </c>
      <c r="E3410" t="s">
        <v>12</v>
      </c>
      <c r="F3410" t="s">
        <v>26</v>
      </c>
      <c r="G3410" t="s">
        <v>14</v>
      </c>
      <c r="H3410" s="1">
        <v>0.755</v>
      </c>
      <c r="I3410" s="4">
        <v>36739</v>
      </c>
      <c r="J3410" s="5">
        <v>40909</v>
      </c>
      <c r="K3410" s="3">
        <v>3100</v>
      </c>
      <c r="L3410" s="3">
        <v>129900</v>
      </c>
      <c r="M3410" s="3">
        <v>21894</v>
      </c>
      <c r="N3410" s="3">
        <f t="shared" si="530"/>
        <v>0</v>
      </c>
      <c r="O3410" s="3">
        <f t="shared" si="531"/>
        <v>1</v>
      </c>
      <c r="P3410" s="3">
        <f t="shared" si="532"/>
        <v>1</v>
      </c>
      <c r="Q3410" s="6">
        <v>12.61</v>
      </c>
      <c r="R3410" s="3">
        <v>3</v>
      </c>
      <c r="S3410" s="3">
        <v>9</v>
      </c>
      <c r="T3410" s="3">
        <v>33</v>
      </c>
      <c r="U3410" s="3">
        <f t="shared" si="533"/>
        <v>4170</v>
      </c>
      <c r="V3410" s="3" t="str">
        <f t="shared" si="534"/>
        <v xml:space="preserve"> 36</v>
      </c>
      <c r="W3410" s="3">
        <f t="shared" si="535"/>
        <v>3.1</v>
      </c>
      <c r="X3410" s="3">
        <v>10</v>
      </c>
      <c r="Y3410" s="6">
        <f t="shared" si="536"/>
        <v>75.5</v>
      </c>
      <c r="Z3410" s="3">
        <f t="shared" si="537"/>
        <v>129.9</v>
      </c>
      <c r="AA3410" s="3">
        <f t="shared" si="538"/>
        <v>21.893999999999998</v>
      </c>
      <c r="AB3410">
        <f t="shared" si="539"/>
        <v>0</v>
      </c>
      <c r="AC3410" s="14">
        <f>VLOOKUP(X3410,Rates!$A$2:$B$36,2)</f>
        <v>11.49</v>
      </c>
    </row>
    <row r="3411" spans="1:29">
      <c r="A3411">
        <v>598095</v>
      </c>
      <c r="B3411" t="s">
        <v>15</v>
      </c>
      <c r="C3411" s="1">
        <v>0.1186</v>
      </c>
      <c r="D3411">
        <v>376.4</v>
      </c>
      <c r="E3411" t="s">
        <v>20</v>
      </c>
      <c r="F3411" t="s">
        <v>13</v>
      </c>
      <c r="G3411" t="s">
        <v>19</v>
      </c>
      <c r="H3411" s="1">
        <v>0.41399999999999998</v>
      </c>
      <c r="I3411" s="4">
        <v>34669</v>
      </c>
      <c r="J3411" s="5">
        <v>40909</v>
      </c>
      <c r="K3411" s="3">
        <v>20000</v>
      </c>
      <c r="L3411" s="3">
        <v>60000</v>
      </c>
      <c r="M3411" s="3">
        <v>16963</v>
      </c>
      <c r="N3411" s="3">
        <f t="shared" si="530"/>
        <v>1</v>
      </c>
      <c r="O3411" s="3">
        <f t="shared" si="531"/>
        <v>0</v>
      </c>
      <c r="P3411" s="3">
        <f t="shared" si="532"/>
        <v>1</v>
      </c>
      <c r="Q3411" s="6">
        <v>11.68</v>
      </c>
      <c r="R3411" s="3">
        <v>0</v>
      </c>
      <c r="S3411" s="3">
        <v>6</v>
      </c>
      <c r="T3411" s="3">
        <v>20</v>
      </c>
      <c r="U3411" s="3">
        <f t="shared" si="533"/>
        <v>6240</v>
      </c>
      <c r="V3411" s="3" t="str">
        <f t="shared" si="534"/>
        <v xml:space="preserve"> 60</v>
      </c>
      <c r="W3411" s="3">
        <f t="shared" si="535"/>
        <v>20</v>
      </c>
      <c r="X3411" s="3">
        <v>10</v>
      </c>
      <c r="Y3411" s="6">
        <f t="shared" si="536"/>
        <v>41.4</v>
      </c>
      <c r="Z3411" s="3">
        <f t="shared" si="537"/>
        <v>60</v>
      </c>
      <c r="AA3411" s="3">
        <f t="shared" si="538"/>
        <v>16.963000000000001</v>
      </c>
      <c r="AB3411">
        <f t="shared" si="539"/>
        <v>0</v>
      </c>
      <c r="AC3411" s="14">
        <f>VLOOKUP(X3411,Rates!$A$2:$B$36,2)</f>
        <v>11.49</v>
      </c>
    </row>
    <row r="3412" spans="1:29">
      <c r="A3412">
        <v>563456</v>
      </c>
      <c r="B3412" t="s">
        <v>11</v>
      </c>
      <c r="C3412" s="1">
        <v>0.1186</v>
      </c>
      <c r="D3412">
        <v>99.45</v>
      </c>
      <c r="E3412" t="s">
        <v>20</v>
      </c>
      <c r="F3412" t="s">
        <v>13</v>
      </c>
      <c r="G3412" t="s">
        <v>14</v>
      </c>
      <c r="H3412" s="1">
        <v>0.92300000000000004</v>
      </c>
      <c r="I3412" s="4">
        <v>36192</v>
      </c>
      <c r="J3412" s="5">
        <v>40909</v>
      </c>
      <c r="K3412" s="3">
        <v>3000</v>
      </c>
      <c r="L3412" s="3">
        <v>31200</v>
      </c>
      <c r="M3412" s="3">
        <v>7661</v>
      </c>
      <c r="N3412" s="3">
        <f t="shared" si="530"/>
        <v>1</v>
      </c>
      <c r="O3412" s="3">
        <f t="shared" si="531"/>
        <v>0</v>
      </c>
      <c r="P3412" s="3">
        <f t="shared" si="532"/>
        <v>1</v>
      </c>
      <c r="Q3412" s="6">
        <v>23.81</v>
      </c>
      <c r="R3412" s="3">
        <v>0</v>
      </c>
      <c r="S3412" s="3">
        <v>3</v>
      </c>
      <c r="T3412" s="3">
        <v>9</v>
      </c>
      <c r="U3412" s="3">
        <f t="shared" si="533"/>
        <v>4717</v>
      </c>
      <c r="V3412" s="3" t="str">
        <f t="shared" si="534"/>
        <v xml:space="preserve"> 36</v>
      </c>
      <c r="W3412" s="3">
        <f t="shared" si="535"/>
        <v>3</v>
      </c>
      <c r="X3412" s="3">
        <v>10</v>
      </c>
      <c r="Y3412" s="6">
        <f t="shared" si="536"/>
        <v>92.300000000000011</v>
      </c>
      <c r="Z3412" s="3">
        <f t="shared" si="537"/>
        <v>31.2</v>
      </c>
      <c r="AA3412" s="3">
        <f t="shared" si="538"/>
        <v>7.6609999999999996</v>
      </c>
      <c r="AB3412">
        <f t="shared" si="539"/>
        <v>0</v>
      </c>
      <c r="AC3412" s="14">
        <f>VLOOKUP(X3412,Rates!$A$2:$B$36,2)</f>
        <v>11.49</v>
      </c>
    </row>
    <row r="3413" spans="1:29">
      <c r="A3413">
        <v>392814</v>
      </c>
      <c r="B3413" t="s">
        <v>11</v>
      </c>
      <c r="C3413" s="1">
        <v>0.08</v>
      </c>
      <c r="D3413">
        <v>313.37</v>
      </c>
      <c r="E3413" t="s">
        <v>16</v>
      </c>
      <c r="F3413" t="s">
        <v>24</v>
      </c>
      <c r="G3413" t="s">
        <v>14</v>
      </c>
      <c r="H3413" s="1">
        <v>0.152</v>
      </c>
      <c r="I3413" s="4">
        <v>34151</v>
      </c>
      <c r="J3413" s="5">
        <v>40909</v>
      </c>
      <c r="K3413" s="3">
        <v>10000</v>
      </c>
      <c r="L3413" s="3">
        <v>180000</v>
      </c>
      <c r="M3413" s="3">
        <v>22141</v>
      </c>
      <c r="N3413" s="3">
        <f t="shared" si="530"/>
        <v>0</v>
      </c>
      <c r="O3413" s="3">
        <f t="shared" si="531"/>
        <v>0</v>
      </c>
      <c r="P3413" s="3">
        <f t="shared" si="532"/>
        <v>0</v>
      </c>
      <c r="Q3413" s="6">
        <v>7.26</v>
      </c>
      <c r="R3413" s="3">
        <v>0</v>
      </c>
      <c r="S3413" s="3">
        <v>19</v>
      </c>
      <c r="T3413" s="3">
        <v>35</v>
      </c>
      <c r="U3413" s="3">
        <f t="shared" si="533"/>
        <v>6758</v>
      </c>
      <c r="V3413" s="3" t="str">
        <f t="shared" si="534"/>
        <v xml:space="preserve"> 36</v>
      </c>
      <c r="W3413" s="3">
        <f t="shared" si="535"/>
        <v>10</v>
      </c>
      <c r="X3413" s="3">
        <v>3</v>
      </c>
      <c r="Y3413" s="6">
        <f t="shared" si="536"/>
        <v>15.2</v>
      </c>
      <c r="Z3413" s="3">
        <f t="shared" si="537"/>
        <v>180</v>
      </c>
      <c r="AA3413" s="3">
        <f t="shared" si="538"/>
        <v>22.140999999999998</v>
      </c>
      <c r="AB3413">
        <f t="shared" si="539"/>
        <v>0</v>
      </c>
      <c r="AC3413" s="14">
        <f>VLOOKUP(X3413,Rates!$A$2:$B$36,2)</f>
        <v>7.24</v>
      </c>
    </row>
    <row r="3414" spans="1:29">
      <c r="A3414">
        <v>1064793</v>
      </c>
      <c r="B3414" t="s">
        <v>11</v>
      </c>
      <c r="C3414" s="1">
        <v>8.8999999999999996E-2</v>
      </c>
      <c r="D3414">
        <v>381.04</v>
      </c>
      <c r="E3414" t="s">
        <v>29</v>
      </c>
      <c r="F3414" t="s">
        <v>26</v>
      </c>
      <c r="G3414" t="s">
        <v>14</v>
      </c>
      <c r="H3414" s="1">
        <v>0.72199999999999998</v>
      </c>
      <c r="I3414" s="4">
        <v>30590</v>
      </c>
      <c r="J3414" s="5">
        <v>40909</v>
      </c>
      <c r="K3414" s="3">
        <v>12000</v>
      </c>
      <c r="L3414" s="3">
        <v>40246</v>
      </c>
      <c r="M3414" s="3">
        <v>14573</v>
      </c>
      <c r="N3414" s="3">
        <f t="shared" si="530"/>
        <v>0</v>
      </c>
      <c r="O3414" s="3">
        <f t="shared" si="531"/>
        <v>1</v>
      </c>
      <c r="P3414" s="3">
        <f t="shared" si="532"/>
        <v>1</v>
      </c>
      <c r="Q3414" s="6">
        <v>17.079999999999998</v>
      </c>
      <c r="R3414" s="3">
        <v>0</v>
      </c>
      <c r="S3414" s="3">
        <v>7</v>
      </c>
      <c r="T3414" s="3">
        <v>24</v>
      </c>
      <c r="U3414" s="3">
        <f t="shared" si="533"/>
        <v>10319</v>
      </c>
      <c r="V3414" s="3" t="str">
        <f t="shared" si="534"/>
        <v xml:space="preserve"> 36</v>
      </c>
      <c r="W3414" s="3">
        <f t="shared" si="535"/>
        <v>12</v>
      </c>
      <c r="X3414" s="3">
        <v>5</v>
      </c>
      <c r="Y3414" s="6">
        <f t="shared" si="536"/>
        <v>72.2</v>
      </c>
      <c r="Z3414" s="3">
        <f t="shared" si="537"/>
        <v>40.246000000000002</v>
      </c>
      <c r="AA3414" s="3">
        <f t="shared" si="538"/>
        <v>14.573</v>
      </c>
      <c r="AB3414">
        <f t="shared" si="539"/>
        <v>0</v>
      </c>
      <c r="AC3414" s="14">
        <f>VLOOKUP(X3414,Rates!$A$2:$B$36,2)</f>
        <v>7.99</v>
      </c>
    </row>
    <row r="3415" spans="1:29">
      <c r="A3415">
        <v>580293</v>
      </c>
      <c r="B3415" t="s">
        <v>11</v>
      </c>
      <c r="C3415" s="1">
        <v>6.3899999999999998E-2</v>
      </c>
      <c r="D3415">
        <v>122.4</v>
      </c>
      <c r="E3415" t="s">
        <v>28</v>
      </c>
      <c r="F3415" t="s">
        <v>13</v>
      </c>
      <c r="G3415" t="s">
        <v>14</v>
      </c>
      <c r="H3415" s="1">
        <v>0.185</v>
      </c>
      <c r="I3415" s="4">
        <v>35704</v>
      </c>
      <c r="J3415" s="5">
        <v>40909</v>
      </c>
      <c r="K3415" s="3">
        <v>4000</v>
      </c>
      <c r="L3415" s="3">
        <v>13200</v>
      </c>
      <c r="M3415" s="3">
        <v>1164</v>
      </c>
      <c r="N3415" s="3">
        <f t="shared" si="530"/>
        <v>1</v>
      </c>
      <c r="O3415" s="3">
        <f t="shared" si="531"/>
        <v>0</v>
      </c>
      <c r="P3415" s="3">
        <f t="shared" si="532"/>
        <v>1</v>
      </c>
      <c r="Q3415" s="6">
        <v>5.73</v>
      </c>
      <c r="R3415" s="3">
        <v>0</v>
      </c>
      <c r="S3415" s="3">
        <v>7</v>
      </c>
      <c r="T3415" s="3">
        <v>10</v>
      </c>
      <c r="U3415" s="3">
        <f t="shared" si="533"/>
        <v>5205</v>
      </c>
      <c r="V3415" s="3" t="str">
        <f t="shared" si="534"/>
        <v xml:space="preserve"> 36</v>
      </c>
      <c r="W3415" s="3">
        <f t="shared" si="535"/>
        <v>4</v>
      </c>
      <c r="X3415" s="3">
        <v>1</v>
      </c>
      <c r="Y3415" s="6">
        <f t="shared" si="536"/>
        <v>18.5</v>
      </c>
      <c r="Z3415" s="3">
        <f t="shared" si="537"/>
        <v>13.2</v>
      </c>
      <c r="AA3415" s="3">
        <f t="shared" si="538"/>
        <v>1.1639999999999999</v>
      </c>
      <c r="AB3415">
        <f t="shared" si="539"/>
        <v>0</v>
      </c>
      <c r="AC3415" s="14">
        <f>VLOOKUP(X3415,Rates!$A$2:$B$36,2)</f>
        <v>5.32</v>
      </c>
    </row>
    <row r="3416" spans="1:29">
      <c r="A3416">
        <v>759210</v>
      </c>
      <c r="B3416" t="s">
        <v>15</v>
      </c>
      <c r="C3416" s="1">
        <v>0.19689999999999999</v>
      </c>
      <c r="D3416">
        <v>315.87</v>
      </c>
      <c r="E3416" t="s">
        <v>25</v>
      </c>
      <c r="F3416" t="s">
        <v>13</v>
      </c>
      <c r="G3416" t="s">
        <v>17</v>
      </c>
      <c r="H3416" s="1">
        <v>0.42599999999999999</v>
      </c>
      <c r="I3416" s="4">
        <v>36069</v>
      </c>
      <c r="J3416" s="5">
        <v>40909</v>
      </c>
      <c r="K3416" s="3">
        <v>12000</v>
      </c>
      <c r="L3416" s="3">
        <v>41900</v>
      </c>
      <c r="M3416" s="3">
        <v>10044</v>
      </c>
      <c r="N3416" s="3">
        <f t="shared" si="530"/>
        <v>1</v>
      </c>
      <c r="O3416" s="3">
        <f t="shared" si="531"/>
        <v>0</v>
      </c>
      <c r="P3416" s="3">
        <f t="shared" si="532"/>
        <v>1</v>
      </c>
      <c r="Q3416" s="6">
        <v>12.26</v>
      </c>
      <c r="R3416" s="3">
        <v>0</v>
      </c>
      <c r="S3416" s="3">
        <v>12</v>
      </c>
      <c r="T3416" s="3">
        <v>15</v>
      </c>
      <c r="U3416" s="3">
        <f t="shared" si="533"/>
        <v>4840</v>
      </c>
      <c r="V3416" s="3" t="str">
        <f t="shared" si="534"/>
        <v xml:space="preserve"> 60</v>
      </c>
      <c r="W3416" s="3">
        <f t="shared" si="535"/>
        <v>12</v>
      </c>
      <c r="X3416" s="3">
        <v>25</v>
      </c>
      <c r="Y3416" s="6">
        <f t="shared" si="536"/>
        <v>42.6</v>
      </c>
      <c r="Z3416" s="3">
        <f t="shared" si="537"/>
        <v>41.9</v>
      </c>
      <c r="AA3416" s="3">
        <f t="shared" si="538"/>
        <v>10.044</v>
      </c>
      <c r="AB3416">
        <f t="shared" si="539"/>
        <v>1</v>
      </c>
      <c r="AC3416" s="14">
        <f>VLOOKUP(X3416,Rates!$A$2:$B$36,2)</f>
        <v>26.24</v>
      </c>
    </row>
    <row r="3417" spans="1:29">
      <c r="A3417">
        <v>433290</v>
      </c>
      <c r="B3417" t="s">
        <v>11</v>
      </c>
      <c r="C3417" s="1">
        <v>0.1426</v>
      </c>
      <c r="D3417">
        <v>480.29</v>
      </c>
      <c r="E3417" t="s">
        <v>23</v>
      </c>
      <c r="F3417" t="s">
        <v>13</v>
      </c>
      <c r="G3417" t="s">
        <v>17</v>
      </c>
      <c r="H3417" s="1">
        <v>0.86799999999999999</v>
      </c>
      <c r="I3417" s="4">
        <v>38384</v>
      </c>
      <c r="J3417" s="5">
        <v>40909</v>
      </c>
      <c r="K3417" s="3">
        <v>14000</v>
      </c>
      <c r="L3417" s="3">
        <v>110000</v>
      </c>
      <c r="M3417" s="3">
        <v>48306</v>
      </c>
      <c r="N3417" s="3">
        <f t="shared" si="530"/>
        <v>1</v>
      </c>
      <c r="O3417" s="3">
        <f t="shared" si="531"/>
        <v>0</v>
      </c>
      <c r="P3417" s="3">
        <f t="shared" si="532"/>
        <v>1</v>
      </c>
      <c r="Q3417" s="6">
        <v>20.04</v>
      </c>
      <c r="R3417" s="3">
        <v>0</v>
      </c>
      <c r="S3417" s="3">
        <v>15</v>
      </c>
      <c r="T3417" s="3">
        <v>43</v>
      </c>
      <c r="U3417" s="3">
        <f t="shared" si="533"/>
        <v>2525</v>
      </c>
      <c r="V3417" s="3" t="str">
        <f t="shared" si="534"/>
        <v xml:space="preserve"> 36</v>
      </c>
      <c r="W3417" s="3">
        <f t="shared" si="535"/>
        <v>14</v>
      </c>
      <c r="X3417" s="3">
        <v>15</v>
      </c>
      <c r="Y3417" s="6">
        <f t="shared" si="536"/>
        <v>86.8</v>
      </c>
      <c r="Z3417" s="3">
        <f t="shared" si="537"/>
        <v>110</v>
      </c>
      <c r="AA3417" s="3">
        <f t="shared" si="538"/>
        <v>48.305999999999997</v>
      </c>
      <c r="AB3417">
        <f t="shared" si="539"/>
        <v>1</v>
      </c>
      <c r="AC3417" s="14">
        <f>VLOOKUP(X3417,Rates!$A$2:$B$36,2)</f>
        <v>15.99</v>
      </c>
    </row>
    <row r="3418" spans="1:29">
      <c r="A3418">
        <v>985475</v>
      </c>
      <c r="B3418" t="s">
        <v>15</v>
      </c>
      <c r="C3418" s="1">
        <v>0.1242</v>
      </c>
      <c r="D3418">
        <v>363.81</v>
      </c>
      <c r="E3418" t="s">
        <v>20</v>
      </c>
      <c r="F3418" t="s">
        <v>13</v>
      </c>
      <c r="G3418" t="s">
        <v>19</v>
      </c>
      <c r="H3418" s="1">
        <v>0.76700000000000002</v>
      </c>
      <c r="I3418" s="4">
        <v>38687</v>
      </c>
      <c r="J3418" s="5">
        <v>40909</v>
      </c>
      <c r="K3418" s="3">
        <v>16200</v>
      </c>
      <c r="L3418" s="3">
        <v>70000</v>
      </c>
      <c r="M3418" s="3">
        <v>15951</v>
      </c>
      <c r="N3418" s="3">
        <f t="shared" si="530"/>
        <v>1</v>
      </c>
      <c r="O3418" s="3">
        <f t="shared" si="531"/>
        <v>0</v>
      </c>
      <c r="P3418" s="3">
        <f t="shared" si="532"/>
        <v>1</v>
      </c>
      <c r="Q3418" s="6">
        <v>23.19</v>
      </c>
      <c r="R3418" s="3">
        <v>0</v>
      </c>
      <c r="S3418" s="3">
        <v>5</v>
      </c>
      <c r="T3418" s="3">
        <v>24</v>
      </c>
      <c r="U3418" s="3">
        <f t="shared" si="533"/>
        <v>2222</v>
      </c>
      <c r="V3418" s="3" t="str">
        <f t="shared" si="534"/>
        <v xml:space="preserve"> 60</v>
      </c>
      <c r="W3418" s="3">
        <f t="shared" si="535"/>
        <v>16.2</v>
      </c>
      <c r="X3418" s="3">
        <v>9</v>
      </c>
      <c r="Y3418" s="6">
        <f t="shared" si="536"/>
        <v>76.7</v>
      </c>
      <c r="Z3418" s="3">
        <f t="shared" si="537"/>
        <v>70</v>
      </c>
      <c r="AA3418" s="3">
        <f t="shared" si="538"/>
        <v>15.951000000000001</v>
      </c>
      <c r="AB3418">
        <f t="shared" si="539"/>
        <v>0</v>
      </c>
      <c r="AC3418" s="14">
        <f>VLOOKUP(X3418,Rates!$A$2:$B$36,2)</f>
        <v>11.44</v>
      </c>
    </row>
    <row r="3419" spans="1:29">
      <c r="A3419">
        <v>647079</v>
      </c>
      <c r="B3419" t="s">
        <v>11</v>
      </c>
      <c r="C3419" s="1">
        <v>0.12230000000000001</v>
      </c>
      <c r="D3419">
        <v>133.30000000000001</v>
      </c>
      <c r="E3419" t="s">
        <v>12</v>
      </c>
      <c r="F3419" t="s">
        <v>13</v>
      </c>
      <c r="G3419" t="s">
        <v>14</v>
      </c>
      <c r="H3419" s="1">
        <v>0.77800000000000002</v>
      </c>
      <c r="I3419" s="4">
        <v>34700</v>
      </c>
      <c r="J3419" s="5">
        <v>40909</v>
      </c>
      <c r="K3419" s="3">
        <v>4000</v>
      </c>
      <c r="L3419" s="3">
        <v>65499</v>
      </c>
      <c r="M3419" s="3">
        <v>11898</v>
      </c>
      <c r="N3419" s="3">
        <f t="shared" si="530"/>
        <v>1</v>
      </c>
      <c r="O3419" s="3">
        <f t="shared" si="531"/>
        <v>0</v>
      </c>
      <c r="P3419" s="3">
        <f t="shared" si="532"/>
        <v>1</v>
      </c>
      <c r="Q3419" s="6">
        <v>18.14</v>
      </c>
      <c r="R3419" s="3">
        <v>0</v>
      </c>
      <c r="S3419" s="3">
        <v>15</v>
      </c>
      <c r="T3419" s="3">
        <v>30</v>
      </c>
      <c r="U3419" s="3">
        <f t="shared" si="533"/>
        <v>6209</v>
      </c>
      <c r="V3419" s="3" t="str">
        <f t="shared" si="534"/>
        <v xml:space="preserve"> 36</v>
      </c>
      <c r="W3419" s="3">
        <f t="shared" si="535"/>
        <v>4</v>
      </c>
      <c r="X3419" s="3">
        <v>11</v>
      </c>
      <c r="Y3419" s="6">
        <f t="shared" si="536"/>
        <v>77.8</v>
      </c>
      <c r="Z3419" s="3">
        <f t="shared" si="537"/>
        <v>65.498999999999995</v>
      </c>
      <c r="AA3419" s="3">
        <f t="shared" si="538"/>
        <v>11.898</v>
      </c>
      <c r="AB3419">
        <f t="shared" si="539"/>
        <v>0</v>
      </c>
      <c r="AC3419" s="14">
        <f>VLOOKUP(X3419,Rates!$A$2:$B$36,2)</f>
        <v>12.74</v>
      </c>
    </row>
    <row r="3420" spans="1:29">
      <c r="A3420">
        <v>1054695</v>
      </c>
      <c r="B3420" t="s">
        <v>15</v>
      </c>
      <c r="C3420" s="1">
        <v>0.13489999999999999</v>
      </c>
      <c r="D3420">
        <v>296.77</v>
      </c>
      <c r="E3420" t="s">
        <v>30</v>
      </c>
      <c r="F3420" t="s">
        <v>26</v>
      </c>
      <c r="G3420" t="s">
        <v>19</v>
      </c>
      <c r="H3420" s="1">
        <v>0.66400000000000003</v>
      </c>
      <c r="I3420" s="4">
        <v>39203</v>
      </c>
      <c r="J3420" s="5">
        <v>40909</v>
      </c>
      <c r="K3420" s="3">
        <v>20000</v>
      </c>
      <c r="L3420" s="3">
        <v>100000</v>
      </c>
      <c r="M3420" s="3">
        <v>7175</v>
      </c>
      <c r="N3420" s="3">
        <f t="shared" si="530"/>
        <v>0</v>
      </c>
      <c r="O3420" s="3">
        <f t="shared" si="531"/>
        <v>1</v>
      </c>
      <c r="P3420" s="3">
        <f t="shared" si="532"/>
        <v>1</v>
      </c>
      <c r="Q3420" s="6">
        <v>6.68</v>
      </c>
      <c r="R3420" s="3">
        <v>0</v>
      </c>
      <c r="S3420" s="3">
        <v>3</v>
      </c>
      <c r="T3420" s="3">
        <v>17</v>
      </c>
      <c r="U3420" s="3">
        <f t="shared" si="533"/>
        <v>1706</v>
      </c>
      <c r="V3420" s="3" t="str">
        <f t="shared" si="534"/>
        <v xml:space="preserve"> 60</v>
      </c>
      <c r="W3420" s="3">
        <f t="shared" si="535"/>
        <v>20</v>
      </c>
      <c r="X3420" s="3">
        <v>11</v>
      </c>
      <c r="Y3420" s="6">
        <f t="shared" si="536"/>
        <v>66.400000000000006</v>
      </c>
      <c r="Z3420" s="3">
        <f t="shared" si="537"/>
        <v>100</v>
      </c>
      <c r="AA3420" s="3">
        <f t="shared" si="538"/>
        <v>7.1749999999999998</v>
      </c>
      <c r="AB3420">
        <f t="shared" si="539"/>
        <v>0</v>
      </c>
      <c r="AC3420" s="14">
        <f>VLOOKUP(X3420,Rates!$A$2:$B$36,2)</f>
        <v>12.74</v>
      </c>
    </row>
    <row r="3421" spans="1:29">
      <c r="A3421">
        <v>677131</v>
      </c>
      <c r="B3421" t="s">
        <v>11</v>
      </c>
      <c r="C3421" s="1">
        <v>0.13800000000000001</v>
      </c>
      <c r="D3421">
        <v>204.49</v>
      </c>
      <c r="E3421" t="s">
        <v>16</v>
      </c>
      <c r="F3421" t="s">
        <v>13</v>
      </c>
      <c r="G3421" t="s">
        <v>14</v>
      </c>
      <c r="H3421" s="1">
        <v>0.95799999999999996</v>
      </c>
      <c r="I3421" s="4">
        <v>35247</v>
      </c>
      <c r="J3421" s="5">
        <v>40909</v>
      </c>
      <c r="K3421" s="3">
        <v>6000</v>
      </c>
      <c r="L3421" s="3">
        <v>145000</v>
      </c>
      <c r="M3421" s="3">
        <v>59512</v>
      </c>
      <c r="N3421" s="3">
        <f t="shared" si="530"/>
        <v>1</v>
      </c>
      <c r="O3421" s="3">
        <f t="shared" si="531"/>
        <v>0</v>
      </c>
      <c r="P3421" s="3">
        <f t="shared" si="532"/>
        <v>0</v>
      </c>
      <c r="Q3421" s="6">
        <v>20.76</v>
      </c>
      <c r="R3421" s="3">
        <v>0</v>
      </c>
      <c r="S3421" s="3">
        <v>11</v>
      </c>
      <c r="T3421" s="3">
        <v>24</v>
      </c>
      <c r="U3421" s="3">
        <f t="shared" si="533"/>
        <v>5662</v>
      </c>
      <c r="V3421" s="3" t="str">
        <f t="shared" si="534"/>
        <v xml:space="preserve"> 36</v>
      </c>
      <c r="W3421" s="3">
        <f t="shared" si="535"/>
        <v>6</v>
      </c>
      <c r="X3421" s="3">
        <v>14</v>
      </c>
      <c r="Y3421" s="6">
        <f t="shared" si="536"/>
        <v>95.8</v>
      </c>
      <c r="Z3421" s="3">
        <f t="shared" si="537"/>
        <v>145</v>
      </c>
      <c r="AA3421" s="3">
        <f t="shared" si="538"/>
        <v>59.512</v>
      </c>
      <c r="AB3421">
        <f t="shared" si="539"/>
        <v>0</v>
      </c>
      <c r="AC3421" s="14">
        <f>VLOOKUP(X3421,Rates!$A$2:$B$36,2)</f>
        <v>14.99</v>
      </c>
    </row>
    <row r="3422" spans="1:29">
      <c r="A3422">
        <v>764093</v>
      </c>
      <c r="B3422" t="s">
        <v>15</v>
      </c>
      <c r="C3422" s="1">
        <v>0.18390000000000001</v>
      </c>
      <c r="D3422">
        <v>525.57000000000005</v>
      </c>
      <c r="E3422" t="s">
        <v>20</v>
      </c>
      <c r="F3422" t="s">
        <v>26</v>
      </c>
      <c r="G3422" t="s">
        <v>19</v>
      </c>
      <c r="H3422" s="1">
        <v>0.76600000000000001</v>
      </c>
      <c r="I3422" s="4">
        <v>34608</v>
      </c>
      <c r="J3422" s="5">
        <v>40909</v>
      </c>
      <c r="K3422" s="3">
        <v>25000</v>
      </c>
      <c r="L3422" s="3">
        <v>140000</v>
      </c>
      <c r="M3422" s="3">
        <v>19141</v>
      </c>
      <c r="N3422" s="3">
        <f t="shared" si="530"/>
        <v>0</v>
      </c>
      <c r="O3422" s="3">
        <f t="shared" si="531"/>
        <v>1</v>
      </c>
      <c r="P3422" s="3">
        <f t="shared" si="532"/>
        <v>1</v>
      </c>
      <c r="Q3422" s="6">
        <v>16.41</v>
      </c>
      <c r="R3422" s="3">
        <v>0</v>
      </c>
      <c r="S3422" s="3">
        <v>8</v>
      </c>
      <c r="T3422" s="3">
        <v>33</v>
      </c>
      <c r="U3422" s="3">
        <f t="shared" si="533"/>
        <v>6301</v>
      </c>
      <c r="V3422" s="3" t="str">
        <f t="shared" si="534"/>
        <v xml:space="preserve"> 60</v>
      </c>
      <c r="W3422" s="3">
        <f t="shared" si="535"/>
        <v>25</v>
      </c>
      <c r="X3422" s="3">
        <v>22</v>
      </c>
      <c r="Y3422" s="6">
        <f t="shared" si="536"/>
        <v>76.599999999999994</v>
      </c>
      <c r="Z3422" s="3">
        <f t="shared" si="537"/>
        <v>140</v>
      </c>
      <c r="AA3422" s="3">
        <f t="shared" si="538"/>
        <v>19.140999999999998</v>
      </c>
      <c r="AB3422">
        <f t="shared" si="539"/>
        <v>0</v>
      </c>
      <c r="AC3422" s="14">
        <f>VLOOKUP(X3422,Rates!$A$2:$B$36,2)</f>
        <v>23.99</v>
      </c>
    </row>
    <row r="3423" spans="1:29">
      <c r="A3423">
        <v>646797</v>
      </c>
      <c r="B3423" t="s">
        <v>11</v>
      </c>
      <c r="C3423" s="1">
        <v>0.13350000000000001</v>
      </c>
      <c r="D3423">
        <v>169.32</v>
      </c>
      <c r="E3423" t="s">
        <v>20</v>
      </c>
      <c r="F3423" t="s">
        <v>13</v>
      </c>
      <c r="G3423" t="s">
        <v>14</v>
      </c>
      <c r="H3423" s="1">
        <v>0.27400000000000002</v>
      </c>
      <c r="I3423" s="4">
        <v>36708</v>
      </c>
      <c r="J3423" s="5">
        <v>40909</v>
      </c>
      <c r="K3423" s="3">
        <v>5000</v>
      </c>
      <c r="L3423" s="3">
        <v>14000</v>
      </c>
      <c r="M3423" s="3">
        <v>3373</v>
      </c>
      <c r="N3423" s="3">
        <f t="shared" si="530"/>
        <v>1</v>
      </c>
      <c r="O3423" s="3">
        <f t="shared" si="531"/>
        <v>0</v>
      </c>
      <c r="P3423" s="3">
        <f t="shared" si="532"/>
        <v>1</v>
      </c>
      <c r="Q3423" s="6">
        <v>6.26</v>
      </c>
      <c r="R3423" s="3">
        <v>0</v>
      </c>
      <c r="S3423" s="3">
        <v>8</v>
      </c>
      <c r="T3423" s="3">
        <v>9</v>
      </c>
      <c r="U3423" s="3">
        <f t="shared" si="533"/>
        <v>4201</v>
      </c>
      <c r="V3423" s="3" t="str">
        <f t="shared" si="534"/>
        <v xml:space="preserve"> 36</v>
      </c>
      <c r="W3423" s="3">
        <f t="shared" si="535"/>
        <v>5</v>
      </c>
      <c r="X3423" s="3">
        <v>14</v>
      </c>
      <c r="Y3423" s="6">
        <f t="shared" si="536"/>
        <v>27.400000000000002</v>
      </c>
      <c r="Z3423" s="3">
        <f t="shared" si="537"/>
        <v>14</v>
      </c>
      <c r="AA3423" s="3">
        <f t="shared" si="538"/>
        <v>3.3730000000000002</v>
      </c>
      <c r="AB3423">
        <f t="shared" si="539"/>
        <v>0</v>
      </c>
      <c r="AC3423" s="14">
        <f>VLOOKUP(X3423,Rates!$A$2:$B$36,2)</f>
        <v>14.99</v>
      </c>
    </row>
    <row r="3424" spans="1:29">
      <c r="A3424">
        <v>1059462</v>
      </c>
      <c r="B3424" t="s">
        <v>11</v>
      </c>
      <c r="C3424" s="1">
        <v>6.0299999999999999E-2</v>
      </c>
      <c r="D3424">
        <v>127.83</v>
      </c>
      <c r="E3424" t="s">
        <v>20</v>
      </c>
      <c r="F3424" t="s">
        <v>13</v>
      </c>
      <c r="G3424" t="s">
        <v>14</v>
      </c>
      <c r="H3424" s="1">
        <v>0.129</v>
      </c>
      <c r="I3424" s="4">
        <v>38078</v>
      </c>
      <c r="J3424" s="5">
        <v>40909</v>
      </c>
      <c r="K3424" s="3">
        <v>4200</v>
      </c>
      <c r="L3424" s="3">
        <v>61000</v>
      </c>
      <c r="M3424" s="3">
        <v>4228</v>
      </c>
      <c r="N3424" s="3">
        <f t="shared" si="530"/>
        <v>1</v>
      </c>
      <c r="O3424" s="3">
        <f t="shared" si="531"/>
        <v>0</v>
      </c>
      <c r="P3424" s="3">
        <f t="shared" si="532"/>
        <v>1</v>
      </c>
      <c r="Q3424" s="6">
        <v>8.92</v>
      </c>
      <c r="R3424" s="3">
        <v>0</v>
      </c>
      <c r="S3424" s="3">
        <v>7</v>
      </c>
      <c r="T3424" s="3">
        <v>16</v>
      </c>
      <c r="U3424" s="3">
        <f t="shared" si="533"/>
        <v>2831</v>
      </c>
      <c r="V3424" s="3" t="str">
        <f t="shared" si="534"/>
        <v xml:space="preserve"> 36</v>
      </c>
      <c r="W3424" s="3">
        <f t="shared" si="535"/>
        <v>4.2</v>
      </c>
      <c r="X3424" s="3">
        <v>1</v>
      </c>
      <c r="Y3424" s="6">
        <f t="shared" si="536"/>
        <v>12.9</v>
      </c>
      <c r="Z3424" s="3">
        <f t="shared" si="537"/>
        <v>61</v>
      </c>
      <c r="AA3424" s="3">
        <f t="shared" si="538"/>
        <v>4.2279999999999998</v>
      </c>
      <c r="AB3424">
        <f t="shared" si="539"/>
        <v>0</v>
      </c>
      <c r="AC3424" s="14">
        <f>VLOOKUP(X3424,Rates!$A$2:$B$36,2)</f>
        <v>5.32</v>
      </c>
    </row>
    <row r="3425" spans="1:29">
      <c r="A3425">
        <v>703727</v>
      </c>
      <c r="B3425" t="s">
        <v>11</v>
      </c>
      <c r="C3425" s="1">
        <v>0.1111</v>
      </c>
      <c r="D3425">
        <v>91.82</v>
      </c>
      <c r="E3425" t="s">
        <v>18</v>
      </c>
      <c r="F3425" t="s">
        <v>13</v>
      </c>
      <c r="G3425" t="s">
        <v>14</v>
      </c>
      <c r="H3425" s="1">
        <v>0.71399999999999997</v>
      </c>
      <c r="I3425" s="4">
        <v>33939</v>
      </c>
      <c r="J3425" s="5">
        <v>40909</v>
      </c>
      <c r="K3425" s="3">
        <v>2800</v>
      </c>
      <c r="L3425" s="3">
        <v>90000</v>
      </c>
      <c r="M3425" s="3">
        <v>10409</v>
      </c>
      <c r="N3425" s="3">
        <f t="shared" si="530"/>
        <v>1</v>
      </c>
      <c r="O3425" s="3">
        <f t="shared" si="531"/>
        <v>0</v>
      </c>
      <c r="P3425" s="3">
        <f t="shared" si="532"/>
        <v>1</v>
      </c>
      <c r="Q3425" s="6">
        <v>17.48</v>
      </c>
      <c r="R3425" s="3">
        <v>0</v>
      </c>
      <c r="S3425" s="3">
        <v>13</v>
      </c>
      <c r="T3425" s="3">
        <v>31</v>
      </c>
      <c r="U3425" s="3">
        <f t="shared" si="533"/>
        <v>6970</v>
      </c>
      <c r="V3425" s="3" t="str">
        <f t="shared" si="534"/>
        <v xml:space="preserve"> 36</v>
      </c>
      <c r="W3425" s="3">
        <f t="shared" si="535"/>
        <v>2.8</v>
      </c>
      <c r="X3425" s="3">
        <v>10</v>
      </c>
      <c r="Y3425" s="6">
        <f t="shared" si="536"/>
        <v>71.399999999999991</v>
      </c>
      <c r="Z3425" s="3">
        <f t="shared" si="537"/>
        <v>90</v>
      </c>
      <c r="AA3425" s="3">
        <f t="shared" si="538"/>
        <v>10.409000000000001</v>
      </c>
      <c r="AB3425">
        <f t="shared" si="539"/>
        <v>0</v>
      </c>
      <c r="AC3425" s="14">
        <f>VLOOKUP(X3425,Rates!$A$2:$B$36,2)</f>
        <v>11.49</v>
      </c>
    </row>
    <row r="3426" spans="1:29">
      <c r="A3426">
        <v>311591</v>
      </c>
      <c r="B3426" t="s">
        <v>11</v>
      </c>
      <c r="C3426" s="1">
        <v>7.3700000000000002E-2</v>
      </c>
      <c r="D3426">
        <v>22.51</v>
      </c>
      <c r="E3426" t="s">
        <v>18</v>
      </c>
      <c r="F3426" t="s">
        <v>13</v>
      </c>
      <c r="G3426" t="s">
        <v>14</v>
      </c>
      <c r="H3426" s="2">
        <v>7.0000000000000007E-2</v>
      </c>
      <c r="I3426" s="4">
        <v>36192</v>
      </c>
      <c r="J3426" s="5">
        <v>40909</v>
      </c>
      <c r="K3426" s="3">
        <v>725</v>
      </c>
      <c r="L3426" s="3">
        <v>12000</v>
      </c>
      <c r="M3426" s="3">
        <v>1814</v>
      </c>
      <c r="N3426" s="3">
        <f t="shared" si="530"/>
        <v>1</v>
      </c>
      <c r="O3426" s="3">
        <f t="shared" si="531"/>
        <v>0</v>
      </c>
      <c r="P3426" s="3">
        <f t="shared" si="532"/>
        <v>1</v>
      </c>
      <c r="Q3426" s="6">
        <v>3.6</v>
      </c>
      <c r="R3426" s="3">
        <v>0</v>
      </c>
      <c r="S3426" s="3">
        <v>4</v>
      </c>
      <c r="T3426" s="3">
        <v>10</v>
      </c>
      <c r="U3426" s="3">
        <f t="shared" si="533"/>
        <v>4717</v>
      </c>
      <c r="V3426" s="3" t="str">
        <f t="shared" si="534"/>
        <v xml:space="preserve"> 36</v>
      </c>
      <c r="W3426" s="3">
        <f t="shared" si="535"/>
        <v>0.72499999999999998</v>
      </c>
      <c r="X3426" s="3">
        <v>1</v>
      </c>
      <c r="Y3426" s="6">
        <f t="shared" si="536"/>
        <v>7.0000000000000009</v>
      </c>
      <c r="Z3426" s="3">
        <f t="shared" si="537"/>
        <v>12</v>
      </c>
      <c r="AA3426" s="3">
        <f t="shared" si="538"/>
        <v>1.8140000000000001</v>
      </c>
      <c r="AB3426">
        <f t="shared" si="539"/>
        <v>0</v>
      </c>
      <c r="AC3426" s="14">
        <f>VLOOKUP(X3426,Rates!$A$2:$B$36,2)</f>
        <v>5.32</v>
      </c>
    </row>
    <row r="3427" spans="1:29">
      <c r="A3427">
        <v>619786</v>
      </c>
      <c r="B3427" t="s">
        <v>15</v>
      </c>
      <c r="C3427" s="1">
        <v>0.16689999999999999</v>
      </c>
      <c r="D3427">
        <v>617.16</v>
      </c>
      <c r="E3427" t="s">
        <v>27</v>
      </c>
      <c r="F3427" t="s">
        <v>26</v>
      </c>
      <c r="G3427" t="s">
        <v>14</v>
      </c>
      <c r="H3427" s="1">
        <v>0.753</v>
      </c>
      <c r="I3427" s="4">
        <v>33390</v>
      </c>
      <c r="J3427" s="5">
        <v>40909</v>
      </c>
      <c r="K3427" s="3">
        <v>25000</v>
      </c>
      <c r="L3427" s="3">
        <v>104000</v>
      </c>
      <c r="M3427" s="3">
        <v>23650</v>
      </c>
      <c r="N3427" s="3">
        <f t="shared" si="530"/>
        <v>0</v>
      </c>
      <c r="O3427" s="3">
        <f t="shared" si="531"/>
        <v>1</v>
      </c>
      <c r="P3427" s="3">
        <f t="shared" si="532"/>
        <v>1</v>
      </c>
      <c r="Q3427" s="6">
        <v>20.11</v>
      </c>
      <c r="R3427" s="3">
        <v>0</v>
      </c>
      <c r="S3427" s="3">
        <v>14</v>
      </c>
      <c r="T3427" s="3">
        <v>40</v>
      </c>
      <c r="U3427" s="3">
        <f t="shared" si="533"/>
        <v>7519</v>
      </c>
      <c r="V3427" s="3" t="str">
        <f t="shared" si="534"/>
        <v xml:space="preserve"> 60</v>
      </c>
      <c r="W3427" s="3">
        <f t="shared" si="535"/>
        <v>25</v>
      </c>
      <c r="X3427" s="3">
        <v>23</v>
      </c>
      <c r="Y3427" s="6">
        <f t="shared" si="536"/>
        <v>75.3</v>
      </c>
      <c r="Z3427" s="3">
        <f t="shared" si="537"/>
        <v>104</v>
      </c>
      <c r="AA3427" s="3">
        <f t="shared" si="538"/>
        <v>23.65</v>
      </c>
      <c r="AB3427">
        <f t="shared" si="539"/>
        <v>0</v>
      </c>
      <c r="AC3427" s="14">
        <f>VLOOKUP(X3427,Rates!$A$2:$B$36,2)</f>
        <v>24.74</v>
      </c>
    </row>
    <row r="3428" spans="1:29">
      <c r="A3428">
        <v>891799</v>
      </c>
      <c r="B3428" t="s">
        <v>15</v>
      </c>
      <c r="C3428" s="1">
        <v>0.1065</v>
      </c>
      <c r="D3428">
        <v>434.07</v>
      </c>
      <c r="E3428" t="s">
        <v>28</v>
      </c>
      <c r="F3428" t="s">
        <v>26</v>
      </c>
      <c r="G3428" t="s">
        <v>14</v>
      </c>
      <c r="H3428" s="1">
        <v>0.25700000000000001</v>
      </c>
      <c r="I3428" s="4">
        <v>34274</v>
      </c>
      <c r="J3428" s="5">
        <v>40909</v>
      </c>
      <c r="K3428" s="3">
        <v>20125</v>
      </c>
      <c r="L3428" s="3">
        <v>42000</v>
      </c>
      <c r="M3428" s="3">
        <v>20537</v>
      </c>
      <c r="N3428" s="3">
        <f t="shared" si="530"/>
        <v>0</v>
      </c>
      <c r="O3428" s="3">
        <f t="shared" si="531"/>
        <v>1</v>
      </c>
      <c r="P3428" s="3">
        <f t="shared" si="532"/>
        <v>1</v>
      </c>
      <c r="Q3428" s="6">
        <v>27.29</v>
      </c>
      <c r="R3428" s="3">
        <v>0</v>
      </c>
      <c r="S3428" s="3">
        <v>14</v>
      </c>
      <c r="T3428" s="3">
        <v>26</v>
      </c>
      <c r="U3428" s="3">
        <f t="shared" si="533"/>
        <v>6635</v>
      </c>
      <c r="V3428" s="3" t="str">
        <f t="shared" si="534"/>
        <v xml:space="preserve"> 60</v>
      </c>
      <c r="W3428" s="3">
        <f t="shared" si="535"/>
        <v>20.125</v>
      </c>
      <c r="X3428" s="3">
        <v>7</v>
      </c>
      <c r="Y3428" s="6">
        <f t="shared" si="536"/>
        <v>25.7</v>
      </c>
      <c r="Z3428" s="3">
        <f t="shared" si="537"/>
        <v>42</v>
      </c>
      <c r="AA3428" s="3">
        <f t="shared" si="538"/>
        <v>20.536999999999999</v>
      </c>
      <c r="AB3428">
        <f t="shared" si="539"/>
        <v>0</v>
      </c>
      <c r="AC3428" s="14">
        <f>VLOOKUP(X3428,Rates!$A$2:$B$36,2)</f>
        <v>10.49</v>
      </c>
    </row>
    <row r="3429" spans="1:29">
      <c r="A3429">
        <v>894549</v>
      </c>
      <c r="B3429" t="s">
        <v>11</v>
      </c>
      <c r="C3429" s="1">
        <v>0.16289999999999999</v>
      </c>
      <c r="D3429">
        <v>141.21</v>
      </c>
      <c r="E3429" t="s">
        <v>30</v>
      </c>
      <c r="F3429" t="s">
        <v>13</v>
      </c>
      <c r="G3429" t="s">
        <v>14</v>
      </c>
      <c r="H3429" s="1">
        <v>0.79400000000000004</v>
      </c>
      <c r="I3429" s="4">
        <v>32478</v>
      </c>
      <c r="J3429" s="5">
        <v>40909</v>
      </c>
      <c r="K3429" s="3">
        <v>4000</v>
      </c>
      <c r="L3429" s="3">
        <v>175000</v>
      </c>
      <c r="M3429" s="3">
        <v>715</v>
      </c>
      <c r="N3429" s="3">
        <f t="shared" si="530"/>
        <v>1</v>
      </c>
      <c r="O3429" s="3">
        <f t="shared" si="531"/>
        <v>0</v>
      </c>
      <c r="P3429" s="3">
        <f t="shared" si="532"/>
        <v>1</v>
      </c>
      <c r="Q3429" s="6">
        <v>0.28999999999999998</v>
      </c>
      <c r="R3429" s="3">
        <v>3</v>
      </c>
      <c r="S3429" s="3">
        <v>3</v>
      </c>
      <c r="T3429" s="3">
        <v>22</v>
      </c>
      <c r="U3429" s="3">
        <f t="shared" si="533"/>
        <v>8431</v>
      </c>
      <c r="V3429" s="3" t="str">
        <f t="shared" si="534"/>
        <v xml:space="preserve"> 36</v>
      </c>
      <c r="W3429" s="3">
        <f t="shared" si="535"/>
        <v>4</v>
      </c>
      <c r="X3429" s="3">
        <v>16</v>
      </c>
      <c r="Y3429" s="6">
        <f t="shared" si="536"/>
        <v>79.400000000000006</v>
      </c>
      <c r="Z3429" s="3">
        <f t="shared" si="537"/>
        <v>175</v>
      </c>
      <c r="AA3429" s="3">
        <f t="shared" si="538"/>
        <v>0.71499999999999997</v>
      </c>
      <c r="AB3429">
        <f t="shared" si="539"/>
        <v>0</v>
      </c>
      <c r="AC3429" s="14">
        <f>VLOOKUP(X3429,Rates!$A$2:$B$36,2)</f>
        <v>16.989999999999998</v>
      </c>
    </row>
    <row r="3430" spans="1:29">
      <c r="A3430">
        <v>799585</v>
      </c>
      <c r="B3430" t="s">
        <v>15</v>
      </c>
      <c r="C3430" s="1">
        <v>0.12989999999999999</v>
      </c>
      <c r="D3430">
        <v>796.18</v>
      </c>
      <c r="E3430" t="s">
        <v>12</v>
      </c>
      <c r="F3430" t="s">
        <v>26</v>
      </c>
      <c r="G3430" t="s">
        <v>19</v>
      </c>
      <c r="H3430" s="1">
        <v>0.17399999999999999</v>
      </c>
      <c r="I3430" s="4">
        <v>35582</v>
      </c>
      <c r="J3430" s="5">
        <v>40909</v>
      </c>
      <c r="K3430" s="3">
        <v>35000</v>
      </c>
      <c r="L3430" s="3">
        <v>85000</v>
      </c>
      <c r="M3430" s="3">
        <v>8923</v>
      </c>
      <c r="N3430" s="3">
        <f t="shared" si="530"/>
        <v>0</v>
      </c>
      <c r="O3430" s="3">
        <f t="shared" si="531"/>
        <v>1</v>
      </c>
      <c r="P3430" s="3">
        <f t="shared" si="532"/>
        <v>1</v>
      </c>
      <c r="Q3430" s="6">
        <v>9.67</v>
      </c>
      <c r="R3430" s="3">
        <v>0</v>
      </c>
      <c r="S3430" s="3">
        <v>9</v>
      </c>
      <c r="T3430" s="3">
        <v>39</v>
      </c>
      <c r="U3430" s="3">
        <f t="shared" si="533"/>
        <v>5327</v>
      </c>
      <c r="V3430" s="3" t="str">
        <f t="shared" si="534"/>
        <v xml:space="preserve"> 60</v>
      </c>
      <c r="W3430" s="3">
        <f t="shared" si="535"/>
        <v>35</v>
      </c>
      <c r="X3430" s="3">
        <v>11</v>
      </c>
      <c r="Y3430" s="6">
        <f t="shared" si="536"/>
        <v>17.399999999999999</v>
      </c>
      <c r="Z3430" s="3">
        <f t="shared" si="537"/>
        <v>85</v>
      </c>
      <c r="AA3430" s="3">
        <f t="shared" si="538"/>
        <v>8.923</v>
      </c>
      <c r="AB3430">
        <f t="shared" si="539"/>
        <v>0</v>
      </c>
      <c r="AC3430" s="14">
        <f>VLOOKUP(X3430,Rates!$A$2:$B$36,2)</f>
        <v>12.74</v>
      </c>
    </row>
    <row r="3431" spans="1:29">
      <c r="A3431">
        <v>877420</v>
      </c>
      <c r="B3431" t="s">
        <v>11</v>
      </c>
      <c r="C3431" s="1">
        <v>7.4899999999999994E-2</v>
      </c>
      <c r="D3431">
        <v>435.43</v>
      </c>
      <c r="E3431" t="s">
        <v>30</v>
      </c>
      <c r="F3431" t="s">
        <v>26</v>
      </c>
      <c r="G3431" t="s">
        <v>17</v>
      </c>
      <c r="H3431" s="1">
        <v>0.72599999999999998</v>
      </c>
      <c r="I3431" s="4">
        <v>39203</v>
      </c>
      <c r="J3431" s="5">
        <v>40909</v>
      </c>
      <c r="K3431" s="3">
        <v>14000</v>
      </c>
      <c r="L3431" s="3">
        <v>66000</v>
      </c>
      <c r="M3431" s="3">
        <v>16041</v>
      </c>
      <c r="N3431" s="3">
        <f t="shared" si="530"/>
        <v>0</v>
      </c>
      <c r="O3431" s="3">
        <f t="shared" si="531"/>
        <v>1</v>
      </c>
      <c r="P3431" s="3">
        <f t="shared" si="532"/>
        <v>1</v>
      </c>
      <c r="Q3431" s="6">
        <v>15.27</v>
      </c>
      <c r="R3431" s="3">
        <v>0</v>
      </c>
      <c r="S3431" s="3">
        <v>9</v>
      </c>
      <c r="T3431" s="3">
        <v>24</v>
      </c>
      <c r="U3431" s="3">
        <f t="shared" si="533"/>
        <v>1706</v>
      </c>
      <c r="V3431" s="3" t="str">
        <f t="shared" si="534"/>
        <v xml:space="preserve"> 36</v>
      </c>
      <c r="W3431" s="3">
        <f t="shared" si="535"/>
        <v>14</v>
      </c>
      <c r="X3431" s="3">
        <v>4</v>
      </c>
      <c r="Y3431" s="6">
        <f t="shared" si="536"/>
        <v>72.599999999999994</v>
      </c>
      <c r="Z3431" s="3">
        <f t="shared" si="537"/>
        <v>66</v>
      </c>
      <c r="AA3431" s="3">
        <f t="shared" si="538"/>
        <v>16.041</v>
      </c>
      <c r="AB3431">
        <f t="shared" si="539"/>
        <v>1</v>
      </c>
      <c r="AC3431" s="14">
        <f>VLOOKUP(X3431,Rates!$A$2:$B$36,2)</f>
        <v>7.49</v>
      </c>
    </row>
    <row r="3432" spans="1:29">
      <c r="A3432">
        <v>152663</v>
      </c>
      <c r="B3432" t="s">
        <v>11</v>
      </c>
      <c r="C3432" s="1">
        <v>9.9599999999999994E-2</v>
      </c>
      <c r="D3432">
        <v>96.75</v>
      </c>
      <c r="E3432" t="s">
        <v>28</v>
      </c>
      <c r="F3432" t="s">
        <v>13</v>
      </c>
      <c r="G3432" t="s">
        <v>14</v>
      </c>
      <c r="H3432" s="1">
        <v>0.83199999999999996</v>
      </c>
      <c r="I3432" s="4">
        <v>38078</v>
      </c>
      <c r="J3432" s="5">
        <v>40909</v>
      </c>
      <c r="K3432" s="3">
        <v>3000</v>
      </c>
      <c r="L3432" s="3">
        <v>62000</v>
      </c>
      <c r="M3432" s="3">
        <v>12640</v>
      </c>
      <c r="N3432" s="3">
        <f t="shared" si="530"/>
        <v>1</v>
      </c>
      <c r="O3432" s="3">
        <f t="shared" si="531"/>
        <v>0</v>
      </c>
      <c r="P3432" s="3">
        <f t="shared" si="532"/>
        <v>1</v>
      </c>
      <c r="Q3432" s="6">
        <v>11.98</v>
      </c>
      <c r="R3432" s="3">
        <v>0</v>
      </c>
      <c r="S3432" s="3">
        <v>9</v>
      </c>
      <c r="T3432" s="3">
        <v>12</v>
      </c>
      <c r="U3432" s="3">
        <f t="shared" si="533"/>
        <v>2831</v>
      </c>
      <c r="V3432" s="3" t="str">
        <f t="shared" si="534"/>
        <v xml:space="preserve"> 36</v>
      </c>
      <c r="W3432" s="3">
        <f t="shared" si="535"/>
        <v>3</v>
      </c>
      <c r="X3432" s="3">
        <v>10</v>
      </c>
      <c r="Y3432" s="6">
        <f t="shared" si="536"/>
        <v>83.2</v>
      </c>
      <c r="Z3432" s="3">
        <f t="shared" si="537"/>
        <v>62</v>
      </c>
      <c r="AA3432" s="3">
        <f t="shared" si="538"/>
        <v>12.64</v>
      </c>
      <c r="AB3432">
        <f t="shared" si="539"/>
        <v>0</v>
      </c>
      <c r="AC3432" s="14">
        <f>VLOOKUP(X3432,Rates!$A$2:$B$36,2)</f>
        <v>11.49</v>
      </c>
    </row>
    <row r="3433" spans="1:29">
      <c r="A3433">
        <v>882545</v>
      </c>
      <c r="B3433" t="s">
        <v>15</v>
      </c>
      <c r="C3433" s="1">
        <v>0.13489999999999999</v>
      </c>
      <c r="D3433">
        <v>276.06</v>
      </c>
      <c r="E3433" t="s">
        <v>12</v>
      </c>
      <c r="F3433" t="s">
        <v>26</v>
      </c>
      <c r="G3433" t="s">
        <v>19</v>
      </c>
      <c r="H3433" s="1">
        <v>0.16200000000000001</v>
      </c>
      <c r="I3433" s="4">
        <v>33329</v>
      </c>
      <c r="J3433" s="5">
        <v>40909</v>
      </c>
      <c r="K3433" s="3">
        <v>12000</v>
      </c>
      <c r="L3433" s="3">
        <v>51600</v>
      </c>
      <c r="M3433" s="3">
        <v>7443</v>
      </c>
      <c r="N3433" s="3">
        <f t="shared" si="530"/>
        <v>0</v>
      </c>
      <c r="O3433" s="3">
        <f t="shared" si="531"/>
        <v>1</v>
      </c>
      <c r="P3433" s="3">
        <f t="shared" si="532"/>
        <v>1</v>
      </c>
      <c r="Q3433" s="6">
        <v>5.72</v>
      </c>
      <c r="R3433" s="3">
        <v>0</v>
      </c>
      <c r="S3433" s="3">
        <v>14</v>
      </c>
      <c r="T3433" s="3">
        <v>28</v>
      </c>
      <c r="U3433" s="3">
        <f t="shared" si="533"/>
        <v>7580</v>
      </c>
      <c r="V3433" s="3" t="str">
        <f t="shared" si="534"/>
        <v xml:space="preserve"> 60</v>
      </c>
      <c r="W3433" s="3">
        <f t="shared" si="535"/>
        <v>12</v>
      </c>
      <c r="X3433" s="3">
        <v>11</v>
      </c>
      <c r="Y3433" s="6">
        <f t="shared" si="536"/>
        <v>16.2</v>
      </c>
      <c r="Z3433" s="3">
        <f t="shared" si="537"/>
        <v>51.6</v>
      </c>
      <c r="AA3433" s="3">
        <f t="shared" si="538"/>
        <v>7.4429999999999996</v>
      </c>
      <c r="AB3433">
        <f t="shared" si="539"/>
        <v>0</v>
      </c>
      <c r="AC3433" s="14">
        <f>VLOOKUP(X3433,Rates!$A$2:$B$36,2)</f>
        <v>12.74</v>
      </c>
    </row>
    <row r="3434" spans="1:29">
      <c r="A3434">
        <v>61419</v>
      </c>
      <c r="B3434" t="s">
        <v>11</v>
      </c>
      <c r="C3434" s="1">
        <v>0.14960000000000001</v>
      </c>
      <c r="D3434">
        <v>194.02</v>
      </c>
      <c r="E3434" t="s">
        <v>18</v>
      </c>
      <c r="F3434" t="s">
        <v>13</v>
      </c>
      <c r="G3434" t="s">
        <v>17</v>
      </c>
      <c r="H3434" s="1">
        <v>0.76800000000000002</v>
      </c>
      <c r="I3434" s="4">
        <v>36495</v>
      </c>
      <c r="J3434" s="5">
        <v>40909</v>
      </c>
      <c r="K3434" s="3">
        <v>5600</v>
      </c>
      <c r="L3434" s="3">
        <v>45000</v>
      </c>
      <c r="M3434" s="3">
        <v>3839</v>
      </c>
      <c r="N3434" s="3">
        <f t="shared" si="530"/>
        <v>1</v>
      </c>
      <c r="O3434" s="3">
        <f t="shared" si="531"/>
        <v>0</v>
      </c>
      <c r="P3434" s="3">
        <f t="shared" si="532"/>
        <v>1</v>
      </c>
      <c r="Q3434" s="6">
        <v>4</v>
      </c>
      <c r="R3434" s="3">
        <v>0</v>
      </c>
      <c r="S3434" s="3">
        <v>5</v>
      </c>
      <c r="T3434" s="3">
        <v>9</v>
      </c>
      <c r="U3434" s="3">
        <f t="shared" si="533"/>
        <v>4414</v>
      </c>
      <c r="V3434" s="3" t="str">
        <f t="shared" si="534"/>
        <v xml:space="preserve"> 36</v>
      </c>
      <c r="W3434" s="3">
        <f t="shared" si="535"/>
        <v>5.6</v>
      </c>
      <c r="X3434" s="3">
        <v>17</v>
      </c>
      <c r="Y3434" s="6">
        <f t="shared" si="536"/>
        <v>76.8</v>
      </c>
      <c r="Z3434" s="3">
        <f t="shared" si="537"/>
        <v>45</v>
      </c>
      <c r="AA3434" s="3">
        <f t="shared" si="538"/>
        <v>3.839</v>
      </c>
      <c r="AB3434">
        <f t="shared" si="539"/>
        <v>1</v>
      </c>
      <c r="AC3434" s="14">
        <f>VLOOKUP(X3434,Rates!$A$2:$B$36,2)</f>
        <v>17.989999999999998</v>
      </c>
    </row>
    <row r="3435" spans="1:29">
      <c r="A3435">
        <v>667824</v>
      </c>
      <c r="B3435" t="s">
        <v>15</v>
      </c>
      <c r="C3435" s="1">
        <v>0.1268</v>
      </c>
      <c r="D3435">
        <v>406.62</v>
      </c>
      <c r="E3435" t="s">
        <v>12</v>
      </c>
      <c r="F3435" t="s">
        <v>26</v>
      </c>
      <c r="G3435" t="s">
        <v>14</v>
      </c>
      <c r="H3435" s="1">
        <v>0.45800000000000002</v>
      </c>
      <c r="I3435" s="4">
        <v>37834</v>
      </c>
      <c r="J3435" s="5">
        <v>40909</v>
      </c>
      <c r="K3435" s="3">
        <v>18000</v>
      </c>
      <c r="L3435" s="3">
        <v>154000</v>
      </c>
      <c r="M3435" s="3">
        <v>16853</v>
      </c>
      <c r="N3435" s="3">
        <f t="shared" si="530"/>
        <v>0</v>
      </c>
      <c r="O3435" s="3">
        <f t="shared" si="531"/>
        <v>1</v>
      </c>
      <c r="P3435" s="3">
        <f t="shared" si="532"/>
        <v>1</v>
      </c>
      <c r="Q3435" s="6">
        <v>16.78</v>
      </c>
      <c r="R3435" s="3">
        <v>0</v>
      </c>
      <c r="S3435" s="3">
        <v>17</v>
      </c>
      <c r="T3435" s="3">
        <v>43</v>
      </c>
      <c r="U3435" s="3">
        <f t="shared" si="533"/>
        <v>3075</v>
      </c>
      <c r="V3435" s="3" t="str">
        <f t="shared" si="534"/>
        <v xml:space="preserve"> 60</v>
      </c>
      <c r="W3435" s="3">
        <f t="shared" si="535"/>
        <v>18</v>
      </c>
      <c r="X3435" s="3">
        <v>11</v>
      </c>
      <c r="Y3435" s="6">
        <f t="shared" si="536"/>
        <v>45.800000000000004</v>
      </c>
      <c r="Z3435" s="3">
        <f t="shared" si="537"/>
        <v>154</v>
      </c>
      <c r="AA3435" s="3">
        <f t="shared" si="538"/>
        <v>16.853000000000002</v>
      </c>
      <c r="AB3435">
        <f t="shared" si="539"/>
        <v>0</v>
      </c>
      <c r="AC3435" s="14">
        <f>VLOOKUP(X3435,Rates!$A$2:$B$36,2)</f>
        <v>12.74</v>
      </c>
    </row>
    <row r="3436" spans="1:29">
      <c r="A3436">
        <v>1038907</v>
      </c>
      <c r="B3436" t="s">
        <v>11</v>
      </c>
      <c r="C3436" s="1">
        <v>0.13489999999999999</v>
      </c>
      <c r="D3436">
        <v>244.3</v>
      </c>
      <c r="E3436" t="s">
        <v>16</v>
      </c>
      <c r="F3436" t="s">
        <v>26</v>
      </c>
      <c r="G3436" t="s">
        <v>17</v>
      </c>
      <c r="H3436" s="1">
        <v>0.92400000000000004</v>
      </c>
      <c r="I3436" s="4">
        <v>35431</v>
      </c>
      <c r="J3436" s="5">
        <v>40909</v>
      </c>
      <c r="K3436" s="3">
        <v>7200</v>
      </c>
      <c r="L3436" s="3">
        <v>114000</v>
      </c>
      <c r="M3436" s="3">
        <v>81405</v>
      </c>
      <c r="N3436" s="3">
        <f t="shared" si="530"/>
        <v>0</v>
      </c>
      <c r="O3436" s="3">
        <f t="shared" si="531"/>
        <v>1</v>
      </c>
      <c r="P3436" s="3">
        <f t="shared" si="532"/>
        <v>0</v>
      </c>
      <c r="Q3436" s="6">
        <v>12.12</v>
      </c>
      <c r="R3436" s="3">
        <v>0</v>
      </c>
      <c r="S3436" s="3">
        <v>9</v>
      </c>
      <c r="T3436" s="3">
        <v>17</v>
      </c>
      <c r="U3436" s="3">
        <f t="shared" si="533"/>
        <v>5478</v>
      </c>
      <c r="V3436" s="3" t="str">
        <f t="shared" si="534"/>
        <v xml:space="preserve"> 36</v>
      </c>
      <c r="W3436" s="3">
        <f t="shared" si="535"/>
        <v>7.2</v>
      </c>
      <c r="X3436" s="3">
        <v>11</v>
      </c>
      <c r="Y3436" s="6">
        <f t="shared" si="536"/>
        <v>92.4</v>
      </c>
      <c r="Z3436" s="3">
        <f t="shared" si="537"/>
        <v>114</v>
      </c>
      <c r="AA3436" s="3">
        <f t="shared" si="538"/>
        <v>81.405000000000001</v>
      </c>
      <c r="AB3436">
        <f t="shared" si="539"/>
        <v>1</v>
      </c>
      <c r="AC3436" s="14">
        <f>VLOOKUP(X3436,Rates!$A$2:$B$36,2)</f>
        <v>12.74</v>
      </c>
    </row>
    <row r="3437" spans="1:29">
      <c r="A3437">
        <v>717706</v>
      </c>
      <c r="B3437" t="s">
        <v>15</v>
      </c>
      <c r="C3437" s="1">
        <v>0.20480000000000001</v>
      </c>
      <c r="D3437">
        <v>669.05</v>
      </c>
      <c r="E3437" t="s">
        <v>16</v>
      </c>
      <c r="F3437" t="s">
        <v>13</v>
      </c>
      <c r="G3437" t="s">
        <v>14</v>
      </c>
      <c r="H3437" s="1">
        <v>0.95099999999999996</v>
      </c>
      <c r="I3437" s="4">
        <v>35034</v>
      </c>
      <c r="J3437" s="5">
        <v>40909</v>
      </c>
      <c r="K3437" s="3">
        <v>25000</v>
      </c>
      <c r="L3437" s="3">
        <v>55000</v>
      </c>
      <c r="M3437" s="3">
        <v>27970</v>
      </c>
      <c r="N3437" s="3">
        <f t="shared" si="530"/>
        <v>1</v>
      </c>
      <c r="O3437" s="3">
        <f t="shared" si="531"/>
        <v>0</v>
      </c>
      <c r="P3437" s="3">
        <f t="shared" si="532"/>
        <v>0</v>
      </c>
      <c r="Q3437" s="6">
        <v>17.54</v>
      </c>
      <c r="R3437" s="3">
        <v>0</v>
      </c>
      <c r="S3437" s="3">
        <v>3</v>
      </c>
      <c r="T3437" s="3">
        <v>8</v>
      </c>
      <c r="U3437" s="3">
        <f t="shared" si="533"/>
        <v>5875</v>
      </c>
      <c r="V3437" s="3" t="str">
        <f t="shared" si="534"/>
        <v xml:space="preserve"> 60</v>
      </c>
      <c r="W3437" s="3">
        <f t="shared" si="535"/>
        <v>25</v>
      </c>
      <c r="X3437" s="3">
        <v>32</v>
      </c>
      <c r="Y3437" s="6">
        <f t="shared" si="536"/>
        <v>95.1</v>
      </c>
      <c r="Z3437" s="3">
        <f t="shared" si="537"/>
        <v>55</v>
      </c>
      <c r="AA3437" s="3">
        <f t="shared" si="538"/>
        <v>27.97</v>
      </c>
      <c r="AB3437">
        <f t="shared" si="539"/>
        <v>0</v>
      </c>
      <c r="AC3437" s="14">
        <f>VLOOKUP(X3437,Rates!$A$2:$B$36,2)</f>
        <v>30.84</v>
      </c>
    </row>
    <row r="3438" spans="1:29">
      <c r="A3438">
        <v>1017092</v>
      </c>
      <c r="B3438" t="s">
        <v>15</v>
      </c>
      <c r="C3438" s="1">
        <v>0.12690000000000001</v>
      </c>
      <c r="D3438">
        <v>361.52</v>
      </c>
      <c r="E3438" t="s">
        <v>12</v>
      </c>
      <c r="F3438" t="s">
        <v>13</v>
      </c>
      <c r="G3438" t="s">
        <v>19</v>
      </c>
      <c r="H3438" s="1">
        <v>0.27700000000000002</v>
      </c>
      <c r="I3438" s="4">
        <v>33086</v>
      </c>
      <c r="J3438" s="5">
        <v>40909</v>
      </c>
      <c r="K3438" s="3">
        <v>16000</v>
      </c>
      <c r="L3438" s="3">
        <v>70000</v>
      </c>
      <c r="M3438" s="3">
        <v>27448</v>
      </c>
      <c r="N3438" s="3">
        <f t="shared" si="530"/>
        <v>1</v>
      </c>
      <c r="O3438" s="3">
        <f t="shared" si="531"/>
        <v>0</v>
      </c>
      <c r="P3438" s="3">
        <f t="shared" si="532"/>
        <v>1</v>
      </c>
      <c r="Q3438" s="6">
        <v>20.16</v>
      </c>
      <c r="R3438" s="3">
        <v>0</v>
      </c>
      <c r="S3438" s="3">
        <v>14</v>
      </c>
      <c r="T3438" s="3">
        <v>42</v>
      </c>
      <c r="U3438" s="3">
        <f t="shared" si="533"/>
        <v>7823</v>
      </c>
      <c r="V3438" s="3" t="str">
        <f t="shared" si="534"/>
        <v xml:space="preserve"> 60</v>
      </c>
      <c r="W3438" s="3">
        <f t="shared" si="535"/>
        <v>16</v>
      </c>
      <c r="X3438" s="3">
        <v>10</v>
      </c>
      <c r="Y3438" s="6">
        <f t="shared" si="536"/>
        <v>27.700000000000003</v>
      </c>
      <c r="Z3438" s="3">
        <f t="shared" si="537"/>
        <v>70</v>
      </c>
      <c r="AA3438" s="3">
        <f t="shared" si="538"/>
        <v>27.448</v>
      </c>
      <c r="AB3438">
        <f t="shared" si="539"/>
        <v>0</v>
      </c>
      <c r="AC3438" s="14">
        <f>VLOOKUP(X3438,Rates!$A$2:$B$36,2)</f>
        <v>11.49</v>
      </c>
    </row>
    <row r="3439" spans="1:29">
      <c r="A3439">
        <v>817184</v>
      </c>
      <c r="B3439" t="s">
        <v>15</v>
      </c>
      <c r="C3439" s="1">
        <v>0.20250000000000001</v>
      </c>
      <c r="D3439">
        <v>106.54</v>
      </c>
      <c r="E3439" t="s">
        <v>20</v>
      </c>
      <c r="F3439" t="s">
        <v>13</v>
      </c>
      <c r="G3439" t="s">
        <v>19</v>
      </c>
      <c r="H3439" s="2">
        <v>0.39</v>
      </c>
      <c r="I3439" s="4">
        <v>34213</v>
      </c>
      <c r="J3439" s="5">
        <v>40909</v>
      </c>
      <c r="K3439" s="3">
        <v>4000</v>
      </c>
      <c r="L3439" s="3">
        <v>40000</v>
      </c>
      <c r="M3439" s="3">
        <v>3121</v>
      </c>
      <c r="N3439" s="3">
        <f t="shared" si="530"/>
        <v>1</v>
      </c>
      <c r="O3439" s="3">
        <f t="shared" si="531"/>
        <v>0</v>
      </c>
      <c r="P3439" s="3">
        <f t="shared" si="532"/>
        <v>1</v>
      </c>
      <c r="Q3439" s="6">
        <v>5.52</v>
      </c>
      <c r="R3439" s="3">
        <v>0</v>
      </c>
      <c r="S3439" s="3">
        <v>7</v>
      </c>
      <c r="T3439" s="3">
        <v>18</v>
      </c>
      <c r="U3439" s="3">
        <f t="shared" si="533"/>
        <v>6696</v>
      </c>
      <c r="V3439" s="3" t="str">
        <f t="shared" si="534"/>
        <v xml:space="preserve"> 60</v>
      </c>
      <c r="W3439" s="3">
        <f t="shared" si="535"/>
        <v>4</v>
      </c>
      <c r="X3439" s="3">
        <v>26</v>
      </c>
      <c r="Y3439" s="6">
        <f t="shared" si="536"/>
        <v>39</v>
      </c>
      <c r="Z3439" s="3">
        <f t="shared" si="537"/>
        <v>40</v>
      </c>
      <c r="AA3439" s="3">
        <f t="shared" si="538"/>
        <v>3.121</v>
      </c>
      <c r="AB3439">
        <f t="shared" si="539"/>
        <v>0</v>
      </c>
      <c r="AC3439" s="14">
        <f>VLOOKUP(X3439,Rates!$A$2:$B$36,2)</f>
        <v>28.69</v>
      </c>
    </row>
    <row r="3440" spans="1:29">
      <c r="A3440">
        <v>537688</v>
      </c>
      <c r="B3440" t="s">
        <v>15</v>
      </c>
      <c r="C3440" s="1">
        <v>0.15579999999999999</v>
      </c>
      <c r="D3440">
        <v>118.07</v>
      </c>
      <c r="E3440" t="s">
        <v>21</v>
      </c>
      <c r="F3440" t="s">
        <v>26</v>
      </c>
      <c r="G3440" t="s">
        <v>14</v>
      </c>
      <c r="H3440" s="2">
        <v>0.16</v>
      </c>
      <c r="I3440" s="4">
        <v>36342</v>
      </c>
      <c r="J3440" s="5">
        <v>40909</v>
      </c>
      <c r="K3440" s="3">
        <v>4900</v>
      </c>
      <c r="L3440" s="3">
        <v>50000</v>
      </c>
      <c r="M3440" s="3">
        <v>720</v>
      </c>
      <c r="N3440" s="3">
        <f t="shared" si="530"/>
        <v>0</v>
      </c>
      <c r="O3440" s="3">
        <f t="shared" si="531"/>
        <v>1</v>
      </c>
      <c r="P3440" s="3">
        <f t="shared" si="532"/>
        <v>1</v>
      </c>
      <c r="Q3440" s="6">
        <v>6.1</v>
      </c>
      <c r="R3440" s="3">
        <v>0</v>
      </c>
      <c r="S3440" s="3">
        <v>7</v>
      </c>
      <c r="T3440" s="3">
        <v>11</v>
      </c>
      <c r="U3440" s="3">
        <f t="shared" si="533"/>
        <v>4567</v>
      </c>
      <c r="V3440" s="3" t="str">
        <f t="shared" si="534"/>
        <v xml:space="preserve"> 60</v>
      </c>
      <c r="W3440" s="3">
        <f t="shared" si="535"/>
        <v>4.9000000000000004</v>
      </c>
      <c r="X3440" s="3">
        <v>18</v>
      </c>
      <c r="Y3440" s="6">
        <f t="shared" si="536"/>
        <v>16</v>
      </c>
      <c r="Z3440" s="3">
        <f t="shared" si="537"/>
        <v>50</v>
      </c>
      <c r="AA3440" s="3">
        <f t="shared" si="538"/>
        <v>0.72</v>
      </c>
      <c r="AB3440">
        <f t="shared" si="539"/>
        <v>0</v>
      </c>
      <c r="AC3440" s="14">
        <f>VLOOKUP(X3440,Rates!$A$2:$B$36,2)</f>
        <v>18.989999999999998</v>
      </c>
    </row>
    <row r="3441" spans="1:29">
      <c r="A3441">
        <v>351355</v>
      </c>
      <c r="B3441" t="s">
        <v>11</v>
      </c>
      <c r="C3441" s="1">
        <v>9.7600000000000006E-2</v>
      </c>
      <c r="D3441">
        <v>192.93</v>
      </c>
      <c r="E3441" t="s">
        <v>27</v>
      </c>
      <c r="F3441" t="s">
        <v>26</v>
      </c>
      <c r="G3441" t="s">
        <v>17</v>
      </c>
      <c r="H3441" s="2">
        <v>0.99</v>
      </c>
      <c r="I3441" s="4">
        <v>34516</v>
      </c>
      <c r="J3441" s="5">
        <v>40909</v>
      </c>
      <c r="K3441" s="3">
        <v>6000</v>
      </c>
      <c r="L3441" s="3">
        <v>60996</v>
      </c>
      <c r="M3441" s="3">
        <v>6432</v>
      </c>
      <c r="N3441" s="3">
        <f t="shared" si="530"/>
        <v>0</v>
      </c>
      <c r="O3441" s="3">
        <f t="shared" si="531"/>
        <v>1</v>
      </c>
      <c r="P3441" s="3">
        <f t="shared" si="532"/>
        <v>1</v>
      </c>
      <c r="Q3441" s="6">
        <v>12.37</v>
      </c>
      <c r="R3441" s="3">
        <v>0</v>
      </c>
      <c r="S3441" s="3">
        <v>7</v>
      </c>
      <c r="T3441" s="3">
        <v>23</v>
      </c>
      <c r="U3441" s="3">
        <f t="shared" si="533"/>
        <v>6393</v>
      </c>
      <c r="V3441" s="3" t="str">
        <f t="shared" si="534"/>
        <v xml:space="preserve"> 36</v>
      </c>
      <c r="W3441" s="3">
        <f t="shared" si="535"/>
        <v>6</v>
      </c>
      <c r="X3441" s="3">
        <v>7</v>
      </c>
      <c r="Y3441" s="6">
        <f t="shared" si="536"/>
        <v>99</v>
      </c>
      <c r="Z3441" s="3">
        <f t="shared" si="537"/>
        <v>60.996000000000002</v>
      </c>
      <c r="AA3441" s="3">
        <f t="shared" si="538"/>
        <v>6.4320000000000004</v>
      </c>
      <c r="AB3441">
        <f t="shared" si="539"/>
        <v>1</v>
      </c>
      <c r="AC3441" s="14">
        <f>VLOOKUP(X3441,Rates!$A$2:$B$36,2)</f>
        <v>10.49</v>
      </c>
    </row>
    <row r="3442" spans="1:29">
      <c r="A3442">
        <v>471113</v>
      </c>
      <c r="B3442" t="s">
        <v>11</v>
      </c>
      <c r="C3442" s="1">
        <v>8.5900000000000004E-2</v>
      </c>
      <c r="D3442">
        <v>316.11</v>
      </c>
      <c r="E3442" t="s">
        <v>12</v>
      </c>
      <c r="F3442" t="s">
        <v>26</v>
      </c>
      <c r="G3442" t="s">
        <v>17</v>
      </c>
      <c r="H3442" s="1">
        <v>0.59399999999999997</v>
      </c>
      <c r="I3442" s="4">
        <v>38108</v>
      </c>
      <c r="J3442" s="5">
        <v>40909</v>
      </c>
      <c r="K3442" s="3">
        <v>10000</v>
      </c>
      <c r="L3442" s="3">
        <v>150000</v>
      </c>
      <c r="M3442" s="3">
        <v>42160</v>
      </c>
      <c r="N3442" s="3">
        <f t="shared" si="530"/>
        <v>0</v>
      </c>
      <c r="O3442" s="3">
        <f t="shared" si="531"/>
        <v>1</v>
      </c>
      <c r="P3442" s="3">
        <f t="shared" si="532"/>
        <v>1</v>
      </c>
      <c r="Q3442" s="6">
        <v>15.75</v>
      </c>
      <c r="R3442" s="3">
        <v>0</v>
      </c>
      <c r="S3442" s="3">
        <v>10</v>
      </c>
      <c r="T3442" s="3">
        <v>35</v>
      </c>
      <c r="U3442" s="3">
        <f t="shared" si="533"/>
        <v>2801</v>
      </c>
      <c r="V3442" s="3" t="str">
        <f t="shared" si="534"/>
        <v xml:space="preserve"> 36</v>
      </c>
      <c r="W3442" s="3">
        <f t="shared" si="535"/>
        <v>10</v>
      </c>
      <c r="X3442" s="3">
        <v>4</v>
      </c>
      <c r="Y3442" s="6">
        <f t="shared" si="536"/>
        <v>59.4</v>
      </c>
      <c r="Z3442" s="3">
        <f t="shared" si="537"/>
        <v>150</v>
      </c>
      <c r="AA3442" s="3">
        <f t="shared" si="538"/>
        <v>42.16</v>
      </c>
      <c r="AB3442">
        <f t="shared" si="539"/>
        <v>1</v>
      </c>
      <c r="AC3442" s="14">
        <f>VLOOKUP(X3442,Rates!$A$2:$B$36,2)</f>
        <v>7.49</v>
      </c>
    </row>
    <row r="3443" spans="1:29">
      <c r="A3443">
        <v>361874</v>
      </c>
      <c r="B3443" t="s">
        <v>11</v>
      </c>
      <c r="C3443" s="1">
        <v>0.1399</v>
      </c>
      <c r="D3443">
        <v>340.88</v>
      </c>
      <c r="E3443" t="s">
        <v>23</v>
      </c>
      <c r="F3443" t="s">
        <v>26</v>
      </c>
      <c r="G3443" t="s">
        <v>14</v>
      </c>
      <c r="H3443" s="1">
        <v>0.75600000000000001</v>
      </c>
      <c r="I3443" s="4">
        <v>34943</v>
      </c>
      <c r="J3443" s="5">
        <v>40909</v>
      </c>
      <c r="K3443" s="3">
        <v>9975</v>
      </c>
      <c r="L3443" s="3">
        <v>67020</v>
      </c>
      <c r="M3443" s="3">
        <v>11574</v>
      </c>
      <c r="N3443" s="3">
        <f t="shared" si="530"/>
        <v>0</v>
      </c>
      <c r="O3443" s="3">
        <f t="shared" si="531"/>
        <v>1</v>
      </c>
      <c r="P3443" s="3">
        <f t="shared" si="532"/>
        <v>1</v>
      </c>
      <c r="Q3443" s="6">
        <v>4.1500000000000004</v>
      </c>
      <c r="R3443" s="3">
        <v>0</v>
      </c>
      <c r="S3443" s="3">
        <v>8</v>
      </c>
      <c r="T3443" s="3">
        <v>20</v>
      </c>
      <c r="U3443" s="3">
        <f t="shared" si="533"/>
        <v>5966</v>
      </c>
      <c r="V3443" s="3" t="str">
        <f t="shared" si="534"/>
        <v xml:space="preserve"> 36</v>
      </c>
      <c r="W3443" s="3">
        <f t="shared" si="535"/>
        <v>9.9749999999999996</v>
      </c>
      <c r="X3443" s="3">
        <v>18</v>
      </c>
      <c r="Y3443" s="6">
        <f t="shared" si="536"/>
        <v>75.599999999999994</v>
      </c>
      <c r="Z3443" s="3">
        <f t="shared" si="537"/>
        <v>67.02</v>
      </c>
      <c r="AA3443" s="3">
        <f t="shared" si="538"/>
        <v>11.574</v>
      </c>
      <c r="AB3443">
        <f t="shared" si="539"/>
        <v>0</v>
      </c>
      <c r="AC3443" s="14">
        <f>VLOOKUP(X3443,Rates!$A$2:$B$36,2)</f>
        <v>18.989999999999998</v>
      </c>
    </row>
    <row r="3444" spans="1:29">
      <c r="A3444">
        <v>543020</v>
      </c>
      <c r="B3444" t="s">
        <v>15</v>
      </c>
      <c r="C3444" s="1">
        <v>0.1038</v>
      </c>
      <c r="D3444">
        <v>160.76</v>
      </c>
      <c r="E3444" t="s">
        <v>25</v>
      </c>
      <c r="F3444" t="s">
        <v>26</v>
      </c>
      <c r="G3444" t="s">
        <v>14</v>
      </c>
      <c r="H3444" s="1">
        <v>0.29299999999999998</v>
      </c>
      <c r="I3444" s="4">
        <v>31809</v>
      </c>
      <c r="J3444" s="5">
        <v>40909</v>
      </c>
      <c r="K3444" s="3">
        <v>7500</v>
      </c>
      <c r="L3444" s="3">
        <v>28000</v>
      </c>
      <c r="M3444" s="3">
        <v>937</v>
      </c>
      <c r="N3444" s="3">
        <f t="shared" si="530"/>
        <v>0</v>
      </c>
      <c r="O3444" s="3">
        <f t="shared" si="531"/>
        <v>1</v>
      </c>
      <c r="P3444" s="3">
        <f t="shared" si="532"/>
        <v>1</v>
      </c>
      <c r="Q3444" s="6">
        <v>2.91</v>
      </c>
      <c r="R3444" s="3">
        <v>0</v>
      </c>
      <c r="S3444" s="3">
        <v>6</v>
      </c>
      <c r="T3444" s="3">
        <v>23</v>
      </c>
      <c r="U3444" s="3">
        <f t="shared" si="533"/>
        <v>9100</v>
      </c>
      <c r="V3444" s="3" t="str">
        <f t="shared" si="534"/>
        <v xml:space="preserve"> 60</v>
      </c>
      <c r="W3444" s="3">
        <f t="shared" si="535"/>
        <v>7.5</v>
      </c>
      <c r="X3444" s="3">
        <v>6</v>
      </c>
      <c r="Y3444" s="6">
        <f t="shared" si="536"/>
        <v>29.299999999999997</v>
      </c>
      <c r="Z3444" s="3">
        <f t="shared" si="537"/>
        <v>28</v>
      </c>
      <c r="AA3444" s="3">
        <f t="shared" si="538"/>
        <v>0.93700000000000006</v>
      </c>
      <c r="AB3444">
        <f t="shared" si="539"/>
        <v>0</v>
      </c>
      <c r="AC3444" s="14">
        <f>VLOOKUP(X3444,Rates!$A$2:$B$36,2)</f>
        <v>8.24</v>
      </c>
    </row>
    <row r="3445" spans="1:29">
      <c r="A3445">
        <v>720638</v>
      </c>
      <c r="B3445" t="s">
        <v>15</v>
      </c>
      <c r="C3445" s="1">
        <v>0.1565</v>
      </c>
      <c r="D3445">
        <v>168.93</v>
      </c>
      <c r="E3445" t="s">
        <v>25</v>
      </c>
      <c r="F3445" t="s">
        <v>26</v>
      </c>
      <c r="G3445" t="s">
        <v>14</v>
      </c>
      <c r="H3445" s="1">
        <v>0.69799999999999995</v>
      </c>
      <c r="I3445" s="4">
        <v>34912</v>
      </c>
      <c r="J3445" s="5">
        <v>40909</v>
      </c>
      <c r="K3445" s="3">
        <v>7000</v>
      </c>
      <c r="L3445" s="3">
        <v>31543.200000000001</v>
      </c>
      <c r="M3445" s="3">
        <v>4118</v>
      </c>
      <c r="N3445" s="3">
        <f t="shared" si="530"/>
        <v>0</v>
      </c>
      <c r="O3445" s="3">
        <f t="shared" si="531"/>
        <v>1</v>
      </c>
      <c r="P3445" s="3">
        <f t="shared" si="532"/>
        <v>1</v>
      </c>
      <c r="Q3445" s="6">
        <v>21.15</v>
      </c>
      <c r="R3445" s="3">
        <v>0</v>
      </c>
      <c r="S3445" s="3">
        <v>7</v>
      </c>
      <c r="T3445" s="3">
        <v>11</v>
      </c>
      <c r="U3445" s="3">
        <f t="shared" si="533"/>
        <v>5997</v>
      </c>
      <c r="V3445" s="3" t="str">
        <f t="shared" si="534"/>
        <v xml:space="preserve"> 60</v>
      </c>
      <c r="W3445" s="3">
        <f t="shared" si="535"/>
        <v>7</v>
      </c>
      <c r="X3445" s="3">
        <v>19</v>
      </c>
      <c r="Y3445" s="6">
        <f t="shared" si="536"/>
        <v>69.8</v>
      </c>
      <c r="Z3445" s="3">
        <f t="shared" si="537"/>
        <v>31.543200000000002</v>
      </c>
      <c r="AA3445" s="3">
        <f t="shared" si="538"/>
        <v>4.1180000000000003</v>
      </c>
      <c r="AB3445">
        <f t="shared" si="539"/>
        <v>0</v>
      </c>
      <c r="AC3445" s="14">
        <f>VLOOKUP(X3445,Rates!$A$2:$B$36,2)</f>
        <v>19.989999999999998</v>
      </c>
    </row>
    <row r="3446" spans="1:29">
      <c r="A3446">
        <v>657411</v>
      </c>
      <c r="B3446" t="s">
        <v>11</v>
      </c>
      <c r="C3446" s="1">
        <v>0.1074</v>
      </c>
      <c r="D3446">
        <v>251.15</v>
      </c>
      <c r="E3446" t="s">
        <v>28</v>
      </c>
      <c r="F3446" t="s">
        <v>26</v>
      </c>
      <c r="G3446" t="s">
        <v>14</v>
      </c>
      <c r="H3446" s="2">
        <v>0.87</v>
      </c>
      <c r="I3446" s="4">
        <v>37712</v>
      </c>
      <c r="J3446" s="5">
        <v>40909</v>
      </c>
      <c r="K3446" s="3">
        <v>7700</v>
      </c>
      <c r="L3446" s="3">
        <v>100000</v>
      </c>
      <c r="M3446" s="3">
        <v>13481</v>
      </c>
      <c r="N3446" s="3">
        <f t="shared" si="530"/>
        <v>0</v>
      </c>
      <c r="O3446" s="3">
        <f t="shared" si="531"/>
        <v>1</v>
      </c>
      <c r="P3446" s="3">
        <f t="shared" si="532"/>
        <v>1</v>
      </c>
      <c r="Q3446" s="6">
        <v>11.66</v>
      </c>
      <c r="R3446" s="3">
        <v>2</v>
      </c>
      <c r="S3446" s="3">
        <v>7</v>
      </c>
      <c r="T3446" s="3">
        <v>13</v>
      </c>
      <c r="U3446" s="3">
        <f t="shared" si="533"/>
        <v>3197</v>
      </c>
      <c r="V3446" s="3" t="str">
        <f t="shared" si="534"/>
        <v xml:space="preserve"> 36</v>
      </c>
      <c r="W3446" s="3">
        <f t="shared" si="535"/>
        <v>7.7</v>
      </c>
      <c r="X3446" s="3">
        <v>9</v>
      </c>
      <c r="Y3446" s="6">
        <f t="shared" si="536"/>
        <v>87</v>
      </c>
      <c r="Z3446" s="3">
        <f t="shared" si="537"/>
        <v>100</v>
      </c>
      <c r="AA3446" s="3">
        <f t="shared" si="538"/>
        <v>13.481</v>
      </c>
      <c r="AB3446">
        <f t="shared" si="539"/>
        <v>0</v>
      </c>
      <c r="AC3446" s="14">
        <f>VLOOKUP(X3446,Rates!$A$2:$B$36,2)</f>
        <v>11.44</v>
      </c>
    </row>
    <row r="3447" spans="1:29">
      <c r="A3447">
        <v>613409</v>
      </c>
      <c r="B3447" t="s">
        <v>11</v>
      </c>
      <c r="C3447" s="1">
        <v>0.13350000000000001</v>
      </c>
      <c r="D3447">
        <v>142.22999999999999</v>
      </c>
      <c r="E3447" t="s">
        <v>28</v>
      </c>
      <c r="F3447" t="s">
        <v>13</v>
      </c>
      <c r="G3447" t="s">
        <v>14</v>
      </c>
      <c r="H3447" s="1">
        <v>0.38700000000000001</v>
      </c>
      <c r="I3447" s="4">
        <v>37469</v>
      </c>
      <c r="J3447" s="5">
        <v>40909</v>
      </c>
      <c r="K3447" s="3">
        <v>4200</v>
      </c>
      <c r="L3447" s="3">
        <v>42000</v>
      </c>
      <c r="M3447" s="3">
        <v>8166</v>
      </c>
      <c r="N3447" s="3">
        <f t="shared" si="530"/>
        <v>1</v>
      </c>
      <c r="O3447" s="3">
        <f t="shared" si="531"/>
        <v>0</v>
      </c>
      <c r="P3447" s="3">
        <f t="shared" si="532"/>
        <v>1</v>
      </c>
      <c r="Q3447" s="6">
        <v>18.8</v>
      </c>
      <c r="R3447" s="3">
        <v>0</v>
      </c>
      <c r="S3447" s="3">
        <v>7</v>
      </c>
      <c r="T3447" s="3">
        <v>10</v>
      </c>
      <c r="U3447" s="3">
        <f t="shared" si="533"/>
        <v>3440</v>
      </c>
      <c r="V3447" s="3" t="str">
        <f t="shared" si="534"/>
        <v xml:space="preserve"> 36</v>
      </c>
      <c r="W3447" s="3">
        <f t="shared" si="535"/>
        <v>4.2</v>
      </c>
      <c r="X3447" s="3">
        <v>14</v>
      </c>
      <c r="Y3447" s="6">
        <f t="shared" si="536"/>
        <v>38.700000000000003</v>
      </c>
      <c r="Z3447" s="3">
        <f t="shared" si="537"/>
        <v>42</v>
      </c>
      <c r="AA3447" s="3">
        <f t="shared" si="538"/>
        <v>8.1660000000000004</v>
      </c>
      <c r="AB3447">
        <f t="shared" si="539"/>
        <v>0</v>
      </c>
      <c r="AC3447" s="14">
        <f>VLOOKUP(X3447,Rates!$A$2:$B$36,2)</f>
        <v>14.99</v>
      </c>
    </row>
    <row r="3448" spans="1:29">
      <c r="A3448">
        <v>426591</v>
      </c>
      <c r="B3448" t="s">
        <v>11</v>
      </c>
      <c r="C3448" s="1">
        <v>9.6299999999999997E-2</v>
      </c>
      <c r="D3448">
        <v>449.32</v>
      </c>
      <c r="E3448" t="s">
        <v>18</v>
      </c>
      <c r="F3448" t="s">
        <v>13</v>
      </c>
      <c r="G3448" t="s">
        <v>14</v>
      </c>
      <c r="H3448" s="1">
        <v>3.9E-2</v>
      </c>
      <c r="I3448" s="4">
        <v>35156</v>
      </c>
      <c r="J3448" s="5">
        <v>40909</v>
      </c>
      <c r="K3448" s="3">
        <v>14000</v>
      </c>
      <c r="L3448" s="3">
        <v>78000</v>
      </c>
      <c r="M3448" s="3">
        <v>1236</v>
      </c>
      <c r="N3448" s="3">
        <f t="shared" si="530"/>
        <v>1</v>
      </c>
      <c r="O3448" s="3">
        <f t="shared" si="531"/>
        <v>0</v>
      </c>
      <c r="P3448" s="3">
        <f t="shared" si="532"/>
        <v>1</v>
      </c>
      <c r="Q3448" s="6">
        <v>11.88</v>
      </c>
      <c r="R3448" s="3">
        <v>0</v>
      </c>
      <c r="S3448" s="3">
        <v>8</v>
      </c>
      <c r="T3448" s="3">
        <v>29</v>
      </c>
      <c r="U3448" s="3">
        <f t="shared" si="533"/>
        <v>5753</v>
      </c>
      <c r="V3448" s="3" t="str">
        <f t="shared" si="534"/>
        <v xml:space="preserve"> 36</v>
      </c>
      <c r="W3448" s="3">
        <f t="shared" si="535"/>
        <v>14</v>
      </c>
      <c r="X3448" s="3">
        <v>5</v>
      </c>
      <c r="Y3448" s="6">
        <f t="shared" si="536"/>
        <v>3.9</v>
      </c>
      <c r="Z3448" s="3">
        <f t="shared" si="537"/>
        <v>78</v>
      </c>
      <c r="AA3448" s="3">
        <f t="shared" si="538"/>
        <v>1.236</v>
      </c>
      <c r="AB3448">
        <f t="shared" si="539"/>
        <v>0</v>
      </c>
      <c r="AC3448" s="14">
        <f>VLOOKUP(X3448,Rates!$A$2:$B$36,2)</f>
        <v>7.99</v>
      </c>
    </row>
    <row r="3449" spans="1:29">
      <c r="A3449">
        <v>466813</v>
      </c>
      <c r="B3449" t="s">
        <v>11</v>
      </c>
      <c r="C3449" s="1">
        <v>0.12529999999999999</v>
      </c>
      <c r="D3449">
        <v>689.41</v>
      </c>
      <c r="E3449" t="s">
        <v>12</v>
      </c>
      <c r="F3449" t="s">
        <v>26</v>
      </c>
      <c r="G3449" t="s">
        <v>14</v>
      </c>
      <c r="H3449" s="1">
        <v>0.51800000000000002</v>
      </c>
      <c r="I3449" s="4">
        <v>35674</v>
      </c>
      <c r="J3449" s="5">
        <v>40909</v>
      </c>
      <c r="K3449" s="3">
        <v>20600</v>
      </c>
      <c r="L3449" s="3">
        <v>100080</v>
      </c>
      <c r="M3449" s="3">
        <v>13171</v>
      </c>
      <c r="N3449" s="3">
        <f t="shared" si="530"/>
        <v>0</v>
      </c>
      <c r="O3449" s="3">
        <f t="shared" si="531"/>
        <v>1</v>
      </c>
      <c r="P3449" s="3">
        <f t="shared" si="532"/>
        <v>1</v>
      </c>
      <c r="Q3449" s="6">
        <v>14.45</v>
      </c>
      <c r="R3449" s="3">
        <v>0</v>
      </c>
      <c r="S3449" s="3">
        <v>13</v>
      </c>
      <c r="T3449" s="3">
        <v>27</v>
      </c>
      <c r="U3449" s="3">
        <f t="shared" si="533"/>
        <v>5235</v>
      </c>
      <c r="V3449" s="3" t="str">
        <f t="shared" si="534"/>
        <v xml:space="preserve"> 36</v>
      </c>
      <c r="W3449" s="3">
        <f t="shared" si="535"/>
        <v>20.6</v>
      </c>
      <c r="X3449" s="3">
        <v>10</v>
      </c>
      <c r="Y3449" s="6">
        <f t="shared" si="536"/>
        <v>51.800000000000004</v>
      </c>
      <c r="Z3449" s="3">
        <f t="shared" si="537"/>
        <v>100.08</v>
      </c>
      <c r="AA3449" s="3">
        <f t="shared" si="538"/>
        <v>13.170999999999999</v>
      </c>
      <c r="AB3449">
        <f t="shared" si="539"/>
        <v>0</v>
      </c>
      <c r="AC3449" s="14">
        <f>VLOOKUP(X3449,Rates!$A$2:$B$36,2)</f>
        <v>11.49</v>
      </c>
    </row>
    <row r="3450" spans="1:29">
      <c r="A3450">
        <v>650051</v>
      </c>
      <c r="B3450" t="s">
        <v>11</v>
      </c>
      <c r="C3450" s="1">
        <v>7.6600000000000001E-2</v>
      </c>
      <c r="D3450">
        <v>311.8</v>
      </c>
      <c r="E3450" t="s">
        <v>16</v>
      </c>
      <c r="F3450" t="s">
        <v>13</v>
      </c>
      <c r="G3450" t="s">
        <v>14</v>
      </c>
      <c r="H3450" s="1">
        <v>0.38300000000000001</v>
      </c>
      <c r="I3450" s="4">
        <v>35521</v>
      </c>
      <c r="J3450" s="5">
        <v>40909</v>
      </c>
      <c r="K3450" s="3">
        <v>10000</v>
      </c>
      <c r="L3450" s="3">
        <v>110000</v>
      </c>
      <c r="M3450" s="3">
        <v>7248</v>
      </c>
      <c r="N3450" s="3">
        <f t="shared" si="530"/>
        <v>1</v>
      </c>
      <c r="O3450" s="3">
        <f t="shared" si="531"/>
        <v>0</v>
      </c>
      <c r="P3450" s="3">
        <f t="shared" si="532"/>
        <v>0</v>
      </c>
      <c r="Q3450" s="6">
        <v>9.17</v>
      </c>
      <c r="R3450" s="3">
        <v>0</v>
      </c>
      <c r="S3450" s="3">
        <v>10</v>
      </c>
      <c r="T3450" s="3">
        <v>23</v>
      </c>
      <c r="U3450" s="3">
        <f t="shared" si="533"/>
        <v>5388</v>
      </c>
      <c r="V3450" s="3" t="str">
        <f t="shared" si="534"/>
        <v xml:space="preserve"> 36</v>
      </c>
      <c r="W3450" s="3">
        <f t="shared" si="535"/>
        <v>10</v>
      </c>
      <c r="X3450" s="3">
        <v>5</v>
      </c>
      <c r="Y3450" s="6">
        <f t="shared" si="536"/>
        <v>38.299999999999997</v>
      </c>
      <c r="Z3450" s="3">
        <f t="shared" si="537"/>
        <v>110</v>
      </c>
      <c r="AA3450" s="3">
        <f t="shared" si="538"/>
        <v>7.2480000000000002</v>
      </c>
      <c r="AB3450">
        <f t="shared" si="539"/>
        <v>0</v>
      </c>
      <c r="AC3450" s="14">
        <f>VLOOKUP(X3450,Rates!$A$2:$B$36,2)</f>
        <v>7.99</v>
      </c>
    </row>
    <row r="3451" spans="1:29">
      <c r="A3451">
        <v>603103</v>
      </c>
      <c r="B3451" t="s">
        <v>15</v>
      </c>
      <c r="C3451" s="1">
        <v>6.9099999999999995E-2</v>
      </c>
      <c r="D3451">
        <v>142.27000000000001</v>
      </c>
      <c r="E3451" t="s">
        <v>28</v>
      </c>
      <c r="F3451" t="s">
        <v>13</v>
      </c>
      <c r="G3451" t="s">
        <v>14</v>
      </c>
      <c r="H3451" s="1">
        <v>0.44600000000000001</v>
      </c>
      <c r="I3451" s="4">
        <v>31048</v>
      </c>
      <c r="J3451" s="5">
        <v>40909</v>
      </c>
      <c r="K3451" s="3">
        <v>7200</v>
      </c>
      <c r="L3451" s="3">
        <v>24000</v>
      </c>
      <c r="M3451" s="3">
        <v>4100</v>
      </c>
      <c r="N3451" s="3">
        <f t="shared" si="530"/>
        <v>1</v>
      </c>
      <c r="O3451" s="3">
        <f t="shared" si="531"/>
        <v>0</v>
      </c>
      <c r="P3451" s="3">
        <f t="shared" si="532"/>
        <v>1</v>
      </c>
      <c r="Q3451" s="6">
        <v>19.809999999999999</v>
      </c>
      <c r="R3451" s="3">
        <v>0</v>
      </c>
      <c r="S3451" s="3">
        <v>5</v>
      </c>
      <c r="T3451" s="3">
        <v>9</v>
      </c>
      <c r="U3451" s="3">
        <f t="shared" si="533"/>
        <v>9861</v>
      </c>
      <c r="V3451" s="3" t="str">
        <f t="shared" si="534"/>
        <v xml:space="preserve"> 60</v>
      </c>
      <c r="W3451" s="3">
        <f t="shared" si="535"/>
        <v>7.2</v>
      </c>
      <c r="X3451" s="3">
        <v>5</v>
      </c>
      <c r="Y3451" s="6">
        <f t="shared" si="536"/>
        <v>44.6</v>
      </c>
      <c r="Z3451" s="3">
        <f t="shared" si="537"/>
        <v>24</v>
      </c>
      <c r="AA3451" s="3">
        <f t="shared" si="538"/>
        <v>4.0999999999999996</v>
      </c>
      <c r="AB3451">
        <f t="shared" si="539"/>
        <v>0</v>
      </c>
      <c r="AC3451" s="14">
        <f>VLOOKUP(X3451,Rates!$A$2:$B$36,2)</f>
        <v>7.99</v>
      </c>
    </row>
    <row r="3452" spans="1:29">
      <c r="A3452">
        <v>531858</v>
      </c>
      <c r="B3452" t="s">
        <v>11</v>
      </c>
      <c r="C3452" s="1">
        <v>0.1323</v>
      </c>
      <c r="D3452">
        <v>405.66</v>
      </c>
      <c r="E3452" t="s">
        <v>25</v>
      </c>
      <c r="F3452" t="s">
        <v>13</v>
      </c>
      <c r="G3452" t="s">
        <v>14</v>
      </c>
      <c r="H3452" s="1">
        <v>0.80900000000000005</v>
      </c>
      <c r="I3452" s="4">
        <v>39173</v>
      </c>
      <c r="J3452" s="5">
        <v>40909</v>
      </c>
      <c r="K3452" s="3">
        <v>12000</v>
      </c>
      <c r="L3452" s="3">
        <v>67000</v>
      </c>
      <c r="M3452" s="3">
        <v>15054</v>
      </c>
      <c r="N3452" s="3">
        <f t="shared" si="530"/>
        <v>1</v>
      </c>
      <c r="O3452" s="3">
        <f t="shared" si="531"/>
        <v>0</v>
      </c>
      <c r="P3452" s="3">
        <f t="shared" si="532"/>
        <v>1</v>
      </c>
      <c r="Q3452" s="6">
        <v>8.8800000000000008</v>
      </c>
      <c r="R3452" s="3">
        <v>0</v>
      </c>
      <c r="S3452" s="3">
        <v>6</v>
      </c>
      <c r="T3452" s="3">
        <v>15</v>
      </c>
      <c r="U3452" s="3">
        <f t="shared" si="533"/>
        <v>1736</v>
      </c>
      <c r="V3452" s="3" t="str">
        <f t="shared" si="534"/>
        <v xml:space="preserve"> 36</v>
      </c>
      <c r="W3452" s="3">
        <f t="shared" si="535"/>
        <v>12</v>
      </c>
      <c r="X3452" s="3">
        <v>11</v>
      </c>
      <c r="Y3452" s="6">
        <f t="shared" si="536"/>
        <v>80.900000000000006</v>
      </c>
      <c r="Z3452" s="3">
        <f t="shared" si="537"/>
        <v>67</v>
      </c>
      <c r="AA3452" s="3">
        <f t="shared" si="538"/>
        <v>15.054</v>
      </c>
      <c r="AB3452">
        <f t="shared" si="539"/>
        <v>0</v>
      </c>
      <c r="AC3452" s="14">
        <f>VLOOKUP(X3452,Rates!$A$2:$B$36,2)</f>
        <v>12.74</v>
      </c>
    </row>
    <row r="3453" spans="1:29">
      <c r="A3453">
        <v>635205</v>
      </c>
      <c r="B3453" t="s">
        <v>11</v>
      </c>
      <c r="C3453" s="1">
        <v>0.1409</v>
      </c>
      <c r="D3453">
        <v>54.76</v>
      </c>
      <c r="E3453" t="s">
        <v>25</v>
      </c>
      <c r="F3453" t="s">
        <v>13</v>
      </c>
      <c r="G3453" t="s">
        <v>14</v>
      </c>
      <c r="H3453" s="1">
        <v>0.27700000000000002</v>
      </c>
      <c r="I3453" s="4">
        <v>38261</v>
      </c>
      <c r="J3453" s="5">
        <v>40909</v>
      </c>
      <c r="K3453" s="3">
        <v>1600</v>
      </c>
      <c r="L3453" s="3">
        <v>42000</v>
      </c>
      <c r="M3453" s="3">
        <v>3187</v>
      </c>
      <c r="N3453" s="3">
        <f t="shared" si="530"/>
        <v>1</v>
      </c>
      <c r="O3453" s="3">
        <f t="shared" si="531"/>
        <v>0</v>
      </c>
      <c r="P3453" s="3">
        <f t="shared" si="532"/>
        <v>1</v>
      </c>
      <c r="Q3453" s="6">
        <v>18.170000000000002</v>
      </c>
      <c r="R3453" s="3">
        <v>0</v>
      </c>
      <c r="S3453" s="3">
        <v>4</v>
      </c>
      <c r="T3453" s="3">
        <v>6</v>
      </c>
      <c r="U3453" s="3">
        <f t="shared" si="533"/>
        <v>2648</v>
      </c>
      <c r="V3453" s="3" t="str">
        <f t="shared" si="534"/>
        <v xml:space="preserve"> 36</v>
      </c>
      <c r="W3453" s="3">
        <f t="shared" si="535"/>
        <v>1.6</v>
      </c>
      <c r="X3453" s="3">
        <v>16</v>
      </c>
      <c r="Y3453" s="6">
        <f t="shared" si="536"/>
        <v>27.700000000000003</v>
      </c>
      <c r="Z3453" s="3">
        <f t="shared" si="537"/>
        <v>42</v>
      </c>
      <c r="AA3453" s="3">
        <f t="shared" si="538"/>
        <v>3.1869999999999998</v>
      </c>
      <c r="AB3453">
        <f t="shared" si="539"/>
        <v>0</v>
      </c>
      <c r="AC3453" s="14">
        <f>VLOOKUP(X3453,Rates!$A$2:$B$36,2)</f>
        <v>16.989999999999998</v>
      </c>
    </row>
    <row r="3454" spans="1:29">
      <c r="A3454">
        <v>439535</v>
      </c>
      <c r="B3454" t="s">
        <v>11</v>
      </c>
      <c r="C3454" s="1">
        <v>0.1183</v>
      </c>
      <c r="D3454">
        <v>596.41</v>
      </c>
      <c r="E3454" t="s">
        <v>27</v>
      </c>
      <c r="F3454" t="s">
        <v>13</v>
      </c>
      <c r="G3454" t="s">
        <v>14</v>
      </c>
      <c r="H3454" s="1">
        <v>0.76600000000000001</v>
      </c>
      <c r="I3454" s="4">
        <v>38961</v>
      </c>
      <c r="J3454" s="5">
        <v>40909</v>
      </c>
      <c r="K3454" s="3">
        <v>18000</v>
      </c>
      <c r="L3454" s="3">
        <v>116004</v>
      </c>
      <c r="M3454" s="3">
        <v>71965</v>
      </c>
      <c r="N3454" s="3">
        <f t="shared" si="530"/>
        <v>1</v>
      </c>
      <c r="O3454" s="3">
        <f t="shared" si="531"/>
        <v>0</v>
      </c>
      <c r="P3454" s="3">
        <f t="shared" si="532"/>
        <v>1</v>
      </c>
      <c r="Q3454" s="6">
        <v>8.2200000000000006</v>
      </c>
      <c r="R3454" s="3">
        <v>0</v>
      </c>
      <c r="S3454" s="3">
        <v>10</v>
      </c>
      <c r="T3454" s="3">
        <v>35</v>
      </c>
      <c r="U3454" s="3">
        <f t="shared" si="533"/>
        <v>1948</v>
      </c>
      <c r="V3454" s="3" t="str">
        <f t="shared" si="534"/>
        <v xml:space="preserve"> 36</v>
      </c>
      <c r="W3454" s="3">
        <f t="shared" si="535"/>
        <v>18</v>
      </c>
      <c r="X3454" s="3">
        <v>8</v>
      </c>
      <c r="Y3454" s="6">
        <f t="shared" si="536"/>
        <v>76.599999999999994</v>
      </c>
      <c r="Z3454" s="3">
        <f t="shared" si="537"/>
        <v>116.004</v>
      </c>
      <c r="AA3454" s="3">
        <f t="shared" si="538"/>
        <v>71.965000000000003</v>
      </c>
      <c r="AB3454">
        <f t="shared" si="539"/>
        <v>0</v>
      </c>
      <c r="AC3454" s="14">
        <f>VLOOKUP(X3454,Rates!$A$2:$B$36,2)</f>
        <v>11.39</v>
      </c>
    </row>
    <row r="3455" spans="1:29">
      <c r="A3455">
        <v>443991</v>
      </c>
      <c r="B3455" t="s">
        <v>11</v>
      </c>
      <c r="C3455" s="1">
        <v>0.1704</v>
      </c>
      <c r="D3455">
        <v>292.52999999999997</v>
      </c>
      <c r="E3455" t="s">
        <v>23</v>
      </c>
      <c r="F3455" t="s">
        <v>26</v>
      </c>
      <c r="G3455" t="s">
        <v>14</v>
      </c>
      <c r="H3455" s="1">
        <v>0.98799999999999999</v>
      </c>
      <c r="I3455" s="4">
        <v>35916</v>
      </c>
      <c r="J3455" s="5">
        <v>40909</v>
      </c>
      <c r="K3455" s="3">
        <v>8200</v>
      </c>
      <c r="L3455" s="3">
        <v>72000</v>
      </c>
      <c r="M3455" s="3">
        <v>13641</v>
      </c>
      <c r="N3455" s="3">
        <f t="shared" si="530"/>
        <v>0</v>
      </c>
      <c r="O3455" s="3">
        <f t="shared" si="531"/>
        <v>1</v>
      </c>
      <c r="P3455" s="3">
        <f t="shared" si="532"/>
        <v>1</v>
      </c>
      <c r="Q3455" s="6">
        <v>15.87</v>
      </c>
      <c r="R3455" s="3">
        <v>0</v>
      </c>
      <c r="S3455" s="3">
        <v>10</v>
      </c>
      <c r="T3455" s="3">
        <v>27</v>
      </c>
      <c r="U3455" s="3">
        <f t="shared" si="533"/>
        <v>4993</v>
      </c>
      <c r="V3455" s="3" t="str">
        <f t="shared" si="534"/>
        <v xml:space="preserve"> 36</v>
      </c>
      <c r="W3455" s="3">
        <f t="shared" si="535"/>
        <v>8.1999999999999993</v>
      </c>
      <c r="X3455" s="3">
        <v>23</v>
      </c>
      <c r="Y3455" s="6">
        <f t="shared" si="536"/>
        <v>98.8</v>
      </c>
      <c r="Z3455" s="3">
        <f t="shared" si="537"/>
        <v>72</v>
      </c>
      <c r="AA3455" s="3">
        <f t="shared" si="538"/>
        <v>13.641</v>
      </c>
      <c r="AB3455">
        <f t="shared" si="539"/>
        <v>0</v>
      </c>
      <c r="AC3455" s="14">
        <f>VLOOKUP(X3455,Rates!$A$2:$B$36,2)</f>
        <v>24.74</v>
      </c>
    </row>
    <row r="3456" spans="1:29">
      <c r="A3456">
        <v>788923</v>
      </c>
      <c r="B3456" t="s">
        <v>11</v>
      </c>
      <c r="C3456" s="1">
        <v>0.11990000000000001</v>
      </c>
      <c r="D3456">
        <v>531.36</v>
      </c>
      <c r="E3456" t="s">
        <v>20</v>
      </c>
      <c r="F3456" t="s">
        <v>13</v>
      </c>
      <c r="G3456" t="s">
        <v>14</v>
      </c>
      <c r="H3456" s="2">
        <v>0.84</v>
      </c>
      <c r="I3456" s="4">
        <v>36923</v>
      </c>
      <c r="J3456" s="5">
        <v>40909</v>
      </c>
      <c r="K3456" s="3">
        <v>16000</v>
      </c>
      <c r="L3456" s="3">
        <v>113000</v>
      </c>
      <c r="M3456" s="3">
        <v>14280</v>
      </c>
      <c r="N3456" s="3">
        <f t="shared" si="530"/>
        <v>1</v>
      </c>
      <c r="O3456" s="3">
        <f t="shared" si="531"/>
        <v>0</v>
      </c>
      <c r="P3456" s="3">
        <f t="shared" si="532"/>
        <v>1</v>
      </c>
      <c r="Q3456" s="6">
        <v>20.02</v>
      </c>
      <c r="R3456" s="3">
        <v>0</v>
      </c>
      <c r="S3456" s="3">
        <v>7</v>
      </c>
      <c r="T3456" s="3">
        <v>24</v>
      </c>
      <c r="U3456" s="3">
        <f t="shared" si="533"/>
        <v>3986</v>
      </c>
      <c r="V3456" s="3" t="str">
        <f t="shared" si="534"/>
        <v xml:space="preserve"> 36</v>
      </c>
      <c r="W3456" s="3">
        <f t="shared" si="535"/>
        <v>16</v>
      </c>
      <c r="X3456" s="3">
        <v>10</v>
      </c>
      <c r="Y3456" s="6">
        <f t="shared" si="536"/>
        <v>84</v>
      </c>
      <c r="Z3456" s="3">
        <f t="shared" si="537"/>
        <v>113</v>
      </c>
      <c r="AA3456" s="3">
        <f t="shared" si="538"/>
        <v>14.28</v>
      </c>
      <c r="AB3456">
        <f t="shared" si="539"/>
        <v>0</v>
      </c>
      <c r="AC3456" s="14">
        <f>VLOOKUP(X3456,Rates!$A$2:$B$36,2)</f>
        <v>11.49</v>
      </c>
    </row>
    <row r="3457" spans="1:29">
      <c r="A3457">
        <v>515506</v>
      </c>
      <c r="B3457" t="s">
        <v>11</v>
      </c>
      <c r="C3457" s="1">
        <v>0.14219999999999999</v>
      </c>
      <c r="D3457">
        <v>599.99</v>
      </c>
      <c r="E3457" t="s">
        <v>23</v>
      </c>
      <c r="F3457" t="s">
        <v>24</v>
      </c>
      <c r="G3457" t="s">
        <v>14</v>
      </c>
      <c r="H3457" s="2">
        <v>0.26</v>
      </c>
      <c r="I3457" s="4">
        <v>36678</v>
      </c>
      <c r="J3457" s="5">
        <v>40909</v>
      </c>
      <c r="K3457" s="3">
        <v>17500</v>
      </c>
      <c r="L3457" s="3">
        <v>25000</v>
      </c>
      <c r="M3457" s="3">
        <v>11201</v>
      </c>
      <c r="N3457" s="3">
        <f t="shared" si="530"/>
        <v>0</v>
      </c>
      <c r="O3457" s="3">
        <f t="shared" si="531"/>
        <v>0</v>
      </c>
      <c r="P3457" s="3">
        <f t="shared" si="532"/>
        <v>1</v>
      </c>
      <c r="Q3457" s="6">
        <v>3.86</v>
      </c>
      <c r="R3457" s="3">
        <v>0</v>
      </c>
      <c r="S3457" s="3">
        <v>10</v>
      </c>
      <c r="T3457" s="3">
        <v>61</v>
      </c>
      <c r="U3457" s="3">
        <f t="shared" si="533"/>
        <v>4231</v>
      </c>
      <c r="V3457" s="3" t="str">
        <f t="shared" si="534"/>
        <v xml:space="preserve"> 36</v>
      </c>
      <c r="W3457" s="3">
        <f t="shared" si="535"/>
        <v>17.5</v>
      </c>
      <c r="X3457" s="3">
        <v>15</v>
      </c>
      <c r="Y3457" s="6">
        <f t="shared" si="536"/>
        <v>26</v>
      </c>
      <c r="Z3457" s="3">
        <f t="shared" si="537"/>
        <v>25</v>
      </c>
      <c r="AA3457" s="3">
        <f t="shared" si="538"/>
        <v>11.201000000000001</v>
      </c>
      <c r="AB3457">
        <f t="shared" si="539"/>
        <v>0</v>
      </c>
      <c r="AC3457" s="14">
        <f>VLOOKUP(X3457,Rates!$A$2:$B$36,2)</f>
        <v>15.99</v>
      </c>
    </row>
    <row r="3458" spans="1:29">
      <c r="A3458">
        <v>498915</v>
      </c>
      <c r="B3458" t="s">
        <v>11</v>
      </c>
      <c r="C3458" s="1">
        <v>7.51E-2</v>
      </c>
      <c r="D3458">
        <v>149.33000000000001</v>
      </c>
      <c r="E3458" t="s">
        <v>28</v>
      </c>
      <c r="F3458" t="s">
        <v>26</v>
      </c>
      <c r="G3458" t="s">
        <v>14</v>
      </c>
      <c r="H3458" s="1">
        <v>0.77800000000000002</v>
      </c>
      <c r="I3458" s="4">
        <v>39630</v>
      </c>
      <c r="J3458" s="5">
        <v>40909</v>
      </c>
      <c r="K3458" s="3">
        <v>4800</v>
      </c>
      <c r="L3458" s="3">
        <v>76500</v>
      </c>
      <c r="M3458" s="3">
        <v>83440</v>
      </c>
      <c r="N3458" s="3">
        <f t="shared" ref="N3458:N3521" si="540">IF(F3458="RENT",1,0)</f>
        <v>0</v>
      </c>
      <c r="O3458" s="3">
        <f t="shared" ref="O3458:O3521" si="541">IF(F3458="MORTGAGE",1,0)</f>
        <v>1</v>
      </c>
      <c r="P3458" s="3">
        <f t="shared" ref="P3458:P3521" si="542">IF(E3458="&lt; 1 year",0,1)</f>
        <v>1</v>
      </c>
      <c r="Q3458" s="6">
        <v>16.2</v>
      </c>
      <c r="R3458" s="3">
        <v>0</v>
      </c>
      <c r="S3458" s="3">
        <v>12</v>
      </c>
      <c r="T3458" s="3">
        <v>28</v>
      </c>
      <c r="U3458" s="3">
        <f t="shared" ref="U3458:U3521" si="543">_xlfn.DAYS(J3458,I3458)</f>
        <v>1279</v>
      </c>
      <c r="V3458" s="3" t="str">
        <f t="shared" ref="V3458:V3521" si="544">LEFT(B3458,3)</f>
        <v xml:space="preserve"> 36</v>
      </c>
      <c r="W3458" s="3">
        <f t="shared" ref="W3458:W3521" si="545">K3458/1000</f>
        <v>4.8</v>
      </c>
      <c r="X3458" s="3">
        <v>4</v>
      </c>
      <c r="Y3458" s="6">
        <f t="shared" ref="Y3458:Y3521" si="546">H3458*100</f>
        <v>77.8</v>
      </c>
      <c r="Z3458" s="3">
        <f t="shared" ref="Z3458:Z3521" si="547">L3458/1000</f>
        <v>76.5</v>
      </c>
      <c r="AA3458" s="3">
        <f t="shared" ref="AA3458:AA3521" si="548">M3458/1000</f>
        <v>83.44</v>
      </c>
      <c r="AB3458">
        <f t="shared" ref="AB3458:AB3521" si="549">IF(G3458="Charged Off",1,0)</f>
        <v>0</v>
      </c>
      <c r="AC3458" s="14">
        <f>VLOOKUP(X3458,Rates!$A$2:$B$36,2)</f>
        <v>7.49</v>
      </c>
    </row>
    <row r="3459" spans="1:29">
      <c r="A3459">
        <v>765022</v>
      </c>
      <c r="B3459" t="s">
        <v>15</v>
      </c>
      <c r="C3459" s="1">
        <v>0.11990000000000001</v>
      </c>
      <c r="D3459">
        <v>411.43</v>
      </c>
      <c r="E3459" t="s">
        <v>21</v>
      </c>
      <c r="F3459" t="s">
        <v>24</v>
      </c>
      <c r="G3459" t="s">
        <v>17</v>
      </c>
      <c r="H3459" s="2">
        <v>0.42</v>
      </c>
      <c r="I3459" s="4">
        <v>33725</v>
      </c>
      <c r="J3459" s="5">
        <v>40909</v>
      </c>
      <c r="K3459" s="3">
        <v>18500</v>
      </c>
      <c r="L3459" s="3">
        <v>40000</v>
      </c>
      <c r="M3459" s="3">
        <v>12351</v>
      </c>
      <c r="N3459" s="3">
        <f t="shared" si="540"/>
        <v>0</v>
      </c>
      <c r="O3459" s="3">
        <f t="shared" si="541"/>
        <v>0</v>
      </c>
      <c r="P3459" s="3">
        <f t="shared" si="542"/>
        <v>1</v>
      </c>
      <c r="Q3459" s="6">
        <v>22.83</v>
      </c>
      <c r="R3459" s="3">
        <v>0</v>
      </c>
      <c r="S3459" s="3">
        <v>14</v>
      </c>
      <c r="T3459" s="3">
        <v>24</v>
      </c>
      <c r="U3459" s="3">
        <f t="shared" si="543"/>
        <v>7184</v>
      </c>
      <c r="V3459" s="3" t="str">
        <f t="shared" si="544"/>
        <v xml:space="preserve"> 60</v>
      </c>
      <c r="W3459" s="3">
        <f t="shared" si="545"/>
        <v>18.5</v>
      </c>
      <c r="X3459" s="3">
        <v>10</v>
      </c>
      <c r="Y3459" s="6">
        <f t="shared" si="546"/>
        <v>42</v>
      </c>
      <c r="Z3459" s="3">
        <f t="shared" si="547"/>
        <v>40</v>
      </c>
      <c r="AA3459" s="3">
        <f t="shared" si="548"/>
        <v>12.351000000000001</v>
      </c>
      <c r="AB3459">
        <f t="shared" si="549"/>
        <v>1</v>
      </c>
      <c r="AC3459" s="14">
        <f>VLOOKUP(X3459,Rates!$A$2:$B$36,2)</f>
        <v>11.49</v>
      </c>
    </row>
    <row r="3460" spans="1:29">
      <c r="A3460">
        <v>638338</v>
      </c>
      <c r="B3460" t="s">
        <v>15</v>
      </c>
      <c r="C3460" s="1">
        <v>0.1298</v>
      </c>
      <c r="D3460">
        <v>272.92</v>
      </c>
      <c r="E3460" t="s">
        <v>20</v>
      </c>
      <c r="F3460" t="s">
        <v>26</v>
      </c>
      <c r="G3460" t="s">
        <v>14</v>
      </c>
      <c r="H3460" s="1">
        <v>0.67500000000000004</v>
      </c>
      <c r="I3460" s="4">
        <v>34304</v>
      </c>
      <c r="J3460" s="5">
        <v>40909</v>
      </c>
      <c r="K3460" s="3">
        <v>12000</v>
      </c>
      <c r="L3460" s="3">
        <v>70000</v>
      </c>
      <c r="M3460" s="3">
        <v>14568</v>
      </c>
      <c r="N3460" s="3">
        <f t="shared" si="540"/>
        <v>0</v>
      </c>
      <c r="O3460" s="3">
        <f t="shared" si="541"/>
        <v>1</v>
      </c>
      <c r="P3460" s="3">
        <f t="shared" si="542"/>
        <v>1</v>
      </c>
      <c r="Q3460" s="6">
        <v>11.79</v>
      </c>
      <c r="R3460" s="3">
        <v>0</v>
      </c>
      <c r="S3460" s="3">
        <v>10</v>
      </c>
      <c r="T3460" s="3">
        <v>29</v>
      </c>
      <c r="U3460" s="3">
        <f t="shared" si="543"/>
        <v>6605</v>
      </c>
      <c r="V3460" s="3" t="str">
        <f t="shared" si="544"/>
        <v xml:space="preserve"> 60</v>
      </c>
      <c r="W3460" s="3">
        <f t="shared" si="545"/>
        <v>12</v>
      </c>
      <c r="X3460" s="3">
        <v>13</v>
      </c>
      <c r="Y3460" s="6">
        <f t="shared" si="546"/>
        <v>67.5</v>
      </c>
      <c r="Z3460" s="3">
        <f t="shared" si="547"/>
        <v>70</v>
      </c>
      <c r="AA3460" s="3">
        <f t="shared" si="548"/>
        <v>14.568</v>
      </c>
      <c r="AB3460">
        <f t="shared" si="549"/>
        <v>0</v>
      </c>
      <c r="AC3460" s="14">
        <f>VLOOKUP(X3460,Rates!$A$2:$B$36,2)</f>
        <v>13.99</v>
      </c>
    </row>
    <row r="3461" spans="1:29">
      <c r="A3461">
        <v>386315</v>
      </c>
      <c r="B3461" t="s">
        <v>11</v>
      </c>
      <c r="C3461" s="1">
        <v>0.08</v>
      </c>
      <c r="D3461">
        <v>441.84</v>
      </c>
      <c r="E3461" t="s">
        <v>28</v>
      </c>
      <c r="F3461" t="s">
        <v>26</v>
      </c>
      <c r="G3461" t="s">
        <v>14</v>
      </c>
      <c r="H3461" s="2">
        <v>0.32</v>
      </c>
      <c r="I3461" s="4">
        <v>32721</v>
      </c>
      <c r="J3461" s="5">
        <v>40909</v>
      </c>
      <c r="K3461" s="3">
        <v>14100</v>
      </c>
      <c r="L3461" s="3">
        <v>63000</v>
      </c>
      <c r="M3461" s="3">
        <v>10513</v>
      </c>
      <c r="N3461" s="3">
        <f t="shared" si="540"/>
        <v>0</v>
      </c>
      <c r="O3461" s="3">
        <f t="shared" si="541"/>
        <v>1</v>
      </c>
      <c r="P3461" s="3">
        <f t="shared" si="542"/>
        <v>1</v>
      </c>
      <c r="Q3461" s="6">
        <v>10.82</v>
      </c>
      <c r="R3461" s="3">
        <v>0</v>
      </c>
      <c r="S3461" s="3">
        <v>11</v>
      </c>
      <c r="T3461" s="3">
        <v>20</v>
      </c>
      <c r="U3461" s="3">
        <f t="shared" si="543"/>
        <v>8188</v>
      </c>
      <c r="V3461" s="3" t="str">
        <f t="shared" si="544"/>
        <v xml:space="preserve"> 36</v>
      </c>
      <c r="W3461" s="3">
        <f t="shared" si="545"/>
        <v>14.1</v>
      </c>
      <c r="X3461" s="3">
        <v>3</v>
      </c>
      <c r="Y3461" s="6">
        <f t="shared" si="546"/>
        <v>32</v>
      </c>
      <c r="Z3461" s="3">
        <f t="shared" si="547"/>
        <v>63</v>
      </c>
      <c r="AA3461" s="3">
        <f t="shared" si="548"/>
        <v>10.513</v>
      </c>
      <c r="AB3461">
        <f t="shared" si="549"/>
        <v>0</v>
      </c>
      <c r="AC3461" s="14">
        <f>VLOOKUP(X3461,Rates!$A$2:$B$36,2)</f>
        <v>7.24</v>
      </c>
    </row>
    <row r="3462" spans="1:29">
      <c r="A3462">
        <v>455011</v>
      </c>
      <c r="B3462" t="s">
        <v>11</v>
      </c>
      <c r="C3462" s="1">
        <v>0.12529999999999999</v>
      </c>
      <c r="D3462">
        <v>401.6</v>
      </c>
      <c r="E3462" t="s">
        <v>18</v>
      </c>
      <c r="F3462" t="s">
        <v>13</v>
      </c>
      <c r="G3462" t="s">
        <v>14</v>
      </c>
      <c r="H3462" s="1">
        <v>0.308</v>
      </c>
      <c r="I3462" s="4">
        <v>38687</v>
      </c>
      <c r="J3462" s="5">
        <v>40909</v>
      </c>
      <c r="K3462" s="3">
        <v>12000</v>
      </c>
      <c r="L3462" s="3">
        <v>51500</v>
      </c>
      <c r="M3462" s="3">
        <v>9087</v>
      </c>
      <c r="N3462" s="3">
        <f t="shared" si="540"/>
        <v>1</v>
      </c>
      <c r="O3462" s="3">
        <f t="shared" si="541"/>
        <v>0</v>
      </c>
      <c r="P3462" s="3">
        <f t="shared" si="542"/>
        <v>1</v>
      </c>
      <c r="Q3462" s="6">
        <v>9.27</v>
      </c>
      <c r="R3462" s="3">
        <v>0</v>
      </c>
      <c r="S3462" s="3">
        <v>3</v>
      </c>
      <c r="T3462" s="3">
        <v>3</v>
      </c>
      <c r="U3462" s="3">
        <f t="shared" si="543"/>
        <v>2222</v>
      </c>
      <c r="V3462" s="3" t="str">
        <f t="shared" si="544"/>
        <v xml:space="preserve"> 36</v>
      </c>
      <c r="W3462" s="3">
        <f t="shared" si="545"/>
        <v>12</v>
      </c>
      <c r="X3462" s="3">
        <v>10</v>
      </c>
      <c r="Y3462" s="6">
        <f t="shared" si="546"/>
        <v>30.8</v>
      </c>
      <c r="Z3462" s="3">
        <f t="shared" si="547"/>
        <v>51.5</v>
      </c>
      <c r="AA3462" s="3">
        <f t="shared" si="548"/>
        <v>9.0869999999999997</v>
      </c>
      <c r="AB3462">
        <f t="shared" si="549"/>
        <v>0</v>
      </c>
      <c r="AC3462" s="14">
        <f>VLOOKUP(X3462,Rates!$A$2:$B$36,2)</f>
        <v>11.49</v>
      </c>
    </row>
    <row r="3463" spans="1:29">
      <c r="A3463">
        <v>742429</v>
      </c>
      <c r="B3463" t="s">
        <v>11</v>
      </c>
      <c r="C3463" s="1">
        <v>8.4900000000000003E-2</v>
      </c>
      <c r="D3463">
        <v>154.66</v>
      </c>
      <c r="E3463" t="s">
        <v>16</v>
      </c>
      <c r="F3463" t="s">
        <v>13</v>
      </c>
      <c r="G3463" t="s">
        <v>14</v>
      </c>
      <c r="H3463" s="1">
        <v>0.47199999999999998</v>
      </c>
      <c r="I3463" s="4">
        <v>37773</v>
      </c>
      <c r="J3463" s="5">
        <v>40909</v>
      </c>
      <c r="K3463" s="3">
        <v>4900</v>
      </c>
      <c r="L3463" s="3">
        <v>50000</v>
      </c>
      <c r="M3463" s="3">
        <v>3806</v>
      </c>
      <c r="N3463" s="3">
        <f t="shared" si="540"/>
        <v>1</v>
      </c>
      <c r="O3463" s="3">
        <f t="shared" si="541"/>
        <v>0</v>
      </c>
      <c r="P3463" s="3">
        <f t="shared" si="542"/>
        <v>0</v>
      </c>
      <c r="Q3463" s="6">
        <v>5.0199999999999996</v>
      </c>
      <c r="R3463" s="3">
        <v>0</v>
      </c>
      <c r="S3463" s="3">
        <v>5</v>
      </c>
      <c r="T3463" s="3">
        <v>12</v>
      </c>
      <c r="U3463" s="3">
        <f t="shared" si="543"/>
        <v>3136</v>
      </c>
      <c r="V3463" s="3" t="str">
        <f t="shared" si="544"/>
        <v xml:space="preserve"> 36</v>
      </c>
      <c r="W3463" s="3">
        <f t="shared" si="545"/>
        <v>4.9000000000000004</v>
      </c>
      <c r="X3463" s="3">
        <v>5</v>
      </c>
      <c r="Y3463" s="6">
        <f t="shared" si="546"/>
        <v>47.199999999999996</v>
      </c>
      <c r="Z3463" s="3">
        <f t="shared" si="547"/>
        <v>50</v>
      </c>
      <c r="AA3463" s="3">
        <f t="shared" si="548"/>
        <v>3.806</v>
      </c>
      <c r="AB3463">
        <f t="shared" si="549"/>
        <v>0</v>
      </c>
      <c r="AC3463" s="14">
        <f>VLOOKUP(X3463,Rates!$A$2:$B$36,2)</f>
        <v>7.99</v>
      </c>
    </row>
    <row r="3464" spans="1:29">
      <c r="A3464">
        <v>863295</v>
      </c>
      <c r="B3464" t="s">
        <v>11</v>
      </c>
      <c r="C3464" s="1">
        <v>0.1149</v>
      </c>
      <c r="D3464">
        <v>247.29</v>
      </c>
      <c r="E3464" t="s">
        <v>12</v>
      </c>
      <c r="F3464" t="s">
        <v>26</v>
      </c>
      <c r="G3464" t="s">
        <v>14</v>
      </c>
      <c r="H3464" s="1">
        <v>0.25800000000000001</v>
      </c>
      <c r="I3464" s="4">
        <v>38353</v>
      </c>
      <c r="J3464" s="5">
        <v>40909</v>
      </c>
      <c r="K3464" s="3">
        <v>7500</v>
      </c>
      <c r="L3464" s="3">
        <v>85000</v>
      </c>
      <c r="M3464" s="3">
        <v>1984</v>
      </c>
      <c r="N3464" s="3">
        <f t="shared" si="540"/>
        <v>0</v>
      </c>
      <c r="O3464" s="3">
        <f t="shared" si="541"/>
        <v>1</v>
      </c>
      <c r="P3464" s="3">
        <f t="shared" si="542"/>
        <v>1</v>
      </c>
      <c r="Q3464" s="6">
        <v>4.9000000000000004</v>
      </c>
      <c r="R3464" s="3">
        <v>2</v>
      </c>
      <c r="S3464" s="3">
        <v>8</v>
      </c>
      <c r="T3464" s="3">
        <v>23</v>
      </c>
      <c r="U3464" s="3">
        <f t="shared" si="543"/>
        <v>2556</v>
      </c>
      <c r="V3464" s="3" t="str">
        <f t="shared" si="544"/>
        <v xml:space="preserve"> 36</v>
      </c>
      <c r="W3464" s="3">
        <f t="shared" si="545"/>
        <v>7.5</v>
      </c>
      <c r="X3464" s="3">
        <v>9</v>
      </c>
      <c r="Y3464" s="6">
        <f t="shared" si="546"/>
        <v>25.8</v>
      </c>
      <c r="Z3464" s="3">
        <f t="shared" si="547"/>
        <v>85</v>
      </c>
      <c r="AA3464" s="3">
        <f t="shared" si="548"/>
        <v>1.984</v>
      </c>
      <c r="AB3464">
        <f t="shared" si="549"/>
        <v>0</v>
      </c>
      <c r="AC3464" s="14">
        <f>VLOOKUP(X3464,Rates!$A$2:$B$36,2)</f>
        <v>11.44</v>
      </c>
    </row>
    <row r="3465" spans="1:29">
      <c r="A3465">
        <v>818797</v>
      </c>
      <c r="B3465" t="s">
        <v>11</v>
      </c>
      <c r="C3465" s="1">
        <v>0.1099</v>
      </c>
      <c r="D3465">
        <v>326.52999999999997</v>
      </c>
      <c r="E3465" t="s">
        <v>30</v>
      </c>
      <c r="F3465" t="s">
        <v>13</v>
      </c>
      <c r="G3465" t="s">
        <v>14</v>
      </c>
      <c r="H3465" s="1">
        <v>0.70299999999999996</v>
      </c>
      <c r="I3465" s="4">
        <v>36404</v>
      </c>
      <c r="J3465" s="5">
        <v>40909</v>
      </c>
      <c r="K3465" s="3">
        <v>9975</v>
      </c>
      <c r="L3465" s="3">
        <v>29004</v>
      </c>
      <c r="M3465" s="3">
        <v>8996</v>
      </c>
      <c r="N3465" s="3">
        <f t="shared" si="540"/>
        <v>1</v>
      </c>
      <c r="O3465" s="3">
        <f t="shared" si="541"/>
        <v>0</v>
      </c>
      <c r="P3465" s="3">
        <f t="shared" si="542"/>
        <v>1</v>
      </c>
      <c r="Q3465" s="6">
        <v>17.670000000000002</v>
      </c>
      <c r="R3465" s="3">
        <v>0</v>
      </c>
      <c r="S3465" s="3">
        <v>8</v>
      </c>
      <c r="T3465" s="3">
        <v>11</v>
      </c>
      <c r="U3465" s="3">
        <f t="shared" si="543"/>
        <v>4505</v>
      </c>
      <c r="V3465" s="3" t="str">
        <f t="shared" si="544"/>
        <v xml:space="preserve"> 36</v>
      </c>
      <c r="W3465" s="3">
        <f t="shared" si="545"/>
        <v>9.9749999999999996</v>
      </c>
      <c r="X3465" s="3">
        <v>8</v>
      </c>
      <c r="Y3465" s="6">
        <f t="shared" si="546"/>
        <v>70.3</v>
      </c>
      <c r="Z3465" s="3">
        <f t="shared" si="547"/>
        <v>29.004000000000001</v>
      </c>
      <c r="AA3465" s="3">
        <f t="shared" si="548"/>
        <v>8.9960000000000004</v>
      </c>
      <c r="AB3465">
        <f t="shared" si="549"/>
        <v>0</v>
      </c>
      <c r="AC3465" s="14">
        <f>VLOOKUP(X3465,Rates!$A$2:$B$36,2)</f>
        <v>11.39</v>
      </c>
    </row>
    <row r="3466" spans="1:29">
      <c r="A3466">
        <v>811962</v>
      </c>
      <c r="B3466" t="s">
        <v>11</v>
      </c>
      <c r="C3466" s="1">
        <v>6.9900000000000004E-2</v>
      </c>
      <c r="D3466">
        <v>370.48</v>
      </c>
      <c r="E3466" t="s">
        <v>20</v>
      </c>
      <c r="F3466" t="s">
        <v>26</v>
      </c>
      <c r="G3466" t="s">
        <v>17</v>
      </c>
      <c r="H3466" s="2">
        <v>0.34</v>
      </c>
      <c r="I3466" s="4">
        <v>37834</v>
      </c>
      <c r="J3466" s="5">
        <v>40909</v>
      </c>
      <c r="K3466" s="3">
        <v>12000</v>
      </c>
      <c r="L3466" s="3">
        <v>120000</v>
      </c>
      <c r="M3466" s="3">
        <v>9489</v>
      </c>
      <c r="N3466" s="3">
        <f t="shared" si="540"/>
        <v>0</v>
      </c>
      <c r="O3466" s="3">
        <f t="shared" si="541"/>
        <v>1</v>
      </c>
      <c r="P3466" s="3">
        <f t="shared" si="542"/>
        <v>1</v>
      </c>
      <c r="Q3466" s="6">
        <v>4.71</v>
      </c>
      <c r="R3466" s="3">
        <v>0</v>
      </c>
      <c r="S3466" s="3">
        <v>16</v>
      </c>
      <c r="T3466" s="3">
        <v>41</v>
      </c>
      <c r="U3466" s="3">
        <f t="shared" si="543"/>
        <v>3075</v>
      </c>
      <c r="V3466" s="3" t="str">
        <f t="shared" si="544"/>
        <v xml:space="preserve"> 36</v>
      </c>
      <c r="W3466" s="3">
        <f t="shared" si="545"/>
        <v>12</v>
      </c>
      <c r="X3466" s="3">
        <v>3</v>
      </c>
      <c r="Y3466" s="6">
        <f t="shared" si="546"/>
        <v>34</v>
      </c>
      <c r="Z3466" s="3">
        <f t="shared" si="547"/>
        <v>120</v>
      </c>
      <c r="AA3466" s="3">
        <f t="shared" si="548"/>
        <v>9.4890000000000008</v>
      </c>
      <c r="AB3466">
        <f t="shared" si="549"/>
        <v>1</v>
      </c>
      <c r="AC3466" s="14">
        <f>VLOOKUP(X3466,Rates!$A$2:$B$36,2)</f>
        <v>7.24</v>
      </c>
    </row>
    <row r="3467" spans="1:29">
      <c r="A3467">
        <v>1002295</v>
      </c>
      <c r="B3467" t="s">
        <v>15</v>
      </c>
      <c r="C3467" s="1">
        <v>0.1065</v>
      </c>
      <c r="D3467">
        <v>323.52999999999997</v>
      </c>
      <c r="E3467" t="s">
        <v>27</v>
      </c>
      <c r="F3467" t="s">
        <v>26</v>
      </c>
      <c r="G3467" t="s">
        <v>14</v>
      </c>
      <c r="H3467" s="1">
        <v>0.158</v>
      </c>
      <c r="I3467" s="4">
        <v>36373</v>
      </c>
      <c r="J3467" s="5">
        <v>40909</v>
      </c>
      <c r="K3467" s="3">
        <v>15000</v>
      </c>
      <c r="L3467" s="3">
        <v>200000</v>
      </c>
      <c r="M3467" s="3">
        <v>44505</v>
      </c>
      <c r="N3467" s="3">
        <f t="shared" si="540"/>
        <v>0</v>
      </c>
      <c r="O3467" s="3">
        <f t="shared" si="541"/>
        <v>1</v>
      </c>
      <c r="P3467" s="3">
        <f t="shared" si="542"/>
        <v>1</v>
      </c>
      <c r="Q3467" s="6">
        <v>4.43</v>
      </c>
      <c r="R3467" s="3">
        <v>0</v>
      </c>
      <c r="S3467" s="3">
        <v>7</v>
      </c>
      <c r="T3467" s="3">
        <v>27</v>
      </c>
      <c r="U3467" s="3">
        <f t="shared" si="543"/>
        <v>4536</v>
      </c>
      <c r="V3467" s="3" t="str">
        <f t="shared" si="544"/>
        <v xml:space="preserve"> 60</v>
      </c>
      <c r="W3467" s="3">
        <f t="shared" si="545"/>
        <v>15</v>
      </c>
      <c r="X3467" s="3">
        <v>7</v>
      </c>
      <c r="Y3467" s="6">
        <f t="shared" si="546"/>
        <v>15.8</v>
      </c>
      <c r="Z3467" s="3">
        <f t="shared" si="547"/>
        <v>200</v>
      </c>
      <c r="AA3467" s="3">
        <f t="shared" si="548"/>
        <v>44.505000000000003</v>
      </c>
      <c r="AB3467">
        <f t="shared" si="549"/>
        <v>0</v>
      </c>
      <c r="AC3467" s="14">
        <f>VLOOKUP(X3467,Rates!$A$2:$B$36,2)</f>
        <v>10.49</v>
      </c>
    </row>
    <row r="3468" spans="1:29">
      <c r="A3468">
        <v>472760</v>
      </c>
      <c r="B3468" t="s">
        <v>11</v>
      </c>
      <c r="C3468" s="1">
        <v>0.1114</v>
      </c>
      <c r="D3468">
        <v>32.81</v>
      </c>
      <c r="E3468" t="s">
        <v>16</v>
      </c>
      <c r="F3468" t="s">
        <v>13</v>
      </c>
      <c r="G3468" t="s">
        <v>14</v>
      </c>
      <c r="H3468" s="1">
        <v>9.0999999999999998E-2</v>
      </c>
      <c r="I3468" s="4">
        <v>35765</v>
      </c>
      <c r="J3468" s="5">
        <v>40909</v>
      </c>
      <c r="K3468" s="3">
        <v>1000</v>
      </c>
      <c r="L3468" s="3">
        <v>7200</v>
      </c>
      <c r="M3468" s="3">
        <v>1552</v>
      </c>
      <c r="N3468" s="3">
        <f t="shared" si="540"/>
        <v>1</v>
      </c>
      <c r="O3468" s="3">
        <f t="shared" si="541"/>
        <v>0</v>
      </c>
      <c r="P3468" s="3">
        <f t="shared" si="542"/>
        <v>0</v>
      </c>
      <c r="Q3468" s="6">
        <v>9.5</v>
      </c>
      <c r="R3468" s="3">
        <v>0</v>
      </c>
      <c r="S3468" s="3">
        <v>5</v>
      </c>
      <c r="T3468" s="3">
        <v>7</v>
      </c>
      <c r="U3468" s="3">
        <f t="shared" si="543"/>
        <v>5144</v>
      </c>
      <c r="V3468" s="3" t="str">
        <f t="shared" si="544"/>
        <v xml:space="preserve"> 36</v>
      </c>
      <c r="W3468" s="3">
        <f t="shared" si="545"/>
        <v>1</v>
      </c>
      <c r="X3468" s="3">
        <v>6</v>
      </c>
      <c r="Y3468" s="6">
        <f t="shared" si="546"/>
        <v>9.1</v>
      </c>
      <c r="Z3468" s="3">
        <f t="shared" si="547"/>
        <v>7.2</v>
      </c>
      <c r="AA3468" s="3">
        <f t="shared" si="548"/>
        <v>1.552</v>
      </c>
      <c r="AB3468">
        <f t="shared" si="549"/>
        <v>0</v>
      </c>
      <c r="AC3468" s="14">
        <f>VLOOKUP(X3468,Rates!$A$2:$B$36,2)</f>
        <v>8.24</v>
      </c>
    </row>
    <row r="3469" spans="1:29">
      <c r="A3469">
        <v>769578</v>
      </c>
      <c r="B3469" t="s">
        <v>15</v>
      </c>
      <c r="C3469" s="1">
        <v>0.13489999999999999</v>
      </c>
      <c r="D3469">
        <v>536.59</v>
      </c>
      <c r="E3469" t="s">
        <v>12</v>
      </c>
      <c r="F3469" t="s">
        <v>13</v>
      </c>
      <c r="G3469" t="s">
        <v>19</v>
      </c>
      <c r="H3469" s="1">
        <v>0.51300000000000001</v>
      </c>
      <c r="I3469" s="4">
        <v>35551</v>
      </c>
      <c r="J3469" s="5">
        <v>40909</v>
      </c>
      <c r="K3469" s="3">
        <v>23325</v>
      </c>
      <c r="L3469" s="3">
        <v>44000</v>
      </c>
      <c r="M3469" s="3">
        <v>14782</v>
      </c>
      <c r="N3469" s="3">
        <f t="shared" si="540"/>
        <v>1</v>
      </c>
      <c r="O3469" s="3">
        <f t="shared" si="541"/>
        <v>0</v>
      </c>
      <c r="P3469" s="3">
        <f t="shared" si="542"/>
        <v>1</v>
      </c>
      <c r="Q3469" s="6">
        <v>25.04</v>
      </c>
      <c r="R3469" s="3">
        <v>0</v>
      </c>
      <c r="S3469" s="3">
        <v>8</v>
      </c>
      <c r="T3469" s="3">
        <v>10</v>
      </c>
      <c r="U3469" s="3">
        <f t="shared" si="543"/>
        <v>5358</v>
      </c>
      <c r="V3469" s="3" t="str">
        <f t="shared" si="544"/>
        <v xml:space="preserve"> 60</v>
      </c>
      <c r="W3469" s="3">
        <f t="shared" si="545"/>
        <v>23.324999999999999</v>
      </c>
      <c r="X3469" s="3">
        <v>12</v>
      </c>
      <c r="Y3469" s="6">
        <f t="shared" si="546"/>
        <v>51.300000000000004</v>
      </c>
      <c r="Z3469" s="3">
        <f t="shared" si="547"/>
        <v>44</v>
      </c>
      <c r="AA3469" s="3">
        <f t="shared" si="548"/>
        <v>14.782</v>
      </c>
      <c r="AB3469">
        <f t="shared" si="549"/>
        <v>0</v>
      </c>
      <c r="AC3469" s="14">
        <f>VLOOKUP(X3469,Rates!$A$2:$B$36,2)</f>
        <v>13.49</v>
      </c>
    </row>
    <row r="3470" spans="1:29">
      <c r="A3470">
        <v>238327</v>
      </c>
      <c r="B3470" t="s">
        <v>11</v>
      </c>
      <c r="C3470" s="1">
        <v>0.06</v>
      </c>
      <c r="D3470">
        <v>467.45</v>
      </c>
      <c r="E3470" t="s">
        <v>25</v>
      </c>
      <c r="F3470" t="s">
        <v>26</v>
      </c>
      <c r="G3470" t="s">
        <v>14</v>
      </c>
      <c r="H3470" s="1">
        <v>0.34499999999999997</v>
      </c>
      <c r="I3470" s="4">
        <v>32478</v>
      </c>
      <c r="J3470" s="5">
        <v>40909</v>
      </c>
      <c r="K3470" s="3">
        <v>15000</v>
      </c>
      <c r="L3470" s="3">
        <v>62500</v>
      </c>
      <c r="M3470" s="3">
        <v>26044</v>
      </c>
      <c r="N3470" s="3">
        <f t="shared" si="540"/>
        <v>0</v>
      </c>
      <c r="O3470" s="3">
        <f t="shared" si="541"/>
        <v>1</v>
      </c>
      <c r="P3470" s="3">
        <f t="shared" si="542"/>
        <v>1</v>
      </c>
      <c r="Q3470" s="6">
        <v>15.28</v>
      </c>
      <c r="R3470" s="3">
        <v>0</v>
      </c>
      <c r="S3470" s="3">
        <v>17</v>
      </c>
      <c r="T3470" s="3">
        <v>41</v>
      </c>
      <c r="U3470" s="3">
        <f t="shared" si="543"/>
        <v>8431</v>
      </c>
      <c r="V3470" s="3" t="str">
        <f t="shared" si="544"/>
        <v xml:space="preserve"> 36</v>
      </c>
      <c r="W3470" s="3">
        <f t="shared" si="545"/>
        <v>15</v>
      </c>
      <c r="X3470" s="3">
        <v>14</v>
      </c>
      <c r="Y3470" s="6">
        <f t="shared" si="546"/>
        <v>34.5</v>
      </c>
      <c r="Z3470" s="3">
        <f t="shared" si="547"/>
        <v>62.5</v>
      </c>
      <c r="AA3470" s="3">
        <f t="shared" si="548"/>
        <v>26.044</v>
      </c>
      <c r="AB3470">
        <f t="shared" si="549"/>
        <v>0</v>
      </c>
      <c r="AC3470" s="14">
        <f>VLOOKUP(X3470,Rates!$A$2:$B$36,2)</f>
        <v>14.99</v>
      </c>
    </row>
    <row r="3471" spans="1:29">
      <c r="A3471">
        <v>444904</v>
      </c>
      <c r="B3471" t="s">
        <v>11</v>
      </c>
      <c r="C3471" s="1">
        <v>0.16700000000000001</v>
      </c>
      <c r="D3471">
        <v>887.54</v>
      </c>
      <c r="E3471" t="s">
        <v>12</v>
      </c>
      <c r="F3471" t="s">
        <v>26</v>
      </c>
      <c r="G3471" t="s">
        <v>14</v>
      </c>
      <c r="H3471" s="1">
        <v>0.93300000000000005</v>
      </c>
      <c r="I3471" s="4">
        <v>36678</v>
      </c>
      <c r="J3471" s="5">
        <v>40909</v>
      </c>
      <c r="K3471" s="3">
        <v>25000</v>
      </c>
      <c r="L3471" s="3">
        <v>150000</v>
      </c>
      <c r="M3471" s="3">
        <v>56883</v>
      </c>
      <c r="N3471" s="3">
        <f t="shared" si="540"/>
        <v>0</v>
      </c>
      <c r="O3471" s="3">
        <f t="shared" si="541"/>
        <v>1</v>
      </c>
      <c r="P3471" s="3">
        <f t="shared" si="542"/>
        <v>1</v>
      </c>
      <c r="Q3471" s="6">
        <v>24.77</v>
      </c>
      <c r="R3471" s="3">
        <v>1</v>
      </c>
      <c r="S3471" s="3">
        <v>16</v>
      </c>
      <c r="T3471" s="3">
        <v>43</v>
      </c>
      <c r="U3471" s="3">
        <f t="shared" si="543"/>
        <v>4231</v>
      </c>
      <c r="V3471" s="3" t="str">
        <f t="shared" si="544"/>
        <v xml:space="preserve"> 36</v>
      </c>
      <c r="W3471" s="3">
        <f t="shared" si="545"/>
        <v>25</v>
      </c>
      <c r="X3471" s="3">
        <v>22</v>
      </c>
      <c r="Y3471" s="6">
        <f t="shared" si="546"/>
        <v>93.300000000000011</v>
      </c>
      <c r="Z3471" s="3">
        <f t="shared" si="547"/>
        <v>150</v>
      </c>
      <c r="AA3471" s="3">
        <f t="shared" si="548"/>
        <v>56.883000000000003</v>
      </c>
      <c r="AB3471">
        <f t="shared" si="549"/>
        <v>0</v>
      </c>
      <c r="AC3471" s="14">
        <f>VLOOKUP(X3471,Rates!$A$2:$B$36,2)</f>
        <v>23.99</v>
      </c>
    </row>
    <row r="3472" spans="1:29">
      <c r="A3472">
        <v>556468</v>
      </c>
      <c r="B3472" t="s">
        <v>11</v>
      </c>
      <c r="C3472" s="1">
        <v>7.8799999999999995E-2</v>
      </c>
      <c r="D3472">
        <v>234.61</v>
      </c>
      <c r="E3472" t="s">
        <v>23</v>
      </c>
      <c r="F3472" t="s">
        <v>13</v>
      </c>
      <c r="G3472" t="s">
        <v>14</v>
      </c>
      <c r="H3472" s="1">
        <v>0.55200000000000005</v>
      </c>
      <c r="I3472" s="4">
        <v>35247</v>
      </c>
      <c r="J3472" s="5">
        <v>40909</v>
      </c>
      <c r="K3472" s="3">
        <v>7500</v>
      </c>
      <c r="L3472" s="3">
        <v>34000</v>
      </c>
      <c r="M3472" s="3">
        <v>5626</v>
      </c>
      <c r="N3472" s="3">
        <f t="shared" si="540"/>
        <v>1</v>
      </c>
      <c r="O3472" s="3">
        <f t="shared" si="541"/>
        <v>0</v>
      </c>
      <c r="P3472" s="3">
        <f t="shared" si="542"/>
        <v>1</v>
      </c>
      <c r="Q3472" s="6">
        <v>8.0500000000000007</v>
      </c>
      <c r="R3472" s="3">
        <v>0</v>
      </c>
      <c r="S3472" s="3">
        <v>9</v>
      </c>
      <c r="T3472" s="3">
        <v>14</v>
      </c>
      <c r="U3472" s="3">
        <f t="shared" si="543"/>
        <v>5662</v>
      </c>
      <c r="V3472" s="3" t="str">
        <f t="shared" si="544"/>
        <v xml:space="preserve"> 36</v>
      </c>
      <c r="W3472" s="3">
        <f t="shared" si="545"/>
        <v>7.5</v>
      </c>
      <c r="X3472" s="3">
        <v>5</v>
      </c>
      <c r="Y3472" s="6">
        <f t="shared" si="546"/>
        <v>55.2</v>
      </c>
      <c r="Z3472" s="3">
        <f t="shared" si="547"/>
        <v>34</v>
      </c>
      <c r="AA3472" s="3">
        <f t="shared" si="548"/>
        <v>5.6260000000000003</v>
      </c>
      <c r="AB3472">
        <f t="shared" si="549"/>
        <v>0</v>
      </c>
      <c r="AC3472" s="14">
        <f>VLOOKUP(X3472,Rates!$A$2:$B$36,2)</f>
        <v>7.99</v>
      </c>
    </row>
    <row r="3473" spans="1:29">
      <c r="A3473">
        <v>418522</v>
      </c>
      <c r="B3473" t="s">
        <v>11</v>
      </c>
      <c r="C3473" s="1">
        <v>9.3200000000000005E-2</v>
      </c>
      <c r="D3473">
        <v>142.16999999999999</v>
      </c>
      <c r="E3473" t="s">
        <v>25</v>
      </c>
      <c r="F3473" t="s">
        <v>13</v>
      </c>
      <c r="G3473" t="s">
        <v>14</v>
      </c>
      <c r="H3473" s="1">
        <v>0.23400000000000001</v>
      </c>
      <c r="I3473" s="4">
        <v>37469</v>
      </c>
      <c r="J3473" s="5">
        <v>40909</v>
      </c>
      <c r="K3473" s="3">
        <v>4450</v>
      </c>
      <c r="L3473" s="3">
        <v>42200</v>
      </c>
      <c r="M3473" s="3">
        <v>5437</v>
      </c>
      <c r="N3473" s="3">
        <f t="shared" si="540"/>
        <v>1</v>
      </c>
      <c r="O3473" s="3">
        <f t="shared" si="541"/>
        <v>0</v>
      </c>
      <c r="P3473" s="3">
        <f t="shared" si="542"/>
        <v>1</v>
      </c>
      <c r="Q3473" s="6">
        <v>17.77</v>
      </c>
      <c r="R3473" s="3">
        <v>0</v>
      </c>
      <c r="S3473" s="3">
        <v>15</v>
      </c>
      <c r="T3473" s="3">
        <v>25</v>
      </c>
      <c r="U3473" s="3">
        <f t="shared" si="543"/>
        <v>3440</v>
      </c>
      <c r="V3473" s="3" t="str">
        <f t="shared" si="544"/>
        <v xml:space="preserve"> 36</v>
      </c>
      <c r="W3473" s="3">
        <f t="shared" si="545"/>
        <v>4.45</v>
      </c>
      <c r="X3473" s="3">
        <v>4</v>
      </c>
      <c r="Y3473" s="6">
        <f t="shared" si="546"/>
        <v>23.400000000000002</v>
      </c>
      <c r="Z3473" s="3">
        <f t="shared" si="547"/>
        <v>42.2</v>
      </c>
      <c r="AA3473" s="3">
        <f t="shared" si="548"/>
        <v>5.4370000000000003</v>
      </c>
      <c r="AB3473">
        <f t="shared" si="549"/>
        <v>0</v>
      </c>
      <c r="AC3473" s="14">
        <f>VLOOKUP(X3473,Rates!$A$2:$B$36,2)</f>
        <v>7.49</v>
      </c>
    </row>
    <row r="3474" spans="1:29">
      <c r="A3474">
        <v>502297</v>
      </c>
      <c r="B3474" t="s">
        <v>11</v>
      </c>
      <c r="C3474" s="1">
        <v>7.51E-2</v>
      </c>
      <c r="D3474">
        <v>142.33000000000001</v>
      </c>
      <c r="E3474" t="s">
        <v>12</v>
      </c>
      <c r="F3474" t="s">
        <v>26</v>
      </c>
      <c r="G3474" t="s">
        <v>14</v>
      </c>
      <c r="H3474" s="2">
        <v>0</v>
      </c>
      <c r="I3474" s="4">
        <v>34029</v>
      </c>
      <c r="J3474" s="5">
        <v>40909</v>
      </c>
      <c r="K3474" s="3">
        <v>4575</v>
      </c>
      <c r="L3474" s="3">
        <v>106000</v>
      </c>
      <c r="M3474" s="3">
        <v>0</v>
      </c>
      <c r="N3474" s="3">
        <f t="shared" si="540"/>
        <v>0</v>
      </c>
      <c r="O3474" s="3">
        <f t="shared" si="541"/>
        <v>1</v>
      </c>
      <c r="P3474" s="3">
        <f t="shared" si="542"/>
        <v>1</v>
      </c>
      <c r="Q3474" s="6">
        <v>17.89</v>
      </c>
      <c r="R3474" s="3">
        <v>0</v>
      </c>
      <c r="S3474" s="3">
        <v>11</v>
      </c>
      <c r="T3474" s="3">
        <v>27</v>
      </c>
      <c r="U3474" s="3">
        <f t="shared" si="543"/>
        <v>6880</v>
      </c>
      <c r="V3474" s="3" t="str">
        <f t="shared" si="544"/>
        <v xml:space="preserve"> 36</v>
      </c>
      <c r="W3474" s="3">
        <f t="shared" si="545"/>
        <v>4.5750000000000002</v>
      </c>
      <c r="X3474" s="3">
        <v>4</v>
      </c>
      <c r="Y3474" s="6">
        <f t="shared" si="546"/>
        <v>0</v>
      </c>
      <c r="Z3474" s="3">
        <f t="shared" si="547"/>
        <v>106</v>
      </c>
      <c r="AA3474" s="3">
        <f t="shared" si="548"/>
        <v>0</v>
      </c>
      <c r="AB3474">
        <f t="shared" si="549"/>
        <v>0</v>
      </c>
      <c r="AC3474" s="14">
        <f>VLOOKUP(X3474,Rates!$A$2:$B$36,2)</f>
        <v>7.49</v>
      </c>
    </row>
    <row r="3475" spans="1:29">
      <c r="A3475">
        <v>834791</v>
      </c>
      <c r="B3475" t="s">
        <v>15</v>
      </c>
      <c r="C3475" s="1">
        <v>0.1799</v>
      </c>
      <c r="D3475">
        <v>609.32000000000005</v>
      </c>
      <c r="E3475" t="s">
        <v>12</v>
      </c>
      <c r="F3475" t="s">
        <v>13</v>
      </c>
      <c r="G3475" t="s">
        <v>14</v>
      </c>
      <c r="H3475" s="1">
        <v>0.32600000000000001</v>
      </c>
      <c r="I3475" s="4">
        <v>38169</v>
      </c>
      <c r="J3475" s="5">
        <v>40909</v>
      </c>
      <c r="K3475" s="3">
        <v>24000</v>
      </c>
      <c r="L3475" s="3">
        <v>65088</v>
      </c>
      <c r="M3475" s="3">
        <v>6515</v>
      </c>
      <c r="N3475" s="3">
        <f t="shared" si="540"/>
        <v>1</v>
      </c>
      <c r="O3475" s="3">
        <f t="shared" si="541"/>
        <v>0</v>
      </c>
      <c r="P3475" s="3">
        <f t="shared" si="542"/>
        <v>1</v>
      </c>
      <c r="Q3475" s="6">
        <v>14.16</v>
      </c>
      <c r="R3475" s="3">
        <v>0</v>
      </c>
      <c r="S3475" s="3">
        <v>15</v>
      </c>
      <c r="T3475" s="3">
        <v>36</v>
      </c>
      <c r="U3475" s="3">
        <f t="shared" si="543"/>
        <v>2740</v>
      </c>
      <c r="V3475" s="3" t="str">
        <f t="shared" si="544"/>
        <v xml:space="preserve"> 60</v>
      </c>
      <c r="W3475" s="3">
        <f t="shared" si="545"/>
        <v>24</v>
      </c>
      <c r="X3475" s="3">
        <v>21</v>
      </c>
      <c r="Y3475" s="6">
        <f t="shared" si="546"/>
        <v>32.6</v>
      </c>
      <c r="Z3475" s="3">
        <f t="shared" si="547"/>
        <v>65.087999999999994</v>
      </c>
      <c r="AA3475" s="3">
        <f t="shared" si="548"/>
        <v>6.5149999999999997</v>
      </c>
      <c r="AB3475">
        <f t="shared" si="549"/>
        <v>0</v>
      </c>
      <c r="AC3475" s="14">
        <f>VLOOKUP(X3475,Rates!$A$2:$B$36,2)</f>
        <v>22.74</v>
      </c>
    </row>
    <row r="3476" spans="1:29">
      <c r="A3476">
        <v>988132</v>
      </c>
      <c r="B3476" t="s">
        <v>15</v>
      </c>
      <c r="C3476" s="1">
        <v>0.12690000000000001</v>
      </c>
      <c r="D3476">
        <v>271.14</v>
      </c>
      <c r="E3476" t="s">
        <v>21</v>
      </c>
      <c r="F3476" t="s">
        <v>26</v>
      </c>
      <c r="G3476" t="s">
        <v>19</v>
      </c>
      <c r="H3476" s="1">
        <v>0.44600000000000001</v>
      </c>
      <c r="I3476" s="4">
        <v>36039</v>
      </c>
      <c r="J3476" s="5">
        <v>40909</v>
      </c>
      <c r="K3476" s="3">
        <v>12000</v>
      </c>
      <c r="L3476" s="3">
        <v>100000</v>
      </c>
      <c r="M3476" s="3">
        <v>4197</v>
      </c>
      <c r="N3476" s="3">
        <f t="shared" si="540"/>
        <v>0</v>
      </c>
      <c r="O3476" s="3">
        <f t="shared" si="541"/>
        <v>1</v>
      </c>
      <c r="P3476" s="3">
        <f t="shared" si="542"/>
        <v>1</v>
      </c>
      <c r="Q3476" s="6">
        <v>5.22</v>
      </c>
      <c r="R3476" s="3">
        <v>0</v>
      </c>
      <c r="S3476" s="3">
        <v>5</v>
      </c>
      <c r="T3476" s="3">
        <v>24</v>
      </c>
      <c r="U3476" s="3">
        <f t="shared" si="543"/>
        <v>4870</v>
      </c>
      <c r="V3476" s="3" t="str">
        <f t="shared" si="544"/>
        <v xml:space="preserve"> 60</v>
      </c>
      <c r="W3476" s="3">
        <f t="shared" si="545"/>
        <v>12</v>
      </c>
      <c r="X3476" s="3">
        <v>10</v>
      </c>
      <c r="Y3476" s="6">
        <f t="shared" si="546"/>
        <v>44.6</v>
      </c>
      <c r="Z3476" s="3">
        <f t="shared" si="547"/>
        <v>100</v>
      </c>
      <c r="AA3476" s="3">
        <f t="shared" si="548"/>
        <v>4.1970000000000001</v>
      </c>
      <c r="AB3476">
        <f t="shared" si="549"/>
        <v>0</v>
      </c>
      <c r="AC3476" s="14">
        <f>VLOOKUP(X3476,Rates!$A$2:$B$36,2)</f>
        <v>11.49</v>
      </c>
    </row>
    <row r="3477" spans="1:29">
      <c r="A3477">
        <v>352830</v>
      </c>
      <c r="B3477" t="s">
        <v>11</v>
      </c>
      <c r="C3477" s="1">
        <v>0.1033</v>
      </c>
      <c r="D3477">
        <v>110.24</v>
      </c>
      <c r="E3477" t="s">
        <v>18</v>
      </c>
      <c r="F3477" t="s">
        <v>13</v>
      </c>
      <c r="G3477" t="s">
        <v>14</v>
      </c>
      <c r="H3477" s="1">
        <v>0.51100000000000001</v>
      </c>
      <c r="I3477" s="4">
        <v>36770</v>
      </c>
      <c r="J3477" s="5">
        <v>40909</v>
      </c>
      <c r="K3477" s="3">
        <v>6000</v>
      </c>
      <c r="L3477" s="3">
        <v>47000</v>
      </c>
      <c r="M3477" s="3">
        <v>3321</v>
      </c>
      <c r="N3477" s="3">
        <f t="shared" si="540"/>
        <v>1</v>
      </c>
      <c r="O3477" s="3">
        <f t="shared" si="541"/>
        <v>0</v>
      </c>
      <c r="P3477" s="3">
        <f t="shared" si="542"/>
        <v>1</v>
      </c>
      <c r="Q3477" s="6">
        <v>1.79</v>
      </c>
      <c r="R3477" s="3">
        <v>0</v>
      </c>
      <c r="S3477" s="3">
        <v>3</v>
      </c>
      <c r="T3477" s="3">
        <v>9</v>
      </c>
      <c r="U3477" s="3">
        <f t="shared" si="543"/>
        <v>4139</v>
      </c>
      <c r="V3477" s="3" t="str">
        <f t="shared" si="544"/>
        <v xml:space="preserve"> 36</v>
      </c>
      <c r="W3477" s="3">
        <f t="shared" si="545"/>
        <v>6</v>
      </c>
      <c r="X3477" s="3">
        <v>8</v>
      </c>
      <c r="Y3477" s="6">
        <f t="shared" si="546"/>
        <v>51.1</v>
      </c>
      <c r="Z3477" s="3">
        <f t="shared" si="547"/>
        <v>47</v>
      </c>
      <c r="AA3477" s="3">
        <f t="shared" si="548"/>
        <v>3.3210000000000002</v>
      </c>
      <c r="AB3477">
        <f t="shared" si="549"/>
        <v>0</v>
      </c>
      <c r="AC3477" s="14">
        <f>VLOOKUP(X3477,Rates!$A$2:$B$36,2)</f>
        <v>11.39</v>
      </c>
    </row>
    <row r="3478" spans="1:29">
      <c r="A3478">
        <v>582528</v>
      </c>
      <c r="B3478" t="s">
        <v>15</v>
      </c>
      <c r="C3478" s="1">
        <v>7.8799999999999995E-2</v>
      </c>
      <c r="D3478">
        <v>76.84</v>
      </c>
      <c r="E3478" t="s">
        <v>23</v>
      </c>
      <c r="F3478" t="s">
        <v>26</v>
      </c>
      <c r="G3478" t="s">
        <v>14</v>
      </c>
      <c r="H3478" s="1">
        <v>0.22800000000000001</v>
      </c>
      <c r="I3478" s="4">
        <v>35462</v>
      </c>
      <c r="J3478" s="5">
        <v>40909</v>
      </c>
      <c r="K3478" s="3">
        <v>3800</v>
      </c>
      <c r="L3478" s="3">
        <v>36000</v>
      </c>
      <c r="M3478" s="3">
        <v>2279</v>
      </c>
      <c r="N3478" s="3">
        <f t="shared" si="540"/>
        <v>0</v>
      </c>
      <c r="O3478" s="3">
        <f t="shared" si="541"/>
        <v>1</v>
      </c>
      <c r="P3478" s="3">
        <f t="shared" si="542"/>
        <v>1</v>
      </c>
      <c r="Q3478" s="6">
        <v>23.83</v>
      </c>
      <c r="R3478" s="3">
        <v>0</v>
      </c>
      <c r="S3478" s="3">
        <v>10</v>
      </c>
      <c r="T3478" s="3">
        <v>19</v>
      </c>
      <c r="U3478" s="3">
        <f t="shared" si="543"/>
        <v>5447</v>
      </c>
      <c r="V3478" s="3" t="str">
        <f t="shared" si="544"/>
        <v xml:space="preserve"> 60</v>
      </c>
      <c r="W3478" s="3">
        <f t="shared" si="545"/>
        <v>3.8</v>
      </c>
      <c r="X3478" s="3">
        <v>5</v>
      </c>
      <c r="Y3478" s="6">
        <f t="shared" si="546"/>
        <v>22.8</v>
      </c>
      <c r="Z3478" s="3">
        <f t="shared" si="547"/>
        <v>36</v>
      </c>
      <c r="AA3478" s="3">
        <f t="shared" si="548"/>
        <v>2.2789999999999999</v>
      </c>
      <c r="AB3478">
        <f t="shared" si="549"/>
        <v>0</v>
      </c>
      <c r="AC3478" s="14">
        <f>VLOOKUP(X3478,Rates!$A$2:$B$36,2)</f>
        <v>7.99</v>
      </c>
    </row>
    <row r="3479" spans="1:29">
      <c r="A3479">
        <v>1010894</v>
      </c>
      <c r="B3479" t="s">
        <v>11</v>
      </c>
      <c r="C3479" s="1">
        <v>0.16289999999999999</v>
      </c>
      <c r="D3479">
        <v>282.41000000000003</v>
      </c>
      <c r="E3479" t="s">
        <v>23</v>
      </c>
      <c r="F3479" t="s">
        <v>13</v>
      </c>
      <c r="G3479" t="s">
        <v>17</v>
      </c>
      <c r="H3479" s="1">
        <v>0.66300000000000003</v>
      </c>
      <c r="I3479" s="4">
        <v>38504</v>
      </c>
      <c r="J3479" s="5">
        <v>40909</v>
      </c>
      <c r="K3479" s="3">
        <v>8000</v>
      </c>
      <c r="L3479" s="3">
        <v>19200</v>
      </c>
      <c r="M3479" s="3">
        <v>4837</v>
      </c>
      <c r="N3479" s="3">
        <f t="shared" si="540"/>
        <v>1</v>
      </c>
      <c r="O3479" s="3">
        <f t="shared" si="541"/>
        <v>0</v>
      </c>
      <c r="P3479" s="3">
        <f t="shared" si="542"/>
        <v>1</v>
      </c>
      <c r="Q3479" s="6">
        <v>9.5</v>
      </c>
      <c r="R3479" s="3">
        <v>0</v>
      </c>
      <c r="S3479" s="3">
        <v>9</v>
      </c>
      <c r="T3479" s="3">
        <v>24</v>
      </c>
      <c r="U3479" s="3">
        <f t="shared" si="543"/>
        <v>2405</v>
      </c>
      <c r="V3479" s="3" t="str">
        <f t="shared" si="544"/>
        <v xml:space="preserve"> 36</v>
      </c>
      <c r="W3479" s="3">
        <f t="shared" si="545"/>
        <v>8</v>
      </c>
      <c r="X3479" s="3">
        <v>16</v>
      </c>
      <c r="Y3479" s="6">
        <f t="shared" si="546"/>
        <v>66.3</v>
      </c>
      <c r="Z3479" s="3">
        <f t="shared" si="547"/>
        <v>19.2</v>
      </c>
      <c r="AA3479" s="3">
        <f t="shared" si="548"/>
        <v>4.8369999999999997</v>
      </c>
      <c r="AB3479">
        <f t="shared" si="549"/>
        <v>1</v>
      </c>
      <c r="AC3479" s="14">
        <f>VLOOKUP(X3479,Rates!$A$2:$B$36,2)</f>
        <v>16.989999999999998</v>
      </c>
    </row>
    <row r="3480" spans="1:29">
      <c r="A3480">
        <v>378855</v>
      </c>
      <c r="B3480" t="s">
        <v>11</v>
      </c>
      <c r="C3480" s="1">
        <v>0.15049999999999999</v>
      </c>
      <c r="D3480">
        <v>520.37</v>
      </c>
      <c r="E3480" t="s">
        <v>12</v>
      </c>
      <c r="F3480" t="s">
        <v>26</v>
      </c>
      <c r="G3480" t="s">
        <v>14</v>
      </c>
      <c r="H3480" s="1">
        <v>0.96899999999999997</v>
      </c>
      <c r="I3480" s="4">
        <v>34274</v>
      </c>
      <c r="J3480" s="5">
        <v>40909</v>
      </c>
      <c r="K3480" s="3">
        <v>15000</v>
      </c>
      <c r="L3480" s="3">
        <v>81800</v>
      </c>
      <c r="M3480" s="3">
        <v>18126</v>
      </c>
      <c r="N3480" s="3">
        <f t="shared" si="540"/>
        <v>0</v>
      </c>
      <c r="O3480" s="3">
        <f t="shared" si="541"/>
        <v>1</v>
      </c>
      <c r="P3480" s="3">
        <f t="shared" si="542"/>
        <v>1</v>
      </c>
      <c r="Q3480" s="6">
        <v>11.71</v>
      </c>
      <c r="R3480" s="3">
        <v>0</v>
      </c>
      <c r="S3480" s="3">
        <v>12</v>
      </c>
      <c r="T3480" s="3">
        <v>24</v>
      </c>
      <c r="U3480" s="3">
        <f t="shared" si="543"/>
        <v>6635</v>
      </c>
      <c r="V3480" s="3" t="str">
        <f t="shared" si="544"/>
        <v xml:space="preserve"> 36</v>
      </c>
      <c r="W3480" s="3">
        <f t="shared" si="545"/>
        <v>15</v>
      </c>
      <c r="X3480" s="3">
        <v>19</v>
      </c>
      <c r="Y3480" s="6">
        <f t="shared" si="546"/>
        <v>96.899999999999991</v>
      </c>
      <c r="Z3480" s="3">
        <f t="shared" si="547"/>
        <v>81.8</v>
      </c>
      <c r="AA3480" s="3">
        <f t="shared" si="548"/>
        <v>18.126000000000001</v>
      </c>
      <c r="AB3480">
        <f t="shared" si="549"/>
        <v>0</v>
      </c>
      <c r="AC3480" s="14">
        <f>VLOOKUP(X3480,Rates!$A$2:$B$36,2)</f>
        <v>19.989999999999998</v>
      </c>
    </row>
    <row r="3481" spans="1:29">
      <c r="A3481">
        <v>967712</v>
      </c>
      <c r="B3481" t="s">
        <v>11</v>
      </c>
      <c r="C3481" s="1">
        <v>0.1065</v>
      </c>
      <c r="D3481">
        <v>78.180000000000007</v>
      </c>
      <c r="E3481" t="s">
        <v>23</v>
      </c>
      <c r="F3481" t="s">
        <v>13</v>
      </c>
      <c r="G3481" t="s">
        <v>14</v>
      </c>
      <c r="H3481" s="1">
        <v>0.70499999999999996</v>
      </c>
      <c r="I3481" s="4">
        <v>35370</v>
      </c>
      <c r="J3481" s="5">
        <v>40909</v>
      </c>
      <c r="K3481" s="3">
        <v>2400</v>
      </c>
      <c r="L3481" s="3">
        <v>70000</v>
      </c>
      <c r="M3481" s="3">
        <v>13113</v>
      </c>
      <c r="N3481" s="3">
        <f t="shared" si="540"/>
        <v>1</v>
      </c>
      <c r="O3481" s="3">
        <f t="shared" si="541"/>
        <v>0</v>
      </c>
      <c r="P3481" s="3">
        <f t="shared" si="542"/>
        <v>1</v>
      </c>
      <c r="Q3481" s="6">
        <v>19.149999999999999</v>
      </c>
      <c r="R3481" s="3">
        <v>0</v>
      </c>
      <c r="S3481" s="3">
        <v>14</v>
      </c>
      <c r="T3481" s="3">
        <v>17</v>
      </c>
      <c r="U3481" s="3">
        <f t="shared" si="543"/>
        <v>5539</v>
      </c>
      <c r="V3481" s="3" t="str">
        <f t="shared" si="544"/>
        <v xml:space="preserve"> 36</v>
      </c>
      <c r="W3481" s="3">
        <f t="shared" si="545"/>
        <v>2.4</v>
      </c>
      <c r="X3481" s="3">
        <v>7</v>
      </c>
      <c r="Y3481" s="6">
        <f t="shared" si="546"/>
        <v>70.5</v>
      </c>
      <c r="Z3481" s="3">
        <f t="shared" si="547"/>
        <v>70</v>
      </c>
      <c r="AA3481" s="3">
        <f t="shared" si="548"/>
        <v>13.113</v>
      </c>
      <c r="AB3481">
        <f t="shared" si="549"/>
        <v>0</v>
      </c>
      <c r="AC3481" s="14">
        <f>VLOOKUP(X3481,Rates!$A$2:$B$36,2)</f>
        <v>10.49</v>
      </c>
    </row>
    <row r="3482" spans="1:29">
      <c r="A3482">
        <v>780946</v>
      </c>
      <c r="B3482" t="s">
        <v>11</v>
      </c>
      <c r="C3482" s="1">
        <v>0.12989999999999999</v>
      </c>
      <c r="D3482">
        <v>168.45</v>
      </c>
      <c r="E3482" t="s">
        <v>30</v>
      </c>
      <c r="F3482" t="s">
        <v>13</v>
      </c>
      <c r="G3482" t="s">
        <v>17</v>
      </c>
      <c r="H3482" s="1">
        <v>0.246</v>
      </c>
      <c r="I3482" s="4">
        <v>33635</v>
      </c>
      <c r="J3482" s="5">
        <v>40909</v>
      </c>
      <c r="K3482" s="3">
        <v>5000</v>
      </c>
      <c r="L3482" s="3">
        <v>30000</v>
      </c>
      <c r="M3482" s="3">
        <v>1971</v>
      </c>
      <c r="N3482" s="3">
        <f t="shared" si="540"/>
        <v>1</v>
      </c>
      <c r="O3482" s="3">
        <f t="shared" si="541"/>
        <v>0</v>
      </c>
      <c r="P3482" s="3">
        <f t="shared" si="542"/>
        <v>1</v>
      </c>
      <c r="Q3482" s="6">
        <v>4</v>
      </c>
      <c r="R3482" s="3">
        <v>0</v>
      </c>
      <c r="S3482" s="3">
        <v>5</v>
      </c>
      <c r="T3482" s="3">
        <v>15</v>
      </c>
      <c r="U3482" s="3">
        <f t="shared" si="543"/>
        <v>7274</v>
      </c>
      <c r="V3482" s="3" t="str">
        <f t="shared" si="544"/>
        <v xml:space="preserve"> 36</v>
      </c>
      <c r="W3482" s="3">
        <f t="shared" si="545"/>
        <v>5</v>
      </c>
      <c r="X3482" s="3">
        <v>11</v>
      </c>
      <c r="Y3482" s="6">
        <f t="shared" si="546"/>
        <v>24.6</v>
      </c>
      <c r="Z3482" s="3">
        <f t="shared" si="547"/>
        <v>30</v>
      </c>
      <c r="AA3482" s="3">
        <f t="shared" si="548"/>
        <v>1.9710000000000001</v>
      </c>
      <c r="AB3482">
        <f t="shared" si="549"/>
        <v>1</v>
      </c>
      <c r="AC3482" s="14">
        <f>VLOOKUP(X3482,Rates!$A$2:$B$36,2)</f>
        <v>12.74</v>
      </c>
    </row>
    <row r="3483" spans="1:29">
      <c r="A3483">
        <v>524899</v>
      </c>
      <c r="B3483" t="s">
        <v>15</v>
      </c>
      <c r="C3483" s="1">
        <v>0.15210000000000001</v>
      </c>
      <c r="D3483">
        <v>191.21</v>
      </c>
      <c r="E3483" t="s">
        <v>18</v>
      </c>
      <c r="F3483" t="s">
        <v>13</v>
      </c>
      <c r="G3483" t="s">
        <v>14</v>
      </c>
      <c r="H3483" s="2">
        <v>0.62</v>
      </c>
      <c r="I3483" s="4">
        <v>36708</v>
      </c>
      <c r="J3483" s="5">
        <v>40909</v>
      </c>
      <c r="K3483" s="3">
        <v>8000</v>
      </c>
      <c r="L3483" s="3">
        <v>37500</v>
      </c>
      <c r="M3483" s="3">
        <v>8643</v>
      </c>
      <c r="N3483" s="3">
        <f t="shared" si="540"/>
        <v>1</v>
      </c>
      <c r="O3483" s="3">
        <f t="shared" si="541"/>
        <v>0</v>
      </c>
      <c r="P3483" s="3">
        <f t="shared" si="542"/>
        <v>1</v>
      </c>
      <c r="Q3483" s="6">
        <v>10.78</v>
      </c>
      <c r="R3483" s="3">
        <v>0</v>
      </c>
      <c r="S3483" s="3">
        <v>10</v>
      </c>
      <c r="T3483" s="3">
        <v>29</v>
      </c>
      <c r="U3483" s="3">
        <f t="shared" si="543"/>
        <v>4201</v>
      </c>
      <c r="V3483" s="3" t="str">
        <f t="shared" si="544"/>
        <v xml:space="preserve"> 60</v>
      </c>
      <c r="W3483" s="3">
        <f t="shared" si="545"/>
        <v>8</v>
      </c>
      <c r="X3483" s="3">
        <v>17</v>
      </c>
      <c r="Y3483" s="6">
        <f t="shared" si="546"/>
        <v>62</v>
      </c>
      <c r="Z3483" s="3">
        <f t="shared" si="547"/>
        <v>37.5</v>
      </c>
      <c r="AA3483" s="3">
        <f t="shared" si="548"/>
        <v>8.6430000000000007</v>
      </c>
      <c r="AB3483">
        <f t="shared" si="549"/>
        <v>0</v>
      </c>
      <c r="AC3483" s="14">
        <f>VLOOKUP(X3483,Rates!$A$2:$B$36,2)</f>
        <v>17.989999999999998</v>
      </c>
    </row>
    <row r="3484" spans="1:29">
      <c r="A3484">
        <v>605454</v>
      </c>
      <c r="B3484" t="s">
        <v>11</v>
      </c>
      <c r="C3484" s="1">
        <v>0.12230000000000001</v>
      </c>
      <c r="D3484">
        <v>116.64</v>
      </c>
      <c r="E3484" t="s">
        <v>23</v>
      </c>
      <c r="F3484" t="s">
        <v>13</v>
      </c>
      <c r="G3484" t="s">
        <v>14</v>
      </c>
      <c r="H3484" s="1">
        <v>0.627</v>
      </c>
      <c r="I3484" s="4">
        <v>34151</v>
      </c>
      <c r="J3484" s="5">
        <v>40909</v>
      </c>
      <c r="K3484" s="3">
        <v>3500</v>
      </c>
      <c r="L3484" s="3">
        <v>52692</v>
      </c>
      <c r="M3484" s="3">
        <v>2193</v>
      </c>
      <c r="N3484" s="3">
        <f t="shared" si="540"/>
        <v>1</v>
      </c>
      <c r="O3484" s="3">
        <f t="shared" si="541"/>
        <v>0</v>
      </c>
      <c r="P3484" s="3">
        <f t="shared" si="542"/>
        <v>1</v>
      </c>
      <c r="Q3484" s="6">
        <v>10.199999999999999</v>
      </c>
      <c r="R3484" s="3">
        <v>0</v>
      </c>
      <c r="S3484" s="3">
        <v>3</v>
      </c>
      <c r="T3484" s="3">
        <v>7</v>
      </c>
      <c r="U3484" s="3">
        <f t="shared" si="543"/>
        <v>6758</v>
      </c>
      <c r="V3484" s="3" t="str">
        <f t="shared" si="544"/>
        <v xml:space="preserve"> 36</v>
      </c>
      <c r="W3484" s="3">
        <f t="shared" si="545"/>
        <v>3.5</v>
      </c>
      <c r="X3484" s="3">
        <v>11</v>
      </c>
      <c r="Y3484" s="6">
        <f t="shared" si="546"/>
        <v>62.7</v>
      </c>
      <c r="Z3484" s="3">
        <f t="shared" si="547"/>
        <v>52.692</v>
      </c>
      <c r="AA3484" s="3">
        <f t="shared" si="548"/>
        <v>2.1930000000000001</v>
      </c>
      <c r="AB3484">
        <f t="shared" si="549"/>
        <v>0</v>
      </c>
      <c r="AC3484" s="14">
        <f>VLOOKUP(X3484,Rates!$A$2:$B$36,2)</f>
        <v>12.74</v>
      </c>
    </row>
    <row r="3485" spans="1:29">
      <c r="A3485">
        <v>673491</v>
      </c>
      <c r="B3485" t="s">
        <v>11</v>
      </c>
      <c r="C3485" s="1">
        <v>0.1825</v>
      </c>
      <c r="D3485">
        <v>380.92</v>
      </c>
      <c r="E3485" t="s">
        <v>20</v>
      </c>
      <c r="F3485" t="s">
        <v>13</v>
      </c>
      <c r="G3485" t="s">
        <v>14</v>
      </c>
      <c r="H3485" s="1">
        <v>0.86799999999999999</v>
      </c>
      <c r="I3485" s="4">
        <v>32813</v>
      </c>
      <c r="J3485" s="5">
        <v>40909</v>
      </c>
      <c r="K3485" s="3">
        <v>10500</v>
      </c>
      <c r="L3485" s="3">
        <v>39204</v>
      </c>
      <c r="M3485" s="3">
        <v>10978</v>
      </c>
      <c r="N3485" s="3">
        <f t="shared" si="540"/>
        <v>1</v>
      </c>
      <c r="O3485" s="3">
        <f t="shared" si="541"/>
        <v>0</v>
      </c>
      <c r="P3485" s="3">
        <f t="shared" si="542"/>
        <v>1</v>
      </c>
      <c r="Q3485" s="6">
        <v>16.559999999999999</v>
      </c>
      <c r="R3485" s="3">
        <v>1</v>
      </c>
      <c r="S3485" s="3">
        <v>18</v>
      </c>
      <c r="T3485" s="3">
        <v>24</v>
      </c>
      <c r="U3485" s="3">
        <f t="shared" si="543"/>
        <v>8096</v>
      </c>
      <c r="V3485" s="3" t="str">
        <f t="shared" si="544"/>
        <v xml:space="preserve"> 36</v>
      </c>
      <c r="W3485" s="3">
        <f t="shared" si="545"/>
        <v>10.5</v>
      </c>
      <c r="X3485" s="3">
        <v>26</v>
      </c>
      <c r="Y3485" s="6">
        <f t="shared" si="546"/>
        <v>86.8</v>
      </c>
      <c r="Z3485" s="3">
        <f t="shared" si="547"/>
        <v>39.204000000000001</v>
      </c>
      <c r="AA3485" s="3">
        <f t="shared" si="548"/>
        <v>10.978</v>
      </c>
      <c r="AB3485">
        <f t="shared" si="549"/>
        <v>0</v>
      </c>
      <c r="AC3485" s="14">
        <f>VLOOKUP(X3485,Rates!$A$2:$B$36,2)</f>
        <v>28.69</v>
      </c>
    </row>
    <row r="3486" spans="1:29">
      <c r="A3486">
        <v>529030</v>
      </c>
      <c r="B3486" t="s">
        <v>15</v>
      </c>
      <c r="C3486" s="1">
        <v>0.15210000000000001</v>
      </c>
      <c r="D3486">
        <v>107.56</v>
      </c>
      <c r="E3486" t="s">
        <v>12</v>
      </c>
      <c r="F3486" t="s">
        <v>26</v>
      </c>
      <c r="G3486" t="s">
        <v>14</v>
      </c>
      <c r="H3486" s="2">
        <v>0</v>
      </c>
      <c r="I3486" s="4">
        <v>36373</v>
      </c>
      <c r="J3486" s="5">
        <v>40909</v>
      </c>
      <c r="K3486" s="3">
        <v>4500</v>
      </c>
      <c r="L3486" s="3">
        <v>70782.399999999994</v>
      </c>
      <c r="M3486" s="3">
        <v>0</v>
      </c>
      <c r="N3486" s="3">
        <f t="shared" si="540"/>
        <v>0</v>
      </c>
      <c r="O3486" s="3">
        <f t="shared" si="541"/>
        <v>1</v>
      </c>
      <c r="P3486" s="3">
        <f t="shared" si="542"/>
        <v>1</v>
      </c>
      <c r="Q3486" s="6">
        <v>5.56</v>
      </c>
      <c r="R3486" s="3">
        <v>1</v>
      </c>
      <c r="S3486" s="3">
        <v>5</v>
      </c>
      <c r="T3486" s="3">
        <v>22</v>
      </c>
      <c r="U3486" s="3">
        <f t="shared" si="543"/>
        <v>4536</v>
      </c>
      <c r="V3486" s="3" t="str">
        <f t="shared" si="544"/>
        <v xml:space="preserve"> 60</v>
      </c>
      <c r="W3486" s="3">
        <f t="shared" si="545"/>
        <v>4.5</v>
      </c>
      <c r="X3486" s="3">
        <v>17</v>
      </c>
      <c r="Y3486" s="6">
        <f t="shared" si="546"/>
        <v>0</v>
      </c>
      <c r="Z3486" s="3">
        <f t="shared" si="547"/>
        <v>70.782399999999996</v>
      </c>
      <c r="AA3486" s="3">
        <f t="shared" si="548"/>
        <v>0</v>
      </c>
      <c r="AB3486">
        <f t="shared" si="549"/>
        <v>0</v>
      </c>
      <c r="AC3486" s="14">
        <f>VLOOKUP(X3486,Rates!$A$2:$B$36,2)</f>
        <v>17.989999999999998</v>
      </c>
    </row>
    <row r="3487" spans="1:29">
      <c r="A3487">
        <v>548125</v>
      </c>
      <c r="B3487" t="s">
        <v>11</v>
      </c>
      <c r="C3487" s="1">
        <v>0.11119999999999999</v>
      </c>
      <c r="D3487">
        <v>131.19</v>
      </c>
      <c r="E3487" t="s">
        <v>30</v>
      </c>
      <c r="F3487" t="s">
        <v>13</v>
      </c>
      <c r="G3487" t="s">
        <v>14</v>
      </c>
      <c r="H3487" s="1">
        <v>1.7999999999999999E-2</v>
      </c>
      <c r="I3487" s="4">
        <v>33786</v>
      </c>
      <c r="J3487" s="5">
        <v>40909</v>
      </c>
      <c r="K3487" s="3">
        <v>4000</v>
      </c>
      <c r="L3487" s="3">
        <v>15708</v>
      </c>
      <c r="M3487" s="3">
        <v>299</v>
      </c>
      <c r="N3487" s="3">
        <f t="shared" si="540"/>
        <v>1</v>
      </c>
      <c r="O3487" s="3">
        <f t="shared" si="541"/>
        <v>0</v>
      </c>
      <c r="P3487" s="3">
        <f t="shared" si="542"/>
        <v>1</v>
      </c>
      <c r="Q3487" s="6">
        <v>1.1499999999999999</v>
      </c>
      <c r="R3487" s="3">
        <v>0</v>
      </c>
      <c r="S3487" s="3">
        <v>4</v>
      </c>
      <c r="T3487" s="3">
        <v>26</v>
      </c>
      <c r="U3487" s="3">
        <f t="shared" si="543"/>
        <v>7123</v>
      </c>
      <c r="V3487" s="3" t="str">
        <f t="shared" si="544"/>
        <v xml:space="preserve"> 36</v>
      </c>
      <c r="W3487" s="3">
        <f t="shared" si="545"/>
        <v>4</v>
      </c>
      <c r="X3487" s="3">
        <v>8</v>
      </c>
      <c r="Y3487" s="6">
        <f t="shared" si="546"/>
        <v>1.7999999999999998</v>
      </c>
      <c r="Z3487" s="3">
        <f t="shared" si="547"/>
        <v>15.708</v>
      </c>
      <c r="AA3487" s="3">
        <f t="shared" si="548"/>
        <v>0.29899999999999999</v>
      </c>
      <c r="AB3487">
        <f t="shared" si="549"/>
        <v>0</v>
      </c>
      <c r="AC3487" s="14">
        <f>VLOOKUP(X3487,Rates!$A$2:$B$36,2)</f>
        <v>11.39</v>
      </c>
    </row>
    <row r="3488" spans="1:29">
      <c r="A3488">
        <v>885747</v>
      </c>
      <c r="B3488" t="s">
        <v>15</v>
      </c>
      <c r="C3488" s="1">
        <v>0.1903</v>
      </c>
      <c r="D3488">
        <v>617.13</v>
      </c>
      <c r="E3488" t="s">
        <v>12</v>
      </c>
      <c r="F3488" t="s">
        <v>13</v>
      </c>
      <c r="G3488" t="s">
        <v>17</v>
      </c>
      <c r="H3488" s="1">
        <v>0.71099999999999997</v>
      </c>
      <c r="I3488" s="4">
        <v>36982</v>
      </c>
      <c r="J3488" s="5">
        <v>40909</v>
      </c>
      <c r="K3488" s="3">
        <v>30000</v>
      </c>
      <c r="L3488" s="3">
        <v>80004</v>
      </c>
      <c r="M3488" s="3">
        <v>17486</v>
      </c>
      <c r="N3488" s="3">
        <f t="shared" si="540"/>
        <v>1</v>
      </c>
      <c r="O3488" s="3">
        <f t="shared" si="541"/>
        <v>0</v>
      </c>
      <c r="P3488" s="3">
        <f t="shared" si="542"/>
        <v>1</v>
      </c>
      <c r="Q3488" s="6">
        <v>15.16</v>
      </c>
      <c r="R3488" s="3">
        <v>0</v>
      </c>
      <c r="S3488" s="3">
        <v>8</v>
      </c>
      <c r="T3488" s="3">
        <v>18</v>
      </c>
      <c r="U3488" s="3">
        <f t="shared" si="543"/>
        <v>3927</v>
      </c>
      <c r="V3488" s="3" t="str">
        <f t="shared" si="544"/>
        <v xml:space="preserve"> 60</v>
      </c>
      <c r="W3488" s="3">
        <f t="shared" si="545"/>
        <v>30</v>
      </c>
      <c r="X3488" s="3">
        <v>22</v>
      </c>
      <c r="Y3488" s="6">
        <f t="shared" si="546"/>
        <v>71.099999999999994</v>
      </c>
      <c r="Z3488" s="3">
        <f t="shared" si="547"/>
        <v>80.004000000000005</v>
      </c>
      <c r="AA3488" s="3">
        <f t="shared" si="548"/>
        <v>17.486000000000001</v>
      </c>
      <c r="AB3488">
        <f t="shared" si="549"/>
        <v>1</v>
      </c>
      <c r="AC3488" s="14">
        <f>VLOOKUP(X3488,Rates!$A$2:$B$36,2)</f>
        <v>23.99</v>
      </c>
    </row>
    <row r="3489" spans="1:29">
      <c r="A3489">
        <v>644243</v>
      </c>
      <c r="B3489" t="s">
        <v>15</v>
      </c>
      <c r="C3489" s="1">
        <v>0.16320000000000001</v>
      </c>
      <c r="D3489">
        <v>367.33</v>
      </c>
      <c r="E3489" t="s">
        <v>25</v>
      </c>
      <c r="F3489" t="s">
        <v>26</v>
      </c>
      <c r="G3489" t="s">
        <v>14</v>
      </c>
      <c r="H3489" s="1">
        <v>0.17199999999999999</v>
      </c>
      <c r="I3489" s="4">
        <v>34516</v>
      </c>
      <c r="J3489" s="5">
        <v>40909</v>
      </c>
      <c r="K3489" s="3">
        <v>15000</v>
      </c>
      <c r="L3489" s="3">
        <v>168000</v>
      </c>
      <c r="M3489" s="3">
        <v>5469</v>
      </c>
      <c r="N3489" s="3">
        <f t="shared" si="540"/>
        <v>0</v>
      </c>
      <c r="O3489" s="3">
        <f t="shared" si="541"/>
        <v>1</v>
      </c>
      <c r="P3489" s="3">
        <f t="shared" si="542"/>
        <v>1</v>
      </c>
      <c r="Q3489" s="6">
        <v>7.53</v>
      </c>
      <c r="R3489" s="3">
        <v>0</v>
      </c>
      <c r="S3489" s="3">
        <v>14</v>
      </c>
      <c r="T3489" s="3">
        <v>31</v>
      </c>
      <c r="U3489" s="3">
        <f t="shared" si="543"/>
        <v>6393</v>
      </c>
      <c r="V3489" s="3" t="str">
        <f t="shared" si="544"/>
        <v xml:space="preserve"> 60</v>
      </c>
      <c r="W3489" s="3">
        <f t="shared" si="545"/>
        <v>15</v>
      </c>
      <c r="X3489" s="3">
        <v>22</v>
      </c>
      <c r="Y3489" s="6">
        <f t="shared" si="546"/>
        <v>17.2</v>
      </c>
      <c r="Z3489" s="3">
        <f t="shared" si="547"/>
        <v>168</v>
      </c>
      <c r="AA3489" s="3">
        <f t="shared" si="548"/>
        <v>5.4690000000000003</v>
      </c>
      <c r="AB3489">
        <f t="shared" si="549"/>
        <v>0</v>
      </c>
      <c r="AC3489" s="14">
        <f>VLOOKUP(X3489,Rates!$A$2:$B$36,2)</f>
        <v>23.99</v>
      </c>
    </row>
    <row r="3490" spans="1:29">
      <c r="A3490">
        <v>766765</v>
      </c>
      <c r="B3490" t="s">
        <v>11</v>
      </c>
      <c r="C3490" s="1">
        <v>0.16889999999999999</v>
      </c>
      <c r="D3490">
        <v>471.68</v>
      </c>
      <c r="E3490" t="s">
        <v>28</v>
      </c>
      <c r="F3490" t="s">
        <v>24</v>
      </c>
      <c r="G3490" t="s">
        <v>14</v>
      </c>
      <c r="H3490" s="1">
        <v>0.76400000000000001</v>
      </c>
      <c r="I3490" s="4">
        <v>35643</v>
      </c>
      <c r="J3490" s="5">
        <v>40909</v>
      </c>
      <c r="K3490" s="3">
        <v>13250</v>
      </c>
      <c r="L3490" s="3">
        <v>35000</v>
      </c>
      <c r="M3490" s="3">
        <v>2292</v>
      </c>
      <c r="N3490" s="3">
        <f t="shared" si="540"/>
        <v>0</v>
      </c>
      <c r="O3490" s="3">
        <f t="shared" si="541"/>
        <v>0</v>
      </c>
      <c r="P3490" s="3">
        <f t="shared" si="542"/>
        <v>1</v>
      </c>
      <c r="Q3490" s="6">
        <v>18.14</v>
      </c>
      <c r="R3490" s="3">
        <v>0</v>
      </c>
      <c r="S3490" s="3">
        <v>8</v>
      </c>
      <c r="T3490" s="3">
        <v>25</v>
      </c>
      <c r="U3490" s="3">
        <f t="shared" si="543"/>
        <v>5266</v>
      </c>
      <c r="V3490" s="3" t="str">
        <f t="shared" si="544"/>
        <v xml:space="preserve"> 36</v>
      </c>
      <c r="W3490" s="3">
        <f t="shared" si="545"/>
        <v>13.25</v>
      </c>
      <c r="X3490" s="3">
        <v>19</v>
      </c>
      <c r="Y3490" s="6">
        <f t="shared" si="546"/>
        <v>76.400000000000006</v>
      </c>
      <c r="Z3490" s="3">
        <f t="shared" si="547"/>
        <v>35</v>
      </c>
      <c r="AA3490" s="3">
        <f t="shared" si="548"/>
        <v>2.2919999999999998</v>
      </c>
      <c r="AB3490">
        <f t="shared" si="549"/>
        <v>0</v>
      </c>
      <c r="AC3490" s="14">
        <f>VLOOKUP(X3490,Rates!$A$2:$B$36,2)</f>
        <v>19.989999999999998</v>
      </c>
    </row>
    <row r="3491" spans="1:29">
      <c r="A3491">
        <v>529502</v>
      </c>
      <c r="B3491" t="s">
        <v>15</v>
      </c>
      <c r="C3491" s="1">
        <v>0.15579999999999999</v>
      </c>
      <c r="D3491">
        <v>132.53</v>
      </c>
      <c r="E3491" t="s">
        <v>23</v>
      </c>
      <c r="F3491" t="s">
        <v>13</v>
      </c>
      <c r="G3491" t="s">
        <v>14</v>
      </c>
      <c r="H3491" s="1">
        <v>0.88600000000000001</v>
      </c>
      <c r="I3491" s="4">
        <v>35735</v>
      </c>
      <c r="J3491" s="5">
        <v>40909</v>
      </c>
      <c r="K3491" s="3">
        <v>5500</v>
      </c>
      <c r="L3491" s="3">
        <v>25064</v>
      </c>
      <c r="M3491" s="3">
        <v>7631</v>
      </c>
      <c r="N3491" s="3">
        <f t="shared" si="540"/>
        <v>1</v>
      </c>
      <c r="O3491" s="3">
        <f t="shared" si="541"/>
        <v>0</v>
      </c>
      <c r="P3491" s="3">
        <f t="shared" si="542"/>
        <v>1</v>
      </c>
      <c r="Q3491" s="6">
        <v>23.7</v>
      </c>
      <c r="R3491" s="3">
        <v>0</v>
      </c>
      <c r="S3491" s="3">
        <v>7</v>
      </c>
      <c r="T3491" s="3">
        <v>10</v>
      </c>
      <c r="U3491" s="3">
        <f t="shared" si="543"/>
        <v>5174</v>
      </c>
      <c r="V3491" s="3" t="str">
        <f t="shared" si="544"/>
        <v xml:space="preserve"> 60</v>
      </c>
      <c r="W3491" s="3">
        <f t="shared" si="545"/>
        <v>5.5</v>
      </c>
      <c r="X3491" s="3">
        <v>18</v>
      </c>
      <c r="Y3491" s="6">
        <f t="shared" si="546"/>
        <v>88.6</v>
      </c>
      <c r="Z3491" s="3">
        <f t="shared" si="547"/>
        <v>25.064</v>
      </c>
      <c r="AA3491" s="3">
        <f t="shared" si="548"/>
        <v>7.6310000000000002</v>
      </c>
      <c r="AB3491">
        <f t="shared" si="549"/>
        <v>0</v>
      </c>
      <c r="AC3491" s="14">
        <f>VLOOKUP(X3491,Rates!$A$2:$B$36,2)</f>
        <v>18.989999999999998</v>
      </c>
    </row>
    <row r="3492" spans="1:29">
      <c r="A3492">
        <v>999497</v>
      </c>
      <c r="B3492" t="s">
        <v>15</v>
      </c>
      <c r="C3492" s="1">
        <v>0.16769999999999999</v>
      </c>
      <c r="D3492">
        <v>395.67</v>
      </c>
      <c r="E3492" t="s">
        <v>18</v>
      </c>
      <c r="F3492" t="s">
        <v>13</v>
      </c>
      <c r="G3492" t="s">
        <v>14</v>
      </c>
      <c r="H3492" s="1">
        <v>0.85599999999999998</v>
      </c>
      <c r="I3492" s="4">
        <v>35309</v>
      </c>
      <c r="J3492" s="5">
        <v>40909</v>
      </c>
      <c r="K3492" s="3">
        <v>16000</v>
      </c>
      <c r="L3492" s="3">
        <v>62000</v>
      </c>
      <c r="M3492" s="3">
        <v>31347</v>
      </c>
      <c r="N3492" s="3">
        <f t="shared" si="540"/>
        <v>1</v>
      </c>
      <c r="O3492" s="3">
        <f t="shared" si="541"/>
        <v>0</v>
      </c>
      <c r="P3492" s="3">
        <f t="shared" si="542"/>
        <v>1</v>
      </c>
      <c r="Q3492" s="6">
        <v>16.649999999999999</v>
      </c>
      <c r="R3492" s="3">
        <v>0</v>
      </c>
      <c r="S3492" s="3">
        <v>9</v>
      </c>
      <c r="T3492" s="3">
        <v>38</v>
      </c>
      <c r="U3492" s="3">
        <f t="shared" si="543"/>
        <v>5600</v>
      </c>
      <c r="V3492" s="3" t="str">
        <f t="shared" si="544"/>
        <v xml:space="preserve"> 60</v>
      </c>
      <c r="W3492" s="3">
        <f t="shared" si="545"/>
        <v>16</v>
      </c>
      <c r="X3492" s="3">
        <v>17</v>
      </c>
      <c r="Y3492" s="6">
        <f t="shared" si="546"/>
        <v>85.6</v>
      </c>
      <c r="Z3492" s="3">
        <f t="shared" si="547"/>
        <v>62</v>
      </c>
      <c r="AA3492" s="3">
        <f t="shared" si="548"/>
        <v>31.347000000000001</v>
      </c>
      <c r="AB3492">
        <f t="shared" si="549"/>
        <v>0</v>
      </c>
      <c r="AC3492" s="14">
        <f>VLOOKUP(X3492,Rates!$A$2:$B$36,2)</f>
        <v>17.989999999999998</v>
      </c>
    </row>
    <row r="3493" spans="1:29">
      <c r="A3493">
        <v>502336</v>
      </c>
      <c r="B3493" t="s">
        <v>11</v>
      </c>
      <c r="C3493" s="1">
        <v>0.1099</v>
      </c>
      <c r="D3493">
        <v>130.94999999999999</v>
      </c>
      <c r="E3493" t="s">
        <v>12</v>
      </c>
      <c r="F3493" t="s">
        <v>26</v>
      </c>
      <c r="G3493" t="s">
        <v>14</v>
      </c>
      <c r="H3493" s="1">
        <v>0.35199999999999998</v>
      </c>
      <c r="I3493" s="4">
        <v>30926</v>
      </c>
      <c r="J3493" s="5">
        <v>40909</v>
      </c>
      <c r="K3493" s="3">
        <v>4000</v>
      </c>
      <c r="L3493" s="3">
        <v>130000</v>
      </c>
      <c r="M3493" s="3">
        <v>15865</v>
      </c>
      <c r="N3493" s="3">
        <f t="shared" si="540"/>
        <v>0</v>
      </c>
      <c r="O3493" s="3">
        <f t="shared" si="541"/>
        <v>1</v>
      </c>
      <c r="P3493" s="3">
        <f t="shared" si="542"/>
        <v>1</v>
      </c>
      <c r="Q3493" s="6">
        <v>24.67</v>
      </c>
      <c r="R3493" s="3">
        <v>0</v>
      </c>
      <c r="S3493" s="3">
        <v>17</v>
      </c>
      <c r="T3493" s="3">
        <v>30</v>
      </c>
      <c r="U3493" s="3">
        <f t="shared" si="543"/>
        <v>9983</v>
      </c>
      <c r="V3493" s="3" t="str">
        <f t="shared" si="544"/>
        <v xml:space="preserve"> 36</v>
      </c>
      <c r="W3493" s="3">
        <f t="shared" si="545"/>
        <v>4</v>
      </c>
      <c r="X3493" s="3">
        <v>9</v>
      </c>
      <c r="Y3493" s="6">
        <f t="shared" si="546"/>
        <v>35.199999999999996</v>
      </c>
      <c r="Z3493" s="3">
        <f t="shared" si="547"/>
        <v>130</v>
      </c>
      <c r="AA3493" s="3">
        <f t="shared" si="548"/>
        <v>15.865</v>
      </c>
      <c r="AB3493">
        <f t="shared" si="549"/>
        <v>0</v>
      </c>
      <c r="AC3493" s="14">
        <f>VLOOKUP(X3493,Rates!$A$2:$B$36,2)</f>
        <v>11.44</v>
      </c>
    </row>
    <row r="3494" spans="1:29">
      <c r="A3494">
        <v>470305</v>
      </c>
      <c r="B3494" t="s">
        <v>11</v>
      </c>
      <c r="C3494" s="1">
        <v>7.7399999999999997E-2</v>
      </c>
      <c r="D3494">
        <v>636.86</v>
      </c>
      <c r="E3494" t="s">
        <v>22</v>
      </c>
      <c r="F3494" t="s">
        <v>24</v>
      </c>
      <c r="G3494" t="s">
        <v>14</v>
      </c>
      <c r="H3494" s="1">
        <v>0.45300000000000001</v>
      </c>
      <c r="I3494" s="4">
        <v>37926</v>
      </c>
      <c r="J3494" s="5">
        <v>40909</v>
      </c>
      <c r="K3494" s="3">
        <v>20400</v>
      </c>
      <c r="L3494" s="3">
        <v>75000</v>
      </c>
      <c r="M3494" s="3">
        <v>28260</v>
      </c>
      <c r="N3494" s="3">
        <f t="shared" si="540"/>
        <v>0</v>
      </c>
      <c r="O3494" s="3">
        <f t="shared" si="541"/>
        <v>0</v>
      </c>
      <c r="P3494" s="3">
        <f t="shared" si="542"/>
        <v>1</v>
      </c>
      <c r="Q3494" s="6">
        <v>15.38</v>
      </c>
      <c r="R3494" s="3">
        <v>0</v>
      </c>
      <c r="S3494" s="3">
        <v>11</v>
      </c>
      <c r="T3494" s="3">
        <v>24</v>
      </c>
      <c r="U3494" s="3">
        <f t="shared" si="543"/>
        <v>2983</v>
      </c>
      <c r="V3494" s="3" t="str">
        <f t="shared" si="544"/>
        <v xml:space="preserve"> 36</v>
      </c>
      <c r="W3494" s="3">
        <f t="shared" si="545"/>
        <v>20.399999999999999</v>
      </c>
      <c r="X3494" s="3">
        <v>3</v>
      </c>
      <c r="Y3494" s="6">
        <f t="shared" si="546"/>
        <v>45.300000000000004</v>
      </c>
      <c r="Z3494" s="3">
        <f t="shared" si="547"/>
        <v>75</v>
      </c>
      <c r="AA3494" s="3">
        <f t="shared" si="548"/>
        <v>28.26</v>
      </c>
      <c r="AB3494">
        <f t="shared" si="549"/>
        <v>0</v>
      </c>
      <c r="AC3494" s="14">
        <f>VLOOKUP(X3494,Rates!$A$2:$B$36,2)</f>
        <v>7.24</v>
      </c>
    </row>
    <row r="3495" spans="1:29">
      <c r="A3495">
        <v>629312</v>
      </c>
      <c r="B3495" t="s">
        <v>11</v>
      </c>
      <c r="C3495" s="1">
        <v>0.1036</v>
      </c>
      <c r="D3495">
        <v>178.41</v>
      </c>
      <c r="E3495" t="s">
        <v>30</v>
      </c>
      <c r="F3495" t="s">
        <v>24</v>
      </c>
      <c r="G3495" t="s">
        <v>14</v>
      </c>
      <c r="H3495" s="1">
        <v>9.8000000000000004E-2</v>
      </c>
      <c r="I3495" s="4">
        <v>35916</v>
      </c>
      <c r="J3495" s="5">
        <v>40909</v>
      </c>
      <c r="K3495" s="3">
        <v>5500</v>
      </c>
      <c r="L3495" s="3">
        <v>10200</v>
      </c>
      <c r="M3495" s="3">
        <v>668</v>
      </c>
      <c r="N3495" s="3">
        <f t="shared" si="540"/>
        <v>0</v>
      </c>
      <c r="O3495" s="3">
        <f t="shared" si="541"/>
        <v>0</v>
      </c>
      <c r="P3495" s="3">
        <f t="shared" si="542"/>
        <v>1</v>
      </c>
      <c r="Q3495" s="6">
        <v>6.35</v>
      </c>
      <c r="R3495" s="3">
        <v>0</v>
      </c>
      <c r="S3495" s="3">
        <v>6</v>
      </c>
      <c r="T3495" s="3">
        <v>13</v>
      </c>
      <c r="U3495" s="3">
        <f t="shared" si="543"/>
        <v>4993</v>
      </c>
      <c r="V3495" s="3" t="str">
        <f t="shared" si="544"/>
        <v xml:space="preserve"> 36</v>
      </c>
      <c r="W3495" s="3">
        <f t="shared" si="545"/>
        <v>5.5</v>
      </c>
      <c r="X3495" s="3">
        <v>10</v>
      </c>
      <c r="Y3495" s="6">
        <f t="shared" si="546"/>
        <v>9.8000000000000007</v>
      </c>
      <c r="Z3495" s="3">
        <f t="shared" si="547"/>
        <v>10.199999999999999</v>
      </c>
      <c r="AA3495" s="3">
        <f t="shared" si="548"/>
        <v>0.66800000000000004</v>
      </c>
      <c r="AB3495">
        <f t="shared" si="549"/>
        <v>0</v>
      </c>
      <c r="AC3495" s="14">
        <f>VLOOKUP(X3495,Rates!$A$2:$B$36,2)</f>
        <v>11.49</v>
      </c>
    </row>
    <row r="3496" spans="1:29">
      <c r="A3496">
        <v>841621</v>
      </c>
      <c r="B3496" t="s">
        <v>11</v>
      </c>
      <c r="C3496" s="1">
        <v>7.4899999999999994E-2</v>
      </c>
      <c r="D3496">
        <v>373.22</v>
      </c>
      <c r="E3496" t="s">
        <v>28</v>
      </c>
      <c r="F3496" t="s">
        <v>13</v>
      </c>
      <c r="G3496" t="s">
        <v>14</v>
      </c>
      <c r="H3496" s="1">
        <v>0.29899999999999999</v>
      </c>
      <c r="I3496" s="4">
        <v>35034</v>
      </c>
      <c r="J3496" s="5">
        <v>40909</v>
      </c>
      <c r="K3496" s="3">
        <v>12000</v>
      </c>
      <c r="L3496" s="3">
        <v>66000</v>
      </c>
      <c r="M3496" s="3">
        <v>17463</v>
      </c>
      <c r="N3496" s="3">
        <f t="shared" si="540"/>
        <v>1</v>
      </c>
      <c r="O3496" s="3">
        <f t="shared" si="541"/>
        <v>0</v>
      </c>
      <c r="P3496" s="3">
        <f t="shared" si="542"/>
        <v>1</v>
      </c>
      <c r="Q3496" s="6">
        <v>5.95</v>
      </c>
      <c r="R3496" s="3">
        <v>0</v>
      </c>
      <c r="S3496" s="3">
        <v>9</v>
      </c>
      <c r="T3496" s="3">
        <v>16</v>
      </c>
      <c r="U3496" s="3">
        <f t="shared" si="543"/>
        <v>5875</v>
      </c>
      <c r="V3496" s="3" t="str">
        <f t="shared" si="544"/>
        <v xml:space="preserve"> 36</v>
      </c>
      <c r="W3496" s="3">
        <f t="shared" si="545"/>
        <v>12</v>
      </c>
      <c r="X3496" s="3">
        <v>4</v>
      </c>
      <c r="Y3496" s="6">
        <f t="shared" si="546"/>
        <v>29.9</v>
      </c>
      <c r="Z3496" s="3">
        <f t="shared" si="547"/>
        <v>66</v>
      </c>
      <c r="AA3496" s="3">
        <f t="shared" si="548"/>
        <v>17.463000000000001</v>
      </c>
      <c r="AB3496">
        <f t="shared" si="549"/>
        <v>0</v>
      </c>
      <c r="AC3496" s="14">
        <f>VLOOKUP(X3496,Rates!$A$2:$B$36,2)</f>
        <v>7.49</v>
      </c>
    </row>
    <row r="3497" spans="1:29">
      <c r="A3497">
        <v>472433</v>
      </c>
      <c r="B3497" t="s">
        <v>11</v>
      </c>
      <c r="C3497" s="1">
        <v>0.13220000000000001</v>
      </c>
      <c r="D3497">
        <v>388.71</v>
      </c>
      <c r="E3497" t="s">
        <v>16</v>
      </c>
      <c r="F3497" t="s">
        <v>13</v>
      </c>
      <c r="G3497" t="s">
        <v>14</v>
      </c>
      <c r="H3497" s="1">
        <v>0.57399999999999995</v>
      </c>
      <c r="I3497" s="4">
        <v>34820</v>
      </c>
      <c r="J3497" s="5">
        <v>40909</v>
      </c>
      <c r="K3497" s="3">
        <v>11500</v>
      </c>
      <c r="L3497" s="3">
        <v>55600</v>
      </c>
      <c r="M3497" s="3">
        <v>15543</v>
      </c>
      <c r="N3497" s="3">
        <f t="shared" si="540"/>
        <v>1</v>
      </c>
      <c r="O3497" s="3">
        <f t="shared" si="541"/>
        <v>0</v>
      </c>
      <c r="P3497" s="3">
        <f t="shared" si="542"/>
        <v>0</v>
      </c>
      <c r="Q3497" s="6">
        <v>20.7</v>
      </c>
      <c r="R3497" s="3">
        <v>0</v>
      </c>
      <c r="S3497" s="3">
        <v>12</v>
      </c>
      <c r="T3497" s="3">
        <v>18</v>
      </c>
      <c r="U3497" s="3">
        <f t="shared" si="543"/>
        <v>6089</v>
      </c>
      <c r="V3497" s="3" t="str">
        <f t="shared" si="544"/>
        <v xml:space="preserve"> 36</v>
      </c>
      <c r="W3497" s="3">
        <f t="shared" si="545"/>
        <v>11.5</v>
      </c>
      <c r="X3497" s="3">
        <v>12</v>
      </c>
      <c r="Y3497" s="6">
        <f t="shared" si="546"/>
        <v>57.4</v>
      </c>
      <c r="Z3497" s="3">
        <f t="shared" si="547"/>
        <v>55.6</v>
      </c>
      <c r="AA3497" s="3">
        <f t="shared" si="548"/>
        <v>15.542999999999999</v>
      </c>
      <c r="AB3497">
        <f t="shared" si="549"/>
        <v>0</v>
      </c>
      <c r="AC3497" s="14">
        <f>VLOOKUP(X3497,Rates!$A$2:$B$36,2)</f>
        <v>13.49</v>
      </c>
    </row>
    <row r="3498" spans="1:29">
      <c r="A3498">
        <v>1025950</v>
      </c>
      <c r="B3498" t="s">
        <v>15</v>
      </c>
      <c r="C3498" s="1">
        <v>0.13489999999999999</v>
      </c>
      <c r="D3498">
        <v>404.89</v>
      </c>
      <c r="E3498" t="s">
        <v>20</v>
      </c>
      <c r="F3498" t="s">
        <v>26</v>
      </c>
      <c r="G3498" t="s">
        <v>17</v>
      </c>
      <c r="H3498" s="1">
        <v>0.621</v>
      </c>
      <c r="I3498" s="4">
        <v>33482</v>
      </c>
      <c r="J3498" s="5">
        <v>40909</v>
      </c>
      <c r="K3498" s="3">
        <v>17600</v>
      </c>
      <c r="L3498" s="3">
        <v>90000</v>
      </c>
      <c r="M3498" s="3">
        <v>18022</v>
      </c>
      <c r="N3498" s="3">
        <f t="shared" si="540"/>
        <v>0</v>
      </c>
      <c r="O3498" s="3">
        <f t="shared" si="541"/>
        <v>1</v>
      </c>
      <c r="P3498" s="3">
        <f t="shared" si="542"/>
        <v>1</v>
      </c>
      <c r="Q3498" s="6">
        <v>19.05</v>
      </c>
      <c r="R3498" s="3">
        <v>0</v>
      </c>
      <c r="S3498" s="3">
        <v>11</v>
      </c>
      <c r="T3498" s="3">
        <v>31</v>
      </c>
      <c r="U3498" s="3">
        <f t="shared" si="543"/>
        <v>7427</v>
      </c>
      <c r="V3498" s="3" t="str">
        <f t="shared" si="544"/>
        <v xml:space="preserve"> 60</v>
      </c>
      <c r="W3498" s="3">
        <f t="shared" si="545"/>
        <v>17.600000000000001</v>
      </c>
      <c r="X3498" s="3">
        <v>11</v>
      </c>
      <c r="Y3498" s="6">
        <f t="shared" si="546"/>
        <v>62.1</v>
      </c>
      <c r="Z3498" s="3">
        <f t="shared" si="547"/>
        <v>90</v>
      </c>
      <c r="AA3498" s="3">
        <f t="shared" si="548"/>
        <v>18.021999999999998</v>
      </c>
      <c r="AB3498">
        <f t="shared" si="549"/>
        <v>1</v>
      </c>
      <c r="AC3498" s="14">
        <f>VLOOKUP(X3498,Rates!$A$2:$B$36,2)</f>
        <v>12.74</v>
      </c>
    </row>
    <row r="3499" spans="1:29">
      <c r="A3499">
        <v>802269</v>
      </c>
      <c r="B3499" t="s">
        <v>11</v>
      </c>
      <c r="C3499" s="1">
        <v>8.4900000000000003E-2</v>
      </c>
      <c r="D3499">
        <v>189.38</v>
      </c>
      <c r="E3499" t="s">
        <v>25</v>
      </c>
      <c r="F3499" t="s">
        <v>13</v>
      </c>
      <c r="G3499" t="s">
        <v>14</v>
      </c>
      <c r="H3499" s="1">
        <v>0.45900000000000002</v>
      </c>
      <c r="I3499" s="4">
        <v>34943</v>
      </c>
      <c r="J3499" s="5">
        <v>40909</v>
      </c>
      <c r="K3499" s="3">
        <v>6000</v>
      </c>
      <c r="L3499" s="3">
        <v>30000</v>
      </c>
      <c r="M3499" s="3">
        <v>2940</v>
      </c>
      <c r="N3499" s="3">
        <f t="shared" si="540"/>
        <v>1</v>
      </c>
      <c r="O3499" s="3">
        <f t="shared" si="541"/>
        <v>0</v>
      </c>
      <c r="P3499" s="3">
        <f t="shared" si="542"/>
        <v>1</v>
      </c>
      <c r="Q3499" s="6">
        <v>20.28</v>
      </c>
      <c r="R3499" s="3">
        <v>0</v>
      </c>
      <c r="S3499" s="3">
        <v>6</v>
      </c>
      <c r="T3499" s="3">
        <v>16</v>
      </c>
      <c r="U3499" s="3">
        <f t="shared" si="543"/>
        <v>5966</v>
      </c>
      <c r="V3499" s="3" t="str">
        <f t="shared" si="544"/>
        <v xml:space="preserve"> 36</v>
      </c>
      <c r="W3499" s="3">
        <f t="shared" si="545"/>
        <v>6</v>
      </c>
      <c r="X3499" s="3">
        <v>5</v>
      </c>
      <c r="Y3499" s="6">
        <f t="shared" si="546"/>
        <v>45.9</v>
      </c>
      <c r="Z3499" s="3">
        <f t="shared" si="547"/>
        <v>30</v>
      </c>
      <c r="AA3499" s="3">
        <f t="shared" si="548"/>
        <v>2.94</v>
      </c>
      <c r="AB3499">
        <f t="shared" si="549"/>
        <v>0</v>
      </c>
      <c r="AC3499" s="14">
        <f>VLOOKUP(X3499,Rates!$A$2:$B$36,2)</f>
        <v>7.99</v>
      </c>
    </row>
    <row r="3500" spans="1:29">
      <c r="A3500">
        <v>721846</v>
      </c>
      <c r="B3500" t="s">
        <v>15</v>
      </c>
      <c r="C3500" s="1">
        <v>0.1074</v>
      </c>
      <c r="D3500">
        <v>605.16999999999996</v>
      </c>
      <c r="E3500" t="s">
        <v>21</v>
      </c>
      <c r="F3500" t="s">
        <v>26</v>
      </c>
      <c r="G3500" t="s">
        <v>14</v>
      </c>
      <c r="H3500" s="1">
        <v>5.5E-2</v>
      </c>
      <c r="I3500" s="4">
        <v>32660</v>
      </c>
      <c r="J3500" s="5">
        <v>40909</v>
      </c>
      <c r="K3500" s="3">
        <v>28000</v>
      </c>
      <c r="L3500" s="3">
        <v>77378</v>
      </c>
      <c r="M3500" s="3">
        <v>1275</v>
      </c>
      <c r="N3500" s="3">
        <f t="shared" si="540"/>
        <v>0</v>
      </c>
      <c r="O3500" s="3">
        <f t="shared" si="541"/>
        <v>1</v>
      </c>
      <c r="P3500" s="3">
        <f t="shared" si="542"/>
        <v>1</v>
      </c>
      <c r="Q3500" s="6">
        <v>8.99</v>
      </c>
      <c r="R3500" s="3">
        <v>0</v>
      </c>
      <c r="S3500" s="3">
        <v>11</v>
      </c>
      <c r="T3500" s="3">
        <v>32</v>
      </c>
      <c r="U3500" s="3">
        <f t="shared" si="543"/>
        <v>8249</v>
      </c>
      <c r="V3500" s="3" t="str">
        <f t="shared" si="544"/>
        <v xml:space="preserve"> 60</v>
      </c>
      <c r="W3500" s="3">
        <f t="shared" si="545"/>
        <v>28</v>
      </c>
      <c r="X3500" s="3">
        <v>9</v>
      </c>
      <c r="Y3500" s="6">
        <f t="shared" si="546"/>
        <v>5.5</v>
      </c>
      <c r="Z3500" s="3">
        <f t="shared" si="547"/>
        <v>77.378</v>
      </c>
      <c r="AA3500" s="3">
        <f t="shared" si="548"/>
        <v>1.2749999999999999</v>
      </c>
      <c r="AB3500">
        <f t="shared" si="549"/>
        <v>0</v>
      </c>
      <c r="AC3500" s="14">
        <f>VLOOKUP(X3500,Rates!$A$2:$B$36,2)</f>
        <v>11.44</v>
      </c>
    </row>
    <row r="3501" spans="1:29">
      <c r="A3501">
        <v>629318</v>
      </c>
      <c r="B3501" t="s">
        <v>11</v>
      </c>
      <c r="C3501" s="1">
        <v>6.9099999999999995E-2</v>
      </c>
      <c r="D3501">
        <v>474.88</v>
      </c>
      <c r="E3501" t="s">
        <v>21</v>
      </c>
      <c r="F3501" t="s">
        <v>26</v>
      </c>
      <c r="G3501" t="s">
        <v>14</v>
      </c>
      <c r="H3501" s="1">
        <v>0.127</v>
      </c>
      <c r="I3501" s="4">
        <v>37135</v>
      </c>
      <c r="J3501" s="5">
        <v>40909</v>
      </c>
      <c r="K3501" s="3">
        <v>22000</v>
      </c>
      <c r="L3501" s="3">
        <v>91560</v>
      </c>
      <c r="M3501" s="3">
        <v>4893</v>
      </c>
      <c r="N3501" s="3">
        <f t="shared" si="540"/>
        <v>0</v>
      </c>
      <c r="O3501" s="3">
        <f t="shared" si="541"/>
        <v>1</v>
      </c>
      <c r="P3501" s="3">
        <f t="shared" si="542"/>
        <v>1</v>
      </c>
      <c r="Q3501" s="6">
        <v>18.28</v>
      </c>
      <c r="R3501" s="3">
        <v>0</v>
      </c>
      <c r="S3501" s="3">
        <v>15</v>
      </c>
      <c r="T3501" s="3">
        <v>43</v>
      </c>
      <c r="U3501" s="3">
        <f t="shared" si="543"/>
        <v>3774</v>
      </c>
      <c r="V3501" s="3" t="str">
        <f t="shared" si="544"/>
        <v xml:space="preserve"> 36</v>
      </c>
      <c r="W3501" s="3">
        <f t="shared" si="545"/>
        <v>22</v>
      </c>
      <c r="X3501" s="3">
        <v>5</v>
      </c>
      <c r="Y3501" s="6">
        <f t="shared" si="546"/>
        <v>12.7</v>
      </c>
      <c r="Z3501" s="3">
        <f t="shared" si="547"/>
        <v>91.56</v>
      </c>
      <c r="AA3501" s="3">
        <f t="shared" si="548"/>
        <v>4.8929999999999998</v>
      </c>
      <c r="AB3501">
        <f t="shared" si="549"/>
        <v>0</v>
      </c>
      <c r="AC3501" s="14">
        <f>VLOOKUP(X3501,Rates!$A$2:$B$36,2)</f>
        <v>7.99</v>
      </c>
    </row>
    <row r="3502" spans="1:29">
      <c r="A3502">
        <v>792270</v>
      </c>
      <c r="B3502" t="s">
        <v>15</v>
      </c>
      <c r="C3502" s="1">
        <v>0.1799</v>
      </c>
      <c r="D3502">
        <v>888.58</v>
      </c>
      <c r="E3502" t="s">
        <v>29</v>
      </c>
      <c r="F3502" t="s">
        <v>13</v>
      </c>
      <c r="G3502" t="s">
        <v>14</v>
      </c>
      <c r="H3502" s="2">
        <v>0.73</v>
      </c>
      <c r="I3502" s="4">
        <v>36220</v>
      </c>
      <c r="J3502" s="5">
        <v>40909</v>
      </c>
      <c r="K3502" s="3">
        <v>35000</v>
      </c>
      <c r="L3502" s="3">
        <v>750000</v>
      </c>
      <c r="M3502" s="3">
        <v>17019</v>
      </c>
      <c r="N3502" s="3">
        <f t="shared" si="540"/>
        <v>1</v>
      </c>
      <c r="O3502" s="3">
        <f t="shared" si="541"/>
        <v>0</v>
      </c>
      <c r="P3502" s="3">
        <f t="shared" si="542"/>
        <v>1</v>
      </c>
      <c r="Q3502" s="6">
        <v>1.55</v>
      </c>
      <c r="R3502" s="3">
        <v>0</v>
      </c>
      <c r="S3502" s="3">
        <v>9</v>
      </c>
      <c r="T3502" s="3">
        <v>35</v>
      </c>
      <c r="U3502" s="3">
        <f t="shared" si="543"/>
        <v>4689</v>
      </c>
      <c r="V3502" s="3" t="str">
        <f t="shared" si="544"/>
        <v xml:space="preserve"> 60</v>
      </c>
      <c r="W3502" s="3">
        <f t="shared" si="545"/>
        <v>35</v>
      </c>
      <c r="X3502" s="3">
        <v>21</v>
      </c>
      <c r="Y3502" s="6">
        <f t="shared" si="546"/>
        <v>73</v>
      </c>
      <c r="Z3502" s="3">
        <f t="shared" si="547"/>
        <v>750</v>
      </c>
      <c r="AA3502" s="3">
        <f t="shared" si="548"/>
        <v>17.018999999999998</v>
      </c>
      <c r="AB3502">
        <f t="shared" si="549"/>
        <v>0</v>
      </c>
      <c r="AC3502" s="14">
        <f>VLOOKUP(X3502,Rates!$A$2:$B$36,2)</f>
        <v>22.74</v>
      </c>
    </row>
    <row r="3503" spans="1:29">
      <c r="A3503">
        <v>976782</v>
      </c>
      <c r="B3503" t="s">
        <v>15</v>
      </c>
      <c r="C3503" s="1">
        <v>0.14649999999999999</v>
      </c>
      <c r="D3503">
        <v>566.55999999999995</v>
      </c>
      <c r="E3503" t="s">
        <v>12</v>
      </c>
      <c r="F3503" t="s">
        <v>26</v>
      </c>
      <c r="G3503" t="s">
        <v>17</v>
      </c>
      <c r="H3503" s="1">
        <v>0.71799999999999997</v>
      </c>
      <c r="I3503" s="4">
        <v>35156</v>
      </c>
      <c r="J3503" s="5">
        <v>40909</v>
      </c>
      <c r="K3503" s="3">
        <v>24000</v>
      </c>
      <c r="L3503" s="3">
        <v>100000</v>
      </c>
      <c r="M3503" s="3">
        <v>15293</v>
      </c>
      <c r="N3503" s="3">
        <f t="shared" si="540"/>
        <v>0</v>
      </c>
      <c r="O3503" s="3">
        <f t="shared" si="541"/>
        <v>1</v>
      </c>
      <c r="P3503" s="3">
        <f t="shared" si="542"/>
        <v>1</v>
      </c>
      <c r="Q3503" s="6">
        <v>18.850000000000001</v>
      </c>
      <c r="R3503" s="3">
        <v>0</v>
      </c>
      <c r="S3503" s="3">
        <v>6</v>
      </c>
      <c r="T3503" s="3">
        <v>29</v>
      </c>
      <c r="U3503" s="3">
        <f t="shared" si="543"/>
        <v>5753</v>
      </c>
      <c r="V3503" s="3" t="str">
        <f t="shared" si="544"/>
        <v xml:space="preserve"> 60</v>
      </c>
      <c r="W3503" s="3">
        <f t="shared" si="545"/>
        <v>24</v>
      </c>
      <c r="X3503" s="3">
        <v>13</v>
      </c>
      <c r="Y3503" s="6">
        <f t="shared" si="546"/>
        <v>71.8</v>
      </c>
      <c r="Z3503" s="3">
        <f t="shared" si="547"/>
        <v>100</v>
      </c>
      <c r="AA3503" s="3">
        <f t="shared" si="548"/>
        <v>15.292999999999999</v>
      </c>
      <c r="AB3503">
        <f t="shared" si="549"/>
        <v>1</v>
      </c>
      <c r="AC3503" s="14">
        <f>VLOOKUP(X3503,Rates!$A$2:$B$36,2)</f>
        <v>13.99</v>
      </c>
    </row>
    <row r="3504" spans="1:29">
      <c r="A3504">
        <v>797932</v>
      </c>
      <c r="B3504" t="s">
        <v>15</v>
      </c>
      <c r="C3504" s="1">
        <v>0.1099</v>
      </c>
      <c r="D3504">
        <v>326.07</v>
      </c>
      <c r="E3504" t="s">
        <v>12</v>
      </c>
      <c r="F3504" t="s">
        <v>26</v>
      </c>
      <c r="G3504" t="s">
        <v>19</v>
      </c>
      <c r="H3504" s="2">
        <v>0</v>
      </c>
      <c r="I3504" s="4">
        <v>35827</v>
      </c>
      <c r="J3504" s="5">
        <v>40909</v>
      </c>
      <c r="K3504" s="3">
        <v>15000</v>
      </c>
      <c r="L3504" s="3">
        <v>75000</v>
      </c>
      <c r="M3504" s="3">
        <v>0</v>
      </c>
      <c r="N3504" s="3">
        <f t="shared" si="540"/>
        <v>0</v>
      </c>
      <c r="O3504" s="3">
        <f t="shared" si="541"/>
        <v>1</v>
      </c>
      <c r="P3504" s="3">
        <f t="shared" si="542"/>
        <v>1</v>
      </c>
      <c r="Q3504" s="6">
        <v>0</v>
      </c>
      <c r="R3504" s="3">
        <v>0</v>
      </c>
      <c r="S3504" s="3">
        <v>5</v>
      </c>
      <c r="T3504" s="3">
        <v>22</v>
      </c>
      <c r="U3504" s="3">
        <f t="shared" si="543"/>
        <v>5082</v>
      </c>
      <c r="V3504" s="3" t="str">
        <f t="shared" si="544"/>
        <v xml:space="preserve"> 60</v>
      </c>
      <c r="W3504" s="3">
        <f t="shared" si="545"/>
        <v>15</v>
      </c>
      <c r="X3504" s="3">
        <v>8</v>
      </c>
      <c r="Y3504" s="6">
        <f t="shared" si="546"/>
        <v>0</v>
      </c>
      <c r="Z3504" s="3">
        <f t="shared" si="547"/>
        <v>75</v>
      </c>
      <c r="AA3504" s="3">
        <f t="shared" si="548"/>
        <v>0</v>
      </c>
      <c r="AB3504">
        <f t="shared" si="549"/>
        <v>0</v>
      </c>
      <c r="AC3504" s="14">
        <f>VLOOKUP(X3504,Rates!$A$2:$B$36,2)</f>
        <v>11.39</v>
      </c>
    </row>
    <row r="3505" spans="1:29">
      <c r="A3505">
        <v>726038</v>
      </c>
      <c r="B3505" t="s">
        <v>15</v>
      </c>
      <c r="C3505" s="1">
        <v>0.1268</v>
      </c>
      <c r="D3505">
        <v>790.64</v>
      </c>
      <c r="E3505" t="s">
        <v>12</v>
      </c>
      <c r="F3505" t="s">
        <v>26</v>
      </c>
      <c r="G3505" t="s">
        <v>17</v>
      </c>
      <c r="H3505" s="1">
        <v>0.16600000000000001</v>
      </c>
      <c r="I3505" s="4">
        <v>38292</v>
      </c>
      <c r="J3505" s="5">
        <v>40909</v>
      </c>
      <c r="K3505" s="3">
        <v>35000</v>
      </c>
      <c r="L3505" s="3">
        <v>80000</v>
      </c>
      <c r="M3505" s="3">
        <v>44646</v>
      </c>
      <c r="N3505" s="3">
        <f t="shared" si="540"/>
        <v>0</v>
      </c>
      <c r="O3505" s="3">
        <f t="shared" si="541"/>
        <v>1</v>
      </c>
      <c r="P3505" s="3">
        <f t="shared" si="542"/>
        <v>1</v>
      </c>
      <c r="Q3505" s="6">
        <v>18.29</v>
      </c>
      <c r="R3505" s="3">
        <v>0</v>
      </c>
      <c r="S3505" s="3">
        <v>16</v>
      </c>
      <c r="T3505" s="3">
        <v>40</v>
      </c>
      <c r="U3505" s="3">
        <f t="shared" si="543"/>
        <v>2617</v>
      </c>
      <c r="V3505" s="3" t="str">
        <f t="shared" si="544"/>
        <v xml:space="preserve"> 60</v>
      </c>
      <c r="W3505" s="3">
        <f t="shared" si="545"/>
        <v>35</v>
      </c>
      <c r="X3505" s="3">
        <v>11</v>
      </c>
      <c r="Y3505" s="6">
        <f t="shared" si="546"/>
        <v>16.600000000000001</v>
      </c>
      <c r="Z3505" s="3">
        <f t="shared" si="547"/>
        <v>80</v>
      </c>
      <c r="AA3505" s="3">
        <f t="shared" si="548"/>
        <v>44.646000000000001</v>
      </c>
      <c r="AB3505">
        <f t="shared" si="549"/>
        <v>1</v>
      </c>
      <c r="AC3505" s="14">
        <f>VLOOKUP(X3505,Rates!$A$2:$B$36,2)</f>
        <v>12.74</v>
      </c>
    </row>
    <row r="3506" spans="1:29">
      <c r="A3506">
        <v>565738</v>
      </c>
      <c r="B3506" t="s">
        <v>15</v>
      </c>
      <c r="C3506" s="1">
        <v>0.1149</v>
      </c>
      <c r="D3506">
        <v>219.88</v>
      </c>
      <c r="E3506" t="s">
        <v>28</v>
      </c>
      <c r="F3506" t="s">
        <v>26</v>
      </c>
      <c r="G3506" t="s">
        <v>14</v>
      </c>
      <c r="H3506" s="1">
        <v>0.222</v>
      </c>
      <c r="I3506" s="4">
        <v>37865</v>
      </c>
      <c r="J3506" s="5">
        <v>40909</v>
      </c>
      <c r="K3506" s="3">
        <v>10000</v>
      </c>
      <c r="L3506" s="3">
        <v>90000</v>
      </c>
      <c r="M3506" s="3">
        <v>16011</v>
      </c>
      <c r="N3506" s="3">
        <f t="shared" si="540"/>
        <v>0</v>
      </c>
      <c r="O3506" s="3">
        <f t="shared" si="541"/>
        <v>1</v>
      </c>
      <c r="P3506" s="3">
        <f t="shared" si="542"/>
        <v>1</v>
      </c>
      <c r="Q3506" s="6">
        <v>9.6300000000000008</v>
      </c>
      <c r="R3506" s="3">
        <v>0</v>
      </c>
      <c r="S3506" s="3">
        <v>16</v>
      </c>
      <c r="T3506" s="3">
        <v>24</v>
      </c>
      <c r="U3506" s="3">
        <f t="shared" si="543"/>
        <v>3044</v>
      </c>
      <c r="V3506" s="3" t="str">
        <f t="shared" si="544"/>
        <v xml:space="preserve"> 60</v>
      </c>
      <c r="W3506" s="3">
        <f t="shared" si="545"/>
        <v>10</v>
      </c>
      <c r="X3506" s="3">
        <v>9</v>
      </c>
      <c r="Y3506" s="6">
        <f t="shared" si="546"/>
        <v>22.2</v>
      </c>
      <c r="Z3506" s="3">
        <f t="shared" si="547"/>
        <v>90</v>
      </c>
      <c r="AA3506" s="3">
        <f t="shared" si="548"/>
        <v>16.010999999999999</v>
      </c>
      <c r="AB3506">
        <f t="shared" si="549"/>
        <v>0</v>
      </c>
      <c r="AC3506" s="14">
        <f>VLOOKUP(X3506,Rates!$A$2:$B$36,2)</f>
        <v>11.44</v>
      </c>
    </row>
    <row r="3507" spans="1:29">
      <c r="A3507">
        <v>797670</v>
      </c>
      <c r="B3507" t="s">
        <v>11</v>
      </c>
      <c r="C3507" s="1">
        <v>6.9900000000000004E-2</v>
      </c>
      <c r="D3507">
        <v>463.09</v>
      </c>
      <c r="E3507" t="s">
        <v>12</v>
      </c>
      <c r="F3507" t="s">
        <v>26</v>
      </c>
      <c r="G3507" t="s">
        <v>14</v>
      </c>
      <c r="H3507" s="2">
        <v>0.01</v>
      </c>
      <c r="I3507" s="4">
        <v>28277</v>
      </c>
      <c r="J3507" s="5">
        <v>40909</v>
      </c>
      <c r="K3507" s="3">
        <v>15000</v>
      </c>
      <c r="L3507" s="3">
        <v>109000</v>
      </c>
      <c r="M3507" s="3">
        <v>1410</v>
      </c>
      <c r="N3507" s="3">
        <f t="shared" si="540"/>
        <v>0</v>
      </c>
      <c r="O3507" s="3">
        <f t="shared" si="541"/>
        <v>1</v>
      </c>
      <c r="P3507" s="3">
        <f t="shared" si="542"/>
        <v>1</v>
      </c>
      <c r="Q3507" s="6">
        <v>6.64</v>
      </c>
      <c r="R3507" s="3">
        <v>0</v>
      </c>
      <c r="S3507" s="3">
        <v>12</v>
      </c>
      <c r="T3507" s="3">
        <v>20</v>
      </c>
      <c r="U3507" s="3">
        <f t="shared" si="543"/>
        <v>12632</v>
      </c>
      <c r="V3507" s="3" t="str">
        <f t="shared" si="544"/>
        <v xml:space="preserve"> 36</v>
      </c>
      <c r="W3507" s="3">
        <f t="shared" si="545"/>
        <v>15</v>
      </c>
      <c r="X3507" s="3">
        <v>3</v>
      </c>
      <c r="Y3507" s="6">
        <f t="shared" si="546"/>
        <v>1</v>
      </c>
      <c r="Z3507" s="3">
        <f t="shared" si="547"/>
        <v>109</v>
      </c>
      <c r="AA3507" s="3">
        <f t="shared" si="548"/>
        <v>1.41</v>
      </c>
      <c r="AB3507">
        <f t="shared" si="549"/>
        <v>0</v>
      </c>
      <c r="AC3507" s="14">
        <f>VLOOKUP(X3507,Rates!$A$2:$B$36,2)</f>
        <v>7.24</v>
      </c>
    </row>
    <row r="3508" spans="1:29">
      <c r="A3508">
        <v>611045</v>
      </c>
      <c r="B3508" t="s">
        <v>11</v>
      </c>
      <c r="C3508" s="1">
        <v>0.1036</v>
      </c>
      <c r="D3508">
        <v>97.31</v>
      </c>
      <c r="E3508" t="s">
        <v>12</v>
      </c>
      <c r="F3508" t="s">
        <v>26</v>
      </c>
      <c r="G3508" t="s">
        <v>14</v>
      </c>
      <c r="H3508" s="1">
        <v>0.83599999999999997</v>
      </c>
      <c r="I3508" s="4">
        <v>39387</v>
      </c>
      <c r="J3508" s="5">
        <v>40909</v>
      </c>
      <c r="K3508" s="3">
        <v>3000</v>
      </c>
      <c r="L3508" s="3">
        <v>50000</v>
      </c>
      <c r="M3508" s="3">
        <v>16225</v>
      </c>
      <c r="N3508" s="3">
        <f t="shared" si="540"/>
        <v>0</v>
      </c>
      <c r="O3508" s="3">
        <f t="shared" si="541"/>
        <v>1</v>
      </c>
      <c r="P3508" s="3">
        <f t="shared" si="542"/>
        <v>1</v>
      </c>
      <c r="Q3508" s="6">
        <v>20.78</v>
      </c>
      <c r="R3508" s="3">
        <v>0</v>
      </c>
      <c r="S3508" s="3">
        <v>5</v>
      </c>
      <c r="T3508" s="3">
        <v>16</v>
      </c>
      <c r="U3508" s="3">
        <f t="shared" si="543"/>
        <v>1522</v>
      </c>
      <c r="V3508" s="3" t="str">
        <f t="shared" si="544"/>
        <v xml:space="preserve"> 36</v>
      </c>
      <c r="W3508" s="3">
        <f t="shared" si="545"/>
        <v>3</v>
      </c>
      <c r="X3508" s="3">
        <v>10</v>
      </c>
      <c r="Y3508" s="6">
        <f t="shared" si="546"/>
        <v>83.6</v>
      </c>
      <c r="Z3508" s="3">
        <f t="shared" si="547"/>
        <v>50</v>
      </c>
      <c r="AA3508" s="3">
        <f t="shared" si="548"/>
        <v>16.225000000000001</v>
      </c>
      <c r="AB3508">
        <f t="shared" si="549"/>
        <v>0</v>
      </c>
      <c r="AC3508" s="14">
        <f>VLOOKUP(X3508,Rates!$A$2:$B$36,2)</f>
        <v>11.49</v>
      </c>
    </row>
    <row r="3509" spans="1:29">
      <c r="A3509">
        <v>740909</v>
      </c>
      <c r="B3509" t="s">
        <v>15</v>
      </c>
      <c r="C3509" s="1">
        <v>0.11990000000000001</v>
      </c>
      <c r="D3509">
        <v>733.91</v>
      </c>
      <c r="E3509" t="s">
        <v>18</v>
      </c>
      <c r="F3509" t="s">
        <v>24</v>
      </c>
      <c r="G3509" t="s">
        <v>19</v>
      </c>
      <c r="H3509" s="1">
        <v>0.14499999999999999</v>
      </c>
      <c r="I3509" s="4">
        <v>35765</v>
      </c>
      <c r="J3509" s="5">
        <v>40909</v>
      </c>
      <c r="K3509" s="3">
        <v>33000</v>
      </c>
      <c r="L3509" s="3">
        <v>170000</v>
      </c>
      <c r="M3509" s="3">
        <v>10062</v>
      </c>
      <c r="N3509" s="3">
        <f t="shared" si="540"/>
        <v>0</v>
      </c>
      <c r="O3509" s="3">
        <f t="shared" si="541"/>
        <v>0</v>
      </c>
      <c r="P3509" s="3">
        <f t="shared" si="542"/>
        <v>1</v>
      </c>
      <c r="Q3509" s="6">
        <v>8.24</v>
      </c>
      <c r="R3509" s="3">
        <v>0</v>
      </c>
      <c r="S3509" s="3">
        <v>16</v>
      </c>
      <c r="T3509" s="3">
        <v>31</v>
      </c>
      <c r="U3509" s="3">
        <f t="shared" si="543"/>
        <v>5144</v>
      </c>
      <c r="V3509" s="3" t="str">
        <f t="shared" si="544"/>
        <v xml:space="preserve"> 60</v>
      </c>
      <c r="W3509" s="3">
        <f t="shared" si="545"/>
        <v>33</v>
      </c>
      <c r="X3509" s="3">
        <v>10</v>
      </c>
      <c r="Y3509" s="6">
        <f t="shared" si="546"/>
        <v>14.499999999999998</v>
      </c>
      <c r="Z3509" s="3">
        <f t="shared" si="547"/>
        <v>170</v>
      </c>
      <c r="AA3509" s="3">
        <f t="shared" si="548"/>
        <v>10.061999999999999</v>
      </c>
      <c r="AB3509">
        <f t="shared" si="549"/>
        <v>0</v>
      </c>
      <c r="AC3509" s="14">
        <f>VLOOKUP(X3509,Rates!$A$2:$B$36,2)</f>
        <v>11.49</v>
      </c>
    </row>
    <row r="3510" spans="1:29">
      <c r="A3510">
        <v>377376</v>
      </c>
      <c r="B3510" t="s">
        <v>11</v>
      </c>
      <c r="C3510" s="1">
        <v>0.16950000000000001</v>
      </c>
      <c r="D3510">
        <v>178.14</v>
      </c>
      <c r="E3510" t="s">
        <v>25</v>
      </c>
      <c r="F3510" t="s">
        <v>26</v>
      </c>
      <c r="G3510" t="s">
        <v>14</v>
      </c>
      <c r="I3510" s="4">
        <v>33208</v>
      </c>
      <c r="J3510" s="5">
        <v>40909</v>
      </c>
      <c r="K3510" s="3">
        <v>5000</v>
      </c>
      <c r="L3510" s="3">
        <v>110000</v>
      </c>
      <c r="M3510" s="3">
        <v>49238</v>
      </c>
      <c r="N3510" s="3">
        <f t="shared" si="540"/>
        <v>0</v>
      </c>
      <c r="O3510" s="3">
        <f t="shared" si="541"/>
        <v>1</v>
      </c>
      <c r="P3510" s="3">
        <f t="shared" si="542"/>
        <v>1</v>
      </c>
      <c r="Q3510" s="6">
        <v>14.95</v>
      </c>
      <c r="R3510" s="3">
        <v>4</v>
      </c>
      <c r="S3510" s="3">
        <v>5</v>
      </c>
      <c r="T3510" s="3">
        <v>22</v>
      </c>
      <c r="U3510" s="3">
        <f t="shared" si="543"/>
        <v>7701</v>
      </c>
      <c r="V3510" s="3" t="str">
        <f t="shared" si="544"/>
        <v xml:space="preserve"> 36</v>
      </c>
      <c r="W3510" s="3">
        <f t="shared" si="545"/>
        <v>5</v>
      </c>
      <c r="X3510" s="3">
        <v>25</v>
      </c>
      <c r="Y3510" s="6">
        <f t="shared" si="546"/>
        <v>0</v>
      </c>
      <c r="Z3510" s="3">
        <f t="shared" si="547"/>
        <v>110</v>
      </c>
      <c r="AA3510" s="3">
        <f t="shared" si="548"/>
        <v>49.238</v>
      </c>
      <c r="AB3510">
        <f t="shared" si="549"/>
        <v>0</v>
      </c>
      <c r="AC3510" s="14">
        <f>VLOOKUP(X3510,Rates!$A$2:$B$36,2)</f>
        <v>26.24</v>
      </c>
    </row>
    <row r="3511" spans="1:29">
      <c r="A3511">
        <v>362970</v>
      </c>
      <c r="B3511" t="s">
        <v>11</v>
      </c>
      <c r="C3511" s="1">
        <v>0.14929999999999999</v>
      </c>
      <c r="D3511">
        <v>346.32</v>
      </c>
      <c r="E3511" t="s">
        <v>27</v>
      </c>
      <c r="F3511" t="s">
        <v>13</v>
      </c>
      <c r="G3511" t="s">
        <v>14</v>
      </c>
      <c r="H3511" s="1">
        <v>0.59499999999999997</v>
      </c>
      <c r="I3511" s="4">
        <v>33635</v>
      </c>
      <c r="J3511" s="5">
        <v>40909</v>
      </c>
      <c r="K3511" s="3">
        <v>10000</v>
      </c>
      <c r="L3511" s="3">
        <v>55008</v>
      </c>
      <c r="M3511" s="3">
        <v>18810</v>
      </c>
      <c r="N3511" s="3">
        <f t="shared" si="540"/>
        <v>1</v>
      </c>
      <c r="O3511" s="3">
        <f t="shared" si="541"/>
        <v>0</v>
      </c>
      <c r="P3511" s="3">
        <f t="shared" si="542"/>
        <v>1</v>
      </c>
      <c r="Q3511" s="6">
        <v>12.85</v>
      </c>
      <c r="R3511" s="3">
        <v>0</v>
      </c>
      <c r="S3511" s="3">
        <v>7</v>
      </c>
      <c r="T3511" s="3">
        <v>16</v>
      </c>
      <c r="U3511" s="3">
        <f t="shared" si="543"/>
        <v>7274</v>
      </c>
      <c r="V3511" s="3" t="str">
        <f t="shared" si="544"/>
        <v xml:space="preserve"> 36</v>
      </c>
      <c r="W3511" s="3">
        <f t="shared" si="545"/>
        <v>10</v>
      </c>
      <c r="X3511" s="3">
        <v>21</v>
      </c>
      <c r="Y3511" s="6">
        <f t="shared" si="546"/>
        <v>59.5</v>
      </c>
      <c r="Z3511" s="3">
        <f t="shared" si="547"/>
        <v>55.008000000000003</v>
      </c>
      <c r="AA3511" s="3">
        <f t="shared" si="548"/>
        <v>18.809999999999999</v>
      </c>
      <c r="AB3511">
        <f t="shared" si="549"/>
        <v>0</v>
      </c>
      <c r="AC3511" s="14">
        <f>VLOOKUP(X3511,Rates!$A$2:$B$36,2)</f>
        <v>22.74</v>
      </c>
    </row>
    <row r="3512" spans="1:29">
      <c r="A3512">
        <v>463918</v>
      </c>
      <c r="B3512" t="s">
        <v>11</v>
      </c>
      <c r="C3512" s="1">
        <v>8.9399999999999993E-2</v>
      </c>
      <c r="D3512">
        <v>127.09</v>
      </c>
      <c r="E3512" t="s">
        <v>22</v>
      </c>
      <c r="F3512" t="s">
        <v>26</v>
      </c>
      <c r="G3512" t="s">
        <v>14</v>
      </c>
      <c r="H3512" s="1">
        <v>0.35299999999999998</v>
      </c>
      <c r="I3512" s="4">
        <v>36495</v>
      </c>
      <c r="J3512" s="5">
        <v>40909</v>
      </c>
      <c r="K3512" s="3">
        <v>4000</v>
      </c>
      <c r="L3512" s="3">
        <v>49000</v>
      </c>
      <c r="M3512" s="3">
        <v>4692</v>
      </c>
      <c r="N3512" s="3">
        <f t="shared" si="540"/>
        <v>0</v>
      </c>
      <c r="O3512" s="3">
        <f t="shared" si="541"/>
        <v>1</v>
      </c>
      <c r="P3512" s="3">
        <f t="shared" si="542"/>
        <v>1</v>
      </c>
      <c r="Q3512" s="6">
        <v>18.59</v>
      </c>
      <c r="R3512" s="3">
        <v>0</v>
      </c>
      <c r="S3512" s="3">
        <v>11</v>
      </c>
      <c r="T3512" s="3">
        <v>37</v>
      </c>
      <c r="U3512" s="3">
        <f t="shared" si="543"/>
        <v>4414</v>
      </c>
      <c r="V3512" s="3" t="str">
        <f t="shared" si="544"/>
        <v xml:space="preserve"> 36</v>
      </c>
      <c r="W3512" s="3">
        <f t="shared" si="545"/>
        <v>4</v>
      </c>
      <c r="X3512" s="3">
        <v>5</v>
      </c>
      <c r="Y3512" s="6">
        <f t="shared" si="546"/>
        <v>35.299999999999997</v>
      </c>
      <c r="Z3512" s="3">
        <f t="shared" si="547"/>
        <v>49</v>
      </c>
      <c r="AA3512" s="3">
        <f t="shared" si="548"/>
        <v>4.6920000000000002</v>
      </c>
      <c r="AB3512">
        <f t="shared" si="549"/>
        <v>0</v>
      </c>
      <c r="AC3512" s="14">
        <f>VLOOKUP(X3512,Rates!$A$2:$B$36,2)</f>
        <v>7.99</v>
      </c>
    </row>
    <row r="3513" spans="1:29">
      <c r="A3513">
        <v>538682</v>
      </c>
      <c r="B3513" t="s">
        <v>11</v>
      </c>
      <c r="C3513" s="1">
        <v>7.8799999999999995E-2</v>
      </c>
      <c r="D3513">
        <v>31.29</v>
      </c>
      <c r="E3513" t="s">
        <v>30</v>
      </c>
      <c r="F3513" t="s">
        <v>13</v>
      </c>
      <c r="G3513" t="s">
        <v>17</v>
      </c>
      <c r="H3513" s="1">
        <v>0.245</v>
      </c>
      <c r="I3513" s="4">
        <v>36495</v>
      </c>
      <c r="J3513" s="5">
        <v>40909</v>
      </c>
      <c r="K3513" s="3">
        <v>1000</v>
      </c>
      <c r="L3513" s="3">
        <v>12000</v>
      </c>
      <c r="M3513" s="3">
        <v>1761</v>
      </c>
      <c r="N3513" s="3">
        <f t="shared" si="540"/>
        <v>1</v>
      </c>
      <c r="O3513" s="3">
        <f t="shared" si="541"/>
        <v>0</v>
      </c>
      <c r="P3513" s="3">
        <f t="shared" si="542"/>
        <v>1</v>
      </c>
      <c r="Q3513" s="6">
        <v>19</v>
      </c>
      <c r="R3513" s="3">
        <v>0</v>
      </c>
      <c r="S3513" s="3">
        <v>8</v>
      </c>
      <c r="T3513" s="3">
        <v>10</v>
      </c>
      <c r="U3513" s="3">
        <f t="shared" si="543"/>
        <v>4414</v>
      </c>
      <c r="V3513" s="3" t="str">
        <f t="shared" si="544"/>
        <v xml:space="preserve"> 36</v>
      </c>
      <c r="W3513" s="3">
        <f t="shared" si="545"/>
        <v>1</v>
      </c>
      <c r="X3513" s="3">
        <v>5</v>
      </c>
      <c r="Y3513" s="6">
        <f t="shared" si="546"/>
        <v>24.5</v>
      </c>
      <c r="Z3513" s="3">
        <f t="shared" si="547"/>
        <v>12</v>
      </c>
      <c r="AA3513" s="3">
        <f t="shared" si="548"/>
        <v>1.7609999999999999</v>
      </c>
      <c r="AB3513">
        <f t="shared" si="549"/>
        <v>1</v>
      </c>
      <c r="AC3513" s="14">
        <f>VLOOKUP(X3513,Rates!$A$2:$B$36,2)</f>
        <v>7.99</v>
      </c>
    </row>
    <row r="3514" spans="1:29">
      <c r="A3514">
        <v>860622</v>
      </c>
      <c r="B3514" t="s">
        <v>11</v>
      </c>
      <c r="C3514" s="1">
        <v>7.4899999999999994E-2</v>
      </c>
      <c r="D3514">
        <v>746.44</v>
      </c>
      <c r="E3514" t="s">
        <v>12</v>
      </c>
      <c r="F3514" t="s">
        <v>24</v>
      </c>
      <c r="G3514" t="s">
        <v>14</v>
      </c>
      <c r="H3514" s="1">
        <v>0.61199999999999999</v>
      </c>
      <c r="I3514" s="4">
        <v>36404</v>
      </c>
      <c r="J3514" s="5">
        <v>40909</v>
      </c>
      <c r="K3514" s="3">
        <v>24000</v>
      </c>
      <c r="L3514" s="3">
        <v>70000</v>
      </c>
      <c r="M3514" s="3">
        <v>43955</v>
      </c>
      <c r="N3514" s="3">
        <f t="shared" si="540"/>
        <v>0</v>
      </c>
      <c r="O3514" s="3">
        <f t="shared" si="541"/>
        <v>0</v>
      </c>
      <c r="P3514" s="3">
        <f t="shared" si="542"/>
        <v>1</v>
      </c>
      <c r="Q3514" s="6">
        <v>15.63</v>
      </c>
      <c r="R3514" s="3">
        <v>0</v>
      </c>
      <c r="S3514" s="3">
        <v>8</v>
      </c>
      <c r="T3514" s="3">
        <v>18</v>
      </c>
      <c r="U3514" s="3">
        <f t="shared" si="543"/>
        <v>4505</v>
      </c>
      <c r="V3514" s="3" t="str">
        <f t="shared" si="544"/>
        <v xml:space="preserve"> 36</v>
      </c>
      <c r="W3514" s="3">
        <f t="shared" si="545"/>
        <v>24</v>
      </c>
      <c r="X3514" s="3">
        <v>4</v>
      </c>
      <c r="Y3514" s="6">
        <f t="shared" si="546"/>
        <v>61.199999999999996</v>
      </c>
      <c r="Z3514" s="3">
        <f t="shared" si="547"/>
        <v>70</v>
      </c>
      <c r="AA3514" s="3">
        <f t="shared" si="548"/>
        <v>43.954999999999998</v>
      </c>
      <c r="AB3514">
        <f t="shared" si="549"/>
        <v>0</v>
      </c>
      <c r="AC3514" s="14">
        <f>VLOOKUP(X3514,Rates!$A$2:$B$36,2)</f>
        <v>7.49</v>
      </c>
    </row>
    <row r="3515" spans="1:29">
      <c r="A3515">
        <v>1045590</v>
      </c>
      <c r="B3515" t="s">
        <v>15</v>
      </c>
      <c r="C3515" s="1">
        <v>0.14269999999999999</v>
      </c>
      <c r="D3515">
        <v>309</v>
      </c>
      <c r="E3515" t="s">
        <v>29</v>
      </c>
      <c r="F3515" t="s">
        <v>13</v>
      </c>
      <c r="G3515" t="s">
        <v>19</v>
      </c>
      <c r="H3515" s="1">
        <v>0.72499999999999998</v>
      </c>
      <c r="I3515" s="4">
        <v>36069</v>
      </c>
      <c r="J3515" s="5">
        <v>40909</v>
      </c>
      <c r="K3515" s="3">
        <v>13200</v>
      </c>
      <c r="L3515" s="3">
        <v>47000</v>
      </c>
      <c r="M3515" s="3">
        <v>17968</v>
      </c>
      <c r="N3515" s="3">
        <f t="shared" si="540"/>
        <v>1</v>
      </c>
      <c r="O3515" s="3">
        <f t="shared" si="541"/>
        <v>0</v>
      </c>
      <c r="P3515" s="3">
        <f t="shared" si="542"/>
        <v>1</v>
      </c>
      <c r="Q3515" s="6">
        <v>12.61</v>
      </c>
      <c r="R3515" s="3">
        <v>0</v>
      </c>
      <c r="S3515" s="3">
        <v>6</v>
      </c>
      <c r="T3515" s="3">
        <v>8</v>
      </c>
      <c r="U3515" s="3">
        <f t="shared" si="543"/>
        <v>4840</v>
      </c>
      <c r="V3515" s="3" t="str">
        <f t="shared" si="544"/>
        <v xml:space="preserve"> 60</v>
      </c>
      <c r="W3515" s="3">
        <f t="shared" si="545"/>
        <v>13.2</v>
      </c>
      <c r="X3515" s="3">
        <v>12</v>
      </c>
      <c r="Y3515" s="6">
        <f t="shared" si="546"/>
        <v>72.5</v>
      </c>
      <c r="Z3515" s="3">
        <f t="shared" si="547"/>
        <v>47</v>
      </c>
      <c r="AA3515" s="3">
        <f t="shared" si="548"/>
        <v>17.968</v>
      </c>
      <c r="AB3515">
        <f t="shared" si="549"/>
        <v>0</v>
      </c>
      <c r="AC3515" s="14">
        <f>VLOOKUP(X3515,Rates!$A$2:$B$36,2)</f>
        <v>13.49</v>
      </c>
    </row>
    <row r="3516" spans="1:29">
      <c r="A3516">
        <v>792800</v>
      </c>
      <c r="B3516" t="s">
        <v>15</v>
      </c>
      <c r="C3516" s="1">
        <v>0.19289999999999999</v>
      </c>
      <c r="D3516">
        <v>830.65</v>
      </c>
      <c r="E3516" t="s">
        <v>12</v>
      </c>
      <c r="F3516" t="s">
        <v>26</v>
      </c>
      <c r="G3516" t="s">
        <v>17</v>
      </c>
      <c r="H3516" s="2">
        <v>0.52</v>
      </c>
      <c r="I3516" s="4">
        <v>35916</v>
      </c>
      <c r="J3516" s="5">
        <v>40909</v>
      </c>
      <c r="K3516" s="3">
        <v>31825</v>
      </c>
      <c r="L3516" s="3">
        <v>53000</v>
      </c>
      <c r="M3516" s="3">
        <v>14667</v>
      </c>
      <c r="N3516" s="3">
        <f t="shared" si="540"/>
        <v>0</v>
      </c>
      <c r="O3516" s="3">
        <f t="shared" si="541"/>
        <v>1</v>
      </c>
      <c r="P3516" s="3">
        <f t="shared" si="542"/>
        <v>1</v>
      </c>
      <c r="Q3516" s="6">
        <v>15.12</v>
      </c>
      <c r="R3516" s="3">
        <v>1</v>
      </c>
      <c r="S3516" s="3">
        <v>11</v>
      </c>
      <c r="T3516" s="3">
        <v>17</v>
      </c>
      <c r="U3516" s="3">
        <f t="shared" si="543"/>
        <v>4993</v>
      </c>
      <c r="V3516" s="3" t="str">
        <f t="shared" si="544"/>
        <v xml:space="preserve"> 60</v>
      </c>
      <c r="W3516" s="3">
        <f t="shared" si="545"/>
        <v>31.824999999999999</v>
      </c>
      <c r="X3516" s="3">
        <v>24</v>
      </c>
      <c r="Y3516" s="6">
        <f t="shared" si="546"/>
        <v>52</v>
      </c>
      <c r="Z3516" s="3">
        <f t="shared" si="547"/>
        <v>53</v>
      </c>
      <c r="AA3516" s="3">
        <f t="shared" si="548"/>
        <v>14.667</v>
      </c>
      <c r="AB3516">
        <f t="shared" si="549"/>
        <v>1</v>
      </c>
      <c r="AC3516" s="14">
        <f>VLOOKUP(X3516,Rates!$A$2:$B$36,2)</f>
        <v>25.49</v>
      </c>
    </row>
    <row r="3517" spans="1:29">
      <c r="A3517">
        <v>468400</v>
      </c>
      <c r="B3517" t="s">
        <v>11</v>
      </c>
      <c r="C3517" s="1">
        <v>7.7399999999999997E-2</v>
      </c>
      <c r="D3517">
        <v>312.19</v>
      </c>
      <c r="E3517" t="s">
        <v>18</v>
      </c>
      <c r="F3517" t="s">
        <v>26</v>
      </c>
      <c r="G3517" t="s">
        <v>14</v>
      </c>
      <c r="H3517" s="1">
        <v>0.129</v>
      </c>
      <c r="I3517" s="4">
        <v>34455</v>
      </c>
      <c r="J3517" s="5">
        <v>40909</v>
      </c>
      <c r="K3517" s="3">
        <v>10000</v>
      </c>
      <c r="L3517" s="3">
        <v>1200000</v>
      </c>
      <c r="M3517" s="3">
        <v>7729</v>
      </c>
      <c r="N3517" s="3">
        <f t="shared" si="540"/>
        <v>0</v>
      </c>
      <c r="O3517" s="3">
        <f t="shared" si="541"/>
        <v>1</v>
      </c>
      <c r="P3517" s="3">
        <f t="shared" si="542"/>
        <v>1</v>
      </c>
      <c r="Q3517" s="6">
        <v>0.8</v>
      </c>
      <c r="R3517" s="3">
        <v>0</v>
      </c>
      <c r="S3517" s="3">
        <v>11</v>
      </c>
      <c r="T3517" s="3">
        <v>20</v>
      </c>
      <c r="U3517" s="3">
        <f t="shared" si="543"/>
        <v>6454</v>
      </c>
      <c r="V3517" s="3" t="str">
        <f t="shared" si="544"/>
        <v xml:space="preserve"> 36</v>
      </c>
      <c r="W3517" s="3">
        <f t="shared" si="545"/>
        <v>10</v>
      </c>
      <c r="X3517" s="3">
        <v>3</v>
      </c>
      <c r="Y3517" s="6">
        <f t="shared" si="546"/>
        <v>12.9</v>
      </c>
      <c r="Z3517" s="3">
        <f t="shared" si="547"/>
        <v>1200</v>
      </c>
      <c r="AA3517" s="3">
        <f t="shared" si="548"/>
        <v>7.7290000000000001</v>
      </c>
      <c r="AB3517">
        <f t="shared" si="549"/>
        <v>0</v>
      </c>
      <c r="AC3517" s="14">
        <f>VLOOKUP(X3517,Rates!$A$2:$B$36,2)</f>
        <v>7.24</v>
      </c>
    </row>
    <row r="3518" spans="1:29">
      <c r="A3518">
        <v>766212</v>
      </c>
      <c r="B3518" t="s">
        <v>11</v>
      </c>
      <c r="C3518" s="1">
        <v>0.19289999999999999</v>
      </c>
      <c r="D3518">
        <v>368.03</v>
      </c>
      <c r="E3518" t="s">
        <v>16</v>
      </c>
      <c r="F3518" t="s">
        <v>13</v>
      </c>
      <c r="G3518" t="s">
        <v>14</v>
      </c>
      <c r="H3518" s="1">
        <v>0.98299999999999998</v>
      </c>
      <c r="I3518" s="4">
        <v>36434</v>
      </c>
      <c r="J3518" s="5">
        <v>40909</v>
      </c>
      <c r="K3518" s="3">
        <v>10000</v>
      </c>
      <c r="L3518" s="3">
        <v>30000</v>
      </c>
      <c r="M3518" s="3">
        <v>4914</v>
      </c>
      <c r="N3518" s="3">
        <f t="shared" si="540"/>
        <v>1</v>
      </c>
      <c r="O3518" s="3">
        <f t="shared" si="541"/>
        <v>0</v>
      </c>
      <c r="P3518" s="3">
        <f t="shared" si="542"/>
        <v>0</v>
      </c>
      <c r="Q3518" s="6">
        <v>16.36</v>
      </c>
      <c r="R3518" s="3">
        <v>0</v>
      </c>
      <c r="S3518" s="3">
        <v>5</v>
      </c>
      <c r="T3518" s="3">
        <v>6</v>
      </c>
      <c r="U3518" s="3">
        <f t="shared" si="543"/>
        <v>4475</v>
      </c>
      <c r="V3518" s="3" t="str">
        <f t="shared" si="544"/>
        <v xml:space="preserve"> 36</v>
      </c>
      <c r="W3518" s="3">
        <f t="shared" si="545"/>
        <v>10</v>
      </c>
      <c r="X3518" s="3">
        <v>24</v>
      </c>
      <c r="Y3518" s="6">
        <f t="shared" si="546"/>
        <v>98.3</v>
      </c>
      <c r="Z3518" s="3">
        <f t="shared" si="547"/>
        <v>30</v>
      </c>
      <c r="AA3518" s="3">
        <f t="shared" si="548"/>
        <v>4.9139999999999997</v>
      </c>
      <c r="AB3518">
        <f t="shared" si="549"/>
        <v>0</v>
      </c>
      <c r="AC3518" s="14">
        <f>VLOOKUP(X3518,Rates!$A$2:$B$36,2)</f>
        <v>25.49</v>
      </c>
    </row>
    <row r="3519" spans="1:29">
      <c r="A3519">
        <v>521901</v>
      </c>
      <c r="B3519" t="s">
        <v>11</v>
      </c>
      <c r="C3519" s="1">
        <v>0.10249999999999999</v>
      </c>
      <c r="D3519">
        <v>32.39</v>
      </c>
      <c r="E3519" t="s">
        <v>20</v>
      </c>
      <c r="F3519" t="s">
        <v>13</v>
      </c>
      <c r="G3519" t="s">
        <v>14</v>
      </c>
      <c r="H3519" s="1">
        <v>0.16400000000000001</v>
      </c>
      <c r="I3519" s="4">
        <v>37865</v>
      </c>
      <c r="J3519" s="5">
        <v>40909</v>
      </c>
      <c r="K3519" s="3">
        <v>1000</v>
      </c>
      <c r="L3519" s="3">
        <v>25200</v>
      </c>
      <c r="M3519" s="3">
        <v>1722</v>
      </c>
      <c r="N3519" s="3">
        <f t="shared" si="540"/>
        <v>1</v>
      </c>
      <c r="O3519" s="3">
        <f t="shared" si="541"/>
        <v>0</v>
      </c>
      <c r="P3519" s="3">
        <f t="shared" si="542"/>
        <v>1</v>
      </c>
      <c r="Q3519" s="6">
        <v>14.71</v>
      </c>
      <c r="R3519" s="3">
        <v>1</v>
      </c>
      <c r="S3519" s="3">
        <v>7</v>
      </c>
      <c r="T3519" s="3">
        <v>13</v>
      </c>
      <c r="U3519" s="3">
        <f t="shared" si="543"/>
        <v>3044</v>
      </c>
      <c r="V3519" s="3" t="str">
        <f t="shared" si="544"/>
        <v xml:space="preserve"> 36</v>
      </c>
      <c r="W3519" s="3">
        <f t="shared" si="545"/>
        <v>1</v>
      </c>
      <c r="X3519" s="3">
        <v>7</v>
      </c>
      <c r="Y3519" s="6">
        <f t="shared" si="546"/>
        <v>16.400000000000002</v>
      </c>
      <c r="Z3519" s="3">
        <f t="shared" si="547"/>
        <v>25.2</v>
      </c>
      <c r="AA3519" s="3">
        <f t="shared" si="548"/>
        <v>1.722</v>
      </c>
      <c r="AB3519">
        <f t="shared" si="549"/>
        <v>0</v>
      </c>
      <c r="AC3519" s="14">
        <f>VLOOKUP(X3519,Rates!$A$2:$B$36,2)</f>
        <v>10.49</v>
      </c>
    </row>
    <row r="3520" spans="1:29">
      <c r="A3520">
        <v>855748</v>
      </c>
      <c r="B3520" t="s">
        <v>11</v>
      </c>
      <c r="C3520" s="1">
        <v>0.1149</v>
      </c>
      <c r="D3520">
        <v>725.37</v>
      </c>
      <c r="E3520" t="s">
        <v>20</v>
      </c>
      <c r="F3520" t="s">
        <v>13</v>
      </c>
      <c r="G3520" t="s">
        <v>14</v>
      </c>
      <c r="H3520" s="1">
        <v>0.66300000000000003</v>
      </c>
      <c r="I3520" s="4">
        <v>36739</v>
      </c>
      <c r="J3520" s="5">
        <v>40909</v>
      </c>
      <c r="K3520" s="3">
        <v>22000</v>
      </c>
      <c r="L3520" s="3">
        <v>119000</v>
      </c>
      <c r="M3520" s="3">
        <v>22738</v>
      </c>
      <c r="N3520" s="3">
        <f t="shared" si="540"/>
        <v>1</v>
      </c>
      <c r="O3520" s="3">
        <f t="shared" si="541"/>
        <v>0</v>
      </c>
      <c r="P3520" s="3">
        <f t="shared" si="542"/>
        <v>1</v>
      </c>
      <c r="Q3520" s="6">
        <v>10.99</v>
      </c>
      <c r="R3520" s="3">
        <v>0</v>
      </c>
      <c r="S3520" s="3">
        <v>12</v>
      </c>
      <c r="T3520" s="3">
        <v>35</v>
      </c>
      <c r="U3520" s="3">
        <f t="shared" si="543"/>
        <v>4170</v>
      </c>
      <c r="V3520" s="3" t="str">
        <f t="shared" si="544"/>
        <v xml:space="preserve"> 36</v>
      </c>
      <c r="W3520" s="3">
        <f t="shared" si="545"/>
        <v>22</v>
      </c>
      <c r="X3520" s="3">
        <v>9</v>
      </c>
      <c r="Y3520" s="6">
        <f t="shared" si="546"/>
        <v>66.3</v>
      </c>
      <c r="Z3520" s="3">
        <f t="shared" si="547"/>
        <v>119</v>
      </c>
      <c r="AA3520" s="3">
        <f t="shared" si="548"/>
        <v>22.738</v>
      </c>
      <c r="AB3520">
        <f t="shared" si="549"/>
        <v>0</v>
      </c>
      <c r="AC3520" s="14">
        <f>VLOOKUP(X3520,Rates!$A$2:$B$36,2)</f>
        <v>11.44</v>
      </c>
    </row>
    <row r="3521" spans="1:29">
      <c r="A3521">
        <v>709625</v>
      </c>
      <c r="B3521" t="s">
        <v>11</v>
      </c>
      <c r="C3521" s="1">
        <v>0.1111</v>
      </c>
      <c r="D3521">
        <v>524.66</v>
      </c>
      <c r="E3521" t="s">
        <v>12</v>
      </c>
      <c r="F3521" t="s">
        <v>13</v>
      </c>
      <c r="G3521" t="s">
        <v>14</v>
      </c>
      <c r="H3521" s="1">
        <v>0.58199999999999996</v>
      </c>
      <c r="I3521" s="4">
        <v>36678</v>
      </c>
      <c r="J3521" s="5">
        <v>40909</v>
      </c>
      <c r="K3521" s="3">
        <v>16000</v>
      </c>
      <c r="L3521" s="3">
        <v>100000</v>
      </c>
      <c r="M3521" s="3">
        <v>25470</v>
      </c>
      <c r="N3521" s="3">
        <f t="shared" si="540"/>
        <v>1</v>
      </c>
      <c r="O3521" s="3">
        <f t="shared" si="541"/>
        <v>0</v>
      </c>
      <c r="P3521" s="3">
        <f t="shared" si="542"/>
        <v>1</v>
      </c>
      <c r="Q3521" s="6">
        <v>14.83</v>
      </c>
      <c r="R3521" s="3">
        <v>0</v>
      </c>
      <c r="S3521" s="3">
        <v>15</v>
      </c>
      <c r="T3521" s="3">
        <v>36</v>
      </c>
      <c r="U3521" s="3">
        <f t="shared" si="543"/>
        <v>4231</v>
      </c>
      <c r="V3521" s="3" t="str">
        <f t="shared" si="544"/>
        <v xml:space="preserve"> 36</v>
      </c>
      <c r="W3521" s="3">
        <f t="shared" si="545"/>
        <v>16</v>
      </c>
      <c r="X3521" s="3">
        <v>10</v>
      </c>
      <c r="Y3521" s="6">
        <f t="shared" si="546"/>
        <v>58.199999999999996</v>
      </c>
      <c r="Z3521" s="3">
        <f t="shared" si="547"/>
        <v>100</v>
      </c>
      <c r="AA3521" s="3">
        <f t="shared" si="548"/>
        <v>25.47</v>
      </c>
      <c r="AB3521">
        <f t="shared" si="549"/>
        <v>0</v>
      </c>
      <c r="AC3521" s="14">
        <f>VLOOKUP(X3521,Rates!$A$2:$B$36,2)</f>
        <v>11.49</v>
      </c>
    </row>
    <row r="3522" spans="1:29">
      <c r="A3522">
        <v>567817</v>
      </c>
      <c r="B3522" t="s">
        <v>11</v>
      </c>
      <c r="C3522" s="1">
        <v>7.8799999999999995E-2</v>
      </c>
      <c r="D3522">
        <v>437.94</v>
      </c>
      <c r="E3522" t="s">
        <v>27</v>
      </c>
      <c r="F3522" t="s">
        <v>26</v>
      </c>
      <c r="G3522" t="s">
        <v>14</v>
      </c>
      <c r="H3522" s="1">
        <v>7.5999999999999998E-2</v>
      </c>
      <c r="I3522" s="4">
        <v>36739</v>
      </c>
      <c r="J3522" s="5">
        <v>40909</v>
      </c>
      <c r="K3522" s="3">
        <v>14000</v>
      </c>
      <c r="L3522" s="3">
        <v>120000</v>
      </c>
      <c r="M3522" s="3">
        <v>1062</v>
      </c>
      <c r="N3522" s="3">
        <f t="shared" ref="N3522:N3585" si="550">IF(F3522="RENT",1,0)</f>
        <v>0</v>
      </c>
      <c r="O3522" s="3">
        <f t="shared" ref="O3522:O3585" si="551">IF(F3522="MORTGAGE",1,0)</f>
        <v>1</v>
      </c>
      <c r="P3522" s="3">
        <f t="shared" ref="P3522:P3585" si="552">IF(E3522="&lt; 1 year",0,1)</f>
        <v>1</v>
      </c>
      <c r="Q3522" s="6">
        <v>16.38</v>
      </c>
      <c r="R3522" s="3">
        <v>0</v>
      </c>
      <c r="S3522" s="3">
        <v>13</v>
      </c>
      <c r="T3522" s="3">
        <v>24</v>
      </c>
      <c r="U3522" s="3">
        <f t="shared" ref="U3522:U3585" si="553">_xlfn.DAYS(J3522,I3522)</f>
        <v>4170</v>
      </c>
      <c r="V3522" s="3" t="str">
        <f t="shared" ref="V3522:V3585" si="554">LEFT(B3522,3)</f>
        <v xml:space="preserve"> 36</v>
      </c>
      <c r="W3522" s="3">
        <f t="shared" ref="W3522:W3585" si="555">K3522/1000</f>
        <v>14</v>
      </c>
      <c r="X3522" s="3">
        <v>5</v>
      </c>
      <c r="Y3522" s="6">
        <f t="shared" ref="Y3522:Y3585" si="556">H3522*100</f>
        <v>7.6</v>
      </c>
      <c r="Z3522" s="3">
        <f t="shared" ref="Z3522:Z3585" si="557">L3522/1000</f>
        <v>120</v>
      </c>
      <c r="AA3522" s="3">
        <f t="shared" ref="AA3522:AA3585" si="558">M3522/1000</f>
        <v>1.0620000000000001</v>
      </c>
      <c r="AB3522">
        <f t="shared" ref="AB3522:AB3585" si="559">IF(G3522="Charged Off",1,0)</f>
        <v>0</v>
      </c>
      <c r="AC3522" s="14">
        <f>VLOOKUP(X3522,Rates!$A$2:$B$36,2)</f>
        <v>7.99</v>
      </c>
    </row>
    <row r="3523" spans="1:29">
      <c r="A3523">
        <v>656917</v>
      </c>
      <c r="B3523" t="s">
        <v>15</v>
      </c>
      <c r="C3523" s="1">
        <v>0.16400000000000001</v>
      </c>
      <c r="D3523">
        <v>392.5</v>
      </c>
      <c r="E3523" t="s">
        <v>18</v>
      </c>
      <c r="F3523" t="s">
        <v>26</v>
      </c>
      <c r="G3523" t="s">
        <v>19</v>
      </c>
      <c r="H3523" s="1">
        <v>0.40100000000000002</v>
      </c>
      <c r="I3523" s="4">
        <v>37895</v>
      </c>
      <c r="J3523" s="5">
        <v>40909</v>
      </c>
      <c r="K3523" s="3">
        <v>16000</v>
      </c>
      <c r="L3523" s="3">
        <v>70000</v>
      </c>
      <c r="M3523" s="3">
        <v>6856</v>
      </c>
      <c r="N3523" s="3">
        <f t="shared" si="550"/>
        <v>0</v>
      </c>
      <c r="O3523" s="3">
        <f t="shared" si="551"/>
        <v>1</v>
      </c>
      <c r="P3523" s="3">
        <f t="shared" si="552"/>
        <v>1</v>
      </c>
      <c r="Q3523" s="6">
        <v>9.69</v>
      </c>
      <c r="R3523" s="3">
        <v>0</v>
      </c>
      <c r="S3523" s="3">
        <v>8</v>
      </c>
      <c r="T3523" s="3">
        <v>18</v>
      </c>
      <c r="U3523" s="3">
        <f t="shared" si="553"/>
        <v>3014</v>
      </c>
      <c r="V3523" s="3" t="str">
        <f t="shared" si="554"/>
        <v xml:space="preserve"> 60</v>
      </c>
      <c r="W3523" s="3">
        <f t="shared" si="555"/>
        <v>16</v>
      </c>
      <c r="X3523" s="3">
        <v>21</v>
      </c>
      <c r="Y3523" s="6">
        <f t="shared" si="556"/>
        <v>40.1</v>
      </c>
      <c r="Z3523" s="3">
        <f t="shared" si="557"/>
        <v>70</v>
      </c>
      <c r="AA3523" s="3">
        <f t="shared" si="558"/>
        <v>6.8559999999999999</v>
      </c>
      <c r="AB3523">
        <f t="shared" si="559"/>
        <v>0</v>
      </c>
      <c r="AC3523" s="14">
        <f>VLOOKUP(X3523,Rates!$A$2:$B$36,2)</f>
        <v>22.74</v>
      </c>
    </row>
    <row r="3524" spans="1:29">
      <c r="A3524">
        <v>685052</v>
      </c>
      <c r="B3524" t="s">
        <v>11</v>
      </c>
      <c r="C3524" s="1">
        <v>0.1074</v>
      </c>
      <c r="D3524">
        <v>130.47</v>
      </c>
      <c r="E3524" t="s">
        <v>18</v>
      </c>
      <c r="F3524" t="s">
        <v>13</v>
      </c>
      <c r="G3524" t="s">
        <v>14</v>
      </c>
      <c r="H3524" s="1">
        <v>0.65700000000000003</v>
      </c>
      <c r="I3524" s="4">
        <v>28550</v>
      </c>
      <c r="J3524" s="5">
        <v>40909</v>
      </c>
      <c r="K3524" s="3">
        <v>4000</v>
      </c>
      <c r="L3524" s="3">
        <v>39000</v>
      </c>
      <c r="M3524" s="3">
        <v>4272</v>
      </c>
      <c r="N3524" s="3">
        <f t="shared" si="550"/>
        <v>1</v>
      </c>
      <c r="O3524" s="3">
        <f t="shared" si="551"/>
        <v>0</v>
      </c>
      <c r="P3524" s="3">
        <f t="shared" si="552"/>
        <v>1</v>
      </c>
      <c r="Q3524" s="6">
        <v>13.85</v>
      </c>
      <c r="R3524" s="3">
        <v>0</v>
      </c>
      <c r="S3524" s="3">
        <v>13</v>
      </c>
      <c r="T3524" s="3">
        <v>14</v>
      </c>
      <c r="U3524" s="3">
        <f t="shared" si="553"/>
        <v>12359</v>
      </c>
      <c r="V3524" s="3" t="str">
        <f t="shared" si="554"/>
        <v xml:space="preserve"> 36</v>
      </c>
      <c r="W3524" s="3">
        <f t="shared" si="555"/>
        <v>4</v>
      </c>
      <c r="X3524" s="3">
        <v>9</v>
      </c>
      <c r="Y3524" s="6">
        <f t="shared" si="556"/>
        <v>65.7</v>
      </c>
      <c r="Z3524" s="3">
        <f t="shared" si="557"/>
        <v>39</v>
      </c>
      <c r="AA3524" s="3">
        <f t="shared" si="558"/>
        <v>4.2720000000000002</v>
      </c>
      <c r="AB3524">
        <f t="shared" si="559"/>
        <v>0</v>
      </c>
      <c r="AC3524" s="14">
        <f>VLOOKUP(X3524,Rates!$A$2:$B$36,2)</f>
        <v>11.44</v>
      </c>
    </row>
    <row r="3525" spans="1:29">
      <c r="A3525">
        <v>719747</v>
      </c>
      <c r="B3525" t="s">
        <v>11</v>
      </c>
      <c r="C3525" s="1">
        <v>6.9199999999999998E-2</v>
      </c>
      <c r="D3525">
        <v>123.37</v>
      </c>
      <c r="E3525" t="s">
        <v>20</v>
      </c>
      <c r="F3525" t="s">
        <v>26</v>
      </c>
      <c r="G3525" t="s">
        <v>14</v>
      </c>
      <c r="H3525" s="1">
        <v>0.317</v>
      </c>
      <c r="I3525" s="4">
        <v>32874</v>
      </c>
      <c r="J3525" s="5">
        <v>40909</v>
      </c>
      <c r="K3525" s="3">
        <v>4000</v>
      </c>
      <c r="L3525" s="3">
        <v>110000</v>
      </c>
      <c r="M3525" s="3">
        <v>22984</v>
      </c>
      <c r="N3525" s="3">
        <f t="shared" si="550"/>
        <v>0</v>
      </c>
      <c r="O3525" s="3">
        <f t="shared" si="551"/>
        <v>1</v>
      </c>
      <c r="P3525" s="3">
        <f t="shared" si="552"/>
        <v>1</v>
      </c>
      <c r="Q3525" s="6">
        <v>15.36</v>
      </c>
      <c r="R3525" s="3">
        <v>0</v>
      </c>
      <c r="S3525" s="3">
        <v>21</v>
      </c>
      <c r="T3525" s="3">
        <v>61</v>
      </c>
      <c r="U3525" s="3">
        <f t="shared" si="553"/>
        <v>8035</v>
      </c>
      <c r="V3525" s="3" t="str">
        <f t="shared" si="554"/>
        <v xml:space="preserve"> 36</v>
      </c>
      <c r="W3525" s="3">
        <f t="shared" si="555"/>
        <v>4</v>
      </c>
      <c r="X3525" s="3">
        <v>3</v>
      </c>
      <c r="Y3525" s="6">
        <f t="shared" si="556"/>
        <v>31.7</v>
      </c>
      <c r="Z3525" s="3">
        <f t="shared" si="557"/>
        <v>110</v>
      </c>
      <c r="AA3525" s="3">
        <f t="shared" si="558"/>
        <v>22.984000000000002</v>
      </c>
      <c r="AB3525">
        <f t="shared" si="559"/>
        <v>0</v>
      </c>
      <c r="AC3525" s="14">
        <f>VLOOKUP(X3525,Rates!$A$2:$B$36,2)</f>
        <v>7.24</v>
      </c>
    </row>
    <row r="3526" spans="1:29">
      <c r="A3526">
        <v>582250</v>
      </c>
      <c r="B3526" t="s">
        <v>11</v>
      </c>
      <c r="C3526" s="1">
        <v>6.7599999999999993E-2</v>
      </c>
      <c r="D3526">
        <v>123.07</v>
      </c>
      <c r="E3526" t="s">
        <v>16</v>
      </c>
      <c r="F3526" t="s">
        <v>13</v>
      </c>
      <c r="G3526" t="s">
        <v>14</v>
      </c>
      <c r="H3526" s="2">
        <v>0.14000000000000001</v>
      </c>
      <c r="I3526" s="4">
        <v>37865</v>
      </c>
      <c r="J3526" s="5">
        <v>40909</v>
      </c>
      <c r="K3526" s="3">
        <v>4000</v>
      </c>
      <c r="L3526" s="3">
        <v>55200</v>
      </c>
      <c r="M3526" s="3">
        <v>3450</v>
      </c>
      <c r="N3526" s="3">
        <f t="shared" si="550"/>
        <v>1</v>
      </c>
      <c r="O3526" s="3">
        <f t="shared" si="551"/>
        <v>0</v>
      </c>
      <c r="P3526" s="3">
        <f t="shared" si="552"/>
        <v>0</v>
      </c>
      <c r="Q3526" s="6">
        <v>3.5</v>
      </c>
      <c r="R3526" s="3">
        <v>0</v>
      </c>
      <c r="S3526" s="3">
        <v>6</v>
      </c>
      <c r="T3526" s="3">
        <v>10</v>
      </c>
      <c r="U3526" s="3">
        <f t="shared" si="553"/>
        <v>3044</v>
      </c>
      <c r="V3526" s="3" t="str">
        <f t="shared" si="554"/>
        <v xml:space="preserve"> 36</v>
      </c>
      <c r="W3526" s="3">
        <f t="shared" si="555"/>
        <v>4</v>
      </c>
      <c r="X3526" s="3">
        <v>2</v>
      </c>
      <c r="Y3526" s="6">
        <f t="shared" si="556"/>
        <v>14.000000000000002</v>
      </c>
      <c r="Z3526" s="3">
        <f t="shared" si="557"/>
        <v>55.2</v>
      </c>
      <c r="AA3526" s="3">
        <f t="shared" si="558"/>
        <v>3.45</v>
      </c>
      <c r="AB3526">
        <f t="shared" si="559"/>
        <v>0</v>
      </c>
      <c r="AC3526" s="14">
        <f>VLOOKUP(X3526,Rates!$A$2:$B$36,2)</f>
        <v>6.99</v>
      </c>
    </row>
    <row r="3527" spans="1:29">
      <c r="A3527">
        <v>831767</v>
      </c>
      <c r="B3527" t="s">
        <v>15</v>
      </c>
      <c r="C3527" s="1">
        <v>0.1749</v>
      </c>
      <c r="D3527">
        <v>301.41000000000003</v>
      </c>
      <c r="E3527" t="s">
        <v>27</v>
      </c>
      <c r="F3527" t="s">
        <v>26</v>
      </c>
      <c r="G3527" t="s">
        <v>19</v>
      </c>
      <c r="H3527" s="1">
        <v>0.47499999999999998</v>
      </c>
      <c r="I3527" s="4">
        <v>35827</v>
      </c>
      <c r="J3527" s="5">
        <v>40909</v>
      </c>
      <c r="K3527" s="3">
        <v>12000</v>
      </c>
      <c r="L3527" s="3">
        <v>275000</v>
      </c>
      <c r="M3527" s="3">
        <v>73867</v>
      </c>
      <c r="N3527" s="3">
        <f t="shared" si="550"/>
        <v>0</v>
      </c>
      <c r="O3527" s="3">
        <f t="shared" si="551"/>
        <v>1</v>
      </c>
      <c r="P3527" s="3">
        <f t="shared" si="552"/>
        <v>1</v>
      </c>
      <c r="Q3527" s="6">
        <v>10.25</v>
      </c>
      <c r="R3527" s="3">
        <v>0</v>
      </c>
      <c r="S3527" s="3">
        <v>22</v>
      </c>
      <c r="T3527" s="3">
        <v>31</v>
      </c>
      <c r="U3527" s="3">
        <f t="shared" si="553"/>
        <v>5082</v>
      </c>
      <c r="V3527" s="3" t="str">
        <f t="shared" si="554"/>
        <v xml:space="preserve"> 60</v>
      </c>
      <c r="W3527" s="3">
        <f t="shared" si="555"/>
        <v>12</v>
      </c>
      <c r="X3527" s="3">
        <v>20</v>
      </c>
      <c r="Y3527" s="6">
        <f t="shared" si="556"/>
        <v>47.5</v>
      </c>
      <c r="Z3527" s="3">
        <f t="shared" si="557"/>
        <v>275</v>
      </c>
      <c r="AA3527" s="3">
        <f t="shared" si="558"/>
        <v>73.867000000000004</v>
      </c>
      <c r="AB3527">
        <f t="shared" si="559"/>
        <v>0</v>
      </c>
      <c r="AC3527" s="14">
        <f>VLOOKUP(X3527,Rates!$A$2:$B$36,2)</f>
        <v>21.49</v>
      </c>
    </row>
    <row r="3528" spans="1:29">
      <c r="A3528">
        <v>709399</v>
      </c>
      <c r="B3528" t="s">
        <v>11</v>
      </c>
      <c r="C3528" s="1">
        <v>9.6299999999999997E-2</v>
      </c>
      <c r="D3528">
        <v>224.66</v>
      </c>
      <c r="E3528" t="s">
        <v>20</v>
      </c>
      <c r="F3528" t="s">
        <v>13</v>
      </c>
      <c r="G3528" t="s">
        <v>14</v>
      </c>
      <c r="H3528" s="1">
        <v>0.107</v>
      </c>
      <c r="I3528" s="4">
        <v>34912</v>
      </c>
      <c r="J3528" s="5">
        <v>40909</v>
      </c>
      <c r="K3528" s="3">
        <v>7000</v>
      </c>
      <c r="L3528" s="3">
        <v>39996</v>
      </c>
      <c r="M3528" s="3">
        <v>268</v>
      </c>
      <c r="N3528" s="3">
        <f t="shared" si="550"/>
        <v>1</v>
      </c>
      <c r="O3528" s="3">
        <f t="shared" si="551"/>
        <v>0</v>
      </c>
      <c r="P3528" s="3">
        <f t="shared" si="552"/>
        <v>1</v>
      </c>
      <c r="Q3528" s="6">
        <v>5.97</v>
      </c>
      <c r="R3528" s="3">
        <v>0</v>
      </c>
      <c r="S3528" s="3">
        <v>5</v>
      </c>
      <c r="T3528" s="3">
        <v>10</v>
      </c>
      <c r="U3528" s="3">
        <f t="shared" si="553"/>
        <v>5997</v>
      </c>
      <c r="V3528" s="3" t="str">
        <f t="shared" si="554"/>
        <v xml:space="preserve"> 36</v>
      </c>
      <c r="W3528" s="3">
        <f t="shared" si="555"/>
        <v>7</v>
      </c>
      <c r="X3528" s="3">
        <v>6</v>
      </c>
      <c r="Y3528" s="6">
        <f t="shared" si="556"/>
        <v>10.7</v>
      </c>
      <c r="Z3528" s="3">
        <f t="shared" si="557"/>
        <v>39.996000000000002</v>
      </c>
      <c r="AA3528" s="3">
        <f t="shared" si="558"/>
        <v>0.26800000000000002</v>
      </c>
      <c r="AB3528">
        <f t="shared" si="559"/>
        <v>0</v>
      </c>
      <c r="AC3528" s="14">
        <f>VLOOKUP(X3528,Rates!$A$2:$B$36,2)</f>
        <v>8.24</v>
      </c>
    </row>
    <row r="3529" spans="1:29">
      <c r="A3529">
        <v>711082</v>
      </c>
      <c r="B3529" t="s">
        <v>15</v>
      </c>
      <c r="C3529" s="1">
        <v>0.14910000000000001</v>
      </c>
      <c r="D3529">
        <v>227.94</v>
      </c>
      <c r="E3529" t="s">
        <v>12</v>
      </c>
      <c r="F3529" t="s">
        <v>13</v>
      </c>
      <c r="G3529" t="s">
        <v>17</v>
      </c>
      <c r="H3529" s="1">
        <v>0.33500000000000002</v>
      </c>
      <c r="I3529" s="4">
        <v>36647</v>
      </c>
      <c r="J3529" s="5">
        <v>40909</v>
      </c>
      <c r="K3529" s="3">
        <v>9600</v>
      </c>
      <c r="L3529" s="3">
        <v>59000</v>
      </c>
      <c r="M3529" s="3">
        <v>7716</v>
      </c>
      <c r="N3529" s="3">
        <f t="shared" si="550"/>
        <v>1</v>
      </c>
      <c r="O3529" s="3">
        <f t="shared" si="551"/>
        <v>0</v>
      </c>
      <c r="P3529" s="3">
        <f t="shared" si="552"/>
        <v>1</v>
      </c>
      <c r="Q3529" s="6">
        <v>20.18</v>
      </c>
      <c r="R3529" s="3">
        <v>0</v>
      </c>
      <c r="S3529" s="3">
        <v>16</v>
      </c>
      <c r="T3529" s="3">
        <v>30</v>
      </c>
      <c r="U3529" s="3">
        <f t="shared" si="553"/>
        <v>4262</v>
      </c>
      <c r="V3529" s="3" t="str">
        <f t="shared" si="554"/>
        <v xml:space="preserve"> 60</v>
      </c>
      <c r="W3529" s="3">
        <f t="shared" si="555"/>
        <v>9.6</v>
      </c>
      <c r="X3529" s="3">
        <v>17</v>
      </c>
      <c r="Y3529" s="6">
        <f t="shared" si="556"/>
        <v>33.5</v>
      </c>
      <c r="Z3529" s="3">
        <f t="shared" si="557"/>
        <v>59</v>
      </c>
      <c r="AA3529" s="3">
        <f t="shared" si="558"/>
        <v>7.7160000000000002</v>
      </c>
      <c r="AB3529">
        <f t="shared" si="559"/>
        <v>1</v>
      </c>
      <c r="AC3529" s="14">
        <f>VLOOKUP(X3529,Rates!$A$2:$B$36,2)</f>
        <v>17.989999999999998</v>
      </c>
    </row>
    <row r="3530" spans="1:29">
      <c r="A3530">
        <v>1053763</v>
      </c>
      <c r="B3530" t="s">
        <v>15</v>
      </c>
      <c r="C3530" s="1">
        <v>0.2089</v>
      </c>
      <c r="D3530">
        <v>576.27</v>
      </c>
      <c r="E3530" t="s">
        <v>12</v>
      </c>
      <c r="F3530" t="s">
        <v>26</v>
      </c>
      <c r="G3530" t="s">
        <v>17</v>
      </c>
      <c r="H3530" s="1">
        <v>0.755</v>
      </c>
      <c r="I3530" s="4">
        <v>35947</v>
      </c>
      <c r="J3530" s="5">
        <v>40909</v>
      </c>
      <c r="K3530" s="3">
        <v>35000</v>
      </c>
      <c r="L3530" s="3">
        <v>71316</v>
      </c>
      <c r="M3530" s="3">
        <v>18651</v>
      </c>
      <c r="N3530" s="3">
        <f t="shared" si="550"/>
        <v>0</v>
      </c>
      <c r="O3530" s="3">
        <f t="shared" si="551"/>
        <v>1</v>
      </c>
      <c r="P3530" s="3">
        <f t="shared" si="552"/>
        <v>1</v>
      </c>
      <c r="Q3530" s="6">
        <v>14.79</v>
      </c>
      <c r="R3530" s="3">
        <v>1</v>
      </c>
      <c r="S3530" s="3">
        <v>13</v>
      </c>
      <c r="T3530" s="3">
        <v>23</v>
      </c>
      <c r="U3530" s="3">
        <f t="shared" si="553"/>
        <v>4962</v>
      </c>
      <c r="V3530" s="3" t="str">
        <f t="shared" si="554"/>
        <v xml:space="preserve"> 60</v>
      </c>
      <c r="W3530" s="3">
        <f t="shared" si="555"/>
        <v>35</v>
      </c>
      <c r="X3530" s="3">
        <v>26</v>
      </c>
      <c r="Y3530" s="6">
        <f t="shared" si="556"/>
        <v>75.5</v>
      </c>
      <c r="Z3530" s="3">
        <f t="shared" si="557"/>
        <v>71.316000000000003</v>
      </c>
      <c r="AA3530" s="3">
        <f t="shared" si="558"/>
        <v>18.651</v>
      </c>
      <c r="AB3530">
        <f t="shared" si="559"/>
        <v>1</v>
      </c>
      <c r="AC3530" s="14">
        <f>VLOOKUP(X3530,Rates!$A$2:$B$36,2)</f>
        <v>28.69</v>
      </c>
    </row>
    <row r="3531" spans="1:29">
      <c r="A3531">
        <v>650679</v>
      </c>
      <c r="B3531" t="s">
        <v>15</v>
      </c>
      <c r="C3531" s="1">
        <v>0.1268</v>
      </c>
      <c r="D3531">
        <v>271.08</v>
      </c>
      <c r="E3531" t="s">
        <v>25</v>
      </c>
      <c r="F3531" t="s">
        <v>13</v>
      </c>
      <c r="G3531" t="s">
        <v>14</v>
      </c>
      <c r="H3531" s="2">
        <v>0.52</v>
      </c>
      <c r="I3531" s="4">
        <v>37196</v>
      </c>
      <c r="J3531" s="5">
        <v>40909</v>
      </c>
      <c r="K3531" s="3">
        <v>12000</v>
      </c>
      <c r="L3531" s="3">
        <v>67380</v>
      </c>
      <c r="M3531" s="3">
        <v>17098</v>
      </c>
      <c r="N3531" s="3">
        <f t="shared" si="550"/>
        <v>1</v>
      </c>
      <c r="O3531" s="3">
        <f t="shared" si="551"/>
        <v>0</v>
      </c>
      <c r="P3531" s="3">
        <f t="shared" si="552"/>
        <v>1</v>
      </c>
      <c r="Q3531" s="6">
        <v>18.2</v>
      </c>
      <c r="R3531" s="3">
        <v>0</v>
      </c>
      <c r="S3531" s="3">
        <v>15</v>
      </c>
      <c r="T3531" s="3">
        <v>19</v>
      </c>
      <c r="U3531" s="3">
        <f t="shared" si="553"/>
        <v>3713</v>
      </c>
      <c r="V3531" s="3" t="str">
        <f t="shared" si="554"/>
        <v xml:space="preserve"> 60</v>
      </c>
      <c r="W3531" s="3">
        <f t="shared" si="555"/>
        <v>12</v>
      </c>
      <c r="X3531" s="3">
        <v>11</v>
      </c>
      <c r="Y3531" s="6">
        <f t="shared" si="556"/>
        <v>52</v>
      </c>
      <c r="Z3531" s="3">
        <f t="shared" si="557"/>
        <v>67.38</v>
      </c>
      <c r="AA3531" s="3">
        <f t="shared" si="558"/>
        <v>17.097999999999999</v>
      </c>
      <c r="AB3531">
        <f t="shared" si="559"/>
        <v>0</v>
      </c>
      <c r="AC3531" s="14">
        <f>VLOOKUP(X3531,Rates!$A$2:$B$36,2)</f>
        <v>12.74</v>
      </c>
    </row>
    <row r="3532" spans="1:29">
      <c r="A3532">
        <v>651118</v>
      </c>
      <c r="B3532" t="s">
        <v>11</v>
      </c>
      <c r="C3532" s="1">
        <v>5.4199999999999998E-2</v>
      </c>
      <c r="D3532">
        <v>205.85</v>
      </c>
      <c r="E3532" t="s">
        <v>16</v>
      </c>
      <c r="F3532" t="s">
        <v>13</v>
      </c>
      <c r="G3532" t="s">
        <v>14</v>
      </c>
      <c r="H3532" s="1">
        <v>0.123</v>
      </c>
      <c r="I3532" s="4">
        <v>36069</v>
      </c>
      <c r="J3532" s="5">
        <v>40909</v>
      </c>
      <c r="K3532" s="3">
        <v>6825</v>
      </c>
      <c r="L3532" s="3">
        <v>24000</v>
      </c>
      <c r="M3532" s="3">
        <v>2283</v>
      </c>
      <c r="N3532" s="3">
        <f t="shared" si="550"/>
        <v>1</v>
      </c>
      <c r="O3532" s="3">
        <f t="shared" si="551"/>
        <v>0</v>
      </c>
      <c r="P3532" s="3">
        <f t="shared" si="552"/>
        <v>0</v>
      </c>
      <c r="Q3532" s="6">
        <v>9.4</v>
      </c>
      <c r="R3532" s="3">
        <v>0</v>
      </c>
      <c r="S3532" s="3">
        <v>11</v>
      </c>
      <c r="T3532" s="3">
        <v>25</v>
      </c>
      <c r="U3532" s="3">
        <f t="shared" si="553"/>
        <v>4840</v>
      </c>
      <c r="V3532" s="3" t="str">
        <f t="shared" si="554"/>
        <v xml:space="preserve"> 36</v>
      </c>
      <c r="W3532" s="3">
        <f t="shared" si="555"/>
        <v>6.8250000000000002</v>
      </c>
      <c r="X3532" s="3">
        <v>1</v>
      </c>
      <c r="Y3532" s="6">
        <f t="shared" si="556"/>
        <v>12.3</v>
      </c>
      <c r="Z3532" s="3">
        <f t="shared" si="557"/>
        <v>24</v>
      </c>
      <c r="AA3532" s="3">
        <f t="shared" si="558"/>
        <v>2.2829999999999999</v>
      </c>
      <c r="AB3532">
        <f t="shared" si="559"/>
        <v>0</v>
      </c>
      <c r="AC3532" s="14">
        <f>VLOOKUP(X3532,Rates!$A$2:$B$36,2)</f>
        <v>5.32</v>
      </c>
    </row>
    <row r="3533" spans="1:29">
      <c r="A3533">
        <v>425348</v>
      </c>
      <c r="B3533" t="s">
        <v>11</v>
      </c>
      <c r="C3533" s="1">
        <v>0.13159999999999999</v>
      </c>
      <c r="D3533">
        <v>148.59</v>
      </c>
      <c r="E3533" t="s">
        <v>12</v>
      </c>
      <c r="F3533" t="s">
        <v>26</v>
      </c>
      <c r="G3533" t="s">
        <v>17</v>
      </c>
      <c r="H3533" s="1">
        <v>0.68100000000000005</v>
      </c>
      <c r="I3533" s="4">
        <v>36039</v>
      </c>
      <c r="J3533" s="5">
        <v>40909</v>
      </c>
      <c r="K3533" s="3">
        <v>4400</v>
      </c>
      <c r="L3533" s="3">
        <v>51480</v>
      </c>
      <c r="M3533" s="3">
        <v>11374</v>
      </c>
      <c r="N3533" s="3">
        <f t="shared" si="550"/>
        <v>0</v>
      </c>
      <c r="O3533" s="3">
        <f t="shared" si="551"/>
        <v>1</v>
      </c>
      <c r="P3533" s="3">
        <f t="shared" si="552"/>
        <v>1</v>
      </c>
      <c r="Q3533" s="6">
        <v>6.69</v>
      </c>
      <c r="R3533" s="3">
        <v>1</v>
      </c>
      <c r="S3533" s="3">
        <v>6</v>
      </c>
      <c r="T3533" s="3">
        <v>22</v>
      </c>
      <c r="U3533" s="3">
        <f t="shared" si="553"/>
        <v>4870</v>
      </c>
      <c r="V3533" s="3" t="str">
        <f t="shared" si="554"/>
        <v xml:space="preserve"> 36</v>
      </c>
      <c r="W3533" s="3">
        <f t="shared" si="555"/>
        <v>4.4000000000000004</v>
      </c>
      <c r="X3533" s="3">
        <v>13</v>
      </c>
      <c r="Y3533" s="6">
        <f t="shared" si="556"/>
        <v>68.100000000000009</v>
      </c>
      <c r="Z3533" s="3">
        <f t="shared" si="557"/>
        <v>51.48</v>
      </c>
      <c r="AA3533" s="3">
        <f t="shared" si="558"/>
        <v>11.374000000000001</v>
      </c>
      <c r="AB3533">
        <f t="shared" si="559"/>
        <v>1</v>
      </c>
      <c r="AC3533" s="14">
        <f>VLOOKUP(X3533,Rates!$A$2:$B$36,2)</f>
        <v>13.99</v>
      </c>
    </row>
    <row r="3534" spans="1:29">
      <c r="A3534">
        <v>725458</v>
      </c>
      <c r="B3534" t="s">
        <v>15</v>
      </c>
      <c r="C3534" s="1">
        <v>0.1714</v>
      </c>
      <c r="D3534">
        <v>199.43</v>
      </c>
      <c r="E3534" t="s">
        <v>25</v>
      </c>
      <c r="F3534" t="s">
        <v>13</v>
      </c>
      <c r="G3534" t="s">
        <v>17</v>
      </c>
      <c r="H3534" s="1">
        <v>0.95199999999999996</v>
      </c>
      <c r="I3534" s="4">
        <v>36495</v>
      </c>
      <c r="J3534" s="5">
        <v>40909</v>
      </c>
      <c r="K3534" s="3">
        <v>8000</v>
      </c>
      <c r="L3534" s="3">
        <v>39150</v>
      </c>
      <c r="M3534" s="3">
        <v>6948</v>
      </c>
      <c r="N3534" s="3">
        <f t="shared" si="550"/>
        <v>1</v>
      </c>
      <c r="O3534" s="3">
        <f t="shared" si="551"/>
        <v>0</v>
      </c>
      <c r="P3534" s="3">
        <f t="shared" si="552"/>
        <v>1</v>
      </c>
      <c r="Q3534" s="6">
        <v>13.89</v>
      </c>
      <c r="R3534" s="3">
        <v>0</v>
      </c>
      <c r="S3534" s="3">
        <v>5</v>
      </c>
      <c r="T3534" s="3">
        <v>10</v>
      </c>
      <c r="U3534" s="3">
        <f t="shared" si="553"/>
        <v>4414</v>
      </c>
      <c r="V3534" s="3" t="str">
        <f t="shared" si="554"/>
        <v xml:space="preserve"> 60</v>
      </c>
      <c r="W3534" s="3">
        <f t="shared" si="555"/>
        <v>8</v>
      </c>
      <c r="X3534" s="3">
        <v>23</v>
      </c>
      <c r="Y3534" s="6">
        <f t="shared" si="556"/>
        <v>95.199999999999989</v>
      </c>
      <c r="Z3534" s="3">
        <f t="shared" si="557"/>
        <v>39.15</v>
      </c>
      <c r="AA3534" s="3">
        <f t="shared" si="558"/>
        <v>6.9480000000000004</v>
      </c>
      <c r="AB3534">
        <f t="shared" si="559"/>
        <v>1</v>
      </c>
      <c r="AC3534" s="14">
        <f>VLOOKUP(X3534,Rates!$A$2:$B$36,2)</f>
        <v>24.74</v>
      </c>
    </row>
    <row r="3535" spans="1:29">
      <c r="A3535">
        <v>985220</v>
      </c>
      <c r="B3535" t="s">
        <v>15</v>
      </c>
      <c r="C3535" s="1">
        <v>8.8999999999999996E-2</v>
      </c>
      <c r="D3535">
        <v>248.52</v>
      </c>
      <c r="E3535" t="s">
        <v>20</v>
      </c>
      <c r="F3535" t="s">
        <v>26</v>
      </c>
      <c r="G3535" t="s">
        <v>14</v>
      </c>
      <c r="H3535" s="2">
        <v>0.22</v>
      </c>
      <c r="I3535" s="4">
        <v>35462</v>
      </c>
      <c r="J3535" s="5">
        <v>40909</v>
      </c>
      <c r="K3535" s="3">
        <v>12000</v>
      </c>
      <c r="L3535" s="3">
        <v>100000</v>
      </c>
      <c r="M3535" s="3">
        <v>10343</v>
      </c>
      <c r="N3535" s="3">
        <f t="shared" si="550"/>
        <v>0</v>
      </c>
      <c r="O3535" s="3">
        <f t="shared" si="551"/>
        <v>1</v>
      </c>
      <c r="P3535" s="3">
        <f t="shared" si="552"/>
        <v>1</v>
      </c>
      <c r="Q3535" s="6">
        <v>12.2</v>
      </c>
      <c r="R3535" s="3">
        <v>1</v>
      </c>
      <c r="S3535" s="3">
        <v>19</v>
      </c>
      <c r="T3535" s="3">
        <v>49</v>
      </c>
      <c r="U3535" s="3">
        <f t="shared" si="553"/>
        <v>5447</v>
      </c>
      <c r="V3535" s="3" t="str">
        <f t="shared" si="554"/>
        <v xml:space="preserve"> 60</v>
      </c>
      <c r="W3535" s="3">
        <f t="shared" si="555"/>
        <v>12</v>
      </c>
      <c r="X3535" s="3">
        <v>5</v>
      </c>
      <c r="Y3535" s="6">
        <f t="shared" si="556"/>
        <v>22</v>
      </c>
      <c r="Z3535" s="3">
        <f t="shared" si="557"/>
        <v>100</v>
      </c>
      <c r="AA3535" s="3">
        <f t="shared" si="558"/>
        <v>10.343</v>
      </c>
      <c r="AB3535">
        <f t="shared" si="559"/>
        <v>0</v>
      </c>
      <c r="AC3535" s="14">
        <f>VLOOKUP(X3535,Rates!$A$2:$B$36,2)</f>
        <v>7.99</v>
      </c>
    </row>
    <row r="3536" spans="1:29">
      <c r="A3536">
        <v>788113</v>
      </c>
      <c r="B3536" t="s">
        <v>11</v>
      </c>
      <c r="C3536" s="1">
        <v>0.10589999999999999</v>
      </c>
      <c r="D3536">
        <v>253.86</v>
      </c>
      <c r="E3536" t="s">
        <v>20</v>
      </c>
      <c r="F3536" t="s">
        <v>26</v>
      </c>
      <c r="G3536" t="s">
        <v>14</v>
      </c>
      <c r="H3536" s="1">
        <v>0.23699999999999999</v>
      </c>
      <c r="I3536" s="4">
        <v>38169</v>
      </c>
      <c r="J3536" s="5">
        <v>40909</v>
      </c>
      <c r="K3536" s="3">
        <v>7800</v>
      </c>
      <c r="L3536" s="3">
        <v>26000</v>
      </c>
      <c r="M3536" s="3">
        <v>617</v>
      </c>
      <c r="N3536" s="3">
        <f t="shared" si="550"/>
        <v>0</v>
      </c>
      <c r="O3536" s="3">
        <f t="shared" si="551"/>
        <v>1</v>
      </c>
      <c r="P3536" s="3">
        <f t="shared" si="552"/>
        <v>1</v>
      </c>
      <c r="Q3536" s="6">
        <v>0.69</v>
      </c>
      <c r="R3536" s="3">
        <v>0</v>
      </c>
      <c r="S3536" s="3">
        <v>2</v>
      </c>
      <c r="T3536" s="3">
        <v>14</v>
      </c>
      <c r="U3536" s="3">
        <f t="shared" si="553"/>
        <v>2740</v>
      </c>
      <c r="V3536" s="3" t="str">
        <f t="shared" si="554"/>
        <v xml:space="preserve"> 36</v>
      </c>
      <c r="W3536" s="3">
        <f t="shared" si="555"/>
        <v>7.8</v>
      </c>
      <c r="X3536" s="3">
        <v>7</v>
      </c>
      <c r="Y3536" s="6">
        <f t="shared" si="556"/>
        <v>23.7</v>
      </c>
      <c r="Z3536" s="3">
        <f t="shared" si="557"/>
        <v>26</v>
      </c>
      <c r="AA3536" s="3">
        <f t="shared" si="558"/>
        <v>0.61699999999999999</v>
      </c>
      <c r="AB3536">
        <f t="shared" si="559"/>
        <v>0</v>
      </c>
      <c r="AC3536" s="14">
        <f>VLOOKUP(X3536,Rates!$A$2:$B$36,2)</f>
        <v>10.49</v>
      </c>
    </row>
    <row r="3537" spans="1:29">
      <c r="A3537">
        <v>556844</v>
      </c>
      <c r="B3537" t="s">
        <v>11</v>
      </c>
      <c r="C3537" s="1">
        <v>0.1323</v>
      </c>
      <c r="D3537">
        <v>819.77</v>
      </c>
      <c r="E3537" t="s">
        <v>23</v>
      </c>
      <c r="F3537" t="s">
        <v>13</v>
      </c>
      <c r="G3537" t="s">
        <v>14</v>
      </c>
      <c r="H3537" s="1">
        <v>0.71699999999999997</v>
      </c>
      <c r="I3537" s="4">
        <v>37681</v>
      </c>
      <c r="J3537" s="5">
        <v>40909</v>
      </c>
      <c r="K3537" s="3">
        <v>24250</v>
      </c>
      <c r="L3537" s="3">
        <v>148716</v>
      </c>
      <c r="M3537" s="3">
        <v>21665</v>
      </c>
      <c r="N3537" s="3">
        <f t="shared" si="550"/>
        <v>1</v>
      </c>
      <c r="O3537" s="3">
        <f t="shared" si="551"/>
        <v>0</v>
      </c>
      <c r="P3537" s="3">
        <f t="shared" si="552"/>
        <v>1</v>
      </c>
      <c r="Q3537" s="6">
        <v>3.57</v>
      </c>
      <c r="R3537" s="3">
        <v>0</v>
      </c>
      <c r="S3537" s="3">
        <v>4</v>
      </c>
      <c r="T3537" s="3">
        <v>13</v>
      </c>
      <c r="U3537" s="3">
        <f t="shared" si="553"/>
        <v>3228</v>
      </c>
      <c r="V3537" s="3" t="str">
        <f t="shared" si="554"/>
        <v xml:space="preserve"> 36</v>
      </c>
      <c r="W3537" s="3">
        <f t="shared" si="555"/>
        <v>24.25</v>
      </c>
      <c r="X3537" s="3">
        <v>11</v>
      </c>
      <c r="Y3537" s="6">
        <f t="shared" si="556"/>
        <v>71.7</v>
      </c>
      <c r="Z3537" s="3">
        <f t="shared" si="557"/>
        <v>148.71600000000001</v>
      </c>
      <c r="AA3537" s="3">
        <f t="shared" si="558"/>
        <v>21.664999999999999</v>
      </c>
      <c r="AB3537">
        <f t="shared" si="559"/>
        <v>0</v>
      </c>
      <c r="AC3537" s="14">
        <f>VLOOKUP(X3537,Rates!$A$2:$B$36,2)</f>
        <v>12.74</v>
      </c>
    </row>
    <row r="3538" spans="1:29">
      <c r="A3538">
        <v>837686</v>
      </c>
      <c r="B3538" t="s">
        <v>15</v>
      </c>
      <c r="C3538" s="1">
        <v>0.1099</v>
      </c>
      <c r="D3538">
        <v>108.69</v>
      </c>
      <c r="E3538" t="s">
        <v>30</v>
      </c>
      <c r="F3538" t="s">
        <v>26</v>
      </c>
      <c r="G3538" t="s">
        <v>19</v>
      </c>
      <c r="H3538" s="1">
        <v>0.188</v>
      </c>
      <c r="I3538" s="4">
        <v>36039</v>
      </c>
      <c r="J3538" s="5">
        <v>40909</v>
      </c>
      <c r="K3538" s="3">
        <v>5000</v>
      </c>
      <c r="L3538" s="3">
        <v>22992</v>
      </c>
      <c r="M3538" s="3">
        <v>6201</v>
      </c>
      <c r="N3538" s="3">
        <f t="shared" si="550"/>
        <v>0</v>
      </c>
      <c r="O3538" s="3">
        <f t="shared" si="551"/>
        <v>1</v>
      </c>
      <c r="P3538" s="3">
        <f t="shared" si="552"/>
        <v>1</v>
      </c>
      <c r="Q3538" s="6">
        <v>16.39</v>
      </c>
      <c r="R3538" s="3">
        <v>1</v>
      </c>
      <c r="S3538" s="3">
        <v>4</v>
      </c>
      <c r="T3538" s="3">
        <v>9</v>
      </c>
      <c r="U3538" s="3">
        <f t="shared" si="553"/>
        <v>4870</v>
      </c>
      <c r="V3538" s="3" t="str">
        <f t="shared" si="554"/>
        <v xml:space="preserve"> 60</v>
      </c>
      <c r="W3538" s="3">
        <f t="shared" si="555"/>
        <v>5</v>
      </c>
      <c r="X3538" s="3">
        <v>8</v>
      </c>
      <c r="Y3538" s="6">
        <f t="shared" si="556"/>
        <v>18.8</v>
      </c>
      <c r="Z3538" s="3">
        <f t="shared" si="557"/>
        <v>22.992000000000001</v>
      </c>
      <c r="AA3538" s="3">
        <f t="shared" si="558"/>
        <v>6.2009999999999996</v>
      </c>
      <c r="AB3538">
        <f t="shared" si="559"/>
        <v>0</v>
      </c>
      <c r="AC3538" s="14">
        <f>VLOOKUP(X3538,Rates!$A$2:$B$36,2)</f>
        <v>11.39</v>
      </c>
    </row>
    <row r="3539" spans="1:29">
      <c r="A3539">
        <v>732981</v>
      </c>
      <c r="B3539" t="s">
        <v>15</v>
      </c>
      <c r="C3539" s="1">
        <v>0.17879999999999999</v>
      </c>
      <c r="D3539">
        <v>759.85</v>
      </c>
      <c r="E3539" t="s">
        <v>27</v>
      </c>
      <c r="F3539" t="s">
        <v>26</v>
      </c>
      <c r="G3539" t="s">
        <v>14</v>
      </c>
      <c r="H3539" s="1">
        <v>0.93799999999999994</v>
      </c>
      <c r="I3539" s="4">
        <v>38626</v>
      </c>
      <c r="J3539" s="5">
        <v>40909</v>
      </c>
      <c r="K3539" s="3">
        <v>30000</v>
      </c>
      <c r="L3539" s="3">
        <v>80004</v>
      </c>
      <c r="M3539" s="3">
        <v>40128</v>
      </c>
      <c r="N3539" s="3">
        <f t="shared" si="550"/>
        <v>0</v>
      </c>
      <c r="O3539" s="3">
        <f t="shared" si="551"/>
        <v>1</v>
      </c>
      <c r="P3539" s="3">
        <f t="shared" si="552"/>
        <v>1</v>
      </c>
      <c r="Q3539" s="6">
        <v>16.260000000000002</v>
      </c>
      <c r="R3539" s="3">
        <v>0</v>
      </c>
      <c r="S3539" s="3">
        <v>17</v>
      </c>
      <c r="T3539" s="3">
        <v>44</v>
      </c>
      <c r="U3539" s="3">
        <f t="shared" si="553"/>
        <v>2283</v>
      </c>
      <c r="V3539" s="3" t="str">
        <f t="shared" si="554"/>
        <v xml:space="preserve"> 60</v>
      </c>
      <c r="W3539" s="3">
        <f t="shared" si="555"/>
        <v>30</v>
      </c>
      <c r="X3539" s="3">
        <v>25</v>
      </c>
      <c r="Y3539" s="6">
        <f t="shared" si="556"/>
        <v>93.8</v>
      </c>
      <c r="Z3539" s="3">
        <f t="shared" si="557"/>
        <v>80.004000000000005</v>
      </c>
      <c r="AA3539" s="3">
        <f t="shared" si="558"/>
        <v>40.128</v>
      </c>
      <c r="AB3539">
        <f t="shared" si="559"/>
        <v>0</v>
      </c>
      <c r="AC3539" s="14">
        <f>VLOOKUP(X3539,Rates!$A$2:$B$36,2)</f>
        <v>26.24</v>
      </c>
    </row>
    <row r="3540" spans="1:29">
      <c r="A3540">
        <v>1006824</v>
      </c>
      <c r="B3540" t="s">
        <v>11</v>
      </c>
      <c r="C3540" s="1">
        <v>0.1065</v>
      </c>
      <c r="D3540">
        <v>260.58999999999997</v>
      </c>
      <c r="E3540" t="s">
        <v>28</v>
      </c>
      <c r="F3540" t="s">
        <v>26</v>
      </c>
      <c r="G3540" t="s">
        <v>14</v>
      </c>
      <c r="H3540" s="1">
        <v>0.35099999999999998</v>
      </c>
      <c r="I3540" s="4">
        <v>37561</v>
      </c>
      <c r="J3540" s="5">
        <v>40909</v>
      </c>
      <c r="K3540" s="3">
        <v>8000</v>
      </c>
      <c r="L3540" s="3">
        <v>30000</v>
      </c>
      <c r="M3540" s="3">
        <v>14024</v>
      </c>
      <c r="N3540" s="3">
        <f t="shared" si="550"/>
        <v>0</v>
      </c>
      <c r="O3540" s="3">
        <f t="shared" si="551"/>
        <v>1</v>
      </c>
      <c r="P3540" s="3">
        <f t="shared" si="552"/>
        <v>1</v>
      </c>
      <c r="Q3540" s="6">
        <v>21.6</v>
      </c>
      <c r="R3540" s="3">
        <v>0</v>
      </c>
      <c r="S3540" s="3">
        <v>8</v>
      </c>
      <c r="T3540" s="3">
        <v>15</v>
      </c>
      <c r="U3540" s="3">
        <f t="shared" si="553"/>
        <v>3348</v>
      </c>
      <c r="V3540" s="3" t="str">
        <f t="shared" si="554"/>
        <v xml:space="preserve"> 36</v>
      </c>
      <c r="W3540" s="3">
        <f t="shared" si="555"/>
        <v>8</v>
      </c>
      <c r="X3540" s="3">
        <v>7</v>
      </c>
      <c r="Y3540" s="6">
        <f t="shared" si="556"/>
        <v>35.099999999999994</v>
      </c>
      <c r="Z3540" s="3">
        <f t="shared" si="557"/>
        <v>30</v>
      </c>
      <c r="AA3540" s="3">
        <f t="shared" si="558"/>
        <v>14.023999999999999</v>
      </c>
      <c r="AB3540">
        <f t="shared" si="559"/>
        <v>0</v>
      </c>
      <c r="AC3540" s="14">
        <f>VLOOKUP(X3540,Rates!$A$2:$B$36,2)</f>
        <v>10.49</v>
      </c>
    </row>
    <row r="3541" spans="1:29">
      <c r="A3541">
        <v>1061383</v>
      </c>
      <c r="B3541" t="s">
        <v>11</v>
      </c>
      <c r="C3541" s="1">
        <v>0.1171</v>
      </c>
      <c r="D3541">
        <v>330.76</v>
      </c>
      <c r="E3541" t="s">
        <v>23</v>
      </c>
      <c r="F3541" t="s">
        <v>26</v>
      </c>
      <c r="G3541" t="s">
        <v>14</v>
      </c>
      <c r="H3541" s="1">
        <v>0.48099999999999998</v>
      </c>
      <c r="I3541" s="4">
        <v>36526</v>
      </c>
      <c r="J3541" s="5">
        <v>40909</v>
      </c>
      <c r="K3541" s="3">
        <v>10000</v>
      </c>
      <c r="L3541" s="3">
        <v>45000</v>
      </c>
      <c r="M3541" s="3">
        <v>4189</v>
      </c>
      <c r="N3541" s="3">
        <f t="shared" si="550"/>
        <v>0</v>
      </c>
      <c r="O3541" s="3">
        <f t="shared" si="551"/>
        <v>1</v>
      </c>
      <c r="P3541" s="3">
        <f t="shared" si="552"/>
        <v>1</v>
      </c>
      <c r="Q3541" s="6">
        <v>12.48</v>
      </c>
      <c r="R3541" s="3">
        <v>0</v>
      </c>
      <c r="S3541" s="3">
        <v>11</v>
      </c>
      <c r="T3541" s="3">
        <v>25</v>
      </c>
      <c r="U3541" s="3">
        <f t="shared" si="553"/>
        <v>4383</v>
      </c>
      <c r="V3541" s="3" t="str">
        <f t="shared" si="554"/>
        <v xml:space="preserve"> 36</v>
      </c>
      <c r="W3541" s="3">
        <f t="shared" si="555"/>
        <v>10</v>
      </c>
      <c r="X3541" s="3">
        <v>8</v>
      </c>
      <c r="Y3541" s="6">
        <f t="shared" si="556"/>
        <v>48.1</v>
      </c>
      <c r="Z3541" s="3">
        <f t="shared" si="557"/>
        <v>45</v>
      </c>
      <c r="AA3541" s="3">
        <f t="shared" si="558"/>
        <v>4.1890000000000001</v>
      </c>
      <c r="AB3541">
        <f t="shared" si="559"/>
        <v>0</v>
      </c>
      <c r="AC3541" s="14">
        <f>VLOOKUP(X3541,Rates!$A$2:$B$36,2)</f>
        <v>11.39</v>
      </c>
    </row>
    <row r="3542" spans="1:29">
      <c r="A3542">
        <v>469681</v>
      </c>
      <c r="B3542" t="s">
        <v>11</v>
      </c>
      <c r="C3542" s="1">
        <v>7.51E-2</v>
      </c>
      <c r="D3542">
        <v>451.09</v>
      </c>
      <c r="E3542" t="s">
        <v>23</v>
      </c>
      <c r="F3542" t="s">
        <v>26</v>
      </c>
      <c r="G3542" t="s">
        <v>14</v>
      </c>
      <c r="H3542" s="1">
        <v>0.26700000000000002</v>
      </c>
      <c r="I3542" s="4">
        <v>36404</v>
      </c>
      <c r="J3542" s="5">
        <v>40909</v>
      </c>
      <c r="K3542" s="3">
        <v>14500</v>
      </c>
      <c r="L3542" s="3">
        <v>78000</v>
      </c>
      <c r="M3542" s="3">
        <v>7353</v>
      </c>
      <c r="N3542" s="3">
        <f t="shared" si="550"/>
        <v>0</v>
      </c>
      <c r="O3542" s="3">
        <f t="shared" si="551"/>
        <v>1</v>
      </c>
      <c r="P3542" s="3">
        <f t="shared" si="552"/>
        <v>1</v>
      </c>
      <c r="Q3542" s="6">
        <v>17.8</v>
      </c>
      <c r="R3542" s="3">
        <v>0</v>
      </c>
      <c r="S3542" s="3">
        <v>10</v>
      </c>
      <c r="T3542" s="3">
        <v>37</v>
      </c>
      <c r="U3542" s="3">
        <f t="shared" si="553"/>
        <v>4505</v>
      </c>
      <c r="V3542" s="3" t="str">
        <f t="shared" si="554"/>
        <v xml:space="preserve"> 36</v>
      </c>
      <c r="W3542" s="3">
        <f t="shared" si="555"/>
        <v>14.5</v>
      </c>
      <c r="X3542" s="3">
        <v>4</v>
      </c>
      <c r="Y3542" s="6">
        <f t="shared" si="556"/>
        <v>26.700000000000003</v>
      </c>
      <c r="Z3542" s="3">
        <f t="shared" si="557"/>
        <v>78</v>
      </c>
      <c r="AA3542" s="3">
        <f t="shared" si="558"/>
        <v>7.3529999999999998</v>
      </c>
      <c r="AB3542">
        <f t="shared" si="559"/>
        <v>0</v>
      </c>
      <c r="AC3542" s="14">
        <f>VLOOKUP(X3542,Rates!$A$2:$B$36,2)</f>
        <v>7.49</v>
      </c>
    </row>
    <row r="3543" spans="1:29">
      <c r="A3543">
        <v>646801</v>
      </c>
      <c r="B3543" t="s">
        <v>15</v>
      </c>
      <c r="C3543" s="1">
        <v>0.1298</v>
      </c>
      <c r="D3543">
        <v>568.58000000000004</v>
      </c>
      <c r="E3543" t="s">
        <v>20</v>
      </c>
      <c r="F3543" t="s">
        <v>26</v>
      </c>
      <c r="G3543" t="s">
        <v>19</v>
      </c>
      <c r="H3543" s="1">
        <v>0.245</v>
      </c>
      <c r="I3543" s="4">
        <v>34669</v>
      </c>
      <c r="J3543" s="5">
        <v>40909</v>
      </c>
      <c r="K3543" s="3">
        <v>25000</v>
      </c>
      <c r="L3543" s="3">
        <v>85000</v>
      </c>
      <c r="M3543" s="3">
        <v>91266</v>
      </c>
      <c r="N3543" s="3">
        <f t="shared" si="550"/>
        <v>0</v>
      </c>
      <c r="O3543" s="3">
        <f t="shared" si="551"/>
        <v>1</v>
      </c>
      <c r="P3543" s="3">
        <f t="shared" si="552"/>
        <v>1</v>
      </c>
      <c r="Q3543" s="6">
        <v>17</v>
      </c>
      <c r="R3543" s="3">
        <v>0</v>
      </c>
      <c r="S3543" s="3">
        <v>10</v>
      </c>
      <c r="T3543" s="3">
        <v>18</v>
      </c>
      <c r="U3543" s="3">
        <f t="shared" si="553"/>
        <v>6240</v>
      </c>
      <c r="V3543" s="3" t="str">
        <f t="shared" si="554"/>
        <v xml:space="preserve"> 60</v>
      </c>
      <c r="W3543" s="3">
        <f t="shared" si="555"/>
        <v>25</v>
      </c>
      <c r="X3543" s="3">
        <v>13</v>
      </c>
      <c r="Y3543" s="6">
        <f t="shared" si="556"/>
        <v>24.5</v>
      </c>
      <c r="Z3543" s="3">
        <f t="shared" si="557"/>
        <v>85</v>
      </c>
      <c r="AA3543" s="3">
        <f t="shared" si="558"/>
        <v>91.266000000000005</v>
      </c>
      <c r="AB3543">
        <f t="shared" si="559"/>
        <v>0</v>
      </c>
      <c r="AC3543" s="14">
        <f>VLOOKUP(X3543,Rates!$A$2:$B$36,2)</f>
        <v>13.99</v>
      </c>
    </row>
    <row r="3544" spans="1:29">
      <c r="A3544">
        <v>407542</v>
      </c>
      <c r="B3544" t="s">
        <v>11</v>
      </c>
      <c r="C3544" s="1">
        <v>0.11890000000000001</v>
      </c>
      <c r="D3544">
        <v>497.46</v>
      </c>
      <c r="E3544" t="s">
        <v>29</v>
      </c>
      <c r="F3544" t="s">
        <v>13</v>
      </c>
      <c r="G3544" t="s">
        <v>14</v>
      </c>
      <c r="H3544" s="1">
        <v>0.27400000000000002</v>
      </c>
      <c r="I3544" s="4">
        <v>38687</v>
      </c>
      <c r="J3544" s="5">
        <v>40909</v>
      </c>
      <c r="K3544" s="3">
        <v>15000</v>
      </c>
      <c r="L3544" s="3">
        <v>67800</v>
      </c>
      <c r="M3544" s="3">
        <v>9111</v>
      </c>
      <c r="N3544" s="3">
        <f t="shared" si="550"/>
        <v>1</v>
      </c>
      <c r="O3544" s="3">
        <f t="shared" si="551"/>
        <v>0</v>
      </c>
      <c r="P3544" s="3">
        <f t="shared" si="552"/>
        <v>1</v>
      </c>
      <c r="Q3544" s="6">
        <v>10.69</v>
      </c>
      <c r="R3544" s="3">
        <v>0</v>
      </c>
      <c r="S3544" s="3">
        <v>8</v>
      </c>
      <c r="T3544" s="3">
        <v>16</v>
      </c>
      <c r="U3544" s="3">
        <f t="shared" si="553"/>
        <v>2222</v>
      </c>
      <c r="V3544" s="3" t="str">
        <f t="shared" si="554"/>
        <v xml:space="preserve"> 36</v>
      </c>
      <c r="W3544" s="3">
        <f t="shared" si="555"/>
        <v>15</v>
      </c>
      <c r="X3544" s="3">
        <v>9</v>
      </c>
      <c r="Y3544" s="6">
        <f t="shared" si="556"/>
        <v>27.400000000000002</v>
      </c>
      <c r="Z3544" s="3">
        <f t="shared" si="557"/>
        <v>67.8</v>
      </c>
      <c r="AA3544" s="3">
        <f t="shared" si="558"/>
        <v>9.1110000000000007</v>
      </c>
      <c r="AB3544">
        <f t="shared" si="559"/>
        <v>0</v>
      </c>
      <c r="AC3544" s="14">
        <f>VLOOKUP(X3544,Rates!$A$2:$B$36,2)</f>
        <v>11.44</v>
      </c>
    </row>
    <row r="3545" spans="1:29">
      <c r="A3545">
        <v>508881</v>
      </c>
      <c r="B3545" t="s">
        <v>11</v>
      </c>
      <c r="C3545" s="1">
        <v>0.1062</v>
      </c>
      <c r="D3545">
        <v>398.86</v>
      </c>
      <c r="E3545" t="s">
        <v>23</v>
      </c>
      <c r="F3545" t="s">
        <v>26</v>
      </c>
      <c r="G3545" t="s">
        <v>14</v>
      </c>
      <c r="H3545" s="1">
        <v>0.53700000000000003</v>
      </c>
      <c r="I3545" s="4">
        <v>36800</v>
      </c>
      <c r="J3545" s="5">
        <v>40909</v>
      </c>
      <c r="K3545" s="3">
        <v>12250</v>
      </c>
      <c r="L3545" s="3">
        <v>47540</v>
      </c>
      <c r="M3545" s="3">
        <v>19393</v>
      </c>
      <c r="N3545" s="3">
        <f t="shared" si="550"/>
        <v>0</v>
      </c>
      <c r="O3545" s="3">
        <f t="shared" si="551"/>
        <v>1</v>
      </c>
      <c r="P3545" s="3">
        <f t="shared" si="552"/>
        <v>1</v>
      </c>
      <c r="Q3545" s="6">
        <v>17.27</v>
      </c>
      <c r="R3545" s="3">
        <v>0</v>
      </c>
      <c r="S3545" s="3">
        <v>9</v>
      </c>
      <c r="T3545" s="3">
        <v>24</v>
      </c>
      <c r="U3545" s="3">
        <f t="shared" si="553"/>
        <v>4109</v>
      </c>
      <c r="V3545" s="3" t="str">
        <f t="shared" si="554"/>
        <v xml:space="preserve"> 36</v>
      </c>
      <c r="W3545" s="3">
        <f t="shared" si="555"/>
        <v>12.25</v>
      </c>
      <c r="X3545" s="3">
        <v>8</v>
      </c>
      <c r="Y3545" s="6">
        <f t="shared" si="556"/>
        <v>53.7</v>
      </c>
      <c r="Z3545" s="3">
        <f t="shared" si="557"/>
        <v>47.54</v>
      </c>
      <c r="AA3545" s="3">
        <f t="shared" si="558"/>
        <v>19.393000000000001</v>
      </c>
      <c r="AB3545">
        <f t="shared" si="559"/>
        <v>0</v>
      </c>
      <c r="AC3545" s="14">
        <f>VLOOKUP(X3545,Rates!$A$2:$B$36,2)</f>
        <v>11.39</v>
      </c>
    </row>
    <row r="3546" spans="1:29">
      <c r="A3546">
        <v>737848</v>
      </c>
      <c r="B3546" t="s">
        <v>15</v>
      </c>
      <c r="C3546" s="1">
        <v>7.6600000000000001E-2</v>
      </c>
      <c r="D3546">
        <v>115.66</v>
      </c>
      <c r="E3546" t="s">
        <v>12</v>
      </c>
      <c r="F3546" t="s">
        <v>26</v>
      </c>
      <c r="G3546" t="s">
        <v>19</v>
      </c>
      <c r="H3546" s="1">
        <v>8.2000000000000003E-2</v>
      </c>
      <c r="I3546" s="4">
        <v>38322</v>
      </c>
      <c r="J3546" s="5">
        <v>40909</v>
      </c>
      <c r="K3546" s="3">
        <v>5750</v>
      </c>
      <c r="L3546" s="3">
        <v>23328</v>
      </c>
      <c r="M3546" s="3">
        <v>738</v>
      </c>
      <c r="N3546" s="3">
        <f t="shared" si="550"/>
        <v>0</v>
      </c>
      <c r="O3546" s="3">
        <f t="shared" si="551"/>
        <v>1</v>
      </c>
      <c r="P3546" s="3">
        <f t="shared" si="552"/>
        <v>1</v>
      </c>
      <c r="Q3546" s="6">
        <v>20.68</v>
      </c>
      <c r="R3546" s="3">
        <v>0</v>
      </c>
      <c r="S3546" s="3">
        <v>5</v>
      </c>
      <c r="T3546" s="3">
        <v>18</v>
      </c>
      <c r="U3546" s="3">
        <f t="shared" si="553"/>
        <v>2587</v>
      </c>
      <c r="V3546" s="3" t="str">
        <f t="shared" si="554"/>
        <v xml:space="preserve"> 60</v>
      </c>
      <c r="W3546" s="3">
        <f t="shared" si="555"/>
        <v>5.75</v>
      </c>
      <c r="X3546" s="3">
        <v>5</v>
      </c>
      <c r="Y3546" s="6">
        <f t="shared" si="556"/>
        <v>8.2000000000000011</v>
      </c>
      <c r="Z3546" s="3">
        <f t="shared" si="557"/>
        <v>23.327999999999999</v>
      </c>
      <c r="AA3546" s="3">
        <f t="shared" si="558"/>
        <v>0.73799999999999999</v>
      </c>
      <c r="AB3546">
        <f t="shared" si="559"/>
        <v>0</v>
      </c>
      <c r="AC3546" s="14">
        <f>VLOOKUP(X3546,Rates!$A$2:$B$36,2)</f>
        <v>7.99</v>
      </c>
    </row>
    <row r="3547" spans="1:29">
      <c r="A3547">
        <v>615677</v>
      </c>
      <c r="B3547" t="s">
        <v>11</v>
      </c>
      <c r="C3547" s="1">
        <v>6.54E-2</v>
      </c>
      <c r="D3547">
        <v>187.84</v>
      </c>
      <c r="E3547" t="s">
        <v>25</v>
      </c>
      <c r="F3547" t="s">
        <v>26</v>
      </c>
      <c r="G3547" t="s">
        <v>14</v>
      </c>
      <c r="H3547" s="1">
        <v>0.32800000000000001</v>
      </c>
      <c r="I3547" s="4">
        <v>35370</v>
      </c>
      <c r="J3547" s="5">
        <v>40909</v>
      </c>
      <c r="K3547" s="3">
        <v>10000</v>
      </c>
      <c r="L3547" s="3">
        <v>110000</v>
      </c>
      <c r="M3547" s="3">
        <v>11419</v>
      </c>
      <c r="N3547" s="3">
        <f t="shared" si="550"/>
        <v>0</v>
      </c>
      <c r="O3547" s="3">
        <f t="shared" si="551"/>
        <v>1</v>
      </c>
      <c r="P3547" s="3">
        <f t="shared" si="552"/>
        <v>1</v>
      </c>
      <c r="Q3547" s="6">
        <v>15.7</v>
      </c>
      <c r="R3547" s="3">
        <v>0</v>
      </c>
      <c r="S3547" s="3">
        <v>11</v>
      </c>
      <c r="T3547" s="3">
        <v>20</v>
      </c>
      <c r="U3547" s="3">
        <f t="shared" si="553"/>
        <v>5539</v>
      </c>
      <c r="V3547" s="3" t="str">
        <f t="shared" si="554"/>
        <v xml:space="preserve"> 36</v>
      </c>
      <c r="W3547" s="3">
        <f t="shared" si="555"/>
        <v>10</v>
      </c>
      <c r="X3547" s="3">
        <v>4</v>
      </c>
      <c r="Y3547" s="6">
        <f t="shared" si="556"/>
        <v>32.800000000000004</v>
      </c>
      <c r="Z3547" s="3">
        <f t="shared" si="557"/>
        <v>110</v>
      </c>
      <c r="AA3547" s="3">
        <f t="shared" si="558"/>
        <v>11.419</v>
      </c>
      <c r="AB3547">
        <f t="shared" si="559"/>
        <v>0</v>
      </c>
      <c r="AC3547" s="14">
        <f>VLOOKUP(X3547,Rates!$A$2:$B$36,2)</f>
        <v>7.49</v>
      </c>
    </row>
    <row r="3548" spans="1:29">
      <c r="A3548">
        <v>382919</v>
      </c>
      <c r="B3548" t="s">
        <v>11</v>
      </c>
      <c r="C3548" s="1">
        <v>0.1411</v>
      </c>
      <c r="D3548">
        <v>342.29</v>
      </c>
      <c r="E3548" t="s">
        <v>18</v>
      </c>
      <c r="F3548" t="s">
        <v>13</v>
      </c>
      <c r="G3548" t="s">
        <v>14</v>
      </c>
      <c r="H3548" s="1">
        <v>0.47599999999999998</v>
      </c>
      <c r="I3548" s="4">
        <v>35431</v>
      </c>
      <c r="J3548" s="5">
        <v>40909</v>
      </c>
      <c r="K3548" s="3">
        <v>10000</v>
      </c>
      <c r="L3548" s="3">
        <v>45000</v>
      </c>
      <c r="M3548" s="3">
        <v>11816</v>
      </c>
      <c r="N3548" s="3">
        <f t="shared" si="550"/>
        <v>1</v>
      </c>
      <c r="O3548" s="3">
        <f t="shared" si="551"/>
        <v>0</v>
      </c>
      <c r="P3548" s="3">
        <f t="shared" si="552"/>
        <v>1</v>
      </c>
      <c r="Q3548" s="6">
        <v>7.95</v>
      </c>
      <c r="R3548" s="3">
        <v>0</v>
      </c>
      <c r="S3548" s="3">
        <v>7</v>
      </c>
      <c r="T3548" s="3">
        <v>10</v>
      </c>
      <c r="U3548" s="3">
        <f t="shared" si="553"/>
        <v>5478</v>
      </c>
      <c r="V3548" s="3" t="str">
        <f t="shared" si="554"/>
        <v xml:space="preserve"> 36</v>
      </c>
      <c r="W3548" s="3">
        <f t="shared" si="555"/>
        <v>10</v>
      </c>
      <c r="X3548" s="3">
        <v>16</v>
      </c>
      <c r="Y3548" s="6">
        <f t="shared" si="556"/>
        <v>47.599999999999994</v>
      </c>
      <c r="Z3548" s="3">
        <f t="shared" si="557"/>
        <v>45</v>
      </c>
      <c r="AA3548" s="3">
        <f t="shared" si="558"/>
        <v>11.816000000000001</v>
      </c>
      <c r="AB3548">
        <f t="shared" si="559"/>
        <v>0</v>
      </c>
      <c r="AC3548" s="14">
        <f>VLOOKUP(X3548,Rates!$A$2:$B$36,2)</f>
        <v>16.989999999999998</v>
      </c>
    </row>
    <row r="3549" spans="1:29">
      <c r="A3549">
        <v>580432</v>
      </c>
      <c r="B3549" t="s">
        <v>11</v>
      </c>
      <c r="C3549" s="1">
        <v>0.16450000000000001</v>
      </c>
      <c r="D3549">
        <v>88.45</v>
      </c>
      <c r="E3549" t="s">
        <v>12</v>
      </c>
      <c r="F3549" t="s">
        <v>26</v>
      </c>
      <c r="G3549" t="s">
        <v>14</v>
      </c>
      <c r="H3549" s="1">
        <v>0.99299999999999999</v>
      </c>
      <c r="I3549" s="4">
        <v>33025</v>
      </c>
      <c r="J3549" s="5">
        <v>40909</v>
      </c>
      <c r="K3549" s="3">
        <v>2500</v>
      </c>
      <c r="L3549" s="3">
        <v>55200</v>
      </c>
      <c r="M3549" s="3">
        <v>23940</v>
      </c>
      <c r="N3549" s="3">
        <f t="shared" si="550"/>
        <v>0</v>
      </c>
      <c r="O3549" s="3">
        <f t="shared" si="551"/>
        <v>1</v>
      </c>
      <c r="P3549" s="3">
        <f t="shared" si="552"/>
        <v>1</v>
      </c>
      <c r="Q3549" s="6">
        <v>19.850000000000001</v>
      </c>
      <c r="R3549" s="3">
        <v>0</v>
      </c>
      <c r="S3549" s="3">
        <v>5</v>
      </c>
      <c r="T3549" s="3">
        <v>15</v>
      </c>
      <c r="U3549" s="3">
        <f t="shared" si="553"/>
        <v>7884</v>
      </c>
      <c r="V3549" s="3" t="str">
        <f t="shared" si="554"/>
        <v xml:space="preserve"> 36</v>
      </c>
      <c r="W3549" s="3">
        <f t="shared" si="555"/>
        <v>2.5</v>
      </c>
      <c r="X3549" s="3">
        <v>21</v>
      </c>
      <c r="Y3549" s="6">
        <f t="shared" si="556"/>
        <v>99.3</v>
      </c>
      <c r="Z3549" s="3">
        <f t="shared" si="557"/>
        <v>55.2</v>
      </c>
      <c r="AA3549" s="3">
        <f t="shared" si="558"/>
        <v>23.94</v>
      </c>
      <c r="AB3549">
        <f t="shared" si="559"/>
        <v>0</v>
      </c>
      <c r="AC3549" s="14">
        <f>VLOOKUP(X3549,Rates!$A$2:$B$36,2)</f>
        <v>22.74</v>
      </c>
    </row>
    <row r="3550" spans="1:29">
      <c r="A3550">
        <v>997878</v>
      </c>
      <c r="B3550" t="s">
        <v>11</v>
      </c>
      <c r="C3550" s="1">
        <v>0.1242</v>
      </c>
      <c r="D3550">
        <v>294.06</v>
      </c>
      <c r="E3550" t="s">
        <v>20</v>
      </c>
      <c r="F3550" t="s">
        <v>13</v>
      </c>
      <c r="G3550" t="s">
        <v>14</v>
      </c>
      <c r="H3550" s="2">
        <v>0.05</v>
      </c>
      <c r="I3550" s="4">
        <v>37773</v>
      </c>
      <c r="J3550" s="5">
        <v>40909</v>
      </c>
      <c r="K3550" s="3">
        <v>8800</v>
      </c>
      <c r="L3550" s="3">
        <v>42000</v>
      </c>
      <c r="M3550" s="3">
        <v>517</v>
      </c>
      <c r="N3550" s="3">
        <f t="shared" si="550"/>
        <v>1</v>
      </c>
      <c r="O3550" s="3">
        <f t="shared" si="551"/>
        <v>0</v>
      </c>
      <c r="P3550" s="3">
        <f t="shared" si="552"/>
        <v>1</v>
      </c>
      <c r="Q3550" s="6">
        <v>0.43</v>
      </c>
      <c r="R3550" s="3">
        <v>0</v>
      </c>
      <c r="S3550" s="3">
        <v>5</v>
      </c>
      <c r="T3550" s="3">
        <v>7</v>
      </c>
      <c r="U3550" s="3">
        <f t="shared" si="553"/>
        <v>3136</v>
      </c>
      <c r="V3550" s="3" t="str">
        <f t="shared" si="554"/>
        <v xml:space="preserve"> 36</v>
      </c>
      <c r="W3550" s="3">
        <f t="shared" si="555"/>
        <v>8.8000000000000007</v>
      </c>
      <c r="X3550" s="3">
        <v>9</v>
      </c>
      <c r="Y3550" s="6">
        <f t="shared" si="556"/>
        <v>5</v>
      </c>
      <c r="Z3550" s="3">
        <f t="shared" si="557"/>
        <v>42</v>
      </c>
      <c r="AA3550" s="3">
        <f t="shared" si="558"/>
        <v>0.51700000000000002</v>
      </c>
      <c r="AB3550">
        <f t="shared" si="559"/>
        <v>0</v>
      </c>
      <c r="AC3550" s="14">
        <f>VLOOKUP(X3550,Rates!$A$2:$B$36,2)</f>
        <v>11.44</v>
      </c>
    </row>
    <row r="3551" spans="1:29">
      <c r="A3551">
        <v>748212</v>
      </c>
      <c r="B3551" t="s">
        <v>15</v>
      </c>
      <c r="C3551" s="1">
        <v>0.12989999999999999</v>
      </c>
      <c r="D3551">
        <v>113.74</v>
      </c>
      <c r="E3551" t="s">
        <v>29</v>
      </c>
      <c r="F3551" t="s">
        <v>13</v>
      </c>
      <c r="G3551" t="s">
        <v>19</v>
      </c>
      <c r="H3551" s="1">
        <v>9.6000000000000002E-2</v>
      </c>
      <c r="I3551" s="4">
        <v>36739</v>
      </c>
      <c r="J3551" s="5">
        <v>40909</v>
      </c>
      <c r="K3551" s="3">
        <v>5000</v>
      </c>
      <c r="L3551" s="3">
        <v>12000</v>
      </c>
      <c r="M3551" s="3">
        <v>482</v>
      </c>
      <c r="N3551" s="3">
        <f t="shared" si="550"/>
        <v>1</v>
      </c>
      <c r="O3551" s="3">
        <f t="shared" si="551"/>
        <v>0</v>
      </c>
      <c r="P3551" s="3">
        <f t="shared" si="552"/>
        <v>1</v>
      </c>
      <c r="Q3551" s="6">
        <v>3.2</v>
      </c>
      <c r="R3551" s="3">
        <v>0</v>
      </c>
      <c r="S3551" s="3">
        <v>3</v>
      </c>
      <c r="T3551" s="3">
        <v>8</v>
      </c>
      <c r="U3551" s="3">
        <f t="shared" si="553"/>
        <v>4170</v>
      </c>
      <c r="V3551" s="3" t="str">
        <f t="shared" si="554"/>
        <v xml:space="preserve"> 60</v>
      </c>
      <c r="W3551" s="3">
        <f t="shared" si="555"/>
        <v>5</v>
      </c>
      <c r="X3551" s="3">
        <v>11</v>
      </c>
      <c r="Y3551" s="6">
        <f t="shared" si="556"/>
        <v>9.6</v>
      </c>
      <c r="Z3551" s="3">
        <f t="shared" si="557"/>
        <v>12</v>
      </c>
      <c r="AA3551" s="3">
        <f t="shared" si="558"/>
        <v>0.48199999999999998</v>
      </c>
      <c r="AB3551">
        <f t="shared" si="559"/>
        <v>0</v>
      </c>
      <c r="AC3551" s="14">
        <f>VLOOKUP(X3551,Rates!$A$2:$B$36,2)</f>
        <v>12.74</v>
      </c>
    </row>
    <row r="3552" spans="1:29">
      <c r="A3552">
        <v>989511</v>
      </c>
      <c r="B3552" t="s">
        <v>15</v>
      </c>
      <c r="C3552" s="1">
        <v>0.17269999999999999</v>
      </c>
      <c r="D3552">
        <v>299.98</v>
      </c>
      <c r="E3552" t="s">
        <v>30</v>
      </c>
      <c r="F3552" t="s">
        <v>26</v>
      </c>
      <c r="G3552" t="s">
        <v>17</v>
      </c>
      <c r="H3552" s="1">
        <v>0.84599999999999997</v>
      </c>
      <c r="I3552" s="4">
        <v>35156</v>
      </c>
      <c r="J3552" s="5">
        <v>40909</v>
      </c>
      <c r="K3552" s="3">
        <v>12000</v>
      </c>
      <c r="L3552" s="3">
        <v>51300</v>
      </c>
      <c r="M3552" s="3">
        <v>3467</v>
      </c>
      <c r="N3552" s="3">
        <f t="shared" si="550"/>
        <v>0</v>
      </c>
      <c r="O3552" s="3">
        <f t="shared" si="551"/>
        <v>1</v>
      </c>
      <c r="P3552" s="3">
        <f t="shared" si="552"/>
        <v>1</v>
      </c>
      <c r="Q3552" s="6">
        <v>1.64</v>
      </c>
      <c r="R3552" s="3">
        <v>0</v>
      </c>
      <c r="S3552" s="3">
        <v>8</v>
      </c>
      <c r="T3552" s="3">
        <v>62</v>
      </c>
      <c r="U3552" s="3">
        <f t="shared" si="553"/>
        <v>5753</v>
      </c>
      <c r="V3552" s="3" t="str">
        <f t="shared" si="554"/>
        <v xml:space="preserve"> 60</v>
      </c>
      <c r="W3552" s="3">
        <f t="shared" si="555"/>
        <v>12</v>
      </c>
      <c r="X3552" s="3">
        <v>18</v>
      </c>
      <c r="Y3552" s="6">
        <f t="shared" si="556"/>
        <v>84.6</v>
      </c>
      <c r="Z3552" s="3">
        <f t="shared" si="557"/>
        <v>51.3</v>
      </c>
      <c r="AA3552" s="3">
        <f t="shared" si="558"/>
        <v>3.4670000000000001</v>
      </c>
      <c r="AB3552">
        <f t="shared" si="559"/>
        <v>1</v>
      </c>
      <c r="AC3552" s="14">
        <f>VLOOKUP(X3552,Rates!$A$2:$B$36,2)</f>
        <v>18.989999999999998</v>
      </c>
    </row>
    <row r="3553" spans="1:29">
      <c r="A3553">
        <v>853896</v>
      </c>
      <c r="B3553" t="s">
        <v>11</v>
      </c>
      <c r="C3553" s="1">
        <v>0.10589999999999999</v>
      </c>
      <c r="D3553">
        <v>260.36</v>
      </c>
      <c r="E3553" t="s">
        <v>21</v>
      </c>
      <c r="F3553" t="s">
        <v>26</v>
      </c>
      <c r="G3553" t="s">
        <v>17</v>
      </c>
      <c r="H3553" s="1">
        <v>0.84399999999999997</v>
      </c>
      <c r="I3553" s="4">
        <v>30773</v>
      </c>
      <c r="J3553" s="5">
        <v>40909</v>
      </c>
      <c r="K3553" s="3">
        <v>8000</v>
      </c>
      <c r="L3553" s="3">
        <v>50000</v>
      </c>
      <c r="M3553" s="3">
        <v>36285</v>
      </c>
      <c r="N3553" s="3">
        <f t="shared" si="550"/>
        <v>0</v>
      </c>
      <c r="O3553" s="3">
        <f t="shared" si="551"/>
        <v>1</v>
      </c>
      <c r="P3553" s="3">
        <f t="shared" si="552"/>
        <v>1</v>
      </c>
      <c r="Q3553" s="6">
        <v>7.87</v>
      </c>
      <c r="R3553" s="3">
        <v>1</v>
      </c>
      <c r="S3553" s="3">
        <v>7</v>
      </c>
      <c r="T3553" s="3">
        <v>20</v>
      </c>
      <c r="U3553" s="3">
        <f t="shared" si="553"/>
        <v>10136</v>
      </c>
      <c r="V3553" s="3" t="str">
        <f t="shared" si="554"/>
        <v xml:space="preserve"> 36</v>
      </c>
      <c r="W3553" s="3">
        <f t="shared" si="555"/>
        <v>8</v>
      </c>
      <c r="X3553" s="3">
        <v>7</v>
      </c>
      <c r="Y3553" s="6">
        <f t="shared" si="556"/>
        <v>84.399999999999991</v>
      </c>
      <c r="Z3553" s="3">
        <f t="shared" si="557"/>
        <v>50</v>
      </c>
      <c r="AA3553" s="3">
        <f t="shared" si="558"/>
        <v>36.284999999999997</v>
      </c>
      <c r="AB3553">
        <f t="shared" si="559"/>
        <v>1</v>
      </c>
      <c r="AC3553" s="14">
        <f>VLOOKUP(X3553,Rates!$A$2:$B$36,2)</f>
        <v>10.49</v>
      </c>
    </row>
    <row r="3554" spans="1:29">
      <c r="A3554">
        <v>989781</v>
      </c>
      <c r="B3554" t="s">
        <v>11</v>
      </c>
      <c r="C3554" s="1">
        <v>0.13489999999999999</v>
      </c>
      <c r="D3554">
        <v>542.89</v>
      </c>
      <c r="E3554" t="s">
        <v>12</v>
      </c>
      <c r="F3554" t="s">
        <v>26</v>
      </c>
      <c r="G3554" t="s">
        <v>14</v>
      </c>
      <c r="H3554" s="1">
        <v>0.78300000000000003</v>
      </c>
      <c r="I3554" s="4">
        <v>33786</v>
      </c>
      <c r="J3554" s="5">
        <v>40909</v>
      </c>
      <c r="K3554" s="3">
        <v>16000</v>
      </c>
      <c r="L3554" s="3">
        <v>49578</v>
      </c>
      <c r="M3554" s="3">
        <v>17817</v>
      </c>
      <c r="N3554" s="3">
        <f t="shared" si="550"/>
        <v>0</v>
      </c>
      <c r="O3554" s="3">
        <f t="shared" si="551"/>
        <v>1</v>
      </c>
      <c r="P3554" s="3">
        <f t="shared" si="552"/>
        <v>1</v>
      </c>
      <c r="Q3554" s="6">
        <v>19.12</v>
      </c>
      <c r="R3554" s="3">
        <v>0</v>
      </c>
      <c r="S3554" s="3">
        <v>10</v>
      </c>
      <c r="T3554" s="3">
        <v>29</v>
      </c>
      <c r="U3554" s="3">
        <f t="shared" si="553"/>
        <v>7123</v>
      </c>
      <c r="V3554" s="3" t="str">
        <f t="shared" si="554"/>
        <v xml:space="preserve"> 36</v>
      </c>
      <c r="W3554" s="3">
        <f t="shared" si="555"/>
        <v>16</v>
      </c>
      <c r="X3554" s="3">
        <v>11</v>
      </c>
      <c r="Y3554" s="6">
        <f t="shared" si="556"/>
        <v>78.3</v>
      </c>
      <c r="Z3554" s="3">
        <f t="shared" si="557"/>
        <v>49.578000000000003</v>
      </c>
      <c r="AA3554" s="3">
        <f t="shared" si="558"/>
        <v>17.817</v>
      </c>
      <c r="AB3554">
        <f t="shared" si="559"/>
        <v>0</v>
      </c>
      <c r="AC3554" s="14">
        <f>VLOOKUP(X3554,Rates!$A$2:$B$36,2)</f>
        <v>12.74</v>
      </c>
    </row>
    <row r="3555" spans="1:29">
      <c r="A3555">
        <v>457826</v>
      </c>
      <c r="B3555" t="s">
        <v>11</v>
      </c>
      <c r="C3555" s="1">
        <v>0.12180000000000001</v>
      </c>
      <c r="D3555">
        <v>765.9</v>
      </c>
      <c r="E3555" t="s">
        <v>25</v>
      </c>
      <c r="F3555" t="s">
        <v>13</v>
      </c>
      <c r="G3555" t="s">
        <v>14</v>
      </c>
      <c r="H3555" s="1">
        <v>0.39500000000000002</v>
      </c>
      <c r="I3555" s="4">
        <v>34547</v>
      </c>
      <c r="J3555" s="5">
        <v>40909</v>
      </c>
      <c r="K3555" s="3">
        <v>23000</v>
      </c>
      <c r="L3555" s="3">
        <v>112000</v>
      </c>
      <c r="M3555" s="3">
        <v>25274</v>
      </c>
      <c r="N3555" s="3">
        <f t="shared" si="550"/>
        <v>1</v>
      </c>
      <c r="O3555" s="3">
        <f t="shared" si="551"/>
        <v>0</v>
      </c>
      <c r="P3555" s="3">
        <f t="shared" si="552"/>
        <v>1</v>
      </c>
      <c r="Q3555" s="6">
        <v>14.96</v>
      </c>
      <c r="R3555" s="3">
        <v>0</v>
      </c>
      <c r="S3555" s="3">
        <v>12</v>
      </c>
      <c r="T3555" s="3">
        <v>24</v>
      </c>
      <c r="U3555" s="3">
        <f t="shared" si="553"/>
        <v>6362</v>
      </c>
      <c r="V3555" s="3" t="str">
        <f t="shared" si="554"/>
        <v xml:space="preserve"> 36</v>
      </c>
      <c r="W3555" s="3">
        <f t="shared" si="555"/>
        <v>23</v>
      </c>
      <c r="X3555" s="3">
        <v>9</v>
      </c>
      <c r="Y3555" s="6">
        <f t="shared" si="556"/>
        <v>39.5</v>
      </c>
      <c r="Z3555" s="3">
        <f t="shared" si="557"/>
        <v>112</v>
      </c>
      <c r="AA3555" s="3">
        <f t="shared" si="558"/>
        <v>25.274000000000001</v>
      </c>
      <c r="AB3555">
        <f t="shared" si="559"/>
        <v>0</v>
      </c>
      <c r="AC3555" s="14">
        <f>VLOOKUP(X3555,Rates!$A$2:$B$36,2)</f>
        <v>11.44</v>
      </c>
    </row>
    <row r="3556" spans="1:29">
      <c r="A3556">
        <v>753902</v>
      </c>
      <c r="B3556" t="s">
        <v>11</v>
      </c>
      <c r="C3556" s="1">
        <v>0.15229999999999999</v>
      </c>
      <c r="D3556">
        <v>76.52</v>
      </c>
      <c r="E3556" t="s">
        <v>28</v>
      </c>
      <c r="F3556" t="s">
        <v>13</v>
      </c>
      <c r="G3556" t="s">
        <v>14</v>
      </c>
      <c r="H3556" s="1">
        <v>0.71599999999999997</v>
      </c>
      <c r="I3556" s="4">
        <v>35490</v>
      </c>
      <c r="J3556" s="5">
        <v>40909</v>
      </c>
      <c r="K3556" s="3">
        <v>2200</v>
      </c>
      <c r="L3556" s="3">
        <v>30000</v>
      </c>
      <c r="M3556" s="3">
        <v>2476</v>
      </c>
      <c r="N3556" s="3">
        <f t="shared" si="550"/>
        <v>1</v>
      </c>
      <c r="O3556" s="3">
        <f t="shared" si="551"/>
        <v>0</v>
      </c>
      <c r="P3556" s="3">
        <f t="shared" si="552"/>
        <v>1</v>
      </c>
      <c r="Q3556" s="6">
        <v>16.2</v>
      </c>
      <c r="R3556" s="3">
        <v>0</v>
      </c>
      <c r="S3556" s="3">
        <v>7</v>
      </c>
      <c r="T3556" s="3">
        <v>9</v>
      </c>
      <c r="U3556" s="3">
        <f t="shared" si="553"/>
        <v>5419</v>
      </c>
      <c r="V3556" s="3" t="str">
        <f t="shared" si="554"/>
        <v xml:space="preserve"> 36</v>
      </c>
      <c r="W3556" s="3">
        <f t="shared" si="555"/>
        <v>2.2000000000000002</v>
      </c>
      <c r="X3556" s="3">
        <v>15</v>
      </c>
      <c r="Y3556" s="6">
        <f t="shared" si="556"/>
        <v>71.599999999999994</v>
      </c>
      <c r="Z3556" s="3">
        <f t="shared" si="557"/>
        <v>30</v>
      </c>
      <c r="AA3556" s="3">
        <f t="shared" si="558"/>
        <v>2.476</v>
      </c>
      <c r="AB3556">
        <f t="shared" si="559"/>
        <v>0</v>
      </c>
      <c r="AC3556" s="14">
        <f>VLOOKUP(X3556,Rates!$A$2:$B$36,2)</f>
        <v>15.99</v>
      </c>
    </row>
    <row r="3557" spans="1:29">
      <c r="A3557">
        <v>771820</v>
      </c>
      <c r="B3557" t="s">
        <v>11</v>
      </c>
      <c r="C3557" s="1">
        <v>0.11990000000000001</v>
      </c>
      <c r="D3557">
        <v>199.26</v>
      </c>
      <c r="E3557" t="s">
        <v>25</v>
      </c>
      <c r="F3557" t="s">
        <v>26</v>
      </c>
      <c r="G3557" t="s">
        <v>14</v>
      </c>
      <c r="H3557" s="1">
        <v>0.29099999999999998</v>
      </c>
      <c r="I3557" s="4">
        <v>37257</v>
      </c>
      <c r="J3557" s="5">
        <v>40909</v>
      </c>
      <c r="K3557" s="3">
        <v>6000</v>
      </c>
      <c r="L3557" s="3">
        <v>26004</v>
      </c>
      <c r="M3557" s="3">
        <v>4223</v>
      </c>
      <c r="N3557" s="3">
        <f t="shared" si="550"/>
        <v>0</v>
      </c>
      <c r="O3557" s="3">
        <f t="shared" si="551"/>
        <v>1</v>
      </c>
      <c r="P3557" s="3">
        <f t="shared" si="552"/>
        <v>1</v>
      </c>
      <c r="Q3557" s="6">
        <v>7.98</v>
      </c>
      <c r="R3557" s="3">
        <v>0</v>
      </c>
      <c r="S3557" s="3">
        <v>7</v>
      </c>
      <c r="T3557" s="3">
        <v>14</v>
      </c>
      <c r="U3557" s="3">
        <f t="shared" si="553"/>
        <v>3652</v>
      </c>
      <c r="V3557" s="3" t="str">
        <f t="shared" si="554"/>
        <v xml:space="preserve"> 36</v>
      </c>
      <c r="W3557" s="3">
        <f t="shared" si="555"/>
        <v>6</v>
      </c>
      <c r="X3557" s="3">
        <v>10</v>
      </c>
      <c r="Y3557" s="6">
        <f t="shared" si="556"/>
        <v>29.099999999999998</v>
      </c>
      <c r="Z3557" s="3">
        <f t="shared" si="557"/>
        <v>26.004000000000001</v>
      </c>
      <c r="AA3557" s="3">
        <f t="shared" si="558"/>
        <v>4.2229999999999999</v>
      </c>
      <c r="AB3557">
        <f t="shared" si="559"/>
        <v>0</v>
      </c>
      <c r="AC3557" s="14">
        <f>VLOOKUP(X3557,Rates!$A$2:$B$36,2)</f>
        <v>11.49</v>
      </c>
    </row>
    <row r="3558" spans="1:29">
      <c r="A3558">
        <v>480556</v>
      </c>
      <c r="B3558" t="s">
        <v>11</v>
      </c>
      <c r="C3558" s="1">
        <v>7.51E-2</v>
      </c>
      <c r="D3558">
        <v>311.10000000000002</v>
      </c>
      <c r="E3558" t="s">
        <v>29</v>
      </c>
      <c r="F3558" t="s">
        <v>26</v>
      </c>
      <c r="G3558" t="s">
        <v>14</v>
      </c>
      <c r="H3558" s="1">
        <v>1.7000000000000001E-2</v>
      </c>
      <c r="I3558" s="4">
        <v>33512</v>
      </c>
      <c r="J3558" s="5">
        <v>40909</v>
      </c>
      <c r="K3558" s="3">
        <v>10000</v>
      </c>
      <c r="L3558" s="3">
        <v>24000</v>
      </c>
      <c r="M3558" s="3">
        <v>663</v>
      </c>
      <c r="N3558" s="3">
        <f t="shared" si="550"/>
        <v>0</v>
      </c>
      <c r="O3558" s="3">
        <f t="shared" si="551"/>
        <v>1</v>
      </c>
      <c r="P3558" s="3">
        <f t="shared" si="552"/>
        <v>1</v>
      </c>
      <c r="Q3558" s="6">
        <v>10.8</v>
      </c>
      <c r="R3558" s="3">
        <v>0</v>
      </c>
      <c r="S3558" s="3">
        <v>15</v>
      </c>
      <c r="T3558" s="3">
        <v>21</v>
      </c>
      <c r="U3558" s="3">
        <f t="shared" si="553"/>
        <v>7397</v>
      </c>
      <c r="V3558" s="3" t="str">
        <f t="shared" si="554"/>
        <v xml:space="preserve"> 36</v>
      </c>
      <c r="W3558" s="3">
        <f t="shared" si="555"/>
        <v>10</v>
      </c>
      <c r="X3558" s="3">
        <v>4</v>
      </c>
      <c r="Y3558" s="6">
        <f t="shared" si="556"/>
        <v>1.7000000000000002</v>
      </c>
      <c r="Z3558" s="3">
        <f t="shared" si="557"/>
        <v>24</v>
      </c>
      <c r="AA3558" s="3">
        <f t="shared" si="558"/>
        <v>0.66300000000000003</v>
      </c>
      <c r="AB3558">
        <f t="shared" si="559"/>
        <v>0</v>
      </c>
      <c r="AC3558" s="14">
        <f>VLOOKUP(X3558,Rates!$A$2:$B$36,2)</f>
        <v>7.49</v>
      </c>
    </row>
    <row r="3559" spans="1:29">
      <c r="A3559">
        <v>1049393</v>
      </c>
      <c r="B3559" t="s">
        <v>11</v>
      </c>
      <c r="C3559" s="1">
        <v>9.9099999999999994E-2</v>
      </c>
      <c r="D3559">
        <v>386.7</v>
      </c>
      <c r="E3559" t="s">
        <v>12</v>
      </c>
      <c r="F3559" t="s">
        <v>26</v>
      </c>
      <c r="G3559" t="s">
        <v>14</v>
      </c>
      <c r="H3559" s="1">
        <v>0.17499999999999999</v>
      </c>
      <c r="I3559" s="4">
        <v>37561</v>
      </c>
      <c r="J3559" s="5">
        <v>40909</v>
      </c>
      <c r="K3559" s="3">
        <v>12000</v>
      </c>
      <c r="L3559" s="3">
        <v>42000</v>
      </c>
      <c r="M3559" s="3">
        <v>12609</v>
      </c>
      <c r="N3559" s="3">
        <f t="shared" si="550"/>
        <v>0</v>
      </c>
      <c r="O3559" s="3">
        <f t="shared" si="551"/>
        <v>1</v>
      </c>
      <c r="P3559" s="3">
        <f t="shared" si="552"/>
        <v>1</v>
      </c>
      <c r="Q3559" s="6">
        <v>10.57</v>
      </c>
      <c r="R3559" s="3">
        <v>0</v>
      </c>
      <c r="S3559" s="3">
        <v>15</v>
      </c>
      <c r="T3559" s="3">
        <v>41</v>
      </c>
      <c r="U3559" s="3">
        <f t="shared" si="553"/>
        <v>3348</v>
      </c>
      <c r="V3559" s="3" t="str">
        <f t="shared" si="554"/>
        <v xml:space="preserve"> 36</v>
      </c>
      <c r="W3559" s="3">
        <f t="shared" si="555"/>
        <v>12</v>
      </c>
      <c r="X3559" s="3">
        <v>6</v>
      </c>
      <c r="Y3559" s="6">
        <f t="shared" si="556"/>
        <v>17.5</v>
      </c>
      <c r="Z3559" s="3">
        <f t="shared" si="557"/>
        <v>42</v>
      </c>
      <c r="AA3559" s="3">
        <f t="shared" si="558"/>
        <v>12.609</v>
      </c>
      <c r="AB3559">
        <f t="shared" si="559"/>
        <v>0</v>
      </c>
      <c r="AC3559" s="14">
        <f>VLOOKUP(X3559,Rates!$A$2:$B$36,2)</f>
        <v>8.24</v>
      </c>
    </row>
    <row r="3560" spans="1:29">
      <c r="A3560">
        <v>1004050</v>
      </c>
      <c r="B3560" t="s">
        <v>11</v>
      </c>
      <c r="C3560" s="1">
        <v>7.9000000000000001E-2</v>
      </c>
      <c r="D3560">
        <v>375.49</v>
      </c>
      <c r="E3560" t="s">
        <v>16</v>
      </c>
      <c r="F3560" t="s">
        <v>26</v>
      </c>
      <c r="G3560" t="s">
        <v>14</v>
      </c>
      <c r="H3560" s="1">
        <v>0.63500000000000001</v>
      </c>
      <c r="I3560" s="4">
        <v>39539</v>
      </c>
      <c r="J3560" s="5">
        <v>40909</v>
      </c>
      <c r="K3560" s="3">
        <v>12000</v>
      </c>
      <c r="L3560" s="3">
        <v>65000</v>
      </c>
      <c r="M3560" s="3">
        <v>16947</v>
      </c>
      <c r="N3560" s="3">
        <f t="shared" si="550"/>
        <v>0</v>
      </c>
      <c r="O3560" s="3">
        <f t="shared" si="551"/>
        <v>1</v>
      </c>
      <c r="P3560" s="3">
        <f t="shared" si="552"/>
        <v>0</v>
      </c>
      <c r="Q3560" s="6">
        <v>11.69</v>
      </c>
      <c r="R3560" s="3">
        <v>0</v>
      </c>
      <c r="S3560" s="3">
        <v>9</v>
      </c>
      <c r="T3560" s="3">
        <v>20</v>
      </c>
      <c r="U3560" s="3">
        <f t="shared" si="553"/>
        <v>1370</v>
      </c>
      <c r="V3560" s="3" t="str">
        <f t="shared" si="554"/>
        <v xml:space="preserve"> 36</v>
      </c>
      <c r="W3560" s="3">
        <f t="shared" si="555"/>
        <v>12</v>
      </c>
      <c r="X3560" s="3">
        <v>4</v>
      </c>
      <c r="Y3560" s="6">
        <f t="shared" si="556"/>
        <v>63.5</v>
      </c>
      <c r="Z3560" s="3">
        <f t="shared" si="557"/>
        <v>65</v>
      </c>
      <c r="AA3560" s="3">
        <f t="shared" si="558"/>
        <v>16.946999999999999</v>
      </c>
      <c r="AB3560">
        <f t="shared" si="559"/>
        <v>0</v>
      </c>
      <c r="AC3560" s="14">
        <f>VLOOKUP(X3560,Rates!$A$2:$B$36,2)</f>
        <v>7.49</v>
      </c>
    </row>
    <row r="3561" spans="1:29">
      <c r="A3561">
        <v>774770</v>
      </c>
      <c r="B3561" t="s">
        <v>15</v>
      </c>
      <c r="C3561" s="1">
        <v>0.15989999999999999</v>
      </c>
      <c r="D3561">
        <v>85.1</v>
      </c>
      <c r="E3561" t="s">
        <v>16</v>
      </c>
      <c r="F3561" t="s">
        <v>13</v>
      </c>
      <c r="G3561" t="s">
        <v>19</v>
      </c>
      <c r="H3561" s="2">
        <v>0.01</v>
      </c>
      <c r="I3561" s="4">
        <v>34486</v>
      </c>
      <c r="J3561" s="5">
        <v>40909</v>
      </c>
      <c r="K3561" s="3">
        <v>3500</v>
      </c>
      <c r="L3561" s="3">
        <v>31200</v>
      </c>
      <c r="M3561" s="3">
        <v>91</v>
      </c>
      <c r="N3561" s="3">
        <f t="shared" si="550"/>
        <v>1</v>
      </c>
      <c r="O3561" s="3">
        <f t="shared" si="551"/>
        <v>0</v>
      </c>
      <c r="P3561" s="3">
        <f t="shared" si="552"/>
        <v>0</v>
      </c>
      <c r="Q3561" s="6">
        <v>0.38</v>
      </c>
      <c r="R3561" s="3">
        <v>0</v>
      </c>
      <c r="S3561" s="3">
        <v>6</v>
      </c>
      <c r="T3561" s="3">
        <v>14</v>
      </c>
      <c r="U3561" s="3">
        <f t="shared" si="553"/>
        <v>6423</v>
      </c>
      <c r="V3561" s="3" t="str">
        <f t="shared" si="554"/>
        <v xml:space="preserve"> 60</v>
      </c>
      <c r="W3561" s="3">
        <f t="shared" si="555"/>
        <v>3.5</v>
      </c>
      <c r="X3561" s="3">
        <v>17</v>
      </c>
      <c r="Y3561" s="6">
        <f t="shared" si="556"/>
        <v>1</v>
      </c>
      <c r="Z3561" s="3">
        <f t="shared" si="557"/>
        <v>31.2</v>
      </c>
      <c r="AA3561" s="3">
        <f t="shared" si="558"/>
        <v>9.0999999999999998E-2</v>
      </c>
      <c r="AB3561">
        <f t="shared" si="559"/>
        <v>0</v>
      </c>
      <c r="AC3561" s="14">
        <f>VLOOKUP(X3561,Rates!$A$2:$B$36,2)</f>
        <v>17.989999999999998</v>
      </c>
    </row>
    <row r="3562" spans="1:29">
      <c r="A3562">
        <v>543662</v>
      </c>
      <c r="B3562" t="s">
        <v>11</v>
      </c>
      <c r="C3562" s="1">
        <v>0.1149</v>
      </c>
      <c r="D3562">
        <v>158.27000000000001</v>
      </c>
      <c r="E3562" t="s">
        <v>16</v>
      </c>
      <c r="F3562" t="s">
        <v>13</v>
      </c>
      <c r="G3562" t="s">
        <v>17</v>
      </c>
      <c r="H3562" s="1">
        <v>0.64900000000000002</v>
      </c>
      <c r="I3562" s="4">
        <v>35309</v>
      </c>
      <c r="J3562" s="5">
        <v>40909</v>
      </c>
      <c r="K3562" s="3">
        <v>4800</v>
      </c>
      <c r="L3562" s="3">
        <v>65004</v>
      </c>
      <c r="M3562" s="3">
        <v>13428</v>
      </c>
      <c r="N3562" s="3">
        <f t="shared" si="550"/>
        <v>1</v>
      </c>
      <c r="O3562" s="3">
        <f t="shared" si="551"/>
        <v>0</v>
      </c>
      <c r="P3562" s="3">
        <f t="shared" si="552"/>
        <v>0</v>
      </c>
      <c r="Q3562" s="6">
        <v>20.420000000000002</v>
      </c>
      <c r="R3562" s="3">
        <v>1</v>
      </c>
      <c r="S3562" s="3">
        <v>10</v>
      </c>
      <c r="T3562" s="3">
        <v>46</v>
      </c>
      <c r="U3562" s="3">
        <f t="shared" si="553"/>
        <v>5600</v>
      </c>
      <c r="V3562" s="3" t="str">
        <f t="shared" si="554"/>
        <v xml:space="preserve"> 36</v>
      </c>
      <c r="W3562" s="3">
        <f t="shared" si="555"/>
        <v>4.8</v>
      </c>
      <c r="X3562" s="3">
        <v>9</v>
      </c>
      <c r="Y3562" s="6">
        <f t="shared" si="556"/>
        <v>64.900000000000006</v>
      </c>
      <c r="Z3562" s="3">
        <f t="shared" si="557"/>
        <v>65.004000000000005</v>
      </c>
      <c r="AA3562" s="3">
        <f t="shared" si="558"/>
        <v>13.428000000000001</v>
      </c>
      <c r="AB3562">
        <f t="shared" si="559"/>
        <v>1</v>
      </c>
      <c r="AC3562" s="14">
        <f>VLOOKUP(X3562,Rates!$A$2:$B$36,2)</f>
        <v>11.44</v>
      </c>
    </row>
    <row r="3563" spans="1:29">
      <c r="A3563">
        <v>549291</v>
      </c>
      <c r="B3563" t="s">
        <v>11</v>
      </c>
      <c r="C3563" s="1">
        <v>0.1361</v>
      </c>
      <c r="D3563">
        <v>441.86</v>
      </c>
      <c r="E3563" t="s">
        <v>12</v>
      </c>
      <c r="F3563" t="s">
        <v>26</v>
      </c>
      <c r="G3563" t="s">
        <v>14</v>
      </c>
      <c r="H3563" s="1">
        <v>0.91400000000000003</v>
      </c>
      <c r="I3563" s="4">
        <v>35065</v>
      </c>
      <c r="J3563" s="5">
        <v>40909</v>
      </c>
      <c r="K3563" s="3">
        <v>13000</v>
      </c>
      <c r="L3563" s="3">
        <v>130000</v>
      </c>
      <c r="M3563" s="3">
        <v>35650</v>
      </c>
      <c r="N3563" s="3">
        <f t="shared" si="550"/>
        <v>0</v>
      </c>
      <c r="O3563" s="3">
        <f t="shared" si="551"/>
        <v>1</v>
      </c>
      <c r="P3563" s="3">
        <f t="shared" si="552"/>
        <v>1</v>
      </c>
      <c r="Q3563" s="6">
        <v>13.18</v>
      </c>
      <c r="R3563" s="3">
        <v>0</v>
      </c>
      <c r="S3563" s="3">
        <v>7</v>
      </c>
      <c r="T3563" s="3">
        <v>16</v>
      </c>
      <c r="U3563" s="3">
        <f t="shared" si="553"/>
        <v>5844</v>
      </c>
      <c r="V3563" s="3" t="str">
        <f t="shared" si="554"/>
        <v xml:space="preserve"> 36</v>
      </c>
      <c r="W3563" s="3">
        <f t="shared" si="555"/>
        <v>13</v>
      </c>
      <c r="X3563" s="3">
        <v>12</v>
      </c>
      <c r="Y3563" s="6">
        <f t="shared" si="556"/>
        <v>91.4</v>
      </c>
      <c r="Z3563" s="3">
        <f t="shared" si="557"/>
        <v>130</v>
      </c>
      <c r="AA3563" s="3">
        <f t="shared" si="558"/>
        <v>35.65</v>
      </c>
      <c r="AB3563">
        <f t="shared" si="559"/>
        <v>0</v>
      </c>
      <c r="AC3563" s="14">
        <f>VLOOKUP(X3563,Rates!$A$2:$B$36,2)</f>
        <v>13.49</v>
      </c>
    </row>
    <row r="3564" spans="1:29">
      <c r="A3564">
        <v>872955</v>
      </c>
      <c r="B3564" t="s">
        <v>11</v>
      </c>
      <c r="C3564" s="1">
        <v>7.4899999999999994E-2</v>
      </c>
      <c r="D3564">
        <v>93.31</v>
      </c>
      <c r="E3564" t="s">
        <v>12</v>
      </c>
      <c r="F3564" t="s">
        <v>26</v>
      </c>
      <c r="G3564" t="s">
        <v>14</v>
      </c>
      <c r="H3564" s="1">
        <v>0.26800000000000002</v>
      </c>
      <c r="I3564" s="4">
        <v>32448</v>
      </c>
      <c r="J3564" s="5">
        <v>40909</v>
      </c>
      <c r="K3564" s="3">
        <v>3000</v>
      </c>
      <c r="L3564" s="3">
        <v>32400</v>
      </c>
      <c r="M3564" s="3">
        <v>14148</v>
      </c>
      <c r="N3564" s="3">
        <f t="shared" si="550"/>
        <v>0</v>
      </c>
      <c r="O3564" s="3">
        <f t="shared" si="551"/>
        <v>1</v>
      </c>
      <c r="P3564" s="3">
        <f t="shared" si="552"/>
        <v>1</v>
      </c>
      <c r="Q3564" s="6">
        <v>23.3</v>
      </c>
      <c r="R3564" s="3">
        <v>0</v>
      </c>
      <c r="S3564" s="3">
        <v>19</v>
      </c>
      <c r="T3564" s="3">
        <v>25</v>
      </c>
      <c r="U3564" s="3">
        <f t="shared" si="553"/>
        <v>8461</v>
      </c>
      <c r="V3564" s="3" t="str">
        <f t="shared" si="554"/>
        <v xml:space="preserve"> 36</v>
      </c>
      <c r="W3564" s="3">
        <f t="shared" si="555"/>
        <v>3</v>
      </c>
      <c r="X3564" s="3">
        <v>4</v>
      </c>
      <c r="Y3564" s="6">
        <f t="shared" si="556"/>
        <v>26.8</v>
      </c>
      <c r="Z3564" s="3">
        <f t="shared" si="557"/>
        <v>32.4</v>
      </c>
      <c r="AA3564" s="3">
        <f t="shared" si="558"/>
        <v>14.148</v>
      </c>
      <c r="AB3564">
        <f t="shared" si="559"/>
        <v>0</v>
      </c>
      <c r="AC3564" s="14">
        <f>VLOOKUP(X3564,Rates!$A$2:$B$36,2)</f>
        <v>7.49</v>
      </c>
    </row>
    <row r="3565" spans="1:29">
      <c r="A3565">
        <v>536134</v>
      </c>
      <c r="B3565" t="s">
        <v>11</v>
      </c>
      <c r="C3565" s="1">
        <v>7.51E-2</v>
      </c>
      <c r="D3565">
        <v>497.78</v>
      </c>
      <c r="E3565" t="s">
        <v>16</v>
      </c>
      <c r="F3565" t="s">
        <v>26</v>
      </c>
      <c r="G3565" t="s">
        <v>17</v>
      </c>
      <c r="H3565" s="2">
        <v>0.08</v>
      </c>
      <c r="I3565" s="4">
        <v>33329</v>
      </c>
      <c r="J3565" s="5">
        <v>40909</v>
      </c>
      <c r="K3565" s="3">
        <v>16000</v>
      </c>
      <c r="L3565" s="3">
        <v>60000</v>
      </c>
      <c r="M3565" s="3">
        <v>77798</v>
      </c>
      <c r="N3565" s="3">
        <f t="shared" si="550"/>
        <v>0</v>
      </c>
      <c r="O3565" s="3">
        <f t="shared" si="551"/>
        <v>1</v>
      </c>
      <c r="P3565" s="3">
        <f t="shared" si="552"/>
        <v>0</v>
      </c>
      <c r="Q3565" s="6">
        <v>20.04</v>
      </c>
      <c r="R3565" s="3">
        <v>0</v>
      </c>
      <c r="S3565" s="3">
        <v>9</v>
      </c>
      <c r="T3565" s="3">
        <v>31</v>
      </c>
      <c r="U3565" s="3">
        <f t="shared" si="553"/>
        <v>7580</v>
      </c>
      <c r="V3565" s="3" t="str">
        <f t="shared" si="554"/>
        <v xml:space="preserve"> 36</v>
      </c>
      <c r="W3565" s="3">
        <f t="shared" si="555"/>
        <v>16</v>
      </c>
      <c r="X3565" s="3">
        <v>4</v>
      </c>
      <c r="Y3565" s="6">
        <f t="shared" si="556"/>
        <v>8</v>
      </c>
      <c r="Z3565" s="3">
        <f t="shared" si="557"/>
        <v>60</v>
      </c>
      <c r="AA3565" s="3">
        <f t="shared" si="558"/>
        <v>77.798000000000002</v>
      </c>
      <c r="AB3565">
        <f t="shared" si="559"/>
        <v>1</v>
      </c>
      <c r="AC3565" s="14">
        <f>VLOOKUP(X3565,Rates!$A$2:$B$36,2)</f>
        <v>7.49</v>
      </c>
    </row>
    <row r="3566" spans="1:29">
      <c r="A3566">
        <v>880539</v>
      </c>
      <c r="B3566" t="s">
        <v>11</v>
      </c>
      <c r="C3566" s="1">
        <v>7.51E-2</v>
      </c>
      <c r="D3566">
        <v>248.89</v>
      </c>
      <c r="E3566" t="s">
        <v>12</v>
      </c>
      <c r="F3566" t="s">
        <v>26</v>
      </c>
      <c r="G3566" t="s">
        <v>14</v>
      </c>
      <c r="H3566" s="1">
        <v>0.68200000000000005</v>
      </c>
      <c r="I3566" s="4">
        <v>38777</v>
      </c>
      <c r="J3566" s="5">
        <v>40909</v>
      </c>
      <c r="K3566" s="3">
        <v>8000</v>
      </c>
      <c r="L3566" s="3">
        <v>51000</v>
      </c>
      <c r="M3566" s="3">
        <v>50805</v>
      </c>
      <c r="N3566" s="3">
        <f t="shared" si="550"/>
        <v>0</v>
      </c>
      <c r="O3566" s="3">
        <f t="shared" si="551"/>
        <v>1</v>
      </c>
      <c r="P3566" s="3">
        <f t="shared" si="552"/>
        <v>1</v>
      </c>
      <c r="Q3566" s="6">
        <v>12.54</v>
      </c>
      <c r="R3566" s="3">
        <v>0</v>
      </c>
      <c r="S3566" s="3">
        <v>5</v>
      </c>
      <c r="T3566" s="3">
        <v>32</v>
      </c>
      <c r="U3566" s="3">
        <f t="shared" si="553"/>
        <v>2132</v>
      </c>
      <c r="V3566" s="3" t="str">
        <f t="shared" si="554"/>
        <v xml:space="preserve"> 36</v>
      </c>
      <c r="W3566" s="3">
        <f t="shared" si="555"/>
        <v>8</v>
      </c>
      <c r="X3566" s="3">
        <v>3</v>
      </c>
      <c r="Y3566" s="6">
        <f t="shared" si="556"/>
        <v>68.2</v>
      </c>
      <c r="Z3566" s="3">
        <f t="shared" si="557"/>
        <v>51</v>
      </c>
      <c r="AA3566" s="3">
        <f t="shared" si="558"/>
        <v>50.805</v>
      </c>
      <c r="AB3566">
        <f t="shared" si="559"/>
        <v>0</v>
      </c>
      <c r="AC3566" s="14">
        <f>VLOOKUP(X3566,Rates!$A$2:$B$36,2)</f>
        <v>7.24</v>
      </c>
    </row>
    <row r="3567" spans="1:29">
      <c r="A3567">
        <v>556787</v>
      </c>
      <c r="B3567" t="s">
        <v>15</v>
      </c>
      <c r="C3567" s="1">
        <v>0.1719</v>
      </c>
      <c r="D3567">
        <v>212.12</v>
      </c>
      <c r="E3567" t="s">
        <v>30</v>
      </c>
      <c r="F3567" t="s">
        <v>13</v>
      </c>
      <c r="G3567" t="s">
        <v>17</v>
      </c>
      <c r="H3567" s="1">
        <v>0.89400000000000002</v>
      </c>
      <c r="I3567" s="4">
        <v>35735</v>
      </c>
      <c r="J3567" s="5">
        <v>40909</v>
      </c>
      <c r="K3567" s="3">
        <v>8500</v>
      </c>
      <c r="L3567" s="3">
        <v>24468</v>
      </c>
      <c r="M3567" s="3">
        <v>9299</v>
      </c>
      <c r="N3567" s="3">
        <f t="shared" si="550"/>
        <v>1</v>
      </c>
      <c r="O3567" s="3">
        <f t="shared" si="551"/>
        <v>0</v>
      </c>
      <c r="P3567" s="3">
        <f t="shared" si="552"/>
        <v>1</v>
      </c>
      <c r="Q3567" s="6">
        <v>15.11</v>
      </c>
      <c r="R3567" s="3">
        <v>0</v>
      </c>
      <c r="S3567" s="3">
        <v>5</v>
      </c>
      <c r="T3567" s="3">
        <v>5</v>
      </c>
      <c r="U3567" s="3">
        <f t="shared" si="553"/>
        <v>5174</v>
      </c>
      <c r="V3567" s="3" t="str">
        <f t="shared" si="554"/>
        <v xml:space="preserve"> 60</v>
      </c>
      <c r="W3567" s="3">
        <f t="shared" si="555"/>
        <v>8.5</v>
      </c>
      <c r="X3567" s="3">
        <v>23</v>
      </c>
      <c r="Y3567" s="6">
        <f t="shared" si="556"/>
        <v>89.4</v>
      </c>
      <c r="Z3567" s="3">
        <f t="shared" si="557"/>
        <v>24.468</v>
      </c>
      <c r="AA3567" s="3">
        <f t="shared" si="558"/>
        <v>9.2989999999999995</v>
      </c>
      <c r="AB3567">
        <f t="shared" si="559"/>
        <v>1</v>
      </c>
      <c r="AC3567" s="14">
        <f>VLOOKUP(X3567,Rates!$A$2:$B$36,2)</f>
        <v>24.74</v>
      </c>
    </row>
    <row r="3568" spans="1:29">
      <c r="A3568">
        <v>1027861</v>
      </c>
      <c r="B3568" t="s">
        <v>15</v>
      </c>
      <c r="C3568" s="1">
        <v>0.1991</v>
      </c>
      <c r="D3568">
        <v>132.22</v>
      </c>
      <c r="E3568" t="s">
        <v>28</v>
      </c>
      <c r="F3568" t="s">
        <v>26</v>
      </c>
      <c r="G3568" t="s">
        <v>19</v>
      </c>
      <c r="H3568" s="1">
        <v>0.999</v>
      </c>
      <c r="I3568" s="4">
        <v>34304</v>
      </c>
      <c r="J3568" s="5">
        <v>40909</v>
      </c>
      <c r="K3568" s="3">
        <v>5000</v>
      </c>
      <c r="L3568" s="3">
        <v>97008</v>
      </c>
      <c r="M3568" s="3">
        <v>33573</v>
      </c>
      <c r="N3568" s="3">
        <f t="shared" si="550"/>
        <v>0</v>
      </c>
      <c r="O3568" s="3">
        <f t="shared" si="551"/>
        <v>1</v>
      </c>
      <c r="P3568" s="3">
        <f t="shared" si="552"/>
        <v>1</v>
      </c>
      <c r="Q3568" s="6">
        <v>24.76</v>
      </c>
      <c r="R3568" s="3">
        <v>0</v>
      </c>
      <c r="S3568" s="3">
        <v>10</v>
      </c>
      <c r="T3568" s="3">
        <v>33</v>
      </c>
      <c r="U3568" s="3">
        <f t="shared" si="553"/>
        <v>6605</v>
      </c>
      <c r="V3568" s="3" t="str">
        <f t="shared" si="554"/>
        <v xml:space="preserve"> 60</v>
      </c>
      <c r="W3568" s="3">
        <f t="shared" si="555"/>
        <v>5</v>
      </c>
      <c r="X3568" s="3">
        <v>24</v>
      </c>
      <c r="Y3568" s="6">
        <f t="shared" si="556"/>
        <v>99.9</v>
      </c>
      <c r="Z3568" s="3">
        <f t="shared" si="557"/>
        <v>97.007999999999996</v>
      </c>
      <c r="AA3568" s="3">
        <f t="shared" si="558"/>
        <v>33.573</v>
      </c>
      <c r="AB3568">
        <f t="shared" si="559"/>
        <v>0</v>
      </c>
      <c r="AC3568" s="14">
        <f>VLOOKUP(X3568,Rates!$A$2:$B$36,2)</f>
        <v>25.49</v>
      </c>
    </row>
    <row r="3569" spans="1:29">
      <c r="A3569">
        <v>460598</v>
      </c>
      <c r="B3569" t="s">
        <v>11</v>
      </c>
      <c r="C3569" s="1">
        <v>0.1148</v>
      </c>
      <c r="D3569">
        <v>79.13</v>
      </c>
      <c r="E3569" t="s">
        <v>20</v>
      </c>
      <c r="F3569" t="s">
        <v>13</v>
      </c>
      <c r="G3569" t="s">
        <v>14</v>
      </c>
      <c r="H3569" s="1">
        <v>0.67700000000000005</v>
      </c>
      <c r="I3569" s="4">
        <v>36069</v>
      </c>
      <c r="J3569" s="5">
        <v>40909</v>
      </c>
      <c r="K3569" s="3">
        <v>2400</v>
      </c>
      <c r="L3569" s="3">
        <v>32995</v>
      </c>
      <c r="M3569" s="3">
        <v>3992</v>
      </c>
      <c r="N3569" s="3">
        <f t="shared" si="550"/>
        <v>1</v>
      </c>
      <c r="O3569" s="3">
        <f t="shared" si="551"/>
        <v>0</v>
      </c>
      <c r="P3569" s="3">
        <f t="shared" si="552"/>
        <v>1</v>
      </c>
      <c r="Q3569" s="6">
        <v>21.49</v>
      </c>
      <c r="R3569" s="3">
        <v>0</v>
      </c>
      <c r="S3569" s="3">
        <v>6</v>
      </c>
      <c r="T3569" s="3">
        <v>9</v>
      </c>
      <c r="U3569" s="3">
        <f t="shared" si="553"/>
        <v>4840</v>
      </c>
      <c r="V3569" s="3" t="str">
        <f t="shared" si="554"/>
        <v xml:space="preserve"> 36</v>
      </c>
      <c r="W3569" s="3">
        <f t="shared" si="555"/>
        <v>2.4</v>
      </c>
      <c r="X3569" s="3">
        <v>7</v>
      </c>
      <c r="Y3569" s="6">
        <f t="shared" si="556"/>
        <v>67.7</v>
      </c>
      <c r="Z3569" s="3">
        <f t="shared" si="557"/>
        <v>32.994999999999997</v>
      </c>
      <c r="AA3569" s="3">
        <f t="shared" si="558"/>
        <v>3.992</v>
      </c>
      <c r="AB3569">
        <f t="shared" si="559"/>
        <v>0</v>
      </c>
      <c r="AC3569" s="14">
        <f>VLOOKUP(X3569,Rates!$A$2:$B$36,2)</f>
        <v>10.49</v>
      </c>
    </row>
    <row r="3570" spans="1:29">
      <c r="A3570">
        <v>568400</v>
      </c>
      <c r="B3570" t="s">
        <v>15</v>
      </c>
      <c r="C3570" s="1">
        <v>0.16819999999999999</v>
      </c>
      <c r="D3570">
        <v>519.88</v>
      </c>
      <c r="E3570" t="s">
        <v>12</v>
      </c>
      <c r="F3570" t="s">
        <v>13</v>
      </c>
      <c r="G3570" t="s">
        <v>14</v>
      </c>
      <c r="H3570" s="1">
        <v>0.754</v>
      </c>
      <c r="I3570" s="4">
        <v>29891</v>
      </c>
      <c r="J3570" s="5">
        <v>40909</v>
      </c>
      <c r="K3570" s="3">
        <v>21000</v>
      </c>
      <c r="L3570" s="3">
        <v>105000</v>
      </c>
      <c r="M3570" s="3">
        <v>19968</v>
      </c>
      <c r="N3570" s="3">
        <f t="shared" si="550"/>
        <v>1</v>
      </c>
      <c r="O3570" s="3">
        <f t="shared" si="551"/>
        <v>0</v>
      </c>
      <c r="P3570" s="3">
        <f t="shared" si="552"/>
        <v>1</v>
      </c>
      <c r="Q3570" s="6">
        <v>8.1</v>
      </c>
      <c r="R3570" s="3">
        <v>0</v>
      </c>
      <c r="S3570" s="3">
        <v>11</v>
      </c>
      <c r="T3570" s="3">
        <v>19</v>
      </c>
      <c r="U3570" s="3">
        <f t="shared" si="553"/>
        <v>11018</v>
      </c>
      <c r="V3570" s="3" t="str">
        <f t="shared" si="554"/>
        <v xml:space="preserve"> 60</v>
      </c>
      <c r="W3570" s="3">
        <f t="shared" si="555"/>
        <v>21</v>
      </c>
      <c r="X3570" s="3">
        <v>22</v>
      </c>
      <c r="Y3570" s="6">
        <f t="shared" si="556"/>
        <v>75.400000000000006</v>
      </c>
      <c r="Z3570" s="3">
        <f t="shared" si="557"/>
        <v>105</v>
      </c>
      <c r="AA3570" s="3">
        <f t="shared" si="558"/>
        <v>19.968</v>
      </c>
      <c r="AB3570">
        <f t="shared" si="559"/>
        <v>0</v>
      </c>
      <c r="AC3570" s="14">
        <f>VLOOKUP(X3570,Rates!$A$2:$B$36,2)</f>
        <v>23.99</v>
      </c>
    </row>
    <row r="3571" spans="1:29">
      <c r="A3571">
        <v>559614</v>
      </c>
      <c r="B3571" t="s">
        <v>11</v>
      </c>
      <c r="C3571" s="1">
        <v>7.51E-2</v>
      </c>
      <c r="D3571">
        <v>311.11</v>
      </c>
      <c r="E3571" t="s">
        <v>20</v>
      </c>
      <c r="F3571" t="s">
        <v>13</v>
      </c>
      <c r="G3571" t="s">
        <v>14</v>
      </c>
      <c r="H3571" s="1">
        <v>0.21299999999999999</v>
      </c>
      <c r="I3571" s="4">
        <v>33239</v>
      </c>
      <c r="J3571" s="5">
        <v>40909</v>
      </c>
      <c r="K3571" s="3">
        <v>10000</v>
      </c>
      <c r="L3571" s="3">
        <v>65520</v>
      </c>
      <c r="M3571" s="3">
        <v>7504</v>
      </c>
      <c r="N3571" s="3">
        <f t="shared" si="550"/>
        <v>1</v>
      </c>
      <c r="O3571" s="3">
        <f t="shared" si="551"/>
        <v>0</v>
      </c>
      <c r="P3571" s="3">
        <f t="shared" si="552"/>
        <v>1</v>
      </c>
      <c r="Q3571" s="6">
        <v>17.309999999999999</v>
      </c>
      <c r="R3571" s="3">
        <v>0</v>
      </c>
      <c r="S3571" s="3">
        <v>12</v>
      </c>
      <c r="T3571" s="3">
        <v>30</v>
      </c>
      <c r="U3571" s="3">
        <f t="shared" si="553"/>
        <v>7670</v>
      </c>
      <c r="V3571" s="3" t="str">
        <f t="shared" si="554"/>
        <v xml:space="preserve"> 36</v>
      </c>
      <c r="W3571" s="3">
        <f t="shared" si="555"/>
        <v>10</v>
      </c>
      <c r="X3571" s="3">
        <v>4</v>
      </c>
      <c r="Y3571" s="6">
        <f t="shared" si="556"/>
        <v>21.3</v>
      </c>
      <c r="Z3571" s="3">
        <f t="shared" si="557"/>
        <v>65.52</v>
      </c>
      <c r="AA3571" s="3">
        <f t="shared" si="558"/>
        <v>7.5039999999999996</v>
      </c>
      <c r="AB3571">
        <f t="shared" si="559"/>
        <v>0</v>
      </c>
      <c r="AC3571" s="14">
        <f>VLOOKUP(X3571,Rates!$A$2:$B$36,2)</f>
        <v>7.49</v>
      </c>
    </row>
    <row r="3572" spans="1:29">
      <c r="A3572">
        <v>420313</v>
      </c>
      <c r="B3572" t="s">
        <v>11</v>
      </c>
      <c r="C3572" s="1">
        <v>0.18840000000000001</v>
      </c>
      <c r="D3572">
        <v>914.42</v>
      </c>
      <c r="E3572" t="s">
        <v>28</v>
      </c>
      <c r="F3572" t="s">
        <v>26</v>
      </c>
      <c r="G3572" t="s">
        <v>14</v>
      </c>
      <c r="H3572" s="1">
        <v>0.80500000000000005</v>
      </c>
      <c r="I3572" s="4">
        <v>33512</v>
      </c>
      <c r="J3572" s="5">
        <v>40909</v>
      </c>
      <c r="K3572" s="3">
        <v>25000</v>
      </c>
      <c r="L3572" s="3">
        <v>100000</v>
      </c>
      <c r="M3572" s="3">
        <v>38898</v>
      </c>
      <c r="N3572" s="3">
        <f t="shared" si="550"/>
        <v>0</v>
      </c>
      <c r="O3572" s="3">
        <f t="shared" si="551"/>
        <v>1</v>
      </c>
      <c r="P3572" s="3">
        <f t="shared" si="552"/>
        <v>1</v>
      </c>
      <c r="Q3572" s="6">
        <v>6.76</v>
      </c>
      <c r="R3572" s="3">
        <v>1</v>
      </c>
      <c r="S3572" s="3">
        <v>12</v>
      </c>
      <c r="T3572" s="3">
        <v>32</v>
      </c>
      <c r="U3572" s="3">
        <f t="shared" si="553"/>
        <v>7397</v>
      </c>
      <c r="V3572" s="3" t="str">
        <f t="shared" si="554"/>
        <v xml:space="preserve"> 36</v>
      </c>
      <c r="W3572" s="3">
        <f t="shared" si="555"/>
        <v>25</v>
      </c>
      <c r="X3572" s="3">
        <v>31</v>
      </c>
      <c r="Y3572" s="6">
        <f t="shared" si="556"/>
        <v>80.5</v>
      </c>
      <c r="Z3572" s="3">
        <f t="shared" si="557"/>
        <v>100</v>
      </c>
      <c r="AA3572" s="3">
        <f t="shared" si="558"/>
        <v>38.898000000000003</v>
      </c>
      <c r="AB3572">
        <f t="shared" si="559"/>
        <v>0</v>
      </c>
      <c r="AC3572" s="14">
        <f>VLOOKUP(X3572,Rates!$A$2:$B$36,2)</f>
        <v>30.79</v>
      </c>
    </row>
    <row r="3573" spans="1:29">
      <c r="A3573">
        <v>887018</v>
      </c>
      <c r="B3573" t="s">
        <v>11</v>
      </c>
      <c r="C3573" s="1">
        <v>0.1171</v>
      </c>
      <c r="D3573">
        <v>454.8</v>
      </c>
      <c r="E3573" t="s">
        <v>20</v>
      </c>
      <c r="F3573" t="s">
        <v>26</v>
      </c>
      <c r="G3573" t="s">
        <v>14</v>
      </c>
      <c r="H3573" s="1">
        <v>0.32100000000000001</v>
      </c>
      <c r="I3573" s="4">
        <v>35827</v>
      </c>
      <c r="J3573" s="5">
        <v>40909</v>
      </c>
      <c r="K3573" s="3">
        <v>13750</v>
      </c>
      <c r="L3573" s="3">
        <v>47500</v>
      </c>
      <c r="M3573" s="3">
        <v>6123</v>
      </c>
      <c r="N3573" s="3">
        <f t="shared" si="550"/>
        <v>0</v>
      </c>
      <c r="O3573" s="3">
        <f t="shared" si="551"/>
        <v>1</v>
      </c>
      <c r="P3573" s="3">
        <f t="shared" si="552"/>
        <v>1</v>
      </c>
      <c r="Q3573" s="6">
        <v>11.77</v>
      </c>
      <c r="R3573" s="3">
        <v>0</v>
      </c>
      <c r="S3573" s="3">
        <v>9</v>
      </c>
      <c r="T3573" s="3">
        <v>21</v>
      </c>
      <c r="U3573" s="3">
        <f t="shared" si="553"/>
        <v>5082</v>
      </c>
      <c r="V3573" s="3" t="str">
        <f t="shared" si="554"/>
        <v xml:space="preserve"> 36</v>
      </c>
      <c r="W3573" s="3">
        <f t="shared" si="555"/>
        <v>13.75</v>
      </c>
      <c r="X3573" s="3">
        <v>8</v>
      </c>
      <c r="Y3573" s="6">
        <f t="shared" si="556"/>
        <v>32.1</v>
      </c>
      <c r="Z3573" s="3">
        <f t="shared" si="557"/>
        <v>47.5</v>
      </c>
      <c r="AA3573" s="3">
        <f t="shared" si="558"/>
        <v>6.1230000000000002</v>
      </c>
      <c r="AB3573">
        <f t="shared" si="559"/>
        <v>0</v>
      </c>
      <c r="AC3573" s="14">
        <f>VLOOKUP(X3573,Rates!$A$2:$B$36,2)</f>
        <v>11.39</v>
      </c>
    </row>
    <row r="3574" spans="1:29">
      <c r="A3574">
        <v>549570</v>
      </c>
      <c r="B3574" t="s">
        <v>15</v>
      </c>
      <c r="C3574" s="1">
        <v>0.1361</v>
      </c>
      <c r="D3574">
        <v>202.99</v>
      </c>
      <c r="E3574" t="s">
        <v>25</v>
      </c>
      <c r="F3574" t="s">
        <v>13</v>
      </c>
      <c r="G3574" t="s">
        <v>14</v>
      </c>
      <c r="H3574" s="1">
        <v>0.24299999999999999</v>
      </c>
      <c r="I3574" s="4">
        <v>30956</v>
      </c>
      <c r="J3574" s="5">
        <v>40909</v>
      </c>
      <c r="K3574" s="3">
        <v>8800</v>
      </c>
      <c r="L3574" s="3">
        <v>92400</v>
      </c>
      <c r="M3574" s="3">
        <v>11370</v>
      </c>
      <c r="N3574" s="3">
        <f t="shared" si="550"/>
        <v>1</v>
      </c>
      <c r="O3574" s="3">
        <f t="shared" si="551"/>
        <v>0</v>
      </c>
      <c r="P3574" s="3">
        <f t="shared" si="552"/>
        <v>1</v>
      </c>
      <c r="Q3574" s="6">
        <v>20.14</v>
      </c>
      <c r="R3574" s="3">
        <v>0</v>
      </c>
      <c r="S3574" s="3">
        <v>15</v>
      </c>
      <c r="T3574" s="3">
        <v>29</v>
      </c>
      <c r="U3574" s="3">
        <f t="shared" si="553"/>
        <v>9953</v>
      </c>
      <c r="V3574" s="3" t="str">
        <f t="shared" si="554"/>
        <v xml:space="preserve"> 60</v>
      </c>
      <c r="W3574" s="3">
        <f t="shared" si="555"/>
        <v>8.8000000000000007</v>
      </c>
      <c r="X3574" s="3">
        <v>12</v>
      </c>
      <c r="Y3574" s="6">
        <f t="shared" si="556"/>
        <v>24.3</v>
      </c>
      <c r="Z3574" s="3">
        <f t="shared" si="557"/>
        <v>92.4</v>
      </c>
      <c r="AA3574" s="3">
        <f t="shared" si="558"/>
        <v>11.37</v>
      </c>
      <c r="AB3574">
        <f t="shared" si="559"/>
        <v>0</v>
      </c>
      <c r="AC3574" s="14">
        <f>VLOOKUP(X3574,Rates!$A$2:$B$36,2)</f>
        <v>13.49</v>
      </c>
    </row>
    <row r="3575" spans="1:29">
      <c r="A3575">
        <v>377380</v>
      </c>
      <c r="B3575" t="s">
        <v>11</v>
      </c>
      <c r="C3575" s="1">
        <v>0.13469999999999999</v>
      </c>
      <c r="D3575">
        <v>407.08</v>
      </c>
      <c r="E3575" t="s">
        <v>21</v>
      </c>
      <c r="F3575" t="s">
        <v>13</v>
      </c>
      <c r="G3575" t="s">
        <v>17</v>
      </c>
      <c r="H3575" s="1">
        <v>0.83199999999999996</v>
      </c>
      <c r="I3575" s="4">
        <v>33390</v>
      </c>
      <c r="J3575" s="5">
        <v>40909</v>
      </c>
      <c r="K3575" s="3">
        <v>12000</v>
      </c>
      <c r="L3575" s="3">
        <v>57780</v>
      </c>
      <c r="M3575" s="3">
        <v>11401</v>
      </c>
      <c r="N3575" s="3">
        <f t="shared" si="550"/>
        <v>1</v>
      </c>
      <c r="O3575" s="3">
        <f t="shared" si="551"/>
        <v>0</v>
      </c>
      <c r="P3575" s="3">
        <f t="shared" si="552"/>
        <v>1</v>
      </c>
      <c r="Q3575" s="6">
        <v>17.739999999999998</v>
      </c>
      <c r="R3575" s="3">
        <v>0</v>
      </c>
      <c r="S3575" s="3">
        <v>7</v>
      </c>
      <c r="T3575" s="3">
        <v>14</v>
      </c>
      <c r="U3575" s="3">
        <f t="shared" si="553"/>
        <v>7519</v>
      </c>
      <c r="V3575" s="3" t="str">
        <f t="shared" si="554"/>
        <v xml:space="preserve"> 36</v>
      </c>
      <c r="W3575" s="3">
        <f t="shared" si="555"/>
        <v>12</v>
      </c>
      <c r="X3575" s="3">
        <v>14</v>
      </c>
      <c r="Y3575" s="6">
        <f t="shared" si="556"/>
        <v>83.2</v>
      </c>
      <c r="Z3575" s="3">
        <f t="shared" si="557"/>
        <v>57.78</v>
      </c>
      <c r="AA3575" s="3">
        <f t="shared" si="558"/>
        <v>11.401</v>
      </c>
      <c r="AB3575">
        <f t="shared" si="559"/>
        <v>1</v>
      </c>
      <c r="AC3575" s="14">
        <f>VLOOKUP(X3575,Rates!$A$2:$B$36,2)</f>
        <v>14.99</v>
      </c>
    </row>
    <row r="3576" spans="1:29">
      <c r="A3576">
        <v>559780</v>
      </c>
      <c r="B3576" t="s">
        <v>11</v>
      </c>
      <c r="C3576" s="1">
        <v>0.1361</v>
      </c>
      <c r="D3576">
        <v>220.93</v>
      </c>
      <c r="E3576" t="s">
        <v>23</v>
      </c>
      <c r="F3576" t="s">
        <v>26</v>
      </c>
      <c r="G3576" t="s">
        <v>14</v>
      </c>
      <c r="H3576" s="1">
        <v>0.41499999999999998</v>
      </c>
      <c r="I3576" s="4">
        <v>33359</v>
      </c>
      <c r="J3576" s="5">
        <v>40909</v>
      </c>
      <c r="K3576" s="3">
        <v>6500</v>
      </c>
      <c r="L3576" s="3">
        <v>53124</v>
      </c>
      <c r="M3576" s="3">
        <v>456</v>
      </c>
      <c r="N3576" s="3">
        <f t="shared" si="550"/>
        <v>0</v>
      </c>
      <c r="O3576" s="3">
        <f t="shared" si="551"/>
        <v>1</v>
      </c>
      <c r="P3576" s="3">
        <f t="shared" si="552"/>
        <v>1</v>
      </c>
      <c r="Q3576" s="6">
        <v>2.69</v>
      </c>
      <c r="R3576" s="3">
        <v>0</v>
      </c>
      <c r="S3576" s="3">
        <v>8</v>
      </c>
      <c r="T3576" s="3">
        <v>9</v>
      </c>
      <c r="U3576" s="3">
        <f t="shared" si="553"/>
        <v>7550</v>
      </c>
      <c r="V3576" s="3" t="str">
        <f t="shared" si="554"/>
        <v xml:space="preserve"> 36</v>
      </c>
      <c r="W3576" s="3">
        <f t="shared" si="555"/>
        <v>6.5</v>
      </c>
      <c r="X3576" s="3">
        <v>12</v>
      </c>
      <c r="Y3576" s="6">
        <f t="shared" si="556"/>
        <v>41.5</v>
      </c>
      <c r="Z3576" s="3">
        <f t="shared" si="557"/>
        <v>53.124000000000002</v>
      </c>
      <c r="AA3576" s="3">
        <f t="shared" si="558"/>
        <v>0.45600000000000002</v>
      </c>
      <c r="AB3576">
        <f t="shared" si="559"/>
        <v>0</v>
      </c>
      <c r="AC3576" s="14">
        <f>VLOOKUP(X3576,Rates!$A$2:$B$36,2)</f>
        <v>13.49</v>
      </c>
    </row>
    <row r="3577" spans="1:29">
      <c r="A3577">
        <v>1052548</v>
      </c>
      <c r="B3577" t="s">
        <v>15</v>
      </c>
      <c r="C3577" s="1">
        <v>0.22059999999999999</v>
      </c>
      <c r="D3577">
        <v>193.58</v>
      </c>
      <c r="E3577" t="s">
        <v>25</v>
      </c>
      <c r="F3577" t="s">
        <v>13</v>
      </c>
      <c r="G3577" t="s">
        <v>17</v>
      </c>
      <c r="H3577" s="1">
        <v>0.88700000000000001</v>
      </c>
      <c r="I3577" s="4">
        <v>38292</v>
      </c>
      <c r="J3577" s="5">
        <v>40909</v>
      </c>
      <c r="K3577" s="3">
        <v>7000</v>
      </c>
      <c r="L3577" s="3">
        <v>50000</v>
      </c>
      <c r="M3577" s="3">
        <v>10197</v>
      </c>
      <c r="N3577" s="3">
        <f t="shared" si="550"/>
        <v>1</v>
      </c>
      <c r="O3577" s="3">
        <f t="shared" si="551"/>
        <v>0</v>
      </c>
      <c r="P3577" s="3">
        <f t="shared" si="552"/>
        <v>1</v>
      </c>
      <c r="Q3577" s="6">
        <v>11.76</v>
      </c>
      <c r="R3577" s="3">
        <v>0</v>
      </c>
      <c r="S3577" s="3">
        <v>9</v>
      </c>
      <c r="T3577" s="3">
        <v>12</v>
      </c>
      <c r="U3577" s="3">
        <f t="shared" si="553"/>
        <v>2617</v>
      </c>
      <c r="V3577" s="3" t="str">
        <f t="shared" si="554"/>
        <v xml:space="preserve"> 60</v>
      </c>
      <c r="W3577" s="3">
        <f t="shared" si="555"/>
        <v>7</v>
      </c>
      <c r="X3577" s="3">
        <v>29</v>
      </c>
      <c r="Y3577" s="6">
        <f t="shared" si="556"/>
        <v>88.7</v>
      </c>
      <c r="Z3577" s="3">
        <f t="shared" si="557"/>
        <v>50</v>
      </c>
      <c r="AA3577" s="3">
        <f t="shared" si="558"/>
        <v>10.196999999999999</v>
      </c>
      <c r="AB3577">
        <f t="shared" si="559"/>
        <v>1</v>
      </c>
      <c r="AC3577" s="14">
        <f>VLOOKUP(X3577,Rates!$A$2:$B$36,2)</f>
        <v>30.49</v>
      </c>
    </row>
    <row r="3578" spans="1:29">
      <c r="A3578">
        <v>761131</v>
      </c>
      <c r="B3578" t="s">
        <v>11</v>
      </c>
      <c r="C3578" s="1">
        <v>0.10589999999999999</v>
      </c>
      <c r="D3578">
        <v>488.18</v>
      </c>
      <c r="E3578" t="s">
        <v>25</v>
      </c>
      <c r="F3578" t="s">
        <v>13</v>
      </c>
      <c r="G3578" t="s">
        <v>14</v>
      </c>
      <c r="H3578" s="1">
        <v>7.9000000000000001E-2</v>
      </c>
      <c r="I3578" s="4">
        <v>37226</v>
      </c>
      <c r="J3578" s="5">
        <v>40909</v>
      </c>
      <c r="K3578" s="3">
        <v>15000</v>
      </c>
      <c r="L3578" s="3">
        <v>60000</v>
      </c>
      <c r="M3578" s="3">
        <v>4489</v>
      </c>
      <c r="N3578" s="3">
        <f t="shared" si="550"/>
        <v>1</v>
      </c>
      <c r="O3578" s="3">
        <f t="shared" si="551"/>
        <v>0</v>
      </c>
      <c r="P3578" s="3">
        <f t="shared" si="552"/>
        <v>1</v>
      </c>
      <c r="Q3578" s="6">
        <v>5.98</v>
      </c>
      <c r="R3578" s="3">
        <v>1</v>
      </c>
      <c r="S3578" s="3">
        <v>20</v>
      </c>
      <c r="T3578" s="3">
        <v>53</v>
      </c>
      <c r="U3578" s="3">
        <f t="shared" si="553"/>
        <v>3683</v>
      </c>
      <c r="V3578" s="3" t="str">
        <f t="shared" si="554"/>
        <v xml:space="preserve"> 36</v>
      </c>
      <c r="W3578" s="3">
        <f t="shared" si="555"/>
        <v>15</v>
      </c>
      <c r="X3578" s="3">
        <v>7</v>
      </c>
      <c r="Y3578" s="6">
        <f t="shared" si="556"/>
        <v>7.9</v>
      </c>
      <c r="Z3578" s="3">
        <f t="shared" si="557"/>
        <v>60</v>
      </c>
      <c r="AA3578" s="3">
        <f t="shared" si="558"/>
        <v>4.4889999999999999</v>
      </c>
      <c r="AB3578">
        <f t="shared" si="559"/>
        <v>0</v>
      </c>
      <c r="AC3578" s="14">
        <f>VLOOKUP(X3578,Rates!$A$2:$B$36,2)</f>
        <v>10.49</v>
      </c>
    </row>
    <row r="3579" spans="1:29">
      <c r="A3579">
        <v>671047</v>
      </c>
      <c r="B3579" t="s">
        <v>15</v>
      </c>
      <c r="C3579" s="1">
        <v>0.1074</v>
      </c>
      <c r="D3579">
        <v>129.68</v>
      </c>
      <c r="E3579" t="s">
        <v>21</v>
      </c>
      <c r="F3579" t="s">
        <v>26</v>
      </c>
      <c r="G3579" t="s">
        <v>14</v>
      </c>
      <c r="H3579" s="1">
        <v>1.7000000000000001E-2</v>
      </c>
      <c r="I3579" s="4">
        <v>30437</v>
      </c>
      <c r="J3579" s="5">
        <v>40909</v>
      </c>
      <c r="K3579" s="3">
        <v>6000</v>
      </c>
      <c r="L3579" s="3">
        <v>44000</v>
      </c>
      <c r="M3579" s="3">
        <v>275</v>
      </c>
      <c r="N3579" s="3">
        <f t="shared" si="550"/>
        <v>0</v>
      </c>
      <c r="O3579" s="3">
        <f t="shared" si="551"/>
        <v>1</v>
      </c>
      <c r="P3579" s="3">
        <f t="shared" si="552"/>
        <v>1</v>
      </c>
      <c r="Q3579" s="6">
        <v>6.41</v>
      </c>
      <c r="R3579" s="3">
        <v>0</v>
      </c>
      <c r="S3579" s="3">
        <v>4</v>
      </c>
      <c r="T3579" s="3">
        <v>12</v>
      </c>
      <c r="U3579" s="3">
        <f t="shared" si="553"/>
        <v>10472</v>
      </c>
      <c r="V3579" s="3" t="str">
        <f t="shared" si="554"/>
        <v xml:space="preserve"> 60</v>
      </c>
      <c r="W3579" s="3">
        <f t="shared" si="555"/>
        <v>6</v>
      </c>
      <c r="X3579" s="3">
        <v>9</v>
      </c>
      <c r="Y3579" s="6">
        <f t="shared" si="556"/>
        <v>1.7000000000000002</v>
      </c>
      <c r="Z3579" s="3">
        <f t="shared" si="557"/>
        <v>44</v>
      </c>
      <c r="AA3579" s="3">
        <f t="shared" si="558"/>
        <v>0.27500000000000002</v>
      </c>
      <c r="AB3579">
        <f t="shared" si="559"/>
        <v>0</v>
      </c>
      <c r="AC3579" s="14">
        <f>VLOOKUP(X3579,Rates!$A$2:$B$36,2)</f>
        <v>11.44</v>
      </c>
    </row>
    <row r="3580" spans="1:29">
      <c r="A3580">
        <v>540369</v>
      </c>
      <c r="B3580" t="s">
        <v>11</v>
      </c>
      <c r="C3580" s="1">
        <v>0.1323</v>
      </c>
      <c r="D3580">
        <v>236.64</v>
      </c>
      <c r="E3580" t="s">
        <v>12</v>
      </c>
      <c r="F3580" t="s">
        <v>13</v>
      </c>
      <c r="G3580" t="s">
        <v>14</v>
      </c>
      <c r="H3580" s="1">
        <v>0.68400000000000005</v>
      </c>
      <c r="I3580" s="4">
        <v>36130</v>
      </c>
      <c r="J3580" s="5">
        <v>40909</v>
      </c>
      <c r="K3580" s="3">
        <v>7000</v>
      </c>
      <c r="L3580" s="3">
        <v>71000</v>
      </c>
      <c r="M3580" s="3">
        <v>12318</v>
      </c>
      <c r="N3580" s="3">
        <f t="shared" si="550"/>
        <v>1</v>
      </c>
      <c r="O3580" s="3">
        <f t="shared" si="551"/>
        <v>0</v>
      </c>
      <c r="P3580" s="3">
        <f t="shared" si="552"/>
        <v>1</v>
      </c>
      <c r="Q3580" s="6">
        <v>8.69</v>
      </c>
      <c r="R3580" s="3">
        <v>0</v>
      </c>
      <c r="S3580" s="3">
        <v>15</v>
      </c>
      <c r="T3580" s="3">
        <v>26</v>
      </c>
      <c r="U3580" s="3">
        <f t="shared" si="553"/>
        <v>4779</v>
      </c>
      <c r="V3580" s="3" t="str">
        <f t="shared" si="554"/>
        <v xml:space="preserve"> 36</v>
      </c>
      <c r="W3580" s="3">
        <f t="shared" si="555"/>
        <v>7</v>
      </c>
      <c r="X3580" s="3">
        <v>11</v>
      </c>
      <c r="Y3580" s="6">
        <f t="shared" si="556"/>
        <v>68.400000000000006</v>
      </c>
      <c r="Z3580" s="3">
        <f t="shared" si="557"/>
        <v>71</v>
      </c>
      <c r="AA3580" s="3">
        <f t="shared" si="558"/>
        <v>12.318</v>
      </c>
      <c r="AB3580">
        <f t="shared" si="559"/>
        <v>0</v>
      </c>
      <c r="AC3580" s="14">
        <f>VLOOKUP(X3580,Rates!$A$2:$B$36,2)</f>
        <v>12.74</v>
      </c>
    </row>
    <row r="3581" spans="1:29">
      <c r="A3581">
        <v>575730</v>
      </c>
      <c r="B3581" t="s">
        <v>11</v>
      </c>
      <c r="C3581" s="1">
        <v>7.1400000000000005E-2</v>
      </c>
      <c r="D3581">
        <v>309.42</v>
      </c>
      <c r="E3581" t="s">
        <v>23</v>
      </c>
      <c r="F3581" t="s">
        <v>13</v>
      </c>
      <c r="G3581" t="s">
        <v>14</v>
      </c>
      <c r="H3581" s="1">
        <v>8.8999999999999996E-2</v>
      </c>
      <c r="I3581" s="4">
        <v>37530</v>
      </c>
      <c r="J3581" s="5">
        <v>40909</v>
      </c>
      <c r="K3581" s="3">
        <v>10000</v>
      </c>
      <c r="L3581" s="3">
        <v>51996</v>
      </c>
      <c r="M3581" s="3">
        <v>2400</v>
      </c>
      <c r="N3581" s="3">
        <f t="shared" si="550"/>
        <v>1</v>
      </c>
      <c r="O3581" s="3">
        <f t="shared" si="551"/>
        <v>0</v>
      </c>
      <c r="P3581" s="3">
        <f t="shared" si="552"/>
        <v>1</v>
      </c>
      <c r="Q3581" s="6">
        <v>15.28</v>
      </c>
      <c r="R3581" s="3">
        <v>0</v>
      </c>
      <c r="S3581" s="3">
        <v>10</v>
      </c>
      <c r="T3581" s="3">
        <v>36</v>
      </c>
      <c r="U3581" s="3">
        <f t="shared" si="553"/>
        <v>3379</v>
      </c>
      <c r="V3581" s="3" t="str">
        <f t="shared" si="554"/>
        <v xml:space="preserve"> 36</v>
      </c>
      <c r="W3581" s="3">
        <f t="shared" si="555"/>
        <v>10</v>
      </c>
      <c r="X3581" s="3">
        <v>3</v>
      </c>
      <c r="Y3581" s="6">
        <f t="shared" si="556"/>
        <v>8.9</v>
      </c>
      <c r="Z3581" s="3">
        <f t="shared" si="557"/>
        <v>51.996000000000002</v>
      </c>
      <c r="AA3581" s="3">
        <f t="shared" si="558"/>
        <v>2.4</v>
      </c>
      <c r="AB3581">
        <f t="shared" si="559"/>
        <v>0</v>
      </c>
      <c r="AC3581" s="14">
        <f>VLOOKUP(X3581,Rates!$A$2:$B$36,2)</f>
        <v>7.24</v>
      </c>
    </row>
    <row r="3582" spans="1:29">
      <c r="A3582">
        <v>791105</v>
      </c>
      <c r="B3582" t="s">
        <v>11</v>
      </c>
      <c r="C3582" s="1">
        <v>5.4199999999999998E-2</v>
      </c>
      <c r="D3582">
        <v>265.41000000000003</v>
      </c>
      <c r="E3582" t="s">
        <v>22</v>
      </c>
      <c r="F3582" t="s">
        <v>26</v>
      </c>
      <c r="G3582" t="s">
        <v>14</v>
      </c>
      <c r="H3582" s="1">
        <v>6.6000000000000003E-2</v>
      </c>
      <c r="I3582" s="4">
        <v>39234</v>
      </c>
      <c r="J3582" s="5">
        <v>40909</v>
      </c>
      <c r="K3582" s="3">
        <v>8800</v>
      </c>
      <c r="L3582" s="3">
        <v>43000</v>
      </c>
      <c r="M3582" s="3">
        <v>4154</v>
      </c>
      <c r="N3582" s="3">
        <f t="shared" si="550"/>
        <v>0</v>
      </c>
      <c r="O3582" s="3">
        <f t="shared" si="551"/>
        <v>1</v>
      </c>
      <c r="P3582" s="3">
        <f t="shared" si="552"/>
        <v>1</v>
      </c>
      <c r="Q3582" s="6">
        <v>2.57</v>
      </c>
      <c r="R3582" s="3">
        <v>0</v>
      </c>
      <c r="S3582" s="3">
        <v>9</v>
      </c>
      <c r="T3582" s="3">
        <v>21</v>
      </c>
      <c r="U3582" s="3">
        <f t="shared" si="553"/>
        <v>1675</v>
      </c>
      <c r="V3582" s="3" t="str">
        <f t="shared" si="554"/>
        <v xml:space="preserve"> 36</v>
      </c>
      <c r="W3582" s="3">
        <f t="shared" si="555"/>
        <v>8.8000000000000007</v>
      </c>
      <c r="X3582" s="3">
        <v>1</v>
      </c>
      <c r="Y3582" s="6">
        <f t="shared" si="556"/>
        <v>6.6000000000000005</v>
      </c>
      <c r="Z3582" s="3">
        <f t="shared" si="557"/>
        <v>43</v>
      </c>
      <c r="AA3582" s="3">
        <f t="shared" si="558"/>
        <v>4.1539999999999999</v>
      </c>
      <c r="AB3582">
        <f t="shared" si="559"/>
        <v>0</v>
      </c>
      <c r="AC3582" s="14">
        <f>VLOOKUP(X3582,Rates!$A$2:$B$36,2)</f>
        <v>5.32</v>
      </c>
    </row>
    <row r="3583" spans="1:29">
      <c r="A3583">
        <v>649059</v>
      </c>
      <c r="B3583" t="s">
        <v>11</v>
      </c>
      <c r="C3583" s="1">
        <v>8.8800000000000004E-2</v>
      </c>
      <c r="D3583">
        <v>698.37</v>
      </c>
      <c r="E3583" t="s">
        <v>12</v>
      </c>
      <c r="F3583" t="s">
        <v>26</v>
      </c>
      <c r="G3583" t="s">
        <v>14</v>
      </c>
      <c r="H3583" s="1">
        <v>0.85199999999999998</v>
      </c>
      <c r="I3583" s="4">
        <v>34759</v>
      </c>
      <c r="J3583" s="5">
        <v>40909</v>
      </c>
      <c r="K3583" s="3">
        <v>22000</v>
      </c>
      <c r="L3583" s="3">
        <v>90000</v>
      </c>
      <c r="M3583" s="3">
        <v>39886</v>
      </c>
      <c r="N3583" s="3">
        <f t="shared" si="550"/>
        <v>0</v>
      </c>
      <c r="O3583" s="3">
        <f t="shared" si="551"/>
        <v>1</v>
      </c>
      <c r="P3583" s="3">
        <f t="shared" si="552"/>
        <v>1</v>
      </c>
      <c r="Q3583" s="6">
        <v>9.67</v>
      </c>
      <c r="R3583" s="3">
        <v>0</v>
      </c>
      <c r="S3583" s="3">
        <v>11</v>
      </c>
      <c r="T3583" s="3">
        <v>20</v>
      </c>
      <c r="U3583" s="3">
        <f t="shared" si="553"/>
        <v>6150</v>
      </c>
      <c r="V3583" s="3" t="str">
        <f t="shared" si="554"/>
        <v xml:space="preserve"> 36</v>
      </c>
      <c r="W3583" s="3">
        <f t="shared" si="555"/>
        <v>22</v>
      </c>
      <c r="X3583" s="3">
        <v>6</v>
      </c>
      <c r="Y3583" s="6">
        <f t="shared" si="556"/>
        <v>85.2</v>
      </c>
      <c r="Z3583" s="3">
        <f t="shared" si="557"/>
        <v>90</v>
      </c>
      <c r="AA3583" s="3">
        <f t="shared" si="558"/>
        <v>39.886000000000003</v>
      </c>
      <c r="AB3583">
        <f t="shared" si="559"/>
        <v>0</v>
      </c>
      <c r="AC3583" s="14">
        <f>VLOOKUP(X3583,Rates!$A$2:$B$36,2)</f>
        <v>8.24</v>
      </c>
    </row>
    <row r="3584" spans="1:29">
      <c r="A3584">
        <v>1036681</v>
      </c>
      <c r="B3584" t="s">
        <v>11</v>
      </c>
      <c r="C3584" s="1">
        <v>0.13489999999999999</v>
      </c>
      <c r="D3584">
        <v>529.32000000000005</v>
      </c>
      <c r="E3584" t="s">
        <v>20</v>
      </c>
      <c r="F3584" t="s">
        <v>26</v>
      </c>
      <c r="G3584" t="s">
        <v>14</v>
      </c>
      <c r="H3584" s="1">
        <v>0.875</v>
      </c>
      <c r="I3584" s="4">
        <v>39142</v>
      </c>
      <c r="J3584" s="5">
        <v>40909</v>
      </c>
      <c r="K3584" s="3">
        <v>15600</v>
      </c>
      <c r="L3584" s="3">
        <v>75000</v>
      </c>
      <c r="M3584" s="3">
        <v>12343</v>
      </c>
      <c r="N3584" s="3">
        <f t="shared" si="550"/>
        <v>0</v>
      </c>
      <c r="O3584" s="3">
        <f t="shared" si="551"/>
        <v>1</v>
      </c>
      <c r="P3584" s="3">
        <f t="shared" si="552"/>
        <v>1</v>
      </c>
      <c r="Q3584" s="6">
        <v>18.53</v>
      </c>
      <c r="R3584" s="3">
        <v>0</v>
      </c>
      <c r="S3584" s="3">
        <v>19</v>
      </c>
      <c r="T3584" s="3">
        <v>47</v>
      </c>
      <c r="U3584" s="3">
        <f t="shared" si="553"/>
        <v>1767</v>
      </c>
      <c r="V3584" s="3" t="str">
        <f t="shared" si="554"/>
        <v xml:space="preserve"> 36</v>
      </c>
      <c r="W3584" s="3">
        <f t="shared" si="555"/>
        <v>15.6</v>
      </c>
      <c r="X3584" s="3">
        <v>11</v>
      </c>
      <c r="Y3584" s="6">
        <f t="shared" si="556"/>
        <v>87.5</v>
      </c>
      <c r="Z3584" s="3">
        <f t="shared" si="557"/>
        <v>75</v>
      </c>
      <c r="AA3584" s="3">
        <f t="shared" si="558"/>
        <v>12.343</v>
      </c>
      <c r="AB3584">
        <f t="shared" si="559"/>
        <v>0</v>
      </c>
      <c r="AC3584" s="14">
        <f>VLOOKUP(X3584,Rates!$A$2:$B$36,2)</f>
        <v>12.74</v>
      </c>
    </row>
    <row r="3585" spans="1:29">
      <c r="A3585">
        <v>1069971</v>
      </c>
      <c r="B3585" t="s">
        <v>11</v>
      </c>
      <c r="C3585" s="1">
        <v>6.0299999999999999E-2</v>
      </c>
      <c r="D3585">
        <v>109.57</v>
      </c>
      <c r="E3585" t="s">
        <v>12</v>
      </c>
      <c r="F3585" t="s">
        <v>26</v>
      </c>
      <c r="G3585" t="s">
        <v>14</v>
      </c>
      <c r="H3585" s="2">
        <v>0.16</v>
      </c>
      <c r="I3585" s="4">
        <v>31048</v>
      </c>
      <c r="J3585" s="5">
        <v>40909</v>
      </c>
      <c r="K3585" s="3">
        <v>3600</v>
      </c>
      <c r="L3585" s="3">
        <v>110000</v>
      </c>
      <c r="M3585" s="3">
        <v>22836</v>
      </c>
      <c r="N3585" s="3">
        <f t="shared" si="550"/>
        <v>0</v>
      </c>
      <c r="O3585" s="3">
        <f t="shared" si="551"/>
        <v>1</v>
      </c>
      <c r="P3585" s="3">
        <f t="shared" si="552"/>
        <v>1</v>
      </c>
      <c r="Q3585" s="6">
        <v>10.52</v>
      </c>
      <c r="R3585" s="3">
        <v>0</v>
      </c>
      <c r="S3585" s="3">
        <v>20</v>
      </c>
      <c r="T3585" s="3">
        <v>42</v>
      </c>
      <c r="U3585" s="3">
        <f t="shared" si="553"/>
        <v>9861</v>
      </c>
      <c r="V3585" s="3" t="str">
        <f t="shared" si="554"/>
        <v xml:space="preserve"> 36</v>
      </c>
      <c r="W3585" s="3">
        <f t="shared" si="555"/>
        <v>3.6</v>
      </c>
      <c r="X3585" s="3">
        <v>1</v>
      </c>
      <c r="Y3585" s="6">
        <f t="shared" si="556"/>
        <v>16</v>
      </c>
      <c r="Z3585" s="3">
        <f t="shared" si="557"/>
        <v>110</v>
      </c>
      <c r="AA3585" s="3">
        <f t="shared" si="558"/>
        <v>22.835999999999999</v>
      </c>
      <c r="AB3585">
        <f t="shared" si="559"/>
        <v>0</v>
      </c>
      <c r="AC3585" s="14">
        <f>VLOOKUP(X3585,Rates!$A$2:$B$36,2)</f>
        <v>5.32</v>
      </c>
    </row>
    <row r="3586" spans="1:29">
      <c r="A3586">
        <v>790736</v>
      </c>
      <c r="B3586" t="s">
        <v>15</v>
      </c>
      <c r="C3586" s="1">
        <v>0.1399</v>
      </c>
      <c r="D3586">
        <v>620.54999999999995</v>
      </c>
      <c r="E3586" t="s">
        <v>12</v>
      </c>
      <c r="F3586" t="s">
        <v>13</v>
      </c>
      <c r="G3586" t="s">
        <v>17</v>
      </c>
      <c r="H3586" s="1">
        <v>0.34799999999999998</v>
      </c>
      <c r="I3586" s="4">
        <v>36069</v>
      </c>
      <c r="J3586" s="5">
        <v>40909</v>
      </c>
      <c r="K3586" s="3">
        <v>32000</v>
      </c>
      <c r="L3586" s="3">
        <v>62000</v>
      </c>
      <c r="M3586" s="3">
        <v>4693</v>
      </c>
      <c r="N3586" s="3">
        <f t="shared" ref="N3586:N3649" si="560">IF(F3586="RENT",1,0)</f>
        <v>1</v>
      </c>
      <c r="O3586" s="3">
        <f t="shared" ref="O3586:O3649" si="561">IF(F3586="MORTGAGE",1,0)</f>
        <v>0</v>
      </c>
      <c r="P3586" s="3">
        <f t="shared" ref="P3586:P3649" si="562">IF(E3586="&lt; 1 year",0,1)</f>
        <v>1</v>
      </c>
      <c r="Q3586" s="6">
        <v>18.809999999999999</v>
      </c>
      <c r="R3586" s="3">
        <v>0</v>
      </c>
      <c r="S3586" s="3">
        <v>6</v>
      </c>
      <c r="T3586" s="3">
        <v>16</v>
      </c>
      <c r="U3586" s="3">
        <f t="shared" ref="U3586:U3649" si="563">_xlfn.DAYS(J3586,I3586)</f>
        <v>4840</v>
      </c>
      <c r="V3586" s="3" t="str">
        <f t="shared" ref="V3586:V3649" si="564">LEFT(B3586,3)</f>
        <v xml:space="preserve"> 60</v>
      </c>
      <c r="W3586" s="3">
        <f t="shared" ref="W3586:W3649" si="565">K3586/1000</f>
        <v>32</v>
      </c>
      <c r="X3586" s="3">
        <v>13</v>
      </c>
      <c r="Y3586" s="6">
        <f t="shared" ref="Y3586:Y3649" si="566">H3586*100</f>
        <v>34.799999999999997</v>
      </c>
      <c r="Z3586" s="3">
        <f t="shared" ref="Z3586:Z3649" si="567">L3586/1000</f>
        <v>62</v>
      </c>
      <c r="AA3586" s="3">
        <f t="shared" ref="AA3586:AA3649" si="568">M3586/1000</f>
        <v>4.6929999999999996</v>
      </c>
      <c r="AB3586">
        <f t="shared" ref="AB3586:AB3649" si="569">IF(G3586="Charged Off",1,0)</f>
        <v>1</v>
      </c>
      <c r="AC3586" s="14">
        <f>VLOOKUP(X3586,Rates!$A$2:$B$36,2)</f>
        <v>13.99</v>
      </c>
    </row>
    <row r="3587" spans="1:29">
      <c r="A3587">
        <v>656243</v>
      </c>
      <c r="B3587" t="s">
        <v>11</v>
      </c>
      <c r="C3587" s="1">
        <v>0.1074</v>
      </c>
      <c r="D3587">
        <v>260.93</v>
      </c>
      <c r="E3587" t="s">
        <v>25</v>
      </c>
      <c r="F3587" t="s">
        <v>26</v>
      </c>
      <c r="G3587" t="s">
        <v>14</v>
      </c>
      <c r="H3587" s="1">
        <v>0.36799999999999999</v>
      </c>
      <c r="I3587" s="4">
        <v>39356</v>
      </c>
      <c r="J3587" s="5">
        <v>40909</v>
      </c>
      <c r="K3587" s="3">
        <v>8000</v>
      </c>
      <c r="L3587" s="3">
        <v>40000</v>
      </c>
      <c r="M3587" s="3">
        <v>15702</v>
      </c>
      <c r="N3587" s="3">
        <f t="shared" si="560"/>
        <v>0</v>
      </c>
      <c r="O3587" s="3">
        <f t="shared" si="561"/>
        <v>1</v>
      </c>
      <c r="P3587" s="3">
        <f t="shared" si="562"/>
        <v>1</v>
      </c>
      <c r="Q3587" s="6">
        <v>13.02</v>
      </c>
      <c r="R3587" s="3">
        <v>0</v>
      </c>
      <c r="S3587" s="3">
        <v>9</v>
      </c>
      <c r="T3587" s="3">
        <v>24</v>
      </c>
      <c r="U3587" s="3">
        <f t="shared" si="563"/>
        <v>1553</v>
      </c>
      <c r="V3587" s="3" t="str">
        <f t="shared" si="564"/>
        <v xml:space="preserve"> 36</v>
      </c>
      <c r="W3587" s="3">
        <f t="shared" si="565"/>
        <v>8</v>
      </c>
      <c r="X3587" s="3">
        <v>9</v>
      </c>
      <c r="Y3587" s="6">
        <f t="shared" si="566"/>
        <v>36.799999999999997</v>
      </c>
      <c r="Z3587" s="3">
        <f t="shared" si="567"/>
        <v>40</v>
      </c>
      <c r="AA3587" s="3">
        <f t="shared" si="568"/>
        <v>15.702</v>
      </c>
      <c r="AB3587">
        <f t="shared" si="569"/>
        <v>0</v>
      </c>
      <c r="AC3587" s="14">
        <f>VLOOKUP(X3587,Rates!$A$2:$B$36,2)</f>
        <v>11.44</v>
      </c>
    </row>
    <row r="3588" spans="1:29">
      <c r="A3588">
        <v>568668</v>
      </c>
      <c r="B3588" t="s">
        <v>11</v>
      </c>
      <c r="C3588" s="1">
        <v>0.13980000000000001</v>
      </c>
      <c r="D3588">
        <v>341.68</v>
      </c>
      <c r="E3588" t="s">
        <v>18</v>
      </c>
      <c r="F3588" t="s">
        <v>13</v>
      </c>
      <c r="G3588" t="s">
        <v>14</v>
      </c>
      <c r="H3588" s="1">
        <v>0.85499999999999998</v>
      </c>
      <c r="I3588" s="4">
        <v>35431</v>
      </c>
      <c r="J3588" s="5">
        <v>40909</v>
      </c>
      <c r="K3588" s="3">
        <v>10000</v>
      </c>
      <c r="L3588" s="3">
        <v>70000</v>
      </c>
      <c r="M3588" s="3">
        <v>16676</v>
      </c>
      <c r="N3588" s="3">
        <f t="shared" si="560"/>
        <v>1</v>
      </c>
      <c r="O3588" s="3">
        <f t="shared" si="561"/>
        <v>0</v>
      </c>
      <c r="P3588" s="3">
        <f t="shared" si="562"/>
        <v>1</v>
      </c>
      <c r="Q3588" s="6">
        <v>11.35</v>
      </c>
      <c r="R3588" s="3">
        <v>0</v>
      </c>
      <c r="S3588" s="3">
        <v>10</v>
      </c>
      <c r="T3588" s="3">
        <v>24</v>
      </c>
      <c r="U3588" s="3">
        <f t="shared" si="563"/>
        <v>5478</v>
      </c>
      <c r="V3588" s="3" t="str">
        <f t="shared" si="564"/>
        <v xml:space="preserve"> 36</v>
      </c>
      <c r="W3588" s="3">
        <f t="shared" si="565"/>
        <v>10</v>
      </c>
      <c r="X3588" s="3">
        <v>13</v>
      </c>
      <c r="Y3588" s="6">
        <f t="shared" si="566"/>
        <v>85.5</v>
      </c>
      <c r="Z3588" s="3">
        <f t="shared" si="567"/>
        <v>70</v>
      </c>
      <c r="AA3588" s="3">
        <f t="shared" si="568"/>
        <v>16.675999999999998</v>
      </c>
      <c r="AB3588">
        <f t="shared" si="569"/>
        <v>0</v>
      </c>
      <c r="AC3588" s="14">
        <f>VLOOKUP(X3588,Rates!$A$2:$B$36,2)</f>
        <v>13.99</v>
      </c>
    </row>
    <row r="3589" spans="1:29">
      <c r="A3589">
        <v>812120</v>
      </c>
      <c r="B3589" t="s">
        <v>15</v>
      </c>
      <c r="C3589" s="1">
        <v>0.19289999999999999</v>
      </c>
      <c r="D3589">
        <v>313.20999999999998</v>
      </c>
      <c r="E3589" t="s">
        <v>20</v>
      </c>
      <c r="F3589" t="s">
        <v>26</v>
      </c>
      <c r="G3589" t="s">
        <v>17</v>
      </c>
      <c r="H3589" s="1">
        <v>0.85499999999999998</v>
      </c>
      <c r="I3589" s="4">
        <v>32021</v>
      </c>
      <c r="J3589" s="5">
        <v>40909</v>
      </c>
      <c r="K3589" s="3">
        <v>12000</v>
      </c>
      <c r="L3589" s="3">
        <v>40000</v>
      </c>
      <c r="M3589" s="3">
        <v>16929</v>
      </c>
      <c r="N3589" s="3">
        <f t="shared" si="560"/>
        <v>0</v>
      </c>
      <c r="O3589" s="3">
        <f t="shared" si="561"/>
        <v>1</v>
      </c>
      <c r="P3589" s="3">
        <f t="shared" si="562"/>
        <v>1</v>
      </c>
      <c r="Q3589" s="6">
        <v>12.39</v>
      </c>
      <c r="R3589" s="3">
        <v>0</v>
      </c>
      <c r="S3589" s="3">
        <v>7</v>
      </c>
      <c r="T3589" s="3">
        <v>12</v>
      </c>
      <c r="U3589" s="3">
        <f t="shared" si="563"/>
        <v>8888</v>
      </c>
      <c r="V3589" s="3" t="str">
        <f t="shared" si="564"/>
        <v xml:space="preserve"> 60</v>
      </c>
      <c r="W3589" s="3">
        <f t="shared" si="565"/>
        <v>12</v>
      </c>
      <c r="X3589" s="3">
        <v>24</v>
      </c>
      <c r="Y3589" s="6">
        <f t="shared" si="566"/>
        <v>85.5</v>
      </c>
      <c r="Z3589" s="3">
        <f t="shared" si="567"/>
        <v>40</v>
      </c>
      <c r="AA3589" s="3">
        <f t="shared" si="568"/>
        <v>16.928999999999998</v>
      </c>
      <c r="AB3589">
        <f t="shared" si="569"/>
        <v>1</v>
      </c>
      <c r="AC3589" s="14">
        <f>VLOOKUP(X3589,Rates!$A$2:$B$36,2)</f>
        <v>25.49</v>
      </c>
    </row>
    <row r="3590" spans="1:29">
      <c r="A3590">
        <v>827553</v>
      </c>
      <c r="B3590" t="s">
        <v>11</v>
      </c>
      <c r="C3590" s="1">
        <v>6.9900000000000004E-2</v>
      </c>
      <c r="D3590">
        <v>463.09</v>
      </c>
      <c r="E3590" t="s">
        <v>12</v>
      </c>
      <c r="F3590" t="s">
        <v>26</v>
      </c>
      <c r="G3590" t="s">
        <v>14</v>
      </c>
      <c r="H3590" s="1">
        <v>0.154</v>
      </c>
      <c r="I3590" s="4">
        <v>37773</v>
      </c>
      <c r="J3590" s="5">
        <v>40909</v>
      </c>
      <c r="K3590" s="3">
        <v>15000</v>
      </c>
      <c r="L3590" s="3">
        <v>84000</v>
      </c>
      <c r="M3590" s="3">
        <v>1398</v>
      </c>
      <c r="N3590" s="3">
        <f t="shared" si="560"/>
        <v>0</v>
      </c>
      <c r="O3590" s="3">
        <f t="shared" si="561"/>
        <v>1</v>
      </c>
      <c r="P3590" s="3">
        <f t="shared" si="562"/>
        <v>1</v>
      </c>
      <c r="Q3590" s="6">
        <v>0.6</v>
      </c>
      <c r="R3590" s="3">
        <v>0</v>
      </c>
      <c r="S3590" s="3">
        <v>5</v>
      </c>
      <c r="T3590" s="3">
        <v>18</v>
      </c>
      <c r="U3590" s="3">
        <f t="shared" si="563"/>
        <v>3136</v>
      </c>
      <c r="V3590" s="3" t="str">
        <f t="shared" si="564"/>
        <v xml:space="preserve"> 36</v>
      </c>
      <c r="W3590" s="3">
        <f t="shared" si="565"/>
        <v>15</v>
      </c>
      <c r="X3590" s="3">
        <v>3</v>
      </c>
      <c r="Y3590" s="6">
        <f t="shared" si="566"/>
        <v>15.4</v>
      </c>
      <c r="Z3590" s="3">
        <f t="shared" si="567"/>
        <v>84</v>
      </c>
      <c r="AA3590" s="3">
        <f t="shared" si="568"/>
        <v>1.3979999999999999</v>
      </c>
      <c r="AB3590">
        <f t="shared" si="569"/>
        <v>0</v>
      </c>
      <c r="AC3590" s="14">
        <f>VLOOKUP(X3590,Rates!$A$2:$B$36,2)</f>
        <v>7.24</v>
      </c>
    </row>
    <row r="3591" spans="1:29">
      <c r="A3591">
        <v>768516</v>
      </c>
      <c r="B3591" t="s">
        <v>11</v>
      </c>
      <c r="C3591" s="1">
        <v>9.9900000000000003E-2</v>
      </c>
      <c r="D3591">
        <v>322.63</v>
      </c>
      <c r="E3591" t="s">
        <v>28</v>
      </c>
      <c r="F3591" t="s">
        <v>13</v>
      </c>
      <c r="G3591" t="s">
        <v>14</v>
      </c>
      <c r="H3591" s="2">
        <v>0.52</v>
      </c>
      <c r="I3591" s="4">
        <v>35156</v>
      </c>
      <c r="J3591" s="5">
        <v>40909</v>
      </c>
      <c r="K3591" s="3">
        <v>10000</v>
      </c>
      <c r="L3591" s="3">
        <v>24996</v>
      </c>
      <c r="M3591" s="3">
        <v>2184</v>
      </c>
      <c r="N3591" s="3">
        <f t="shared" si="560"/>
        <v>1</v>
      </c>
      <c r="O3591" s="3">
        <f t="shared" si="561"/>
        <v>0</v>
      </c>
      <c r="P3591" s="3">
        <f t="shared" si="562"/>
        <v>1</v>
      </c>
      <c r="Q3591" s="6">
        <v>8.07</v>
      </c>
      <c r="R3591" s="3">
        <v>0</v>
      </c>
      <c r="S3591" s="3">
        <v>3</v>
      </c>
      <c r="T3591" s="3">
        <v>11</v>
      </c>
      <c r="U3591" s="3">
        <f t="shared" si="563"/>
        <v>5753</v>
      </c>
      <c r="V3591" s="3" t="str">
        <f t="shared" si="564"/>
        <v xml:space="preserve"> 36</v>
      </c>
      <c r="W3591" s="3">
        <f t="shared" si="565"/>
        <v>10</v>
      </c>
      <c r="X3591" s="3">
        <v>6</v>
      </c>
      <c r="Y3591" s="6">
        <f t="shared" si="566"/>
        <v>52</v>
      </c>
      <c r="Z3591" s="3">
        <f t="shared" si="567"/>
        <v>24.995999999999999</v>
      </c>
      <c r="AA3591" s="3">
        <f t="shared" si="568"/>
        <v>2.1840000000000002</v>
      </c>
      <c r="AB3591">
        <f t="shared" si="569"/>
        <v>0</v>
      </c>
      <c r="AC3591" s="14">
        <f>VLOOKUP(X3591,Rates!$A$2:$B$36,2)</f>
        <v>8.24</v>
      </c>
    </row>
    <row r="3592" spans="1:29">
      <c r="A3592">
        <v>349712</v>
      </c>
      <c r="B3592" t="s">
        <v>11</v>
      </c>
      <c r="C3592" s="1">
        <v>0.1103</v>
      </c>
      <c r="D3592">
        <v>196.52</v>
      </c>
      <c r="E3592" t="s">
        <v>23</v>
      </c>
      <c r="F3592" t="s">
        <v>13</v>
      </c>
      <c r="G3592" t="s">
        <v>14</v>
      </c>
      <c r="H3592" s="2">
        <v>0.73</v>
      </c>
      <c r="I3592" s="4">
        <v>38412</v>
      </c>
      <c r="J3592" s="5">
        <v>40909</v>
      </c>
      <c r="K3592" s="3">
        <v>6000</v>
      </c>
      <c r="L3592" s="3">
        <v>33276</v>
      </c>
      <c r="M3592" s="3">
        <v>7305</v>
      </c>
      <c r="N3592" s="3">
        <f t="shared" si="560"/>
        <v>1</v>
      </c>
      <c r="O3592" s="3">
        <f t="shared" si="561"/>
        <v>0</v>
      </c>
      <c r="P3592" s="3">
        <f t="shared" si="562"/>
        <v>1</v>
      </c>
      <c r="Q3592" s="6">
        <v>8.4</v>
      </c>
      <c r="R3592" s="3">
        <v>0</v>
      </c>
      <c r="S3592" s="3">
        <v>3</v>
      </c>
      <c r="T3592" s="3">
        <v>4</v>
      </c>
      <c r="U3592" s="3">
        <f t="shared" si="563"/>
        <v>2497</v>
      </c>
      <c r="V3592" s="3" t="str">
        <f t="shared" si="564"/>
        <v xml:space="preserve"> 36</v>
      </c>
      <c r="W3592" s="3">
        <f t="shared" si="565"/>
        <v>6</v>
      </c>
      <c r="X3592" s="3">
        <v>11</v>
      </c>
      <c r="Y3592" s="6">
        <f t="shared" si="566"/>
        <v>73</v>
      </c>
      <c r="Z3592" s="3">
        <f t="shared" si="567"/>
        <v>33.276000000000003</v>
      </c>
      <c r="AA3592" s="3">
        <f t="shared" si="568"/>
        <v>7.3049999999999997</v>
      </c>
      <c r="AB3592">
        <f t="shared" si="569"/>
        <v>0</v>
      </c>
      <c r="AC3592" s="14">
        <f>VLOOKUP(X3592,Rates!$A$2:$B$36,2)</f>
        <v>12.74</v>
      </c>
    </row>
    <row r="3593" spans="1:29">
      <c r="A3593">
        <v>880239</v>
      </c>
      <c r="B3593" t="s">
        <v>11</v>
      </c>
      <c r="C3593" s="1">
        <v>6.0299999999999999E-2</v>
      </c>
      <c r="D3593">
        <v>182.62</v>
      </c>
      <c r="E3593" t="s">
        <v>29</v>
      </c>
      <c r="F3593" t="s">
        <v>24</v>
      </c>
      <c r="G3593" t="s">
        <v>14</v>
      </c>
      <c r="H3593" s="1">
        <v>3.3000000000000002E-2</v>
      </c>
      <c r="I3593" s="4">
        <v>37226</v>
      </c>
      <c r="J3593" s="5">
        <v>40909</v>
      </c>
      <c r="K3593" s="3">
        <v>6000</v>
      </c>
      <c r="L3593" s="3">
        <v>19200</v>
      </c>
      <c r="M3593" s="3">
        <v>1229</v>
      </c>
      <c r="N3593" s="3">
        <f t="shared" si="560"/>
        <v>0</v>
      </c>
      <c r="O3593" s="3">
        <f t="shared" si="561"/>
        <v>0</v>
      </c>
      <c r="P3593" s="3">
        <f t="shared" si="562"/>
        <v>1</v>
      </c>
      <c r="Q3593" s="6">
        <v>2.25</v>
      </c>
      <c r="R3593" s="3">
        <v>0</v>
      </c>
      <c r="S3593" s="3">
        <v>6</v>
      </c>
      <c r="T3593" s="3">
        <v>15</v>
      </c>
      <c r="U3593" s="3">
        <f t="shared" si="563"/>
        <v>3683</v>
      </c>
      <c r="V3593" s="3" t="str">
        <f t="shared" si="564"/>
        <v xml:space="preserve"> 36</v>
      </c>
      <c r="W3593" s="3">
        <f t="shared" si="565"/>
        <v>6</v>
      </c>
      <c r="X3593" s="3">
        <v>1</v>
      </c>
      <c r="Y3593" s="6">
        <f t="shared" si="566"/>
        <v>3.3000000000000003</v>
      </c>
      <c r="Z3593" s="3">
        <f t="shared" si="567"/>
        <v>19.2</v>
      </c>
      <c r="AA3593" s="3">
        <f t="shared" si="568"/>
        <v>1.2290000000000001</v>
      </c>
      <c r="AB3593">
        <f t="shared" si="569"/>
        <v>0</v>
      </c>
      <c r="AC3593" s="14">
        <f>VLOOKUP(X3593,Rates!$A$2:$B$36,2)</f>
        <v>5.32</v>
      </c>
    </row>
    <row r="3594" spans="1:29">
      <c r="A3594">
        <v>635735</v>
      </c>
      <c r="B3594" t="s">
        <v>11</v>
      </c>
      <c r="C3594" s="1">
        <v>0.12609999999999999</v>
      </c>
      <c r="D3594">
        <v>67.02</v>
      </c>
      <c r="E3594" t="s">
        <v>22</v>
      </c>
      <c r="F3594" t="s">
        <v>26</v>
      </c>
      <c r="G3594" t="s">
        <v>14</v>
      </c>
      <c r="H3594" s="1">
        <v>0.89700000000000002</v>
      </c>
      <c r="I3594" s="4">
        <v>32203</v>
      </c>
      <c r="J3594" s="5">
        <v>40909</v>
      </c>
      <c r="K3594" s="3">
        <v>2000</v>
      </c>
      <c r="L3594" s="3">
        <v>60000</v>
      </c>
      <c r="M3594" s="3">
        <v>28428</v>
      </c>
      <c r="N3594" s="3">
        <f t="shared" si="560"/>
        <v>0</v>
      </c>
      <c r="O3594" s="3">
        <f t="shared" si="561"/>
        <v>1</v>
      </c>
      <c r="P3594" s="3">
        <f t="shared" si="562"/>
        <v>1</v>
      </c>
      <c r="Q3594" s="6">
        <v>19.7</v>
      </c>
      <c r="R3594" s="3">
        <v>0</v>
      </c>
      <c r="S3594" s="3">
        <v>5</v>
      </c>
      <c r="T3594" s="3">
        <v>14</v>
      </c>
      <c r="U3594" s="3">
        <f t="shared" si="563"/>
        <v>8706</v>
      </c>
      <c r="V3594" s="3" t="str">
        <f t="shared" si="564"/>
        <v xml:space="preserve"> 36</v>
      </c>
      <c r="W3594" s="3">
        <f t="shared" si="565"/>
        <v>2</v>
      </c>
      <c r="X3594" s="3">
        <v>12</v>
      </c>
      <c r="Y3594" s="6">
        <f t="shared" si="566"/>
        <v>89.7</v>
      </c>
      <c r="Z3594" s="3">
        <f t="shared" si="567"/>
        <v>60</v>
      </c>
      <c r="AA3594" s="3">
        <f t="shared" si="568"/>
        <v>28.428000000000001</v>
      </c>
      <c r="AB3594">
        <f t="shared" si="569"/>
        <v>0</v>
      </c>
      <c r="AC3594" s="14">
        <f>VLOOKUP(X3594,Rates!$A$2:$B$36,2)</f>
        <v>13.49</v>
      </c>
    </row>
    <row r="3595" spans="1:29">
      <c r="A3595">
        <v>838457</v>
      </c>
      <c r="B3595" t="s">
        <v>11</v>
      </c>
      <c r="C3595" s="1">
        <v>0.15620000000000001</v>
      </c>
      <c r="D3595">
        <v>518.42999999999995</v>
      </c>
      <c r="E3595" t="s">
        <v>12</v>
      </c>
      <c r="F3595" t="s">
        <v>26</v>
      </c>
      <c r="G3595" t="s">
        <v>14</v>
      </c>
      <c r="H3595" s="1">
        <v>0.73799999999999999</v>
      </c>
      <c r="I3595" s="4">
        <v>32356</v>
      </c>
      <c r="J3595" s="5">
        <v>40909</v>
      </c>
      <c r="K3595" s="3">
        <v>14825</v>
      </c>
      <c r="L3595" s="3">
        <v>58000</v>
      </c>
      <c r="M3595" s="3">
        <v>21408</v>
      </c>
      <c r="N3595" s="3">
        <f t="shared" si="560"/>
        <v>0</v>
      </c>
      <c r="O3595" s="3">
        <f t="shared" si="561"/>
        <v>1</v>
      </c>
      <c r="P3595" s="3">
        <f t="shared" si="562"/>
        <v>1</v>
      </c>
      <c r="Q3595" s="6">
        <v>21.39</v>
      </c>
      <c r="R3595" s="3">
        <v>0</v>
      </c>
      <c r="S3595" s="3">
        <v>19</v>
      </c>
      <c r="T3595" s="3">
        <v>54</v>
      </c>
      <c r="U3595" s="3">
        <f t="shared" si="563"/>
        <v>8553</v>
      </c>
      <c r="V3595" s="3" t="str">
        <f t="shared" si="564"/>
        <v xml:space="preserve"> 36</v>
      </c>
      <c r="W3595" s="3">
        <f t="shared" si="565"/>
        <v>14.824999999999999</v>
      </c>
      <c r="X3595" s="3">
        <v>16</v>
      </c>
      <c r="Y3595" s="6">
        <f t="shared" si="566"/>
        <v>73.8</v>
      </c>
      <c r="Z3595" s="3">
        <f t="shared" si="567"/>
        <v>58</v>
      </c>
      <c r="AA3595" s="3">
        <f t="shared" si="568"/>
        <v>21.408000000000001</v>
      </c>
      <c r="AB3595">
        <f t="shared" si="569"/>
        <v>0</v>
      </c>
      <c r="AC3595" s="14">
        <f>VLOOKUP(X3595,Rates!$A$2:$B$36,2)</f>
        <v>16.989999999999998</v>
      </c>
    </row>
    <row r="3596" spans="1:29">
      <c r="A3596">
        <v>667130</v>
      </c>
      <c r="B3596" t="s">
        <v>15</v>
      </c>
      <c r="C3596" s="1">
        <v>0.13800000000000001</v>
      </c>
      <c r="D3596">
        <v>277.98</v>
      </c>
      <c r="E3596" t="s">
        <v>23</v>
      </c>
      <c r="F3596" t="s">
        <v>26</v>
      </c>
      <c r="G3596" t="s">
        <v>14</v>
      </c>
      <c r="H3596" s="1">
        <v>0.753</v>
      </c>
      <c r="I3596" s="4">
        <v>36526</v>
      </c>
      <c r="J3596" s="5">
        <v>40909</v>
      </c>
      <c r="K3596" s="3">
        <v>12000</v>
      </c>
      <c r="L3596" s="3">
        <v>72000</v>
      </c>
      <c r="M3596" s="3">
        <v>10546</v>
      </c>
      <c r="N3596" s="3">
        <f t="shared" si="560"/>
        <v>0</v>
      </c>
      <c r="O3596" s="3">
        <f t="shared" si="561"/>
        <v>1</v>
      </c>
      <c r="P3596" s="3">
        <f t="shared" si="562"/>
        <v>1</v>
      </c>
      <c r="Q3596" s="6">
        <v>6.95</v>
      </c>
      <c r="R3596" s="3">
        <v>0</v>
      </c>
      <c r="S3596" s="3">
        <v>7</v>
      </c>
      <c r="T3596" s="3">
        <v>14</v>
      </c>
      <c r="U3596" s="3">
        <f t="shared" si="563"/>
        <v>4383</v>
      </c>
      <c r="V3596" s="3" t="str">
        <f t="shared" si="564"/>
        <v xml:space="preserve"> 60</v>
      </c>
      <c r="W3596" s="3">
        <f t="shared" si="565"/>
        <v>12</v>
      </c>
      <c r="X3596" s="3">
        <v>14</v>
      </c>
      <c r="Y3596" s="6">
        <f t="shared" si="566"/>
        <v>75.3</v>
      </c>
      <c r="Z3596" s="3">
        <f t="shared" si="567"/>
        <v>72</v>
      </c>
      <c r="AA3596" s="3">
        <f t="shared" si="568"/>
        <v>10.545999999999999</v>
      </c>
      <c r="AB3596">
        <f t="shared" si="569"/>
        <v>0</v>
      </c>
      <c r="AC3596" s="14">
        <f>VLOOKUP(X3596,Rates!$A$2:$B$36,2)</f>
        <v>14.99</v>
      </c>
    </row>
    <row r="3597" spans="1:29">
      <c r="A3597">
        <v>368507</v>
      </c>
      <c r="B3597" t="s">
        <v>11</v>
      </c>
      <c r="C3597" s="1">
        <v>9.3200000000000005E-2</v>
      </c>
      <c r="D3597">
        <v>175.71</v>
      </c>
      <c r="E3597" t="s">
        <v>16</v>
      </c>
      <c r="F3597" t="s">
        <v>13</v>
      </c>
      <c r="G3597" t="s">
        <v>14</v>
      </c>
      <c r="H3597" s="1">
        <v>0.29599999999999999</v>
      </c>
      <c r="I3597" s="4">
        <v>36708</v>
      </c>
      <c r="J3597" s="5">
        <v>40909</v>
      </c>
      <c r="K3597" s="3">
        <v>5500</v>
      </c>
      <c r="L3597" s="3">
        <v>25000</v>
      </c>
      <c r="M3597" s="3">
        <v>3997</v>
      </c>
      <c r="N3597" s="3">
        <f t="shared" si="560"/>
        <v>1</v>
      </c>
      <c r="O3597" s="3">
        <f t="shared" si="561"/>
        <v>0</v>
      </c>
      <c r="P3597" s="3">
        <f t="shared" si="562"/>
        <v>0</v>
      </c>
      <c r="Q3597" s="6">
        <v>16.23</v>
      </c>
      <c r="R3597" s="3">
        <v>0</v>
      </c>
      <c r="S3597" s="3">
        <v>5</v>
      </c>
      <c r="T3597" s="3">
        <v>9</v>
      </c>
      <c r="U3597" s="3">
        <f t="shared" si="563"/>
        <v>4201</v>
      </c>
      <c r="V3597" s="3" t="str">
        <f t="shared" si="564"/>
        <v xml:space="preserve"> 36</v>
      </c>
      <c r="W3597" s="3">
        <f t="shared" si="565"/>
        <v>5.5</v>
      </c>
      <c r="X3597" s="3">
        <v>4</v>
      </c>
      <c r="Y3597" s="6">
        <f t="shared" si="566"/>
        <v>29.599999999999998</v>
      </c>
      <c r="Z3597" s="3">
        <f t="shared" si="567"/>
        <v>25</v>
      </c>
      <c r="AA3597" s="3">
        <f t="shared" si="568"/>
        <v>3.9969999999999999</v>
      </c>
      <c r="AB3597">
        <f t="shared" si="569"/>
        <v>0</v>
      </c>
      <c r="AC3597" s="14">
        <f>VLOOKUP(X3597,Rates!$A$2:$B$36,2)</f>
        <v>7.49</v>
      </c>
    </row>
    <row r="3598" spans="1:29">
      <c r="A3598">
        <v>495043</v>
      </c>
      <c r="B3598" t="s">
        <v>11</v>
      </c>
      <c r="C3598" s="1">
        <v>7.8799999999999995E-2</v>
      </c>
      <c r="D3598">
        <v>93.85</v>
      </c>
      <c r="E3598" t="s">
        <v>20</v>
      </c>
      <c r="F3598" t="s">
        <v>13</v>
      </c>
      <c r="G3598" t="s">
        <v>14</v>
      </c>
      <c r="H3598" s="1">
        <v>0.83299999999999996</v>
      </c>
      <c r="I3598" s="4">
        <v>34304</v>
      </c>
      <c r="J3598" s="5">
        <v>40909</v>
      </c>
      <c r="K3598" s="3">
        <v>3000</v>
      </c>
      <c r="L3598" s="3">
        <v>36000</v>
      </c>
      <c r="M3598" s="3">
        <v>16251</v>
      </c>
      <c r="N3598" s="3">
        <f t="shared" si="560"/>
        <v>1</v>
      </c>
      <c r="O3598" s="3">
        <f t="shared" si="561"/>
        <v>0</v>
      </c>
      <c r="P3598" s="3">
        <f t="shared" si="562"/>
        <v>1</v>
      </c>
      <c r="Q3598" s="6">
        <v>9.1999999999999993</v>
      </c>
      <c r="R3598" s="3">
        <v>0</v>
      </c>
      <c r="S3598" s="3">
        <v>4</v>
      </c>
      <c r="T3598" s="3">
        <v>13</v>
      </c>
      <c r="U3598" s="3">
        <f t="shared" si="563"/>
        <v>6605</v>
      </c>
      <c r="V3598" s="3" t="str">
        <f t="shared" si="564"/>
        <v xml:space="preserve"> 36</v>
      </c>
      <c r="W3598" s="3">
        <f t="shared" si="565"/>
        <v>3</v>
      </c>
      <c r="X3598" s="3">
        <v>5</v>
      </c>
      <c r="Y3598" s="6">
        <f t="shared" si="566"/>
        <v>83.3</v>
      </c>
      <c r="Z3598" s="3">
        <f t="shared" si="567"/>
        <v>36</v>
      </c>
      <c r="AA3598" s="3">
        <f t="shared" si="568"/>
        <v>16.251000000000001</v>
      </c>
      <c r="AB3598">
        <f t="shared" si="569"/>
        <v>0</v>
      </c>
      <c r="AC3598" s="14">
        <f>VLOOKUP(X3598,Rates!$A$2:$B$36,2)</f>
        <v>7.99</v>
      </c>
    </row>
    <row r="3599" spans="1:29">
      <c r="A3599">
        <v>892207</v>
      </c>
      <c r="B3599" t="s">
        <v>11</v>
      </c>
      <c r="C3599" s="1">
        <v>6.6199999999999995E-2</v>
      </c>
      <c r="D3599">
        <v>368.45</v>
      </c>
      <c r="E3599" t="s">
        <v>16</v>
      </c>
      <c r="F3599" t="s">
        <v>13</v>
      </c>
      <c r="G3599" t="s">
        <v>14</v>
      </c>
      <c r="H3599" s="1">
        <v>7.1999999999999995E-2</v>
      </c>
      <c r="I3599" s="4">
        <v>30987</v>
      </c>
      <c r="J3599" s="5">
        <v>40909</v>
      </c>
      <c r="K3599" s="3">
        <v>12000</v>
      </c>
      <c r="L3599" s="3">
        <v>75000</v>
      </c>
      <c r="M3599" s="3">
        <v>4469</v>
      </c>
      <c r="N3599" s="3">
        <f t="shared" si="560"/>
        <v>1</v>
      </c>
      <c r="O3599" s="3">
        <f t="shared" si="561"/>
        <v>0</v>
      </c>
      <c r="P3599" s="3">
        <f t="shared" si="562"/>
        <v>0</v>
      </c>
      <c r="Q3599" s="6">
        <v>13.92</v>
      </c>
      <c r="R3599" s="3">
        <v>0</v>
      </c>
      <c r="S3599" s="3">
        <v>11</v>
      </c>
      <c r="T3599" s="3">
        <v>29</v>
      </c>
      <c r="U3599" s="3">
        <f t="shared" si="563"/>
        <v>9922</v>
      </c>
      <c r="V3599" s="3" t="str">
        <f t="shared" si="564"/>
        <v xml:space="preserve"> 36</v>
      </c>
      <c r="W3599" s="3">
        <f t="shared" si="565"/>
        <v>12</v>
      </c>
      <c r="X3599" s="3">
        <v>2</v>
      </c>
      <c r="Y3599" s="6">
        <f t="shared" si="566"/>
        <v>7.1999999999999993</v>
      </c>
      <c r="Z3599" s="3">
        <f t="shared" si="567"/>
        <v>75</v>
      </c>
      <c r="AA3599" s="3">
        <f t="shared" si="568"/>
        <v>4.4690000000000003</v>
      </c>
      <c r="AB3599">
        <f t="shared" si="569"/>
        <v>0</v>
      </c>
      <c r="AC3599" s="14">
        <f>VLOOKUP(X3599,Rates!$A$2:$B$36,2)</f>
        <v>6.99</v>
      </c>
    </row>
    <row r="3600" spans="1:29">
      <c r="A3600">
        <v>875517</v>
      </c>
      <c r="B3600" t="s">
        <v>11</v>
      </c>
      <c r="C3600" s="1">
        <v>8.4900000000000003E-2</v>
      </c>
      <c r="D3600">
        <v>583.91999999999996</v>
      </c>
      <c r="E3600" t="s">
        <v>20</v>
      </c>
      <c r="F3600" t="s">
        <v>26</v>
      </c>
      <c r="G3600" t="s">
        <v>14</v>
      </c>
      <c r="H3600" s="2">
        <v>0.26</v>
      </c>
      <c r="I3600" s="4">
        <v>39083</v>
      </c>
      <c r="J3600" s="5">
        <v>40909</v>
      </c>
      <c r="K3600" s="3">
        <v>18500</v>
      </c>
      <c r="L3600" s="3">
        <v>115000</v>
      </c>
      <c r="M3600" s="3">
        <v>13101</v>
      </c>
      <c r="N3600" s="3">
        <f t="shared" si="560"/>
        <v>0</v>
      </c>
      <c r="O3600" s="3">
        <f t="shared" si="561"/>
        <v>1</v>
      </c>
      <c r="P3600" s="3">
        <f t="shared" si="562"/>
        <v>1</v>
      </c>
      <c r="Q3600" s="6">
        <v>18.62</v>
      </c>
      <c r="R3600" s="3">
        <v>0</v>
      </c>
      <c r="S3600" s="3">
        <v>11</v>
      </c>
      <c r="T3600" s="3">
        <v>23</v>
      </c>
      <c r="U3600" s="3">
        <f t="shared" si="563"/>
        <v>1826</v>
      </c>
      <c r="V3600" s="3" t="str">
        <f t="shared" si="564"/>
        <v xml:space="preserve"> 36</v>
      </c>
      <c r="W3600" s="3">
        <f t="shared" si="565"/>
        <v>18.5</v>
      </c>
      <c r="X3600" s="3">
        <v>5</v>
      </c>
      <c r="Y3600" s="6">
        <f t="shared" si="566"/>
        <v>26</v>
      </c>
      <c r="Z3600" s="3">
        <f t="shared" si="567"/>
        <v>115</v>
      </c>
      <c r="AA3600" s="3">
        <f t="shared" si="568"/>
        <v>13.101000000000001</v>
      </c>
      <c r="AB3600">
        <f t="shared" si="569"/>
        <v>0</v>
      </c>
      <c r="AC3600" s="14">
        <f>VLOOKUP(X3600,Rates!$A$2:$B$36,2)</f>
        <v>7.99</v>
      </c>
    </row>
    <row r="3601" spans="1:29">
      <c r="A3601">
        <v>451445</v>
      </c>
      <c r="B3601" t="s">
        <v>11</v>
      </c>
      <c r="C3601" s="1">
        <v>0.14610000000000001</v>
      </c>
      <c r="D3601">
        <v>55.17</v>
      </c>
      <c r="E3601" t="s">
        <v>18</v>
      </c>
      <c r="F3601" t="s">
        <v>24</v>
      </c>
      <c r="G3601" t="s">
        <v>14</v>
      </c>
      <c r="H3601" s="2">
        <v>0.03</v>
      </c>
      <c r="I3601" s="4">
        <v>34213</v>
      </c>
      <c r="J3601" s="5">
        <v>40909</v>
      </c>
      <c r="K3601" s="3">
        <v>1600</v>
      </c>
      <c r="L3601" s="3">
        <v>6000</v>
      </c>
      <c r="M3601" s="3">
        <v>369</v>
      </c>
      <c r="N3601" s="3">
        <f t="shared" si="560"/>
        <v>0</v>
      </c>
      <c r="O3601" s="3">
        <f t="shared" si="561"/>
        <v>0</v>
      </c>
      <c r="P3601" s="3">
        <f t="shared" si="562"/>
        <v>1</v>
      </c>
      <c r="Q3601" s="6">
        <v>5</v>
      </c>
      <c r="R3601" s="3">
        <v>1</v>
      </c>
      <c r="S3601" s="3">
        <v>3</v>
      </c>
      <c r="T3601" s="3">
        <v>3</v>
      </c>
      <c r="U3601" s="3">
        <f t="shared" si="563"/>
        <v>6696</v>
      </c>
      <c r="V3601" s="3" t="str">
        <f t="shared" si="564"/>
        <v xml:space="preserve"> 36</v>
      </c>
      <c r="W3601" s="3">
        <f t="shared" si="565"/>
        <v>1.6</v>
      </c>
      <c r="X3601" s="3">
        <v>16</v>
      </c>
      <c r="Y3601" s="6">
        <f t="shared" si="566"/>
        <v>3</v>
      </c>
      <c r="Z3601" s="3">
        <f t="shared" si="567"/>
        <v>6</v>
      </c>
      <c r="AA3601" s="3">
        <f t="shared" si="568"/>
        <v>0.36899999999999999</v>
      </c>
      <c r="AB3601">
        <f t="shared" si="569"/>
        <v>0</v>
      </c>
      <c r="AC3601" s="14">
        <f>VLOOKUP(X3601,Rates!$A$2:$B$36,2)</f>
        <v>16.989999999999998</v>
      </c>
    </row>
    <row r="3602" spans="1:29">
      <c r="A3602">
        <v>706330</v>
      </c>
      <c r="B3602" t="s">
        <v>15</v>
      </c>
      <c r="C3602" s="1">
        <v>0.1037</v>
      </c>
      <c r="D3602">
        <v>192.87</v>
      </c>
      <c r="E3602" t="s">
        <v>23</v>
      </c>
      <c r="F3602" t="s">
        <v>24</v>
      </c>
      <c r="G3602" t="s">
        <v>14</v>
      </c>
      <c r="H3602" s="2">
        <v>0.53</v>
      </c>
      <c r="I3602" s="4">
        <v>37500</v>
      </c>
      <c r="J3602" s="5">
        <v>40909</v>
      </c>
      <c r="K3602" s="3">
        <v>9000</v>
      </c>
      <c r="L3602" s="3">
        <v>110000</v>
      </c>
      <c r="M3602" s="3">
        <v>11760</v>
      </c>
      <c r="N3602" s="3">
        <f t="shared" si="560"/>
        <v>0</v>
      </c>
      <c r="O3602" s="3">
        <f t="shared" si="561"/>
        <v>0</v>
      </c>
      <c r="P3602" s="3">
        <f t="shared" si="562"/>
        <v>1</v>
      </c>
      <c r="Q3602" s="6">
        <v>6.37</v>
      </c>
      <c r="R3602" s="3">
        <v>0</v>
      </c>
      <c r="S3602" s="3">
        <v>12</v>
      </c>
      <c r="T3602" s="3">
        <v>30</v>
      </c>
      <c r="U3602" s="3">
        <f t="shared" si="563"/>
        <v>3409</v>
      </c>
      <c r="V3602" s="3" t="str">
        <f t="shared" si="564"/>
        <v xml:space="preserve"> 60</v>
      </c>
      <c r="W3602" s="3">
        <f t="shared" si="565"/>
        <v>9</v>
      </c>
      <c r="X3602" s="3">
        <v>8</v>
      </c>
      <c r="Y3602" s="6">
        <f t="shared" si="566"/>
        <v>53</v>
      </c>
      <c r="Z3602" s="3">
        <f t="shared" si="567"/>
        <v>110</v>
      </c>
      <c r="AA3602" s="3">
        <f t="shared" si="568"/>
        <v>11.76</v>
      </c>
      <c r="AB3602">
        <f t="shared" si="569"/>
        <v>0</v>
      </c>
      <c r="AC3602" s="14">
        <f>VLOOKUP(X3602,Rates!$A$2:$B$36,2)</f>
        <v>11.39</v>
      </c>
    </row>
    <row r="3603" spans="1:29">
      <c r="A3603">
        <v>813185</v>
      </c>
      <c r="B3603" t="s">
        <v>15</v>
      </c>
      <c r="C3603" s="1">
        <v>0.1099</v>
      </c>
      <c r="D3603">
        <v>315.74</v>
      </c>
      <c r="E3603" t="s">
        <v>23</v>
      </c>
      <c r="F3603" t="s">
        <v>13</v>
      </c>
      <c r="G3603" t="s">
        <v>17</v>
      </c>
      <c r="H3603" s="1">
        <v>0.47899999999999998</v>
      </c>
      <c r="I3603" s="4">
        <v>30376</v>
      </c>
      <c r="J3603" s="5">
        <v>40909</v>
      </c>
      <c r="K3603" s="3">
        <v>21000</v>
      </c>
      <c r="L3603" s="3">
        <v>92000</v>
      </c>
      <c r="M3603" s="3">
        <v>23447</v>
      </c>
      <c r="N3603" s="3">
        <f t="shared" si="560"/>
        <v>1</v>
      </c>
      <c r="O3603" s="3">
        <f t="shared" si="561"/>
        <v>0</v>
      </c>
      <c r="P3603" s="3">
        <f t="shared" si="562"/>
        <v>1</v>
      </c>
      <c r="Q3603" s="6">
        <v>5.97</v>
      </c>
      <c r="R3603" s="3">
        <v>0</v>
      </c>
      <c r="S3603" s="3">
        <v>4</v>
      </c>
      <c r="T3603" s="3">
        <v>15</v>
      </c>
      <c r="U3603" s="3">
        <f t="shared" si="563"/>
        <v>10533</v>
      </c>
      <c r="V3603" s="3" t="str">
        <f t="shared" si="564"/>
        <v xml:space="preserve"> 60</v>
      </c>
      <c r="W3603" s="3">
        <f t="shared" si="565"/>
        <v>21</v>
      </c>
      <c r="X3603" s="3">
        <v>8</v>
      </c>
      <c r="Y3603" s="6">
        <f t="shared" si="566"/>
        <v>47.9</v>
      </c>
      <c r="Z3603" s="3">
        <f t="shared" si="567"/>
        <v>92</v>
      </c>
      <c r="AA3603" s="3">
        <f t="shared" si="568"/>
        <v>23.446999999999999</v>
      </c>
      <c r="AB3603">
        <f t="shared" si="569"/>
        <v>1</v>
      </c>
      <c r="AC3603" s="14">
        <f>VLOOKUP(X3603,Rates!$A$2:$B$36,2)</f>
        <v>11.39</v>
      </c>
    </row>
    <row r="3604" spans="1:29">
      <c r="A3604">
        <v>867565</v>
      </c>
      <c r="B3604" t="s">
        <v>11</v>
      </c>
      <c r="C3604" s="1">
        <v>7.4899999999999994E-2</v>
      </c>
      <c r="D3604">
        <v>223.94</v>
      </c>
      <c r="E3604" t="s">
        <v>21</v>
      </c>
      <c r="F3604" t="s">
        <v>13</v>
      </c>
      <c r="G3604" t="s">
        <v>14</v>
      </c>
      <c r="H3604" s="1">
        <v>1.7999999999999999E-2</v>
      </c>
      <c r="I3604" s="4">
        <v>25569</v>
      </c>
      <c r="J3604" s="5">
        <v>40909</v>
      </c>
      <c r="K3604" s="3">
        <v>7200</v>
      </c>
      <c r="L3604" s="3">
        <v>18200</v>
      </c>
      <c r="M3604" s="3">
        <v>554</v>
      </c>
      <c r="N3604" s="3">
        <f t="shared" si="560"/>
        <v>1</v>
      </c>
      <c r="O3604" s="3">
        <f t="shared" si="561"/>
        <v>0</v>
      </c>
      <c r="P3604" s="3">
        <f t="shared" si="562"/>
        <v>1</v>
      </c>
      <c r="Q3604" s="6">
        <v>1.85</v>
      </c>
      <c r="R3604" s="3">
        <v>0</v>
      </c>
      <c r="S3604" s="3">
        <v>4</v>
      </c>
      <c r="T3604" s="3">
        <v>5</v>
      </c>
      <c r="U3604" s="3">
        <f t="shared" si="563"/>
        <v>15340</v>
      </c>
      <c r="V3604" s="3" t="str">
        <f t="shared" si="564"/>
        <v xml:space="preserve"> 36</v>
      </c>
      <c r="W3604" s="3">
        <f t="shared" si="565"/>
        <v>7.2</v>
      </c>
      <c r="X3604" s="3">
        <v>4</v>
      </c>
      <c r="Y3604" s="6">
        <f t="shared" si="566"/>
        <v>1.7999999999999998</v>
      </c>
      <c r="Z3604" s="3">
        <f t="shared" si="567"/>
        <v>18.2</v>
      </c>
      <c r="AA3604" s="3">
        <f t="shared" si="568"/>
        <v>0.55400000000000005</v>
      </c>
      <c r="AB3604">
        <f t="shared" si="569"/>
        <v>0</v>
      </c>
      <c r="AC3604" s="14">
        <f>VLOOKUP(X3604,Rates!$A$2:$B$36,2)</f>
        <v>7.49</v>
      </c>
    </row>
    <row r="3605" spans="1:29">
      <c r="A3605">
        <v>1065775</v>
      </c>
      <c r="B3605" t="s">
        <v>11</v>
      </c>
      <c r="C3605" s="1">
        <v>0.1527</v>
      </c>
      <c r="D3605">
        <v>347.98</v>
      </c>
      <c r="E3605" t="s">
        <v>23</v>
      </c>
      <c r="F3605" t="s">
        <v>13</v>
      </c>
      <c r="G3605" t="s">
        <v>14</v>
      </c>
      <c r="H3605" s="1">
        <v>0.70199999999999996</v>
      </c>
      <c r="I3605" s="4">
        <v>35034</v>
      </c>
      <c r="J3605" s="5">
        <v>40909</v>
      </c>
      <c r="K3605" s="3">
        <v>10000</v>
      </c>
      <c r="L3605" s="3">
        <v>42000</v>
      </c>
      <c r="M3605" s="3">
        <v>24043</v>
      </c>
      <c r="N3605" s="3">
        <f t="shared" si="560"/>
        <v>1</v>
      </c>
      <c r="O3605" s="3">
        <f t="shared" si="561"/>
        <v>0</v>
      </c>
      <c r="P3605" s="3">
        <f t="shared" si="562"/>
        <v>1</v>
      </c>
      <c r="Q3605" s="6">
        <v>18.600000000000001</v>
      </c>
      <c r="R3605" s="3">
        <v>0</v>
      </c>
      <c r="S3605" s="3">
        <v>14</v>
      </c>
      <c r="T3605" s="3">
        <v>28</v>
      </c>
      <c r="U3605" s="3">
        <f t="shared" si="563"/>
        <v>5875</v>
      </c>
      <c r="V3605" s="3" t="str">
        <f t="shared" si="564"/>
        <v xml:space="preserve"> 36</v>
      </c>
      <c r="W3605" s="3">
        <f t="shared" si="565"/>
        <v>10</v>
      </c>
      <c r="X3605" s="3">
        <v>14</v>
      </c>
      <c r="Y3605" s="6">
        <f t="shared" si="566"/>
        <v>70.199999999999989</v>
      </c>
      <c r="Z3605" s="3">
        <f t="shared" si="567"/>
        <v>42</v>
      </c>
      <c r="AA3605" s="3">
        <f t="shared" si="568"/>
        <v>24.042999999999999</v>
      </c>
      <c r="AB3605">
        <f t="shared" si="569"/>
        <v>0</v>
      </c>
      <c r="AC3605" s="14">
        <f>VLOOKUP(X3605,Rates!$A$2:$B$36,2)</f>
        <v>14.99</v>
      </c>
    </row>
    <row r="3606" spans="1:29">
      <c r="A3606">
        <v>979789</v>
      </c>
      <c r="B3606" t="s">
        <v>15</v>
      </c>
      <c r="C3606" s="1">
        <v>0.17269999999999999</v>
      </c>
      <c r="D3606">
        <v>399.97</v>
      </c>
      <c r="E3606" t="s">
        <v>23</v>
      </c>
      <c r="F3606" t="s">
        <v>26</v>
      </c>
      <c r="G3606" t="s">
        <v>14</v>
      </c>
      <c r="H3606" s="1">
        <v>0.65400000000000003</v>
      </c>
      <c r="I3606" s="4">
        <v>33848</v>
      </c>
      <c r="J3606" s="5">
        <v>40909</v>
      </c>
      <c r="K3606" s="3">
        <v>16000</v>
      </c>
      <c r="L3606" s="3">
        <v>88000</v>
      </c>
      <c r="M3606" s="3">
        <v>21769</v>
      </c>
      <c r="N3606" s="3">
        <f t="shared" si="560"/>
        <v>0</v>
      </c>
      <c r="O3606" s="3">
        <f t="shared" si="561"/>
        <v>1</v>
      </c>
      <c r="P3606" s="3">
        <f t="shared" si="562"/>
        <v>1</v>
      </c>
      <c r="Q3606" s="6">
        <v>13.79</v>
      </c>
      <c r="R3606" s="3">
        <v>0</v>
      </c>
      <c r="S3606" s="3">
        <v>9</v>
      </c>
      <c r="T3606" s="3">
        <v>14</v>
      </c>
      <c r="U3606" s="3">
        <f t="shared" si="563"/>
        <v>7061</v>
      </c>
      <c r="V3606" s="3" t="str">
        <f t="shared" si="564"/>
        <v xml:space="preserve"> 60</v>
      </c>
      <c r="W3606" s="3">
        <f t="shared" si="565"/>
        <v>16</v>
      </c>
      <c r="X3606" s="3">
        <v>18</v>
      </c>
      <c r="Y3606" s="6">
        <f t="shared" si="566"/>
        <v>65.400000000000006</v>
      </c>
      <c r="Z3606" s="3">
        <f t="shared" si="567"/>
        <v>88</v>
      </c>
      <c r="AA3606" s="3">
        <f t="shared" si="568"/>
        <v>21.768999999999998</v>
      </c>
      <c r="AB3606">
        <f t="shared" si="569"/>
        <v>0</v>
      </c>
      <c r="AC3606" s="14">
        <f>VLOOKUP(X3606,Rates!$A$2:$B$36,2)</f>
        <v>18.989999999999998</v>
      </c>
    </row>
    <row r="3607" spans="1:29">
      <c r="A3607">
        <v>450443</v>
      </c>
      <c r="B3607" t="s">
        <v>11</v>
      </c>
      <c r="C3607" s="1">
        <v>0.12529999999999999</v>
      </c>
      <c r="D3607">
        <v>481.92</v>
      </c>
      <c r="E3607" t="s">
        <v>18</v>
      </c>
      <c r="F3607" t="s">
        <v>13</v>
      </c>
      <c r="G3607" t="s">
        <v>14</v>
      </c>
      <c r="H3607" s="1">
        <v>0.182</v>
      </c>
      <c r="I3607" s="4">
        <v>37377</v>
      </c>
      <c r="J3607" s="5">
        <v>40909</v>
      </c>
      <c r="K3607" s="3">
        <v>14400</v>
      </c>
      <c r="L3607" s="3">
        <v>61000</v>
      </c>
      <c r="M3607" s="3">
        <v>400</v>
      </c>
      <c r="N3607" s="3">
        <f t="shared" si="560"/>
        <v>1</v>
      </c>
      <c r="O3607" s="3">
        <f t="shared" si="561"/>
        <v>0</v>
      </c>
      <c r="P3607" s="3">
        <f t="shared" si="562"/>
        <v>1</v>
      </c>
      <c r="Q3607" s="6">
        <v>3.29</v>
      </c>
      <c r="R3607" s="3">
        <v>0</v>
      </c>
      <c r="S3607" s="3">
        <v>3</v>
      </c>
      <c r="T3607" s="3">
        <v>4</v>
      </c>
      <c r="U3607" s="3">
        <f t="shared" si="563"/>
        <v>3532</v>
      </c>
      <c r="V3607" s="3" t="str">
        <f t="shared" si="564"/>
        <v xml:space="preserve"> 36</v>
      </c>
      <c r="W3607" s="3">
        <f t="shared" si="565"/>
        <v>14.4</v>
      </c>
      <c r="X3607" s="3">
        <v>10</v>
      </c>
      <c r="Y3607" s="6">
        <f t="shared" si="566"/>
        <v>18.2</v>
      </c>
      <c r="Z3607" s="3">
        <f t="shared" si="567"/>
        <v>61</v>
      </c>
      <c r="AA3607" s="3">
        <f t="shared" si="568"/>
        <v>0.4</v>
      </c>
      <c r="AB3607">
        <f t="shared" si="569"/>
        <v>0</v>
      </c>
      <c r="AC3607" s="14">
        <f>VLOOKUP(X3607,Rates!$A$2:$B$36,2)</f>
        <v>11.49</v>
      </c>
    </row>
    <row r="3608" spans="1:29">
      <c r="A3608">
        <v>728135</v>
      </c>
      <c r="B3608" t="s">
        <v>15</v>
      </c>
      <c r="C3608" s="1">
        <v>0.1268</v>
      </c>
      <c r="D3608">
        <v>225.9</v>
      </c>
      <c r="E3608" t="s">
        <v>21</v>
      </c>
      <c r="F3608" t="s">
        <v>26</v>
      </c>
      <c r="G3608" t="s">
        <v>17</v>
      </c>
      <c r="H3608" s="1">
        <v>0.755</v>
      </c>
      <c r="I3608" s="4">
        <v>36069</v>
      </c>
      <c r="J3608" s="5">
        <v>40909</v>
      </c>
      <c r="K3608" s="3">
        <v>10000</v>
      </c>
      <c r="L3608" s="3">
        <v>120000</v>
      </c>
      <c r="M3608" s="3">
        <v>18486</v>
      </c>
      <c r="N3608" s="3">
        <f t="shared" si="560"/>
        <v>0</v>
      </c>
      <c r="O3608" s="3">
        <f t="shared" si="561"/>
        <v>1</v>
      </c>
      <c r="P3608" s="3">
        <f t="shared" si="562"/>
        <v>1</v>
      </c>
      <c r="Q3608" s="6">
        <v>10.02</v>
      </c>
      <c r="R3608" s="3">
        <v>0</v>
      </c>
      <c r="S3608" s="3">
        <v>8</v>
      </c>
      <c r="T3608" s="3">
        <v>17</v>
      </c>
      <c r="U3608" s="3">
        <f t="shared" si="563"/>
        <v>4840</v>
      </c>
      <c r="V3608" s="3" t="str">
        <f t="shared" si="564"/>
        <v xml:space="preserve"> 60</v>
      </c>
      <c r="W3608" s="3">
        <f t="shared" si="565"/>
        <v>10</v>
      </c>
      <c r="X3608" s="3">
        <v>11</v>
      </c>
      <c r="Y3608" s="6">
        <f t="shared" si="566"/>
        <v>75.5</v>
      </c>
      <c r="Z3608" s="3">
        <f t="shared" si="567"/>
        <v>120</v>
      </c>
      <c r="AA3608" s="3">
        <f t="shared" si="568"/>
        <v>18.486000000000001</v>
      </c>
      <c r="AB3608">
        <f t="shared" si="569"/>
        <v>1</v>
      </c>
      <c r="AC3608" s="14">
        <f>VLOOKUP(X3608,Rates!$A$2:$B$36,2)</f>
        <v>12.74</v>
      </c>
    </row>
    <row r="3609" spans="1:29">
      <c r="A3609">
        <v>836443</v>
      </c>
      <c r="B3609" t="s">
        <v>11</v>
      </c>
      <c r="C3609" s="1">
        <v>0.1399</v>
      </c>
      <c r="D3609">
        <v>102.52</v>
      </c>
      <c r="E3609" t="s">
        <v>23</v>
      </c>
      <c r="F3609" t="s">
        <v>13</v>
      </c>
      <c r="G3609" t="s">
        <v>14</v>
      </c>
      <c r="H3609" s="1">
        <v>0.30199999999999999</v>
      </c>
      <c r="I3609" s="4">
        <v>33329</v>
      </c>
      <c r="J3609" s="5">
        <v>40909</v>
      </c>
      <c r="K3609" s="3">
        <v>3000</v>
      </c>
      <c r="L3609" s="3">
        <v>90000</v>
      </c>
      <c r="M3609" s="3">
        <v>5256</v>
      </c>
      <c r="N3609" s="3">
        <f t="shared" si="560"/>
        <v>1</v>
      </c>
      <c r="O3609" s="3">
        <f t="shared" si="561"/>
        <v>0</v>
      </c>
      <c r="P3609" s="3">
        <f t="shared" si="562"/>
        <v>1</v>
      </c>
      <c r="Q3609" s="6">
        <v>5.88</v>
      </c>
      <c r="R3609" s="3">
        <v>0</v>
      </c>
      <c r="S3609" s="3">
        <v>8</v>
      </c>
      <c r="T3609" s="3">
        <v>13</v>
      </c>
      <c r="U3609" s="3">
        <f t="shared" si="563"/>
        <v>7580</v>
      </c>
      <c r="V3609" s="3" t="str">
        <f t="shared" si="564"/>
        <v xml:space="preserve"> 36</v>
      </c>
      <c r="W3609" s="3">
        <f t="shared" si="565"/>
        <v>3</v>
      </c>
      <c r="X3609" s="3">
        <v>13</v>
      </c>
      <c r="Y3609" s="6">
        <f t="shared" si="566"/>
        <v>30.2</v>
      </c>
      <c r="Z3609" s="3">
        <f t="shared" si="567"/>
        <v>90</v>
      </c>
      <c r="AA3609" s="3">
        <f t="shared" si="568"/>
        <v>5.2560000000000002</v>
      </c>
      <c r="AB3609">
        <f t="shared" si="569"/>
        <v>0</v>
      </c>
      <c r="AC3609" s="14">
        <f>VLOOKUP(X3609,Rates!$A$2:$B$36,2)</f>
        <v>13.99</v>
      </c>
    </row>
    <row r="3610" spans="1:29">
      <c r="A3610">
        <v>510177</v>
      </c>
      <c r="B3610" t="s">
        <v>11</v>
      </c>
      <c r="C3610" s="1">
        <v>0.1099</v>
      </c>
      <c r="D3610">
        <v>482.03</v>
      </c>
      <c r="E3610" t="s">
        <v>25</v>
      </c>
      <c r="F3610" t="s">
        <v>26</v>
      </c>
      <c r="G3610" t="s">
        <v>14</v>
      </c>
      <c r="H3610" s="1">
        <v>0.45800000000000002</v>
      </c>
      <c r="I3610" s="4">
        <v>35977</v>
      </c>
      <c r="J3610" s="5">
        <v>40909</v>
      </c>
      <c r="K3610" s="3">
        <v>24000</v>
      </c>
      <c r="L3610" s="3">
        <v>100000</v>
      </c>
      <c r="M3610" s="3">
        <v>21346</v>
      </c>
      <c r="N3610" s="3">
        <f t="shared" si="560"/>
        <v>0</v>
      </c>
      <c r="O3610" s="3">
        <f t="shared" si="561"/>
        <v>1</v>
      </c>
      <c r="P3610" s="3">
        <f t="shared" si="562"/>
        <v>1</v>
      </c>
      <c r="Q3610" s="6">
        <v>1.81</v>
      </c>
      <c r="R3610" s="3">
        <v>0</v>
      </c>
      <c r="S3610" s="3">
        <v>8</v>
      </c>
      <c r="T3610" s="3">
        <v>16</v>
      </c>
      <c r="U3610" s="3">
        <f t="shared" si="563"/>
        <v>4932</v>
      </c>
      <c r="V3610" s="3" t="str">
        <f t="shared" si="564"/>
        <v xml:space="preserve"> 36</v>
      </c>
      <c r="W3610" s="3">
        <f t="shared" si="565"/>
        <v>24</v>
      </c>
      <c r="X3610" s="3">
        <v>9</v>
      </c>
      <c r="Y3610" s="6">
        <f t="shared" si="566"/>
        <v>45.800000000000004</v>
      </c>
      <c r="Z3610" s="3">
        <f t="shared" si="567"/>
        <v>100</v>
      </c>
      <c r="AA3610" s="3">
        <f t="shared" si="568"/>
        <v>21.346</v>
      </c>
      <c r="AB3610">
        <f t="shared" si="569"/>
        <v>0</v>
      </c>
      <c r="AC3610" s="14">
        <f>VLOOKUP(X3610,Rates!$A$2:$B$36,2)</f>
        <v>11.44</v>
      </c>
    </row>
    <row r="3611" spans="1:29">
      <c r="A3611">
        <v>1067084</v>
      </c>
      <c r="B3611" t="s">
        <v>11</v>
      </c>
      <c r="C3611" s="1">
        <v>0.1065</v>
      </c>
      <c r="D3611">
        <v>1140.07</v>
      </c>
      <c r="E3611" t="s">
        <v>28</v>
      </c>
      <c r="F3611" t="s">
        <v>26</v>
      </c>
      <c r="G3611" t="s">
        <v>14</v>
      </c>
      <c r="H3611" s="1">
        <v>1.4E-2</v>
      </c>
      <c r="I3611" s="4">
        <v>34881</v>
      </c>
      <c r="J3611" s="5">
        <v>40909</v>
      </c>
      <c r="K3611" s="3">
        <v>35000</v>
      </c>
      <c r="L3611" s="3">
        <v>168000</v>
      </c>
      <c r="M3611" s="3">
        <v>1099</v>
      </c>
      <c r="N3611" s="3">
        <f t="shared" si="560"/>
        <v>0</v>
      </c>
      <c r="O3611" s="3">
        <f t="shared" si="561"/>
        <v>1</v>
      </c>
      <c r="P3611" s="3">
        <f t="shared" si="562"/>
        <v>1</v>
      </c>
      <c r="Q3611" s="6">
        <v>3.17</v>
      </c>
      <c r="R3611" s="3">
        <v>1</v>
      </c>
      <c r="S3611" s="3">
        <v>16</v>
      </c>
      <c r="T3611" s="3">
        <v>22</v>
      </c>
      <c r="U3611" s="3">
        <f t="shared" si="563"/>
        <v>6028</v>
      </c>
      <c r="V3611" s="3" t="str">
        <f t="shared" si="564"/>
        <v xml:space="preserve"> 36</v>
      </c>
      <c r="W3611" s="3">
        <f t="shared" si="565"/>
        <v>35</v>
      </c>
      <c r="X3611" s="3">
        <v>7</v>
      </c>
      <c r="Y3611" s="6">
        <f t="shared" si="566"/>
        <v>1.4000000000000001</v>
      </c>
      <c r="Z3611" s="3">
        <f t="shared" si="567"/>
        <v>168</v>
      </c>
      <c r="AA3611" s="3">
        <f t="shared" si="568"/>
        <v>1.099</v>
      </c>
      <c r="AB3611">
        <f t="shared" si="569"/>
        <v>0</v>
      </c>
      <c r="AC3611" s="14">
        <f>VLOOKUP(X3611,Rates!$A$2:$B$36,2)</f>
        <v>10.49</v>
      </c>
    </row>
    <row r="3612" spans="1:29">
      <c r="A3612">
        <v>778042</v>
      </c>
      <c r="B3612" t="s">
        <v>11</v>
      </c>
      <c r="C3612" s="1">
        <v>5.9900000000000002E-2</v>
      </c>
      <c r="D3612">
        <v>90.5</v>
      </c>
      <c r="E3612" t="s">
        <v>20</v>
      </c>
      <c r="F3612" t="s">
        <v>26</v>
      </c>
      <c r="G3612" t="s">
        <v>14</v>
      </c>
      <c r="H3612" s="1">
        <v>0.55100000000000005</v>
      </c>
      <c r="I3612" s="4">
        <v>37288</v>
      </c>
      <c r="J3612" s="5">
        <v>40909</v>
      </c>
      <c r="K3612" s="3">
        <v>2975</v>
      </c>
      <c r="L3612" s="3">
        <v>30000</v>
      </c>
      <c r="M3612" s="3">
        <v>11786</v>
      </c>
      <c r="N3612" s="3">
        <f t="shared" si="560"/>
        <v>0</v>
      </c>
      <c r="O3612" s="3">
        <f t="shared" si="561"/>
        <v>1</v>
      </c>
      <c r="P3612" s="3">
        <f t="shared" si="562"/>
        <v>1</v>
      </c>
      <c r="Q3612" s="6">
        <v>27.44</v>
      </c>
      <c r="R3612" s="3">
        <v>0</v>
      </c>
      <c r="S3612" s="3">
        <v>8</v>
      </c>
      <c r="T3612" s="3">
        <v>14</v>
      </c>
      <c r="U3612" s="3">
        <f t="shared" si="563"/>
        <v>3621</v>
      </c>
      <c r="V3612" s="3" t="str">
        <f t="shared" si="564"/>
        <v xml:space="preserve"> 36</v>
      </c>
      <c r="W3612" s="3">
        <f t="shared" si="565"/>
        <v>2.9750000000000001</v>
      </c>
      <c r="X3612" s="3">
        <v>2</v>
      </c>
      <c r="Y3612" s="6">
        <f t="shared" si="566"/>
        <v>55.1</v>
      </c>
      <c r="Z3612" s="3">
        <f t="shared" si="567"/>
        <v>30</v>
      </c>
      <c r="AA3612" s="3">
        <f t="shared" si="568"/>
        <v>11.786</v>
      </c>
      <c r="AB3612">
        <f t="shared" si="569"/>
        <v>0</v>
      </c>
      <c r="AC3612" s="14">
        <f>VLOOKUP(X3612,Rates!$A$2:$B$36,2)</f>
        <v>6.99</v>
      </c>
    </row>
    <row r="3613" spans="1:29">
      <c r="A3613">
        <v>780124</v>
      </c>
      <c r="B3613" t="s">
        <v>15</v>
      </c>
      <c r="C3613" s="1">
        <v>0.1749</v>
      </c>
      <c r="D3613">
        <v>55.26</v>
      </c>
      <c r="E3613" t="s">
        <v>20</v>
      </c>
      <c r="F3613" t="s">
        <v>24</v>
      </c>
      <c r="G3613" t="s">
        <v>14</v>
      </c>
      <c r="H3613" s="1">
        <v>1.7999999999999999E-2</v>
      </c>
      <c r="I3613" s="4">
        <v>36373</v>
      </c>
      <c r="J3613" s="5">
        <v>40909</v>
      </c>
      <c r="K3613" s="3">
        <v>2200</v>
      </c>
      <c r="L3613" s="3">
        <v>26880</v>
      </c>
      <c r="M3613" s="3">
        <v>24</v>
      </c>
      <c r="N3613" s="3">
        <f t="shared" si="560"/>
        <v>0</v>
      </c>
      <c r="O3613" s="3">
        <f t="shared" si="561"/>
        <v>0</v>
      </c>
      <c r="P3613" s="3">
        <f t="shared" si="562"/>
        <v>1</v>
      </c>
      <c r="Q3613" s="6">
        <v>24.78</v>
      </c>
      <c r="R3613" s="3">
        <v>1</v>
      </c>
      <c r="S3613" s="3">
        <v>5</v>
      </c>
      <c r="T3613" s="3">
        <v>7</v>
      </c>
      <c r="U3613" s="3">
        <f t="shared" si="563"/>
        <v>4536</v>
      </c>
      <c r="V3613" s="3" t="str">
        <f t="shared" si="564"/>
        <v xml:space="preserve"> 60</v>
      </c>
      <c r="W3613" s="3">
        <f t="shared" si="565"/>
        <v>2.2000000000000002</v>
      </c>
      <c r="X3613" s="3">
        <v>20</v>
      </c>
      <c r="Y3613" s="6">
        <f t="shared" si="566"/>
        <v>1.7999999999999998</v>
      </c>
      <c r="Z3613" s="3">
        <f t="shared" si="567"/>
        <v>26.88</v>
      </c>
      <c r="AA3613" s="3">
        <f t="shared" si="568"/>
        <v>2.4E-2</v>
      </c>
      <c r="AB3613">
        <f t="shared" si="569"/>
        <v>0</v>
      </c>
      <c r="AC3613" s="14">
        <f>VLOOKUP(X3613,Rates!$A$2:$B$36,2)</f>
        <v>21.49</v>
      </c>
    </row>
    <row r="3614" spans="1:29">
      <c r="A3614">
        <v>624230</v>
      </c>
      <c r="B3614" t="s">
        <v>11</v>
      </c>
      <c r="C3614" s="1">
        <v>0.13350000000000001</v>
      </c>
      <c r="D3614">
        <v>287.83999999999997</v>
      </c>
      <c r="E3614" t="s">
        <v>27</v>
      </c>
      <c r="F3614" t="s">
        <v>13</v>
      </c>
      <c r="G3614" t="s">
        <v>14</v>
      </c>
      <c r="H3614" s="1">
        <v>0.90700000000000003</v>
      </c>
      <c r="I3614" s="4">
        <v>33178</v>
      </c>
      <c r="J3614" s="5">
        <v>40909</v>
      </c>
      <c r="K3614" s="3">
        <v>8500</v>
      </c>
      <c r="L3614" s="3">
        <v>65000</v>
      </c>
      <c r="M3614" s="3">
        <v>15515</v>
      </c>
      <c r="N3614" s="3">
        <f t="shared" si="560"/>
        <v>1</v>
      </c>
      <c r="O3614" s="3">
        <f t="shared" si="561"/>
        <v>0</v>
      </c>
      <c r="P3614" s="3">
        <f t="shared" si="562"/>
        <v>1</v>
      </c>
      <c r="Q3614" s="6">
        <v>14.97</v>
      </c>
      <c r="R3614" s="3">
        <v>0</v>
      </c>
      <c r="S3614" s="3">
        <v>2</v>
      </c>
      <c r="T3614" s="3">
        <v>12</v>
      </c>
      <c r="U3614" s="3">
        <f t="shared" si="563"/>
        <v>7731</v>
      </c>
      <c r="V3614" s="3" t="str">
        <f t="shared" si="564"/>
        <v xml:space="preserve"> 36</v>
      </c>
      <c r="W3614" s="3">
        <f t="shared" si="565"/>
        <v>8.5</v>
      </c>
      <c r="X3614" s="3">
        <v>14</v>
      </c>
      <c r="Y3614" s="6">
        <f t="shared" si="566"/>
        <v>90.7</v>
      </c>
      <c r="Z3614" s="3">
        <f t="shared" si="567"/>
        <v>65</v>
      </c>
      <c r="AA3614" s="3">
        <f t="shared" si="568"/>
        <v>15.515000000000001</v>
      </c>
      <c r="AB3614">
        <f t="shared" si="569"/>
        <v>0</v>
      </c>
      <c r="AC3614" s="14">
        <f>VLOOKUP(X3614,Rates!$A$2:$B$36,2)</f>
        <v>14.99</v>
      </c>
    </row>
    <row r="3615" spans="1:29">
      <c r="A3615">
        <v>701662</v>
      </c>
      <c r="B3615" t="s">
        <v>11</v>
      </c>
      <c r="C3615" s="1">
        <v>5.79E-2</v>
      </c>
      <c r="D3615">
        <v>163.01</v>
      </c>
      <c r="E3615" t="s">
        <v>29</v>
      </c>
      <c r="F3615" t="s">
        <v>24</v>
      </c>
      <c r="G3615" t="s">
        <v>14</v>
      </c>
      <c r="H3615" s="1">
        <v>0.30499999999999999</v>
      </c>
      <c r="I3615" s="4">
        <v>36800</v>
      </c>
      <c r="J3615" s="5">
        <v>40909</v>
      </c>
      <c r="K3615" s="3">
        <v>5375</v>
      </c>
      <c r="L3615" s="3">
        <v>14400</v>
      </c>
      <c r="M3615" s="3">
        <v>7349</v>
      </c>
      <c r="N3615" s="3">
        <f t="shared" si="560"/>
        <v>0</v>
      </c>
      <c r="O3615" s="3">
        <f t="shared" si="561"/>
        <v>0</v>
      </c>
      <c r="P3615" s="3">
        <f t="shared" si="562"/>
        <v>1</v>
      </c>
      <c r="Q3615" s="6">
        <v>15.17</v>
      </c>
      <c r="R3615" s="3">
        <v>0</v>
      </c>
      <c r="S3615" s="3">
        <v>9</v>
      </c>
      <c r="T3615" s="3">
        <v>10</v>
      </c>
      <c r="U3615" s="3">
        <f t="shared" si="563"/>
        <v>4109</v>
      </c>
      <c r="V3615" s="3" t="str">
        <f t="shared" si="564"/>
        <v xml:space="preserve"> 36</v>
      </c>
      <c r="W3615" s="3">
        <f t="shared" si="565"/>
        <v>5.375</v>
      </c>
      <c r="X3615" s="3">
        <v>2</v>
      </c>
      <c r="Y3615" s="6">
        <f t="shared" si="566"/>
        <v>30.5</v>
      </c>
      <c r="Z3615" s="3">
        <f t="shared" si="567"/>
        <v>14.4</v>
      </c>
      <c r="AA3615" s="3">
        <f t="shared" si="568"/>
        <v>7.3490000000000002</v>
      </c>
      <c r="AB3615">
        <f t="shared" si="569"/>
        <v>0</v>
      </c>
      <c r="AC3615" s="14">
        <f>VLOOKUP(X3615,Rates!$A$2:$B$36,2)</f>
        <v>6.99</v>
      </c>
    </row>
    <row r="3616" spans="1:29">
      <c r="A3616">
        <v>890879</v>
      </c>
      <c r="B3616" t="s">
        <v>11</v>
      </c>
      <c r="C3616" s="1">
        <v>7.51E-2</v>
      </c>
      <c r="D3616">
        <v>186.67</v>
      </c>
      <c r="E3616" t="s">
        <v>12</v>
      </c>
      <c r="F3616" t="s">
        <v>13</v>
      </c>
      <c r="G3616" t="s">
        <v>14</v>
      </c>
      <c r="H3616" s="1">
        <v>0.51700000000000002</v>
      </c>
      <c r="I3616" s="4">
        <v>34881</v>
      </c>
      <c r="J3616" s="5">
        <v>40909</v>
      </c>
      <c r="K3616" s="3">
        <v>6000</v>
      </c>
      <c r="L3616" s="3">
        <v>125004</v>
      </c>
      <c r="M3616" s="3">
        <v>16757</v>
      </c>
      <c r="N3616" s="3">
        <f t="shared" si="560"/>
        <v>1</v>
      </c>
      <c r="O3616" s="3">
        <f t="shared" si="561"/>
        <v>0</v>
      </c>
      <c r="P3616" s="3">
        <f t="shared" si="562"/>
        <v>1</v>
      </c>
      <c r="Q3616" s="6">
        <v>13.15</v>
      </c>
      <c r="R3616" s="3">
        <v>0</v>
      </c>
      <c r="S3616" s="3">
        <v>10</v>
      </c>
      <c r="T3616" s="3">
        <v>25</v>
      </c>
      <c r="U3616" s="3">
        <f t="shared" si="563"/>
        <v>6028</v>
      </c>
      <c r="V3616" s="3" t="str">
        <f t="shared" si="564"/>
        <v xml:space="preserve"> 36</v>
      </c>
      <c r="W3616" s="3">
        <f t="shared" si="565"/>
        <v>6</v>
      </c>
      <c r="X3616" s="3">
        <v>3</v>
      </c>
      <c r="Y3616" s="6">
        <f t="shared" si="566"/>
        <v>51.7</v>
      </c>
      <c r="Z3616" s="3">
        <f t="shared" si="567"/>
        <v>125.004</v>
      </c>
      <c r="AA3616" s="3">
        <f t="shared" si="568"/>
        <v>16.757000000000001</v>
      </c>
      <c r="AB3616">
        <f t="shared" si="569"/>
        <v>0</v>
      </c>
      <c r="AC3616" s="14">
        <f>VLOOKUP(X3616,Rates!$A$2:$B$36,2)</f>
        <v>7.24</v>
      </c>
    </row>
    <row r="3617" spans="1:29">
      <c r="A3617">
        <v>984625</v>
      </c>
      <c r="B3617" t="s">
        <v>15</v>
      </c>
      <c r="C3617" s="1">
        <v>0.1991</v>
      </c>
      <c r="D3617">
        <v>423.11</v>
      </c>
      <c r="E3617" t="s">
        <v>12</v>
      </c>
      <c r="F3617" t="s">
        <v>26</v>
      </c>
      <c r="G3617" t="s">
        <v>17</v>
      </c>
      <c r="H3617" s="1">
        <v>0.56699999999999995</v>
      </c>
      <c r="I3617" s="4">
        <v>36434</v>
      </c>
      <c r="J3617" s="5">
        <v>40909</v>
      </c>
      <c r="K3617" s="3">
        <v>16000</v>
      </c>
      <c r="L3617" s="3">
        <v>78000</v>
      </c>
      <c r="M3617" s="3">
        <v>8679</v>
      </c>
      <c r="N3617" s="3">
        <f t="shared" si="560"/>
        <v>0</v>
      </c>
      <c r="O3617" s="3">
        <f t="shared" si="561"/>
        <v>1</v>
      </c>
      <c r="P3617" s="3">
        <f t="shared" si="562"/>
        <v>1</v>
      </c>
      <c r="Q3617" s="6">
        <v>18.38</v>
      </c>
      <c r="R3617" s="3">
        <v>0</v>
      </c>
      <c r="S3617" s="3">
        <v>12</v>
      </c>
      <c r="T3617" s="3">
        <v>16</v>
      </c>
      <c r="U3617" s="3">
        <f t="shared" si="563"/>
        <v>4475</v>
      </c>
      <c r="V3617" s="3" t="str">
        <f t="shared" si="564"/>
        <v xml:space="preserve"> 60</v>
      </c>
      <c r="W3617" s="3">
        <f t="shared" si="565"/>
        <v>16</v>
      </c>
      <c r="X3617" s="3">
        <v>24</v>
      </c>
      <c r="Y3617" s="6">
        <f t="shared" si="566"/>
        <v>56.699999999999996</v>
      </c>
      <c r="Z3617" s="3">
        <f t="shared" si="567"/>
        <v>78</v>
      </c>
      <c r="AA3617" s="3">
        <f t="shared" si="568"/>
        <v>8.6790000000000003</v>
      </c>
      <c r="AB3617">
        <f t="shared" si="569"/>
        <v>1</v>
      </c>
      <c r="AC3617" s="14">
        <f>VLOOKUP(X3617,Rates!$A$2:$B$36,2)</f>
        <v>25.49</v>
      </c>
    </row>
    <row r="3618" spans="1:29">
      <c r="A3618">
        <v>458516</v>
      </c>
      <c r="B3618" t="s">
        <v>11</v>
      </c>
      <c r="C3618" s="1">
        <v>0.1426</v>
      </c>
      <c r="D3618">
        <v>343.06</v>
      </c>
      <c r="E3618" t="s">
        <v>16</v>
      </c>
      <c r="F3618" t="s">
        <v>26</v>
      </c>
      <c r="G3618" t="s">
        <v>14</v>
      </c>
      <c r="H3618" s="1">
        <v>0.26100000000000001</v>
      </c>
      <c r="I3618" s="4">
        <v>30348</v>
      </c>
      <c r="J3618" s="5">
        <v>40909</v>
      </c>
      <c r="K3618" s="3">
        <v>10000</v>
      </c>
      <c r="L3618" s="3">
        <v>100000</v>
      </c>
      <c r="M3618" s="3">
        <v>1459</v>
      </c>
      <c r="N3618" s="3">
        <f t="shared" si="560"/>
        <v>0</v>
      </c>
      <c r="O3618" s="3">
        <f t="shared" si="561"/>
        <v>1</v>
      </c>
      <c r="P3618" s="3">
        <f t="shared" si="562"/>
        <v>0</v>
      </c>
      <c r="Q3618" s="6">
        <v>8.9499999999999993</v>
      </c>
      <c r="R3618" s="3">
        <v>0</v>
      </c>
      <c r="S3618" s="3">
        <v>6</v>
      </c>
      <c r="T3618" s="3">
        <v>17</v>
      </c>
      <c r="U3618" s="3">
        <f t="shared" si="563"/>
        <v>10561</v>
      </c>
      <c r="V3618" s="3" t="str">
        <f t="shared" si="564"/>
        <v xml:space="preserve"> 36</v>
      </c>
      <c r="W3618" s="3">
        <f t="shared" si="565"/>
        <v>10</v>
      </c>
      <c r="X3618" s="3">
        <v>15</v>
      </c>
      <c r="Y3618" s="6">
        <f t="shared" si="566"/>
        <v>26.1</v>
      </c>
      <c r="Z3618" s="3">
        <f t="shared" si="567"/>
        <v>100</v>
      </c>
      <c r="AA3618" s="3">
        <f t="shared" si="568"/>
        <v>1.4590000000000001</v>
      </c>
      <c r="AB3618">
        <f t="shared" si="569"/>
        <v>0</v>
      </c>
      <c r="AC3618" s="14">
        <f>VLOOKUP(X3618,Rates!$A$2:$B$36,2)</f>
        <v>15.99</v>
      </c>
    </row>
    <row r="3619" spans="1:29">
      <c r="A3619">
        <v>643368</v>
      </c>
      <c r="B3619" t="s">
        <v>11</v>
      </c>
      <c r="C3619" s="1">
        <v>6.54E-2</v>
      </c>
      <c r="D3619">
        <v>306.68</v>
      </c>
      <c r="E3619" t="s">
        <v>12</v>
      </c>
      <c r="F3619" t="s">
        <v>24</v>
      </c>
      <c r="G3619" t="s">
        <v>14</v>
      </c>
      <c r="H3619" s="1">
        <v>0.49099999999999999</v>
      </c>
      <c r="I3619" s="4">
        <v>35339</v>
      </c>
      <c r="J3619" s="5">
        <v>40909</v>
      </c>
      <c r="K3619" s="3">
        <v>10000</v>
      </c>
      <c r="L3619" s="3">
        <v>1200000</v>
      </c>
      <c r="M3619" s="3">
        <v>75706</v>
      </c>
      <c r="N3619" s="3">
        <f t="shared" si="560"/>
        <v>0</v>
      </c>
      <c r="O3619" s="3">
        <f t="shared" si="561"/>
        <v>0</v>
      </c>
      <c r="P3619" s="3">
        <f t="shared" si="562"/>
        <v>1</v>
      </c>
      <c r="Q3619" s="6">
        <v>1.46</v>
      </c>
      <c r="R3619" s="3">
        <v>0</v>
      </c>
      <c r="S3619" s="3">
        <v>6</v>
      </c>
      <c r="T3619" s="3">
        <v>13</v>
      </c>
      <c r="U3619" s="3">
        <f t="shared" si="563"/>
        <v>5570</v>
      </c>
      <c r="V3619" s="3" t="str">
        <f t="shared" si="564"/>
        <v xml:space="preserve"> 36</v>
      </c>
      <c r="W3619" s="3">
        <f t="shared" si="565"/>
        <v>10</v>
      </c>
      <c r="X3619" s="3">
        <v>4</v>
      </c>
      <c r="Y3619" s="6">
        <f t="shared" si="566"/>
        <v>49.1</v>
      </c>
      <c r="Z3619" s="3">
        <f t="shared" si="567"/>
        <v>1200</v>
      </c>
      <c r="AA3619" s="3">
        <f t="shared" si="568"/>
        <v>75.706000000000003</v>
      </c>
      <c r="AB3619">
        <f t="shared" si="569"/>
        <v>0</v>
      </c>
      <c r="AC3619" s="14">
        <f>VLOOKUP(X3619,Rates!$A$2:$B$36,2)</f>
        <v>7.49</v>
      </c>
    </row>
    <row r="3620" spans="1:29">
      <c r="A3620">
        <v>721175</v>
      </c>
      <c r="B3620" t="s">
        <v>15</v>
      </c>
      <c r="C3620" s="1">
        <v>0.16400000000000001</v>
      </c>
      <c r="D3620">
        <v>367.97</v>
      </c>
      <c r="E3620" t="s">
        <v>18</v>
      </c>
      <c r="F3620" t="s">
        <v>26</v>
      </c>
      <c r="G3620" t="s">
        <v>14</v>
      </c>
      <c r="H3620" s="1">
        <v>0.60199999999999998</v>
      </c>
      <c r="I3620" s="4">
        <v>38139</v>
      </c>
      <c r="J3620" s="5">
        <v>40909</v>
      </c>
      <c r="K3620" s="3">
        <v>15000</v>
      </c>
      <c r="L3620" s="3">
        <v>171312</v>
      </c>
      <c r="M3620" s="3">
        <v>3915</v>
      </c>
      <c r="N3620" s="3">
        <f t="shared" si="560"/>
        <v>0</v>
      </c>
      <c r="O3620" s="3">
        <f t="shared" si="561"/>
        <v>1</v>
      </c>
      <c r="P3620" s="3">
        <f t="shared" si="562"/>
        <v>1</v>
      </c>
      <c r="Q3620" s="6">
        <v>7.08</v>
      </c>
      <c r="R3620" s="3">
        <v>0</v>
      </c>
      <c r="S3620" s="3">
        <v>8</v>
      </c>
      <c r="T3620" s="3">
        <v>31</v>
      </c>
      <c r="U3620" s="3">
        <f t="shared" si="563"/>
        <v>2770</v>
      </c>
      <c r="V3620" s="3" t="str">
        <f t="shared" si="564"/>
        <v xml:space="preserve"> 60</v>
      </c>
      <c r="W3620" s="3">
        <f t="shared" si="565"/>
        <v>15</v>
      </c>
      <c r="X3620" s="3">
        <v>21</v>
      </c>
      <c r="Y3620" s="6">
        <f t="shared" si="566"/>
        <v>60.199999999999996</v>
      </c>
      <c r="Z3620" s="3">
        <f t="shared" si="567"/>
        <v>171.31200000000001</v>
      </c>
      <c r="AA3620" s="3">
        <f t="shared" si="568"/>
        <v>3.915</v>
      </c>
      <c r="AB3620">
        <f t="shared" si="569"/>
        <v>0</v>
      </c>
      <c r="AC3620" s="14">
        <f>VLOOKUP(X3620,Rates!$A$2:$B$36,2)</f>
        <v>22.74</v>
      </c>
    </row>
    <row r="3621" spans="1:29">
      <c r="A3621">
        <v>665015</v>
      </c>
      <c r="B3621" t="s">
        <v>11</v>
      </c>
      <c r="C3621" s="1">
        <v>0.1343</v>
      </c>
      <c r="D3621">
        <v>152.56</v>
      </c>
      <c r="E3621" t="s">
        <v>18</v>
      </c>
      <c r="F3621" t="s">
        <v>13</v>
      </c>
      <c r="G3621" t="s">
        <v>14</v>
      </c>
      <c r="H3621" s="1">
        <v>0.54300000000000004</v>
      </c>
      <c r="I3621" s="4">
        <v>36617</v>
      </c>
      <c r="J3621" s="5">
        <v>40909</v>
      </c>
      <c r="K3621" s="3">
        <v>4500</v>
      </c>
      <c r="L3621" s="3">
        <v>138000</v>
      </c>
      <c r="M3621" s="3">
        <v>1847</v>
      </c>
      <c r="N3621" s="3">
        <f t="shared" si="560"/>
        <v>1</v>
      </c>
      <c r="O3621" s="3">
        <f t="shared" si="561"/>
        <v>0</v>
      </c>
      <c r="P3621" s="3">
        <f t="shared" si="562"/>
        <v>1</v>
      </c>
      <c r="Q3621" s="6">
        <v>1.23</v>
      </c>
      <c r="R3621" s="3">
        <v>0</v>
      </c>
      <c r="S3621" s="3">
        <v>5</v>
      </c>
      <c r="T3621" s="3">
        <v>15</v>
      </c>
      <c r="U3621" s="3">
        <f t="shared" si="563"/>
        <v>4292</v>
      </c>
      <c r="V3621" s="3" t="str">
        <f t="shared" si="564"/>
        <v xml:space="preserve"> 36</v>
      </c>
      <c r="W3621" s="3">
        <f t="shared" si="565"/>
        <v>4.5</v>
      </c>
      <c r="X3621" s="3">
        <v>13</v>
      </c>
      <c r="Y3621" s="6">
        <f t="shared" si="566"/>
        <v>54.300000000000004</v>
      </c>
      <c r="Z3621" s="3">
        <f t="shared" si="567"/>
        <v>138</v>
      </c>
      <c r="AA3621" s="3">
        <f t="shared" si="568"/>
        <v>1.847</v>
      </c>
      <c r="AB3621">
        <f t="shared" si="569"/>
        <v>0</v>
      </c>
      <c r="AC3621" s="14">
        <f>VLOOKUP(X3621,Rates!$A$2:$B$36,2)</f>
        <v>13.99</v>
      </c>
    </row>
    <row r="3622" spans="1:29">
      <c r="A3622">
        <v>871927</v>
      </c>
      <c r="B3622" t="s">
        <v>15</v>
      </c>
      <c r="C3622" s="1">
        <v>0.1479</v>
      </c>
      <c r="D3622">
        <v>142.08000000000001</v>
      </c>
      <c r="E3622" t="s">
        <v>12</v>
      </c>
      <c r="F3622" t="s">
        <v>26</v>
      </c>
      <c r="G3622" t="s">
        <v>14</v>
      </c>
      <c r="H3622" s="1">
        <v>0.41199999999999998</v>
      </c>
      <c r="I3622" s="4">
        <v>34274</v>
      </c>
      <c r="J3622" s="5">
        <v>40909</v>
      </c>
      <c r="K3622" s="3">
        <v>6000</v>
      </c>
      <c r="L3622" s="3">
        <v>35000</v>
      </c>
      <c r="M3622" s="3">
        <v>12481</v>
      </c>
      <c r="N3622" s="3">
        <f t="shared" si="560"/>
        <v>0</v>
      </c>
      <c r="O3622" s="3">
        <f t="shared" si="561"/>
        <v>1</v>
      </c>
      <c r="P3622" s="3">
        <f t="shared" si="562"/>
        <v>1</v>
      </c>
      <c r="Q3622" s="6">
        <v>11.86</v>
      </c>
      <c r="R3622" s="3">
        <v>0</v>
      </c>
      <c r="S3622" s="3">
        <v>9</v>
      </c>
      <c r="T3622" s="3">
        <v>14</v>
      </c>
      <c r="U3622" s="3">
        <f t="shared" si="563"/>
        <v>6635</v>
      </c>
      <c r="V3622" s="3" t="str">
        <f t="shared" si="564"/>
        <v xml:space="preserve"> 60</v>
      </c>
      <c r="W3622" s="3">
        <f t="shared" si="565"/>
        <v>6</v>
      </c>
      <c r="X3622" s="3">
        <v>14</v>
      </c>
      <c r="Y3622" s="6">
        <f t="shared" si="566"/>
        <v>41.199999999999996</v>
      </c>
      <c r="Z3622" s="3">
        <f t="shared" si="567"/>
        <v>35</v>
      </c>
      <c r="AA3622" s="3">
        <f t="shared" si="568"/>
        <v>12.481</v>
      </c>
      <c r="AB3622">
        <f t="shared" si="569"/>
        <v>0</v>
      </c>
      <c r="AC3622" s="14">
        <f>VLOOKUP(X3622,Rates!$A$2:$B$36,2)</f>
        <v>14.99</v>
      </c>
    </row>
    <row r="3623" spans="1:29">
      <c r="A3623">
        <v>362785</v>
      </c>
      <c r="B3623" t="s">
        <v>11</v>
      </c>
      <c r="C3623" s="1">
        <v>0.1051</v>
      </c>
      <c r="D3623">
        <v>496.55</v>
      </c>
      <c r="E3623" t="s">
        <v>12</v>
      </c>
      <c r="F3623" t="s">
        <v>13</v>
      </c>
      <c r="G3623" t="s">
        <v>14</v>
      </c>
      <c r="H3623" s="1">
        <v>0.29799999999999999</v>
      </c>
      <c r="I3623" s="4">
        <v>37226</v>
      </c>
      <c r="J3623" s="5">
        <v>40909</v>
      </c>
      <c r="K3623" s="3">
        <v>20000</v>
      </c>
      <c r="L3623" s="3">
        <v>60000</v>
      </c>
      <c r="M3623" s="3">
        <v>23218</v>
      </c>
      <c r="N3623" s="3">
        <f t="shared" si="560"/>
        <v>1</v>
      </c>
      <c r="O3623" s="3">
        <f t="shared" si="561"/>
        <v>0</v>
      </c>
      <c r="P3623" s="3">
        <f t="shared" si="562"/>
        <v>1</v>
      </c>
      <c r="Q3623" s="6">
        <v>9.94</v>
      </c>
      <c r="R3623" s="3">
        <v>0</v>
      </c>
      <c r="S3623" s="3">
        <v>11</v>
      </c>
      <c r="T3623" s="3">
        <v>16</v>
      </c>
      <c r="U3623" s="3">
        <f t="shared" si="563"/>
        <v>3683</v>
      </c>
      <c r="V3623" s="3" t="str">
        <f t="shared" si="564"/>
        <v xml:space="preserve"> 36</v>
      </c>
      <c r="W3623" s="3">
        <f t="shared" si="565"/>
        <v>20</v>
      </c>
      <c r="X3623" s="3">
        <v>7</v>
      </c>
      <c r="Y3623" s="6">
        <f t="shared" si="566"/>
        <v>29.799999999999997</v>
      </c>
      <c r="Z3623" s="3">
        <f t="shared" si="567"/>
        <v>60</v>
      </c>
      <c r="AA3623" s="3">
        <f t="shared" si="568"/>
        <v>23.218</v>
      </c>
      <c r="AB3623">
        <f t="shared" si="569"/>
        <v>0</v>
      </c>
      <c r="AC3623" s="14">
        <f>VLOOKUP(X3623,Rates!$A$2:$B$36,2)</f>
        <v>10.49</v>
      </c>
    </row>
    <row r="3624" spans="1:29">
      <c r="A3624">
        <v>803027</v>
      </c>
      <c r="B3624" t="s">
        <v>11</v>
      </c>
      <c r="C3624" s="1">
        <v>0.1799</v>
      </c>
      <c r="D3624">
        <v>903.69</v>
      </c>
      <c r="E3624" t="s">
        <v>23</v>
      </c>
      <c r="F3624" t="s">
        <v>26</v>
      </c>
      <c r="G3624" t="s">
        <v>14</v>
      </c>
      <c r="H3624" s="1">
        <v>0.61099999999999999</v>
      </c>
      <c r="I3624" s="4">
        <v>37834</v>
      </c>
      <c r="J3624" s="5">
        <v>40909</v>
      </c>
      <c r="K3624" s="3">
        <v>25000</v>
      </c>
      <c r="L3624" s="3">
        <v>72400</v>
      </c>
      <c r="M3624" s="3">
        <v>9769</v>
      </c>
      <c r="N3624" s="3">
        <f t="shared" si="560"/>
        <v>0</v>
      </c>
      <c r="O3624" s="3">
        <f t="shared" si="561"/>
        <v>1</v>
      </c>
      <c r="P3624" s="3">
        <f t="shared" si="562"/>
        <v>1</v>
      </c>
      <c r="Q3624" s="6">
        <v>17.07</v>
      </c>
      <c r="R3624" s="3">
        <v>2</v>
      </c>
      <c r="S3624" s="3">
        <v>4</v>
      </c>
      <c r="T3624" s="3">
        <v>22</v>
      </c>
      <c r="U3624" s="3">
        <f t="shared" si="563"/>
        <v>3075</v>
      </c>
      <c r="V3624" s="3" t="str">
        <f t="shared" si="564"/>
        <v xml:space="preserve"> 36</v>
      </c>
      <c r="W3624" s="3">
        <f t="shared" si="565"/>
        <v>25</v>
      </c>
      <c r="X3624" s="3">
        <v>21</v>
      </c>
      <c r="Y3624" s="6">
        <f t="shared" si="566"/>
        <v>61.1</v>
      </c>
      <c r="Z3624" s="3">
        <f t="shared" si="567"/>
        <v>72.400000000000006</v>
      </c>
      <c r="AA3624" s="3">
        <f t="shared" si="568"/>
        <v>9.7690000000000001</v>
      </c>
      <c r="AB3624">
        <f t="shared" si="569"/>
        <v>0</v>
      </c>
      <c r="AC3624" s="14">
        <f>VLOOKUP(X3624,Rates!$A$2:$B$36,2)</f>
        <v>22.74</v>
      </c>
    </row>
    <row r="3625" spans="1:29">
      <c r="A3625">
        <v>421740</v>
      </c>
      <c r="B3625" t="s">
        <v>11</v>
      </c>
      <c r="C3625" s="1">
        <v>0.13469999999999999</v>
      </c>
      <c r="D3625">
        <v>169.62</v>
      </c>
      <c r="E3625" t="s">
        <v>20</v>
      </c>
      <c r="F3625" t="s">
        <v>13</v>
      </c>
      <c r="G3625" t="s">
        <v>14</v>
      </c>
      <c r="H3625" s="1">
        <v>0.78300000000000003</v>
      </c>
      <c r="I3625" s="4">
        <v>32234</v>
      </c>
      <c r="J3625" s="5">
        <v>40909</v>
      </c>
      <c r="K3625" s="3">
        <v>5000</v>
      </c>
      <c r="L3625" s="3">
        <v>35028</v>
      </c>
      <c r="M3625" s="3">
        <v>13147</v>
      </c>
      <c r="N3625" s="3">
        <f t="shared" si="560"/>
        <v>1</v>
      </c>
      <c r="O3625" s="3">
        <f t="shared" si="561"/>
        <v>0</v>
      </c>
      <c r="P3625" s="3">
        <f t="shared" si="562"/>
        <v>1</v>
      </c>
      <c r="Q3625" s="6">
        <v>24.94</v>
      </c>
      <c r="R3625" s="3">
        <v>0</v>
      </c>
      <c r="S3625" s="3">
        <v>15</v>
      </c>
      <c r="T3625" s="3">
        <v>19</v>
      </c>
      <c r="U3625" s="3">
        <f t="shared" si="563"/>
        <v>8675</v>
      </c>
      <c r="V3625" s="3" t="str">
        <f t="shared" si="564"/>
        <v xml:space="preserve"> 36</v>
      </c>
      <c r="W3625" s="3">
        <f t="shared" si="565"/>
        <v>5</v>
      </c>
      <c r="X3625" s="3">
        <v>14</v>
      </c>
      <c r="Y3625" s="6">
        <f t="shared" si="566"/>
        <v>78.3</v>
      </c>
      <c r="Z3625" s="3">
        <f t="shared" si="567"/>
        <v>35.027999999999999</v>
      </c>
      <c r="AA3625" s="3">
        <f t="shared" si="568"/>
        <v>13.147</v>
      </c>
      <c r="AB3625">
        <f t="shared" si="569"/>
        <v>0</v>
      </c>
      <c r="AC3625" s="14">
        <f>VLOOKUP(X3625,Rates!$A$2:$B$36,2)</f>
        <v>14.99</v>
      </c>
    </row>
    <row r="3626" spans="1:29">
      <c r="A3626">
        <v>613943</v>
      </c>
      <c r="B3626" t="s">
        <v>11</v>
      </c>
      <c r="C3626" s="1">
        <v>0.1036</v>
      </c>
      <c r="D3626">
        <v>470.33</v>
      </c>
      <c r="E3626" t="s">
        <v>28</v>
      </c>
      <c r="F3626" t="s">
        <v>13</v>
      </c>
      <c r="G3626" t="s">
        <v>14</v>
      </c>
      <c r="H3626" s="1">
        <v>0.373</v>
      </c>
      <c r="I3626" s="4">
        <v>37257</v>
      </c>
      <c r="J3626" s="5">
        <v>40909</v>
      </c>
      <c r="K3626" s="3">
        <v>14500</v>
      </c>
      <c r="L3626" s="3">
        <v>45000</v>
      </c>
      <c r="M3626" s="3">
        <v>5739</v>
      </c>
      <c r="N3626" s="3">
        <f t="shared" si="560"/>
        <v>1</v>
      </c>
      <c r="O3626" s="3">
        <f t="shared" si="561"/>
        <v>0</v>
      </c>
      <c r="P3626" s="3">
        <f t="shared" si="562"/>
        <v>1</v>
      </c>
      <c r="Q3626" s="6">
        <v>24.24</v>
      </c>
      <c r="R3626" s="3">
        <v>2</v>
      </c>
      <c r="S3626" s="3">
        <v>11</v>
      </c>
      <c r="T3626" s="3">
        <v>26</v>
      </c>
      <c r="U3626" s="3">
        <f t="shared" si="563"/>
        <v>3652</v>
      </c>
      <c r="V3626" s="3" t="str">
        <f t="shared" si="564"/>
        <v xml:space="preserve"> 36</v>
      </c>
      <c r="W3626" s="3">
        <f t="shared" si="565"/>
        <v>14.5</v>
      </c>
      <c r="X3626" s="3">
        <v>10</v>
      </c>
      <c r="Y3626" s="6">
        <f t="shared" si="566"/>
        <v>37.299999999999997</v>
      </c>
      <c r="Z3626" s="3">
        <f t="shared" si="567"/>
        <v>45</v>
      </c>
      <c r="AA3626" s="3">
        <f t="shared" si="568"/>
        <v>5.7389999999999999</v>
      </c>
      <c r="AB3626">
        <f t="shared" si="569"/>
        <v>0</v>
      </c>
      <c r="AC3626" s="14">
        <f>VLOOKUP(X3626,Rates!$A$2:$B$36,2)</f>
        <v>11.49</v>
      </c>
    </row>
    <row r="3627" spans="1:29">
      <c r="A3627">
        <v>587971</v>
      </c>
      <c r="B3627" t="s">
        <v>11</v>
      </c>
      <c r="C3627" s="1">
        <v>0.1149</v>
      </c>
      <c r="D3627">
        <v>659.43</v>
      </c>
      <c r="E3627" t="s">
        <v>12</v>
      </c>
      <c r="F3627" t="s">
        <v>13</v>
      </c>
      <c r="G3627" t="s">
        <v>14</v>
      </c>
      <c r="H3627" s="1">
        <v>0.52700000000000002</v>
      </c>
      <c r="I3627" s="4">
        <v>37926</v>
      </c>
      <c r="J3627" s="5">
        <v>40909</v>
      </c>
      <c r="K3627" s="3">
        <v>20000</v>
      </c>
      <c r="L3627" s="3">
        <v>90000</v>
      </c>
      <c r="M3627" s="3">
        <v>8848</v>
      </c>
      <c r="N3627" s="3">
        <f t="shared" si="560"/>
        <v>1</v>
      </c>
      <c r="O3627" s="3">
        <f t="shared" si="561"/>
        <v>0</v>
      </c>
      <c r="P3627" s="3">
        <f t="shared" si="562"/>
        <v>1</v>
      </c>
      <c r="Q3627" s="6">
        <v>8.84</v>
      </c>
      <c r="R3627" s="3">
        <v>1</v>
      </c>
      <c r="S3627" s="3">
        <v>11</v>
      </c>
      <c r="T3627" s="3">
        <v>30</v>
      </c>
      <c r="U3627" s="3">
        <f t="shared" si="563"/>
        <v>2983</v>
      </c>
      <c r="V3627" s="3" t="str">
        <f t="shared" si="564"/>
        <v xml:space="preserve"> 36</v>
      </c>
      <c r="W3627" s="3">
        <f t="shared" si="565"/>
        <v>20</v>
      </c>
      <c r="X3627" s="3">
        <v>9</v>
      </c>
      <c r="Y3627" s="6">
        <f t="shared" si="566"/>
        <v>52.7</v>
      </c>
      <c r="Z3627" s="3">
        <f t="shared" si="567"/>
        <v>90</v>
      </c>
      <c r="AA3627" s="3">
        <f t="shared" si="568"/>
        <v>8.8480000000000008</v>
      </c>
      <c r="AB3627">
        <f t="shared" si="569"/>
        <v>0</v>
      </c>
      <c r="AC3627" s="14">
        <f>VLOOKUP(X3627,Rates!$A$2:$B$36,2)</f>
        <v>11.44</v>
      </c>
    </row>
    <row r="3628" spans="1:29">
      <c r="A3628">
        <v>1063609</v>
      </c>
      <c r="B3628" t="s">
        <v>11</v>
      </c>
      <c r="C3628" s="1">
        <v>0.13489999999999999</v>
      </c>
      <c r="D3628">
        <v>203.59</v>
      </c>
      <c r="E3628" t="s">
        <v>12</v>
      </c>
      <c r="F3628" t="s">
        <v>24</v>
      </c>
      <c r="G3628" t="s">
        <v>14</v>
      </c>
      <c r="H3628" s="1">
        <v>0.94399999999999995</v>
      </c>
      <c r="I3628" s="4">
        <v>35886</v>
      </c>
      <c r="J3628" s="5">
        <v>40909</v>
      </c>
      <c r="K3628" s="3">
        <v>6000</v>
      </c>
      <c r="L3628" s="3">
        <v>62691</v>
      </c>
      <c r="M3628" s="3">
        <v>6704</v>
      </c>
      <c r="N3628" s="3">
        <f t="shared" si="560"/>
        <v>0</v>
      </c>
      <c r="O3628" s="3">
        <f t="shared" si="561"/>
        <v>0</v>
      </c>
      <c r="P3628" s="3">
        <f t="shared" si="562"/>
        <v>1</v>
      </c>
      <c r="Q3628" s="6">
        <v>3.16</v>
      </c>
      <c r="R3628" s="3">
        <v>0</v>
      </c>
      <c r="S3628" s="3">
        <v>5</v>
      </c>
      <c r="T3628" s="3">
        <v>19</v>
      </c>
      <c r="U3628" s="3">
        <f t="shared" si="563"/>
        <v>5023</v>
      </c>
      <c r="V3628" s="3" t="str">
        <f t="shared" si="564"/>
        <v xml:space="preserve"> 36</v>
      </c>
      <c r="W3628" s="3">
        <f t="shared" si="565"/>
        <v>6</v>
      </c>
      <c r="X3628" s="3">
        <v>11</v>
      </c>
      <c r="Y3628" s="6">
        <f t="shared" si="566"/>
        <v>94.399999999999991</v>
      </c>
      <c r="Z3628" s="3">
        <f t="shared" si="567"/>
        <v>62.691000000000003</v>
      </c>
      <c r="AA3628" s="3">
        <f t="shared" si="568"/>
        <v>6.7039999999999997</v>
      </c>
      <c r="AB3628">
        <f t="shared" si="569"/>
        <v>0</v>
      </c>
      <c r="AC3628" s="14">
        <f>VLOOKUP(X3628,Rates!$A$2:$B$36,2)</f>
        <v>12.74</v>
      </c>
    </row>
    <row r="3629" spans="1:29">
      <c r="A3629">
        <v>603057</v>
      </c>
      <c r="B3629" t="s">
        <v>11</v>
      </c>
      <c r="C3629" s="1">
        <v>9.2499999999999999E-2</v>
      </c>
      <c r="D3629">
        <v>143.63</v>
      </c>
      <c r="E3629" t="s">
        <v>16</v>
      </c>
      <c r="F3629" t="s">
        <v>13</v>
      </c>
      <c r="G3629" t="s">
        <v>14</v>
      </c>
      <c r="H3629" s="1">
        <v>0.375</v>
      </c>
      <c r="I3629" s="4">
        <v>35034</v>
      </c>
      <c r="J3629" s="5">
        <v>40909</v>
      </c>
      <c r="K3629" s="3">
        <v>4500</v>
      </c>
      <c r="L3629" s="3">
        <v>45000</v>
      </c>
      <c r="M3629" s="3">
        <v>4351</v>
      </c>
      <c r="N3629" s="3">
        <f t="shared" si="560"/>
        <v>1</v>
      </c>
      <c r="O3629" s="3">
        <f t="shared" si="561"/>
        <v>0</v>
      </c>
      <c r="P3629" s="3">
        <f t="shared" si="562"/>
        <v>0</v>
      </c>
      <c r="Q3629" s="6">
        <v>6.53</v>
      </c>
      <c r="R3629" s="3">
        <v>0</v>
      </c>
      <c r="S3629" s="3">
        <v>7</v>
      </c>
      <c r="T3629" s="3">
        <v>29</v>
      </c>
      <c r="U3629" s="3">
        <f t="shared" si="563"/>
        <v>5875</v>
      </c>
      <c r="V3629" s="3" t="str">
        <f t="shared" si="564"/>
        <v xml:space="preserve"> 36</v>
      </c>
      <c r="W3629" s="3">
        <f t="shared" si="565"/>
        <v>4.5</v>
      </c>
      <c r="X3629" s="3">
        <v>7</v>
      </c>
      <c r="Y3629" s="6">
        <f t="shared" si="566"/>
        <v>37.5</v>
      </c>
      <c r="Z3629" s="3">
        <f t="shared" si="567"/>
        <v>45</v>
      </c>
      <c r="AA3629" s="3">
        <f t="shared" si="568"/>
        <v>4.351</v>
      </c>
      <c r="AB3629">
        <f t="shared" si="569"/>
        <v>0</v>
      </c>
      <c r="AC3629" s="14">
        <f>VLOOKUP(X3629,Rates!$A$2:$B$36,2)</f>
        <v>10.49</v>
      </c>
    </row>
    <row r="3630" spans="1:29">
      <c r="A3630">
        <v>566392</v>
      </c>
      <c r="B3630" t="s">
        <v>11</v>
      </c>
      <c r="C3630" s="1">
        <v>6.7599999999999993E-2</v>
      </c>
      <c r="D3630">
        <v>215.38</v>
      </c>
      <c r="E3630" t="s">
        <v>25</v>
      </c>
      <c r="F3630" t="s">
        <v>26</v>
      </c>
      <c r="G3630" t="s">
        <v>14</v>
      </c>
      <c r="H3630" s="1">
        <v>5.6000000000000001E-2</v>
      </c>
      <c r="I3630" s="4">
        <v>38777</v>
      </c>
      <c r="J3630" s="5">
        <v>40909</v>
      </c>
      <c r="K3630" s="3">
        <v>7000</v>
      </c>
      <c r="L3630" s="3">
        <v>100000</v>
      </c>
      <c r="M3630" s="3">
        <v>811</v>
      </c>
      <c r="N3630" s="3">
        <f t="shared" si="560"/>
        <v>0</v>
      </c>
      <c r="O3630" s="3">
        <f t="shared" si="561"/>
        <v>1</v>
      </c>
      <c r="P3630" s="3">
        <f t="shared" si="562"/>
        <v>1</v>
      </c>
      <c r="Q3630" s="6">
        <v>3.73</v>
      </c>
      <c r="R3630" s="3">
        <v>0</v>
      </c>
      <c r="S3630" s="3">
        <v>6</v>
      </c>
      <c r="T3630" s="3">
        <v>27</v>
      </c>
      <c r="U3630" s="3">
        <f t="shared" si="563"/>
        <v>2132</v>
      </c>
      <c r="V3630" s="3" t="str">
        <f t="shared" si="564"/>
        <v xml:space="preserve"> 36</v>
      </c>
      <c r="W3630" s="3">
        <f t="shared" si="565"/>
        <v>7</v>
      </c>
      <c r="X3630" s="3">
        <v>2</v>
      </c>
      <c r="Y3630" s="6">
        <f t="shared" si="566"/>
        <v>5.6000000000000005</v>
      </c>
      <c r="Z3630" s="3">
        <f t="shared" si="567"/>
        <v>100</v>
      </c>
      <c r="AA3630" s="3">
        <f t="shared" si="568"/>
        <v>0.81100000000000005</v>
      </c>
      <c r="AB3630">
        <f t="shared" si="569"/>
        <v>0</v>
      </c>
      <c r="AC3630" s="14">
        <f>VLOOKUP(X3630,Rates!$A$2:$B$36,2)</f>
        <v>6.99</v>
      </c>
    </row>
    <row r="3631" spans="1:29">
      <c r="A3631">
        <v>779779</v>
      </c>
      <c r="B3631" t="s">
        <v>11</v>
      </c>
      <c r="C3631" s="1">
        <v>7.9100000000000004E-2</v>
      </c>
      <c r="D3631">
        <v>375.54</v>
      </c>
      <c r="E3631" t="s">
        <v>25</v>
      </c>
      <c r="F3631" t="s">
        <v>26</v>
      </c>
      <c r="G3631" t="s">
        <v>17</v>
      </c>
      <c r="H3631" s="1">
        <v>0.14799999999999999</v>
      </c>
      <c r="I3631" s="4">
        <v>29860</v>
      </c>
      <c r="J3631" s="5">
        <v>40909</v>
      </c>
      <c r="K3631" s="3">
        <v>12000</v>
      </c>
      <c r="L3631" s="3">
        <v>39996</v>
      </c>
      <c r="M3631" s="3">
        <v>5600</v>
      </c>
      <c r="N3631" s="3">
        <f t="shared" si="560"/>
        <v>0</v>
      </c>
      <c r="O3631" s="3">
        <f t="shared" si="561"/>
        <v>1</v>
      </c>
      <c r="P3631" s="3">
        <f t="shared" si="562"/>
        <v>1</v>
      </c>
      <c r="Q3631" s="6">
        <v>24.63</v>
      </c>
      <c r="R3631" s="3">
        <v>1</v>
      </c>
      <c r="S3631" s="3">
        <v>13</v>
      </c>
      <c r="T3631" s="3">
        <v>24</v>
      </c>
      <c r="U3631" s="3">
        <f t="shared" si="563"/>
        <v>11049</v>
      </c>
      <c r="V3631" s="3" t="str">
        <f t="shared" si="564"/>
        <v xml:space="preserve"> 36</v>
      </c>
      <c r="W3631" s="3">
        <f t="shared" si="565"/>
        <v>12</v>
      </c>
      <c r="X3631" s="3">
        <v>4</v>
      </c>
      <c r="Y3631" s="6">
        <f t="shared" si="566"/>
        <v>14.799999999999999</v>
      </c>
      <c r="Z3631" s="3">
        <f t="shared" si="567"/>
        <v>39.996000000000002</v>
      </c>
      <c r="AA3631" s="3">
        <f t="shared" si="568"/>
        <v>5.6</v>
      </c>
      <c r="AB3631">
        <f t="shared" si="569"/>
        <v>1</v>
      </c>
      <c r="AC3631" s="14">
        <f>VLOOKUP(X3631,Rates!$A$2:$B$36,2)</f>
        <v>7.49</v>
      </c>
    </row>
    <row r="3632" spans="1:29">
      <c r="A3632">
        <v>866520</v>
      </c>
      <c r="B3632" t="s">
        <v>15</v>
      </c>
      <c r="C3632" s="1">
        <v>0.12989999999999999</v>
      </c>
      <c r="D3632">
        <v>63.7</v>
      </c>
      <c r="E3632" t="s">
        <v>12</v>
      </c>
      <c r="F3632" t="s">
        <v>26</v>
      </c>
      <c r="G3632" t="s">
        <v>19</v>
      </c>
      <c r="H3632" s="2">
        <v>0.55000000000000004</v>
      </c>
      <c r="I3632" s="4">
        <v>38108</v>
      </c>
      <c r="J3632" s="5">
        <v>40909</v>
      </c>
      <c r="K3632" s="3">
        <v>2800</v>
      </c>
      <c r="L3632" s="3">
        <v>129996</v>
      </c>
      <c r="M3632" s="3">
        <v>42211</v>
      </c>
      <c r="N3632" s="3">
        <f t="shared" si="560"/>
        <v>0</v>
      </c>
      <c r="O3632" s="3">
        <f t="shared" si="561"/>
        <v>1</v>
      </c>
      <c r="P3632" s="3">
        <f t="shared" si="562"/>
        <v>1</v>
      </c>
      <c r="Q3632" s="6">
        <v>22.35</v>
      </c>
      <c r="R3632" s="3">
        <v>0</v>
      </c>
      <c r="S3632" s="3">
        <v>12</v>
      </c>
      <c r="T3632" s="3">
        <v>25</v>
      </c>
      <c r="U3632" s="3">
        <f t="shared" si="563"/>
        <v>2801</v>
      </c>
      <c r="V3632" s="3" t="str">
        <f t="shared" si="564"/>
        <v xml:space="preserve"> 60</v>
      </c>
      <c r="W3632" s="3">
        <f t="shared" si="565"/>
        <v>2.8</v>
      </c>
      <c r="X3632" s="3">
        <v>11</v>
      </c>
      <c r="Y3632" s="6">
        <f t="shared" si="566"/>
        <v>55.000000000000007</v>
      </c>
      <c r="Z3632" s="3">
        <f t="shared" si="567"/>
        <v>129.99600000000001</v>
      </c>
      <c r="AA3632" s="3">
        <f t="shared" si="568"/>
        <v>42.210999999999999</v>
      </c>
      <c r="AB3632">
        <f t="shared" si="569"/>
        <v>0</v>
      </c>
      <c r="AC3632" s="14">
        <f>VLOOKUP(X3632,Rates!$A$2:$B$36,2)</f>
        <v>12.74</v>
      </c>
    </row>
    <row r="3633" spans="1:29">
      <c r="A3633">
        <v>765045</v>
      </c>
      <c r="B3633" t="s">
        <v>15</v>
      </c>
      <c r="C3633" s="1">
        <v>0.10589999999999999</v>
      </c>
      <c r="D3633">
        <v>51.7</v>
      </c>
      <c r="E3633" t="s">
        <v>18</v>
      </c>
      <c r="F3633" t="s">
        <v>26</v>
      </c>
      <c r="G3633" t="s">
        <v>14</v>
      </c>
      <c r="H3633" s="1">
        <v>0.57099999999999995</v>
      </c>
      <c r="I3633" s="4">
        <v>36220</v>
      </c>
      <c r="J3633" s="5">
        <v>40909</v>
      </c>
      <c r="K3633" s="3">
        <v>2400</v>
      </c>
      <c r="L3633" s="3">
        <v>88000</v>
      </c>
      <c r="M3633" s="3">
        <v>20896</v>
      </c>
      <c r="N3633" s="3">
        <f t="shared" si="560"/>
        <v>0</v>
      </c>
      <c r="O3633" s="3">
        <f t="shared" si="561"/>
        <v>1</v>
      </c>
      <c r="P3633" s="3">
        <f t="shared" si="562"/>
        <v>1</v>
      </c>
      <c r="Q3633" s="6">
        <v>12.11</v>
      </c>
      <c r="R3633" s="3">
        <v>0</v>
      </c>
      <c r="S3633" s="3">
        <v>11</v>
      </c>
      <c r="T3633" s="3">
        <v>27</v>
      </c>
      <c r="U3633" s="3">
        <f t="shared" si="563"/>
        <v>4689</v>
      </c>
      <c r="V3633" s="3" t="str">
        <f t="shared" si="564"/>
        <v xml:space="preserve"> 60</v>
      </c>
      <c r="W3633" s="3">
        <f t="shared" si="565"/>
        <v>2.4</v>
      </c>
      <c r="X3633" s="3">
        <v>7</v>
      </c>
      <c r="Y3633" s="6">
        <f t="shared" si="566"/>
        <v>57.099999999999994</v>
      </c>
      <c r="Z3633" s="3">
        <f t="shared" si="567"/>
        <v>88</v>
      </c>
      <c r="AA3633" s="3">
        <f t="shared" si="568"/>
        <v>20.896000000000001</v>
      </c>
      <c r="AB3633">
        <f t="shared" si="569"/>
        <v>0</v>
      </c>
      <c r="AC3633" s="14">
        <f>VLOOKUP(X3633,Rates!$A$2:$B$36,2)</f>
        <v>10.49</v>
      </c>
    </row>
    <row r="3634" spans="1:29">
      <c r="A3634">
        <v>863688</v>
      </c>
      <c r="B3634" t="s">
        <v>15</v>
      </c>
      <c r="C3634" s="1">
        <v>0.13489999999999999</v>
      </c>
      <c r="D3634">
        <v>575.12</v>
      </c>
      <c r="E3634" t="s">
        <v>12</v>
      </c>
      <c r="F3634" t="s">
        <v>13</v>
      </c>
      <c r="G3634" t="s">
        <v>19</v>
      </c>
      <c r="H3634" s="1">
        <v>0.17599999999999999</v>
      </c>
      <c r="I3634" s="4">
        <v>38596</v>
      </c>
      <c r="J3634" s="5">
        <v>40909</v>
      </c>
      <c r="K3634" s="3">
        <v>25000</v>
      </c>
      <c r="L3634" s="3">
        <v>90000</v>
      </c>
      <c r="M3634" s="3">
        <v>5483</v>
      </c>
      <c r="N3634" s="3">
        <f t="shared" si="560"/>
        <v>1</v>
      </c>
      <c r="O3634" s="3">
        <f t="shared" si="561"/>
        <v>0</v>
      </c>
      <c r="P3634" s="3">
        <f t="shared" si="562"/>
        <v>1</v>
      </c>
      <c r="Q3634" s="6">
        <v>3.05</v>
      </c>
      <c r="R3634" s="3">
        <v>0</v>
      </c>
      <c r="S3634" s="3">
        <v>12</v>
      </c>
      <c r="T3634" s="3">
        <v>24</v>
      </c>
      <c r="U3634" s="3">
        <f t="shared" si="563"/>
        <v>2313</v>
      </c>
      <c r="V3634" s="3" t="str">
        <f t="shared" si="564"/>
        <v xml:space="preserve"> 60</v>
      </c>
      <c r="W3634" s="3">
        <f t="shared" si="565"/>
        <v>25</v>
      </c>
      <c r="X3634" s="3">
        <v>12</v>
      </c>
      <c r="Y3634" s="6">
        <f t="shared" si="566"/>
        <v>17.599999999999998</v>
      </c>
      <c r="Z3634" s="3">
        <f t="shared" si="567"/>
        <v>90</v>
      </c>
      <c r="AA3634" s="3">
        <f t="shared" si="568"/>
        <v>5.4829999999999997</v>
      </c>
      <c r="AB3634">
        <f t="shared" si="569"/>
        <v>0</v>
      </c>
      <c r="AC3634" s="14">
        <f>VLOOKUP(X3634,Rates!$A$2:$B$36,2)</f>
        <v>13.49</v>
      </c>
    </row>
    <row r="3635" spans="1:29">
      <c r="A3635">
        <v>545685</v>
      </c>
      <c r="B3635" t="s">
        <v>11</v>
      </c>
      <c r="C3635" s="1">
        <v>0.1186</v>
      </c>
      <c r="D3635">
        <v>141.71</v>
      </c>
      <c r="E3635" t="s">
        <v>16</v>
      </c>
      <c r="F3635" t="s">
        <v>13</v>
      </c>
      <c r="G3635" t="s">
        <v>14</v>
      </c>
      <c r="H3635" s="1">
        <v>0.39800000000000002</v>
      </c>
      <c r="I3635" s="4">
        <v>38018</v>
      </c>
      <c r="J3635" s="5">
        <v>40909</v>
      </c>
      <c r="K3635" s="3">
        <v>4275</v>
      </c>
      <c r="L3635" s="3">
        <v>30000</v>
      </c>
      <c r="M3635" s="3">
        <v>3461</v>
      </c>
      <c r="N3635" s="3">
        <f t="shared" si="560"/>
        <v>1</v>
      </c>
      <c r="O3635" s="3">
        <f t="shared" si="561"/>
        <v>0</v>
      </c>
      <c r="P3635" s="3">
        <f t="shared" si="562"/>
        <v>0</v>
      </c>
      <c r="Q3635" s="6">
        <v>3.2</v>
      </c>
      <c r="R3635" s="3">
        <v>0</v>
      </c>
      <c r="S3635" s="3">
        <v>10</v>
      </c>
      <c r="T3635" s="3">
        <v>11</v>
      </c>
      <c r="U3635" s="3">
        <f t="shared" si="563"/>
        <v>2891</v>
      </c>
      <c r="V3635" s="3" t="str">
        <f t="shared" si="564"/>
        <v xml:space="preserve"> 36</v>
      </c>
      <c r="W3635" s="3">
        <f t="shared" si="565"/>
        <v>4.2750000000000004</v>
      </c>
      <c r="X3635" s="3">
        <v>10</v>
      </c>
      <c r="Y3635" s="6">
        <f t="shared" si="566"/>
        <v>39.800000000000004</v>
      </c>
      <c r="Z3635" s="3">
        <f t="shared" si="567"/>
        <v>30</v>
      </c>
      <c r="AA3635" s="3">
        <f t="shared" si="568"/>
        <v>3.4609999999999999</v>
      </c>
      <c r="AB3635">
        <f t="shared" si="569"/>
        <v>0</v>
      </c>
      <c r="AC3635" s="14">
        <f>VLOOKUP(X3635,Rates!$A$2:$B$36,2)</f>
        <v>11.49</v>
      </c>
    </row>
    <row r="3636" spans="1:29">
      <c r="A3636">
        <v>591851</v>
      </c>
      <c r="B3636" t="s">
        <v>15</v>
      </c>
      <c r="C3636" s="1">
        <v>0.1186</v>
      </c>
      <c r="D3636">
        <v>437.94</v>
      </c>
      <c r="E3636" t="s">
        <v>16</v>
      </c>
      <c r="F3636" t="s">
        <v>13</v>
      </c>
      <c r="G3636" t="s">
        <v>14</v>
      </c>
      <c r="H3636" s="1">
        <v>0.26600000000000001</v>
      </c>
      <c r="I3636" s="4">
        <v>37591</v>
      </c>
      <c r="J3636" s="5">
        <v>40909</v>
      </c>
      <c r="K3636" s="3">
        <v>19750</v>
      </c>
      <c r="L3636" s="3">
        <v>45000</v>
      </c>
      <c r="M3636" s="3">
        <v>7594</v>
      </c>
      <c r="N3636" s="3">
        <f t="shared" si="560"/>
        <v>1</v>
      </c>
      <c r="O3636" s="3">
        <f t="shared" si="561"/>
        <v>0</v>
      </c>
      <c r="P3636" s="3">
        <f t="shared" si="562"/>
        <v>0</v>
      </c>
      <c r="Q3636" s="6">
        <v>22.64</v>
      </c>
      <c r="R3636" s="3">
        <v>0</v>
      </c>
      <c r="S3636" s="3">
        <v>10</v>
      </c>
      <c r="T3636" s="3">
        <v>23</v>
      </c>
      <c r="U3636" s="3">
        <f t="shared" si="563"/>
        <v>3318</v>
      </c>
      <c r="V3636" s="3" t="str">
        <f t="shared" si="564"/>
        <v xml:space="preserve"> 60</v>
      </c>
      <c r="W3636" s="3">
        <f t="shared" si="565"/>
        <v>19.75</v>
      </c>
      <c r="X3636" s="3">
        <v>10</v>
      </c>
      <c r="Y3636" s="6">
        <f t="shared" si="566"/>
        <v>26.6</v>
      </c>
      <c r="Z3636" s="3">
        <f t="shared" si="567"/>
        <v>45</v>
      </c>
      <c r="AA3636" s="3">
        <f t="shared" si="568"/>
        <v>7.5940000000000003</v>
      </c>
      <c r="AB3636">
        <f t="shared" si="569"/>
        <v>0</v>
      </c>
      <c r="AC3636" s="14">
        <f>VLOOKUP(X3636,Rates!$A$2:$B$36,2)</f>
        <v>11.49</v>
      </c>
    </row>
    <row r="3637" spans="1:29">
      <c r="A3637">
        <v>512580</v>
      </c>
      <c r="B3637" t="s">
        <v>11</v>
      </c>
      <c r="C3637" s="1">
        <v>0.1459</v>
      </c>
      <c r="D3637">
        <v>758.23</v>
      </c>
      <c r="E3637" t="s">
        <v>20</v>
      </c>
      <c r="F3637" t="s">
        <v>26</v>
      </c>
      <c r="G3637" t="s">
        <v>14</v>
      </c>
      <c r="H3637" s="1">
        <v>0.85599999999999998</v>
      </c>
      <c r="I3637" s="4">
        <v>34731</v>
      </c>
      <c r="J3637" s="5">
        <v>40909</v>
      </c>
      <c r="K3637" s="3">
        <v>22000</v>
      </c>
      <c r="L3637" s="3">
        <v>84000</v>
      </c>
      <c r="M3637" s="3">
        <v>23295</v>
      </c>
      <c r="N3637" s="3">
        <f t="shared" si="560"/>
        <v>0</v>
      </c>
      <c r="O3637" s="3">
        <f t="shared" si="561"/>
        <v>1</v>
      </c>
      <c r="P3637" s="3">
        <f t="shared" si="562"/>
        <v>1</v>
      </c>
      <c r="Q3637" s="6">
        <v>16.260000000000002</v>
      </c>
      <c r="R3637" s="3">
        <v>0</v>
      </c>
      <c r="S3637" s="3">
        <v>8</v>
      </c>
      <c r="T3637" s="3">
        <v>41</v>
      </c>
      <c r="U3637" s="3">
        <f t="shared" si="563"/>
        <v>6178</v>
      </c>
      <c r="V3637" s="3" t="str">
        <f t="shared" si="564"/>
        <v xml:space="preserve"> 36</v>
      </c>
      <c r="W3637" s="3">
        <f t="shared" si="565"/>
        <v>22</v>
      </c>
      <c r="X3637" s="3">
        <v>16</v>
      </c>
      <c r="Y3637" s="6">
        <f t="shared" si="566"/>
        <v>85.6</v>
      </c>
      <c r="Z3637" s="3">
        <f t="shared" si="567"/>
        <v>84</v>
      </c>
      <c r="AA3637" s="3">
        <f t="shared" si="568"/>
        <v>23.295000000000002</v>
      </c>
      <c r="AB3637">
        <f t="shared" si="569"/>
        <v>0</v>
      </c>
      <c r="AC3637" s="14">
        <f>VLOOKUP(X3637,Rates!$A$2:$B$36,2)</f>
        <v>16.989999999999998</v>
      </c>
    </row>
    <row r="3638" spans="1:29">
      <c r="A3638">
        <v>885701</v>
      </c>
      <c r="B3638" t="s">
        <v>15</v>
      </c>
      <c r="C3638" s="1">
        <v>0.1149</v>
      </c>
      <c r="D3638">
        <v>769.57</v>
      </c>
      <c r="E3638" t="s">
        <v>23</v>
      </c>
      <c r="F3638" t="s">
        <v>13</v>
      </c>
      <c r="G3638" t="s">
        <v>14</v>
      </c>
      <c r="H3638" s="2">
        <v>0.45</v>
      </c>
      <c r="I3638" s="4">
        <v>35765</v>
      </c>
      <c r="J3638" s="5">
        <v>40909</v>
      </c>
      <c r="K3638" s="3">
        <v>35000</v>
      </c>
      <c r="L3638" s="3">
        <v>84012</v>
      </c>
      <c r="M3638" s="3">
        <v>35262</v>
      </c>
      <c r="N3638" s="3">
        <f t="shared" si="560"/>
        <v>1</v>
      </c>
      <c r="O3638" s="3">
        <f t="shared" si="561"/>
        <v>0</v>
      </c>
      <c r="P3638" s="3">
        <f t="shared" si="562"/>
        <v>1</v>
      </c>
      <c r="Q3638" s="6">
        <v>19.23</v>
      </c>
      <c r="R3638" s="3">
        <v>0</v>
      </c>
      <c r="S3638" s="3">
        <v>18</v>
      </c>
      <c r="T3638" s="3">
        <v>37</v>
      </c>
      <c r="U3638" s="3">
        <f t="shared" si="563"/>
        <v>5144</v>
      </c>
      <c r="V3638" s="3" t="str">
        <f t="shared" si="564"/>
        <v xml:space="preserve"> 60</v>
      </c>
      <c r="W3638" s="3">
        <f t="shared" si="565"/>
        <v>35</v>
      </c>
      <c r="X3638" s="3">
        <v>9</v>
      </c>
      <c r="Y3638" s="6">
        <f t="shared" si="566"/>
        <v>45</v>
      </c>
      <c r="Z3638" s="3">
        <f t="shared" si="567"/>
        <v>84.012</v>
      </c>
      <c r="AA3638" s="3">
        <f t="shared" si="568"/>
        <v>35.262</v>
      </c>
      <c r="AB3638">
        <f t="shared" si="569"/>
        <v>0</v>
      </c>
      <c r="AC3638" s="14">
        <f>VLOOKUP(X3638,Rates!$A$2:$B$36,2)</f>
        <v>11.44</v>
      </c>
    </row>
    <row r="3639" spans="1:29">
      <c r="A3639">
        <v>502425</v>
      </c>
      <c r="B3639" t="s">
        <v>11</v>
      </c>
      <c r="C3639" s="1">
        <v>0.1062</v>
      </c>
      <c r="D3639">
        <v>162.80000000000001</v>
      </c>
      <c r="E3639" t="s">
        <v>12</v>
      </c>
      <c r="F3639" t="s">
        <v>26</v>
      </c>
      <c r="G3639" t="s">
        <v>14</v>
      </c>
      <c r="H3639" s="1">
        <v>0.152</v>
      </c>
      <c r="I3639" s="4">
        <v>36647</v>
      </c>
      <c r="J3639" s="5">
        <v>40909</v>
      </c>
      <c r="K3639" s="3">
        <v>5000</v>
      </c>
      <c r="L3639" s="3">
        <v>58000</v>
      </c>
      <c r="M3639" s="3">
        <v>2543</v>
      </c>
      <c r="N3639" s="3">
        <f t="shared" si="560"/>
        <v>0</v>
      </c>
      <c r="O3639" s="3">
        <f t="shared" si="561"/>
        <v>1</v>
      </c>
      <c r="P3639" s="3">
        <f t="shared" si="562"/>
        <v>1</v>
      </c>
      <c r="Q3639" s="6">
        <v>9.43</v>
      </c>
      <c r="R3639" s="3">
        <v>2</v>
      </c>
      <c r="S3639" s="3">
        <v>13</v>
      </c>
      <c r="T3639" s="3">
        <v>28</v>
      </c>
      <c r="U3639" s="3">
        <f t="shared" si="563"/>
        <v>4262</v>
      </c>
      <c r="V3639" s="3" t="str">
        <f t="shared" si="564"/>
        <v xml:space="preserve"> 36</v>
      </c>
      <c r="W3639" s="3">
        <f t="shared" si="565"/>
        <v>5</v>
      </c>
      <c r="X3639" s="3">
        <v>8</v>
      </c>
      <c r="Y3639" s="6">
        <f t="shared" si="566"/>
        <v>15.2</v>
      </c>
      <c r="Z3639" s="3">
        <f t="shared" si="567"/>
        <v>58</v>
      </c>
      <c r="AA3639" s="3">
        <f t="shared" si="568"/>
        <v>2.5430000000000001</v>
      </c>
      <c r="AB3639">
        <f t="shared" si="569"/>
        <v>0</v>
      </c>
      <c r="AC3639" s="14">
        <f>VLOOKUP(X3639,Rates!$A$2:$B$36,2)</f>
        <v>11.39</v>
      </c>
    </row>
    <row r="3640" spans="1:29">
      <c r="A3640">
        <v>603177</v>
      </c>
      <c r="B3640" t="s">
        <v>11</v>
      </c>
      <c r="C3640" s="1">
        <v>0.1036</v>
      </c>
      <c r="D3640">
        <v>324.37</v>
      </c>
      <c r="E3640" t="s">
        <v>20</v>
      </c>
      <c r="F3640" t="s">
        <v>26</v>
      </c>
      <c r="G3640" t="s">
        <v>14</v>
      </c>
      <c r="H3640" s="1">
        <v>0.20300000000000001</v>
      </c>
      <c r="I3640" s="4">
        <v>38200</v>
      </c>
      <c r="J3640" s="5">
        <v>40909</v>
      </c>
      <c r="K3640" s="3">
        <v>10000</v>
      </c>
      <c r="L3640" s="3">
        <v>60000</v>
      </c>
      <c r="M3640" s="3">
        <v>4635</v>
      </c>
      <c r="N3640" s="3">
        <f t="shared" si="560"/>
        <v>0</v>
      </c>
      <c r="O3640" s="3">
        <f t="shared" si="561"/>
        <v>1</v>
      </c>
      <c r="P3640" s="3">
        <f t="shared" si="562"/>
        <v>1</v>
      </c>
      <c r="Q3640" s="6">
        <v>18.600000000000001</v>
      </c>
      <c r="R3640" s="3">
        <v>0</v>
      </c>
      <c r="S3640" s="3">
        <v>17</v>
      </c>
      <c r="T3640" s="3">
        <v>40</v>
      </c>
      <c r="U3640" s="3">
        <f t="shared" si="563"/>
        <v>2709</v>
      </c>
      <c r="V3640" s="3" t="str">
        <f t="shared" si="564"/>
        <v xml:space="preserve"> 36</v>
      </c>
      <c r="W3640" s="3">
        <f t="shared" si="565"/>
        <v>10</v>
      </c>
      <c r="X3640" s="3">
        <v>10</v>
      </c>
      <c r="Y3640" s="6">
        <f t="shared" si="566"/>
        <v>20.3</v>
      </c>
      <c r="Z3640" s="3">
        <f t="shared" si="567"/>
        <v>60</v>
      </c>
      <c r="AA3640" s="3">
        <f t="shared" si="568"/>
        <v>4.6349999999999998</v>
      </c>
      <c r="AB3640">
        <f t="shared" si="569"/>
        <v>0</v>
      </c>
      <c r="AC3640" s="14">
        <f>VLOOKUP(X3640,Rates!$A$2:$B$36,2)</f>
        <v>11.49</v>
      </c>
    </row>
    <row r="3641" spans="1:29">
      <c r="A3641">
        <v>656009</v>
      </c>
      <c r="B3641" t="s">
        <v>15</v>
      </c>
      <c r="C3641" s="1">
        <v>0.13059999999999999</v>
      </c>
      <c r="D3641">
        <v>318.98</v>
      </c>
      <c r="E3641" t="s">
        <v>12</v>
      </c>
      <c r="F3641" t="s">
        <v>26</v>
      </c>
      <c r="G3641" t="s">
        <v>17</v>
      </c>
      <c r="H3641" s="1">
        <v>0.57899999999999996</v>
      </c>
      <c r="I3641" s="4">
        <v>37561</v>
      </c>
      <c r="J3641" s="5">
        <v>40909</v>
      </c>
      <c r="K3641" s="3">
        <v>14000</v>
      </c>
      <c r="L3641" s="3">
        <v>155004</v>
      </c>
      <c r="M3641" s="3">
        <v>17586</v>
      </c>
      <c r="N3641" s="3">
        <f t="shared" si="560"/>
        <v>0</v>
      </c>
      <c r="O3641" s="3">
        <f t="shared" si="561"/>
        <v>1</v>
      </c>
      <c r="P3641" s="3">
        <f t="shared" si="562"/>
        <v>1</v>
      </c>
      <c r="Q3641" s="6">
        <v>14.96</v>
      </c>
      <c r="R3641" s="3">
        <v>0</v>
      </c>
      <c r="S3641" s="3">
        <v>10</v>
      </c>
      <c r="T3641" s="3">
        <v>41</v>
      </c>
      <c r="U3641" s="3">
        <f t="shared" si="563"/>
        <v>3348</v>
      </c>
      <c r="V3641" s="3" t="str">
        <f t="shared" si="564"/>
        <v xml:space="preserve"> 60</v>
      </c>
      <c r="W3641" s="3">
        <f t="shared" si="565"/>
        <v>14</v>
      </c>
      <c r="X3641" s="3">
        <v>12</v>
      </c>
      <c r="Y3641" s="6">
        <f t="shared" si="566"/>
        <v>57.9</v>
      </c>
      <c r="Z3641" s="3">
        <f t="shared" si="567"/>
        <v>155.00399999999999</v>
      </c>
      <c r="AA3641" s="3">
        <f t="shared" si="568"/>
        <v>17.585999999999999</v>
      </c>
      <c r="AB3641">
        <f t="shared" si="569"/>
        <v>1</v>
      </c>
      <c r="AC3641" s="14">
        <f>VLOOKUP(X3641,Rates!$A$2:$B$36,2)</f>
        <v>13.49</v>
      </c>
    </row>
    <row r="3642" spans="1:29">
      <c r="A3642">
        <v>1053997</v>
      </c>
      <c r="B3642" t="s">
        <v>11</v>
      </c>
      <c r="C3642" s="1">
        <v>7.9000000000000001E-2</v>
      </c>
      <c r="D3642">
        <v>37.549999999999997</v>
      </c>
      <c r="E3642" t="s">
        <v>12</v>
      </c>
      <c r="F3642" t="s">
        <v>26</v>
      </c>
      <c r="G3642" t="s">
        <v>14</v>
      </c>
      <c r="H3642" s="1">
        <v>0.94899999999999995</v>
      </c>
      <c r="I3642" s="4">
        <v>37712</v>
      </c>
      <c r="J3642" s="5">
        <v>40909</v>
      </c>
      <c r="K3642" s="3">
        <v>1200</v>
      </c>
      <c r="L3642" s="3">
        <v>39000</v>
      </c>
      <c r="M3642" s="3">
        <v>3796</v>
      </c>
      <c r="N3642" s="3">
        <f t="shared" si="560"/>
        <v>0</v>
      </c>
      <c r="O3642" s="3">
        <f t="shared" si="561"/>
        <v>1</v>
      </c>
      <c r="P3642" s="3">
        <f t="shared" si="562"/>
        <v>1</v>
      </c>
      <c r="Q3642" s="6">
        <v>29.26</v>
      </c>
      <c r="R3642" s="3">
        <v>0</v>
      </c>
      <c r="S3642" s="3">
        <v>5</v>
      </c>
      <c r="T3642" s="3">
        <v>14</v>
      </c>
      <c r="U3642" s="3">
        <f t="shared" si="563"/>
        <v>3197</v>
      </c>
      <c r="V3642" s="3" t="str">
        <f t="shared" si="564"/>
        <v xml:space="preserve"> 36</v>
      </c>
      <c r="W3642" s="3">
        <f t="shared" si="565"/>
        <v>1.2</v>
      </c>
      <c r="X3642" s="3">
        <v>4</v>
      </c>
      <c r="Y3642" s="6">
        <f t="shared" si="566"/>
        <v>94.899999999999991</v>
      </c>
      <c r="Z3642" s="3">
        <f t="shared" si="567"/>
        <v>39</v>
      </c>
      <c r="AA3642" s="3">
        <f t="shared" si="568"/>
        <v>3.7959999999999998</v>
      </c>
      <c r="AB3642">
        <f t="shared" si="569"/>
        <v>0</v>
      </c>
      <c r="AC3642" s="14">
        <f>VLOOKUP(X3642,Rates!$A$2:$B$36,2)</f>
        <v>7.49</v>
      </c>
    </row>
    <row r="3643" spans="1:29">
      <c r="A3643">
        <v>716069</v>
      </c>
      <c r="B3643" t="s">
        <v>11</v>
      </c>
      <c r="C3643" s="1">
        <v>0.1111</v>
      </c>
      <c r="D3643">
        <v>98.38</v>
      </c>
      <c r="E3643" t="s">
        <v>27</v>
      </c>
      <c r="F3643" t="s">
        <v>13</v>
      </c>
      <c r="G3643" t="s">
        <v>17</v>
      </c>
      <c r="H3643" s="1">
        <v>0.70399999999999996</v>
      </c>
      <c r="I3643" s="4">
        <v>36373</v>
      </c>
      <c r="J3643" s="5">
        <v>40909</v>
      </c>
      <c r="K3643" s="3">
        <v>3000</v>
      </c>
      <c r="L3643" s="3">
        <v>43000</v>
      </c>
      <c r="M3643" s="3">
        <v>1820</v>
      </c>
      <c r="N3643" s="3">
        <f t="shared" si="560"/>
        <v>1</v>
      </c>
      <c r="O3643" s="3">
        <f t="shared" si="561"/>
        <v>0</v>
      </c>
      <c r="P3643" s="3">
        <f t="shared" si="562"/>
        <v>1</v>
      </c>
      <c r="Q3643" s="6">
        <v>1.81</v>
      </c>
      <c r="R3643" s="3">
        <v>0</v>
      </c>
      <c r="S3643" s="3">
        <v>3</v>
      </c>
      <c r="T3643" s="3">
        <v>4</v>
      </c>
      <c r="U3643" s="3">
        <f t="shared" si="563"/>
        <v>4536</v>
      </c>
      <c r="V3643" s="3" t="str">
        <f t="shared" si="564"/>
        <v xml:space="preserve"> 36</v>
      </c>
      <c r="W3643" s="3">
        <f t="shared" si="565"/>
        <v>3</v>
      </c>
      <c r="X3643" s="3">
        <v>10</v>
      </c>
      <c r="Y3643" s="6">
        <f t="shared" si="566"/>
        <v>70.399999999999991</v>
      </c>
      <c r="Z3643" s="3">
        <f t="shared" si="567"/>
        <v>43</v>
      </c>
      <c r="AA3643" s="3">
        <f t="shared" si="568"/>
        <v>1.82</v>
      </c>
      <c r="AB3643">
        <f t="shared" si="569"/>
        <v>1</v>
      </c>
      <c r="AC3643" s="14">
        <f>VLOOKUP(X3643,Rates!$A$2:$B$36,2)</f>
        <v>11.49</v>
      </c>
    </row>
    <row r="3644" spans="1:29">
      <c r="A3644">
        <v>844320</v>
      </c>
      <c r="B3644" t="s">
        <v>11</v>
      </c>
      <c r="C3644" s="1">
        <v>0.1099</v>
      </c>
      <c r="D3644">
        <v>314.25</v>
      </c>
      <c r="E3644" t="s">
        <v>16</v>
      </c>
      <c r="F3644" t="s">
        <v>13</v>
      </c>
      <c r="G3644" t="s">
        <v>14</v>
      </c>
      <c r="H3644" s="1">
        <v>0.45400000000000001</v>
      </c>
      <c r="I3644" s="4">
        <v>39114</v>
      </c>
      <c r="J3644" s="5">
        <v>40909</v>
      </c>
      <c r="K3644" s="3">
        <v>9600</v>
      </c>
      <c r="L3644" s="3">
        <v>46000</v>
      </c>
      <c r="M3644" s="3">
        <v>4266</v>
      </c>
      <c r="N3644" s="3">
        <f t="shared" si="560"/>
        <v>1</v>
      </c>
      <c r="O3644" s="3">
        <f t="shared" si="561"/>
        <v>0</v>
      </c>
      <c r="P3644" s="3">
        <f t="shared" si="562"/>
        <v>0</v>
      </c>
      <c r="Q3644" s="6">
        <v>23.79</v>
      </c>
      <c r="R3644" s="3">
        <v>0</v>
      </c>
      <c r="S3644" s="3">
        <v>11</v>
      </c>
      <c r="T3644" s="3">
        <v>17</v>
      </c>
      <c r="U3644" s="3">
        <f t="shared" si="563"/>
        <v>1795</v>
      </c>
      <c r="V3644" s="3" t="str">
        <f t="shared" si="564"/>
        <v xml:space="preserve"> 36</v>
      </c>
      <c r="W3644" s="3">
        <f t="shared" si="565"/>
        <v>9.6</v>
      </c>
      <c r="X3644" s="3">
        <v>8</v>
      </c>
      <c r="Y3644" s="6">
        <f t="shared" si="566"/>
        <v>45.4</v>
      </c>
      <c r="Z3644" s="3">
        <f t="shared" si="567"/>
        <v>46</v>
      </c>
      <c r="AA3644" s="3">
        <f t="shared" si="568"/>
        <v>4.266</v>
      </c>
      <c r="AB3644">
        <f t="shared" si="569"/>
        <v>0</v>
      </c>
      <c r="AC3644" s="14">
        <f>VLOOKUP(X3644,Rates!$A$2:$B$36,2)</f>
        <v>11.39</v>
      </c>
    </row>
    <row r="3645" spans="1:29">
      <c r="A3645">
        <v>677087</v>
      </c>
      <c r="B3645" t="s">
        <v>15</v>
      </c>
      <c r="C3645" s="1">
        <v>0.16769999999999999</v>
      </c>
      <c r="D3645">
        <v>173.11</v>
      </c>
      <c r="E3645" t="s">
        <v>16</v>
      </c>
      <c r="F3645" t="s">
        <v>13</v>
      </c>
      <c r="G3645" t="s">
        <v>17</v>
      </c>
      <c r="H3645" s="1">
        <v>0.45800000000000002</v>
      </c>
      <c r="I3645" s="4">
        <v>36861</v>
      </c>
      <c r="J3645" s="5">
        <v>40909</v>
      </c>
      <c r="K3645" s="3">
        <v>7000</v>
      </c>
      <c r="L3645" s="3">
        <v>70000</v>
      </c>
      <c r="M3645" s="3">
        <v>2289</v>
      </c>
      <c r="N3645" s="3">
        <f t="shared" si="560"/>
        <v>1</v>
      </c>
      <c r="O3645" s="3">
        <f t="shared" si="561"/>
        <v>0</v>
      </c>
      <c r="P3645" s="3">
        <f t="shared" si="562"/>
        <v>0</v>
      </c>
      <c r="Q3645" s="6">
        <v>0.81</v>
      </c>
      <c r="R3645" s="3">
        <v>0</v>
      </c>
      <c r="S3645" s="3">
        <v>2</v>
      </c>
      <c r="T3645" s="3">
        <v>3</v>
      </c>
      <c r="U3645" s="3">
        <f t="shared" si="563"/>
        <v>4048</v>
      </c>
      <c r="V3645" s="3" t="str">
        <f t="shared" si="564"/>
        <v xml:space="preserve"> 60</v>
      </c>
      <c r="W3645" s="3">
        <f t="shared" si="565"/>
        <v>7</v>
      </c>
      <c r="X3645" s="3">
        <v>22</v>
      </c>
      <c r="Y3645" s="6">
        <f t="shared" si="566"/>
        <v>45.800000000000004</v>
      </c>
      <c r="Z3645" s="3">
        <f t="shared" si="567"/>
        <v>70</v>
      </c>
      <c r="AA3645" s="3">
        <f t="shared" si="568"/>
        <v>2.2890000000000001</v>
      </c>
      <c r="AB3645">
        <f t="shared" si="569"/>
        <v>1</v>
      </c>
      <c r="AC3645" s="14">
        <f>VLOOKUP(X3645,Rates!$A$2:$B$36,2)</f>
        <v>23.99</v>
      </c>
    </row>
    <row r="3646" spans="1:29">
      <c r="A3646">
        <v>572888</v>
      </c>
      <c r="B3646" t="s">
        <v>11</v>
      </c>
      <c r="C3646" s="1">
        <v>0.1323</v>
      </c>
      <c r="D3646">
        <v>202.83</v>
      </c>
      <c r="E3646" t="s">
        <v>25</v>
      </c>
      <c r="F3646" t="s">
        <v>13</v>
      </c>
      <c r="G3646" t="s">
        <v>14</v>
      </c>
      <c r="H3646" s="1">
        <v>0.53600000000000003</v>
      </c>
      <c r="I3646" s="4">
        <v>37377</v>
      </c>
      <c r="J3646" s="5">
        <v>40909</v>
      </c>
      <c r="K3646" s="3">
        <v>6000</v>
      </c>
      <c r="L3646" s="3">
        <v>30000</v>
      </c>
      <c r="M3646" s="3">
        <v>1394</v>
      </c>
      <c r="N3646" s="3">
        <f t="shared" si="560"/>
        <v>1</v>
      </c>
      <c r="O3646" s="3">
        <f t="shared" si="561"/>
        <v>0</v>
      </c>
      <c r="P3646" s="3">
        <f t="shared" si="562"/>
        <v>1</v>
      </c>
      <c r="Q3646" s="6">
        <v>20.079999999999998</v>
      </c>
      <c r="R3646" s="3">
        <v>0</v>
      </c>
      <c r="S3646" s="3">
        <v>4</v>
      </c>
      <c r="T3646" s="3">
        <v>5</v>
      </c>
      <c r="U3646" s="3">
        <f t="shared" si="563"/>
        <v>3532</v>
      </c>
      <c r="V3646" s="3" t="str">
        <f t="shared" si="564"/>
        <v xml:space="preserve"> 36</v>
      </c>
      <c r="W3646" s="3">
        <f t="shared" si="565"/>
        <v>6</v>
      </c>
      <c r="X3646" s="3">
        <v>11</v>
      </c>
      <c r="Y3646" s="6">
        <f t="shared" si="566"/>
        <v>53.6</v>
      </c>
      <c r="Z3646" s="3">
        <f t="shared" si="567"/>
        <v>30</v>
      </c>
      <c r="AA3646" s="3">
        <f t="shared" si="568"/>
        <v>1.3939999999999999</v>
      </c>
      <c r="AB3646">
        <f t="shared" si="569"/>
        <v>0</v>
      </c>
      <c r="AC3646" s="14">
        <f>VLOOKUP(X3646,Rates!$A$2:$B$36,2)</f>
        <v>12.74</v>
      </c>
    </row>
    <row r="3647" spans="1:29">
      <c r="A3647">
        <v>650506</v>
      </c>
      <c r="B3647" t="s">
        <v>11</v>
      </c>
      <c r="C3647" s="1">
        <v>7.6600000000000001E-2</v>
      </c>
      <c r="D3647">
        <v>311.8</v>
      </c>
      <c r="E3647" t="s">
        <v>12</v>
      </c>
      <c r="F3647" t="s">
        <v>26</v>
      </c>
      <c r="G3647" t="s">
        <v>14</v>
      </c>
      <c r="H3647" s="1">
        <v>0.32600000000000001</v>
      </c>
      <c r="I3647" s="4">
        <v>35431</v>
      </c>
      <c r="J3647" s="5">
        <v>40909</v>
      </c>
      <c r="K3647" s="3">
        <v>10000</v>
      </c>
      <c r="L3647" s="3">
        <v>83000</v>
      </c>
      <c r="M3647" s="3">
        <v>17989</v>
      </c>
      <c r="N3647" s="3">
        <f t="shared" si="560"/>
        <v>0</v>
      </c>
      <c r="O3647" s="3">
        <f t="shared" si="561"/>
        <v>1</v>
      </c>
      <c r="P3647" s="3">
        <f t="shared" si="562"/>
        <v>1</v>
      </c>
      <c r="Q3647" s="6">
        <v>26.15</v>
      </c>
      <c r="R3647" s="3">
        <v>0</v>
      </c>
      <c r="S3647" s="3">
        <v>10</v>
      </c>
      <c r="T3647" s="3">
        <v>30</v>
      </c>
      <c r="U3647" s="3">
        <f t="shared" si="563"/>
        <v>5478</v>
      </c>
      <c r="V3647" s="3" t="str">
        <f t="shared" si="564"/>
        <v xml:space="preserve"> 36</v>
      </c>
      <c r="W3647" s="3">
        <f t="shared" si="565"/>
        <v>10</v>
      </c>
      <c r="X3647" s="3">
        <v>5</v>
      </c>
      <c r="Y3647" s="6">
        <f t="shared" si="566"/>
        <v>32.6</v>
      </c>
      <c r="Z3647" s="3">
        <f t="shared" si="567"/>
        <v>83</v>
      </c>
      <c r="AA3647" s="3">
        <f t="shared" si="568"/>
        <v>17.989000000000001</v>
      </c>
      <c r="AB3647">
        <f t="shared" si="569"/>
        <v>0</v>
      </c>
      <c r="AC3647" s="14">
        <f>VLOOKUP(X3647,Rates!$A$2:$B$36,2)</f>
        <v>7.99</v>
      </c>
    </row>
    <row r="3648" spans="1:29">
      <c r="A3648">
        <v>1018943</v>
      </c>
      <c r="B3648" t="s">
        <v>11</v>
      </c>
      <c r="C3648" s="1">
        <v>7.9000000000000001E-2</v>
      </c>
      <c r="D3648">
        <v>250.33</v>
      </c>
      <c r="E3648" t="s">
        <v>21</v>
      </c>
      <c r="F3648" t="s">
        <v>13</v>
      </c>
      <c r="G3648" t="s">
        <v>14</v>
      </c>
      <c r="H3648" s="1">
        <v>0.63900000000000001</v>
      </c>
      <c r="I3648" s="4">
        <v>38596</v>
      </c>
      <c r="J3648" s="5">
        <v>40909</v>
      </c>
      <c r="K3648" s="3">
        <v>8000</v>
      </c>
      <c r="L3648" s="3">
        <v>64000</v>
      </c>
      <c r="M3648" s="3">
        <v>3115</v>
      </c>
      <c r="N3648" s="3">
        <f t="shared" si="560"/>
        <v>1</v>
      </c>
      <c r="O3648" s="3">
        <f t="shared" si="561"/>
        <v>0</v>
      </c>
      <c r="P3648" s="3">
        <f t="shared" si="562"/>
        <v>1</v>
      </c>
      <c r="Q3648" s="6">
        <v>9.5399999999999991</v>
      </c>
      <c r="R3648" s="3">
        <v>0</v>
      </c>
      <c r="S3648" s="3">
        <v>8</v>
      </c>
      <c r="T3648" s="3">
        <v>9</v>
      </c>
      <c r="U3648" s="3">
        <f t="shared" si="563"/>
        <v>2313</v>
      </c>
      <c r="V3648" s="3" t="str">
        <f t="shared" si="564"/>
        <v xml:space="preserve"> 36</v>
      </c>
      <c r="W3648" s="3">
        <f t="shared" si="565"/>
        <v>8</v>
      </c>
      <c r="X3648" s="3">
        <v>4</v>
      </c>
      <c r="Y3648" s="6">
        <f t="shared" si="566"/>
        <v>63.9</v>
      </c>
      <c r="Z3648" s="3">
        <f t="shared" si="567"/>
        <v>64</v>
      </c>
      <c r="AA3648" s="3">
        <f t="shared" si="568"/>
        <v>3.1150000000000002</v>
      </c>
      <c r="AB3648">
        <f t="shared" si="569"/>
        <v>0</v>
      </c>
      <c r="AC3648" s="14">
        <f>VLOOKUP(X3648,Rates!$A$2:$B$36,2)</f>
        <v>7.49</v>
      </c>
    </row>
    <row r="3649" spans="1:29">
      <c r="A3649">
        <v>978406</v>
      </c>
      <c r="B3649" t="s">
        <v>15</v>
      </c>
      <c r="C3649" s="1">
        <v>0.14269999999999999</v>
      </c>
      <c r="D3649">
        <v>819.3</v>
      </c>
      <c r="E3649" t="s">
        <v>12</v>
      </c>
      <c r="F3649" t="s">
        <v>26</v>
      </c>
      <c r="G3649" t="s">
        <v>19</v>
      </c>
      <c r="H3649" s="2">
        <v>0.41</v>
      </c>
      <c r="I3649" s="4">
        <v>33117</v>
      </c>
      <c r="J3649" s="5">
        <v>40909</v>
      </c>
      <c r="K3649" s="3">
        <v>35000</v>
      </c>
      <c r="L3649" s="3">
        <v>117500</v>
      </c>
      <c r="M3649" s="3">
        <v>33189</v>
      </c>
      <c r="N3649" s="3">
        <f t="shared" si="560"/>
        <v>0</v>
      </c>
      <c r="O3649" s="3">
        <f t="shared" si="561"/>
        <v>1</v>
      </c>
      <c r="P3649" s="3">
        <f t="shared" si="562"/>
        <v>1</v>
      </c>
      <c r="Q3649" s="6">
        <v>11.23</v>
      </c>
      <c r="R3649" s="3">
        <v>0</v>
      </c>
      <c r="S3649" s="3">
        <v>13</v>
      </c>
      <c r="T3649" s="3">
        <v>34</v>
      </c>
      <c r="U3649" s="3">
        <f t="shared" si="563"/>
        <v>7792</v>
      </c>
      <c r="V3649" s="3" t="str">
        <f t="shared" si="564"/>
        <v xml:space="preserve"> 60</v>
      </c>
      <c r="W3649" s="3">
        <f t="shared" si="565"/>
        <v>35</v>
      </c>
      <c r="X3649" s="3">
        <v>12</v>
      </c>
      <c r="Y3649" s="6">
        <f t="shared" si="566"/>
        <v>41</v>
      </c>
      <c r="Z3649" s="3">
        <f t="shared" si="567"/>
        <v>117.5</v>
      </c>
      <c r="AA3649" s="3">
        <f t="shared" si="568"/>
        <v>33.189</v>
      </c>
      <c r="AB3649">
        <f t="shared" si="569"/>
        <v>0</v>
      </c>
      <c r="AC3649" s="14">
        <f>VLOOKUP(X3649,Rates!$A$2:$B$36,2)</f>
        <v>13.49</v>
      </c>
    </row>
    <row r="3650" spans="1:29">
      <c r="A3650">
        <v>671761</v>
      </c>
      <c r="B3650" t="s">
        <v>11</v>
      </c>
      <c r="C3650" s="1">
        <v>0.13800000000000001</v>
      </c>
      <c r="D3650">
        <v>852.02</v>
      </c>
      <c r="E3650" t="s">
        <v>12</v>
      </c>
      <c r="F3650" t="s">
        <v>26</v>
      </c>
      <c r="G3650" t="s">
        <v>17</v>
      </c>
      <c r="H3650" s="1">
        <v>0.27400000000000002</v>
      </c>
      <c r="I3650" s="4">
        <v>32994</v>
      </c>
      <c r="J3650" s="5">
        <v>40909</v>
      </c>
      <c r="K3650" s="3">
        <v>25000</v>
      </c>
      <c r="L3650" s="3">
        <v>59000</v>
      </c>
      <c r="M3650" s="3">
        <v>8810</v>
      </c>
      <c r="N3650" s="3">
        <f t="shared" ref="N3650:N3713" si="570">IF(F3650="RENT",1,0)</f>
        <v>0</v>
      </c>
      <c r="O3650" s="3">
        <f t="shared" ref="O3650:O3713" si="571">IF(F3650="MORTGAGE",1,0)</f>
        <v>1</v>
      </c>
      <c r="P3650" s="3">
        <f t="shared" ref="P3650:P3713" si="572">IF(E3650="&lt; 1 year",0,1)</f>
        <v>1</v>
      </c>
      <c r="Q3650" s="6">
        <v>12.87</v>
      </c>
      <c r="R3650" s="3">
        <v>1</v>
      </c>
      <c r="S3650" s="3">
        <v>11</v>
      </c>
      <c r="T3650" s="3">
        <v>35</v>
      </c>
      <c r="U3650" s="3">
        <f t="shared" ref="U3650:U3713" si="573">_xlfn.DAYS(J3650,I3650)</f>
        <v>7915</v>
      </c>
      <c r="V3650" s="3" t="str">
        <f t="shared" ref="V3650:V3713" si="574">LEFT(B3650,3)</f>
        <v xml:space="preserve"> 36</v>
      </c>
      <c r="W3650" s="3">
        <f t="shared" ref="W3650:W3713" si="575">K3650/1000</f>
        <v>25</v>
      </c>
      <c r="X3650" s="3">
        <v>14</v>
      </c>
      <c r="Y3650" s="6">
        <f t="shared" ref="Y3650:Y3713" si="576">H3650*100</f>
        <v>27.400000000000002</v>
      </c>
      <c r="Z3650" s="3">
        <f t="shared" ref="Z3650:Z3713" si="577">L3650/1000</f>
        <v>59</v>
      </c>
      <c r="AA3650" s="3">
        <f t="shared" ref="AA3650:AA3713" si="578">M3650/1000</f>
        <v>8.81</v>
      </c>
      <c r="AB3650">
        <f t="shared" ref="AB3650:AB3713" si="579">IF(G3650="Charged Off",1,0)</f>
        <v>1</v>
      </c>
      <c r="AC3650" s="14">
        <f>VLOOKUP(X3650,Rates!$A$2:$B$36,2)</f>
        <v>14.99</v>
      </c>
    </row>
    <row r="3651" spans="1:29">
      <c r="A3651">
        <v>775502</v>
      </c>
      <c r="B3651" t="s">
        <v>11</v>
      </c>
      <c r="C3651" s="1">
        <v>0.16489999999999999</v>
      </c>
      <c r="D3651">
        <v>424.8</v>
      </c>
      <c r="E3651" t="s">
        <v>12</v>
      </c>
      <c r="F3651" t="s">
        <v>13</v>
      </c>
      <c r="G3651" t="s">
        <v>14</v>
      </c>
      <c r="H3651" s="1">
        <v>0.621</v>
      </c>
      <c r="I3651" s="4">
        <v>35855</v>
      </c>
      <c r="J3651" s="5">
        <v>40909</v>
      </c>
      <c r="K3651" s="3">
        <v>12000</v>
      </c>
      <c r="L3651" s="3">
        <v>225000</v>
      </c>
      <c r="M3651" s="3">
        <v>8566</v>
      </c>
      <c r="N3651" s="3">
        <f t="shared" si="570"/>
        <v>1</v>
      </c>
      <c r="O3651" s="3">
        <f t="shared" si="571"/>
        <v>0</v>
      </c>
      <c r="P3651" s="3">
        <f t="shared" si="572"/>
        <v>1</v>
      </c>
      <c r="Q3651" s="6">
        <v>4.1399999999999997</v>
      </c>
      <c r="R3651" s="3">
        <v>0</v>
      </c>
      <c r="S3651" s="3">
        <v>6</v>
      </c>
      <c r="T3651" s="3">
        <v>8</v>
      </c>
      <c r="U3651" s="3">
        <f t="shared" si="573"/>
        <v>5054</v>
      </c>
      <c r="V3651" s="3" t="str">
        <f t="shared" si="574"/>
        <v xml:space="preserve"> 36</v>
      </c>
      <c r="W3651" s="3">
        <f t="shared" si="575"/>
        <v>12</v>
      </c>
      <c r="X3651" s="3">
        <v>18</v>
      </c>
      <c r="Y3651" s="6">
        <f t="shared" si="576"/>
        <v>62.1</v>
      </c>
      <c r="Z3651" s="3">
        <f t="shared" si="577"/>
        <v>225</v>
      </c>
      <c r="AA3651" s="3">
        <f t="shared" si="578"/>
        <v>8.5660000000000007</v>
      </c>
      <c r="AB3651">
        <f t="shared" si="579"/>
        <v>0</v>
      </c>
      <c r="AC3651" s="14">
        <f>VLOOKUP(X3651,Rates!$A$2:$B$36,2)</f>
        <v>18.989999999999998</v>
      </c>
    </row>
    <row r="3652" spans="1:29">
      <c r="A3652">
        <v>578029</v>
      </c>
      <c r="B3652" t="s">
        <v>15</v>
      </c>
      <c r="C3652" s="1">
        <v>0.1323</v>
      </c>
      <c r="D3652">
        <v>54.9</v>
      </c>
      <c r="E3652" t="s">
        <v>20</v>
      </c>
      <c r="F3652" t="s">
        <v>26</v>
      </c>
      <c r="G3652" t="s">
        <v>14</v>
      </c>
      <c r="H3652" s="2">
        <v>0</v>
      </c>
      <c r="I3652" s="4">
        <v>36678</v>
      </c>
      <c r="J3652" s="5">
        <v>40909</v>
      </c>
      <c r="K3652" s="3">
        <v>2400</v>
      </c>
      <c r="L3652" s="3">
        <v>27600</v>
      </c>
      <c r="M3652" s="3">
        <v>0</v>
      </c>
      <c r="N3652" s="3">
        <f t="shared" si="570"/>
        <v>0</v>
      </c>
      <c r="O3652" s="3">
        <f t="shared" si="571"/>
        <v>1</v>
      </c>
      <c r="P3652" s="3">
        <f t="shared" si="572"/>
        <v>1</v>
      </c>
      <c r="Q3652" s="6">
        <v>13.96</v>
      </c>
      <c r="R3652" s="3">
        <v>2</v>
      </c>
      <c r="S3652" s="3">
        <v>2</v>
      </c>
      <c r="T3652" s="3">
        <v>13</v>
      </c>
      <c r="U3652" s="3">
        <f t="shared" si="573"/>
        <v>4231</v>
      </c>
      <c r="V3652" s="3" t="str">
        <f t="shared" si="574"/>
        <v xml:space="preserve"> 60</v>
      </c>
      <c r="W3652" s="3">
        <f t="shared" si="575"/>
        <v>2.4</v>
      </c>
      <c r="X3652" s="3">
        <v>11</v>
      </c>
      <c r="Y3652" s="6">
        <f t="shared" si="576"/>
        <v>0</v>
      </c>
      <c r="Z3652" s="3">
        <f t="shared" si="577"/>
        <v>27.6</v>
      </c>
      <c r="AA3652" s="3">
        <f t="shared" si="578"/>
        <v>0</v>
      </c>
      <c r="AB3652">
        <f t="shared" si="579"/>
        <v>0</v>
      </c>
      <c r="AC3652" s="14">
        <f>VLOOKUP(X3652,Rates!$A$2:$B$36,2)</f>
        <v>12.74</v>
      </c>
    </row>
    <row r="3653" spans="1:29">
      <c r="A3653">
        <v>738177</v>
      </c>
      <c r="B3653" t="s">
        <v>15</v>
      </c>
      <c r="C3653" s="1">
        <v>0.15279999999999999</v>
      </c>
      <c r="D3653">
        <v>95.75</v>
      </c>
      <c r="E3653" t="s">
        <v>21</v>
      </c>
      <c r="F3653" t="s">
        <v>26</v>
      </c>
      <c r="G3653" t="s">
        <v>14</v>
      </c>
      <c r="H3653" s="1">
        <v>0.76500000000000001</v>
      </c>
      <c r="I3653" s="4">
        <v>38596</v>
      </c>
      <c r="J3653" s="5">
        <v>40909</v>
      </c>
      <c r="K3653" s="3">
        <v>4000</v>
      </c>
      <c r="L3653" s="3">
        <v>74500</v>
      </c>
      <c r="M3653" s="3">
        <v>8414</v>
      </c>
      <c r="N3653" s="3">
        <f t="shared" si="570"/>
        <v>0</v>
      </c>
      <c r="O3653" s="3">
        <f t="shared" si="571"/>
        <v>1</v>
      </c>
      <c r="P3653" s="3">
        <f t="shared" si="572"/>
        <v>1</v>
      </c>
      <c r="Q3653" s="6">
        <v>13.11</v>
      </c>
      <c r="R3653" s="3">
        <v>0</v>
      </c>
      <c r="S3653" s="3">
        <v>10</v>
      </c>
      <c r="T3653" s="3">
        <v>16</v>
      </c>
      <c r="U3653" s="3">
        <f t="shared" si="573"/>
        <v>2313</v>
      </c>
      <c r="V3653" s="3" t="str">
        <f t="shared" si="574"/>
        <v xml:space="preserve"> 60</v>
      </c>
      <c r="W3653" s="3">
        <f t="shared" si="575"/>
        <v>4</v>
      </c>
      <c r="X3653" s="3">
        <v>18</v>
      </c>
      <c r="Y3653" s="6">
        <f t="shared" si="576"/>
        <v>76.5</v>
      </c>
      <c r="Z3653" s="3">
        <f t="shared" si="577"/>
        <v>74.5</v>
      </c>
      <c r="AA3653" s="3">
        <f t="shared" si="578"/>
        <v>8.4139999999999997</v>
      </c>
      <c r="AB3653">
        <f t="shared" si="579"/>
        <v>0</v>
      </c>
      <c r="AC3653" s="14">
        <f>VLOOKUP(X3653,Rates!$A$2:$B$36,2)</f>
        <v>18.989999999999998</v>
      </c>
    </row>
    <row r="3654" spans="1:29">
      <c r="A3654">
        <v>563382</v>
      </c>
      <c r="B3654" t="s">
        <v>11</v>
      </c>
      <c r="C3654" s="1">
        <v>0.1595</v>
      </c>
      <c r="D3654">
        <v>421.59</v>
      </c>
      <c r="E3654" t="s">
        <v>20</v>
      </c>
      <c r="F3654" t="s">
        <v>13</v>
      </c>
      <c r="G3654" t="s">
        <v>17</v>
      </c>
      <c r="H3654" s="1">
        <v>0.86899999999999999</v>
      </c>
      <c r="I3654" s="4">
        <v>33604</v>
      </c>
      <c r="J3654" s="5">
        <v>40909</v>
      </c>
      <c r="K3654" s="3">
        <v>12000</v>
      </c>
      <c r="L3654" s="3">
        <v>80000</v>
      </c>
      <c r="M3654" s="3">
        <v>1825</v>
      </c>
      <c r="N3654" s="3">
        <f t="shared" si="570"/>
        <v>1</v>
      </c>
      <c r="O3654" s="3">
        <f t="shared" si="571"/>
        <v>0</v>
      </c>
      <c r="P3654" s="3">
        <f t="shared" si="572"/>
        <v>1</v>
      </c>
      <c r="Q3654" s="6">
        <v>8.34</v>
      </c>
      <c r="R3654" s="3">
        <v>0</v>
      </c>
      <c r="S3654" s="3">
        <v>6</v>
      </c>
      <c r="T3654" s="3">
        <v>16</v>
      </c>
      <c r="U3654" s="3">
        <f t="shared" si="573"/>
        <v>7305</v>
      </c>
      <c r="V3654" s="3" t="str">
        <f t="shared" si="574"/>
        <v xml:space="preserve"> 36</v>
      </c>
      <c r="W3654" s="3">
        <f t="shared" si="575"/>
        <v>12</v>
      </c>
      <c r="X3654" s="3">
        <v>19</v>
      </c>
      <c r="Y3654" s="6">
        <f t="shared" si="576"/>
        <v>86.9</v>
      </c>
      <c r="Z3654" s="3">
        <f t="shared" si="577"/>
        <v>80</v>
      </c>
      <c r="AA3654" s="3">
        <f t="shared" si="578"/>
        <v>1.825</v>
      </c>
      <c r="AB3654">
        <f t="shared" si="579"/>
        <v>1</v>
      </c>
      <c r="AC3654" s="14">
        <f>VLOOKUP(X3654,Rates!$A$2:$B$36,2)</f>
        <v>19.989999999999998</v>
      </c>
    </row>
    <row r="3655" spans="1:29">
      <c r="A3655">
        <v>479171</v>
      </c>
      <c r="B3655" t="s">
        <v>11</v>
      </c>
      <c r="C3655" s="1">
        <v>0.1062</v>
      </c>
      <c r="D3655">
        <v>618.64</v>
      </c>
      <c r="E3655" t="s">
        <v>29</v>
      </c>
      <c r="F3655" t="s">
        <v>26</v>
      </c>
      <c r="G3655" t="s">
        <v>14</v>
      </c>
      <c r="H3655" s="1">
        <v>0.36099999999999999</v>
      </c>
      <c r="I3655" s="4">
        <v>36069</v>
      </c>
      <c r="J3655" s="5">
        <v>40909</v>
      </c>
      <c r="K3655" s="3">
        <v>19000</v>
      </c>
      <c r="L3655" s="3">
        <v>80000</v>
      </c>
      <c r="M3655" s="3">
        <v>14462</v>
      </c>
      <c r="N3655" s="3">
        <f t="shared" si="570"/>
        <v>0</v>
      </c>
      <c r="O3655" s="3">
        <f t="shared" si="571"/>
        <v>1</v>
      </c>
      <c r="P3655" s="3">
        <f t="shared" si="572"/>
        <v>1</v>
      </c>
      <c r="Q3655" s="6">
        <v>13.29</v>
      </c>
      <c r="R3655" s="3">
        <v>0</v>
      </c>
      <c r="S3655" s="3">
        <v>11</v>
      </c>
      <c r="T3655" s="3">
        <v>31</v>
      </c>
      <c r="U3655" s="3">
        <f t="shared" si="573"/>
        <v>4840</v>
      </c>
      <c r="V3655" s="3" t="str">
        <f t="shared" si="574"/>
        <v xml:space="preserve"> 36</v>
      </c>
      <c r="W3655" s="3">
        <f t="shared" si="575"/>
        <v>19</v>
      </c>
      <c r="X3655" s="3">
        <v>8</v>
      </c>
      <c r="Y3655" s="6">
        <f t="shared" si="576"/>
        <v>36.1</v>
      </c>
      <c r="Z3655" s="3">
        <f t="shared" si="577"/>
        <v>80</v>
      </c>
      <c r="AA3655" s="3">
        <f t="shared" si="578"/>
        <v>14.462</v>
      </c>
      <c r="AB3655">
        <f t="shared" si="579"/>
        <v>0</v>
      </c>
      <c r="AC3655" s="14">
        <f>VLOOKUP(X3655,Rates!$A$2:$B$36,2)</f>
        <v>11.39</v>
      </c>
    </row>
    <row r="3656" spans="1:29">
      <c r="A3656">
        <v>882960</v>
      </c>
      <c r="B3656" t="s">
        <v>11</v>
      </c>
      <c r="C3656" s="1">
        <v>0.14649999999999999</v>
      </c>
      <c r="D3656">
        <v>155.22999999999999</v>
      </c>
      <c r="E3656" t="s">
        <v>23</v>
      </c>
      <c r="F3656" t="s">
        <v>26</v>
      </c>
      <c r="G3656" t="s">
        <v>17</v>
      </c>
      <c r="H3656" s="2">
        <v>0.65</v>
      </c>
      <c r="I3656" s="4">
        <v>37316</v>
      </c>
      <c r="J3656" s="5">
        <v>40909</v>
      </c>
      <c r="K3656" s="3">
        <v>4500</v>
      </c>
      <c r="L3656" s="3">
        <v>75000</v>
      </c>
      <c r="M3656" s="3">
        <v>3578</v>
      </c>
      <c r="N3656" s="3">
        <f t="shared" si="570"/>
        <v>0</v>
      </c>
      <c r="O3656" s="3">
        <f t="shared" si="571"/>
        <v>1</v>
      </c>
      <c r="P3656" s="3">
        <f t="shared" si="572"/>
        <v>1</v>
      </c>
      <c r="Q3656" s="6">
        <v>13.02</v>
      </c>
      <c r="R3656" s="3">
        <v>0</v>
      </c>
      <c r="S3656" s="3">
        <v>24</v>
      </c>
      <c r="T3656" s="3">
        <v>40</v>
      </c>
      <c r="U3656" s="3">
        <f t="shared" si="573"/>
        <v>3593</v>
      </c>
      <c r="V3656" s="3" t="str">
        <f t="shared" si="574"/>
        <v xml:space="preserve"> 36</v>
      </c>
      <c r="W3656" s="3">
        <f t="shared" si="575"/>
        <v>4.5</v>
      </c>
      <c r="X3656" s="3">
        <v>13</v>
      </c>
      <c r="Y3656" s="6">
        <f t="shared" si="576"/>
        <v>65</v>
      </c>
      <c r="Z3656" s="3">
        <f t="shared" si="577"/>
        <v>75</v>
      </c>
      <c r="AA3656" s="3">
        <f t="shared" si="578"/>
        <v>3.5779999999999998</v>
      </c>
      <c r="AB3656">
        <f t="shared" si="579"/>
        <v>1</v>
      </c>
      <c r="AC3656" s="14">
        <f>VLOOKUP(X3656,Rates!$A$2:$B$36,2)</f>
        <v>13.99</v>
      </c>
    </row>
    <row r="3657" spans="1:29">
      <c r="A3657">
        <v>640824</v>
      </c>
      <c r="B3657" t="s">
        <v>11</v>
      </c>
      <c r="C3657" s="1">
        <v>9.2499999999999999E-2</v>
      </c>
      <c r="D3657">
        <v>797.91</v>
      </c>
      <c r="E3657" t="s">
        <v>12</v>
      </c>
      <c r="F3657" t="s">
        <v>24</v>
      </c>
      <c r="G3657" t="s">
        <v>14</v>
      </c>
      <c r="H3657" s="2">
        <v>7.0000000000000007E-2</v>
      </c>
      <c r="I3657" s="4">
        <v>37530</v>
      </c>
      <c r="J3657" s="5">
        <v>40909</v>
      </c>
      <c r="K3657" s="3">
        <v>25000</v>
      </c>
      <c r="L3657" s="3">
        <v>190000</v>
      </c>
      <c r="M3657" s="3">
        <v>60732</v>
      </c>
      <c r="N3657" s="3">
        <f t="shared" si="570"/>
        <v>0</v>
      </c>
      <c r="O3657" s="3">
        <f t="shared" si="571"/>
        <v>0</v>
      </c>
      <c r="P3657" s="3">
        <f t="shared" si="572"/>
        <v>1</v>
      </c>
      <c r="Q3657" s="6">
        <v>0.13</v>
      </c>
      <c r="R3657" s="3">
        <v>0</v>
      </c>
      <c r="S3657" s="3">
        <v>7</v>
      </c>
      <c r="T3657" s="3">
        <v>14</v>
      </c>
      <c r="U3657" s="3">
        <f t="shared" si="573"/>
        <v>3379</v>
      </c>
      <c r="V3657" s="3" t="str">
        <f t="shared" si="574"/>
        <v xml:space="preserve"> 36</v>
      </c>
      <c r="W3657" s="3">
        <f t="shared" si="575"/>
        <v>25</v>
      </c>
      <c r="X3657" s="3">
        <v>7</v>
      </c>
      <c r="Y3657" s="6">
        <f t="shared" si="576"/>
        <v>7.0000000000000009</v>
      </c>
      <c r="Z3657" s="3">
        <f t="shared" si="577"/>
        <v>190</v>
      </c>
      <c r="AA3657" s="3">
        <f t="shared" si="578"/>
        <v>60.731999999999999</v>
      </c>
      <c r="AB3657">
        <f t="shared" si="579"/>
        <v>0</v>
      </c>
      <c r="AC3657" s="14">
        <f>VLOOKUP(X3657,Rates!$A$2:$B$36,2)</f>
        <v>10.49</v>
      </c>
    </row>
    <row r="3658" spans="1:29">
      <c r="A3658">
        <v>739326</v>
      </c>
      <c r="B3658" t="s">
        <v>11</v>
      </c>
      <c r="C3658" s="1">
        <v>0.11990000000000001</v>
      </c>
      <c r="D3658">
        <v>166.05</v>
      </c>
      <c r="E3658" t="s">
        <v>18</v>
      </c>
      <c r="F3658" t="s">
        <v>13</v>
      </c>
      <c r="G3658" t="s">
        <v>14</v>
      </c>
      <c r="H3658" s="1">
        <v>0.77400000000000002</v>
      </c>
      <c r="I3658" s="4">
        <v>38596</v>
      </c>
      <c r="J3658" s="5">
        <v>40909</v>
      </c>
      <c r="K3658" s="3">
        <v>5000</v>
      </c>
      <c r="L3658" s="3">
        <v>96000</v>
      </c>
      <c r="M3658" s="3">
        <v>15633</v>
      </c>
      <c r="N3658" s="3">
        <f t="shared" si="570"/>
        <v>1</v>
      </c>
      <c r="O3658" s="3">
        <f t="shared" si="571"/>
        <v>0</v>
      </c>
      <c r="P3658" s="3">
        <f t="shared" si="572"/>
        <v>1</v>
      </c>
      <c r="Q3658" s="6">
        <v>12.53</v>
      </c>
      <c r="R3658" s="3">
        <v>3</v>
      </c>
      <c r="S3658" s="3">
        <v>8</v>
      </c>
      <c r="T3658" s="3">
        <v>27</v>
      </c>
      <c r="U3658" s="3">
        <f t="shared" si="573"/>
        <v>2313</v>
      </c>
      <c r="V3658" s="3" t="str">
        <f t="shared" si="574"/>
        <v xml:space="preserve"> 36</v>
      </c>
      <c r="W3658" s="3">
        <f t="shared" si="575"/>
        <v>5</v>
      </c>
      <c r="X3658" s="3">
        <v>10</v>
      </c>
      <c r="Y3658" s="6">
        <f t="shared" si="576"/>
        <v>77.400000000000006</v>
      </c>
      <c r="Z3658" s="3">
        <f t="shared" si="577"/>
        <v>96</v>
      </c>
      <c r="AA3658" s="3">
        <f t="shared" si="578"/>
        <v>15.632999999999999</v>
      </c>
      <c r="AB3658">
        <f t="shared" si="579"/>
        <v>0</v>
      </c>
      <c r="AC3658" s="14">
        <f>VLOOKUP(X3658,Rates!$A$2:$B$36,2)</f>
        <v>11.49</v>
      </c>
    </row>
    <row r="3659" spans="1:29">
      <c r="A3659">
        <v>831660</v>
      </c>
      <c r="B3659" t="s">
        <v>11</v>
      </c>
      <c r="C3659" s="1">
        <v>0.1149</v>
      </c>
      <c r="D3659">
        <v>131.88999999999999</v>
      </c>
      <c r="E3659" t="s">
        <v>20</v>
      </c>
      <c r="F3659" t="s">
        <v>13</v>
      </c>
      <c r="G3659" t="s">
        <v>17</v>
      </c>
      <c r="H3659" s="1">
        <v>0.20899999999999999</v>
      </c>
      <c r="I3659" s="4">
        <v>28246</v>
      </c>
      <c r="J3659" s="5">
        <v>40909</v>
      </c>
      <c r="K3659" s="3">
        <v>4000</v>
      </c>
      <c r="L3659" s="3">
        <v>26400</v>
      </c>
      <c r="M3659" s="3">
        <v>1085</v>
      </c>
      <c r="N3659" s="3">
        <f t="shared" si="570"/>
        <v>1</v>
      </c>
      <c r="O3659" s="3">
        <f t="shared" si="571"/>
        <v>0</v>
      </c>
      <c r="P3659" s="3">
        <f t="shared" si="572"/>
        <v>1</v>
      </c>
      <c r="Q3659" s="6">
        <v>17.27</v>
      </c>
      <c r="R3659" s="3">
        <v>0</v>
      </c>
      <c r="S3659" s="3">
        <v>3</v>
      </c>
      <c r="T3659" s="3">
        <v>7</v>
      </c>
      <c r="U3659" s="3">
        <f t="shared" si="573"/>
        <v>12663</v>
      </c>
      <c r="V3659" s="3" t="str">
        <f t="shared" si="574"/>
        <v xml:space="preserve"> 36</v>
      </c>
      <c r="W3659" s="3">
        <f t="shared" si="575"/>
        <v>4</v>
      </c>
      <c r="X3659" s="3">
        <v>9</v>
      </c>
      <c r="Y3659" s="6">
        <f t="shared" si="576"/>
        <v>20.9</v>
      </c>
      <c r="Z3659" s="3">
        <f t="shared" si="577"/>
        <v>26.4</v>
      </c>
      <c r="AA3659" s="3">
        <f t="shared" si="578"/>
        <v>1.085</v>
      </c>
      <c r="AB3659">
        <f t="shared" si="579"/>
        <v>1</v>
      </c>
      <c r="AC3659" s="14">
        <f>VLOOKUP(X3659,Rates!$A$2:$B$36,2)</f>
        <v>11.44</v>
      </c>
    </row>
    <row r="3660" spans="1:29">
      <c r="A3660">
        <v>584866</v>
      </c>
      <c r="B3660" t="s">
        <v>15</v>
      </c>
      <c r="C3660" s="1">
        <v>0.1867</v>
      </c>
      <c r="D3660">
        <v>309.12</v>
      </c>
      <c r="E3660" t="s">
        <v>25</v>
      </c>
      <c r="F3660" t="s">
        <v>13</v>
      </c>
      <c r="G3660" t="s">
        <v>14</v>
      </c>
      <c r="H3660" s="1">
        <v>0.89900000000000002</v>
      </c>
      <c r="I3660" s="4">
        <v>38047</v>
      </c>
      <c r="J3660" s="5">
        <v>40909</v>
      </c>
      <c r="K3660" s="3">
        <v>12000</v>
      </c>
      <c r="L3660" s="3">
        <v>70000</v>
      </c>
      <c r="M3660" s="3">
        <v>17619</v>
      </c>
      <c r="N3660" s="3">
        <f t="shared" si="570"/>
        <v>1</v>
      </c>
      <c r="O3660" s="3">
        <f t="shared" si="571"/>
        <v>0</v>
      </c>
      <c r="P3660" s="3">
        <f t="shared" si="572"/>
        <v>1</v>
      </c>
      <c r="Q3660" s="6">
        <v>13.25</v>
      </c>
      <c r="R3660" s="3">
        <v>0</v>
      </c>
      <c r="S3660" s="3">
        <v>3</v>
      </c>
      <c r="T3660" s="3">
        <v>5</v>
      </c>
      <c r="U3660" s="3">
        <f t="shared" si="573"/>
        <v>2862</v>
      </c>
      <c r="V3660" s="3" t="str">
        <f t="shared" si="574"/>
        <v xml:space="preserve"> 60</v>
      </c>
      <c r="W3660" s="3">
        <f t="shared" si="575"/>
        <v>12</v>
      </c>
      <c r="X3660" s="3">
        <v>27</v>
      </c>
      <c r="Y3660" s="6">
        <f t="shared" si="576"/>
        <v>89.9</v>
      </c>
      <c r="Z3660" s="3">
        <f t="shared" si="577"/>
        <v>70</v>
      </c>
      <c r="AA3660" s="3">
        <f t="shared" si="578"/>
        <v>17.619</v>
      </c>
      <c r="AB3660">
        <f t="shared" si="579"/>
        <v>0</v>
      </c>
      <c r="AC3660" s="14">
        <f>VLOOKUP(X3660,Rates!$A$2:$B$36,2)</f>
        <v>29.49</v>
      </c>
    </row>
    <row r="3661" spans="1:29">
      <c r="A3661">
        <v>712071</v>
      </c>
      <c r="B3661" t="s">
        <v>11</v>
      </c>
      <c r="C3661" s="1">
        <v>7.6600000000000001E-2</v>
      </c>
      <c r="D3661">
        <v>168.38</v>
      </c>
      <c r="E3661" t="s">
        <v>16</v>
      </c>
      <c r="F3661" t="s">
        <v>13</v>
      </c>
      <c r="G3661" t="s">
        <v>14</v>
      </c>
      <c r="H3661" s="1">
        <v>0.35899999999999999</v>
      </c>
      <c r="I3661" s="4">
        <v>37196</v>
      </c>
      <c r="J3661" s="5">
        <v>40909</v>
      </c>
      <c r="K3661" s="3">
        <v>5400</v>
      </c>
      <c r="L3661" s="3">
        <v>63533</v>
      </c>
      <c r="M3661" s="3">
        <v>6044</v>
      </c>
      <c r="N3661" s="3">
        <f t="shared" si="570"/>
        <v>1</v>
      </c>
      <c r="O3661" s="3">
        <f t="shared" si="571"/>
        <v>0</v>
      </c>
      <c r="P3661" s="3">
        <f t="shared" si="572"/>
        <v>0</v>
      </c>
      <c r="Q3661" s="6">
        <v>12.73</v>
      </c>
      <c r="R3661" s="3">
        <v>0</v>
      </c>
      <c r="S3661" s="3">
        <v>6</v>
      </c>
      <c r="T3661" s="3">
        <v>20</v>
      </c>
      <c r="U3661" s="3">
        <f t="shared" si="573"/>
        <v>3713</v>
      </c>
      <c r="V3661" s="3" t="str">
        <f t="shared" si="574"/>
        <v xml:space="preserve"> 36</v>
      </c>
      <c r="W3661" s="3">
        <f t="shared" si="575"/>
        <v>5.4</v>
      </c>
      <c r="X3661" s="3">
        <v>5</v>
      </c>
      <c r="Y3661" s="6">
        <f t="shared" si="576"/>
        <v>35.9</v>
      </c>
      <c r="Z3661" s="3">
        <f t="shared" si="577"/>
        <v>63.533000000000001</v>
      </c>
      <c r="AA3661" s="3">
        <f t="shared" si="578"/>
        <v>6.0439999999999996</v>
      </c>
      <c r="AB3661">
        <f t="shared" si="579"/>
        <v>0</v>
      </c>
      <c r="AC3661" s="14">
        <f>VLOOKUP(X3661,Rates!$A$2:$B$36,2)</f>
        <v>7.99</v>
      </c>
    </row>
    <row r="3662" spans="1:29">
      <c r="A3662">
        <v>577597</v>
      </c>
      <c r="B3662" t="s">
        <v>11</v>
      </c>
      <c r="C3662" s="1">
        <v>7.8799999999999995E-2</v>
      </c>
      <c r="D3662">
        <v>312.82</v>
      </c>
      <c r="E3662" t="s">
        <v>12</v>
      </c>
      <c r="F3662" t="s">
        <v>26</v>
      </c>
      <c r="G3662" t="s">
        <v>14</v>
      </c>
      <c r="H3662" s="1">
        <v>0.32800000000000001</v>
      </c>
      <c r="I3662" s="4">
        <v>35582</v>
      </c>
      <c r="J3662" s="5">
        <v>40909</v>
      </c>
      <c r="K3662" s="3">
        <v>10000</v>
      </c>
      <c r="L3662" s="3">
        <v>45000</v>
      </c>
      <c r="M3662" s="3">
        <v>21965</v>
      </c>
      <c r="N3662" s="3">
        <f t="shared" si="570"/>
        <v>0</v>
      </c>
      <c r="O3662" s="3">
        <f t="shared" si="571"/>
        <v>1</v>
      </c>
      <c r="P3662" s="3">
        <f t="shared" si="572"/>
        <v>1</v>
      </c>
      <c r="Q3662" s="6">
        <v>24.83</v>
      </c>
      <c r="R3662" s="3">
        <v>0</v>
      </c>
      <c r="S3662" s="3">
        <v>18</v>
      </c>
      <c r="T3662" s="3">
        <v>29</v>
      </c>
      <c r="U3662" s="3">
        <f t="shared" si="573"/>
        <v>5327</v>
      </c>
      <c r="V3662" s="3" t="str">
        <f t="shared" si="574"/>
        <v xml:space="preserve"> 36</v>
      </c>
      <c r="W3662" s="3">
        <f t="shared" si="575"/>
        <v>10</v>
      </c>
      <c r="X3662" s="3">
        <v>5</v>
      </c>
      <c r="Y3662" s="6">
        <f t="shared" si="576"/>
        <v>32.800000000000004</v>
      </c>
      <c r="Z3662" s="3">
        <f t="shared" si="577"/>
        <v>45</v>
      </c>
      <c r="AA3662" s="3">
        <f t="shared" si="578"/>
        <v>21.965</v>
      </c>
      <c r="AB3662">
        <f t="shared" si="579"/>
        <v>0</v>
      </c>
      <c r="AC3662" s="14">
        <f>VLOOKUP(X3662,Rates!$A$2:$B$36,2)</f>
        <v>7.99</v>
      </c>
    </row>
    <row r="3663" spans="1:29">
      <c r="A3663">
        <v>511499</v>
      </c>
      <c r="B3663" t="s">
        <v>11</v>
      </c>
      <c r="C3663" s="1">
        <v>7.51E-2</v>
      </c>
      <c r="D3663">
        <v>279.99</v>
      </c>
      <c r="E3663" t="s">
        <v>23</v>
      </c>
      <c r="F3663" t="s">
        <v>13</v>
      </c>
      <c r="G3663" t="s">
        <v>14</v>
      </c>
      <c r="H3663" s="1">
        <v>8.9999999999999993E-3</v>
      </c>
      <c r="I3663" s="4">
        <v>36161</v>
      </c>
      <c r="J3663" s="5">
        <v>40909</v>
      </c>
      <c r="K3663" s="3">
        <v>9000</v>
      </c>
      <c r="L3663" s="3">
        <v>37200</v>
      </c>
      <c r="M3663" s="3">
        <v>296</v>
      </c>
      <c r="N3663" s="3">
        <f t="shared" si="570"/>
        <v>1</v>
      </c>
      <c r="O3663" s="3">
        <f t="shared" si="571"/>
        <v>0</v>
      </c>
      <c r="P3663" s="3">
        <f t="shared" si="572"/>
        <v>1</v>
      </c>
      <c r="Q3663" s="6">
        <v>20.77</v>
      </c>
      <c r="R3663" s="3">
        <v>0</v>
      </c>
      <c r="S3663" s="3">
        <v>13</v>
      </c>
      <c r="T3663" s="3">
        <v>32</v>
      </c>
      <c r="U3663" s="3">
        <f t="shared" si="573"/>
        <v>4748</v>
      </c>
      <c r="V3663" s="3" t="str">
        <f t="shared" si="574"/>
        <v xml:space="preserve"> 36</v>
      </c>
      <c r="W3663" s="3">
        <f t="shared" si="575"/>
        <v>9</v>
      </c>
      <c r="X3663" s="3">
        <v>4</v>
      </c>
      <c r="Y3663" s="6">
        <f t="shared" si="576"/>
        <v>0.89999999999999991</v>
      </c>
      <c r="Z3663" s="3">
        <f t="shared" si="577"/>
        <v>37.200000000000003</v>
      </c>
      <c r="AA3663" s="3">
        <f t="shared" si="578"/>
        <v>0.29599999999999999</v>
      </c>
      <c r="AB3663">
        <f t="shared" si="579"/>
        <v>0</v>
      </c>
      <c r="AC3663" s="14">
        <f>VLOOKUP(X3663,Rates!$A$2:$B$36,2)</f>
        <v>7.49</v>
      </c>
    </row>
    <row r="3664" spans="1:29">
      <c r="A3664">
        <v>445846</v>
      </c>
      <c r="B3664" t="s">
        <v>11</v>
      </c>
      <c r="C3664" s="1">
        <v>8.9399999999999993E-2</v>
      </c>
      <c r="D3664">
        <v>222.41</v>
      </c>
      <c r="E3664" t="s">
        <v>12</v>
      </c>
      <c r="F3664" t="s">
        <v>26</v>
      </c>
      <c r="G3664" t="s">
        <v>17</v>
      </c>
      <c r="H3664" s="1">
        <v>0.315</v>
      </c>
      <c r="I3664" s="4">
        <v>34274</v>
      </c>
      <c r="J3664" s="5">
        <v>40909</v>
      </c>
      <c r="K3664" s="3">
        <v>7000</v>
      </c>
      <c r="L3664" s="3">
        <v>45000</v>
      </c>
      <c r="M3664" s="3">
        <v>5764</v>
      </c>
      <c r="N3664" s="3">
        <f t="shared" si="570"/>
        <v>0</v>
      </c>
      <c r="O3664" s="3">
        <f t="shared" si="571"/>
        <v>1</v>
      </c>
      <c r="P3664" s="3">
        <f t="shared" si="572"/>
        <v>1</v>
      </c>
      <c r="Q3664" s="6">
        <v>15.2</v>
      </c>
      <c r="R3664" s="3">
        <v>0</v>
      </c>
      <c r="S3664" s="3">
        <v>11</v>
      </c>
      <c r="T3664" s="3">
        <v>24</v>
      </c>
      <c r="U3664" s="3">
        <f t="shared" si="573"/>
        <v>6635</v>
      </c>
      <c r="V3664" s="3" t="str">
        <f t="shared" si="574"/>
        <v xml:space="preserve"> 36</v>
      </c>
      <c r="W3664" s="3">
        <f t="shared" si="575"/>
        <v>7</v>
      </c>
      <c r="X3664" s="3">
        <v>5</v>
      </c>
      <c r="Y3664" s="6">
        <f t="shared" si="576"/>
        <v>31.5</v>
      </c>
      <c r="Z3664" s="3">
        <f t="shared" si="577"/>
        <v>45</v>
      </c>
      <c r="AA3664" s="3">
        <f t="shared" si="578"/>
        <v>5.7640000000000002</v>
      </c>
      <c r="AB3664">
        <f t="shared" si="579"/>
        <v>1</v>
      </c>
      <c r="AC3664" s="14">
        <f>VLOOKUP(X3664,Rates!$A$2:$B$36,2)</f>
        <v>7.99</v>
      </c>
    </row>
    <row r="3665" spans="1:29">
      <c r="A3665">
        <v>542847</v>
      </c>
      <c r="B3665" t="s">
        <v>11</v>
      </c>
      <c r="C3665" s="1">
        <v>7.8799999999999995E-2</v>
      </c>
      <c r="D3665">
        <v>469.22</v>
      </c>
      <c r="E3665" t="s">
        <v>16</v>
      </c>
      <c r="F3665" t="s">
        <v>26</v>
      </c>
      <c r="G3665" t="s">
        <v>14</v>
      </c>
      <c r="H3665" s="1">
        <v>2.8000000000000001E-2</v>
      </c>
      <c r="I3665" s="4">
        <v>33756</v>
      </c>
      <c r="J3665" s="5">
        <v>40909</v>
      </c>
      <c r="K3665" s="3">
        <v>15000</v>
      </c>
      <c r="L3665" s="3">
        <v>125004</v>
      </c>
      <c r="M3665" s="3">
        <v>1343</v>
      </c>
      <c r="N3665" s="3">
        <f t="shared" si="570"/>
        <v>0</v>
      </c>
      <c r="O3665" s="3">
        <f t="shared" si="571"/>
        <v>1</v>
      </c>
      <c r="P3665" s="3">
        <f t="shared" si="572"/>
        <v>0</v>
      </c>
      <c r="Q3665" s="6">
        <v>0.53</v>
      </c>
      <c r="R3665" s="3">
        <v>0</v>
      </c>
      <c r="S3665" s="3">
        <v>8</v>
      </c>
      <c r="T3665" s="3">
        <v>18</v>
      </c>
      <c r="U3665" s="3">
        <f t="shared" si="573"/>
        <v>7153</v>
      </c>
      <c r="V3665" s="3" t="str">
        <f t="shared" si="574"/>
        <v xml:space="preserve"> 36</v>
      </c>
      <c r="W3665" s="3">
        <f t="shared" si="575"/>
        <v>15</v>
      </c>
      <c r="X3665" s="3">
        <v>5</v>
      </c>
      <c r="Y3665" s="6">
        <f t="shared" si="576"/>
        <v>2.8000000000000003</v>
      </c>
      <c r="Z3665" s="3">
        <f t="shared" si="577"/>
        <v>125.004</v>
      </c>
      <c r="AA3665" s="3">
        <f t="shared" si="578"/>
        <v>1.343</v>
      </c>
      <c r="AB3665">
        <f t="shared" si="579"/>
        <v>0</v>
      </c>
      <c r="AC3665" s="14">
        <f>VLOOKUP(X3665,Rates!$A$2:$B$36,2)</f>
        <v>7.99</v>
      </c>
    </row>
    <row r="3666" spans="1:29">
      <c r="A3666">
        <v>764165</v>
      </c>
      <c r="B3666" t="s">
        <v>11</v>
      </c>
      <c r="C3666" s="1">
        <v>0.16889999999999999</v>
      </c>
      <c r="D3666">
        <v>711.97</v>
      </c>
      <c r="E3666" t="s">
        <v>25</v>
      </c>
      <c r="F3666" t="s">
        <v>13</v>
      </c>
      <c r="G3666" t="s">
        <v>14</v>
      </c>
      <c r="H3666" s="2">
        <v>0.53</v>
      </c>
      <c r="I3666" s="4">
        <v>34486</v>
      </c>
      <c r="J3666" s="5">
        <v>40909</v>
      </c>
      <c r="K3666" s="3">
        <v>20000</v>
      </c>
      <c r="L3666" s="3">
        <v>79000</v>
      </c>
      <c r="M3666" s="3">
        <v>19012</v>
      </c>
      <c r="N3666" s="3">
        <f t="shared" si="570"/>
        <v>1</v>
      </c>
      <c r="O3666" s="3">
        <f t="shared" si="571"/>
        <v>0</v>
      </c>
      <c r="P3666" s="3">
        <f t="shared" si="572"/>
        <v>1</v>
      </c>
      <c r="Q3666" s="6">
        <v>20.46</v>
      </c>
      <c r="R3666" s="3">
        <v>0</v>
      </c>
      <c r="S3666" s="3">
        <v>8</v>
      </c>
      <c r="T3666" s="3">
        <v>14</v>
      </c>
      <c r="U3666" s="3">
        <f t="shared" si="573"/>
        <v>6423</v>
      </c>
      <c r="V3666" s="3" t="str">
        <f t="shared" si="574"/>
        <v xml:space="preserve"> 36</v>
      </c>
      <c r="W3666" s="3">
        <f t="shared" si="575"/>
        <v>20</v>
      </c>
      <c r="X3666" s="3">
        <v>19</v>
      </c>
      <c r="Y3666" s="6">
        <f t="shared" si="576"/>
        <v>53</v>
      </c>
      <c r="Z3666" s="3">
        <f t="shared" si="577"/>
        <v>79</v>
      </c>
      <c r="AA3666" s="3">
        <f t="shared" si="578"/>
        <v>19.012</v>
      </c>
      <c r="AB3666">
        <f t="shared" si="579"/>
        <v>0</v>
      </c>
      <c r="AC3666" s="14">
        <f>VLOOKUP(X3666,Rates!$A$2:$B$36,2)</f>
        <v>19.989999999999998</v>
      </c>
    </row>
    <row r="3667" spans="1:29">
      <c r="A3667">
        <v>733727</v>
      </c>
      <c r="B3667" t="s">
        <v>15</v>
      </c>
      <c r="C3667" s="1">
        <v>0.16489999999999999</v>
      </c>
      <c r="D3667">
        <v>196.64</v>
      </c>
      <c r="E3667" t="s">
        <v>25</v>
      </c>
      <c r="F3667" t="s">
        <v>24</v>
      </c>
      <c r="G3667" t="s">
        <v>19</v>
      </c>
      <c r="H3667" s="1">
        <v>0.96499999999999997</v>
      </c>
      <c r="I3667" s="4">
        <v>35339</v>
      </c>
      <c r="J3667" s="5">
        <v>40909</v>
      </c>
      <c r="K3667" s="3">
        <v>8000</v>
      </c>
      <c r="L3667" s="3">
        <v>84875</v>
      </c>
      <c r="M3667" s="3">
        <v>29627</v>
      </c>
      <c r="N3667" s="3">
        <f t="shared" si="570"/>
        <v>0</v>
      </c>
      <c r="O3667" s="3">
        <f t="shared" si="571"/>
        <v>0</v>
      </c>
      <c r="P3667" s="3">
        <f t="shared" si="572"/>
        <v>1</v>
      </c>
      <c r="Q3667" s="6">
        <v>11.71</v>
      </c>
      <c r="R3667" s="3">
        <v>0</v>
      </c>
      <c r="S3667" s="3">
        <v>5</v>
      </c>
      <c r="T3667" s="3">
        <v>9</v>
      </c>
      <c r="U3667" s="3">
        <f t="shared" si="573"/>
        <v>5570</v>
      </c>
      <c r="V3667" s="3" t="str">
        <f t="shared" si="574"/>
        <v xml:space="preserve"> 60</v>
      </c>
      <c r="W3667" s="3">
        <f t="shared" si="575"/>
        <v>8</v>
      </c>
      <c r="X3667" s="3">
        <v>18</v>
      </c>
      <c r="Y3667" s="6">
        <f t="shared" si="576"/>
        <v>96.5</v>
      </c>
      <c r="Z3667" s="3">
        <f t="shared" si="577"/>
        <v>84.875</v>
      </c>
      <c r="AA3667" s="3">
        <f t="shared" si="578"/>
        <v>29.626999999999999</v>
      </c>
      <c r="AB3667">
        <f t="shared" si="579"/>
        <v>0</v>
      </c>
      <c r="AC3667" s="14">
        <f>VLOOKUP(X3667,Rates!$A$2:$B$36,2)</f>
        <v>18.989999999999998</v>
      </c>
    </row>
    <row r="3668" spans="1:29">
      <c r="A3668">
        <v>708070</v>
      </c>
      <c r="B3668" t="s">
        <v>11</v>
      </c>
      <c r="C3668" s="1">
        <v>0.1</v>
      </c>
      <c r="D3668">
        <v>322.68</v>
      </c>
      <c r="E3668" t="s">
        <v>12</v>
      </c>
      <c r="F3668" t="s">
        <v>26</v>
      </c>
      <c r="G3668" t="s">
        <v>14</v>
      </c>
      <c r="H3668" s="2">
        <v>0.36</v>
      </c>
      <c r="I3668" s="4">
        <v>35462</v>
      </c>
      <c r="J3668" s="5">
        <v>40909</v>
      </c>
      <c r="K3668" s="3">
        <v>10000</v>
      </c>
      <c r="L3668" s="3">
        <v>69996</v>
      </c>
      <c r="M3668" s="3">
        <v>7748</v>
      </c>
      <c r="N3668" s="3">
        <f t="shared" si="570"/>
        <v>0</v>
      </c>
      <c r="O3668" s="3">
        <f t="shared" si="571"/>
        <v>1</v>
      </c>
      <c r="P3668" s="3">
        <f t="shared" si="572"/>
        <v>1</v>
      </c>
      <c r="Q3668" s="6">
        <v>11.3</v>
      </c>
      <c r="R3668" s="3">
        <v>0</v>
      </c>
      <c r="S3668" s="3">
        <v>5</v>
      </c>
      <c r="T3668" s="3">
        <v>15</v>
      </c>
      <c r="U3668" s="3">
        <f t="shared" si="573"/>
        <v>5447</v>
      </c>
      <c r="V3668" s="3" t="str">
        <f t="shared" si="574"/>
        <v xml:space="preserve"> 36</v>
      </c>
      <c r="W3668" s="3">
        <f t="shared" si="575"/>
        <v>10</v>
      </c>
      <c r="X3668" s="3">
        <v>7</v>
      </c>
      <c r="Y3668" s="6">
        <f t="shared" si="576"/>
        <v>36</v>
      </c>
      <c r="Z3668" s="3">
        <f t="shared" si="577"/>
        <v>69.995999999999995</v>
      </c>
      <c r="AA3668" s="3">
        <f t="shared" si="578"/>
        <v>7.7480000000000002</v>
      </c>
      <c r="AB3668">
        <f t="shared" si="579"/>
        <v>0</v>
      </c>
      <c r="AC3668" s="14">
        <f>VLOOKUP(X3668,Rates!$A$2:$B$36,2)</f>
        <v>10.49</v>
      </c>
    </row>
    <row r="3669" spans="1:29">
      <c r="A3669">
        <v>1057054</v>
      </c>
      <c r="B3669" t="s">
        <v>11</v>
      </c>
      <c r="C3669" s="1">
        <v>0.13489999999999999</v>
      </c>
      <c r="D3669">
        <v>203.59</v>
      </c>
      <c r="E3669" t="s">
        <v>28</v>
      </c>
      <c r="F3669" t="s">
        <v>26</v>
      </c>
      <c r="G3669" t="s">
        <v>14</v>
      </c>
      <c r="H3669" s="1">
        <v>0.72499999999999998</v>
      </c>
      <c r="I3669" s="4">
        <v>33420</v>
      </c>
      <c r="J3669" s="5">
        <v>40909</v>
      </c>
      <c r="K3669" s="3">
        <v>6000</v>
      </c>
      <c r="L3669" s="3">
        <v>60000</v>
      </c>
      <c r="M3669" s="3">
        <v>7540</v>
      </c>
      <c r="N3669" s="3">
        <f t="shared" si="570"/>
        <v>0</v>
      </c>
      <c r="O3669" s="3">
        <f t="shared" si="571"/>
        <v>1</v>
      </c>
      <c r="P3669" s="3">
        <f t="shared" si="572"/>
        <v>1</v>
      </c>
      <c r="Q3669" s="6">
        <v>9.82</v>
      </c>
      <c r="R3669" s="3">
        <v>0</v>
      </c>
      <c r="S3669" s="3">
        <v>7</v>
      </c>
      <c r="T3669" s="3">
        <v>20</v>
      </c>
      <c r="U3669" s="3">
        <f t="shared" si="573"/>
        <v>7489</v>
      </c>
      <c r="V3669" s="3" t="str">
        <f t="shared" si="574"/>
        <v xml:space="preserve"> 36</v>
      </c>
      <c r="W3669" s="3">
        <f t="shared" si="575"/>
        <v>6</v>
      </c>
      <c r="X3669" s="3">
        <v>11</v>
      </c>
      <c r="Y3669" s="6">
        <f t="shared" si="576"/>
        <v>72.5</v>
      </c>
      <c r="Z3669" s="3">
        <f t="shared" si="577"/>
        <v>60</v>
      </c>
      <c r="AA3669" s="3">
        <f t="shared" si="578"/>
        <v>7.54</v>
      </c>
      <c r="AB3669">
        <f t="shared" si="579"/>
        <v>0</v>
      </c>
      <c r="AC3669" s="14">
        <f>VLOOKUP(X3669,Rates!$A$2:$B$36,2)</f>
        <v>12.74</v>
      </c>
    </row>
    <row r="3670" spans="1:29">
      <c r="A3670">
        <v>1007331</v>
      </c>
      <c r="B3670" t="s">
        <v>11</v>
      </c>
      <c r="C3670" s="1">
        <v>0.1065</v>
      </c>
      <c r="D3670">
        <v>228.02</v>
      </c>
      <c r="E3670" t="s">
        <v>18</v>
      </c>
      <c r="F3670" t="s">
        <v>13</v>
      </c>
      <c r="G3670" t="s">
        <v>14</v>
      </c>
      <c r="H3670" s="1">
        <v>0.73799999999999999</v>
      </c>
      <c r="I3670" s="4">
        <v>35612</v>
      </c>
      <c r="J3670" s="5">
        <v>40909</v>
      </c>
      <c r="K3670" s="3">
        <v>7000</v>
      </c>
      <c r="L3670" s="3">
        <v>90000</v>
      </c>
      <c r="M3670" s="3">
        <v>3249</v>
      </c>
      <c r="N3670" s="3">
        <f t="shared" si="570"/>
        <v>1</v>
      </c>
      <c r="O3670" s="3">
        <f t="shared" si="571"/>
        <v>0</v>
      </c>
      <c r="P3670" s="3">
        <f t="shared" si="572"/>
        <v>1</v>
      </c>
      <c r="Q3670" s="6">
        <v>7.63</v>
      </c>
      <c r="R3670" s="3">
        <v>1</v>
      </c>
      <c r="S3670" s="3">
        <v>4</v>
      </c>
      <c r="T3670" s="3">
        <v>23</v>
      </c>
      <c r="U3670" s="3">
        <f t="shared" si="573"/>
        <v>5297</v>
      </c>
      <c r="V3670" s="3" t="str">
        <f t="shared" si="574"/>
        <v xml:space="preserve"> 36</v>
      </c>
      <c r="W3670" s="3">
        <f t="shared" si="575"/>
        <v>7</v>
      </c>
      <c r="X3670" s="3">
        <v>7</v>
      </c>
      <c r="Y3670" s="6">
        <f t="shared" si="576"/>
        <v>73.8</v>
      </c>
      <c r="Z3670" s="3">
        <f t="shared" si="577"/>
        <v>90</v>
      </c>
      <c r="AA3670" s="3">
        <f t="shared" si="578"/>
        <v>3.2490000000000001</v>
      </c>
      <c r="AB3670">
        <f t="shared" si="579"/>
        <v>0</v>
      </c>
      <c r="AC3670" s="14">
        <f>VLOOKUP(X3670,Rates!$A$2:$B$36,2)</f>
        <v>10.49</v>
      </c>
    </row>
    <row r="3671" spans="1:29">
      <c r="A3671">
        <v>458960</v>
      </c>
      <c r="B3671" t="s">
        <v>11</v>
      </c>
      <c r="C3671" s="1">
        <v>8.9399999999999993E-2</v>
      </c>
      <c r="D3671">
        <v>413.03</v>
      </c>
      <c r="E3671" t="s">
        <v>25</v>
      </c>
      <c r="F3671" t="s">
        <v>26</v>
      </c>
      <c r="G3671" t="s">
        <v>14</v>
      </c>
      <c r="H3671" s="1">
        <v>0.48599999999999999</v>
      </c>
      <c r="I3671" s="4">
        <v>37257</v>
      </c>
      <c r="J3671" s="5">
        <v>40909</v>
      </c>
      <c r="K3671" s="3">
        <v>13000</v>
      </c>
      <c r="L3671" s="3">
        <v>56000</v>
      </c>
      <c r="M3671" s="3">
        <v>18266</v>
      </c>
      <c r="N3671" s="3">
        <f t="shared" si="570"/>
        <v>0</v>
      </c>
      <c r="O3671" s="3">
        <f t="shared" si="571"/>
        <v>1</v>
      </c>
      <c r="P3671" s="3">
        <f t="shared" si="572"/>
        <v>1</v>
      </c>
      <c r="Q3671" s="6">
        <v>16.760000000000002</v>
      </c>
      <c r="R3671" s="3">
        <v>0</v>
      </c>
      <c r="S3671" s="3">
        <v>8</v>
      </c>
      <c r="T3671" s="3">
        <v>26</v>
      </c>
      <c r="U3671" s="3">
        <f t="shared" si="573"/>
        <v>3652</v>
      </c>
      <c r="V3671" s="3" t="str">
        <f t="shared" si="574"/>
        <v xml:space="preserve"> 36</v>
      </c>
      <c r="W3671" s="3">
        <f t="shared" si="575"/>
        <v>13</v>
      </c>
      <c r="X3671" s="3">
        <v>5</v>
      </c>
      <c r="Y3671" s="6">
        <f t="shared" si="576"/>
        <v>48.6</v>
      </c>
      <c r="Z3671" s="3">
        <f t="shared" si="577"/>
        <v>56</v>
      </c>
      <c r="AA3671" s="3">
        <f t="shared" si="578"/>
        <v>18.265999999999998</v>
      </c>
      <c r="AB3671">
        <f t="shared" si="579"/>
        <v>0</v>
      </c>
      <c r="AC3671" s="14">
        <f>VLOOKUP(X3671,Rates!$A$2:$B$36,2)</f>
        <v>7.99</v>
      </c>
    </row>
    <row r="3672" spans="1:29">
      <c r="A3672">
        <v>848086</v>
      </c>
      <c r="B3672" t="s">
        <v>15</v>
      </c>
      <c r="C3672" s="1">
        <v>0.13489999999999999</v>
      </c>
      <c r="D3672">
        <v>331.27</v>
      </c>
      <c r="E3672" t="s">
        <v>12</v>
      </c>
      <c r="F3672" t="s">
        <v>13</v>
      </c>
      <c r="G3672" t="s">
        <v>14</v>
      </c>
      <c r="H3672" s="1">
        <v>0.39100000000000001</v>
      </c>
      <c r="I3672" s="4">
        <v>36069</v>
      </c>
      <c r="J3672" s="5">
        <v>40909</v>
      </c>
      <c r="K3672" s="3">
        <v>14400</v>
      </c>
      <c r="L3672" s="3">
        <v>33600</v>
      </c>
      <c r="M3672" s="3">
        <v>10007</v>
      </c>
      <c r="N3672" s="3">
        <f t="shared" si="570"/>
        <v>1</v>
      </c>
      <c r="O3672" s="3">
        <f t="shared" si="571"/>
        <v>0</v>
      </c>
      <c r="P3672" s="3">
        <f t="shared" si="572"/>
        <v>1</v>
      </c>
      <c r="Q3672" s="6">
        <v>23.14</v>
      </c>
      <c r="R3672" s="3">
        <v>0</v>
      </c>
      <c r="S3672" s="3">
        <v>16</v>
      </c>
      <c r="T3672" s="3">
        <v>50</v>
      </c>
      <c r="U3672" s="3">
        <f t="shared" si="573"/>
        <v>4840</v>
      </c>
      <c r="V3672" s="3" t="str">
        <f t="shared" si="574"/>
        <v xml:space="preserve"> 60</v>
      </c>
      <c r="W3672" s="3">
        <f t="shared" si="575"/>
        <v>14.4</v>
      </c>
      <c r="X3672" s="3">
        <v>12</v>
      </c>
      <c r="Y3672" s="6">
        <f t="shared" si="576"/>
        <v>39.1</v>
      </c>
      <c r="Z3672" s="3">
        <f t="shared" si="577"/>
        <v>33.6</v>
      </c>
      <c r="AA3672" s="3">
        <f t="shared" si="578"/>
        <v>10.007</v>
      </c>
      <c r="AB3672">
        <f t="shared" si="579"/>
        <v>0</v>
      </c>
      <c r="AC3672" s="14">
        <f>VLOOKUP(X3672,Rates!$A$2:$B$36,2)</f>
        <v>13.49</v>
      </c>
    </row>
    <row r="3673" spans="1:29">
      <c r="A3673">
        <v>403890</v>
      </c>
      <c r="B3673" t="s">
        <v>11</v>
      </c>
      <c r="C3673" s="1">
        <v>0.1221</v>
      </c>
      <c r="D3673">
        <v>183.24</v>
      </c>
      <c r="E3673" t="s">
        <v>23</v>
      </c>
      <c r="F3673" t="s">
        <v>13</v>
      </c>
      <c r="G3673" t="s">
        <v>14</v>
      </c>
      <c r="H3673" s="1">
        <v>0.312</v>
      </c>
      <c r="I3673" s="4">
        <v>35704</v>
      </c>
      <c r="J3673" s="5">
        <v>40909</v>
      </c>
      <c r="K3673" s="3">
        <v>5500</v>
      </c>
      <c r="L3673" s="3">
        <v>34000</v>
      </c>
      <c r="M3673" s="3">
        <v>5931</v>
      </c>
      <c r="N3673" s="3">
        <f t="shared" si="570"/>
        <v>1</v>
      </c>
      <c r="O3673" s="3">
        <f t="shared" si="571"/>
        <v>0</v>
      </c>
      <c r="P3673" s="3">
        <f t="shared" si="572"/>
        <v>1</v>
      </c>
      <c r="Q3673" s="6">
        <v>18</v>
      </c>
      <c r="R3673" s="3">
        <v>0</v>
      </c>
      <c r="S3673" s="3">
        <v>12</v>
      </c>
      <c r="T3673" s="3">
        <v>14</v>
      </c>
      <c r="U3673" s="3">
        <f t="shared" si="573"/>
        <v>5205</v>
      </c>
      <c r="V3673" s="3" t="str">
        <f t="shared" si="574"/>
        <v xml:space="preserve"> 36</v>
      </c>
      <c r="W3673" s="3">
        <f t="shared" si="575"/>
        <v>5.5</v>
      </c>
      <c r="X3673" s="3">
        <v>10</v>
      </c>
      <c r="Y3673" s="6">
        <f t="shared" si="576"/>
        <v>31.2</v>
      </c>
      <c r="Z3673" s="3">
        <f t="shared" si="577"/>
        <v>34</v>
      </c>
      <c r="AA3673" s="3">
        <f t="shared" si="578"/>
        <v>5.931</v>
      </c>
      <c r="AB3673">
        <f t="shared" si="579"/>
        <v>0</v>
      </c>
      <c r="AC3673" s="14">
        <f>VLOOKUP(X3673,Rates!$A$2:$B$36,2)</f>
        <v>11.49</v>
      </c>
    </row>
    <row r="3674" spans="1:29">
      <c r="A3674">
        <v>674720</v>
      </c>
      <c r="B3674" t="s">
        <v>15</v>
      </c>
      <c r="C3674" s="1">
        <v>7.6600000000000001E-2</v>
      </c>
      <c r="D3674">
        <v>56.32</v>
      </c>
      <c r="E3674" t="s">
        <v>18</v>
      </c>
      <c r="F3674" t="s">
        <v>26</v>
      </c>
      <c r="G3674" t="s">
        <v>14</v>
      </c>
      <c r="H3674" s="1">
        <v>0.55400000000000005</v>
      </c>
      <c r="I3674" s="4">
        <v>37500</v>
      </c>
      <c r="J3674" s="5">
        <v>40909</v>
      </c>
      <c r="K3674" s="3">
        <v>2800</v>
      </c>
      <c r="L3674" s="3">
        <v>59385.599999999999</v>
      </c>
      <c r="M3674" s="3">
        <v>4931</v>
      </c>
      <c r="N3674" s="3">
        <f t="shared" si="570"/>
        <v>0</v>
      </c>
      <c r="O3674" s="3">
        <f t="shared" si="571"/>
        <v>1</v>
      </c>
      <c r="P3674" s="3">
        <f t="shared" si="572"/>
        <v>1</v>
      </c>
      <c r="Q3674" s="6">
        <v>3.58</v>
      </c>
      <c r="R3674" s="3">
        <v>0</v>
      </c>
      <c r="S3674" s="3">
        <v>7</v>
      </c>
      <c r="T3674" s="3">
        <v>14</v>
      </c>
      <c r="U3674" s="3">
        <f t="shared" si="573"/>
        <v>3409</v>
      </c>
      <c r="V3674" s="3" t="str">
        <f t="shared" si="574"/>
        <v xml:space="preserve"> 60</v>
      </c>
      <c r="W3674" s="3">
        <f t="shared" si="575"/>
        <v>2.8</v>
      </c>
      <c r="X3674" s="3">
        <v>5</v>
      </c>
      <c r="Y3674" s="6">
        <f t="shared" si="576"/>
        <v>55.400000000000006</v>
      </c>
      <c r="Z3674" s="3">
        <f t="shared" si="577"/>
        <v>59.385599999999997</v>
      </c>
      <c r="AA3674" s="3">
        <f t="shared" si="578"/>
        <v>4.931</v>
      </c>
      <c r="AB3674">
        <f t="shared" si="579"/>
        <v>0</v>
      </c>
      <c r="AC3674" s="14">
        <f>VLOOKUP(X3674,Rates!$A$2:$B$36,2)</f>
        <v>7.99</v>
      </c>
    </row>
    <row r="3675" spans="1:29">
      <c r="A3675">
        <v>1029645</v>
      </c>
      <c r="B3675" t="s">
        <v>11</v>
      </c>
      <c r="C3675" s="1">
        <v>6.0299999999999999E-2</v>
      </c>
      <c r="D3675">
        <v>486.97</v>
      </c>
      <c r="E3675" t="s">
        <v>28</v>
      </c>
      <c r="F3675" t="s">
        <v>13</v>
      </c>
      <c r="G3675" t="s">
        <v>14</v>
      </c>
      <c r="H3675" s="1">
        <v>8.8999999999999996E-2</v>
      </c>
      <c r="I3675" s="4">
        <v>37408</v>
      </c>
      <c r="J3675" s="5">
        <v>40909</v>
      </c>
      <c r="K3675" s="3">
        <v>16000</v>
      </c>
      <c r="L3675" s="3">
        <v>35000</v>
      </c>
      <c r="M3675" s="3">
        <v>2976</v>
      </c>
      <c r="N3675" s="3">
        <f t="shared" si="570"/>
        <v>1</v>
      </c>
      <c r="O3675" s="3">
        <f t="shared" si="571"/>
        <v>0</v>
      </c>
      <c r="P3675" s="3">
        <f t="shared" si="572"/>
        <v>1</v>
      </c>
      <c r="Q3675" s="6">
        <v>23.52</v>
      </c>
      <c r="R3675" s="3">
        <v>0</v>
      </c>
      <c r="S3675" s="3">
        <v>13</v>
      </c>
      <c r="T3675" s="3">
        <v>30</v>
      </c>
      <c r="U3675" s="3">
        <f t="shared" si="573"/>
        <v>3501</v>
      </c>
      <c r="V3675" s="3" t="str">
        <f t="shared" si="574"/>
        <v xml:space="preserve"> 36</v>
      </c>
      <c r="W3675" s="3">
        <f t="shared" si="575"/>
        <v>16</v>
      </c>
      <c r="X3675" s="3">
        <v>1</v>
      </c>
      <c r="Y3675" s="6">
        <f t="shared" si="576"/>
        <v>8.9</v>
      </c>
      <c r="Z3675" s="3">
        <f t="shared" si="577"/>
        <v>35</v>
      </c>
      <c r="AA3675" s="3">
        <f t="shared" si="578"/>
        <v>2.976</v>
      </c>
      <c r="AB3675">
        <f t="shared" si="579"/>
        <v>0</v>
      </c>
      <c r="AC3675" s="14">
        <f>VLOOKUP(X3675,Rates!$A$2:$B$36,2)</f>
        <v>5.32</v>
      </c>
    </row>
    <row r="3676" spans="1:29">
      <c r="A3676">
        <v>992140</v>
      </c>
      <c r="B3676" t="s">
        <v>11</v>
      </c>
      <c r="C3676" s="1">
        <v>7.9000000000000001E-2</v>
      </c>
      <c r="D3676">
        <v>391.13</v>
      </c>
      <c r="E3676" t="s">
        <v>20</v>
      </c>
      <c r="F3676" t="s">
        <v>26</v>
      </c>
      <c r="G3676" t="s">
        <v>14</v>
      </c>
      <c r="H3676" s="1">
        <v>0.84699999999999998</v>
      </c>
      <c r="I3676" s="4">
        <v>35977</v>
      </c>
      <c r="J3676" s="5">
        <v>40909</v>
      </c>
      <c r="K3676" s="3">
        <v>12500</v>
      </c>
      <c r="L3676" s="3">
        <v>32500</v>
      </c>
      <c r="M3676" s="3">
        <v>7458</v>
      </c>
      <c r="N3676" s="3">
        <f t="shared" si="570"/>
        <v>0</v>
      </c>
      <c r="O3676" s="3">
        <f t="shared" si="571"/>
        <v>1</v>
      </c>
      <c r="P3676" s="3">
        <f t="shared" si="572"/>
        <v>1</v>
      </c>
      <c r="Q3676" s="6">
        <v>24.15</v>
      </c>
      <c r="R3676" s="3">
        <v>0</v>
      </c>
      <c r="S3676" s="3">
        <v>6</v>
      </c>
      <c r="T3676" s="3">
        <v>10</v>
      </c>
      <c r="U3676" s="3">
        <f t="shared" si="573"/>
        <v>4932</v>
      </c>
      <c r="V3676" s="3" t="str">
        <f t="shared" si="574"/>
        <v xml:space="preserve"> 36</v>
      </c>
      <c r="W3676" s="3">
        <f t="shared" si="575"/>
        <v>12.5</v>
      </c>
      <c r="X3676" s="3">
        <v>4</v>
      </c>
      <c r="Y3676" s="6">
        <f t="shared" si="576"/>
        <v>84.7</v>
      </c>
      <c r="Z3676" s="3">
        <f t="shared" si="577"/>
        <v>32.5</v>
      </c>
      <c r="AA3676" s="3">
        <f t="shared" si="578"/>
        <v>7.4580000000000002</v>
      </c>
      <c r="AB3676">
        <f t="shared" si="579"/>
        <v>0</v>
      </c>
      <c r="AC3676" s="14">
        <f>VLOOKUP(X3676,Rates!$A$2:$B$36,2)</f>
        <v>7.49</v>
      </c>
    </row>
    <row r="3677" spans="1:29">
      <c r="A3677">
        <v>391152</v>
      </c>
      <c r="B3677" t="s">
        <v>11</v>
      </c>
      <c r="C3677" s="1">
        <v>0.16320000000000001</v>
      </c>
      <c r="D3677">
        <v>141.26</v>
      </c>
      <c r="E3677" t="s">
        <v>21</v>
      </c>
      <c r="F3677" t="s">
        <v>26</v>
      </c>
      <c r="G3677" t="s">
        <v>14</v>
      </c>
      <c r="H3677" s="1">
        <v>0.98299999999999998</v>
      </c>
      <c r="I3677" s="4">
        <v>36434</v>
      </c>
      <c r="J3677" s="5">
        <v>40909</v>
      </c>
      <c r="K3677" s="3">
        <v>4000</v>
      </c>
      <c r="L3677" s="3">
        <v>97000</v>
      </c>
      <c r="M3677" s="3">
        <v>34008</v>
      </c>
      <c r="N3677" s="3">
        <f t="shared" si="570"/>
        <v>0</v>
      </c>
      <c r="O3677" s="3">
        <f t="shared" si="571"/>
        <v>1</v>
      </c>
      <c r="P3677" s="3">
        <f t="shared" si="572"/>
        <v>1</v>
      </c>
      <c r="Q3677" s="6">
        <v>20.89</v>
      </c>
      <c r="R3677" s="3">
        <v>0</v>
      </c>
      <c r="S3677" s="3">
        <v>11</v>
      </c>
      <c r="T3677" s="3">
        <v>34</v>
      </c>
      <c r="U3677" s="3">
        <f t="shared" si="573"/>
        <v>4475</v>
      </c>
      <c r="V3677" s="3" t="str">
        <f t="shared" si="574"/>
        <v xml:space="preserve"> 36</v>
      </c>
      <c r="W3677" s="3">
        <f t="shared" si="575"/>
        <v>4</v>
      </c>
      <c r="X3677" s="3">
        <v>23</v>
      </c>
      <c r="Y3677" s="6">
        <f t="shared" si="576"/>
        <v>98.3</v>
      </c>
      <c r="Z3677" s="3">
        <f t="shared" si="577"/>
        <v>97</v>
      </c>
      <c r="AA3677" s="3">
        <f t="shared" si="578"/>
        <v>34.008000000000003</v>
      </c>
      <c r="AB3677">
        <f t="shared" si="579"/>
        <v>0</v>
      </c>
      <c r="AC3677" s="14">
        <f>VLOOKUP(X3677,Rates!$A$2:$B$36,2)</f>
        <v>24.74</v>
      </c>
    </row>
    <row r="3678" spans="1:29">
      <c r="A3678">
        <v>812737</v>
      </c>
      <c r="B3678" t="s">
        <v>15</v>
      </c>
      <c r="C3678" s="1">
        <v>0.11990000000000001</v>
      </c>
      <c r="D3678">
        <v>229.63</v>
      </c>
      <c r="E3678" t="s">
        <v>23</v>
      </c>
      <c r="F3678" t="s">
        <v>13</v>
      </c>
      <c r="G3678" t="s">
        <v>14</v>
      </c>
      <c r="H3678" s="1">
        <v>0.63600000000000001</v>
      </c>
      <c r="I3678" s="4">
        <v>35551</v>
      </c>
      <c r="J3678" s="5">
        <v>40909</v>
      </c>
      <c r="K3678" s="3">
        <v>12000</v>
      </c>
      <c r="L3678" s="3">
        <v>50000</v>
      </c>
      <c r="M3678" s="3">
        <v>5934</v>
      </c>
      <c r="N3678" s="3">
        <f t="shared" si="570"/>
        <v>1</v>
      </c>
      <c r="O3678" s="3">
        <f t="shared" si="571"/>
        <v>0</v>
      </c>
      <c r="P3678" s="3">
        <f t="shared" si="572"/>
        <v>1</v>
      </c>
      <c r="Q3678" s="6">
        <v>6.79</v>
      </c>
      <c r="R3678" s="3">
        <v>0</v>
      </c>
      <c r="S3678" s="3">
        <v>11</v>
      </c>
      <c r="T3678" s="3">
        <v>17</v>
      </c>
      <c r="U3678" s="3">
        <f t="shared" si="573"/>
        <v>5358</v>
      </c>
      <c r="V3678" s="3" t="str">
        <f t="shared" si="574"/>
        <v xml:space="preserve"> 60</v>
      </c>
      <c r="W3678" s="3">
        <f t="shared" si="575"/>
        <v>12</v>
      </c>
      <c r="X3678" s="3">
        <v>10</v>
      </c>
      <c r="Y3678" s="6">
        <f t="shared" si="576"/>
        <v>63.6</v>
      </c>
      <c r="Z3678" s="3">
        <f t="shared" si="577"/>
        <v>50</v>
      </c>
      <c r="AA3678" s="3">
        <f t="shared" si="578"/>
        <v>5.9340000000000002</v>
      </c>
      <c r="AB3678">
        <f t="shared" si="579"/>
        <v>0</v>
      </c>
      <c r="AC3678" s="14">
        <f>VLOOKUP(X3678,Rates!$A$2:$B$36,2)</f>
        <v>11.49</v>
      </c>
    </row>
    <row r="3679" spans="1:29">
      <c r="A3679">
        <v>454757</v>
      </c>
      <c r="B3679" t="s">
        <v>11</v>
      </c>
      <c r="C3679" s="1">
        <v>0.1183</v>
      </c>
      <c r="D3679">
        <v>313.95</v>
      </c>
      <c r="E3679" t="s">
        <v>16</v>
      </c>
      <c r="F3679" t="s">
        <v>13</v>
      </c>
      <c r="G3679" t="s">
        <v>14</v>
      </c>
      <c r="H3679" s="1">
        <v>0.63500000000000001</v>
      </c>
      <c r="I3679" s="4">
        <v>34001</v>
      </c>
      <c r="J3679" s="5">
        <v>40909</v>
      </c>
      <c r="K3679" s="3">
        <v>9475</v>
      </c>
      <c r="L3679" s="3">
        <v>75000</v>
      </c>
      <c r="M3679" s="3">
        <v>12829</v>
      </c>
      <c r="N3679" s="3">
        <f t="shared" si="570"/>
        <v>1</v>
      </c>
      <c r="O3679" s="3">
        <f t="shared" si="571"/>
        <v>0</v>
      </c>
      <c r="P3679" s="3">
        <f t="shared" si="572"/>
        <v>0</v>
      </c>
      <c r="Q3679" s="6">
        <v>14.48</v>
      </c>
      <c r="R3679" s="3">
        <v>0</v>
      </c>
      <c r="S3679" s="3">
        <v>4</v>
      </c>
      <c r="T3679" s="3">
        <v>11</v>
      </c>
      <c r="U3679" s="3">
        <f t="shared" si="573"/>
        <v>6908</v>
      </c>
      <c r="V3679" s="3" t="str">
        <f t="shared" si="574"/>
        <v xml:space="preserve"> 36</v>
      </c>
      <c r="W3679" s="3">
        <f t="shared" si="575"/>
        <v>9.4749999999999996</v>
      </c>
      <c r="X3679" s="3">
        <v>8</v>
      </c>
      <c r="Y3679" s="6">
        <f t="shared" si="576"/>
        <v>63.5</v>
      </c>
      <c r="Z3679" s="3">
        <f t="shared" si="577"/>
        <v>75</v>
      </c>
      <c r="AA3679" s="3">
        <f t="shared" si="578"/>
        <v>12.829000000000001</v>
      </c>
      <c r="AB3679">
        <f t="shared" si="579"/>
        <v>0</v>
      </c>
      <c r="AC3679" s="14">
        <f>VLOOKUP(X3679,Rates!$A$2:$B$36,2)</f>
        <v>11.39</v>
      </c>
    </row>
    <row r="3680" spans="1:29">
      <c r="A3680">
        <v>891841</v>
      </c>
      <c r="B3680" t="s">
        <v>11</v>
      </c>
      <c r="C3680" s="1">
        <v>0.13489999999999999</v>
      </c>
      <c r="D3680">
        <v>508.96</v>
      </c>
      <c r="E3680" t="s">
        <v>12</v>
      </c>
      <c r="F3680" t="s">
        <v>26</v>
      </c>
      <c r="G3680" t="s">
        <v>14</v>
      </c>
      <c r="H3680" s="1">
        <v>0.80800000000000005</v>
      </c>
      <c r="I3680" s="4">
        <v>36373</v>
      </c>
      <c r="J3680" s="5">
        <v>40909</v>
      </c>
      <c r="K3680" s="3">
        <v>15000</v>
      </c>
      <c r="L3680" s="3">
        <v>72000</v>
      </c>
      <c r="M3680" s="3">
        <v>21413</v>
      </c>
      <c r="N3680" s="3">
        <f t="shared" si="570"/>
        <v>0</v>
      </c>
      <c r="O3680" s="3">
        <f t="shared" si="571"/>
        <v>1</v>
      </c>
      <c r="P3680" s="3">
        <f t="shared" si="572"/>
        <v>1</v>
      </c>
      <c r="Q3680" s="6">
        <v>17.87</v>
      </c>
      <c r="R3680" s="3">
        <v>1</v>
      </c>
      <c r="S3680" s="3">
        <v>16</v>
      </c>
      <c r="T3680" s="3">
        <v>28</v>
      </c>
      <c r="U3680" s="3">
        <f t="shared" si="573"/>
        <v>4536</v>
      </c>
      <c r="V3680" s="3" t="str">
        <f t="shared" si="574"/>
        <v xml:space="preserve"> 36</v>
      </c>
      <c r="W3680" s="3">
        <f t="shared" si="575"/>
        <v>15</v>
      </c>
      <c r="X3680" s="3">
        <v>11</v>
      </c>
      <c r="Y3680" s="6">
        <f t="shared" si="576"/>
        <v>80.800000000000011</v>
      </c>
      <c r="Z3680" s="3">
        <f t="shared" si="577"/>
        <v>72</v>
      </c>
      <c r="AA3680" s="3">
        <f t="shared" si="578"/>
        <v>21.413</v>
      </c>
      <c r="AB3680">
        <f t="shared" si="579"/>
        <v>0</v>
      </c>
      <c r="AC3680" s="14">
        <f>VLOOKUP(X3680,Rates!$A$2:$B$36,2)</f>
        <v>12.74</v>
      </c>
    </row>
    <row r="3681" spans="1:29">
      <c r="A3681">
        <v>680131</v>
      </c>
      <c r="B3681" t="s">
        <v>15</v>
      </c>
      <c r="C3681" s="1">
        <v>0.1074</v>
      </c>
      <c r="D3681">
        <v>183.72</v>
      </c>
      <c r="E3681" t="s">
        <v>12</v>
      </c>
      <c r="F3681" t="s">
        <v>26</v>
      </c>
      <c r="G3681" t="s">
        <v>14</v>
      </c>
      <c r="H3681" s="1">
        <v>1.0999999999999999E-2</v>
      </c>
      <c r="I3681" s="4">
        <v>38657</v>
      </c>
      <c r="J3681" s="5">
        <v>40909</v>
      </c>
      <c r="K3681" s="3">
        <v>8500</v>
      </c>
      <c r="L3681" s="3">
        <v>57339</v>
      </c>
      <c r="M3681" s="3">
        <v>109</v>
      </c>
      <c r="N3681" s="3">
        <f t="shared" si="570"/>
        <v>0</v>
      </c>
      <c r="O3681" s="3">
        <f t="shared" si="571"/>
        <v>1</v>
      </c>
      <c r="P3681" s="3">
        <f t="shared" si="572"/>
        <v>1</v>
      </c>
      <c r="Q3681" s="6">
        <v>0.42</v>
      </c>
      <c r="R3681" s="3">
        <v>0</v>
      </c>
      <c r="S3681" s="3">
        <v>5</v>
      </c>
      <c r="T3681" s="3">
        <v>21</v>
      </c>
      <c r="U3681" s="3">
        <f t="shared" si="573"/>
        <v>2252</v>
      </c>
      <c r="V3681" s="3" t="str">
        <f t="shared" si="574"/>
        <v xml:space="preserve"> 60</v>
      </c>
      <c r="W3681" s="3">
        <f t="shared" si="575"/>
        <v>8.5</v>
      </c>
      <c r="X3681" s="3">
        <v>9</v>
      </c>
      <c r="Y3681" s="6">
        <f t="shared" si="576"/>
        <v>1.0999999999999999</v>
      </c>
      <c r="Z3681" s="3">
        <f t="shared" si="577"/>
        <v>57.338999999999999</v>
      </c>
      <c r="AA3681" s="3">
        <f t="shared" si="578"/>
        <v>0.109</v>
      </c>
      <c r="AB3681">
        <f t="shared" si="579"/>
        <v>0</v>
      </c>
      <c r="AC3681" s="14">
        <f>VLOOKUP(X3681,Rates!$A$2:$B$36,2)</f>
        <v>11.44</v>
      </c>
    </row>
    <row r="3682" spans="1:29">
      <c r="A3682">
        <v>1000067</v>
      </c>
      <c r="B3682" t="s">
        <v>15</v>
      </c>
      <c r="C3682" s="1">
        <v>0.16769999999999999</v>
      </c>
      <c r="D3682">
        <v>370.94</v>
      </c>
      <c r="E3682" t="s">
        <v>16</v>
      </c>
      <c r="F3682" t="s">
        <v>13</v>
      </c>
      <c r="G3682" t="s">
        <v>19</v>
      </c>
      <c r="H3682" s="1">
        <v>0.36899999999999999</v>
      </c>
      <c r="I3682" s="4">
        <v>37438</v>
      </c>
      <c r="J3682" s="5">
        <v>40909</v>
      </c>
      <c r="K3682" s="3">
        <v>15000</v>
      </c>
      <c r="L3682" s="3">
        <v>72000</v>
      </c>
      <c r="M3682" s="3">
        <v>10891</v>
      </c>
      <c r="N3682" s="3">
        <f t="shared" si="570"/>
        <v>1</v>
      </c>
      <c r="O3682" s="3">
        <f t="shared" si="571"/>
        <v>0</v>
      </c>
      <c r="P3682" s="3">
        <f t="shared" si="572"/>
        <v>0</v>
      </c>
      <c r="Q3682" s="6">
        <v>20.5</v>
      </c>
      <c r="R3682" s="3">
        <v>0</v>
      </c>
      <c r="S3682" s="3">
        <v>12</v>
      </c>
      <c r="T3682" s="3">
        <v>30</v>
      </c>
      <c r="U3682" s="3">
        <f t="shared" si="573"/>
        <v>3471</v>
      </c>
      <c r="V3682" s="3" t="str">
        <f t="shared" si="574"/>
        <v xml:space="preserve"> 60</v>
      </c>
      <c r="W3682" s="3">
        <f t="shared" si="575"/>
        <v>15</v>
      </c>
      <c r="X3682" s="3">
        <v>17</v>
      </c>
      <c r="Y3682" s="6">
        <f t="shared" si="576"/>
        <v>36.9</v>
      </c>
      <c r="Z3682" s="3">
        <f t="shared" si="577"/>
        <v>72</v>
      </c>
      <c r="AA3682" s="3">
        <f t="shared" si="578"/>
        <v>10.891</v>
      </c>
      <c r="AB3682">
        <f t="shared" si="579"/>
        <v>0</v>
      </c>
      <c r="AC3682" s="14">
        <f>VLOOKUP(X3682,Rates!$A$2:$B$36,2)</f>
        <v>17.989999999999998</v>
      </c>
    </row>
    <row r="3683" spans="1:29">
      <c r="A3683">
        <v>767882</v>
      </c>
      <c r="B3683" t="s">
        <v>15</v>
      </c>
      <c r="C3683" s="1">
        <v>0.20250000000000001</v>
      </c>
      <c r="D3683">
        <v>532.66999999999996</v>
      </c>
      <c r="E3683" t="s">
        <v>27</v>
      </c>
      <c r="F3683" t="s">
        <v>13</v>
      </c>
      <c r="G3683" t="s">
        <v>19</v>
      </c>
      <c r="H3683" s="1">
        <v>0.84399999999999997</v>
      </c>
      <c r="I3683" s="4">
        <v>36100</v>
      </c>
      <c r="J3683" s="5">
        <v>40909</v>
      </c>
      <c r="K3683" s="3">
        <v>20000</v>
      </c>
      <c r="L3683" s="3">
        <v>72000</v>
      </c>
      <c r="M3683" s="3">
        <v>7688</v>
      </c>
      <c r="N3683" s="3">
        <f t="shared" si="570"/>
        <v>1</v>
      </c>
      <c r="O3683" s="3">
        <f t="shared" si="571"/>
        <v>0</v>
      </c>
      <c r="P3683" s="3">
        <f t="shared" si="572"/>
        <v>1</v>
      </c>
      <c r="Q3683" s="6">
        <v>8.7200000000000006</v>
      </c>
      <c r="R3683" s="3">
        <v>0</v>
      </c>
      <c r="S3683" s="3">
        <v>3</v>
      </c>
      <c r="T3683" s="3">
        <v>5</v>
      </c>
      <c r="U3683" s="3">
        <f t="shared" si="573"/>
        <v>4809</v>
      </c>
      <c r="V3683" s="3" t="str">
        <f t="shared" si="574"/>
        <v xml:space="preserve"> 60</v>
      </c>
      <c r="W3683" s="3">
        <f t="shared" si="575"/>
        <v>20</v>
      </c>
      <c r="X3683" s="3">
        <v>26</v>
      </c>
      <c r="Y3683" s="6">
        <f t="shared" si="576"/>
        <v>84.399999999999991</v>
      </c>
      <c r="Z3683" s="3">
        <f t="shared" si="577"/>
        <v>72</v>
      </c>
      <c r="AA3683" s="3">
        <f t="shared" si="578"/>
        <v>7.6879999999999997</v>
      </c>
      <c r="AB3683">
        <f t="shared" si="579"/>
        <v>0</v>
      </c>
      <c r="AC3683" s="14">
        <f>VLOOKUP(X3683,Rates!$A$2:$B$36,2)</f>
        <v>28.69</v>
      </c>
    </row>
    <row r="3684" spans="1:29">
      <c r="A3684">
        <v>376969</v>
      </c>
      <c r="B3684" t="s">
        <v>11</v>
      </c>
      <c r="C3684" s="1">
        <v>9.6299999999999997E-2</v>
      </c>
      <c r="D3684">
        <v>481.42</v>
      </c>
      <c r="E3684" t="s">
        <v>21</v>
      </c>
      <c r="F3684" t="s">
        <v>13</v>
      </c>
      <c r="G3684" t="s">
        <v>14</v>
      </c>
      <c r="H3684" s="1">
        <v>0.17499999999999999</v>
      </c>
      <c r="I3684" s="4">
        <v>28915</v>
      </c>
      <c r="J3684" s="5">
        <v>40909</v>
      </c>
      <c r="K3684" s="3">
        <v>15000</v>
      </c>
      <c r="L3684" s="3">
        <v>190000</v>
      </c>
      <c r="M3684" s="3">
        <v>12228</v>
      </c>
      <c r="N3684" s="3">
        <f t="shared" si="570"/>
        <v>1</v>
      </c>
      <c r="O3684" s="3">
        <f t="shared" si="571"/>
        <v>0</v>
      </c>
      <c r="P3684" s="3">
        <f t="shared" si="572"/>
        <v>1</v>
      </c>
      <c r="Q3684" s="6">
        <v>9.64</v>
      </c>
      <c r="R3684" s="3">
        <v>0</v>
      </c>
      <c r="S3684" s="3">
        <v>11</v>
      </c>
      <c r="T3684" s="3">
        <v>37</v>
      </c>
      <c r="U3684" s="3">
        <f t="shared" si="573"/>
        <v>11994</v>
      </c>
      <c r="V3684" s="3" t="str">
        <f t="shared" si="574"/>
        <v xml:space="preserve"> 36</v>
      </c>
      <c r="W3684" s="3">
        <f t="shared" si="575"/>
        <v>15</v>
      </c>
      <c r="X3684" s="3">
        <v>5</v>
      </c>
      <c r="Y3684" s="6">
        <f t="shared" si="576"/>
        <v>17.5</v>
      </c>
      <c r="Z3684" s="3">
        <f t="shared" si="577"/>
        <v>190</v>
      </c>
      <c r="AA3684" s="3">
        <f t="shared" si="578"/>
        <v>12.228</v>
      </c>
      <c r="AB3684">
        <f t="shared" si="579"/>
        <v>0</v>
      </c>
      <c r="AC3684" s="14">
        <f>VLOOKUP(X3684,Rates!$A$2:$B$36,2)</f>
        <v>7.99</v>
      </c>
    </row>
    <row r="3685" spans="1:29">
      <c r="A3685">
        <v>439550</v>
      </c>
      <c r="B3685" t="s">
        <v>11</v>
      </c>
      <c r="C3685" s="1">
        <v>0.1114</v>
      </c>
      <c r="D3685">
        <v>344.44</v>
      </c>
      <c r="E3685" t="s">
        <v>18</v>
      </c>
      <c r="F3685" t="s">
        <v>13</v>
      </c>
      <c r="G3685" t="s">
        <v>14</v>
      </c>
      <c r="H3685" s="1">
        <v>0.64400000000000002</v>
      </c>
      <c r="I3685" s="4">
        <v>32143</v>
      </c>
      <c r="J3685" s="5">
        <v>40909</v>
      </c>
      <c r="K3685" s="3">
        <v>10500</v>
      </c>
      <c r="L3685" s="3">
        <v>53796</v>
      </c>
      <c r="M3685" s="3">
        <v>9020</v>
      </c>
      <c r="N3685" s="3">
        <f t="shared" si="570"/>
        <v>1</v>
      </c>
      <c r="O3685" s="3">
        <f t="shared" si="571"/>
        <v>0</v>
      </c>
      <c r="P3685" s="3">
        <f t="shared" si="572"/>
        <v>1</v>
      </c>
      <c r="Q3685" s="6">
        <v>19.63</v>
      </c>
      <c r="R3685" s="3">
        <v>0</v>
      </c>
      <c r="S3685" s="3">
        <v>16</v>
      </c>
      <c r="T3685" s="3">
        <v>47</v>
      </c>
      <c r="U3685" s="3">
        <f t="shared" si="573"/>
        <v>8766</v>
      </c>
      <c r="V3685" s="3" t="str">
        <f t="shared" si="574"/>
        <v xml:space="preserve"> 36</v>
      </c>
      <c r="W3685" s="3">
        <f t="shared" si="575"/>
        <v>10.5</v>
      </c>
      <c r="X3685" s="3">
        <v>6</v>
      </c>
      <c r="Y3685" s="6">
        <f t="shared" si="576"/>
        <v>64.400000000000006</v>
      </c>
      <c r="Z3685" s="3">
        <f t="shared" si="577"/>
        <v>53.795999999999999</v>
      </c>
      <c r="AA3685" s="3">
        <f t="shared" si="578"/>
        <v>9.02</v>
      </c>
      <c r="AB3685">
        <f t="shared" si="579"/>
        <v>0</v>
      </c>
      <c r="AC3685" s="14">
        <f>VLOOKUP(X3685,Rates!$A$2:$B$36,2)</f>
        <v>8.24</v>
      </c>
    </row>
    <row r="3686" spans="1:29">
      <c r="A3686">
        <v>475348</v>
      </c>
      <c r="B3686" t="s">
        <v>11</v>
      </c>
      <c r="C3686" s="1">
        <v>0.13569999999999999</v>
      </c>
      <c r="D3686">
        <v>543.5</v>
      </c>
      <c r="E3686" t="s">
        <v>25</v>
      </c>
      <c r="F3686" t="s">
        <v>26</v>
      </c>
      <c r="G3686" t="s">
        <v>14</v>
      </c>
      <c r="H3686" s="2">
        <v>0.39</v>
      </c>
      <c r="I3686" s="4">
        <v>34425</v>
      </c>
      <c r="J3686" s="5">
        <v>40909</v>
      </c>
      <c r="K3686" s="3">
        <v>16000</v>
      </c>
      <c r="L3686" s="3">
        <v>93000</v>
      </c>
      <c r="M3686" s="3">
        <v>17729</v>
      </c>
      <c r="N3686" s="3">
        <f t="shared" si="570"/>
        <v>0</v>
      </c>
      <c r="O3686" s="3">
        <f t="shared" si="571"/>
        <v>1</v>
      </c>
      <c r="P3686" s="3">
        <f t="shared" si="572"/>
        <v>1</v>
      </c>
      <c r="Q3686" s="6">
        <v>14.37</v>
      </c>
      <c r="R3686" s="3">
        <v>0</v>
      </c>
      <c r="S3686" s="3">
        <v>18</v>
      </c>
      <c r="T3686" s="3">
        <v>30</v>
      </c>
      <c r="U3686" s="3">
        <f t="shared" si="573"/>
        <v>6484</v>
      </c>
      <c r="V3686" s="3" t="str">
        <f t="shared" si="574"/>
        <v xml:space="preserve"> 36</v>
      </c>
      <c r="W3686" s="3">
        <f t="shared" si="575"/>
        <v>16</v>
      </c>
      <c r="X3686" s="3">
        <v>13</v>
      </c>
      <c r="Y3686" s="6">
        <f t="shared" si="576"/>
        <v>39</v>
      </c>
      <c r="Z3686" s="3">
        <f t="shared" si="577"/>
        <v>93</v>
      </c>
      <c r="AA3686" s="3">
        <f t="shared" si="578"/>
        <v>17.728999999999999</v>
      </c>
      <c r="AB3686">
        <f t="shared" si="579"/>
        <v>0</v>
      </c>
      <c r="AC3686" s="14">
        <f>VLOOKUP(X3686,Rates!$A$2:$B$36,2)</f>
        <v>13.99</v>
      </c>
    </row>
    <row r="3687" spans="1:29">
      <c r="A3687">
        <v>751401</v>
      </c>
      <c r="B3687" t="s">
        <v>15</v>
      </c>
      <c r="C3687" s="1">
        <v>0.13489999999999999</v>
      </c>
      <c r="D3687">
        <v>115.03</v>
      </c>
      <c r="E3687" t="s">
        <v>23</v>
      </c>
      <c r="F3687" t="s">
        <v>13</v>
      </c>
      <c r="G3687" t="s">
        <v>19</v>
      </c>
      <c r="H3687" s="1">
        <v>7.0000000000000001E-3</v>
      </c>
      <c r="I3687" s="4">
        <v>39295</v>
      </c>
      <c r="J3687" s="5">
        <v>40909</v>
      </c>
      <c r="K3687" s="3">
        <v>5000</v>
      </c>
      <c r="L3687" s="3">
        <v>30000</v>
      </c>
      <c r="M3687" s="3">
        <v>276</v>
      </c>
      <c r="N3687" s="3">
        <f t="shared" si="570"/>
        <v>1</v>
      </c>
      <c r="O3687" s="3">
        <f t="shared" si="571"/>
        <v>0</v>
      </c>
      <c r="P3687" s="3">
        <f t="shared" si="572"/>
        <v>1</v>
      </c>
      <c r="Q3687" s="6">
        <v>15.96</v>
      </c>
      <c r="R3687" s="3">
        <v>0</v>
      </c>
      <c r="S3687" s="3">
        <v>16</v>
      </c>
      <c r="T3687" s="3">
        <v>29</v>
      </c>
      <c r="U3687" s="3">
        <f t="shared" si="573"/>
        <v>1614</v>
      </c>
      <c r="V3687" s="3" t="str">
        <f t="shared" si="574"/>
        <v xml:space="preserve"> 60</v>
      </c>
      <c r="W3687" s="3">
        <f t="shared" si="575"/>
        <v>5</v>
      </c>
      <c r="X3687" s="3">
        <v>12</v>
      </c>
      <c r="Y3687" s="6">
        <f t="shared" si="576"/>
        <v>0.70000000000000007</v>
      </c>
      <c r="Z3687" s="3">
        <f t="shared" si="577"/>
        <v>30</v>
      </c>
      <c r="AA3687" s="3">
        <f t="shared" si="578"/>
        <v>0.27600000000000002</v>
      </c>
      <c r="AB3687">
        <f t="shared" si="579"/>
        <v>0</v>
      </c>
      <c r="AC3687" s="14">
        <f>VLOOKUP(X3687,Rates!$A$2:$B$36,2)</f>
        <v>13.49</v>
      </c>
    </row>
    <row r="3688" spans="1:29">
      <c r="A3688">
        <v>751404</v>
      </c>
      <c r="B3688" t="s">
        <v>11</v>
      </c>
      <c r="C3688" s="1">
        <v>8.4900000000000003E-2</v>
      </c>
      <c r="D3688">
        <v>568.14</v>
      </c>
      <c r="E3688" t="s">
        <v>29</v>
      </c>
      <c r="F3688" t="s">
        <v>13</v>
      </c>
      <c r="G3688" t="s">
        <v>14</v>
      </c>
      <c r="H3688" s="1">
        <v>0.61299999999999999</v>
      </c>
      <c r="I3688" s="4">
        <v>36404</v>
      </c>
      <c r="J3688" s="5">
        <v>40909</v>
      </c>
      <c r="K3688" s="3">
        <v>18000</v>
      </c>
      <c r="L3688" s="3">
        <v>60000</v>
      </c>
      <c r="M3688" s="3">
        <v>11176</v>
      </c>
      <c r="N3688" s="3">
        <f t="shared" si="570"/>
        <v>1</v>
      </c>
      <c r="O3688" s="3">
        <f t="shared" si="571"/>
        <v>0</v>
      </c>
      <c r="P3688" s="3">
        <f t="shared" si="572"/>
        <v>1</v>
      </c>
      <c r="Q3688" s="6">
        <v>7.7</v>
      </c>
      <c r="R3688" s="3">
        <v>0</v>
      </c>
      <c r="S3688" s="3">
        <v>9</v>
      </c>
      <c r="T3688" s="3">
        <v>21</v>
      </c>
      <c r="U3688" s="3">
        <f t="shared" si="573"/>
        <v>4505</v>
      </c>
      <c r="V3688" s="3" t="str">
        <f t="shared" si="574"/>
        <v xml:space="preserve"> 36</v>
      </c>
      <c r="W3688" s="3">
        <f t="shared" si="575"/>
        <v>18</v>
      </c>
      <c r="X3688" s="3">
        <v>5</v>
      </c>
      <c r="Y3688" s="6">
        <f t="shared" si="576"/>
        <v>61.3</v>
      </c>
      <c r="Z3688" s="3">
        <f t="shared" si="577"/>
        <v>60</v>
      </c>
      <c r="AA3688" s="3">
        <f t="shared" si="578"/>
        <v>11.176</v>
      </c>
      <c r="AB3688">
        <f t="shared" si="579"/>
        <v>0</v>
      </c>
      <c r="AC3688" s="14">
        <f>VLOOKUP(X3688,Rates!$A$2:$B$36,2)</f>
        <v>7.99</v>
      </c>
    </row>
    <row r="3689" spans="1:29">
      <c r="A3689">
        <v>1050080</v>
      </c>
      <c r="B3689" t="s">
        <v>11</v>
      </c>
      <c r="C3689" s="1">
        <v>6.6199999999999995E-2</v>
      </c>
      <c r="D3689">
        <v>110.54</v>
      </c>
      <c r="E3689" t="s">
        <v>18</v>
      </c>
      <c r="F3689" t="s">
        <v>13</v>
      </c>
      <c r="G3689" t="s">
        <v>17</v>
      </c>
      <c r="H3689" s="1">
        <v>0.70099999999999996</v>
      </c>
      <c r="I3689" s="4">
        <v>37196</v>
      </c>
      <c r="J3689" s="5">
        <v>40909</v>
      </c>
      <c r="K3689" s="3">
        <v>3600</v>
      </c>
      <c r="L3689" s="3">
        <v>60000</v>
      </c>
      <c r="M3689" s="3">
        <v>15502</v>
      </c>
      <c r="N3689" s="3">
        <f t="shared" si="570"/>
        <v>1</v>
      </c>
      <c r="O3689" s="3">
        <f t="shared" si="571"/>
        <v>0</v>
      </c>
      <c r="P3689" s="3">
        <f t="shared" si="572"/>
        <v>1</v>
      </c>
      <c r="Q3689" s="6">
        <v>21.54</v>
      </c>
      <c r="R3689" s="3">
        <v>0</v>
      </c>
      <c r="S3689" s="3">
        <v>12</v>
      </c>
      <c r="T3689" s="3">
        <v>32</v>
      </c>
      <c r="U3689" s="3">
        <f t="shared" si="573"/>
        <v>3713</v>
      </c>
      <c r="V3689" s="3" t="str">
        <f t="shared" si="574"/>
        <v xml:space="preserve"> 36</v>
      </c>
      <c r="W3689" s="3">
        <f t="shared" si="575"/>
        <v>3.6</v>
      </c>
      <c r="X3689" s="3">
        <v>2</v>
      </c>
      <c r="Y3689" s="6">
        <f t="shared" si="576"/>
        <v>70.099999999999994</v>
      </c>
      <c r="Z3689" s="3">
        <f t="shared" si="577"/>
        <v>60</v>
      </c>
      <c r="AA3689" s="3">
        <f t="shared" si="578"/>
        <v>15.502000000000001</v>
      </c>
      <c r="AB3689">
        <f t="shared" si="579"/>
        <v>1</v>
      </c>
      <c r="AC3689" s="14">
        <f>VLOOKUP(X3689,Rates!$A$2:$B$36,2)</f>
        <v>6.99</v>
      </c>
    </row>
    <row r="3690" spans="1:29">
      <c r="A3690">
        <v>1037313</v>
      </c>
      <c r="B3690" t="s">
        <v>11</v>
      </c>
      <c r="C3690" s="1">
        <v>8.8999999999999996E-2</v>
      </c>
      <c r="D3690">
        <v>190.52</v>
      </c>
      <c r="E3690" t="s">
        <v>23</v>
      </c>
      <c r="F3690" t="s">
        <v>24</v>
      </c>
      <c r="G3690" t="s">
        <v>14</v>
      </c>
      <c r="H3690" s="1">
        <v>0.53800000000000003</v>
      </c>
      <c r="I3690" s="4">
        <v>27334</v>
      </c>
      <c r="J3690" s="5">
        <v>40909</v>
      </c>
      <c r="K3690" s="3">
        <v>6000</v>
      </c>
      <c r="L3690" s="3">
        <v>100000</v>
      </c>
      <c r="M3690" s="3">
        <v>9844</v>
      </c>
      <c r="N3690" s="3">
        <f t="shared" si="570"/>
        <v>0</v>
      </c>
      <c r="O3690" s="3">
        <f t="shared" si="571"/>
        <v>0</v>
      </c>
      <c r="P3690" s="3">
        <f t="shared" si="572"/>
        <v>1</v>
      </c>
      <c r="Q3690" s="6">
        <v>8.32</v>
      </c>
      <c r="R3690" s="3">
        <v>0</v>
      </c>
      <c r="S3690" s="3">
        <v>5</v>
      </c>
      <c r="T3690" s="3">
        <v>16</v>
      </c>
      <c r="U3690" s="3">
        <f t="shared" si="573"/>
        <v>13575</v>
      </c>
      <c r="V3690" s="3" t="str">
        <f t="shared" si="574"/>
        <v xml:space="preserve"> 36</v>
      </c>
      <c r="W3690" s="3">
        <f t="shared" si="575"/>
        <v>6</v>
      </c>
      <c r="X3690" s="3">
        <v>5</v>
      </c>
      <c r="Y3690" s="6">
        <f t="shared" si="576"/>
        <v>53.800000000000004</v>
      </c>
      <c r="Z3690" s="3">
        <f t="shared" si="577"/>
        <v>100</v>
      </c>
      <c r="AA3690" s="3">
        <f t="shared" si="578"/>
        <v>9.8439999999999994</v>
      </c>
      <c r="AB3690">
        <f t="shared" si="579"/>
        <v>0</v>
      </c>
      <c r="AC3690" s="14">
        <f>VLOOKUP(X3690,Rates!$A$2:$B$36,2)</f>
        <v>7.99</v>
      </c>
    </row>
    <row r="3691" spans="1:29">
      <c r="A3691">
        <v>855694</v>
      </c>
      <c r="B3691" t="s">
        <v>11</v>
      </c>
      <c r="C3691" s="1">
        <v>7.4899999999999994E-2</v>
      </c>
      <c r="D3691">
        <v>202.17</v>
      </c>
      <c r="E3691" t="s">
        <v>27</v>
      </c>
      <c r="F3691" t="s">
        <v>26</v>
      </c>
      <c r="G3691" t="s">
        <v>14</v>
      </c>
      <c r="H3691" s="1">
        <v>0.436</v>
      </c>
      <c r="I3691" s="4">
        <v>39295</v>
      </c>
      <c r="J3691" s="5">
        <v>40909</v>
      </c>
      <c r="K3691" s="3">
        <v>6500</v>
      </c>
      <c r="L3691" s="3">
        <v>170000</v>
      </c>
      <c r="M3691" s="3">
        <v>5795</v>
      </c>
      <c r="N3691" s="3">
        <f t="shared" si="570"/>
        <v>0</v>
      </c>
      <c r="O3691" s="3">
        <f t="shared" si="571"/>
        <v>1</v>
      </c>
      <c r="P3691" s="3">
        <f t="shared" si="572"/>
        <v>1</v>
      </c>
      <c r="Q3691" s="6">
        <v>13.59</v>
      </c>
      <c r="R3691" s="3">
        <v>0</v>
      </c>
      <c r="S3691" s="3">
        <v>12</v>
      </c>
      <c r="T3691" s="3">
        <v>29</v>
      </c>
      <c r="U3691" s="3">
        <f t="shared" si="573"/>
        <v>1614</v>
      </c>
      <c r="V3691" s="3" t="str">
        <f t="shared" si="574"/>
        <v xml:space="preserve"> 36</v>
      </c>
      <c r="W3691" s="3">
        <f t="shared" si="575"/>
        <v>6.5</v>
      </c>
      <c r="X3691" s="3">
        <v>4</v>
      </c>
      <c r="Y3691" s="6">
        <f t="shared" si="576"/>
        <v>43.6</v>
      </c>
      <c r="Z3691" s="3">
        <f t="shared" si="577"/>
        <v>170</v>
      </c>
      <c r="AA3691" s="3">
        <f t="shared" si="578"/>
        <v>5.7949999999999999</v>
      </c>
      <c r="AB3691">
        <f t="shared" si="579"/>
        <v>0</v>
      </c>
      <c r="AC3691" s="14">
        <f>VLOOKUP(X3691,Rates!$A$2:$B$36,2)</f>
        <v>7.49</v>
      </c>
    </row>
    <row r="3692" spans="1:29">
      <c r="A3692">
        <v>484846</v>
      </c>
      <c r="B3692" t="s">
        <v>11</v>
      </c>
      <c r="C3692" s="1">
        <v>7.1400000000000005E-2</v>
      </c>
      <c r="D3692">
        <v>185.64</v>
      </c>
      <c r="E3692" t="s">
        <v>21</v>
      </c>
      <c r="F3692" t="s">
        <v>13</v>
      </c>
      <c r="G3692" t="s">
        <v>14</v>
      </c>
      <c r="H3692" s="1">
        <v>0.23100000000000001</v>
      </c>
      <c r="I3692" s="4">
        <v>37165</v>
      </c>
      <c r="J3692" s="5">
        <v>40909</v>
      </c>
      <c r="K3692" s="3">
        <v>6000</v>
      </c>
      <c r="L3692" s="3">
        <v>60495</v>
      </c>
      <c r="M3692" s="3">
        <v>7537</v>
      </c>
      <c r="N3692" s="3">
        <f t="shared" si="570"/>
        <v>1</v>
      </c>
      <c r="O3692" s="3">
        <f t="shared" si="571"/>
        <v>0</v>
      </c>
      <c r="P3692" s="3">
        <f t="shared" si="572"/>
        <v>1</v>
      </c>
      <c r="Q3692" s="6">
        <v>13.43</v>
      </c>
      <c r="R3692" s="3">
        <v>0</v>
      </c>
      <c r="S3692" s="3">
        <v>11</v>
      </c>
      <c r="T3692" s="3">
        <v>15</v>
      </c>
      <c r="U3692" s="3">
        <f t="shared" si="573"/>
        <v>3744</v>
      </c>
      <c r="V3692" s="3" t="str">
        <f t="shared" si="574"/>
        <v xml:space="preserve"> 36</v>
      </c>
      <c r="W3692" s="3">
        <f t="shared" si="575"/>
        <v>6</v>
      </c>
      <c r="X3692" s="3">
        <v>3</v>
      </c>
      <c r="Y3692" s="6">
        <f t="shared" si="576"/>
        <v>23.1</v>
      </c>
      <c r="Z3692" s="3">
        <f t="shared" si="577"/>
        <v>60.494999999999997</v>
      </c>
      <c r="AA3692" s="3">
        <f t="shared" si="578"/>
        <v>7.5369999999999999</v>
      </c>
      <c r="AB3692">
        <f t="shared" si="579"/>
        <v>0</v>
      </c>
      <c r="AC3692" s="14">
        <f>VLOOKUP(X3692,Rates!$A$2:$B$36,2)</f>
        <v>7.24</v>
      </c>
    </row>
    <row r="3693" spans="1:29">
      <c r="A3693">
        <v>284207</v>
      </c>
      <c r="B3693" t="s">
        <v>11</v>
      </c>
      <c r="C3693" s="1">
        <v>0.1197</v>
      </c>
      <c r="D3693">
        <v>249</v>
      </c>
      <c r="E3693" t="s">
        <v>16</v>
      </c>
      <c r="F3693" t="s">
        <v>33</v>
      </c>
      <c r="G3693" t="s">
        <v>14</v>
      </c>
      <c r="H3693" s="1">
        <v>0.70899999999999996</v>
      </c>
      <c r="I3693" s="4">
        <v>37012</v>
      </c>
      <c r="J3693" s="5">
        <v>40909</v>
      </c>
      <c r="K3693" s="3">
        <v>7500</v>
      </c>
      <c r="L3693" s="3">
        <v>19200</v>
      </c>
      <c r="M3693" s="3">
        <v>6450</v>
      </c>
      <c r="N3693" s="3">
        <f t="shared" si="570"/>
        <v>0</v>
      </c>
      <c r="O3693" s="3">
        <f t="shared" si="571"/>
        <v>0</v>
      </c>
      <c r="P3693" s="3">
        <f t="shared" si="572"/>
        <v>0</v>
      </c>
      <c r="Q3693" s="6">
        <v>10.94</v>
      </c>
      <c r="R3693" s="3">
        <v>0</v>
      </c>
      <c r="S3693" s="3">
        <v>12</v>
      </c>
      <c r="T3693" s="3">
        <v>13</v>
      </c>
      <c r="U3693" s="3">
        <f t="shared" si="573"/>
        <v>3897</v>
      </c>
      <c r="V3693" s="3" t="str">
        <f t="shared" si="574"/>
        <v xml:space="preserve"> 36</v>
      </c>
      <c r="W3693" s="3">
        <f t="shared" si="575"/>
        <v>7.5</v>
      </c>
      <c r="X3693" s="3">
        <v>14</v>
      </c>
      <c r="Y3693" s="6">
        <f t="shared" si="576"/>
        <v>70.899999999999991</v>
      </c>
      <c r="Z3693" s="3">
        <f t="shared" si="577"/>
        <v>19.2</v>
      </c>
      <c r="AA3693" s="3">
        <f t="shared" si="578"/>
        <v>6.45</v>
      </c>
      <c r="AB3693">
        <f t="shared" si="579"/>
        <v>0</v>
      </c>
      <c r="AC3693" s="14">
        <f>VLOOKUP(X3693,Rates!$A$2:$B$36,2)</f>
        <v>14.99</v>
      </c>
    </row>
    <row r="3694" spans="1:29">
      <c r="A3694">
        <v>778240</v>
      </c>
      <c r="B3694" t="s">
        <v>11</v>
      </c>
      <c r="C3694" s="1">
        <v>8.4900000000000003E-2</v>
      </c>
      <c r="D3694">
        <v>151.51</v>
      </c>
      <c r="E3694" t="s">
        <v>27</v>
      </c>
      <c r="F3694" t="s">
        <v>13</v>
      </c>
      <c r="G3694" t="s">
        <v>14</v>
      </c>
      <c r="H3694" s="1">
        <v>0.40200000000000002</v>
      </c>
      <c r="I3694" s="4">
        <v>30834</v>
      </c>
      <c r="J3694" s="5">
        <v>40909</v>
      </c>
      <c r="K3694" s="3">
        <v>4800</v>
      </c>
      <c r="L3694" s="3">
        <v>15000</v>
      </c>
      <c r="M3694" s="3">
        <v>7312</v>
      </c>
      <c r="N3694" s="3">
        <f t="shared" si="570"/>
        <v>1</v>
      </c>
      <c r="O3694" s="3">
        <f t="shared" si="571"/>
        <v>0</v>
      </c>
      <c r="P3694" s="3">
        <f t="shared" si="572"/>
        <v>1</v>
      </c>
      <c r="Q3694" s="6">
        <v>12.56</v>
      </c>
      <c r="R3694" s="3">
        <v>0</v>
      </c>
      <c r="S3694" s="3">
        <v>9</v>
      </c>
      <c r="T3694" s="3">
        <v>33</v>
      </c>
      <c r="U3694" s="3">
        <f t="shared" si="573"/>
        <v>10075</v>
      </c>
      <c r="V3694" s="3" t="str">
        <f t="shared" si="574"/>
        <v xml:space="preserve"> 36</v>
      </c>
      <c r="W3694" s="3">
        <f t="shared" si="575"/>
        <v>4.8</v>
      </c>
      <c r="X3694" s="3">
        <v>5</v>
      </c>
      <c r="Y3694" s="6">
        <f t="shared" si="576"/>
        <v>40.200000000000003</v>
      </c>
      <c r="Z3694" s="3">
        <f t="shared" si="577"/>
        <v>15</v>
      </c>
      <c r="AA3694" s="3">
        <f t="shared" si="578"/>
        <v>7.3120000000000003</v>
      </c>
      <c r="AB3694">
        <f t="shared" si="579"/>
        <v>0</v>
      </c>
      <c r="AC3694" s="14">
        <f>VLOOKUP(X3694,Rates!$A$2:$B$36,2)</f>
        <v>7.99</v>
      </c>
    </row>
    <row r="3695" spans="1:29">
      <c r="A3695">
        <v>807448</v>
      </c>
      <c r="B3695" t="s">
        <v>15</v>
      </c>
      <c r="C3695" s="1">
        <v>0.12989999999999999</v>
      </c>
      <c r="D3695">
        <v>454.96</v>
      </c>
      <c r="E3695" t="s">
        <v>18</v>
      </c>
      <c r="F3695" t="s">
        <v>26</v>
      </c>
      <c r="G3695" t="s">
        <v>14</v>
      </c>
      <c r="H3695" s="1">
        <v>0.41499999999999998</v>
      </c>
      <c r="I3695" s="4">
        <v>32568</v>
      </c>
      <c r="J3695" s="5">
        <v>40909</v>
      </c>
      <c r="K3695" s="3">
        <v>20000</v>
      </c>
      <c r="L3695" s="3">
        <v>60000</v>
      </c>
      <c r="M3695" s="3">
        <v>21162</v>
      </c>
      <c r="N3695" s="3">
        <f t="shared" si="570"/>
        <v>0</v>
      </c>
      <c r="O3695" s="3">
        <f t="shared" si="571"/>
        <v>1</v>
      </c>
      <c r="P3695" s="3">
        <f t="shared" si="572"/>
        <v>1</v>
      </c>
      <c r="Q3695" s="6">
        <v>15.36</v>
      </c>
      <c r="R3695" s="3">
        <v>0</v>
      </c>
      <c r="S3695" s="3">
        <v>8</v>
      </c>
      <c r="T3695" s="3">
        <v>36</v>
      </c>
      <c r="U3695" s="3">
        <f t="shared" si="573"/>
        <v>8341</v>
      </c>
      <c r="V3695" s="3" t="str">
        <f t="shared" si="574"/>
        <v xml:space="preserve"> 60</v>
      </c>
      <c r="W3695" s="3">
        <f t="shared" si="575"/>
        <v>20</v>
      </c>
      <c r="X3695" s="3">
        <v>11</v>
      </c>
      <c r="Y3695" s="6">
        <f t="shared" si="576"/>
        <v>41.5</v>
      </c>
      <c r="Z3695" s="3">
        <f t="shared" si="577"/>
        <v>60</v>
      </c>
      <c r="AA3695" s="3">
        <f t="shared" si="578"/>
        <v>21.161999999999999</v>
      </c>
      <c r="AB3695">
        <f t="shared" si="579"/>
        <v>0</v>
      </c>
      <c r="AC3695" s="14">
        <f>VLOOKUP(X3695,Rates!$A$2:$B$36,2)</f>
        <v>12.74</v>
      </c>
    </row>
    <row r="3696" spans="1:29">
      <c r="A3696">
        <v>973931</v>
      </c>
      <c r="B3696" t="s">
        <v>11</v>
      </c>
      <c r="C3696" s="1">
        <v>6.0299999999999999E-2</v>
      </c>
      <c r="D3696">
        <v>380.45</v>
      </c>
      <c r="E3696" t="s">
        <v>25</v>
      </c>
      <c r="F3696" t="s">
        <v>26</v>
      </c>
      <c r="G3696" t="s">
        <v>14</v>
      </c>
      <c r="H3696" s="1">
        <v>0.46100000000000002</v>
      </c>
      <c r="I3696" s="4">
        <v>37165</v>
      </c>
      <c r="J3696" s="5">
        <v>40909</v>
      </c>
      <c r="K3696" s="3">
        <v>12500</v>
      </c>
      <c r="L3696" s="3">
        <v>65004</v>
      </c>
      <c r="M3696" s="3">
        <v>13682</v>
      </c>
      <c r="N3696" s="3">
        <f t="shared" si="570"/>
        <v>0</v>
      </c>
      <c r="O3696" s="3">
        <f t="shared" si="571"/>
        <v>1</v>
      </c>
      <c r="P3696" s="3">
        <f t="shared" si="572"/>
        <v>1</v>
      </c>
      <c r="Q3696" s="6">
        <v>12.48</v>
      </c>
      <c r="R3696" s="3">
        <v>0</v>
      </c>
      <c r="S3696" s="3">
        <v>10</v>
      </c>
      <c r="T3696" s="3">
        <v>18</v>
      </c>
      <c r="U3696" s="3">
        <f t="shared" si="573"/>
        <v>3744</v>
      </c>
      <c r="V3696" s="3" t="str">
        <f t="shared" si="574"/>
        <v xml:space="preserve"> 36</v>
      </c>
      <c r="W3696" s="3">
        <f t="shared" si="575"/>
        <v>12.5</v>
      </c>
      <c r="X3696" s="3">
        <v>1</v>
      </c>
      <c r="Y3696" s="6">
        <f t="shared" si="576"/>
        <v>46.1</v>
      </c>
      <c r="Z3696" s="3">
        <f t="shared" si="577"/>
        <v>65.004000000000005</v>
      </c>
      <c r="AA3696" s="3">
        <f t="shared" si="578"/>
        <v>13.682</v>
      </c>
      <c r="AB3696">
        <f t="shared" si="579"/>
        <v>0</v>
      </c>
      <c r="AC3696" s="14">
        <f>VLOOKUP(X3696,Rates!$A$2:$B$36,2)</f>
        <v>5.32</v>
      </c>
    </row>
    <row r="3697" spans="1:29">
      <c r="A3697">
        <v>593800</v>
      </c>
      <c r="B3697" t="s">
        <v>11</v>
      </c>
      <c r="C3697" s="1">
        <v>0.11119999999999999</v>
      </c>
      <c r="D3697">
        <v>186.94</v>
      </c>
      <c r="E3697" t="s">
        <v>16</v>
      </c>
      <c r="F3697" t="s">
        <v>13</v>
      </c>
      <c r="G3697" t="s">
        <v>14</v>
      </c>
      <c r="H3697" s="1">
        <v>0.95899999999999996</v>
      </c>
      <c r="I3697" s="4">
        <v>38018</v>
      </c>
      <c r="J3697" s="5">
        <v>40909</v>
      </c>
      <c r="K3697" s="3">
        <v>5700</v>
      </c>
      <c r="L3697" s="3">
        <v>52500</v>
      </c>
      <c r="M3697" s="3">
        <v>20820</v>
      </c>
      <c r="N3697" s="3">
        <f t="shared" si="570"/>
        <v>1</v>
      </c>
      <c r="O3697" s="3">
        <f t="shared" si="571"/>
        <v>0</v>
      </c>
      <c r="P3697" s="3">
        <f t="shared" si="572"/>
        <v>0</v>
      </c>
      <c r="Q3697" s="6">
        <v>14.79</v>
      </c>
      <c r="R3697" s="3">
        <v>0</v>
      </c>
      <c r="S3697" s="3">
        <v>6</v>
      </c>
      <c r="T3697" s="3">
        <v>28</v>
      </c>
      <c r="U3697" s="3">
        <f t="shared" si="573"/>
        <v>2891</v>
      </c>
      <c r="V3697" s="3" t="str">
        <f t="shared" si="574"/>
        <v xml:space="preserve"> 36</v>
      </c>
      <c r="W3697" s="3">
        <f t="shared" si="575"/>
        <v>5.7</v>
      </c>
      <c r="X3697" s="3">
        <v>8</v>
      </c>
      <c r="Y3697" s="6">
        <f t="shared" si="576"/>
        <v>95.899999999999991</v>
      </c>
      <c r="Z3697" s="3">
        <f t="shared" si="577"/>
        <v>52.5</v>
      </c>
      <c r="AA3697" s="3">
        <f t="shared" si="578"/>
        <v>20.82</v>
      </c>
      <c r="AB3697">
        <f t="shared" si="579"/>
        <v>0</v>
      </c>
      <c r="AC3697" s="14">
        <f>VLOOKUP(X3697,Rates!$A$2:$B$36,2)</f>
        <v>11.39</v>
      </c>
    </row>
    <row r="3698" spans="1:29">
      <c r="A3698">
        <v>846279</v>
      </c>
      <c r="B3698" t="s">
        <v>11</v>
      </c>
      <c r="C3698" s="1">
        <v>0.10589999999999999</v>
      </c>
      <c r="D3698">
        <v>325.45</v>
      </c>
      <c r="E3698" t="s">
        <v>20</v>
      </c>
      <c r="F3698" t="s">
        <v>13</v>
      </c>
      <c r="G3698" t="s">
        <v>14</v>
      </c>
      <c r="H3698" s="1">
        <v>0.82499999999999996</v>
      </c>
      <c r="I3698" s="4">
        <v>34213</v>
      </c>
      <c r="J3698" s="5">
        <v>40909</v>
      </c>
      <c r="K3698" s="3">
        <v>10000</v>
      </c>
      <c r="L3698" s="3">
        <v>55000</v>
      </c>
      <c r="M3698" s="3">
        <v>16657</v>
      </c>
      <c r="N3698" s="3">
        <f t="shared" si="570"/>
        <v>1</v>
      </c>
      <c r="O3698" s="3">
        <f t="shared" si="571"/>
        <v>0</v>
      </c>
      <c r="P3698" s="3">
        <f t="shared" si="572"/>
        <v>1</v>
      </c>
      <c r="Q3698" s="6">
        <v>13.4</v>
      </c>
      <c r="R3698" s="3">
        <v>0</v>
      </c>
      <c r="S3698" s="3">
        <v>11</v>
      </c>
      <c r="T3698" s="3">
        <v>37</v>
      </c>
      <c r="U3698" s="3">
        <f t="shared" si="573"/>
        <v>6696</v>
      </c>
      <c r="V3698" s="3" t="str">
        <f t="shared" si="574"/>
        <v xml:space="preserve"> 36</v>
      </c>
      <c r="W3698" s="3">
        <f t="shared" si="575"/>
        <v>10</v>
      </c>
      <c r="X3698" s="3">
        <v>7</v>
      </c>
      <c r="Y3698" s="6">
        <f t="shared" si="576"/>
        <v>82.5</v>
      </c>
      <c r="Z3698" s="3">
        <f t="shared" si="577"/>
        <v>55</v>
      </c>
      <c r="AA3698" s="3">
        <f t="shared" si="578"/>
        <v>16.657</v>
      </c>
      <c r="AB3698">
        <f t="shared" si="579"/>
        <v>0</v>
      </c>
      <c r="AC3698" s="14">
        <f>VLOOKUP(X3698,Rates!$A$2:$B$36,2)</f>
        <v>10.49</v>
      </c>
    </row>
    <row r="3699" spans="1:29">
      <c r="A3699">
        <v>574951</v>
      </c>
      <c r="B3699" t="s">
        <v>15</v>
      </c>
      <c r="C3699" s="1">
        <v>0.1186</v>
      </c>
      <c r="D3699">
        <v>133.05000000000001</v>
      </c>
      <c r="E3699" t="s">
        <v>25</v>
      </c>
      <c r="F3699" t="s">
        <v>26</v>
      </c>
      <c r="G3699" t="s">
        <v>14</v>
      </c>
      <c r="H3699" s="1">
        <v>0.46600000000000003</v>
      </c>
      <c r="I3699" s="4">
        <v>34486</v>
      </c>
      <c r="J3699" s="5">
        <v>40909</v>
      </c>
      <c r="K3699" s="3">
        <v>6000</v>
      </c>
      <c r="L3699" s="3">
        <v>38973</v>
      </c>
      <c r="M3699" s="3">
        <v>9655</v>
      </c>
      <c r="N3699" s="3">
        <f t="shared" si="570"/>
        <v>0</v>
      </c>
      <c r="O3699" s="3">
        <f t="shared" si="571"/>
        <v>1</v>
      </c>
      <c r="P3699" s="3">
        <f t="shared" si="572"/>
        <v>1</v>
      </c>
      <c r="Q3699" s="6">
        <v>8.56</v>
      </c>
      <c r="R3699" s="3">
        <v>0</v>
      </c>
      <c r="S3699" s="3">
        <v>16</v>
      </c>
      <c r="T3699" s="3">
        <v>21</v>
      </c>
      <c r="U3699" s="3">
        <f t="shared" si="573"/>
        <v>6423</v>
      </c>
      <c r="V3699" s="3" t="str">
        <f t="shared" si="574"/>
        <v xml:space="preserve"> 60</v>
      </c>
      <c r="W3699" s="3">
        <f t="shared" si="575"/>
        <v>6</v>
      </c>
      <c r="X3699" s="3">
        <v>10</v>
      </c>
      <c r="Y3699" s="6">
        <f t="shared" si="576"/>
        <v>46.6</v>
      </c>
      <c r="Z3699" s="3">
        <f t="shared" si="577"/>
        <v>38.972999999999999</v>
      </c>
      <c r="AA3699" s="3">
        <f t="shared" si="578"/>
        <v>9.6549999999999994</v>
      </c>
      <c r="AB3699">
        <f t="shared" si="579"/>
        <v>0</v>
      </c>
      <c r="AC3699" s="14">
        <f>VLOOKUP(X3699,Rates!$A$2:$B$36,2)</f>
        <v>11.49</v>
      </c>
    </row>
    <row r="3700" spans="1:29">
      <c r="A3700">
        <v>871679</v>
      </c>
      <c r="B3700" t="s">
        <v>11</v>
      </c>
      <c r="C3700" s="1">
        <v>0.13489999999999999</v>
      </c>
      <c r="D3700">
        <v>271.45</v>
      </c>
      <c r="E3700" t="s">
        <v>25</v>
      </c>
      <c r="F3700" t="s">
        <v>13</v>
      </c>
      <c r="G3700" t="s">
        <v>17</v>
      </c>
      <c r="H3700" s="2">
        <v>0.6</v>
      </c>
      <c r="I3700" s="4">
        <v>36192</v>
      </c>
      <c r="J3700" s="5">
        <v>40909</v>
      </c>
      <c r="K3700" s="3">
        <v>8000</v>
      </c>
      <c r="L3700" s="3">
        <v>50000</v>
      </c>
      <c r="M3700" s="3">
        <v>9952</v>
      </c>
      <c r="N3700" s="3">
        <f t="shared" si="570"/>
        <v>1</v>
      </c>
      <c r="O3700" s="3">
        <f t="shared" si="571"/>
        <v>0</v>
      </c>
      <c r="P3700" s="3">
        <f t="shared" si="572"/>
        <v>1</v>
      </c>
      <c r="Q3700" s="6">
        <v>8.57</v>
      </c>
      <c r="R3700" s="3">
        <v>0</v>
      </c>
      <c r="S3700" s="3">
        <v>14</v>
      </c>
      <c r="T3700" s="3">
        <v>18</v>
      </c>
      <c r="U3700" s="3">
        <f t="shared" si="573"/>
        <v>4717</v>
      </c>
      <c r="V3700" s="3" t="str">
        <f t="shared" si="574"/>
        <v xml:space="preserve"> 36</v>
      </c>
      <c r="W3700" s="3">
        <f t="shared" si="575"/>
        <v>8</v>
      </c>
      <c r="X3700" s="3">
        <v>12</v>
      </c>
      <c r="Y3700" s="6">
        <f t="shared" si="576"/>
        <v>60</v>
      </c>
      <c r="Z3700" s="3">
        <f t="shared" si="577"/>
        <v>50</v>
      </c>
      <c r="AA3700" s="3">
        <f t="shared" si="578"/>
        <v>9.952</v>
      </c>
      <c r="AB3700">
        <f t="shared" si="579"/>
        <v>1</v>
      </c>
      <c r="AC3700" s="14">
        <f>VLOOKUP(X3700,Rates!$A$2:$B$36,2)</f>
        <v>13.49</v>
      </c>
    </row>
    <row r="3701" spans="1:29">
      <c r="A3701">
        <v>981778</v>
      </c>
      <c r="B3701" t="s">
        <v>15</v>
      </c>
      <c r="C3701" s="1">
        <v>0.1242</v>
      </c>
      <c r="D3701">
        <v>269.49</v>
      </c>
      <c r="E3701" t="s">
        <v>20</v>
      </c>
      <c r="F3701" t="s">
        <v>26</v>
      </c>
      <c r="G3701" t="s">
        <v>14</v>
      </c>
      <c r="H3701" s="1">
        <v>0.40400000000000003</v>
      </c>
      <c r="I3701" s="4">
        <v>32478</v>
      </c>
      <c r="J3701" s="5">
        <v>40909</v>
      </c>
      <c r="K3701" s="3">
        <v>12000</v>
      </c>
      <c r="L3701" s="3">
        <v>85000</v>
      </c>
      <c r="M3701" s="3">
        <v>7396</v>
      </c>
      <c r="N3701" s="3">
        <f t="shared" si="570"/>
        <v>0</v>
      </c>
      <c r="O3701" s="3">
        <f t="shared" si="571"/>
        <v>1</v>
      </c>
      <c r="P3701" s="3">
        <f t="shared" si="572"/>
        <v>1</v>
      </c>
      <c r="Q3701" s="6">
        <v>14.12</v>
      </c>
      <c r="R3701" s="3">
        <v>0</v>
      </c>
      <c r="S3701" s="3">
        <v>7</v>
      </c>
      <c r="T3701" s="3">
        <v>14</v>
      </c>
      <c r="U3701" s="3">
        <f t="shared" si="573"/>
        <v>8431</v>
      </c>
      <c r="V3701" s="3" t="str">
        <f t="shared" si="574"/>
        <v xml:space="preserve"> 60</v>
      </c>
      <c r="W3701" s="3">
        <f t="shared" si="575"/>
        <v>12</v>
      </c>
      <c r="X3701" s="3">
        <v>9</v>
      </c>
      <c r="Y3701" s="6">
        <f t="shared" si="576"/>
        <v>40.400000000000006</v>
      </c>
      <c r="Z3701" s="3">
        <f t="shared" si="577"/>
        <v>85</v>
      </c>
      <c r="AA3701" s="3">
        <f t="shared" si="578"/>
        <v>7.3959999999999999</v>
      </c>
      <c r="AB3701">
        <f t="shared" si="579"/>
        <v>0</v>
      </c>
      <c r="AC3701" s="14">
        <f>VLOOKUP(X3701,Rates!$A$2:$B$36,2)</f>
        <v>11.44</v>
      </c>
    </row>
    <row r="3702" spans="1:29">
      <c r="A3702">
        <v>1046516</v>
      </c>
      <c r="B3702" t="s">
        <v>15</v>
      </c>
      <c r="C3702" s="1">
        <v>0.1242</v>
      </c>
      <c r="D3702">
        <v>336.86</v>
      </c>
      <c r="E3702" t="s">
        <v>12</v>
      </c>
      <c r="F3702" t="s">
        <v>26</v>
      </c>
      <c r="G3702" t="s">
        <v>14</v>
      </c>
      <c r="H3702" s="1">
        <v>0.219</v>
      </c>
      <c r="I3702" s="4">
        <v>37438</v>
      </c>
      <c r="J3702" s="5">
        <v>40909</v>
      </c>
      <c r="K3702" s="3">
        <v>15000</v>
      </c>
      <c r="L3702" s="3">
        <v>160000</v>
      </c>
      <c r="M3702" s="3">
        <v>14073</v>
      </c>
      <c r="N3702" s="3">
        <f t="shared" si="570"/>
        <v>0</v>
      </c>
      <c r="O3702" s="3">
        <f t="shared" si="571"/>
        <v>1</v>
      </c>
      <c r="P3702" s="3">
        <f t="shared" si="572"/>
        <v>1</v>
      </c>
      <c r="Q3702" s="6">
        <v>6.79</v>
      </c>
      <c r="R3702" s="3">
        <v>0</v>
      </c>
      <c r="S3702" s="3">
        <v>11</v>
      </c>
      <c r="T3702" s="3">
        <v>38</v>
      </c>
      <c r="U3702" s="3">
        <f t="shared" si="573"/>
        <v>3471</v>
      </c>
      <c r="V3702" s="3" t="str">
        <f t="shared" si="574"/>
        <v xml:space="preserve"> 60</v>
      </c>
      <c r="W3702" s="3">
        <f t="shared" si="575"/>
        <v>15</v>
      </c>
      <c r="X3702" s="3">
        <v>9</v>
      </c>
      <c r="Y3702" s="6">
        <f t="shared" si="576"/>
        <v>21.9</v>
      </c>
      <c r="Z3702" s="3">
        <f t="shared" si="577"/>
        <v>160</v>
      </c>
      <c r="AA3702" s="3">
        <f t="shared" si="578"/>
        <v>14.073</v>
      </c>
      <c r="AB3702">
        <f t="shared" si="579"/>
        <v>0</v>
      </c>
      <c r="AC3702" s="14">
        <f>VLOOKUP(X3702,Rates!$A$2:$B$36,2)</f>
        <v>11.44</v>
      </c>
    </row>
    <row r="3703" spans="1:29">
      <c r="A3703">
        <v>988224</v>
      </c>
      <c r="B3703" t="s">
        <v>11</v>
      </c>
      <c r="C3703" s="1">
        <v>7.9000000000000001E-2</v>
      </c>
      <c r="D3703">
        <v>312.91000000000003</v>
      </c>
      <c r="E3703" t="s">
        <v>20</v>
      </c>
      <c r="F3703" t="s">
        <v>13</v>
      </c>
      <c r="G3703" t="s">
        <v>14</v>
      </c>
      <c r="H3703" s="1">
        <v>0.45700000000000002</v>
      </c>
      <c r="I3703" s="4">
        <v>32813</v>
      </c>
      <c r="J3703" s="5">
        <v>40909</v>
      </c>
      <c r="K3703" s="3">
        <v>10000</v>
      </c>
      <c r="L3703" s="3">
        <v>80004</v>
      </c>
      <c r="M3703" s="3">
        <v>22845</v>
      </c>
      <c r="N3703" s="3">
        <f t="shared" si="570"/>
        <v>1</v>
      </c>
      <c r="O3703" s="3">
        <f t="shared" si="571"/>
        <v>0</v>
      </c>
      <c r="P3703" s="3">
        <f t="shared" si="572"/>
        <v>1</v>
      </c>
      <c r="Q3703" s="6">
        <v>16.09</v>
      </c>
      <c r="R3703" s="3">
        <v>0</v>
      </c>
      <c r="S3703" s="3">
        <v>12</v>
      </c>
      <c r="T3703" s="3">
        <v>30</v>
      </c>
      <c r="U3703" s="3">
        <f t="shared" si="573"/>
        <v>8096</v>
      </c>
      <c r="V3703" s="3" t="str">
        <f t="shared" si="574"/>
        <v xml:space="preserve"> 36</v>
      </c>
      <c r="W3703" s="3">
        <f t="shared" si="575"/>
        <v>10</v>
      </c>
      <c r="X3703" s="3">
        <v>4</v>
      </c>
      <c r="Y3703" s="6">
        <f t="shared" si="576"/>
        <v>45.7</v>
      </c>
      <c r="Z3703" s="3">
        <f t="shared" si="577"/>
        <v>80.004000000000005</v>
      </c>
      <c r="AA3703" s="3">
        <f t="shared" si="578"/>
        <v>22.844999999999999</v>
      </c>
      <c r="AB3703">
        <f t="shared" si="579"/>
        <v>0</v>
      </c>
      <c r="AC3703" s="14">
        <f>VLOOKUP(X3703,Rates!$A$2:$B$36,2)</f>
        <v>7.49</v>
      </c>
    </row>
    <row r="3704" spans="1:29">
      <c r="A3704">
        <v>666533</v>
      </c>
      <c r="B3704" t="s">
        <v>11</v>
      </c>
      <c r="C3704" s="1">
        <v>0.1037</v>
      </c>
      <c r="D3704">
        <v>389.3</v>
      </c>
      <c r="E3704" t="s">
        <v>12</v>
      </c>
      <c r="F3704" t="s">
        <v>26</v>
      </c>
      <c r="G3704" t="s">
        <v>14</v>
      </c>
      <c r="H3704" s="1">
        <v>0.46300000000000002</v>
      </c>
      <c r="I3704" s="4">
        <v>31229</v>
      </c>
      <c r="J3704" s="5">
        <v>40909</v>
      </c>
      <c r="K3704" s="3">
        <v>12000</v>
      </c>
      <c r="L3704" s="3">
        <v>110000</v>
      </c>
      <c r="M3704" s="3">
        <v>28166</v>
      </c>
      <c r="N3704" s="3">
        <f t="shared" si="570"/>
        <v>0</v>
      </c>
      <c r="O3704" s="3">
        <f t="shared" si="571"/>
        <v>1</v>
      </c>
      <c r="P3704" s="3">
        <f t="shared" si="572"/>
        <v>1</v>
      </c>
      <c r="Q3704" s="6">
        <v>11.39</v>
      </c>
      <c r="R3704" s="3">
        <v>0</v>
      </c>
      <c r="S3704" s="3">
        <v>4</v>
      </c>
      <c r="T3704" s="3">
        <v>19</v>
      </c>
      <c r="U3704" s="3">
        <f t="shared" si="573"/>
        <v>9680</v>
      </c>
      <c r="V3704" s="3" t="str">
        <f t="shared" si="574"/>
        <v xml:space="preserve"> 36</v>
      </c>
      <c r="W3704" s="3">
        <f t="shared" si="575"/>
        <v>12</v>
      </c>
      <c r="X3704" s="3">
        <v>8</v>
      </c>
      <c r="Y3704" s="6">
        <f t="shared" si="576"/>
        <v>46.300000000000004</v>
      </c>
      <c r="Z3704" s="3">
        <f t="shared" si="577"/>
        <v>110</v>
      </c>
      <c r="AA3704" s="3">
        <f t="shared" si="578"/>
        <v>28.166</v>
      </c>
      <c r="AB3704">
        <f t="shared" si="579"/>
        <v>0</v>
      </c>
      <c r="AC3704" s="14">
        <f>VLOOKUP(X3704,Rates!$A$2:$B$36,2)</f>
        <v>11.39</v>
      </c>
    </row>
    <row r="3705" spans="1:29">
      <c r="A3705">
        <v>641208</v>
      </c>
      <c r="B3705" t="s">
        <v>11</v>
      </c>
      <c r="C3705" s="1">
        <v>6.54E-2</v>
      </c>
      <c r="D3705">
        <v>613.35</v>
      </c>
      <c r="E3705" t="s">
        <v>12</v>
      </c>
      <c r="F3705" t="s">
        <v>26</v>
      </c>
      <c r="G3705" t="s">
        <v>14</v>
      </c>
      <c r="H3705" s="1">
        <v>0.36799999999999999</v>
      </c>
      <c r="I3705" s="4">
        <v>34516</v>
      </c>
      <c r="J3705" s="5">
        <v>40909</v>
      </c>
      <c r="K3705" s="3">
        <v>20000</v>
      </c>
      <c r="L3705" s="3">
        <v>86000</v>
      </c>
      <c r="M3705" s="3">
        <v>24831</v>
      </c>
      <c r="N3705" s="3">
        <f t="shared" si="570"/>
        <v>0</v>
      </c>
      <c r="O3705" s="3">
        <f t="shared" si="571"/>
        <v>1</v>
      </c>
      <c r="P3705" s="3">
        <f t="shared" si="572"/>
        <v>1</v>
      </c>
      <c r="Q3705" s="6">
        <v>3.81</v>
      </c>
      <c r="R3705" s="3">
        <v>0</v>
      </c>
      <c r="S3705" s="3">
        <v>6</v>
      </c>
      <c r="T3705" s="3">
        <v>28</v>
      </c>
      <c r="U3705" s="3">
        <f t="shared" si="573"/>
        <v>6393</v>
      </c>
      <c r="V3705" s="3" t="str">
        <f t="shared" si="574"/>
        <v xml:space="preserve"> 36</v>
      </c>
      <c r="W3705" s="3">
        <f t="shared" si="575"/>
        <v>20</v>
      </c>
      <c r="X3705" s="3">
        <v>4</v>
      </c>
      <c r="Y3705" s="6">
        <f t="shared" si="576"/>
        <v>36.799999999999997</v>
      </c>
      <c r="Z3705" s="3">
        <f t="shared" si="577"/>
        <v>86</v>
      </c>
      <c r="AA3705" s="3">
        <f t="shared" si="578"/>
        <v>24.831</v>
      </c>
      <c r="AB3705">
        <f t="shared" si="579"/>
        <v>0</v>
      </c>
      <c r="AC3705" s="14">
        <f>VLOOKUP(X3705,Rates!$A$2:$B$36,2)</f>
        <v>7.49</v>
      </c>
    </row>
    <row r="3706" spans="1:29">
      <c r="A3706">
        <v>792290</v>
      </c>
      <c r="B3706" t="s">
        <v>11</v>
      </c>
      <c r="C3706" s="1">
        <v>0.13489999999999999</v>
      </c>
      <c r="D3706">
        <v>203.59</v>
      </c>
      <c r="E3706" t="s">
        <v>23</v>
      </c>
      <c r="F3706" t="s">
        <v>26</v>
      </c>
      <c r="G3706" t="s">
        <v>14</v>
      </c>
      <c r="H3706" s="1">
        <v>0.45800000000000002</v>
      </c>
      <c r="I3706" s="4">
        <v>35612</v>
      </c>
      <c r="J3706" s="5">
        <v>40909</v>
      </c>
      <c r="K3706" s="3">
        <v>6000</v>
      </c>
      <c r="L3706" s="3">
        <v>150000</v>
      </c>
      <c r="M3706" s="3">
        <v>16564</v>
      </c>
      <c r="N3706" s="3">
        <f t="shared" si="570"/>
        <v>0</v>
      </c>
      <c r="O3706" s="3">
        <f t="shared" si="571"/>
        <v>1</v>
      </c>
      <c r="P3706" s="3">
        <f t="shared" si="572"/>
        <v>1</v>
      </c>
      <c r="Q3706" s="6">
        <v>16.22</v>
      </c>
      <c r="R3706" s="3">
        <v>1</v>
      </c>
      <c r="S3706" s="3">
        <v>11</v>
      </c>
      <c r="T3706" s="3">
        <v>32</v>
      </c>
      <c r="U3706" s="3">
        <f t="shared" si="573"/>
        <v>5297</v>
      </c>
      <c r="V3706" s="3" t="str">
        <f t="shared" si="574"/>
        <v xml:space="preserve"> 36</v>
      </c>
      <c r="W3706" s="3">
        <f t="shared" si="575"/>
        <v>6</v>
      </c>
      <c r="X3706" s="3">
        <v>12</v>
      </c>
      <c r="Y3706" s="6">
        <f t="shared" si="576"/>
        <v>45.800000000000004</v>
      </c>
      <c r="Z3706" s="3">
        <f t="shared" si="577"/>
        <v>150</v>
      </c>
      <c r="AA3706" s="3">
        <f t="shared" si="578"/>
        <v>16.564</v>
      </c>
      <c r="AB3706">
        <f t="shared" si="579"/>
        <v>0</v>
      </c>
      <c r="AC3706" s="14">
        <f>VLOOKUP(X3706,Rates!$A$2:$B$36,2)</f>
        <v>13.49</v>
      </c>
    </row>
    <row r="3707" spans="1:29">
      <c r="A3707">
        <v>426395</v>
      </c>
      <c r="B3707" t="s">
        <v>11</v>
      </c>
      <c r="C3707" s="1">
        <v>0.1221</v>
      </c>
      <c r="D3707">
        <v>159.91999999999999</v>
      </c>
      <c r="E3707" t="s">
        <v>16</v>
      </c>
      <c r="F3707" t="s">
        <v>13</v>
      </c>
      <c r="G3707" t="s">
        <v>14</v>
      </c>
      <c r="H3707" s="1">
        <v>0.878</v>
      </c>
      <c r="I3707" s="4">
        <v>35096</v>
      </c>
      <c r="J3707" s="5">
        <v>40909</v>
      </c>
      <c r="K3707" s="3">
        <v>4800</v>
      </c>
      <c r="L3707" s="3">
        <v>75000</v>
      </c>
      <c r="M3707" s="3">
        <v>21069</v>
      </c>
      <c r="N3707" s="3">
        <f t="shared" si="570"/>
        <v>1</v>
      </c>
      <c r="O3707" s="3">
        <f t="shared" si="571"/>
        <v>0</v>
      </c>
      <c r="P3707" s="3">
        <f t="shared" si="572"/>
        <v>0</v>
      </c>
      <c r="Q3707" s="6">
        <v>9.41</v>
      </c>
      <c r="R3707" s="3">
        <v>0</v>
      </c>
      <c r="S3707" s="3">
        <v>10</v>
      </c>
      <c r="T3707" s="3">
        <v>25</v>
      </c>
      <c r="U3707" s="3">
        <f t="shared" si="573"/>
        <v>5813</v>
      </c>
      <c r="V3707" s="3" t="str">
        <f t="shared" si="574"/>
        <v xml:space="preserve"> 36</v>
      </c>
      <c r="W3707" s="3">
        <f t="shared" si="575"/>
        <v>4.8</v>
      </c>
      <c r="X3707" s="3">
        <v>10</v>
      </c>
      <c r="Y3707" s="6">
        <f t="shared" si="576"/>
        <v>87.8</v>
      </c>
      <c r="Z3707" s="3">
        <f t="shared" si="577"/>
        <v>75</v>
      </c>
      <c r="AA3707" s="3">
        <f t="shared" si="578"/>
        <v>21.068999999999999</v>
      </c>
      <c r="AB3707">
        <f t="shared" si="579"/>
        <v>0</v>
      </c>
      <c r="AC3707" s="14">
        <f>VLOOKUP(X3707,Rates!$A$2:$B$36,2)</f>
        <v>11.49</v>
      </c>
    </row>
    <row r="3708" spans="1:29">
      <c r="A3708">
        <v>662255</v>
      </c>
      <c r="B3708" t="s">
        <v>11</v>
      </c>
      <c r="C3708" s="1">
        <v>6.9199999999999998E-2</v>
      </c>
      <c r="D3708">
        <v>262.14999999999998</v>
      </c>
      <c r="E3708" t="s">
        <v>25</v>
      </c>
      <c r="F3708" t="s">
        <v>13</v>
      </c>
      <c r="G3708" t="s">
        <v>17</v>
      </c>
      <c r="H3708" s="1">
        <v>0.214</v>
      </c>
      <c r="I3708" s="4">
        <v>37226</v>
      </c>
      <c r="J3708" s="5">
        <v>40909</v>
      </c>
      <c r="K3708" s="3">
        <v>8500</v>
      </c>
      <c r="L3708" s="3">
        <v>75000</v>
      </c>
      <c r="M3708" s="3">
        <v>5597</v>
      </c>
      <c r="N3708" s="3">
        <f t="shared" si="570"/>
        <v>1</v>
      </c>
      <c r="O3708" s="3">
        <f t="shared" si="571"/>
        <v>0</v>
      </c>
      <c r="P3708" s="3">
        <f t="shared" si="572"/>
        <v>1</v>
      </c>
      <c r="Q3708" s="6">
        <v>18.75</v>
      </c>
      <c r="R3708" s="3">
        <v>0</v>
      </c>
      <c r="S3708" s="3">
        <v>9</v>
      </c>
      <c r="T3708" s="3">
        <v>32</v>
      </c>
      <c r="U3708" s="3">
        <f t="shared" si="573"/>
        <v>3683</v>
      </c>
      <c r="V3708" s="3" t="str">
        <f t="shared" si="574"/>
        <v xml:space="preserve"> 36</v>
      </c>
      <c r="W3708" s="3">
        <f t="shared" si="575"/>
        <v>8.5</v>
      </c>
      <c r="X3708" s="3">
        <v>3</v>
      </c>
      <c r="Y3708" s="6">
        <f t="shared" si="576"/>
        <v>21.4</v>
      </c>
      <c r="Z3708" s="3">
        <f t="shared" si="577"/>
        <v>75</v>
      </c>
      <c r="AA3708" s="3">
        <f t="shared" si="578"/>
        <v>5.5970000000000004</v>
      </c>
      <c r="AB3708">
        <f t="shared" si="579"/>
        <v>1</v>
      </c>
      <c r="AC3708" s="14">
        <f>VLOOKUP(X3708,Rates!$A$2:$B$36,2)</f>
        <v>7.24</v>
      </c>
    </row>
    <row r="3709" spans="1:29">
      <c r="A3709">
        <v>429779</v>
      </c>
      <c r="B3709" t="s">
        <v>11</v>
      </c>
      <c r="C3709" s="1">
        <v>0.16950000000000001</v>
      </c>
      <c r="D3709">
        <v>356.27</v>
      </c>
      <c r="E3709" t="s">
        <v>18</v>
      </c>
      <c r="F3709" t="s">
        <v>13</v>
      </c>
      <c r="G3709" t="s">
        <v>14</v>
      </c>
      <c r="H3709" s="1">
        <v>0.44400000000000001</v>
      </c>
      <c r="I3709" s="4">
        <v>36526</v>
      </c>
      <c r="J3709" s="5">
        <v>40909</v>
      </c>
      <c r="K3709" s="3">
        <v>10000</v>
      </c>
      <c r="L3709" s="3">
        <v>51000</v>
      </c>
      <c r="M3709" s="3">
        <v>19230</v>
      </c>
      <c r="N3709" s="3">
        <f t="shared" si="570"/>
        <v>1</v>
      </c>
      <c r="O3709" s="3">
        <f t="shared" si="571"/>
        <v>0</v>
      </c>
      <c r="P3709" s="3">
        <f t="shared" si="572"/>
        <v>1</v>
      </c>
      <c r="Q3709" s="6">
        <v>23.53</v>
      </c>
      <c r="R3709" s="3">
        <v>0</v>
      </c>
      <c r="S3709" s="3">
        <v>20</v>
      </c>
      <c r="T3709" s="3">
        <v>32</v>
      </c>
      <c r="U3709" s="3">
        <f t="shared" si="573"/>
        <v>4383</v>
      </c>
      <c r="V3709" s="3" t="str">
        <f t="shared" si="574"/>
        <v xml:space="preserve"> 36</v>
      </c>
      <c r="W3709" s="3">
        <f t="shared" si="575"/>
        <v>10</v>
      </c>
      <c r="X3709" s="3">
        <v>25</v>
      </c>
      <c r="Y3709" s="6">
        <f t="shared" si="576"/>
        <v>44.4</v>
      </c>
      <c r="Z3709" s="3">
        <f t="shared" si="577"/>
        <v>51</v>
      </c>
      <c r="AA3709" s="3">
        <f t="shared" si="578"/>
        <v>19.23</v>
      </c>
      <c r="AB3709">
        <f t="shared" si="579"/>
        <v>0</v>
      </c>
      <c r="AC3709" s="14">
        <f>VLOOKUP(X3709,Rates!$A$2:$B$36,2)</f>
        <v>26.24</v>
      </c>
    </row>
    <row r="3710" spans="1:29">
      <c r="A3710">
        <v>794820</v>
      </c>
      <c r="B3710" t="s">
        <v>11</v>
      </c>
      <c r="C3710" s="1">
        <v>7.4899999999999994E-2</v>
      </c>
      <c r="D3710">
        <v>1088.56</v>
      </c>
      <c r="E3710" t="s">
        <v>28</v>
      </c>
      <c r="F3710" t="s">
        <v>13</v>
      </c>
      <c r="G3710" t="s">
        <v>14</v>
      </c>
      <c r="H3710" s="1">
        <v>7.6999999999999999E-2</v>
      </c>
      <c r="I3710" s="4">
        <v>38200</v>
      </c>
      <c r="J3710" s="5">
        <v>40909</v>
      </c>
      <c r="K3710" s="3">
        <v>35000</v>
      </c>
      <c r="L3710" s="3">
        <v>162500</v>
      </c>
      <c r="M3710" s="3">
        <v>2367</v>
      </c>
      <c r="N3710" s="3">
        <f t="shared" si="570"/>
        <v>1</v>
      </c>
      <c r="O3710" s="3">
        <f t="shared" si="571"/>
        <v>0</v>
      </c>
      <c r="P3710" s="3">
        <f t="shared" si="572"/>
        <v>1</v>
      </c>
      <c r="Q3710" s="6">
        <v>27.92</v>
      </c>
      <c r="R3710" s="3">
        <v>0</v>
      </c>
      <c r="S3710" s="3">
        <v>16</v>
      </c>
      <c r="T3710" s="3">
        <v>30</v>
      </c>
      <c r="U3710" s="3">
        <f t="shared" si="573"/>
        <v>2709</v>
      </c>
      <c r="V3710" s="3" t="str">
        <f t="shared" si="574"/>
        <v xml:space="preserve"> 36</v>
      </c>
      <c r="W3710" s="3">
        <f t="shared" si="575"/>
        <v>35</v>
      </c>
      <c r="X3710" s="3">
        <v>4</v>
      </c>
      <c r="Y3710" s="6">
        <f t="shared" si="576"/>
        <v>7.7</v>
      </c>
      <c r="Z3710" s="3">
        <f t="shared" si="577"/>
        <v>162.5</v>
      </c>
      <c r="AA3710" s="3">
        <f t="shared" si="578"/>
        <v>2.367</v>
      </c>
      <c r="AB3710">
        <f t="shared" si="579"/>
        <v>0</v>
      </c>
      <c r="AC3710" s="14">
        <f>VLOOKUP(X3710,Rates!$A$2:$B$36,2)</f>
        <v>7.49</v>
      </c>
    </row>
    <row r="3711" spans="1:29">
      <c r="A3711">
        <v>175056</v>
      </c>
      <c r="B3711" t="s">
        <v>11</v>
      </c>
      <c r="C3711" s="1">
        <v>0.10589999999999999</v>
      </c>
      <c r="D3711">
        <v>650.9</v>
      </c>
      <c r="E3711" t="s">
        <v>16</v>
      </c>
      <c r="F3711" t="s">
        <v>26</v>
      </c>
      <c r="G3711" t="s">
        <v>14</v>
      </c>
      <c r="H3711" s="1">
        <v>0.97699999999999998</v>
      </c>
      <c r="I3711" s="4">
        <v>36039</v>
      </c>
      <c r="J3711" s="5">
        <v>40909</v>
      </c>
      <c r="K3711" s="3">
        <v>20000</v>
      </c>
      <c r="L3711" s="3">
        <v>108000</v>
      </c>
      <c r="M3711" s="3">
        <v>21004</v>
      </c>
      <c r="N3711" s="3">
        <f t="shared" si="570"/>
        <v>0</v>
      </c>
      <c r="O3711" s="3">
        <f t="shared" si="571"/>
        <v>1</v>
      </c>
      <c r="P3711" s="3">
        <f t="shared" si="572"/>
        <v>0</v>
      </c>
      <c r="Q3711" s="6">
        <v>11.96</v>
      </c>
      <c r="R3711" s="3">
        <v>0</v>
      </c>
      <c r="S3711" s="3">
        <v>6</v>
      </c>
      <c r="T3711" s="3">
        <v>35</v>
      </c>
      <c r="U3711" s="3">
        <f t="shared" si="573"/>
        <v>4870</v>
      </c>
      <c r="V3711" s="3" t="str">
        <f t="shared" si="574"/>
        <v xml:space="preserve"> 36</v>
      </c>
      <c r="W3711" s="3">
        <f t="shared" si="575"/>
        <v>20</v>
      </c>
      <c r="X3711" s="3">
        <v>12</v>
      </c>
      <c r="Y3711" s="6">
        <f t="shared" si="576"/>
        <v>97.7</v>
      </c>
      <c r="Z3711" s="3">
        <f t="shared" si="577"/>
        <v>108</v>
      </c>
      <c r="AA3711" s="3">
        <f t="shared" si="578"/>
        <v>21.004000000000001</v>
      </c>
      <c r="AB3711">
        <f t="shared" si="579"/>
        <v>0</v>
      </c>
      <c r="AC3711" s="14">
        <f>VLOOKUP(X3711,Rates!$A$2:$B$36,2)</f>
        <v>13.49</v>
      </c>
    </row>
    <row r="3712" spans="1:29">
      <c r="A3712">
        <v>435117</v>
      </c>
      <c r="B3712" t="s">
        <v>11</v>
      </c>
      <c r="C3712" s="1">
        <v>0.13569999999999999</v>
      </c>
      <c r="D3712">
        <v>679.37</v>
      </c>
      <c r="E3712" t="s">
        <v>20</v>
      </c>
      <c r="F3712" t="s">
        <v>26</v>
      </c>
      <c r="G3712" t="s">
        <v>14</v>
      </c>
      <c r="H3712" s="1">
        <v>0.629</v>
      </c>
      <c r="I3712" s="4">
        <v>32082</v>
      </c>
      <c r="J3712" s="5">
        <v>40909</v>
      </c>
      <c r="K3712" s="3">
        <v>20000</v>
      </c>
      <c r="L3712" s="3">
        <v>72000</v>
      </c>
      <c r="M3712" s="3">
        <v>46881</v>
      </c>
      <c r="N3712" s="3">
        <f t="shared" si="570"/>
        <v>0</v>
      </c>
      <c r="O3712" s="3">
        <f t="shared" si="571"/>
        <v>1</v>
      </c>
      <c r="P3712" s="3">
        <f t="shared" si="572"/>
        <v>1</v>
      </c>
      <c r="Q3712" s="6">
        <v>23.22</v>
      </c>
      <c r="R3712" s="3">
        <v>0</v>
      </c>
      <c r="S3712" s="3">
        <v>15</v>
      </c>
      <c r="T3712" s="3">
        <v>45</v>
      </c>
      <c r="U3712" s="3">
        <f t="shared" si="573"/>
        <v>8827</v>
      </c>
      <c r="V3712" s="3" t="str">
        <f t="shared" si="574"/>
        <v xml:space="preserve"> 36</v>
      </c>
      <c r="W3712" s="3">
        <f t="shared" si="575"/>
        <v>20</v>
      </c>
      <c r="X3712" s="3">
        <v>13</v>
      </c>
      <c r="Y3712" s="6">
        <f t="shared" si="576"/>
        <v>62.9</v>
      </c>
      <c r="Z3712" s="3">
        <f t="shared" si="577"/>
        <v>72</v>
      </c>
      <c r="AA3712" s="3">
        <f t="shared" si="578"/>
        <v>46.881</v>
      </c>
      <c r="AB3712">
        <f t="shared" si="579"/>
        <v>0</v>
      </c>
      <c r="AC3712" s="14">
        <f>VLOOKUP(X3712,Rates!$A$2:$B$36,2)</f>
        <v>13.99</v>
      </c>
    </row>
    <row r="3713" spans="1:29">
      <c r="A3713">
        <v>744934</v>
      </c>
      <c r="B3713" t="s">
        <v>11</v>
      </c>
      <c r="C3713" s="1">
        <v>7.4899999999999994E-2</v>
      </c>
      <c r="D3713">
        <v>281.47000000000003</v>
      </c>
      <c r="E3713" t="s">
        <v>28</v>
      </c>
      <c r="F3713" t="s">
        <v>26</v>
      </c>
      <c r="G3713" t="s">
        <v>14</v>
      </c>
      <c r="H3713" s="1">
        <v>0.46300000000000002</v>
      </c>
      <c r="I3713" s="4">
        <v>35735</v>
      </c>
      <c r="J3713" s="5">
        <v>40909</v>
      </c>
      <c r="K3713" s="3">
        <v>9050</v>
      </c>
      <c r="L3713" s="3">
        <v>42000</v>
      </c>
      <c r="M3713" s="3">
        <v>8466</v>
      </c>
      <c r="N3713" s="3">
        <f t="shared" si="570"/>
        <v>0</v>
      </c>
      <c r="O3713" s="3">
        <f t="shared" si="571"/>
        <v>1</v>
      </c>
      <c r="P3713" s="3">
        <f t="shared" si="572"/>
        <v>1</v>
      </c>
      <c r="Q3713" s="6">
        <v>29.77</v>
      </c>
      <c r="R3713" s="3">
        <v>0</v>
      </c>
      <c r="S3713" s="3">
        <v>17</v>
      </c>
      <c r="T3713" s="3">
        <v>32</v>
      </c>
      <c r="U3713" s="3">
        <f t="shared" si="573"/>
        <v>5174</v>
      </c>
      <c r="V3713" s="3" t="str">
        <f t="shared" si="574"/>
        <v xml:space="preserve"> 36</v>
      </c>
      <c r="W3713" s="3">
        <f t="shared" si="575"/>
        <v>9.0500000000000007</v>
      </c>
      <c r="X3713" s="3">
        <v>4</v>
      </c>
      <c r="Y3713" s="6">
        <f t="shared" si="576"/>
        <v>46.300000000000004</v>
      </c>
      <c r="Z3713" s="3">
        <f t="shared" si="577"/>
        <v>42</v>
      </c>
      <c r="AA3713" s="3">
        <f t="shared" si="578"/>
        <v>8.4659999999999993</v>
      </c>
      <c r="AB3713">
        <f t="shared" si="579"/>
        <v>0</v>
      </c>
      <c r="AC3713" s="14">
        <f>VLOOKUP(X3713,Rates!$A$2:$B$36,2)</f>
        <v>7.49</v>
      </c>
    </row>
    <row r="3714" spans="1:29">
      <c r="A3714">
        <v>543709</v>
      </c>
      <c r="B3714" t="s">
        <v>11</v>
      </c>
      <c r="C3714" s="1">
        <v>0.14349999999999999</v>
      </c>
      <c r="D3714">
        <v>120.22</v>
      </c>
      <c r="E3714" t="s">
        <v>25</v>
      </c>
      <c r="F3714" t="s">
        <v>13</v>
      </c>
      <c r="G3714" t="s">
        <v>14</v>
      </c>
      <c r="H3714" s="1">
        <v>0.58299999999999996</v>
      </c>
      <c r="I3714" s="4">
        <v>35886</v>
      </c>
      <c r="J3714" s="5">
        <v>40909</v>
      </c>
      <c r="K3714" s="3">
        <v>3500</v>
      </c>
      <c r="L3714" s="3">
        <v>42000</v>
      </c>
      <c r="M3714" s="3">
        <v>5988</v>
      </c>
      <c r="N3714" s="3">
        <f t="shared" ref="N3714:N3777" si="580">IF(F3714="RENT",1,0)</f>
        <v>1</v>
      </c>
      <c r="O3714" s="3">
        <f t="shared" ref="O3714:O3777" si="581">IF(F3714="MORTGAGE",1,0)</f>
        <v>0</v>
      </c>
      <c r="P3714" s="3">
        <f t="shared" ref="P3714:P3777" si="582">IF(E3714="&lt; 1 year",0,1)</f>
        <v>1</v>
      </c>
      <c r="Q3714" s="6">
        <v>4.8899999999999997</v>
      </c>
      <c r="R3714" s="3">
        <v>0</v>
      </c>
      <c r="S3714" s="3">
        <v>11</v>
      </c>
      <c r="T3714" s="3">
        <v>15</v>
      </c>
      <c r="U3714" s="3">
        <f t="shared" ref="U3714:U3777" si="583">_xlfn.DAYS(J3714,I3714)</f>
        <v>5023</v>
      </c>
      <c r="V3714" s="3" t="str">
        <f t="shared" ref="V3714:V3777" si="584">LEFT(B3714,3)</f>
        <v xml:space="preserve"> 36</v>
      </c>
      <c r="W3714" s="3">
        <f t="shared" ref="W3714:W3777" si="585">K3714/1000</f>
        <v>3.5</v>
      </c>
      <c r="X3714" s="3">
        <v>14</v>
      </c>
      <c r="Y3714" s="6">
        <f t="shared" ref="Y3714:Y3777" si="586">H3714*100</f>
        <v>58.3</v>
      </c>
      <c r="Z3714" s="3">
        <f t="shared" ref="Z3714:Z3777" si="587">L3714/1000</f>
        <v>42</v>
      </c>
      <c r="AA3714" s="3">
        <f t="shared" ref="AA3714:AA3777" si="588">M3714/1000</f>
        <v>5.9880000000000004</v>
      </c>
      <c r="AB3714">
        <f t="shared" ref="AB3714:AB3777" si="589">IF(G3714="Charged Off",1,0)</f>
        <v>0</v>
      </c>
      <c r="AC3714" s="14">
        <f>VLOOKUP(X3714,Rates!$A$2:$B$36,2)</f>
        <v>14.99</v>
      </c>
    </row>
    <row r="3715" spans="1:29">
      <c r="A3715">
        <v>438223</v>
      </c>
      <c r="B3715" t="s">
        <v>11</v>
      </c>
      <c r="C3715" s="1">
        <v>0.12870000000000001</v>
      </c>
      <c r="D3715">
        <v>168.17</v>
      </c>
      <c r="E3715" t="s">
        <v>16</v>
      </c>
      <c r="F3715" t="s">
        <v>13</v>
      </c>
      <c r="G3715" t="s">
        <v>14</v>
      </c>
      <c r="H3715" s="1">
        <v>0.38500000000000001</v>
      </c>
      <c r="I3715" s="4">
        <v>31017</v>
      </c>
      <c r="J3715" s="5">
        <v>40909</v>
      </c>
      <c r="K3715" s="3">
        <v>5000</v>
      </c>
      <c r="L3715" s="3">
        <v>39996</v>
      </c>
      <c r="M3715" s="3">
        <v>4009</v>
      </c>
      <c r="N3715" s="3">
        <f t="shared" si="580"/>
        <v>1</v>
      </c>
      <c r="O3715" s="3">
        <f t="shared" si="581"/>
        <v>0</v>
      </c>
      <c r="P3715" s="3">
        <f t="shared" si="582"/>
        <v>0</v>
      </c>
      <c r="Q3715" s="6">
        <v>3</v>
      </c>
      <c r="R3715" s="3">
        <v>0</v>
      </c>
      <c r="S3715" s="3">
        <v>6</v>
      </c>
      <c r="T3715" s="3">
        <v>8</v>
      </c>
      <c r="U3715" s="3">
        <f t="shared" si="583"/>
        <v>9892</v>
      </c>
      <c r="V3715" s="3" t="str">
        <f t="shared" si="584"/>
        <v xml:space="preserve"> 36</v>
      </c>
      <c r="W3715" s="3">
        <f t="shared" si="585"/>
        <v>5</v>
      </c>
      <c r="X3715" s="3">
        <v>11</v>
      </c>
      <c r="Y3715" s="6">
        <f t="shared" si="586"/>
        <v>38.5</v>
      </c>
      <c r="Z3715" s="3">
        <f t="shared" si="587"/>
        <v>39.996000000000002</v>
      </c>
      <c r="AA3715" s="3">
        <f t="shared" si="588"/>
        <v>4.0090000000000003</v>
      </c>
      <c r="AB3715">
        <f t="shared" si="589"/>
        <v>0</v>
      </c>
      <c r="AC3715" s="14">
        <f>VLOOKUP(X3715,Rates!$A$2:$B$36,2)</f>
        <v>12.74</v>
      </c>
    </row>
    <row r="3716" spans="1:29">
      <c r="A3716">
        <v>1057615</v>
      </c>
      <c r="B3716" t="s">
        <v>11</v>
      </c>
      <c r="C3716" s="1">
        <v>8.8999999999999996E-2</v>
      </c>
      <c r="D3716">
        <v>263.56</v>
      </c>
      <c r="E3716" t="s">
        <v>12</v>
      </c>
      <c r="F3716" t="s">
        <v>13</v>
      </c>
      <c r="G3716" t="s">
        <v>14</v>
      </c>
      <c r="H3716" s="1">
        <v>0.79100000000000004</v>
      </c>
      <c r="I3716" s="4">
        <v>35704</v>
      </c>
      <c r="J3716" s="5">
        <v>40909</v>
      </c>
      <c r="K3716" s="3">
        <v>8300</v>
      </c>
      <c r="L3716" s="3">
        <v>50000</v>
      </c>
      <c r="M3716" s="3">
        <v>6663</v>
      </c>
      <c r="N3716" s="3">
        <f t="shared" si="580"/>
        <v>1</v>
      </c>
      <c r="O3716" s="3">
        <f t="shared" si="581"/>
        <v>0</v>
      </c>
      <c r="P3716" s="3">
        <f t="shared" si="582"/>
        <v>1</v>
      </c>
      <c r="Q3716" s="6">
        <v>6.24</v>
      </c>
      <c r="R3716" s="3">
        <v>0</v>
      </c>
      <c r="S3716" s="3">
        <v>8</v>
      </c>
      <c r="T3716" s="3">
        <v>15</v>
      </c>
      <c r="U3716" s="3">
        <f t="shared" si="583"/>
        <v>5205</v>
      </c>
      <c r="V3716" s="3" t="str">
        <f t="shared" si="584"/>
        <v xml:space="preserve"> 36</v>
      </c>
      <c r="W3716" s="3">
        <f t="shared" si="585"/>
        <v>8.3000000000000007</v>
      </c>
      <c r="X3716" s="3">
        <v>5</v>
      </c>
      <c r="Y3716" s="6">
        <f t="shared" si="586"/>
        <v>79.100000000000009</v>
      </c>
      <c r="Z3716" s="3">
        <f t="shared" si="587"/>
        <v>50</v>
      </c>
      <c r="AA3716" s="3">
        <f t="shared" si="588"/>
        <v>6.6630000000000003</v>
      </c>
      <c r="AB3716">
        <f t="shared" si="589"/>
        <v>0</v>
      </c>
      <c r="AC3716" s="14">
        <f>VLOOKUP(X3716,Rates!$A$2:$B$36,2)</f>
        <v>7.99</v>
      </c>
    </row>
    <row r="3717" spans="1:29">
      <c r="A3717">
        <v>399365</v>
      </c>
      <c r="B3717" t="s">
        <v>11</v>
      </c>
      <c r="C3717" s="1">
        <v>0.13159999999999999</v>
      </c>
      <c r="D3717">
        <v>324.2</v>
      </c>
      <c r="E3717" t="s">
        <v>27</v>
      </c>
      <c r="F3717" t="s">
        <v>13</v>
      </c>
      <c r="G3717" t="s">
        <v>14</v>
      </c>
      <c r="H3717" s="1">
        <v>0.95799999999999996</v>
      </c>
      <c r="I3717" s="4">
        <v>34608</v>
      </c>
      <c r="J3717" s="5">
        <v>40909</v>
      </c>
      <c r="K3717" s="3">
        <v>9600</v>
      </c>
      <c r="L3717" s="3">
        <v>113000</v>
      </c>
      <c r="M3717" s="3">
        <v>17533</v>
      </c>
      <c r="N3717" s="3">
        <f t="shared" si="580"/>
        <v>1</v>
      </c>
      <c r="O3717" s="3">
        <f t="shared" si="581"/>
        <v>0</v>
      </c>
      <c r="P3717" s="3">
        <f t="shared" si="582"/>
        <v>1</v>
      </c>
      <c r="Q3717" s="6">
        <v>0</v>
      </c>
      <c r="R3717" s="3">
        <v>0</v>
      </c>
      <c r="S3717" s="3">
        <v>3</v>
      </c>
      <c r="T3717" s="3">
        <v>15</v>
      </c>
      <c r="U3717" s="3">
        <f t="shared" si="583"/>
        <v>6301</v>
      </c>
      <c r="V3717" s="3" t="str">
        <f t="shared" si="584"/>
        <v xml:space="preserve"> 36</v>
      </c>
      <c r="W3717" s="3">
        <f t="shared" si="585"/>
        <v>9.6</v>
      </c>
      <c r="X3717" s="3">
        <v>13</v>
      </c>
      <c r="Y3717" s="6">
        <f t="shared" si="586"/>
        <v>95.8</v>
      </c>
      <c r="Z3717" s="3">
        <f t="shared" si="587"/>
        <v>113</v>
      </c>
      <c r="AA3717" s="3">
        <f t="shared" si="588"/>
        <v>17.533000000000001</v>
      </c>
      <c r="AB3717">
        <f t="shared" si="589"/>
        <v>0</v>
      </c>
      <c r="AC3717" s="14">
        <f>VLOOKUP(X3717,Rates!$A$2:$B$36,2)</f>
        <v>13.99</v>
      </c>
    </row>
    <row r="3718" spans="1:29">
      <c r="A3718">
        <v>681967</v>
      </c>
      <c r="B3718" t="s">
        <v>11</v>
      </c>
      <c r="C3718" s="1">
        <v>0.1074</v>
      </c>
      <c r="D3718">
        <v>404.44</v>
      </c>
      <c r="E3718" t="s">
        <v>28</v>
      </c>
      <c r="F3718" t="s">
        <v>13</v>
      </c>
      <c r="G3718" t="s">
        <v>14</v>
      </c>
      <c r="H3718" s="1">
        <v>0.755</v>
      </c>
      <c r="I3718" s="4">
        <v>37622</v>
      </c>
      <c r="J3718" s="5">
        <v>40909</v>
      </c>
      <c r="K3718" s="3">
        <v>12400</v>
      </c>
      <c r="L3718" s="3">
        <v>56324</v>
      </c>
      <c r="M3718" s="3">
        <v>8755</v>
      </c>
      <c r="N3718" s="3">
        <f t="shared" si="580"/>
        <v>1</v>
      </c>
      <c r="O3718" s="3">
        <f t="shared" si="581"/>
        <v>0</v>
      </c>
      <c r="P3718" s="3">
        <f t="shared" si="582"/>
        <v>1</v>
      </c>
      <c r="Q3718" s="6">
        <v>17.28</v>
      </c>
      <c r="R3718" s="3">
        <v>0</v>
      </c>
      <c r="S3718" s="3">
        <v>9</v>
      </c>
      <c r="T3718" s="3">
        <v>23</v>
      </c>
      <c r="U3718" s="3">
        <f t="shared" si="583"/>
        <v>3287</v>
      </c>
      <c r="V3718" s="3" t="str">
        <f t="shared" si="584"/>
        <v xml:space="preserve"> 36</v>
      </c>
      <c r="W3718" s="3">
        <f t="shared" si="585"/>
        <v>12.4</v>
      </c>
      <c r="X3718" s="3">
        <v>9</v>
      </c>
      <c r="Y3718" s="6">
        <f t="shared" si="586"/>
        <v>75.5</v>
      </c>
      <c r="Z3718" s="3">
        <f t="shared" si="587"/>
        <v>56.323999999999998</v>
      </c>
      <c r="AA3718" s="3">
        <f t="shared" si="588"/>
        <v>8.7550000000000008</v>
      </c>
      <c r="AB3718">
        <f t="shared" si="589"/>
        <v>0</v>
      </c>
      <c r="AC3718" s="14">
        <f>VLOOKUP(X3718,Rates!$A$2:$B$36,2)</f>
        <v>11.44</v>
      </c>
    </row>
    <row r="3719" spans="1:29">
      <c r="A3719">
        <v>452957</v>
      </c>
      <c r="B3719" t="s">
        <v>11</v>
      </c>
      <c r="C3719" s="1">
        <v>0.13919999999999999</v>
      </c>
      <c r="D3719">
        <v>716.88</v>
      </c>
      <c r="E3719" t="s">
        <v>20</v>
      </c>
      <c r="F3719" t="s">
        <v>13</v>
      </c>
      <c r="G3719" t="s">
        <v>14</v>
      </c>
      <c r="H3719" s="1">
        <v>0.89700000000000002</v>
      </c>
      <c r="I3719" s="4">
        <v>28642</v>
      </c>
      <c r="J3719" s="5">
        <v>40909</v>
      </c>
      <c r="K3719" s="3">
        <v>21000</v>
      </c>
      <c r="L3719" s="3">
        <v>85000</v>
      </c>
      <c r="M3719" s="3">
        <v>26090</v>
      </c>
      <c r="N3719" s="3">
        <f t="shared" si="580"/>
        <v>1</v>
      </c>
      <c r="O3719" s="3">
        <f t="shared" si="581"/>
        <v>0</v>
      </c>
      <c r="P3719" s="3">
        <f t="shared" si="582"/>
        <v>1</v>
      </c>
      <c r="Q3719" s="6">
        <v>18.59</v>
      </c>
      <c r="R3719" s="3">
        <v>0</v>
      </c>
      <c r="S3719" s="3">
        <v>11</v>
      </c>
      <c r="T3719" s="3">
        <v>25</v>
      </c>
      <c r="U3719" s="3">
        <f t="shared" si="583"/>
        <v>12267</v>
      </c>
      <c r="V3719" s="3" t="str">
        <f t="shared" si="584"/>
        <v xml:space="preserve"> 36</v>
      </c>
      <c r="W3719" s="3">
        <f t="shared" si="585"/>
        <v>21</v>
      </c>
      <c r="X3719" s="3">
        <v>14</v>
      </c>
      <c r="Y3719" s="6">
        <f t="shared" si="586"/>
        <v>89.7</v>
      </c>
      <c r="Z3719" s="3">
        <f t="shared" si="587"/>
        <v>85</v>
      </c>
      <c r="AA3719" s="3">
        <f t="shared" si="588"/>
        <v>26.09</v>
      </c>
      <c r="AB3719">
        <f t="shared" si="589"/>
        <v>0</v>
      </c>
      <c r="AC3719" s="14">
        <f>VLOOKUP(X3719,Rates!$A$2:$B$36,2)</f>
        <v>14.99</v>
      </c>
    </row>
    <row r="3720" spans="1:29">
      <c r="A3720">
        <v>1067265</v>
      </c>
      <c r="B3720" t="s">
        <v>11</v>
      </c>
      <c r="C3720" s="1">
        <v>0.12690000000000001</v>
      </c>
      <c r="D3720">
        <v>536.72</v>
      </c>
      <c r="E3720" t="s">
        <v>18</v>
      </c>
      <c r="F3720" t="s">
        <v>13</v>
      </c>
      <c r="G3720" t="s">
        <v>17</v>
      </c>
      <c r="H3720" s="1">
        <v>0.89300000000000002</v>
      </c>
      <c r="I3720" s="4">
        <v>35643</v>
      </c>
      <c r="J3720" s="5">
        <v>40909</v>
      </c>
      <c r="K3720" s="3">
        <v>16000</v>
      </c>
      <c r="L3720" s="3">
        <v>58500</v>
      </c>
      <c r="M3720" s="3">
        <v>26224</v>
      </c>
      <c r="N3720" s="3">
        <f t="shared" si="580"/>
        <v>1</v>
      </c>
      <c r="O3720" s="3">
        <f t="shared" si="581"/>
        <v>0</v>
      </c>
      <c r="P3720" s="3">
        <f t="shared" si="582"/>
        <v>1</v>
      </c>
      <c r="Q3720" s="6">
        <v>20.64</v>
      </c>
      <c r="R3720" s="3">
        <v>0</v>
      </c>
      <c r="S3720" s="3">
        <v>8</v>
      </c>
      <c r="T3720" s="3">
        <v>10</v>
      </c>
      <c r="U3720" s="3">
        <f t="shared" si="583"/>
        <v>5266</v>
      </c>
      <c r="V3720" s="3" t="str">
        <f t="shared" si="584"/>
        <v xml:space="preserve"> 36</v>
      </c>
      <c r="W3720" s="3">
        <f t="shared" si="585"/>
        <v>16</v>
      </c>
      <c r="X3720" s="3">
        <v>10</v>
      </c>
      <c r="Y3720" s="6">
        <f t="shared" si="586"/>
        <v>89.3</v>
      </c>
      <c r="Z3720" s="3">
        <f t="shared" si="587"/>
        <v>58.5</v>
      </c>
      <c r="AA3720" s="3">
        <f t="shared" si="588"/>
        <v>26.224</v>
      </c>
      <c r="AB3720">
        <f t="shared" si="589"/>
        <v>1</v>
      </c>
      <c r="AC3720" s="14">
        <f>VLOOKUP(X3720,Rates!$A$2:$B$36,2)</f>
        <v>11.49</v>
      </c>
    </row>
    <row r="3721" spans="1:29">
      <c r="A3721">
        <v>475049</v>
      </c>
      <c r="B3721" t="s">
        <v>11</v>
      </c>
      <c r="C3721" s="1">
        <v>0.1183</v>
      </c>
      <c r="D3721">
        <v>331.34</v>
      </c>
      <c r="E3721" t="s">
        <v>18</v>
      </c>
      <c r="F3721" t="s">
        <v>13</v>
      </c>
      <c r="G3721" t="s">
        <v>14</v>
      </c>
      <c r="H3721" s="1">
        <v>0.76600000000000001</v>
      </c>
      <c r="I3721" s="4">
        <v>38565</v>
      </c>
      <c r="J3721" s="5">
        <v>40909</v>
      </c>
      <c r="K3721" s="3">
        <v>10000</v>
      </c>
      <c r="L3721" s="3">
        <v>51000</v>
      </c>
      <c r="M3721" s="3">
        <v>12375</v>
      </c>
      <c r="N3721" s="3">
        <f t="shared" si="580"/>
        <v>1</v>
      </c>
      <c r="O3721" s="3">
        <f t="shared" si="581"/>
        <v>0</v>
      </c>
      <c r="P3721" s="3">
        <f t="shared" si="582"/>
        <v>1</v>
      </c>
      <c r="Q3721" s="6">
        <v>13.84</v>
      </c>
      <c r="R3721" s="3">
        <v>0</v>
      </c>
      <c r="S3721" s="3">
        <v>7</v>
      </c>
      <c r="T3721" s="3">
        <v>15</v>
      </c>
      <c r="U3721" s="3">
        <f t="shared" si="583"/>
        <v>2344</v>
      </c>
      <c r="V3721" s="3" t="str">
        <f t="shared" si="584"/>
        <v xml:space="preserve"> 36</v>
      </c>
      <c r="W3721" s="3">
        <f t="shared" si="585"/>
        <v>10</v>
      </c>
      <c r="X3721" s="3">
        <v>8</v>
      </c>
      <c r="Y3721" s="6">
        <f t="shared" si="586"/>
        <v>76.599999999999994</v>
      </c>
      <c r="Z3721" s="3">
        <f t="shared" si="587"/>
        <v>51</v>
      </c>
      <c r="AA3721" s="3">
        <f t="shared" si="588"/>
        <v>12.375</v>
      </c>
      <c r="AB3721">
        <f t="shared" si="589"/>
        <v>0</v>
      </c>
      <c r="AC3721" s="14">
        <f>VLOOKUP(X3721,Rates!$A$2:$B$36,2)</f>
        <v>11.39</v>
      </c>
    </row>
    <row r="3722" spans="1:29">
      <c r="A3722">
        <v>668882</v>
      </c>
      <c r="B3722" t="s">
        <v>15</v>
      </c>
      <c r="C3722" s="1">
        <v>0.16400000000000001</v>
      </c>
      <c r="D3722">
        <v>302.35000000000002</v>
      </c>
      <c r="E3722" t="s">
        <v>25</v>
      </c>
      <c r="F3722" t="s">
        <v>24</v>
      </c>
      <c r="G3722" t="s">
        <v>14</v>
      </c>
      <c r="H3722" s="1">
        <v>0.17199999999999999</v>
      </c>
      <c r="I3722" s="4">
        <v>37895</v>
      </c>
      <c r="J3722" s="5">
        <v>40909</v>
      </c>
      <c r="K3722" s="3">
        <v>12325</v>
      </c>
      <c r="L3722" s="3">
        <v>48000</v>
      </c>
      <c r="M3722" s="3">
        <v>11072</v>
      </c>
      <c r="N3722" s="3">
        <f t="shared" si="580"/>
        <v>0</v>
      </c>
      <c r="O3722" s="3">
        <f t="shared" si="581"/>
        <v>0</v>
      </c>
      <c r="P3722" s="3">
        <f t="shared" si="582"/>
        <v>1</v>
      </c>
      <c r="Q3722" s="6">
        <v>5.9</v>
      </c>
      <c r="R3722" s="3">
        <v>0</v>
      </c>
      <c r="S3722" s="3">
        <v>3</v>
      </c>
      <c r="T3722" s="3">
        <v>3</v>
      </c>
      <c r="U3722" s="3">
        <f t="shared" si="583"/>
        <v>3014</v>
      </c>
      <c r="V3722" s="3" t="str">
        <f t="shared" si="584"/>
        <v xml:space="preserve"> 60</v>
      </c>
      <c r="W3722" s="3">
        <f t="shared" si="585"/>
        <v>12.324999999999999</v>
      </c>
      <c r="X3722" s="3">
        <v>21</v>
      </c>
      <c r="Y3722" s="6">
        <f t="shared" si="586"/>
        <v>17.2</v>
      </c>
      <c r="Z3722" s="3">
        <f t="shared" si="587"/>
        <v>48</v>
      </c>
      <c r="AA3722" s="3">
        <f t="shared" si="588"/>
        <v>11.071999999999999</v>
      </c>
      <c r="AB3722">
        <f t="shared" si="589"/>
        <v>0</v>
      </c>
      <c r="AC3722" s="14">
        <f>VLOOKUP(X3722,Rates!$A$2:$B$36,2)</f>
        <v>22.74</v>
      </c>
    </row>
    <row r="3723" spans="1:29">
      <c r="A3723">
        <v>647185</v>
      </c>
      <c r="B3723" t="s">
        <v>11</v>
      </c>
      <c r="C3723" s="1">
        <v>0.15570000000000001</v>
      </c>
      <c r="D3723">
        <v>34.950000000000003</v>
      </c>
      <c r="E3723" t="s">
        <v>16</v>
      </c>
      <c r="F3723" t="s">
        <v>13</v>
      </c>
      <c r="G3723" t="s">
        <v>14</v>
      </c>
      <c r="H3723" s="1">
        <v>0.97199999999999998</v>
      </c>
      <c r="I3723" s="4">
        <v>36069</v>
      </c>
      <c r="J3723" s="5">
        <v>40909</v>
      </c>
      <c r="K3723" s="3">
        <v>1000</v>
      </c>
      <c r="L3723" s="3">
        <v>39600</v>
      </c>
      <c r="M3723" s="3">
        <v>12118</v>
      </c>
      <c r="N3723" s="3">
        <f t="shared" si="580"/>
        <v>1</v>
      </c>
      <c r="O3723" s="3">
        <f t="shared" si="581"/>
        <v>0</v>
      </c>
      <c r="P3723" s="3">
        <f t="shared" si="582"/>
        <v>0</v>
      </c>
      <c r="Q3723" s="6">
        <v>12.12</v>
      </c>
      <c r="R3723" s="3">
        <v>1</v>
      </c>
      <c r="S3723" s="3">
        <v>4</v>
      </c>
      <c r="T3723" s="3">
        <v>10</v>
      </c>
      <c r="U3723" s="3">
        <f t="shared" si="583"/>
        <v>4840</v>
      </c>
      <c r="V3723" s="3" t="str">
        <f t="shared" si="584"/>
        <v xml:space="preserve"> 36</v>
      </c>
      <c r="W3723" s="3">
        <f t="shared" si="585"/>
        <v>1</v>
      </c>
      <c r="X3723" s="3">
        <v>20</v>
      </c>
      <c r="Y3723" s="6">
        <f t="shared" si="586"/>
        <v>97.2</v>
      </c>
      <c r="Z3723" s="3">
        <f t="shared" si="587"/>
        <v>39.6</v>
      </c>
      <c r="AA3723" s="3">
        <f t="shared" si="588"/>
        <v>12.118</v>
      </c>
      <c r="AB3723">
        <f t="shared" si="589"/>
        <v>0</v>
      </c>
      <c r="AC3723" s="14">
        <f>VLOOKUP(X3723,Rates!$A$2:$B$36,2)</f>
        <v>21.49</v>
      </c>
    </row>
    <row r="3724" spans="1:29">
      <c r="A3724">
        <v>830871</v>
      </c>
      <c r="B3724" t="s">
        <v>11</v>
      </c>
      <c r="C3724" s="1">
        <v>9.9900000000000003E-2</v>
      </c>
      <c r="D3724">
        <v>258.10000000000002</v>
      </c>
      <c r="E3724" t="s">
        <v>12</v>
      </c>
      <c r="F3724" t="s">
        <v>26</v>
      </c>
      <c r="G3724" t="s">
        <v>14</v>
      </c>
      <c r="H3724" s="1">
        <v>0.40200000000000002</v>
      </c>
      <c r="I3724" s="4">
        <v>38534</v>
      </c>
      <c r="J3724" s="5">
        <v>40909</v>
      </c>
      <c r="K3724" s="3">
        <v>8000</v>
      </c>
      <c r="L3724" s="3">
        <v>39000</v>
      </c>
      <c r="M3724" s="3">
        <v>9211</v>
      </c>
      <c r="N3724" s="3">
        <f t="shared" si="580"/>
        <v>0</v>
      </c>
      <c r="O3724" s="3">
        <f t="shared" si="581"/>
        <v>1</v>
      </c>
      <c r="P3724" s="3">
        <f t="shared" si="582"/>
        <v>1</v>
      </c>
      <c r="Q3724" s="6">
        <v>9.35</v>
      </c>
      <c r="R3724" s="3">
        <v>0</v>
      </c>
      <c r="S3724" s="3">
        <v>13</v>
      </c>
      <c r="T3724" s="3">
        <v>24</v>
      </c>
      <c r="U3724" s="3">
        <f t="shared" si="583"/>
        <v>2375</v>
      </c>
      <c r="V3724" s="3" t="str">
        <f t="shared" si="584"/>
        <v xml:space="preserve"> 36</v>
      </c>
      <c r="W3724" s="3">
        <f t="shared" si="585"/>
        <v>8</v>
      </c>
      <c r="X3724" s="3">
        <v>6</v>
      </c>
      <c r="Y3724" s="6">
        <f t="shared" si="586"/>
        <v>40.200000000000003</v>
      </c>
      <c r="Z3724" s="3">
        <f t="shared" si="587"/>
        <v>39</v>
      </c>
      <c r="AA3724" s="3">
        <f t="shared" si="588"/>
        <v>9.2110000000000003</v>
      </c>
      <c r="AB3724">
        <f t="shared" si="589"/>
        <v>0</v>
      </c>
      <c r="AC3724" s="14">
        <f>VLOOKUP(X3724,Rates!$A$2:$B$36,2)</f>
        <v>8.24</v>
      </c>
    </row>
    <row r="3725" spans="1:29">
      <c r="A3725">
        <v>592483</v>
      </c>
      <c r="B3725" t="s">
        <v>11</v>
      </c>
      <c r="C3725" s="1">
        <v>0.1472</v>
      </c>
      <c r="D3725">
        <v>276.23</v>
      </c>
      <c r="E3725" t="s">
        <v>30</v>
      </c>
      <c r="F3725" t="s">
        <v>26</v>
      </c>
      <c r="G3725" t="s">
        <v>14</v>
      </c>
      <c r="H3725" s="1">
        <v>0.71699999999999997</v>
      </c>
      <c r="I3725" s="4">
        <v>36404</v>
      </c>
      <c r="J3725" s="5">
        <v>40909</v>
      </c>
      <c r="K3725" s="3">
        <v>8000</v>
      </c>
      <c r="L3725" s="3">
        <v>144000</v>
      </c>
      <c r="M3725" s="3">
        <v>10824</v>
      </c>
      <c r="N3725" s="3">
        <f t="shared" si="580"/>
        <v>0</v>
      </c>
      <c r="O3725" s="3">
        <f t="shared" si="581"/>
        <v>1</v>
      </c>
      <c r="P3725" s="3">
        <f t="shared" si="582"/>
        <v>1</v>
      </c>
      <c r="Q3725" s="6">
        <v>4.33</v>
      </c>
      <c r="R3725" s="3">
        <v>1</v>
      </c>
      <c r="S3725" s="3">
        <v>10</v>
      </c>
      <c r="T3725" s="3">
        <v>24</v>
      </c>
      <c r="U3725" s="3">
        <f t="shared" si="583"/>
        <v>4505</v>
      </c>
      <c r="V3725" s="3" t="str">
        <f t="shared" si="584"/>
        <v xml:space="preserve"> 36</v>
      </c>
      <c r="W3725" s="3">
        <f t="shared" si="585"/>
        <v>8</v>
      </c>
      <c r="X3725" s="3">
        <v>15</v>
      </c>
      <c r="Y3725" s="6">
        <f t="shared" si="586"/>
        <v>71.7</v>
      </c>
      <c r="Z3725" s="3">
        <f t="shared" si="587"/>
        <v>144</v>
      </c>
      <c r="AA3725" s="3">
        <f t="shared" si="588"/>
        <v>10.824</v>
      </c>
      <c r="AB3725">
        <f t="shared" si="589"/>
        <v>0</v>
      </c>
      <c r="AC3725" s="14">
        <f>VLOOKUP(X3725,Rates!$A$2:$B$36,2)</f>
        <v>15.99</v>
      </c>
    </row>
    <row r="3726" spans="1:29">
      <c r="A3726">
        <v>781298</v>
      </c>
      <c r="B3726" t="s">
        <v>11</v>
      </c>
      <c r="C3726" s="1">
        <v>0.1114</v>
      </c>
      <c r="D3726">
        <v>278.85000000000002</v>
      </c>
      <c r="E3726" t="s">
        <v>22</v>
      </c>
      <c r="F3726" t="s">
        <v>26</v>
      </c>
      <c r="G3726" t="s">
        <v>14</v>
      </c>
      <c r="H3726" s="1">
        <v>0.41599999999999998</v>
      </c>
      <c r="I3726" s="4">
        <v>36982</v>
      </c>
      <c r="J3726" s="5">
        <v>40909</v>
      </c>
      <c r="K3726" s="3">
        <v>8500</v>
      </c>
      <c r="L3726" s="3">
        <v>70000</v>
      </c>
      <c r="M3726" s="3">
        <v>51395</v>
      </c>
      <c r="N3726" s="3">
        <f t="shared" si="580"/>
        <v>0</v>
      </c>
      <c r="O3726" s="3">
        <f t="shared" si="581"/>
        <v>1</v>
      </c>
      <c r="P3726" s="3">
        <f t="shared" si="582"/>
        <v>1</v>
      </c>
      <c r="Q3726" s="6">
        <v>23.09</v>
      </c>
      <c r="R3726" s="3">
        <v>0</v>
      </c>
      <c r="S3726" s="3">
        <v>9</v>
      </c>
      <c r="T3726" s="3">
        <v>19</v>
      </c>
      <c r="U3726" s="3">
        <f t="shared" si="583"/>
        <v>3927</v>
      </c>
      <c r="V3726" s="3" t="str">
        <f t="shared" si="584"/>
        <v xml:space="preserve"> 36</v>
      </c>
      <c r="W3726" s="3">
        <f t="shared" si="585"/>
        <v>8.5</v>
      </c>
      <c r="X3726" s="3">
        <v>7</v>
      </c>
      <c r="Y3726" s="6">
        <f t="shared" si="586"/>
        <v>41.6</v>
      </c>
      <c r="Z3726" s="3">
        <f t="shared" si="587"/>
        <v>70</v>
      </c>
      <c r="AA3726" s="3">
        <f t="shared" si="588"/>
        <v>51.395000000000003</v>
      </c>
      <c r="AB3726">
        <f t="shared" si="589"/>
        <v>0</v>
      </c>
      <c r="AC3726" s="14">
        <f>VLOOKUP(X3726,Rates!$A$2:$B$36,2)</f>
        <v>10.49</v>
      </c>
    </row>
    <row r="3727" spans="1:29">
      <c r="A3727">
        <v>815958</v>
      </c>
      <c r="B3727" t="s">
        <v>11</v>
      </c>
      <c r="C3727" s="1">
        <v>5.4199999999999998E-2</v>
      </c>
      <c r="D3727">
        <v>128.18</v>
      </c>
      <c r="E3727" t="s">
        <v>27</v>
      </c>
      <c r="F3727" t="s">
        <v>26</v>
      </c>
      <c r="G3727" t="s">
        <v>14</v>
      </c>
      <c r="H3727" s="1">
        <v>7.2999999999999995E-2</v>
      </c>
      <c r="I3727" s="4">
        <v>38869</v>
      </c>
      <c r="J3727" s="5">
        <v>40909</v>
      </c>
      <c r="K3727" s="3">
        <v>4250</v>
      </c>
      <c r="L3727" s="3">
        <v>72000</v>
      </c>
      <c r="M3727" s="3">
        <v>3019</v>
      </c>
      <c r="N3727" s="3">
        <f t="shared" si="580"/>
        <v>0</v>
      </c>
      <c r="O3727" s="3">
        <f t="shared" si="581"/>
        <v>1</v>
      </c>
      <c r="P3727" s="3">
        <f t="shared" si="582"/>
        <v>1</v>
      </c>
      <c r="Q3727" s="6">
        <v>20.07</v>
      </c>
      <c r="R3727" s="3">
        <v>1</v>
      </c>
      <c r="S3727" s="3">
        <v>15</v>
      </c>
      <c r="T3727" s="3">
        <v>42</v>
      </c>
      <c r="U3727" s="3">
        <f t="shared" si="583"/>
        <v>2040</v>
      </c>
      <c r="V3727" s="3" t="str">
        <f t="shared" si="584"/>
        <v xml:space="preserve"> 36</v>
      </c>
      <c r="W3727" s="3">
        <f t="shared" si="585"/>
        <v>4.25</v>
      </c>
      <c r="X3727" s="3">
        <v>1</v>
      </c>
      <c r="Y3727" s="6">
        <f t="shared" si="586"/>
        <v>7.3</v>
      </c>
      <c r="Z3727" s="3">
        <f t="shared" si="587"/>
        <v>72</v>
      </c>
      <c r="AA3727" s="3">
        <f t="shared" si="588"/>
        <v>3.0190000000000001</v>
      </c>
      <c r="AB3727">
        <f t="shared" si="589"/>
        <v>0</v>
      </c>
      <c r="AC3727" s="14">
        <f>VLOOKUP(X3727,Rates!$A$2:$B$36,2)</f>
        <v>5.32</v>
      </c>
    </row>
    <row r="3728" spans="1:29">
      <c r="A3728">
        <v>836872</v>
      </c>
      <c r="B3728" t="s">
        <v>11</v>
      </c>
      <c r="C3728" s="1">
        <v>0.1399</v>
      </c>
      <c r="D3728">
        <v>157.19999999999999</v>
      </c>
      <c r="E3728" t="s">
        <v>25</v>
      </c>
      <c r="F3728" t="s">
        <v>13</v>
      </c>
      <c r="G3728" t="s">
        <v>17</v>
      </c>
      <c r="H3728" s="1">
        <v>0.78900000000000003</v>
      </c>
      <c r="I3728" s="4">
        <v>39083</v>
      </c>
      <c r="J3728" s="5">
        <v>40909</v>
      </c>
      <c r="K3728" s="3">
        <v>4600</v>
      </c>
      <c r="L3728" s="3">
        <v>50000</v>
      </c>
      <c r="M3728" s="3">
        <v>5837</v>
      </c>
      <c r="N3728" s="3">
        <f t="shared" si="580"/>
        <v>1</v>
      </c>
      <c r="O3728" s="3">
        <f t="shared" si="581"/>
        <v>0</v>
      </c>
      <c r="P3728" s="3">
        <f t="shared" si="582"/>
        <v>1</v>
      </c>
      <c r="Q3728" s="6">
        <v>14.26</v>
      </c>
      <c r="R3728" s="3">
        <v>0</v>
      </c>
      <c r="S3728" s="3">
        <v>9</v>
      </c>
      <c r="T3728" s="3">
        <v>12</v>
      </c>
      <c r="U3728" s="3">
        <f t="shared" si="583"/>
        <v>1826</v>
      </c>
      <c r="V3728" s="3" t="str">
        <f t="shared" si="584"/>
        <v xml:space="preserve"> 36</v>
      </c>
      <c r="W3728" s="3">
        <f t="shared" si="585"/>
        <v>4.5999999999999996</v>
      </c>
      <c r="X3728" s="3">
        <v>13</v>
      </c>
      <c r="Y3728" s="6">
        <f t="shared" si="586"/>
        <v>78.900000000000006</v>
      </c>
      <c r="Z3728" s="3">
        <f t="shared" si="587"/>
        <v>50</v>
      </c>
      <c r="AA3728" s="3">
        <f t="shared" si="588"/>
        <v>5.8369999999999997</v>
      </c>
      <c r="AB3728">
        <f t="shared" si="589"/>
        <v>1</v>
      </c>
      <c r="AC3728" s="14">
        <f>VLOOKUP(X3728,Rates!$A$2:$B$36,2)</f>
        <v>13.99</v>
      </c>
    </row>
    <row r="3729" spans="1:29">
      <c r="A3729">
        <v>732629</v>
      </c>
      <c r="B3729" t="s">
        <v>15</v>
      </c>
      <c r="C3729" s="1">
        <v>0.16020000000000001</v>
      </c>
      <c r="D3729">
        <v>311.41000000000003</v>
      </c>
      <c r="E3729" t="s">
        <v>21</v>
      </c>
      <c r="F3729" t="s">
        <v>26</v>
      </c>
      <c r="G3729" t="s">
        <v>14</v>
      </c>
      <c r="H3729" s="1">
        <v>0.55500000000000005</v>
      </c>
      <c r="I3729" s="4">
        <v>37834</v>
      </c>
      <c r="J3729" s="5">
        <v>40909</v>
      </c>
      <c r="K3729" s="3">
        <v>12800</v>
      </c>
      <c r="L3729" s="3">
        <v>32000</v>
      </c>
      <c r="M3729" s="3">
        <v>4270</v>
      </c>
      <c r="N3729" s="3">
        <f t="shared" si="580"/>
        <v>0</v>
      </c>
      <c r="O3729" s="3">
        <f t="shared" si="581"/>
        <v>1</v>
      </c>
      <c r="P3729" s="3">
        <f t="shared" si="582"/>
        <v>1</v>
      </c>
      <c r="Q3729" s="6">
        <v>4.16</v>
      </c>
      <c r="R3729" s="3">
        <v>0</v>
      </c>
      <c r="S3729" s="3">
        <v>8</v>
      </c>
      <c r="T3729" s="3">
        <v>27</v>
      </c>
      <c r="U3729" s="3">
        <f t="shared" si="583"/>
        <v>3075</v>
      </c>
      <c r="V3729" s="3" t="str">
        <f t="shared" si="584"/>
        <v xml:space="preserve"> 60</v>
      </c>
      <c r="W3729" s="3">
        <f t="shared" si="585"/>
        <v>12.8</v>
      </c>
      <c r="X3729" s="3">
        <v>20</v>
      </c>
      <c r="Y3729" s="6">
        <f t="shared" si="586"/>
        <v>55.500000000000007</v>
      </c>
      <c r="Z3729" s="3">
        <f t="shared" si="587"/>
        <v>32</v>
      </c>
      <c r="AA3729" s="3">
        <f t="shared" si="588"/>
        <v>4.2699999999999996</v>
      </c>
      <c r="AB3729">
        <f t="shared" si="589"/>
        <v>0</v>
      </c>
      <c r="AC3729" s="14">
        <f>VLOOKUP(X3729,Rates!$A$2:$B$36,2)</f>
        <v>21.49</v>
      </c>
    </row>
    <row r="3730" spans="1:29">
      <c r="A3730">
        <v>517990</v>
      </c>
      <c r="B3730" t="s">
        <v>11</v>
      </c>
      <c r="C3730" s="1">
        <v>0.1348</v>
      </c>
      <c r="D3730">
        <v>217.13</v>
      </c>
      <c r="E3730" t="s">
        <v>23</v>
      </c>
      <c r="F3730" t="s">
        <v>24</v>
      </c>
      <c r="G3730" t="s">
        <v>14</v>
      </c>
      <c r="H3730" s="1">
        <v>0.623</v>
      </c>
      <c r="I3730" s="4">
        <v>34060</v>
      </c>
      <c r="J3730" s="5">
        <v>40909</v>
      </c>
      <c r="K3730" s="3">
        <v>6400</v>
      </c>
      <c r="L3730" s="3">
        <v>58000</v>
      </c>
      <c r="M3730" s="3">
        <v>1455</v>
      </c>
      <c r="N3730" s="3">
        <f t="shared" si="580"/>
        <v>0</v>
      </c>
      <c r="O3730" s="3">
        <f t="shared" si="581"/>
        <v>0</v>
      </c>
      <c r="P3730" s="3">
        <f t="shared" si="582"/>
        <v>1</v>
      </c>
      <c r="Q3730" s="6">
        <v>8.11</v>
      </c>
      <c r="R3730" s="3">
        <v>2</v>
      </c>
      <c r="S3730" s="3">
        <v>4</v>
      </c>
      <c r="T3730" s="3">
        <v>19</v>
      </c>
      <c r="U3730" s="3">
        <f t="shared" si="583"/>
        <v>6849</v>
      </c>
      <c r="V3730" s="3" t="str">
        <f t="shared" si="584"/>
        <v xml:space="preserve"> 36</v>
      </c>
      <c r="W3730" s="3">
        <f t="shared" si="585"/>
        <v>6.4</v>
      </c>
      <c r="X3730" s="3">
        <v>13</v>
      </c>
      <c r="Y3730" s="6">
        <f t="shared" si="586"/>
        <v>62.3</v>
      </c>
      <c r="Z3730" s="3">
        <f t="shared" si="587"/>
        <v>58</v>
      </c>
      <c r="AA3730" s="3">
        <f t="shared" si="588"/>
        <v>1.4550000000000001</v>
      </c>
      <c r="AB3730">
        <f t="shared" si="589"/>
        <v>0</v>
      </c>
      <c r="AC3730" s="14">
        <f>VLOOKUP(X3730,Rates!$A$2:$B$36,2)</f>
        <v>13.99</v>
      </c>
    </row>
    <row r="3731" spans="1:29">
      <c r="A3731">
        <v>234707</v>
      </c>
      <c r="B3731" t="s">
        <v>11</v>
      </c>
      <c r="C3731" s="1">
        <v>9.1999999999999998E-2</v>
      </c>
      <c r="D3731">
        <v>669.76</v>
      </c>
      <c r="E3731" t="s">
        <v>12</v>
      </c>
      <c r="F3731" t="s">
        <v>26</v>
      </c>
      <c r="G3731" t="s">
        <v>14</v>
      </c>
      <c r="H3731" s="1">
        <v>1.2E-2</v>
      </c>
      <c r="I3731" s="4">
        <v>32721</v>
      </c>
      <c r="J3731" s="5">
        <v>40909</v>
      </c>
      <c r="K3731" s="3">
        <v>21000</v>
      </c>
      <c r="L3731" s="3">
        <v>237000</v>
      </c>
      <c r="M3731" s="3">
        <v>997</v>
      </c>
      <c r="N3731" s="3">
        <f t="shared" si="580"/>
        <v>0</v>
      </c>
      <c r="O3731" s="3">
        <f t="shared" si="581"/>
        <v>1</v>
      </c>
      <c r="P3731" s="3">
        <f t="shared" si="582"/>
        <v>1</v>
      </c>
      <c r="Q3731" s="6">
        <v>2.7</v>
      </c>
      <c r="R3731" s="3">
        <v>0</v>
      </c>
      <c r="S3731" s="3">
        <v>11</v>
      </c>
      <c r="T3731" s="3">
        <v>24</v>
      </c>
      <c r="U3731" s="3">
        <f t="shared" si="583"/>
        <v>8188</v>
      </c>
      <c r="V3731" s="3" t="str">
        <f t="shared" si="584"/>
        <v xml:space="preserve"> 36</v>
      </c>
      <c r="W3731" s="3">
        <f t="shared" si="585"/>
        <v>21</v>
      </c>
      <c r="X3731" s="3">
        <v>6</v>
      </c>
      <c r="Y3731" s="6">
        <f t="shared" si="586"/>
        <v>1.2</v>
      </c>
      <c r="Z3731" s="3">
        <f t="shared" si="587"/>
        <v>237</v>
      </c>
      <c r="AA3731" s="3">
        <f t="shared" si="588"/>
        <v>0.997</v>
      </c>
      <c r="AB3731">
        <f t="shared" si="589"/>
        <v>0</v>
      </c>
      <c r="AC3731" s="14">
        <f>VLOOKUP(X3731,Rates!$A$2:$B$36,2)</f>
        <v>8.24</v>
      </c>
    </row>
    <row r="3732" spans="1:29">
      <c r="A3732">
        <v>422979</v>
      </c>
      <c r="B3732" t="s">
        <v>11</v>
      </c>
      <c r="C3732" s="1">
        <v>0.13469999999999999</v>
      </c>
      <c r="D3732">
        <v>678.46</v>
      </c>
      <c r="E3732" t="s">
        <v>16</v>
      </c>
      <c r="F3732" t="s">
        <v>13</v>
      </c>
      <c r="G3732" t="s">
        <v>14</v>
      </c>
      <c r="H3732" s="1">
        <v>0.26700000000000002</v>
      </c>
      <c r="I3732" s="4">
        <v>36220</v>
      </c>
      <c r="J3732" s="5">
        <v>40909</v>
      </c>
      <c r="K3732" s="3">
        <v>20000</v>
      </c>
      <c r="L3732" s="3">
        <v>51000</v>
      </c>
      <c r="M3732" s="3">
        <v>8467</v>
      </c>
      <c r="N3732" s="3">
        <f t="shared" si="580"/>
        <v>1</v>
      </c>
      <c r="O3732" s="3">
        <f t="shared" si="581"/>
        <v>0</v>
      </c>
      <c r="P3732" s="3">
        <f t="shared" si="582"/>
        <v>0</v>
      </c>
      <c r="Q3732" s="6">
        <v>17.46</v>
      </c>
      <c r="R3732" s="3">
        <v>0</v>
      </c>
      <c r="S3732" s="3">
        <v>11</v>
      </c>
      <c r="T3732" s="3">
        <v>16</v>
      </c>
      <c r="U3732" s="3">
        <f t="shared" si="583"/>
        <v>4689</v>
      </c>
      <c r="V3732" s="3" t="str">
        <f t="shared" si="584"/>
        <v xml:space="preserve"> 36</v>
      </c>
      <c r="W3732" s="3">
        <f t="shared" si="585"/>
        <v>20</v>
      </c>
      <c r="X3732" s="3">
        <v>14</v>
      </c>
      <c r="Y3732" s="6">
        <f t="shared" si="586"/>
        <v>26.700000000000003</v>
      </c>
      <c r="Z3732" s="3">
        <f t="shared" si="587"/>
        <v>51</v>
      </c>
      <c r="AA3732" s="3">
        <f t="shared" si="588"/>
        <v>8.4670000000000005</v>
      </c>
      <c r="AB3732">
        <f t="shared" si="589"/>
        <v>0</v>
      </c>
      <c r="AC3732" s="14">
        <f>VLOOKUP(X3732,Rates!$A$2:$B$36,2)</f>
        <v>14.99</v>
      </c>
    </row>
    <row r="3733" spans="1:29">
      <c r="A3733">
        <v>774458</v>
      </c>
      <c r="B3733" t="s">
        <v>11</v>
      </c>
      <c r="C3733" s="1">
        <v>7.4899999999999994E-2</v>
      </c>
      <c r="D3733">
        <v>155.51</v>
      </c>
      <c r="E3733" t="s">
        <v>20</v>
      </c>
      <c r="F3733" t="s">
        <v>13</v>
      </c>
      <c r="G3733" t="s">
        <v>14</v>
      </c>
      <c r="H3733" s="1">
        <v>0.254</v>
      </c>
      <c r="I3733" s="4">
        <v>30987</v>
      </c>
      <c r="J3733" s="5">
        <v>40909</v>
      </c>
      <c r="K3733" s="3">
        <v>5000</v>
      </c>
      <c r="L3733" s="3">
        <v>58500</v>
      </c>
      <c r="M3733" s="3">
        <v>3182</v>
      </c>
      <c r="N3733" s="3">
        <f t="shared" si="580"/>
        <v>1</v>
      </c>
      <c r="O3733" s="3">
        <f t="shared" si="581"/>
        <v>0</v>
      </c>
      <c r="P3733" s="3">
        <f t="shared" si="582"/>
        <v>1</v>
      </c>
      <c r="Q3733" s="6">
        <v>2.42</v>
      </c>
      <c r="R3733" s="3">
        <v>0</v>
      </c>
      <c r="S3733" s="3">
        <v>6</v>
      </c>
      <c r="T3733" s="3">
        <v>9</v>
      </c>
      <c r="U3733" s="3">
        <f t="shared" si="583"/>
        <v>9922</v>
      </c>
      <c r="V3733" s="3" t="str">
        <f t="shared" si="584"/>
        <v xml:space="preserve"> 36</v>
      </c>
      <c r="W3733" s="3">
        <f t="shared" si="585"/>
        <v>5</v>
      </c>
      <c r="X3733" s="3">
        <v>4</v>
      </c>
      <c r="Y3733" s="6">
        <f t="shared" si="586"/>
        <v>25.4</v>
      </c>
      <c r="Z3733" s="3">
        <f t="shared" si="587"/>
        <v>58.5</v>
      </c>
      <c r="AA3733" s="3">
        <f t="shared" si="588"/>
        <v>3.1819999999999999</v>
      </c>
      <c r="AB3733">
        <f t="shared" si="589"/>
        <v>0</v>
      </c>
      <c r="AC3733" s="14">
        <f>VLOOKUP(X3733,Rates!$A$2:$B$36,2)</f>
        <v>7.49</v>
      </c>
    </row>
    <row r="3734" spans="1:29">
      <c r="A3734">
        <v>656074</v>
      </c>
      <c r="B3734" t="s">
        <v>11</v>
      </c>
      <c r="C3734" s="1">
        <v>7.6600000000000001E-2</v>
      </c>
      <c r="D3734">
        <v>448.99</v>
      </c>
      <c r="E3734" t="s">
        <v>12</v>
      </c>
      <c r="F3734" t="s">
        <v>24</v>
      </c>
      <c r="G3734" t="s">
        <v>14</v>
      </c>
      <c r="H3734" s="1">
        <v>0.753</v>
      </c>
      <c r="I3734" s="4">
        <v>33178</v>
      </c>
      <c r="J3734" s="5">
        <v>40909</v>
      </c>
      <c r="K3734" s="3">
        <v>14400</v>
      </c>
      <c r="L3734" s="3">
        <v>78000</v>
      </c>
      <c r="M3734" s="3">
        <v>55132</v>
      </c>
      <c r="N3734" s="3">
        <f t="shared" si="580"/>
        <v>0</v>
      </c>
      <c r="O3734" s="3">
        <f t="shared" si="581"/>
        <v>0</v>
      </c>
      <c r="P3734" s="3">
        <f t="shared" si="582"/>
        <v>1</v>
      </c>
      <c r="Q3734" s="6">
        <v>23.29</v>
      </c>
      <c r="R3734" s="3">
        <v>0</v>
      </c>
      <c r="S3734" s="3">
        <v>8</v>
      </c>
      <c r="T3734" s="3">
        <v>25</v>
      </c>
      <c r="U3734" s="3">
        <f t="shared" si="583"/>
        <v>7731</v>
      </c>
      <c r="V3734" s="3" t="str">
        <f t="shared" si="584"/>
        <v xml:space="preserve"> 36</v>
      </c>
      <c r="W3734" s="3">
        <f t="shared" si="585"/>
        <v>14.4</v>
      </c>
      <c r="X3734" s="3">
        <v>5</v>
      </c>
      <c r="Y3734" s="6">
        <f t="shared" si="586"/>
        <v>75.3</v>
      </c>
      <c r="Z3734" s="3">
        <f t="shared" si="587"/>
        <v>78</v>
      </c>
      <c r="AA3734" s="3">
        <f t="shared" si="588"/>
        <v>55.131999999999998</v>
      </c>
      <c r="AB3734">
        <f t="shared" si="589"/>
        <v>0</v>
      </c>
      <c r="AC3734" s="14">
        <f>VLOOKUP(X3734,Rates!$A$2:$B$36,2)</f>
        <v>7.99</v>
      </c>
    </row>
    <row r="3735" spans="1:29">
      <c r="A3735">
        <v>863374</v>
      </c>
      <c r="B3735" t="s">
        <v>11</v>
      </c>
      <c r="C3735" s="1">
        <v>0.1242</v>
      </c>
      <c r="D3735">
        <v>743.49</v>
      </c>
      <c r="E3735" t="s">
        <v>27</v>
      </c>
      <c r="F3735" t="s">
        <v>26</v>
      </c>
      <c r="G3735" t="s">
        <v>14</v>
      </c>
      <c r="H3735" s="1">
        <v>0.441</v>
      </c>
      <c r="I3735" s="4">
        <v>37956</v>
      </c>
      <c r="J3735" s="5">
        <v>40909</v>
      </c>
      <c r="K3735" s="3">
        <v>22250</v>
      </c>
      <c r="L3735" s="3">
        <v>135000</v>
      </c>
      <c r="M3735" s="3">
        <v>30119</v>
      </c>
      <c r="N3735" s="3">
        <f t="shared" si="580"/>
        <v>0</v>
      </c>
      <c r="O3735" s="3">
        <f t="shared" si="581"/>
        <v>1</v>
      </c>
      <c r="P3735" s="3">
        <f t="shared" si="582"/>
        <v>1</v>
      </c>
      <c r="Q3735" s="6">
        <v>17.079999999999998</v>
      </c>
      <c r="R3735" s="3">
        <v>0</v>
      </c>
      <c r="S3735" s="3">
        <v>13</v>
      </c>
      <c r="T3735" s="3">
        <v>28</v>
      </c>
      <c r="U3735" s="3">
        <f t="shared" si="583"/>
        <v>2953</v>
      </c>
      <c r="V3735" s="3" t="str">
        <f t="shared" si="584"/>
        <v xml:space="preserve"> 36</v>
      </c>
      <c r="W3735" s="3">
        <f t="shared" si="585"/>
        <v>22.25</v>
      </c>
      <c r="X3735" s="3">
        <v>9</v>
      </c>
      <c r="Y3735" s="6">
        <f t="shared" si="586"/>
        <v>44.1</v>
      </c>
      <c r="Z3735" s="3">
        <f t="shared" si="587"/>
        <v>135</v>
      </c>
      <c r="AA3735" s="3">
        <f t="shared" si="588"/>
        <v>30.119</v>
      </c>
      <c r="AB3735">
        <f t="shared" si="589"/>
        <v>0</v>
      </c>
      <c r="AC3735" s="14">
        <f>VLOOKUP(X3735,Rates!$A$2:$B$36,2)</f>
        <v>11.44</v>
      </c>
    </row>
    <row r="3736" spans="1:29">
      <c r="A3736">
        <v>998111</v>
      </c>
      <c r="B3736" t="s">
        <v>11</v>
      </c>
      <c r="C3736" s="1">
        <v>0.1171</v>
      </c>
      <c r="D3736">
        <v>129</v>
      </c>
      <c r="E3736" t="s">
        <v>21</v>
      </c>
      <c r="F3736" t="s">
        <v>26</v>
      </c>
      <c r="G3736" t="s">
        <v>14</v>
      </c>
      <c r="H3736" s="1">
        <v>0.749</v>
      </c>
      <c r="I3736" s="4">
        <v>38353</v>
      </c>
      <c r="J3736" s="5">
        <v>40909</v>
      </c>
      <c r="K3736" s="3">
        <v>3900</v>
      </c>
      <c r="L3736" s="3">
        <v>84000</v>
      </c>
      <c r="M3736" s="3">
        <v>38100</v>
      </c>
      <c r="N3736" s="3">
        <f t="shared" si="580"/>
        <v>0</v>
      </c>
      <c r="O3736" s="3">
        <f t="shared" si="581"/>
        <v>1</v>
      </c>
      <c r="P3736" s="3">
        <f t="shared" si="582"/>
        <v>1</v>
      </c>
      <c r="Q3736" s="6">
        <v>8</v>
      </c>
      <c r="R3736" s="3">
        <v>1</v>
      </c>
      <c r="S3736" s="3">
        <v>9</v>
      </c>
      <c r="T3736" s="3">
        <v>20</v>
      </c>
      <c r="U3736" s="3">
        <f t="shared" si="583"/>
        <v>2556</v>
      </c>
      <c r="V3736" s="3" t="str">
        <f t="shared" si="584"/>
        <v xml:space="preserve"> 36</v>
      </c>
      <c r="W3736" s="3">
        <f t="shared" si="585"/>
        <v>3.9</v>
      </c>
      <c r="X3736" s="3">
        <v>8</v>
      </c>
      <c r="Y3736" s="6">
        <f t="shared" si="586"/>
        <v>74.900000000000006</v>
      </c>
      <c r="Z3736" s="3">
        <f t="shared" si="587"/>
        <v>84</v>
      </c>
      <c r="AA3736" s="3">
        <f t="shared" si="588"/>
        <v>38.1</v>
      </c>
      <c r="AB3736">
        <f t="shared" si="589"/>
        <v>0</v>
      </c>
      <c r="AC3736" s="14">
        <f>VLOOKUP(X3736,Rates!$A$2:$B$36,2)</f>
        <v>11.39</v>
      </c>
    </row>
    <row r="3737" spans="1:29">
      <c r="A3737">
        <v>993434</v>
      </c>
      <c r="B3737" t="s">
        <v>11</v>
      </c>
      <c r="C3737" s="1">
        <v>0.1242</v>
      </c>
      <c r="D3737">
        <v>400.99</v>
      </c>
      <c r="E3737" t="s">
        <v>25</v>
      </c>
      <c r="F3737" t="s">
        <v>13</v>
      </c>
      <c r="G3737" t="s">
        <v>14</v>
      </c>
      <c r="H3737" s="1">
        <v>0.97799999999999998</v>
      </c>
      <c r="I3737" s="4">
        <v>32933</v>
      </c>
      <c r="J3737" s="5">
        <v>40909</v>
      </c>
      <c r="K3737" s="3">
        <v>12000</v>
      </c>
      <c r="L3737" s="3">
        <v>80000</v>
      </c>
      <c r="M3737" s="3">
        <v>37544</v>
      </c>
      <c r="N3737" s="3">
        <f t="shared" si="580"/>
        <v>1</v>
      </c>
      <c r="O3737" s="3">
        <f t="shared" si="581"/>
        <v>0</v>
      </c>
      <c r="P3737" s="3">
        <f t="shared" si="582"/>
        <v>1</v>
      </c>
      <c r="Q3737" s="6">
        <v>13.9</v>
      </c>
      <c r="R3737" s="3">
        <v>0</v>
      </c>
      <c r="S3737" s="3">
        <v>8</v>
      </c>
      <c r="T3737" s="3">
        <v>20</v>
      </c>
      <c r="U3737" s="3">
        <f t="shared" si="583"/>
        <v>7976</v>
      </c>
      <c r="V3737" s="3" t="str">
        <f t="shared" si="584"/>
        <v xml:space="preserve"> 36</v>
      </c>
      <c r="W3737" s="3">
        <f t="shared" si="585"/>
        <v>12</v>
      </c>
      <c r="X3737" s="3">
        <v>9</v>
      </c>
      <c r="Y3737" s="6">
        <f t="shared" si="586"/>
        <v>97.8</v>
      </c>
      <c r="Z3737" s="3">
        <f t="shared" si="587"/>
        <v>80</v>
      </c>
      <c r="AA3737" s="3">
        <f t="shared" si="588"/>
        <v>37.543999999999997</v>
      </c>
      <c r="AB3737">
        <f t="shared" si="589"/>
        <v>0</v>
      </c>
      <c r="AC3737" s="14">
        <f>VLOOKUP(X3737,Rates!$A$2:$B$36,2)</f>
        <v>11.44</v>
      </c>
    </row>
    <row r="3738" spans="1:29">
      <c r="A3738">
        <v>795714</v>
      </c>
      <c r="B3738" t="s">
        <v>11</v>
      </c>
      <c r="C3738" s="1">
        <v>0.10589999999999999</v>
      </c>
      <c r="D3738">
        <v>390.54</v>
      </c>
      <c r="E3738" t="s">
        <v>12</v>
      </c>
      <c r="F3738" t="s">
        <v>13</v>
      </c>
      <c r="G3738" t="s">
        <v>14</v>
      </c>
      <c r="H3738" s="1">
        <v>4.9000000000000002E-2</v>
      </c>
      <c r="I3738" s="4">
        <v>36861</v>
      </c>
      <c r="J3738" s="5">
        <v>40909</v>
      </c>
      <c r="K3738" s="3">
        <v>12000</v>
      </c>
      <c r="L3738" s="3">
        <v>40000</v>
      </c>
      <c r="M3738" s="3">
        <v>868</v>
      </c>
      <c r="N3738" s="3">
        <f t="shared" si="580"/>
        <v>1</v>
      </c>
      <c r="O3738" s="3">
        <f t="shared" si="581"/>
        <v>0</v>
      </c>
      <c r="P3738" s="3">
        <f t="shared" si="582"/>
        <v>1</v>
      </c>
      <c r="Q3738" s="6">
        <v>0.72</v>
      </c>
      <c r="R3738" s="3">
        <v>0</v>
      </c>
      <c r="S3738" s="3">
        <v>3</v>
      </c>
      <c r="T3738" s="3">
        <v>15</v>
      </c>
      <c r="U3738" s="3">
        <f t="shared" si="583"/>
        <v>4048</v>
      </c>
      <c r="V3738" s="3" t="str">
        <f t="shared" si="584"/>
        <v xml:space="preserve"> 36</v>
      </c>
      <c r="W3738" s="3">
        <f t="shared" si="585"/>
        <v>12</v>
      </c>
      <c r="X3738" s="3">
        <v>7</v>
      </c>
      <c r="Y3738" s="6">
        <f t="shared" si="586"/>
        <v>4.9000000000000004</v>
      </c>
      <c r="Z3738" s="3">
        <f t="shared" si="587"/>
        <v>40</v>
      </c>
      <c r="AA3738" s="3">
        <f t="shared" si="588"/>
        <v>0.86799999999999999</v>
      </c>
      <c r="AB3738">
        <f t="shared" si="589"/>
        <v>0</v>
      </c>
      <c r="AC3738" s="14">
        <f>VLOOKUP(X3738,Rates!$A$2:$B$36,2)</f>
        <v>10.49</v>
      </c>
    </row>
    <row r="3739" spans="1:29">
      <c r="A3739">
        <v>488770</v>
      </c>
      <c r="B3739" t="s">
        <v>11</v>
      </c>
      <c r="C3739" s="1">
        <v>7.8799999999999995E-2</v>
      </c>
      <c r="D3739">
        <v>375.37</v>
      </c>
      <c r="E3739" t="s">
        <v>25</v>
      </c>
      <c r="F3739" t="s">
        <v>13</v>
      </c>
      <c r="G3739" t="s">
        <v>14</v>
      </c>
      <c r="H3739" s="1">
        <v>0.254</v>
      </c>
      <c r="I3739" s="4">
        <v>37226</v>
      </c>
      <c r="J3739" s="5">
        <v>40909</v>
      </c>
      <c r="K3739" s="3">
        <v>12000</v>
      </c>
      <c r="L3739" s="3">
        <v>50000</v>
      </c>
      <c r="M3739" s="3">
        <v>15100</v>
      </c>
      <c r="N3739" s="3">
        <f t="shared" si="580"/>
        <v>1</v>
      </c>
      <c r="O3739" s="3">
        <f t="shared" si="581"/>
        <v>0</v>
      </c>
      <c r="P3739" s="3">
        <f t="shared" si="582"/>
        <v>1</v>
      </c>
      <c r="Q3739" s="6">
        <v>13.1</v>
      </c>
      <c r="R3739" s="3">
        <v>0</v>
      </c>
      <c r="S3739" s="3">
        <v>12</v>
      </c>
      <c r="T3739" s="3">
        <v>17</v>
      </c>
      <c r="U3739" s="3">
        <f t="shared" si="583"/>
        <v>3683</v>
      </c>
      <c r="V3739" s="3" t="str">
        <f t="shared" si="584"/>
        <v xml:space="preserve"> 36</v>
      </c>
      <c r="W3739" s="3">
        <f t="shared" si="585"/>
        <v>12</v>
      </c>
      <c r="X3739" s="3">
        <v>5</v>
      </c>
      <c r="Y3739" s="6">
        <f t="shared" si="586"/>
        <v>25.4</v>
      </c>
      <c r="Z3739" s="3">
        <f t="shared" si="587"/>
        <v>50</v>
      </c>
      <c r="AA3739" s="3">
        <f t="shared" si="588"/>
        <v>15.1</v>
      </c>
      <c r="AB3739">
        <f t="shared" si="589"/>
        <v>0</v>
      </c>
      <c r="AC3739" s="14">
        <f>VLOOKUP(X3739,Rates!$A$2:$B$36,2)</f>
        <v>7.99</v>
      </c>
    </row>
    <row r="3740" spans="1:29">
      <c r="A3740">
        <v>498805</v>
      </c>
      <c r="B3740" t="s">
        <v>11</v>
      </c>
      <c r="C3740" s="1">
        <v>0.1348</v>
      </c>
      <c r="D3740">
        <v>96.69</v>
      </c>
      <c r="E3740" t="s">
        <v>23</v>
      </c>
      <c r="F3740" t="s">
        <v>26</v>
      </c>
      <c r="G3740" t="s">
        <v>17</v>
      </c>
      <c r="H3740" s="1">
        <v>0.17899999999999999</v>
      </c>
      <c r="I3740" s="4">
        <v>34090</v>
      </c>
      <c r="J3740" s="5">
        <v>40909</v>
      </c>
      <c r="K3740" s="3">
        <v>2850</v>
      </c>
      <c r="L3740" s="3">
        <v>48000</v>
      </c>
      <c r="M3740" s="3">
        <v>7513</v>
      </c>
      <c r="N3740" s="3">
        <f t="shared" si="580"/>
        <v>0</v>
      </c>
      <c r="O3740" s="3">
        <f t="shared" si="581"/>
        <v>1</v>
      </c>
      <c r="P3740" s="3">
        <f t="shared" si="582"/>
        <v>1</v>
      </c>
      <c r="Q3740" s="6">
        <v>3.55</v>
      </c>
      <c r="R3740" s="3">
        <v>1</v>
      </c>
      <c r="S3740" s="3">
        <v>9</v>
      </c>
      <c r="T3740" s="3">
        <v>15</v>
      </c>
      <c r="U3740" s="3">
        <f t="shared" si="583"/>
        <v>6819</v>
      </c>
      <c r="V3740" s="3" t="str">
        <f t="shared" si="584"/>
        <v xml:space="preserve"> 36</v>
      </c>
      <c r="W3740" s="3">
        <f t="shared" si="585"/>
        <v>2.85</v>
      </c>
      <c r="X3740" s="3">
        <v>13</v>
      </c>
      <c r="Y3740" s="6">
        <f t="shared" si="586"/>
        <v>17.899999999999999</v>
      </c>
      <c r="Z3740" s="3">
        <f t="shared" si="587"/>
        <v>48</v>
      </c>
      <c r="AA3740" s="3">
        <f t="shared" si="588"/>
        <v>7.5129999999999999</v>
      </c>
      <c r="AB3740">
        <f t="shared" si="589"/>
        <v>1</v>
      </c>
      <c r="AC3740" s="14">
        <f>VLOOKUP(X3740,Rates!$A$2:$B$36,2)</f>
        <v>13.99</v>
      </c>
    </row>
    <row r="3741" spans="1:29">
      <c r="A3741">
        <v>1054373</v>
      </c>
      <c r="B3741" t="s">
        <v>11</v>
      </c>
      <c r="C3741" s="1">
        <v>0.1171</v>
      </c>
      <c r="D3741">
        <v>231.54</v>
      </c>
      <c r="E3741" t="s">
        <v>12</v>
      </c>
      <c r="F3741" t="s">
        <v>26</v>
      </c>
      <c r="G3741" t="s">
        <v>14</v>
      </c>
      <c r="H3741" s="1">
        <v>0.25700000000000001</v>
      </c>
      <c r="I3741" s="4">
        <v>38018</v>
      </c>
      <c r="J3741" s="5">
        <v>40909</v>
      </c>
      <c r="K3741" s="3">
        <v>7000</v>
      </c>
      <c r="L3741" s="3">
        <v>22000</v>
      </c>
      <c r="M3741" s="3">
        <v>7467</v>
      </c>
      <c r="N3741" s="3">
        <f t="shared" si="580"/>
        <v>0</v>
      </c>
      <c r="O3741" s="3">
        <f t="shared" si="581"/>
        <v>1</v>
      </c>
      <c r="P3741" s="3">
        <f t="shared" si="582"/>
        <v>1</v>
      </c>
      <c r="Q3741" s="6">
        <v>17.45</v>
      </c>
      <c r="R3741" s="3">
        <v>3</v>
      </c>
      <c r="S3741" s="3">
        <v>12</v>
      </c>
      <c r="T3741" s="3">
        <v>19</v>
      </c>
      <c r="U3741" s="3">
        <f t="shared" si="583"/>
        <v>2891</v>
      </c>
      <c r="V3741" s="3" t="str">
        <f t="shared" si="584"/>
        <v xml:space="preserve"> 36</v>
      </c>
      <c r="W3741" s="3">
        <f t="shared" si="585"/>
        <v>7</v>
      </c>
      <c r="X3741" s="3">
        <v>8</v>
      </c>
      <c r="Y3741" s="6">
        <f t="shared" si="586"/>
        <v>25.7</v>
      </c>
      <c r="Z3741" s="3">
        <f t="shared" si="587"/>
        <v>22</v>
      </c>
      <c r="AA3741" s="3">
        <f t="shared" si="588"/>
        <v>7.4669999999999996</v>
      </c>
      <c r="AB3741">
        <f t="shared" si="589"/>
        <v>0</v>
      </c>
      <c r="AC3741" s="14">
        <f>VLOOKUP(X3741,Rates!$A$2:$B$36,2)</f>
        <v>11.39</v>
      </c>
    </row>
    <row r="3742" spans="1:29">
      <c r="A3742">
        <v>555383</v>
      </c>
      <c r="B3742" t="s">
        <v>15</v>
      </c>
      <c r="C3742" s="1">
        <v>0.15579999999999999</v>
      </c>
      <c r="D3742">
        <v>240.96</v>
      </c>
      <c r="E3742" t="s">
        <v>12</v>
      </c>
      <c r="F3742" t="s">
        <v>26</v>
      </c>
      <c r="G3742" t="s">
        <v>17</v>
      </c>
      <c r="H3742" s="1">
        <v>0.60499999999999998</v>
      </c>
      <c r="I3742" s="4">
        <v>34121</v>
      </c>
      <c r="J3742" s="5">
        <v>40909</v>
      </c>
      <c r="K3742" s="3">
        <v>10000</v>
      </c>
      <c r="L3742" s="3">
        <v>56898</v>
      </c>
      <c r="M3742" s="3">
        <v>4027</v>
      </c>
      <c r="N3742" s="3">
        <f t="shared" si="580"/>
        <v>0</v>
      </c>
      <c r="O3742" s="3">
        <f t="shared" si="581"/>
        <v>1</v>
      </c>
      <c r="P3742" s="3">
        <f t="shared" si="582"/>
        <v>1</v>
      </c>
      <c r="Q3742" s="6">
        <v>7.26</v>
      </c>
      <c r="R3742" s="3">
        <v>0</v>
      </c>
      <c r="S3742" s="3">
        <v>12</v>
      </c>
      <c r="T3742" s="3">
        <v>17</v>
      </c>
      <c r="U3742" s="3">
        <f t="shared" si="583"/>
        <v>6788</v>
      </c>
      <c r="V3742" s="3" t="str">
        <f t="shared" si="584"/>
        <v xml:space="preserve"> 60</v>
      </c>
      <c r="W3742" s="3">
        <f t="shared" si="585"/>
        <v>10</v>
      </c>
      <c r="X3742" s="3">
        <v>18</v>
      </c>
      <c r="Y3742" s="6">
        <f t="shared" si="586"/>
        <v>60.5</v>
      </c>
      <c r="Z3742" s="3">
        <f t="shared" si="587"/>
        <v>56.898000000000003</v>
      </c>
      <c r="AA3742" s="3">
        <f t="shared" si="588"/>
        <v>4.0270000000000001</v>
      </c>
      <c r="AB3742">
        <f t="shared" si="589"/>
        <v>1</v>
      </c>
      <c r="AC3742" s="14">
        <f>VLOOKUP(X3742,Rates!$A$2:$B$36,2)</f>
        <v>18.989999999999998</v>
      </c>
    </row>
    <row r="3743" spans="1:29">
      <c r="A3743">
        <v>566133</v>
      </c>
      <c r="B3743" t="s">
        <v>11</v>
      </c>
      <c r="C3743" s="1">
        <v>7.8799999999999995E-2</v>
      </c>
      <c r="D3743">
        <v>78.209999999999994</v>
      </c>
      <c r="E3743" t="s">
        <v>28</v>
      </c>
      <c r="F3743" t="s">
        <v>13</v>
      </c>
      <c r="G3743" t="s">
        <v>17</v>
      </c>
      <c r="H3743" s="2">
        <v>0.28999999999999998</v>
      </c>
      <c r="I3743" s="4">
        <v>36008</v>
      </c>
      <c r="J3743" s="5">
        <v>40909</v>
      </c>
      <c r="K3743" s="3">
        <v>2500</v>
      </c>
      <c r="L3743" s="3">
        <v>51873</v>
      </c>
      <c r="M3743" s="3">
        <v>3244</v>
      </c>
      <c r="N3743" s="3">
        <f t="shared" si="580"/>
        <v>1</v>
      </c>
      <c r="O3743" s="3">
        <f t="shared" si="581"/>
        <v>0</v>
      </c>
      <c r="P3743" s="3">
        <f t="shared" si="582"/>
        <v>1</v>
      </c>
      <c r="Q3743" s="6">
        <v>18.62</v>
      </c>
      <c r="R3743" s="3">
        <v>0</v>
      </c>
      <c r="S3743" s="3">
        <v>5</v>
      </c>
      <c r="T3743" s="3">
        <v>13</v>
      </c>
      <c r="U3743" s="3">
        <f t="shared" si="583"/>
        <v>4901</v>
      </c>
      <c r="V3743" s="3" t="str">
        <f t="shared" si="584"/>
        <v xml:space="preserve"> 36</v>
      </c>
      <c r="W3743" s="3">
        <f t="shared" si="585"/>
        <v>2.5</v>
      </c>
      <c r="X3743" s="3">
        <v>5</v>
      </c>
      <c r="Y3743" s="6">
        <f t="shared" si="586"/>
        <v>28.999999999999996</v>
      </c>
      <c r="Z3743" s="3">
        <f t="shared" si="587"/>
        <v>51.872999999999998</v>
      </c>
      <c r="AA3743" s="3">
        <f t="shared" si="588"/>
        <v>3.2440000000000002</v>
      </c>
      <c r="AB3743">
        <f t="shared" si="589"/>
        <v>1</v>
      </c>
      <c r="AC3743" s="14">
        <f>VLOOKUP(X3743,Rates!$A$2:$B$36,2)</f>
        <v>7.99</v>
      </c>
    </row>
    <row r="3744" spans="1:29">
      <c r="A3744">
        <v>367384</v>
      </c>
      <c r="B3744" t="s">
        <v>11</v>
      </c>
      <c r="C3744" s="1">
        <v>0.11260000000000001</v>
      </c>
      <c r="D3744">
        <v>328.64</v>
      </c>
      <c r="E3744" t="s">
        <v>12</v>
      </c>
      <c r="F3744" t="s">
        <v>26</v>
      </c>
      <c r="G3744" t="s">
        <v>14</v>
      </c>
      <c r="H3744" s="1">
        <v>3.3000000000000002E-2</v>
      </c>
      <c r="I3744" s="4">
        <v>38231</v>
      </c>
      <c r="J3744" s="5">
        <v>40909</v>
      </c>
      <c r="K3744" s="3">
        <v>10000</v>
      </c>
      <c r="L3744" s="3">
        <v>40000</v>
      </c>
      <c r="M3744" s="3">
        <v>1101</v>
      </c>
      <c r="N3744" s="3">
        <f t="shared" si="580"/>
        <v>0</v>
      </c>
      <c r="O3744" s="3">
        <f t="shared" si="581"/>
        <v>1</v>
      </c>
      <c r="P3744" s="3">
        <f t="shared" si="582"/>
        <v>1</v>
      </c>
      <c r="Q3744" s="6">
        <v>6.15</v>
      </c>
      <c r="R3744" s="3">
        <v>0</v>
      </c>
      <c r="S3744" s="3">
        <v>12</v>
      </c>
      <c r="T3744" s="3">
        <v>26</v>
      </c>
      <c r="U3744" s="3">
        <f t="shared" si="583"/>
        <v>2678</v>
      </c>
      <c r="V3744" s="3" t="str">
        <f t="shared" si="584"/>
        <v xml:space="preserve"> 36</v>
      </c>
      <c r="W3744" s="3">
        <f t="shared" si="585"/>
        <v>10</v>
      </c>
      <c r="X3744" s="3">
        <v>7</v>
      </c>
      <c r="Y3744" s="6">
        <f t="shared" si="586"/>
        <v>3.3000000000000003</v>
      </c>
      <c r="Z3744" s="3">
        <f t="shared" si="587"/>
        <v>40</v>
      </c>
      <c r="AA3744" s="3">
        <f t="shared" si="588"/>
        <v>1.101</v>
      </c>
      <c r="AB3744">
        <f t="shared" si="589"/>
        <v>0</v>
      </c>
      <c r="AC3744" s="14">
        <f>VLOOKUP(X3744,Rates!$A$2:$B$36,2)</f>
        <v>10.49</v>
      </c>
    </row>
    <row r="3745" spans="1:29">
      <c r="A3745">
        <v>476745</v>
      </c>
      <c r="B3745" t="s">
        <v>11</v>
      </c>
      <c r="C3745" s="1">
        <v>0.12180000000000001</v>
      </c>
      <c r="D3745">
        <v>116.55</v>
      </c>
      <c r="E3745" t="s">
        <v>20</v>
      </c>
      <c r="F3745" t="s">
        <v>26</v>
      </c>
      <c r="G3745" t="s">
        <v>14</v>
      </c>
      <c r="H3745" s="1">
        <v>0.79800000000000004</v>
      </c>
      <c r="I3745" s="4">
        <v>38169</v>
      </c>
      <c r="J3745" s="5">
        <v>40909</v>
      </c>
      <c r="K3745" s="3">
        <v>3500</v>
      </c>
      <c r="L3745" s="3">
        <v>137000</v>
      </c>
      <c r="M3745" s="3">
        <v>10930</v>
      </c>
      <c r="N3745" s="3">
        <f t="shared" si="580"/>
        <v>0</v>
      </c>
      <c r="O3745" s="3">
        <f t="shared" si="581"/>
        <v>1</v>
      </c>
      <c r="P3745" s="3">
        <f t="shared" si="582"/>
        <v>1</v>
      </c>
      <c r="Q3745" s="6">
        <v>13.53</v>
      </c>
      <c r="R3745" s="3">
        <v>1</v>
      </c>
      <c r="S3745" s="3">
        <v>9</v>
      </c>
      <c r="T3745" s="3">
        <v>28</v>
      </c>
      <c r="U3745" s="3">
        <f t="shared" si="583"/>
        <v>2740</v>
      </c>
      <c r="V3745" s="3" t="str">
        <f t="shared" si="584"/>
        <v xml:space="preserve"> 36</v>
      </c>
      <c r="W3745" s="3">
        <f t="shared" si="585"/>
        <v>3.5</v>
      </c>
      <c r="X3745" s="3">
        <v>9</v>
      </c>
      <c r="Y3745" s="6">
        <f t="shared" si="586"/>
        <v>79.800000000000011</v>
      </c>
      <c r="Z3745" s="3">
        <f t="shared" si="587"/>
        <v>137</v>
      </c>
      <c r="AA3745" s="3">
        <f t="shared" si="588"/>
        <v>10.93</v>
      </c>
      <c r="AB3745">
        <f t="shared" si="589"/>
        <v>0</v>
      </c>
      <c r="AC3745" s="14">
        <f>VLOOKUP(X3745,Rates!$A$2:$B$36,2)</f>
        <v>11.44</v>
      </c>
    </row>
    <row r="3746" spans="1:29">
      <c r="A3746">
        <v>1008388</v>
      </c>
      <c r="B3746" t="s">
        <v>15</v>
      </c>
      <c r="C3746" s="1">
        <v>0.1242</v>
      </c>
      <c r="D3746">
        <v>336.86</v>
      </c>
      <c r="E3746" t="s">
        <v>21</v>
      </c>
      <c r="F3746" t="s">
        <v>13</v>
      </c>
      <c r="G3746" t="s">
        <v>19</v>
      </c>
      <c r="H3746" s="1">
        <v>0.84699999999999998</v>
      </c>
      <c r="I3746" s="4">
        <v>38473</v>
      </c>
      <c r="J3746" s="5">
        <v>40909</v>
      </c>
      <c r="K3746" s="3">
        <v>15000</v>
      </c>
      <c r="L3746" s="3">
        <v>36000</v>
      </c>
      <c r="M3746" s="3">
        <v>10846</v>
      </c>
      <c r="N3746" s="3">
        <f t="shared" si="580"/>
        <v>1</v>
      </c>
      <c r="O3746" s="3">
        <f t="shared" si="581"/>
        <v>0</v>
      </c>
      <c r="P3746" s="3">
        <f t="shared" si="582"/>
        <v>1</v>
      </c>
      <c r="Q3746" s="6">
        <v>8.83</v>
      </c>
      <c r="R3746" s="3">
        <v>0</v>
      </c>
      <c r="S3746" s="3">
        <v>5</v>
      </c>
      <c r="T3746" s="3">
        <v>11</v>
      </c>
      <c r="U3746" s="3">
        <f t="shared" si="583"/>
        <v>2436</v>
      </c>
      <c r="V3746" s="3" t="str">
        <f t="shared" si="584"/>
        <v xml:space="preserve"> 60</v>
      </c>
      <c r="W3746" s="3">
        <f t="shared" si="585"/>
        <v>15</v>
      </c>
      <c r="X3746" s="3">
        <v>9</v>
      </c>
      <c r="Y3746" s="6">
        <f t="shared" si="586"/>
        <v>84.7</v>
      </c>
      <c r="Z3746" s="3">
        <f t="shared" si="587"/>
        <v>36</v>
      </c>
      <c r="AA3746" s="3">
        <f t="shared" si="588"/>
        <v>10.846</v>
      </c>
      <c r="AB3746">
        <f t="shared" si="589"/>
        <v>0</v>
      </c>
      <c r="AC3746" s="14">
        <f>VLOOKUP(X3746,Rates!$A$2:$B$36,2)</f>
        <v>11.44</v>
      </c>
    </row>
    <row r="3747" spans="1:29">
      <c r="A3747">
        <v>670030</v>
      </c>
      <c r="B3747" t="s">
        <v>11</v>
      </c>
      <c r="C3747" s="1">
        <v>0.1</v>
      </c>
      <c r="D3747">
        <v>322.68</v>
      </c>
      <c r="E3747" t="s">
        <v>18</v>
      </c>
      <c r="F3747" t="s">
        <v>26</v>
      </c>
      <c r="G3747" t="s">
        <v>14</v>
      </c>
      <c r="H3747" s="1">
        <v>0.23400000000000001</v>
      </c>
      <c r="I3747" s="4">
        <v>36923</v>
      </c>
      <c r="J3747" s="5">
        <v>40909</v>
      </c>
      <c r="K3747" s="3">
        <v>10000</v>
      </c>
      <c r="L3747" s="3">
        <v>55000</v>
      </c>
      <c r="M3747" s="3">
        <v>8298</v>
      </c>
      <c r="N3747" s="3">
        <f t="shared" si="580"/>
        <v>0</v>
      </c>
      <c r="O3747" s="3">
        <f t="shared" si="581"/>
        <v>1</v>
      </c>
      <c r="P3747" s="3">
        <f t="shared" si="582"/>
        <v>1</v>
      </c>
      <c r="Q3747" s="6">
        <v>4.45</v>
      </c>
      <c r="R3747" s="3">
        <v>0</v>
      </c>
      <c r="S3747" s="3">
        <v>10</v>
      </c>
      <c r="T3747" s="3">
        <v>25</v>
      </c>
      <c r="U3747" s="3">
        <f t="shared" si="583"/>
        <v>3986</v>
      </c>
      <c r="V3747" s="3" t="str">
        <f t="shared" si="584"/>
        <v xml:space="preserve"> 36</v>
      </c>
      <c r="W3747" s="3">
        <f t="shared" si="585"/>
        <v>10</v>
      </c>
      <c r="X3747" s="3">
        <v>7</v>
      </c>
      <c r="Y3747" s="6">
        <f t="shared" si="586"/>
        <v>23.400000000000002</v>
      </c>
      <c r="Z3747" s="3">
        <f t="shared" si="587"/>
        <v>55</v>
      </c>
      <c r="AA3747" s="3">
        <f t="shared" si="588"/>
        <v>8.298</v>
      </c>
      <c r="AB3747">
        <f t="shared" si="589"/>
        <v>0</v>
      </c>
      <c r="AC3747" s="14">
        <f>VLOOKUP(X3747,Rates!$A$2:$B$36,2)</f>
        <v>10.49</v>
      </c>
    </row>
    <row r="3748" spans="1:29">
      <c r="A3748">
        <v>916467</v>
      </c>
      <c r="B3748" t="s">
        <v>15</v>
      </c>
      <c r="C3748" s="1">
        <v>0.1242</v>
      </c>
      <c r="D3748">
        <v>359.32</v>
      </c>
      <c r="E3748" t="s">
        <v>12</v>
      </c>
      <c r="F3748" t="s">
        <v>26</v>
      </c>
      <c r="G3748" t="s">
        <v>14</v>
      </c>
      <c r="H3748" s="1">
        <v>8.8999999999999996E-2</v>
      </c>
      <c r="I3748" s="4">
        <v>36557</v>
      </c>
      <c r="J3748" s="5">
        <v>40909</v>
      </c>
      <c r="K3748" s="3">
        <v>16000</v>
      </c>
      <c r="L3748" s="3">
        <v>77000</v>
      </c>
      <c r="M3748" s="3">
        <v>12688</v>
      </c>
      <c r="N3748" s="3">
        <f t="shared" si="580"/>
        <v>0</v>
      </c>
      <c r="O3748" s="3">
        <f t="shared" si="581"/>
        <v>1</v>
      </c>
      <c r="P3748" s="3">
        <f t="shared" si="582"/>
        <v>1</v>
      </c>
      <c r="Q3748" s="6">
        <v>4.74</v>
      </c>
      <c r="R3748" s="3">
        <v>2</v>
      </c>
      <c r="S3748" s="3">
        <v>16</v>
      </c>
      <c r="T3748" s="3">
        <v>37</v>
      </c>
      <c r="U3748" s="3">
        <f t="shared" si="583"/>
        <v>4352</v>
      </c>
      <c r="V3748" s="3" t="str">
        <f t="shared" si="584"/>
        <v xml:space="preserve"> 60</v>
      </c>
      <c r="W3748" s="3">
        <f t="shared" si="585"/>
        <v>16</v>
      </c>
      <c r="X3748" s="3">
        <v>9</v>
      </c>
      <c r="Y3748" s="6">
        <f t="shared" si="586"/>
        <v>8.9</v>
      </c>
      <c r="Z3748" s="3">
        <f t="shared" si="587"/>
        <v>77</v>
      </c>
      <c r="AA3748" s="3">
        <f t="shared" si="588"/>
        <v>12.688000000000001</v>
      </c>
      <c r="AB3748">
        <f t="shared" si="589"/>
        <v>0</v>
      </c>
      <c r="AC3748" s="14">
        <f>VLOOKUP(X3748,Rates!$A$2:$B$36,2)</f>
        <v>11.44</v>
      </c>
    </row>
    <row r="3749" spans="1:29">
      <c r="A3749">
        <v>612244</v>
      </c>
      <c r="B3749" t="s">
        <v>11</v>
      </c>
      <c r="C3749" s="1">
        <v>6.9099999999999995E-2</v>
      </c>
      <c r="D3749">
        <v>39.32</v>
      </c>
      <c r="E3749" t="s">
        <v>30</v>
      </c>
      <c r="F3749" t="s">
        <v>24</v>
      </c>
      <c r="G3749" t="s">
        <v>14</v>
      </c>
      <c r="H3749" s="1">
        <v>0.185</v>
      </c>
      <c r="I3749" s="4">
        <v>35065</v>
      </c>
      <c r="J3749" s="5">
        <v>40909</v>
      </c>
      <c r="K3749" s="3">
        <v>1275</v>
      </c>
      <c r="L3749" s="3">
        <v>55000</v>
      </c>
      <c r="M3749" s="3">
        <v>925</v>
      </c>
      <c r="N3749" s="3">
        <f t="shared" si="580"/>
        <v>0</v>
      </c>
      <c r="O3749" s="3">
        <f t="shared" si="581"/>
        <v>0</v>
      </c>
      <c r="P3749" s="3">
        <f t="shared" si="582"/>
        <v>1</v>
      </c>
      <c r="Q3749" s="6">
        <v>0.76</v>
      </c>
      <c r="R3749" s="3">
        <v>0</v>
      </c>
      <c r="S3749" s="3">
        <v>3</v>
      </c>
      <c r="T3749" s="3">
        <v>10</v>
      </c>
      <c r="U3749" s="3">
        <f t="shared" si="583"/>
        <v>5844</v>
      </c>
      <c r="V3749" s="3" t="str">
        <f t="shared" si="584"/>
        <v xml:space="preserve"> 36</v>
      </c>
      <c r="W3749" s="3">
        <f t="shared" si="585"/>
        <v>1.2749999999999999</v>
      </c>
      <c r="X3749" s="3">
        <v>5</v>
      </c>
      <c r="Y3749" s="6">
        <f t="shared" si="586"/>
        <v>18.5</v>
      </c>
      <c r="Z3749" s="3">
        <f t="shared" si="587"/>
        <v>55</v>
      </c>
      <c r="AA3749" s="3">
        <f t="shared" si="588"/>
        <v>0.92500000000000004</v>
      </c>
      <c r="AB3749">
        <f t="shared" si="589"/>
        <v>0</v>
      </c>
      <c r="AC3749" s="14">
        <f>VLOOKUP(X3749,Rates!$A$2:$B$36,2)</f>
        <v>7.99</v>
      </c>
    </row>
    <row r="3750" spans="1:29">
      <c r="A3750">
        <v>664845</v>
      </c>
      <c r="B3750" t="s">
        <v>11</v>
      </c>
      <c r="C3750" s="1">
        <v>7.2900000000000006E-2</v>
      </c>
      <c r="D3750">
        <v>124.04</v>
      </c>
      <c r="E3750" t="s">
        <v>16</v>
      </c>
      <c r="F3750" t="s">
        <v>13</v>
      </c>
      <c r="G3750" t="s">
        <v>14</v>
      </c>
      <c r="H3750" s="1">
        <v>0.39100000000000001</v>
      </c>
      <c r="I3750" s="4">
        <v>35034</v>
      </c>
      <c r="J3750" s="5">
        <v>40909</v>
      </c>
      <c r="K3750" s="3">
        <v>4000</v>
      </c>
      <c r="L3750" s="3">
        <v>48000</v>
      </c>
      <c r="M3750" s="3">
        <v>782</v>
      </c>
      <c r="N3750" s="3">
        <f t="shared" si="580"/>
        <v>1</v>
      </c>
      <c r="O3750" s="3">
        <f t="shared" si="581"/>
        <v>0</v>
      </c>
      <c r="P3750" s="3">
        <f t="shared" si="582"/>
        <v>0</v>
      </c>
      <c r="Q3750" s="6">
        <v>6.25</v>
      </c>
      <c r="R3750" s="3">
        <v>0</v>
      </c>
      <c r="S3750" s="3">
        <v>4</v>
      </c>
      <c r="T3750" s="3">
        <v>12</v>
      </c>
      <c r="U3750" s="3">
        <f t="shared" si="583"/>
        <v>5875</v>
      </c>
      <c r="V3750" s="3" t="str">
        <f t="shared" si="584"/>
        <v xml:space="preserve"> 36</v>
      </c>
      <c r="W3750" s="3">
        <f t="shared" si="585"/>
        <v>4</v>
      </c>
      <c r="X3750" s="3">
        <v>4</v>
      </c>
      <c r="Y3750" s="6">
        <f t="shared" si="586"/>
        <v>39.1</v>
      </c>
      <c r="Z3750" s="3">
        <f t="shared" si="587"/>
        <v>48</v>
      </c>
      <c r="AA3750" s="3">
        <f t="shared" si="588"/>
        <v>0.78200000000000003</v>
      </c>
      <c r="AB3750">
        <f t="shared" si="589"/>
        <v>0</v>
      </c>
      <c r="AC3750" s="14">
        <f>VLOOKUP(X3750,Rates!$A$2:$B$36,2)</f>
        <v>7.49</v>
      </c>
    </row>
    <row r="3751" spans="1:29">
      <c r="A3751">
        <v>557784</v>
      </c>
      <c r="B3751" t="s">
        <v>15</v>
      </c>
      <c r="C3751" s="1">
        <v>0.13980000000000001</v>
      </c>
      <c r="D3751">
        <v>546.57000000000005</v>
      </c>
      <c r="E3751" t="s">
        <v>12</v>
      </c>
      <c r="F3751" t="s">
        <v>26</v>
      </c>
      <c r="G3751" t="s">
        <v>14</v>
      </c>
      <c r="H3751" s="1">
        <v>0.91300000000000003</v>
      </c>
      <c r="I3751" s="4">
        <v>36130</v>
      </c>
      <c r="J3751" s="5">
        <v>40909</v>
      </c>
      <c r="K3751" s="3">
        <v>23500</v>
      </c>
      <c r="L3751" s="3">
        <v>90065</v>
      </c>
      <c r="M3751" s="3">
        <v>57585</v>
      </c>
      <c r="N3751" s="3">
        <f t="shared" si="580"/>
        <v>0</v>
      </c>
      <c r="O3751" s="3">
        <f t="shared" si="581"/>
        <v>1</v>
      </c>
      <c r="P3751" s="3">
        <f t="shared" si="582"/>
        <v>1</v>
      </c>
      <c r="Q3751" s="6">
        <v>14.43</v>
      </c>
      <c r="R3751" s="3">
        <v>0</v>
      </c>
      <c r="S3751" s="3">
        <v>8</v>
      </c>
      <c r="T3751" s="3">
        <v>27</v>
      </c>
      <c r="U3751" s="3">
        <f t="shared" si="583"/>
        <v>4779</v>
      </c>
      <c r="V3751" s="3" t="str">
        <f t="shared" si="584"/>
        <v xml:space="preserve"> 60</v>
      </c>
      <c r="W3751" s="3">
        <f t="shared" si="585"/>
        <v>23.5</v>
      </c>
      <c r="X3751" s="3">
        <v>13</v>
      </c>
      <c r="Y3751" s="6">
        <f t="shared" si="586"/>
        <v>91.3</v>
      </c>
      <c r="Z3751" s="3">
        <f t="shared" si="587"/>
        <v>90.064999999999998</v>
      </c>
      <c r="AA3751" s="3">
        <f t="shared" si="588"/>
        <v>57.585000000000001</v>
      </c>
      <c r="AB3751">
        <f t="shared" si="589"/>
        <v>0</v>
      </c>
      <c r="AC3751" s="14">
        <f>VLOOKUP(X3751,Rates!$A$2:$B$36,2)</f>
        <v>13.99</v>
      </c>
    </row>
    <row r="3752" spans="1:29">
      <c r="A3752">
        <v>758995</v>
      </c>
      <c r="B3752" t="s">
        <v>11</v>
      </c>
      <c r="C3752" s="1">
        <v>0.1149</v>
      </c>
      <c r="D3752">
        <v>659.43</v>
      </c>
      <c r="E3752" t="s">
        <v>20</v>
      </c>
      <c r="F3752" t="s">
        <v>26</v>
      </c>
      <c r="G3752" t="s">
        <v>14</v>
      </c>
      <c r="H3752" s="1">
        <v>0.83899999999999997</v>
      </c>
      <c r="I3752" s="4">
        <v>35278</v>
      </c>
      <c r="J3752" s="5">
        <v>40909</v>
      </c>
      <c r="K3752" s="3">
        <v>20000</v>
      </c>
      <c r="L3752" s="3">
        <v>70000</v>
      </c>
      <c r="M3752" s="3">
        <v>22488</v>
      </c>
      <c r="N3752" s="3">
        <f t="shared" si="580"/>
        <v>0</v>
      </c>
      <c r="O3752" s="3">
        <f t="shared" si="581"/>
        <v>1</v>
      </c>
      <c r="P3752" s="3">
        <f t="shared" si="582"/>
        <v>1</v>
      </c>
      <c r="Q3752" s="6">
        <v>11.01</v>
      </c>
      <c r="R3752" s="3">
        <v>0</v>
      </c>
      <c r="S3752" s="3">
        <v>12</v>
      </c>
      <c r="T3752" s="3">
        <v>23</v>
      </c>
      <c r="U3752" s="3">
        <f t="shared" si="583"/>
        <v>5631</v>
      </c>
      <c r="V3752" s="3" t="str">
        <f t="shared" si="584"/>
        <v xml:space="preserve"> 36</v>
      </c>
      <c r="W3752" s="3">
        <f t="shared" si="585"/>
        <v>20</v>
      </c>
      <c r="X3752" s="3">
        <v>9</v>
      </c>
      <c r="Y3752" s="6">
        <f t="shared" si="586"/>
        <v>83.899999999999991</v>
      </c>
      <c r="Z3752" s="3">
        <f t="shared" si="587"/>
        <v>70</v>
      </c>
      <c r="AA3752" s="3">
        <f t="shared" si="588"/>
        <v>22.488</v>
      </c>
      <c r="AB3752">
        <f t="shared" si="589"/>
        <v>0</v>
      </c>
      <c r="AC3752" s="14">
        <f>VLOOKUP(X3752,Rates!$A$2:$B$36,2)</f>
        <v>11.44</v>
      </c>
    </row>
    <row r="3753" spans="1:29">
      <c r="A3753">
        <v>725871</v>
      </c>
      <c r="B3753" t="s">
        <v>15</v>
      </c>
      <c r="C3753" s="1">
        <v>0.1074</v>
      </c>
      <c r="D3753">
        <v>216.13</v>
      </c>
      <c r="E3753" t="s">
        <v>18</v>
      </c>
      <c r="F3753" t="s">
        <v>13</v>
      </c>
      <c r="G3753" t="s">
        <v>14</v>
      </c>
      <c r="H3753" s="1">
        <v>0.44900000000000001</v>
      </c>
      <c r="I3753" s="4">
        <v>30773</v>
      </c>
      <c r="J3753" s="5">
        <v>40909</v>
      </c>
      <c r="K3753" s="3">
        <v>10000</v>
      </c>
      <c r="L3753" s="3">
        <v>110000</v>
      </c>
      <c r="M3753" s="3">
        <v>24359</v>
      </c>
      <c r="N3753" s="3">
        <f t="shared" si="580"/>
        <v>1</v>
      </c>
      <c r="O3753" s="3">
        <f t="shared" si="581"/>
        <v>0</v>
      </c>
      <c r="P3753" s="3">
        <f t="shared" si="582"/>
        <v>1</v>
      </c>
      <c r="Q3753" s="6">
        <v>11.93</v>
      </c>
      <c r="R3753" s="3">
        <v>0</v>
      </c>
      <c r="S3753" s="3">
        <v>8</v>
      </c>
      <c r="T3753" s="3">
        <v>14</v>
      </c>
      <c r="U3753" s="3">
        <f t="shared" si="583"/>
        <v>10136</v>
      </c>
      <c r="V3753" s="3" t="str">
        <f t="shared" si="584"/>
        <v xml:space="preserve"> 60</v>
      </c>
      <c r="W3753" s="3">
        <f t="shared" si="585"/>
        <v>10</v>
      </c>
      <c r="X3753" s="3">
        <v>9</v>
      </c>
      <c r="Y3753" s="6">
        <f t="shared" si="586"/>
        <v>44.9</v>
      </c>
      <c r="Z3753" s="3">
        <f t="shared" si="587"/>
        <v>110</v>
      </c>
      <c r="AA3753" s="3">
        <f t="shared" si="588"/>
        <v>24.359000000000002</v>
      </c>
      <c r="AB3753">
        <f t="shared" si="589"/>
        <v>0</v>
      </c>
      <c r="AC3753" s="14">
        <f>VLOOKUP(X3753,Rates!$A$2:$B$36,2)</f>
        <v>11.44</v>
      </c>
    </row>
    <row r="3754" spans="1:29">
      <c r="A3754">
        <v>869776</v>
      </c>
      <c r="B3754" t="s">
        <v>11</v>
      </c>
      <c r="C3754" s="1">
        <v>0.13489999999999999</v>
      </c>
      <c r="D3754">
        <v>135.72999999999999</v>
      </c>
      <c r="E3754" t="s">
        <v>25</v>
      </c>
      <c r="F3754" t="s">
        <v>13</v>
      </c>
      <c r="G3754" t="s">
        <v>14</v>
      </c>
      <c r="H3754" s="2">
        <v>0.88</v>
      </c>
      <c r="I3754" s="4">
        <v>38139</v>
      </c>
      <c r="J3754" s="5">
        <v>40909</v>
      </c>
      <c r="K3754" s="3">
        <v>4000</v>
      </c>
      <c r="L3754" s="3">
        <v>37200</v>
      </c>
      <c r="M3754" s="3">
        <v>3519</v>
      </c>
      <c r="N3754" s="3">
        <f t="shared" si="580"/>
        <v>1</v>
      </c>
      <c r="O3754" s="3">
        <f t="shared" si="581"/>
        <v>0</v>
      </c>
      <c r="P3754" s="3">
        <f t="shared" si="582"/>
        <v>1</v>
      </c>
      <c r="Q3754" s="6">
        <v>15.94</v>
      </c>
      <c r="R3754" s="3">
        <v>0</v>
      </c>
      <c r="S3754" s="3">
        <v>5</v>
      </c>
      <c r="T3754" s="3">
        <v>9</v>
      </c>
      <c r="U3754" s="3">
        <f t="shared" si="583"/>
        <v>2770</v>
      </c>
      <c r="V3754" s="3" t="str">
        <f t="shared" si="584"/>
        <v xml:space="preserve"> 36</v>
      </c>
      <c r="W3754" s="3">
        <f t="shared" si="585"/>
        <v>4</v>
      </c>
      <c r="X3754" s="3">
        <v>12</v>
      </c>
      <c r="Y3754" s="6">
        <f t="shared" si="586"/>
        <v>88</v>
      </c>
      <c r="Z3754" s="3">
        <f t="shared" si="587"/>
        <v>37.200000000000003</v>
      </c>
      <c r="AA3754" s="3">
        <f t="shared" si="588"/>
        <v>3.5190000000000001</v>
      </c>
      <c r="AB3754">
        <f t="shared" si="589"/>
        <v>0</v>
      </c>
      <c r="AC3754" s="14">
        <f>VLOOKUP(X3754,Rates!$A$2:$B$36,2)</f>
        <v>13.49</v>
      </c>
    </row>
    <row r="3755" spans="1:29">
      <c r="A3755">
        <v>645644</v>
      </c>
      <c r="B3755" t="s">
        <v>11</v>
      </c>
      <c r="C3755" s="1">
        <v>5.4199999999999998E-2</v>
      </c>
      <c r="D3755">
        <v>325.73</v>
      </c>
      <c r="E3755" t="s">
        <v>25</v>
      </c>
      <c r="F3755" t="s">
        <v>13</v>
      </c>
      <c r="G3755" t="s">
        <v>14</v>
      </c>
      <c r="H3755" s="1">
        <v>0.21099999999999999</v>
      </c>
      <c r="I3755" s="4">
        <v>36708</v>
      </c>
      <c r="J3755" s="5">
        <v>40909</v>
      </c>
      <c r="K3755" s="3">
        <v>10800</v>
      </c>
      <c r="L3755" s="3">
        <v>69350</v>
      </c>
      <c r="M3755" s="3">
        <v>7052</v>
      </c>
      <c r="N3755" s="3">
        <f t="shared" si="580"/>
        <v>1</v>
      </c>
      <c r="O3755" s="3">
        <f t="shared" si="581"/>
        <v>0</v>
      </c>
      <c r="P3755" s="3">
        <f t="shared" si="582"/>
        <v>1</v>
      </c>
      <c r="Q3755" s="6">
        <v>7.68</v>
      </c>
      <c r="R3755" s="3">
        <v>0</v>
      </c>
      <c r="S3755" s="3">
        <v>8</v>
      </c>
      <c r="T3755" s="3">
        <v>26</v>
      </c>
      <c r="U3755" s="3">
        <f t="shared" si="583"/>
        <v>4201</v>
      </c>
      <c r="V3755" s="3" t="str">
        <f t="shared" si="584"/>
        <v xml:space="preserve"> 36</v>
      </c>
      <c r="W3755" s="3">
        <f t="shared" si="585"/>
        <v>10.8</v>
      </c>
      <c r="X3755" s="3">
        <v>1</v>
      </c>
      <c r="Y3755" s="6">
        <f t="shared" si="586"/>
        <v>21.099999999999998</v>
      </c>
      <c r="Z3755" s="3">
        <f t="shared" si="587"/>
        <v>69.349999999999994</v>
      </c>
      <c r="AA3755" s="3">
        <f t="shared" si="588"/>
        <v>7.0519999999999996</v>
      </c>
      <c r="AB3755">
        <f t="shared" si="589"/>
        <v>0</v>
      </c>
      <c r="AC3755" s="14">
        <f>VLOOKUP(X3755,Rates!$A$2:$B$36,2)</f>
        <v>5.32</v>
      </c>
    </row>
    <row r="3756" spans="1:29">
      <c r="A3756">
        <v>256365</v>
      </c>
      <c r="B3756" t="s">
        <v>11</v>
      </c>
      <c r="C3756" s="1">
        <v>0.1071</v>
      </c>
      <c r="D3756">
        <v>815.04</v>
      </c>
      <c r="E3756" t="s">
        <v>16</v>
      </c>
      <c r="F3756" t="s">
        <v>26</v>
      </c>
      <c r="G3756" t="s">
        <v>17</v>
      </c>
      <c r="H3756" s="1">
        <v>8.3000000000000004E-2</v>
      </c>
      <c r="I3756" s="4">
        <v>37956</v>
      </c>
      <c r="J3756" s="5">
        <v>40909</v>
      </c>
      <c r="K3756" s="3">
        <v>25000</v>
      </c>
      <c r="L3756" s="3">
        <v>52000</v>
      </c>
      <c r="M3756" s="3">
        <v>6088</v>
      </c>
      <c r="N3756" s="3">
        <f t="shared" si="580"/>
        <v>0</v>
      </c>
      <c r="O3756" s="3">
        <f t="shared" si="581"/>
        <v>1</v>
      </c>
      <c r="P3756" s="3">
        <f t="shared" si="582"/>
        <v>0</v>
      </c>
      <c r="Q3756" s="6">
        <v>11.86</v>
      </c>
      <c r="R3756" s="3">
        <v>0</v>
      </c>
      <c r="S3756" s="3">
        <v>5</v>
      </c>
      <c r="T3756" s="3">
        <v>8</v>
      </c>
      <c r="U3756" s="3">
        <f t="shared" si="583"/>
        <v>2953</v>
      </c>
      <c r="V3756" s="3" t="str">
        <f t="shared" si="584"/>
        <v xml:space="preserve"> 36</v>
      </c>
      <c r="W3756" s="3">
        <f t="shared" si="585"/>
        <v>25</v>
      </c>
      <c r="X3756" s="3">
        <v>10</v>
      </c>
      <c r="Y3756" s="6">
        <f t="shared" si="586"/>
        <v>8.3000000000000007</v>
      </c>
      <c r="Z3756" s="3">
        <f t="shared" si="587"/>
        <v>52</v>
      </c>
      <c r="AA3756" s="3">
        <f t="shared" si="588"/>
        <v>6.0880000000000001</v>
      </c>
      <c r="AB3756">
        <f t="shared" si="589"/>
        <v>1</v>
      </c>
      <c r="AC3756" s="14">
        <f>VLOOKUP(X3756,Rates!$A$2:$B$36,2)</f>
        <v>11.49</v>
      </c>
    </row>
    <row r="3757" spans="1:29">
      <c r="A3757">
        <v>979090</v>
      </c>
      <c r="B3757" t="s">
        <v>15</v>
      </c>
      <c r="C3757" s="1">
        <v>0.14269999999999999</v>
      </c>
      <c r="D3757">
        <v>351.13</v>
      </c>
      <c r="E3757" t="s">
        <v>22</v>
      </c>
      <c r="F3757" t="s">
        <v>26</v>
      </c>
      <c r="G3757" t="s">
        <v>31</v>
      </c>
      <c r="H3757" s="1">
        <v>0.88500000000000001</v>
      </c>
      <c r="I3757" s="4">
        <v>36526</v>
      </c>
      <c r="J3757" s="5">
        <v>40909</v>
      </c>
      <c r="K3757" s="3">
        <v>15000</v>
      </c>
      <c r="L3757" s="3">
        <v>55000</v>
      </c>
      <c r="M3757" s="3">
        <v>18591</v>
      </c>
      <c r="N3757" s="3">
        <f t="shared" si="580"/>
        <v>0</v>
      </c>
      <c r="O3757" s="3">
        <f t="shared" si="581"/>
        <v>1</v>
      </c>
      <c r="P3757" s="3">
        <f t="shared" si="582"/>
        <v>1</v>
      </c>
      <c r="Q3757" s="6">
        <v>8.09</v>
      </c>
      <c r="R3757" s="3">
        <v>0</v>
      </c>
      <c r="S3757" s="3">
        <v>2</v>
      </c>
      <c r="T3757" s="3">
        <v>9</v>
      </c>
      <c r="U3757" s="3">
        <f t="shared" si="583"/>
        <v>4383</v>
      </c>
      <c r="V3757" s="3" t="str">
        <f t="shared" si="584"/>
        <v xml:space="preserve"> 60</v>
      </c>
      <c r="W3757" s="3">
        <f t="shared" si="585"/>
        <v>15</v>
      </c>
      <c r="X3757" s="3">
        <v>12</v>
      </c>
      <c r="Y3757" s="6">
        <f t="shared" si="586"/>
        <v>88.5</v>
      </c>
      <c r="Z3757" s="3">
        <f t="shared" si="587"/>
        <v>55</v>
      </c>
      <c r="AA3757" s="3">
        <f t="shared" si="588"/>
        <v>18.591000000000001</v>
      </c>
      <c r="AB3757">
        <f t="shared" si="589"/>
        <v>0</v>
      </c>
      <c r="AC3757" s="14">
        <f>VLOOKUP(X3757,Rates!$A$2:$B$36,2)</f>
        <v>13.49</v>
      </c>
    </row>
    <row r="3758" spans="1:29">
      <c r="A3758">
        <v>472213</v>
      </c>
      <c r="B3758" t="s">
        <v>11</v>
      </c>
      <c r="C3758" s="1">
        <v>0.1148</v>
      </c>
      <c r="D3758">
        <v>685.75</v>
      </c>
      <c r="E3758" t="s">
        <v>12</v>
      </c>
      <c r="F3758" t="s">
        <v>24</v>
      </c>
      <c r="G3758" t="s">
        <v>14</v>
      </c>
      <c r="H3758" s="1">
        <v>3.3000000000000002E-2</v>
      </c>
      <c r="I3758" s="4">
        <v>34731</v>
      </c>
      <c r="J3758" s="5">
        <v>40909</v>
      </c>
      <c r="K3758" s="3">
        <v>20800</v>
      </c>
      <c r="L3758" s="3">
        <v>140000</v>
      </c>
      <c r="M3758" s="3">
        <v>682</v>
      </c>
      <c r="N3758" s="3">
        <f t="shared" si="580"/>
        <v>0</v>
      </c>
      <c r="O3758" s="3">
        <f t="shared" si="581"/>
        <v>0</v>
      </c>
      <c r="P3758" s="3">
        <f t="shared" si="582"/>
        <v>1</v>
      </c>
      <c r="Q3758" s="6">
        <v>21.77</v>
      </c>
      <c r="R3758" s="3">
        <v>0</v>
      </c>
      <c r="S3758" s="3">
        <v>6</v>
      </c>
      <c r="T3758" s="3">
        <v>15</v>
      </c>
      <c r="U3758" s="3">
        <f t="shared" si="583"/>
        <v>6178</v>
      </c>
      <c r="V3758" s="3" t="str">
        <f t="shared" si="584"/>
        <v xml:space="preserve"> 36</v>
      </c>
      <c r="W3758" s="3">
        <f t="shared" si="585"/>
        <v>20.8</v>
      </c>
      <c r="X3758" s="3">
        <v>7</v>
      </c>
      <c r="Y3758" s="6">
        <f t="shared" si="586"/>
        <v>3.3000000000000003</v>
      </c>
      <c r="Z3758" s="3">
        <f t="shared" si="587"/>
        <v>140</v>
      </c>
      <c r="AA3758" s="3">
        <f t="shared" si="588"/>
        <v>0.68200000000000005</v>
      </c>
      <c r="AB3758">
        <f t="shared" si="589"/>
        <v>0</v>
      </c>
      <c r="AC3758" s="14">
        <f>VLOOKUP(X3758,Rates!$A$2:$B$36,2)</f>
        <v>10.49</v>
      </c>
    </row>
    <row r="3759" spans="1:29">
      <c r="A3759">
        <v>603985</v>
      </c>
      <c r="B3759" t="s">
        <v>15</v>
      </c>
      <c r="C3759" s="1">
        <v>0.14460000000000001</v>
      </c>
      <c r="D3759">
        <v>235.08</v>
      </c>
      <c r="E3759" t="s">
        <v>29</v>
      </c>
      <c r="F3759" t="s">
        <v>26</v>
      </c>
      <c r="G3759" t="s">
        <v>17</v>
      </c>
      <c r="H3759" s="1">
        <v>0.54800000000000004</v>
      </c>
      <c r="I3759" s="4">
        <v>34547</v>
      </c>
      <c r="J3759" s="5">
        <v>40909</v>
      </c>
      <c r="K3759" s="3">
        <v>10000</v>
      </c>
      <c r="L3759" s="3">
        <v>36000</v>
      </c>
      <c r="M3759" s="3">
        <v>11406</v>
      </c>
      <c r="N3759" s="3">
        <f t="shared" si="580"/>
        <v>0</v>
      </c>
      <c r="O3759" s="3">
        <f t="shared" si="581"/>
        <v>1</v>
      </c>
      <c r="P3759" s="3">
        <f t="shared" si="582"/>
        <v>1</v>
      </c>
      <c r="Q3759" s="6">
        <v>20.5</v>
      </c>
      <c r="R3759" s="3">
        <v>0</v>
      </c>
      <c r="S3759" s="3">
        <v>8</v>
      </c>
      <c r="T3759" s="3">
        <v>17</v>
      </c>
      <c r="U3759" s="3">
        <f t="shared" si="583"/>
        <v>6362</v>
      </c>
      <c r="V3759" s="3" t="str">
        <f t="shared" si="584"/>
        <v xml:space="preserve"> 60</v>
      </c>
      <c r="W3759" s="3">
        <f t="shared" si="585"/>
        <v>10</v>
      </c>
      <c r="X3759" s="3">
        <v>17</v>
      </c>
      <c r="Y3759" s="6">
        <f t="shared" si="586"/>
        <v>54.800000000000004</v>
      </c>
      <c r="Z3759" s="3">
        <f t="shared" si="587"/>
        <v>36</v>
      </c>
      <c r="AA3759" s="3">
        <f t="shared" si="588"/>
        <v>11.406000000000001</v>
      </c>
      <c r="AB3759">
        <f t="shared" si="589"/>
        <v>1</v>
      </c>
      <c r="AC3759" s="14">
        <f>VLOOKUP(X3759,Rates!$A$2:$B$36,2)</f>
        <v>17.989999999999998</v>
      </c>
    </row>
    <row r="3760" spans="1:29">
      <c r="A3760">
        <v>594261</v>
      </c>
      <c r="B3760" t="s">
        <v>11</v>
      </c>
      <c r="C3760" s="1">
        <v>0.1719</v>
      </c>
      <c r="D3760">
        <v>393.23</v>
      </c>
      <c r="E3760" t="s">
        <v>12</v>
      </c>
      <c r="F3760" t="s">
        <v>13</v>
      </c>
      <c r="G3760" t="s">
        <v>14</v>
      </c>
      <c r="H3760" s="1">
        <v>0.50600000000000001</v>
      </c>
      <c r="I3760" s="4">
        <v>32234</v>
      </c>
      <c r="J3760" s="5">
        <v>40909</v>
      </c>
      <c r="K3760" s="3">
        <v>11000</v>
      </c>
      <c r="L3760" s="3">
        <v>41808</v>
      </c>
      <c r="M3760" s="3">
        <v>6930</v>
      </c>
      <c r="N3760" s="3">
        <f t="shared" si="580"/>
        <v>1</v>
      </c>
      <c r="O3760" s="3">
        <f t="shared" si="581"/>
        <v>0</v>
      </c>
      <c r="P3760" s="3">
        <f t="shared" si="582"/>
        <v>1</v>
      </c>
      <c r="Q3760" s="6">
        <v>3.53</v>
      </c>
      <c r="R3760" s="3">
        <v>0</v>
      </c>
      <c r="S3760" s="3">
        <v>2</v>
      </c>
      <c r="T3760" s="3">
        <v>4</v>
      </c>
      <c r="U3760" s="3">
        <f t="shared" si="583"/>
        <v>8675</v>
      </c>
      <c r="V3760" s="3" t="str">
        <f t="shared" si="584"/>
        <v xml:space="preserve"> 36</v>
      </c>
      <c r="W3760" s="3">
        <f t="shared" si="585"/>
        <v>11</v>
      </c>
      <c r="X3760" s="3">
        <v>23</v>
      </c>
      <c r="Y3760" s="6">
        <f t="shared" si="586"/>
        <v>50.6</v>
      </c>
      <c r="Z3760" s="3">
        <f t="shared" si="587"/>
        <v>41.808</v>
      </c>
      <c r="AA3760" s="3">
        <f t="shared" si="588"/>
        <v>6.93</v>
      </c>
      <c r="AB3760">
        <f t="shared" si="589"/>
        <v>0</v>
      </c>
      <c r="AC3760" s="14">
        <f>VLOOKUP(X3760,Rates!$A$2:$B$36,2)</f>
        <v>24.74</v>
      </c>
    </row>
    <row r="3761" spans="1:29">
      <c r="A3761">
        <v>664404</v>
      </c>
      <c r="B3761" t="s">
        <v>11</v>
      </c>
      <c r="C3761" s="1">
        <v>0.1862</v>
      </c>
      <c r="D3761">
        <v>546.97</v>
      </c>
      <c r="E3761" t="s">
        <v>28</v>
      </c>
      <c r="F3761" t="s">
        <v>13</v>
      </c>
      <c r="G3761" t="s">
        <v>14</v>
      </c>
      <c r="H3761" s="1">
        <v>0.92600000000000005</v>
      </c>
      <c r="I3761" s="4">
        <v>32752</v>
      </c>
      <c r="J3761" s="5">
        <v>40909</v>
      </c>
      <c r="K3761" s="3">
        <v>15000</v>
      </c>
      <c r="L3761" s="3">
        <v>58000</v>
      </c>
      <c r="M3761" s="3">
        <v>13702</v>
      </c>
      <c r="N3761" s="3">
        <f t="shared" si="580"/>
        <v>1</v>
      </c>
      <c r="O3761" s="3">
        <f t="shared" si="581"/>
        <v>0</v>
      </c>
      <c r="P3761" s="3">
        <f t="shared" si="582"/>
        <v>1</v>
      </c>
      <c r="Q3761" s="6">
        <v>8.3000000000000007</v>
      </c>
      <c r="R3761" s="3">
        <v>0</v>
      </c>
      <c r="S3761" s="3">
        <v>8</v>
      </c>
      <c r="T3761" s="3">
        <v>8</v>
      </c>
      <c r="U3761" s="3">
        <f t="shared" si="583"/>
        <v>8157</v>
      </c>
      <c r="V3761" s="3" t="str">
        <f t="shared" si="584"/>
        <v xml:space="preserve"> 36</v>
      </c>
      <c r="W3761" s="3">
        <f t="shared" si="585"/>
        <v>15</v>
      </c>
      <c r="X3761" s="3">
        <v>27</v>
      </c>
      <c r="Y3761" s="6">
        <f t="shared" si="586"/>
        <v>92.600000000000009</v>
      </c>
      <c r="Z3761" s="3">
        <f t="shared" si="587"/>
        <v>58</v>
      </c>
      <c r="AA3761" s="3">
        <f t="shared" si="588"/>
        <v>13.702</v>
      </c>
      <c r="AB3761">
        <f t="shared" si="589"/>
        <v>0</v>
      </c>
      <c r="AC3761" s="14">
        <f>VLOOKUP(X3761,Rates!$A$2:$B$36,2)</f>
        <v>29.49</v>
      </c>
    </row>
    <row r="3762" spans="1:29">
      <c r="A3762">
        <v>242452</v>
      </c>
      <c r="B3762" t="s">
        <v>11</v>
      </c>
      <c r="C3762" s="1">
        <v>8.6300000000000002E-2</v>
      </c>
      <c r="D3762">
        <v>101.21</v>
      </c>
      <c r="E3762" t="s">
        <v>16</v>
      </c>
      <c r="F3762" t="s">
        <v>13</v>
      </c>
      <c r="G3762" t="s">
        <v>14</v>
      </c>
      <c r="H3762" s="2">
        <v>0</v>
      </c>
      <c r="I3762" s="4">
        <v>37257</v>
      </c>
      <c r="J3762" s="5">
        <v>40909</v>
      </c>
      <c r="K3762" s="3">
        <v>3200</v>
      </c>
      <c r="L3762" s="3">
        <v>18000</v>
      </c>
      <c r="M3762" s="3">
        <v>0</v>
      </c>
      <c r="N3762" s="3">
        <f t="shared" si="580"/>
        <v>1</v>
      </c>
      <c r="O3762" s="3">
        <f t="shared" si="581"/>
        <v>0</v>
      </c>
      <c r="P3762" s="3">
        <f t="shared" si="582"/>
        <v>0</v>
      </c>
      <c r="Q3762" s="6">
        <v>14.38</v>
      </c>
      <c r="R3762" s="3">
        <v>0</v>
      </c>
      <c r="S3762" s="3">
        <v>4</v>
      </c>
      <c r="T3762" s="3">
        <v>4</v>
      </c>
      <c r="U3762" s="3">
        <f t="shared" si="583"/>
        <v>3652</v>
      </c>
      <c r="V3762" s="3" t="str">
        <f t="shared" si="584"/>
        <v xml:space="preserve"> 36</v>
      </c>
      <c r="W3762" s="3">
        <f t="shared" si="585"/>
        <v>3.2</v>
      </c>
      <c r="X3762" s="3">
        <v>5</v>
      </c>
      <c r="Y3762" s="6">
        <f t="shared" si="586"/>
        <v>0</v>
      </c>
      <c r="Z3762" s="3">
        <f t="shared" si="587"/>
        <v>18</v>
      </c>
      <c r="AA3762" s="3">
        <f t="shared" si="588"/>
        <v>0</v>
      </c>
      <c r="AB3762">
        <f t="shared" si="589"/>
        <v>0</v>
      </c>
      <c r="AC3762" s="14">
        <f>VLOOKUP(X3762,Rates!$A$2:$B$36,2)</f>
        <v>7.99</v>
      </c>
    </row>
    <row r="3763" spans="1:29">
      <c r="A3763">
        <v>601962</v>
      </c>
      <c r="B3763" t="s">
        <v>15</v>
      </c>
      <c r="C3763" s="1">
        <v>0.14460000000000001</v>
      </c>
      <c r="D3763">
        <v>188.06</v>
      </c>
      <c r="E3763" t="s">
        <v>16</v>
      </c>
      <c r="F3763" t="s">
        <v>13</v>
      </c>
      <c r="G3763" t="s">
        <v>19</v>
      </c>
      <c r="H3763" s="1">
        <v>0.73599999999999999</v>
      </c>
      <c r="I3763" s="4">
        <v>32964</v>
      </c>
      <c r="J3763" s="5">
        <v>40909</v>
      </c>
      <c r="K3763" s="3">
        <v>8000</v>
      </c>
      <c r="L3763" s="3">
        <v>58000</v>
      </c>
      <c r="M3763" s="3">
        <v>11335</v>
      </c>
      <c r="N3763" s="3">
        <f t="shared" si="580"/>
        <v>1</v>
      </c>
      <c r="O3763" s="3">
        <f t="shared" si="581"/>
        <v>0</v>
      </c>
      <c r="P3763" s="3">
        <f t="shared" si="582"/>
        <v>0</v>
      </c>
      <c r="Q3763" s="6">
        <v>22.32</v>
      </c>
      <c r="R3763" s="3">
        <v>0</v>
      </c>
      <c r="S3763" s="3">
        <v>5</v>
      </c>
      <c r="T3763" s="3">
        <v>35</v>
      </c>
      <c r="U3763" s="3">
        <f t="shared" si="583"/>
        <v>7945</v>
      </c>
      <c r="V3763" s="3" t="str">
        <f t="shared" si="584"/>
        <v xml:space="preserve"> 60</v>
      </c>
      <c r="W3763" s="3">
        <f t="shared" si="585"/>
        <v>8</v>
      </c>
      <c r="X3763" s="3">
        <v>17</v>
      </c>
      <c r="Y3763" s="6">
        <f t="shared" si="586"/>
        <v>73.599999999999994</v>
      </c>
      <c r="Z3763" s="3">
        <f t="shared" si="587"/>
        <v>58</v>
      </c>
      <c r="AA3763" s="3">
        <f t="shared" si="588"/>
        <v>11.335000000000001</v>
      </c>
      <c r="AB3763">
        <f t="shared" si="589"/>
        <v>0</v>
      </c>
      <c r="AC3763" s="14">
        <f>VLOOKUP(X3763,Rates!$A$2:$B$36,2)</f>
        <v>17.989999999999998</v>
      </c>
    </row>
    <row r="3764" spans="1:29">
      <c r="A3764">
        <v>558102</v>
      </c>
      <c r="B3764" t="s">
        <v>11</v>
      </c>
      <c r="C3764" s="1">
        <v>0.1595</v>
      </c>
      <c r="D3764">
        <v>351.33</v>
      </c>
      <c r="E3764" t="s">
        <v>20</v>
      </c>
      <c r="F3764" t="s">
        <v>13</v>
      </c>
      <c r="G3764" t="s">
        <v>14</v>
      </c>
      <c r="H3764" s="1">
        <v>0.48599999999999999</v>
      </c>
      <c r="I3764" s="4">
        <v>35765</v>
      </c>
      <c r="J3764" s="5">
        <v>40909</v>
      </c>
      <c r="K3764" s="3">
        <v>10000</v>
      </c>
      <c r="L3764" s="3">
        <v>60000</v>
      </c>
      <c r="M3764" s="3">
        <v>4132</v>
      </c>
      <c r="N3764" s="3">
        <f t="shared" si="580"/>
        <v>1</v>
      </c>
      <c r="O3764" s="3">
        <f t="shared" si="581"/>
        <v>0</v>
      </c>
      <c r="P3764" s="3">
        <f t="shared" si="582"/>
        <v>1</v>
      </c>
      <c r="Q3764" s="6">
        <v>14.02</v>
      </c>
      <c r="R3764" s="3">
        <v>0</v>
      </c>
      <c r="S3764" s="3">
        <v>20</v>
      </c>
      <c r="T3764" s="3">
        <v>25</v>
      </c>
      <c r="U3764" s="3">
        <f t="shared" si="583"/>
        <v>5144</v>
      </c>
      <c r="V3764" s="3" t="str">
        <f t="shared" si="584"/>
        <v xml:space="preserve"> 36</v>
      </c>
      <c r="W3764" s="3">
        <f t="shared" si="585"/>
        <v>10</v>
      </c>
      <c r="X3764" s="3">
        <v>19</v>
      </c>
      <c r="Y3764" s="6">
        <f t="shared" si="586"/>
        <v>48.6</v>
      </c>
      <c r="Z3764" s="3">
        <f t="shared" si="587"/>
        <v>60</v>
      </c>
      <c r="AA3764" s="3">
        <f t="shared" si="588"/>
        <v>4.1319999999999997</v>
      </c>
      <c r="AB3764">
        <f t="shared" si="589"/>
        <v>0</v>
      </c>
      <c r="AC3764" s="14">
        <f>VLOOKUP(X3764,Rates!$A$2:$B$36,2)</f>
        <v>19.989999999999998</v>
      </c>
    </row>
    <row r="3765" spans="1:29">
      <c r="A3765">
        <v>766106</v>
      </c>
      <c r="B3765" t="s">
        <v>11</v>
      </c>
      <c r="C3765" s="1">
        <v>0.16489999999999999</v>
      </c>
      <c r="D3765">
        <v>212.4</v>
      </c>
      <c r="E3765" t="s">
        <v>29</v>
      </c>
      <c r="F3765" t="s">
        <v>13</v>
      </c>
      <c r="G3765" t="s">
        <v>14</v>
      </c>
      <c r="H3765" s="1">
        <v>0.81299999999999994</v>
      </c>
      <c r="I3765" s="4">
        <v>35217</v>
      </c>
      <c r="J3765" s="5">
        <v>40909</v>
      </c>
      <c r="K3765" s="3">
        <v>6000</v>
      </c>
      <c r="L3765" s="3">
        <v>65000</v>
      </c>
      <c r="M3765" s="3">
        <v>3254</v>
      </c>
      <c r="N3765" s="3">
        <f t="shared" si="580"/>
        <v>1</v>
      </c>
      <c r="O3765" s="3">
        <f t="shared" si="581"/>
        <v>0</v>
      </c>
      <c r="P3765" s="3">
        <f t="shared" si="582"/>
        <v>1</v>
      </c>
      <c r="Q3765" s="6">
        <v>20.49</v>
      </c>
      <c r="R3765" s="3">
        <v>0</v>
      </c>
      <c r="S3765" s="3">
        <v>5</v>
      </c>
      <c r="T3765" s="3">
        <v>11</v>
      </c>
      <c r="U3765" s="3">
        <f t="shared" si="583"/>
        <v>5692</v>
      </c>
      <c r="V3765" s="3" t="str">
        <f t="shared" si="584"/>
        <v xml:space="preserve"> 36</v>
      </c>
      <c r="W3765" s="3">
        <f t="shared" si="585"/>
        <v>6</v>
      </c>
      <c r="X3765" s="3">
        <v>18</v>
      </c>
      <c r="Y3765" s="6">
        <f t="shared" si="586"/>
        <v>81.3</v>
      </c>
      <c r="Z3765" s="3">
        <f t="shared" si="587"/>
        <v>65</v>
      </c>
      <c r="AA3765" s="3">
        <f t="shared" si="588"/>
        <v>3.254</v>
      </c>
      <c r="AB3765">
        <f t="shared" si="589"/>
        <v>0</v>
      </c>
      <c r="AC3765" s="14">
        <f>VLOOKUP(X3765,Rates!$A$2:$B$36,2)</f>
        <v>18.989999999999998</v>
      </c>
    </row>
    <row r="3766" spans="1:29">
      <c r="A3766">
        <v>504097</v>
      </c>
      <c r="B3766" t="s">
        <v>11</v>
      </c>
      <c r="C3766" s="1">
        <v>0.11360000000000001</v>
      </c>
      <c r="D3766">
        <v>658.23</v>
      </c>
      <c r="E3766" t="s">
        <v>25</v>
      </c>
      <c r="F3766" t="s">
        <v>26</v>
      </c>
      <c r="G3766" t="s">
        <v>14</v>
      </c>
      <c r="H3766" s="1">
        <v>4.2999999999999997E-2</v>
      </c>
      <c r="I3766" s="4">
        <v>35643</v>
      </c>
      <c r="J3766" s="5">
        <v>40909</v>
      </c>
      <c r="K3766" s="3">
        <v>20000</v>
      </c>
      <c r="L3766" s="3">
        <v>100000</v>
      </c>
      <c r="M3766" s="3">
        <v>661</v>
      </c>
      <c r="N3766" s="3">
        <f t="shared" si="580"/>
        <v>0</v>
      </c>
      <c r="O3766" s="3">
        <f t="shared" si="581"/>
        <v>1</v>
      </c>
      <c r="P3766" s="3">
        <f t="shared" si="582"/>
        <v>1</v>
      </c>
      <c r="Q3766" s="6">
        <v>8.1199999999999992</v>
      </c>
      <c r="R3766" s="3">
        <v>0</v>
      </c>
      <c r="S3766" s="3">
        <v>6</v>
      </c>
      <c r="T3766" s="3">
        <v>19</v>
      </c>
      <c r="U3766" s="3">
        <f t="shared" si="583"/>
        <v>5266</v>
      </c>
      <c r="V3766" s="3" t="str">
        <f t="shared" si="584"/>
        <v xml:space="preserve"> 36</v>
      </c>
      <c r="W3766" s="3">
        <f t="shared" si="585"/>
        <v>20</v>
      </c>
      <c r="X3766" s="3">
        <v>10</v>
      </c>
      <c r="Y3766" s="6">
        <f t="shared" si="586"/>
        <v>4.3</v>
      </c>
      <c r="Z3766" s="3">
        <f t="shared" si="587"/>
        <v>100</v>
      </c>
      <c r="AA3766" s="3">
        <f t="shared" si="588"/>
        <v>0.66100000000000003</v>
      </c>
      <c r="AB3766">
        <f t="shared" si="589"/>
        <v>0</v>
      </c>
      <c r="AC3766" s="14">
        <f>VLOOKUP(X3766,Rates!$A$2:$B$36,2)</f>
        <v>11.49</v>
      </c>
    </row>
    <row r="3767" spans="1:29">
      <c r="A3767">
        <v>664532</v>
      </c>
      <c r="B3767" t="s">
        <v>15</v>
      </c>
      <c r="C3767" s="1">
        <v>0.14910000000000001</v>
      </c>
      <c r="D3767">
        <v>185.2</v>
      </c>
      <c r="E3767" t="s">
        <v>23</v>
      </c>
      <c r="F3767" t="s">
        <v>26</v>
      </c>
      <c r="G3767" t="s">
        <v>14</v>
      </c>
      <c r="H3767" s="1">
        <v>0.374</v>
      </c>
      <c r="I3767" s="4">
        <v>38078</v>
      </c>
      <c r="J3767" s="5">
        <v>40909</v>
      </c>
      <c r="K3767" s="3">
        <v>7800</v>
      </c>
      <c r="L3767" s="3">
        <v>94000</v>
      </c>
      <c r="M3767" s="3">
        <v>2317</v>
      </c>
      <c r="N3767" s="3">
        <f t="shared" si="580"/>
        <v>0</v>
      </c>
      <c r="O3767" s="3">
        <f t="shared" si="581"/>
        <v>1</v>
      </c>
      <c r="P3767" s="3">
        <f t="shared" si="582"/>
        <v>1</v>
      </c>
      <c r="Q3767" s="6">
        <v>12.96</v>
      </c>
      <c r="R3767" s="3">
        <v>0</v>
      </c>
      <c r="S3767" s="3">
        <v>11</v>
      </c>
      <c r="T3767" s="3">
        <v>37</v>
      </c>
      <c r="U3767" s="3">
        <f t="shared" si="583"/>
        <v>2831</v>
      </c>
      <c r="V3767" s="3" t="str">
        <f t="shared" si="584"/>
        <v xml:space="preserve"> 60</v>
      </c>
      <c r="W3767" s="3">
        <f t="shared" si="585"/>
        <v>7.8</v>
      </c>
      <c r="X3767" s="3">
        <v>17</v>
      </c>
      <c r="Y3767" s="6">
        <f t="shared" si="586"/>
        <v>37.4</v>
      </c>
      <c r="Z3767" s="3">
        <f t="shared" si="587"/>
        <v>94</v>
      </c>
      <c r="AA3767" s="3">
        <f t="shared" si="588"/>
        <v>2.3170000000000002</v>
      </c>
      <c r="AB3767">
        <f t="shared" si="589"/>
        <v>0</v>
      </c>
      <c r="AC3767" s="14">
        <f>VLOOKUP(X3767,Rates!$A$2:$B$36,2)</f>
        <v>17.989999999999998</v>
      </c>
    </row>
    <row r="3768" spans="1:29">
      <c r="A3768">
        <v>379840</v>
      </c>
      <c r="B3768" t="s">
        <v>11</v>
      </c>
      <c r="C3768" s="1">
        <v>0.13789999999999999</v>
      </c>
      <c r="D3768">
        <v>340.76</v>
      </c>
      <c r="E3768" t="s">
        <v>23</v>
      </c>
      <c r="F3768" t="s">
        <v>13</v>
      </c>
      <c r="G3768" t="s">
        <v>14</v>
      </c>
      <c r="H3768" s="1">
        <v>0.63600000000000001</v>
      </c>
      <c r="I3768" s="4">
        <v>36708</v>
      </c>
      <c r="J3768" s="5">
        <v>40909</v>
      </c>
      <c r="K3768" s="3">
        <v>10000</v>
      </c>
      <c r="L3768" s="3">
        <v>32000</v>
      </c>
      <c r="M3768" s="3">
        <v>16354</v>
      </c>
      <c r="N3768" s="3">
        <f t="shared" si="580"/>
        <v>1</v>
      </c>
      <c r="O3768" s="3">
        <f t="shared" si="581"/>
        <v>0</v>
      </c>
      <c r="P3768" s="3">
        <f t="shared" si="582"/>
        <v>1</v>
      </c>
      <c r="Q3768" s="6">
        <v>20.29</v>
      </c>
      <c r="R3768" s="3">
        <v>0</v>
      </c>
      <c r="S3768" s="3">
        <v>7</v>
      </c>
      <c r="T3768" s="3">
        <v>7</v>
      </c>
      <c r="U3768" s="3">
        <f t="shared" si="583"/>
        <v>4201</v>
      </c>
      <c r="V3768" s="3" t="str">
        <f t="shared" si="584"/>
        <v xml:space="preserve"> 36</v>
      </c>
      <c r="W3768" s="3">
        <f t="shared" si="585"/>
        <v>10</v>
      </c>
      <c r="X3768" s="3">
        <v>15</v>
      </c>
      <c r="Y3768" s="6">
        <f t="shared" si="586"/>
        <v>63.6</v>
      </c>
      <c r="Z3768" s="3">
        <f t="shared" si="587"/>
        <v>32</v>
      </c>
      <c r="AA3768" s="3">
        <f t="shared" si="588"/>
        <v>16.353999999999999</v>
      </c>
      <c r="AB3768">
        <f t="shared" si="589"/>
        <v>0</v>
      </c>
      <c r="AC3768" s="14">
        <f>VLOOKUP(X3768,Rates!$A$2:$B$36,2)</f>
        <v>15.99</v>
      </c>
    </row>
    <row r="3769" spans="1:29">
      <c r="A3769">
        <v>850174</v>
      </c>
      <c r="B3769" t="s">
        <v>15</v>
      </c>
      <c r="C3769" s="1">
        <v>0.16889999999999999</v>
      </c>
      <c r="D3769">
        <v>371.91</v>
      </c>
      <c r="E3769" t="s">
        <v>16</v>
      </c>
      <c r="F3769" t="s">
        <v>26</v>
      </c>
      <c r="G3769" t="s">
        <v>14</v>
      </c>
      <c r="H3769" s="1">
        <v>0.215</v>
      </c>
      <c r="I3769" s="4">
        <v>29830</v>
      </c>
      <c r="J3769" s="5">
        <v>40909</v>
      </c>
      <c r="K3769" s="3">
        <v>15000</v>
      </c>
      <c r="L3769" s="3">
        <v>84000</v>
      </c>
      <c r="M3769" s="3">
        <v>5261</v>
      </c>
      <c r="N3769" s="3">
        <f t="shared" si="580"/>
        <v>0</v>
      </c>
      <c r="O3769" s="3">
        <f t="shared" si="581"/>
        <v>1</v>
      </c>
      <c r="P3769" s="3">
        <f t="shared" si="582"/>
        <v>0</v>
      </c>
      <c r="Q3769" s="6">
        <v>12.67</v>
      </c>
      <c r="R3769" s="3">
        <v>0</v>
      </c>
      <c r="S3769" s="3">
        <v>7</v>
      </c>
      <c r="T3769" s="3">
        <v>16</v>
      </c>
      <c r="U3769" s="3">
        <f t="shared" si="583"/>
        <v>11079</v>
      </c>
      <c r="V3769" s="3" t="str">
        <f t="shared" si="584"/>
        <v xml:space="preserve"> 60</v>
      </c>
      <c r="W3769" s="3">
        <f t="shared" si="585"/>
        <v>15</v>
      </c>
      <c r="X3769" s="3">
        <v>19</v>
      </c>
      <c r="Y3769" s="6">
        <f t="shared" si="586"/>
        <v>21.5</v>
      </c>
      <c r="Z3769" s="3">
        <f t="shared" si="587"/>
        <v>84</v>
      </c>
      <c r="AA3769" s="3">
        <f t="shared" si="588"/>
        <v>5.2610000000000001</v>
      </c>
      <c r="AB3769">
        <f t="shared" si="589"/>
        <v>0</v>
      </c>
      <c r="AC3769" s="14">
        <f>VLOOKUP(X3769,Rates!$A$2:$B$36,2)</f>
        <v>19.989999999999998</v>
      </c>
    </row>
    <row r="3770" spans="1:29">
      <c r="A3770">
        <v>351780</v>
      </c>
      <c r="B3770" t="s">
        <v>11</v>
      </c>
      <c r="C3770" s="1">
        <v>0.08</v>
      </c>
      <c r="D3770">
        <v>219.36</v>
      </c>
      <c r="E3770" t="s">
        <v>12</v>
      </c>
      <c r="F3770" t="s">
        <v>26</v>
      </c>
      <c r="G3770" t="s">
        <v>14</v>
      </c>
      <c r="H3770" s="1">
        <v>0.19700000000000001</v>
      </c>
      <c r="I3770" s="4">
        <v>35400</v>
      </c>
      <c r="J3770" s="5">
        <v>40909</v>
      </c>
      <c r="K3770" s="3">
        <v>7000</v>
      </c>
      <c r="L3770" s="3">
        <v>91000</v>
      </c>
      <c r="M3770" s="3">
        <v>21135</v>
      </c>
      <c r="N3770" s="3">
        <f t="shared" si="580"/>
        <v>0</v>
      </c>
      <c r="O3770" s="3">
        <f t="shared" si="581"/>
        <v>1</v>
      </c>
      <c r="P3770" s="3">
        <f t="shared" si="582"/>
        <v>1</v>
      </c>
      <c r="Q3770" s="6">
        <v>6.36</v>
      </c>
      <c r="R3770" s="3">
        <v>0</v>
      </c>
      <c r="S3770" s="3">
        <v>9</v>
      </c>
      <c r="T3770" s="3">
        <v>25</v>
      </c>
      <c r="U3770" s="3">
        <f t="shared" si="583"/>
        <v>5509</v>
      </c>
      <c r="V3770" s="3" t="str">
        <f t="shared" si="584"/>
        <v xml:space="preserve"> 36</v>
      </c>
      <c r="W3770" s="3">
        <f t="shared" si="585"/>
        <v>7</v>
      </c>
      <c r="X3770" s="3">
        <v>3</v>
      </c>
      <c r="Y3770" s="6">
        <f t="shared" si="586"/>
        <v>19.7</v>
      </c>
      <c r="Z3770" s="3">
        <f t="shared" si="587"/>
        <v>91</v>
      </c>
      <c r="AA3770" s="3">
        <f t="shared" si="588"/>
        <v>21.135000000000002</v>
      </c>
      <c r="AB3770">
        <f t="shared" si="589"/>
        <v>0</v>
      </c>
      <c r="AC3770" s="14">
        <f>VLOOKUP(X3770,Rates!$A$2:$B$36,2)</f>
        <v>7.24</v>
      </c>
    </row>
    <row r="3771" spans="1:29">
      <c r="A3771">
        <v>253727</v>
      </c>
      <c r="B3771" t="s">
        <v>11</v>
      </c>
      <c r="C3771" s="1">
        <v>8.6300000000000002E-2</v>
      </c>
      <c r="D3771">
        <v>142.33000000000001</v>
      </c>
      <c r="E3771" t="s">
        <v>28</v>
      </c>
      <c r="F3771" t="s">
        <v>24</v>
      </c>
      <c r="G3771" t="s">
        <v>14</v>
      </c>
      <c r="H3771" s="2">
        <v>0</v>
      </c>
      <c r="I3771" s="4">
        <v>35947</v>
      </c>
      <c r="J3771" s="5">
        <v>40909</v>
      </c>
      <c r="K3771" s="3">
        <v>4500</v>
      </c>
      <c r="L3771" s="3">
        <v>10000</v>
      </c>
      <c r="M3771" s="3">
        <v>0</v>
      </c>
      <c r="N3771" s="3">
        <f t="shared" si="580"/>
        <v>0</v>
      </c>
      <c r="O3771" s="3">
        <f t="shared" si="581"/>
        <v>0</v>
      </c>
      <c r="P3771" s="3">
        <f t="shared" si="582"/>
        <v>1</v>
      </c>
      <c r="Q3771" s="6">
        <v>0</v>
      </c>
      <c r="R3771" s="3">
        <v>1</v>
      </c>
      <c r="S3771" s="3">
        <v>5</v>
      </c>
      <c r="T3771" s="3">
        <v>6</v>
      </c>
      <c r="U3771" s="3">
        <f t="shared" si="583"/>
        <v>4962</v>
      </c>
      <c r="V3771" s="3" t="str">
        <f t="shared" si="584"/>
        <v xml:space="preserve"> 36</v>
      </c>
      <c r="W3771" s="3">
        <f t="shared" si="585"/>
        <v>4.5</v>
      </c>
      <c r="X3771" s="3">
        <v>5</v>
      </c>
      <c r="Y3771" s="6">
        <f t="shared" si="586"/>
        <v>0</v>
      </c>
      <c r="Z3771" s="3">
        <f t="shared" si="587"/>
        <v>10</v>
      </c>
      <c r="AA3771" s="3">
        <f t="shared" si="588"/>
        <v>0</v>
      </c>
      <c r="AB3771">
        <f t="shared" si="589"/>
        <v>0</v>
      </c>
      <c r="AC3771" s="14">
        <f>VLOOKUP(X3771,Rates!$A$2:$B$36,2)</f>
        <v>7.99</v>
      </c>
    </row>
    <row r="3772" spans="1:29">
      <c r="A3772">
        <v>602012</v>
      </c>
      <c r="B3772" t="s">
        <v>15</v>
      </c>
      <c r="C3772" s="1">
        <v>0.1036</v>
      </c>
      <c r="D3772">
        <v>192.83</v>
      </c>
      <c r="E3772" t="s">
        <v>16</v>
      </c>
      <c r="F3772" t="s">
        <v>13</v>
      </c>
      <c r="G3772" t="s">
        <v>19</v>
      </c>
      <c r="H3772" s="1">
        <v>0.70699999999999996</v>
      </c>
      <c r="I3772" s="4">
        <v>37347</v>
      </c>
      <c r="J3772" s="5">
        <v>40909</v>
      </c>
      <c r="K3772" s="3">
        <v>9000</v>
      </c>
      <c r="L3772" s="3">
        <v>43200</v>
      </c>
      <c r="M3772" s="3">
        <v>14208</v>
      </c>
      <c r="N3772" s="3">
        <f t="shared" si="580"/>
        <v>1</v>
      </c>
      <c r="O3772" s="3">
        <f t="shared" si="581"/>
        <v>0</v>
      </c>
      <c r="P3772" s="3">
        <f t="shared" si="582"/>
        <v>0</v>
      </c>
      <c r="Q3772" s="6">
        <v>16.14</v>
      </c>
      <c r="R3772" s="3">
        <v>1</v>
      </c>
      <c r="S3772" s="3">
        <v>7</v>
      </c>
      <c r="T3772" s="3">
        <v>16</v>
      </c>
      <c r="U3772" s="3">
        <f t="shared" si="583"/>
        <v>3562</v>
      </c>
      <c r="V3772" s="3" t="str">
        <f t="shared" si="584"/>
        <v xml:space="preserve"> 60</v>
      </c>
      <c r="W3772" s="3">
        <f t="shared" si="585"/>
        <v>9</v>
      </c>
      <c r="X3772" s="3">
        <v>10</v>
      </c>
      <c r="Y3772" s="6">
        <f t="shared" si="586"/>
        <v>70.7</v>
      </c>
      <c r="Z3772" s="3">
        <f t="shared" si="587"/>
        <v>43.2</v>
      </c>
      <c r="AA3772" s="3">
        <f t="shared" si="588"/>
        <v>14.208</v>
      </c>
      <c r="AB3772">
        <f t="shared" si="589"/>
        <v>0</v>
      </c>
      <c r="AC3772" s="14">
        <f>VLOOKUP(X3772,Rates!$A$2:$B$36,2)</f>
        <v>11.49</v>
      </c>
    </row>
    <row r="3773" spans="1:29">
      <c r="A3773">
        <v>757001</v>
      </c>
      <c r="B3773" t="s">
        <v>11</v>
      </c>
      <c r="C3773" s="1">
        <v>7.4899999999999994E-2</v>
      </c>
      <c r="D3773">
        <v>342.12</v>
      </c>
      <c r="E3773" t="s">
        <v>23</v>
      </c>
      <c r="F3773" t="s">
        <v>13</v>
      </c>
      <c r="G3773" t="s">
        <v>14</v>
      </c>
      <c r="H3773" s="1">
        <v>0.32300000000000001</v>
      </c>
      <c r="I3773" s="4">
        <v>36557</v>
      </c>
      <c r="J3773" s="5">
        <v>40909</v>
      </c>
      <c r="K3773" s="3">
        <v>11000</v>
      </c>
      <c r="L3773" s="3">
        <v>46000</v>
      </c>
      <c r="M3773" s="3">
        <v>7235</v>
      </c>
      <c r="N3773" s="3">
        <f t="shared" si="580"/>
        <v>1</v>
      </c>
      <c r="O3773" s="3">
        <f t="shared" si="581"/>
        <v>0</v>
      </c>
      <c r="P3773" s="3">
        <f t="shared" si="582"/>
        <v>1</v>
      </c>
      <c r="Q3773" s="6">
        <v>3.37</v>
      </c>
      <c r="R3773" s="3">
        <v>0</v>
      </c>
      <c r="S3773" s="3">
        <v>3</v>
      </c>
      <c r="T3773" s="3">
        <v>10</v>
      </c>
      <c r="U3773" s="3">
        <f t="shared" si="583"/>
        <v>4352</v>
      </c>
      <c r="V3773" s="3" t="str">
        <f t="shared" si="584"/>
        <v xml:space="preserve"> 36</v>
      </c>
      <c r="W3773" s="3">
        <f t="shared" si="585"/>
        <v>11</v>
      </c>
      <c r="X3773" s="3">
        <v>4</v>
      </c>
      <c r="Y3773" s="6">
        <f t="shared" si="586"/>
        <v>32.300000000000004</v>
      </c>
      <c r="Z3773" s="3">
        <f t="shared" si="587"/>
        <v>46</v>
      </c>
      <c r="AA3773" s="3">
        <f t="shared" si="588"/>
        <v>7.2350000000000003</v>
      </c>
      <c r="AB3773">
        <f t="shared" si="589"/>
        <v>0</v>
      </c>
      <c r="AC3773" s="14">
        <f>VLOOKUP(X3773,Rates!$A$2:$B$36,2)</f>
        <v>7.49</v>
      </c>
    </row>
    <row r="3774" spans="1:29">
      <c r="A3774">
        <v>559052</v>
      </c>
      <c r="B3774" t="s">
        <v>11</v>
      </c>
      <c r="C3774" s="1">
        <v>0.1484</v>
      </c>
      <c r="D3774">
        <v>110.68</v>
      </c>
      <c r="E3774" t="s">
        <v>16</v>
      </c>
      <c r="F3774" t="s">
        <v>24</v>
      </c>
      <c r="G3774" t="s">
        <v>14</v>
      </c>
      <c r="H3774" s="2">
        <v>0</v>
      </c>
      <c r="I3774" s="4">
        <v>34274</v>
      </c>
      <c r="J3774" s="5">
        <v>40909</v>
      </c>
      <c r="K3774" s="3">
        <v>3200</v>
      </c>
      <c r="L3774" s="3">
        <v>17000</v>
      </c>
      <c r="M3774" s="3">
        <v>0</v>
      </c>
      <c r="N3774" s="3">
        <f t="shared" si="580"/>
        <v>0</v>
      </c>
      <c r="O3774" s="3">
        <f t="shared" si="581"/>
        <v>0</v>
      </c>
      <c r="P3774" s="3">
        <f t="shared" si="582"/>
        <v>0</v>
      </c>
      <c r="Q3774" s="6">
        <v>14.96</v>
      </c>
      <c r="R3774" s="3">
        <v>0</v>
      </c>
      <c r="S3774" s="3">
        <v>2</v>
      </c>
      <c r="T3774" s="3">
        <v>20</v>
      </c>
      <c r="U3774" s="3">
        <f t="shared" si="583"/>
        <v>6635</v>
      </c>
      <c r="V3774" s="3" t="str">
        <f t="shared" si="584"/>
        <v xml:space="preserve"> 36</v>
      </c>
      <c r="W3774" s="3">
        <f t="shared" si="585"/>
        <v>3.2</v>
      </c>
      <c r="X3774" s="3">
        <v>16</v>
      </c>
      <c r="Y3774" s="6">
        <f t="shared" si="586"/>
        <v>0</v>
      </c>
      <c r="Z3774" s="3">
        <f t="shared" si="587"/>
        <v>17</v>
      </c>
      <c r="AA3774" s="3">
        <f t="shared" si="588"/>
        <v>0</v>
      </c>
      <c r="AB3774">
        <f t="shared" si="589"/>
        <v>0</v>
      </c>
      <c r="AC3774" s="14">
        <f>VLOOKUP(X3774,Rates!$A$2:$B$36,2)</f>
        <v>16.989999999999998</v>
      </c>
    </row>
    <row r="3775" spans="1:29">
      <c r="A3775">
        <v>597118</v>
      </c>
      <c r="B3775" t="s">
        <v>11</v>
      </c>
      <c r="C3775" s="1">
        <v>0.1149</v>
      </c>
      <c r="D3775">
        <v>164.86</v>
      </c>
      <c r="E3775" t="s">
        <v>25</v>
      </c>
      <c r="F3775" t="s">
        <v>13</v>
      </c>
      <c r="G3775" t="s">
        <v>14</v>
      </c>
      <c r="H3775" s="1">
        <v>0.46300000000000002</v>
      </c>
      <c r="I3775" s="4">
        <v>37408</v>
      </c>
      <c r="J3775" s="5">
        <v>40909</v>
      </c>
      <c r="K3775" s="3">
        <v>5000</v>
      </c>
      <c r="L3775" s="3">
        <v>30960</v>
      </c>
      <c r="M3775" s="3">
        <v>1852</v>
      </c>
      <c r="N3775" s="3">
        <f t="shared" si="580"/>
        <v>1</v>
      </c>
      <c r="O3775" s="3">
        <f t="shared" si="581"/>
        <v>0</v>
      </c>
      <c r="P3775" s="3">
        <f t="shared" si="582"/>
        <v>1</v>
      </c>
      <c r="Q3775" s="6">
        <v>18.95</v>
      </c>
      <c r="R3775" s="3">
        <v>0</v>
      </c>
      <c r="S3775" s="3">
        <v>3</v>
      </c>
      <c r="T3775" s="3">
        <v>9</v>
      </c>
      <c r="U3775" s="3">
        <f t="shared" si="583"/>
        <v>3501</v>
      </c>
      <c r="V3775" s="3" t="str">
        <f t="shared" si="584"/>
        <v xml:space="preserve"> 36</v>
      </c>
      <c r="W3775" s="3">
        <f t="shared" si="585"/>
        <v>5</v>
      </c>
      <c r="X3775" s="3">
        <v>9</v>
      </c>
      <c r="Y3775" s="6">
        <f t="shared" si="586"/>
        <v>46.300000000000004</v>
      </c>
      <c r="Z3775" s="3">
        <f t="shared" si="587"/>
        <v>30.96</v>
      </c>
      <c r="AA3775" s="3">
        <f t="shared" si="588"/>
        <v>1.8520000000000001</v>
      </c>
      <c r="AB3775">
        <f t="shared" si="589"/>
        <v>0</v>
      </c>
      <c r="AC3775" s="14">
        <f>VLOOKUP(X3775,Rates!$A$2:$B$36,2)</f>
        <v>11.44</v>
      </c>
    </row>
    <row r="3776" spans="1:29">
      <c r="A3776">
        <v>453280</v>
      </c>
      <c r="B3776" t="s">
        <v>11</v>
      </c>
      <c r="C3776" s="1">
        <v>0.14960000000000001</v>
      </c>
      <c r="D3776">
        <v>692.9</v>
      </c>
      <c r="E3776" t="s">
        <v>16</v>
      </c>
      <c r="F3776" t="s">
        <v>13</v>
      </c>
      <c r="G3776" t="s">
        <v>14</v>
      </c>
      <c r="H3776" s="1">
        <v>0.59899999999999998</v>
      </c>
      <c r="I3776" s="4">
        <v>36617</v>
      </c>
      <c r="J3776" s="5">
        <v>40909</v>
      </c>
      <c r="K3776" s="3">
        <v>20000</v>
      </c>
      <c r="L3776" s="3">
        <v>54000</v>
      </c>
      <c r="M3776" s="3">
        <v>25216</v>
      </c>
      <c r="N3776" s="3">
        <f t="shared" si="580"/>
        <v>1</v>
      </c>
      <c r="O3776" s="3">
        <f t="shared" si="581"/>
        <v>0</v>
      </c>
      <c r="P3776" s="3">
        <f t="shared" si="582"/>
        <v>0</v>
      </c>
      <c r="Q3776" s="6">
        <v>11.78</v>
      </c>
      <c r="R3776" s="3">
        <v>0</v>
      </c>
      <c r="S3776" s="3">
        <v>8</v>
      </c>
      <c r="T3776" s="3">
        <v>11</v>
      </c>
      <c r="U3776" s="3">
        <f t="shared" si="583"/>
        <v>4292</v>
      </c>
      <c r="V3776" s="3" t="str">
        <f t="shared" si="584"/>
        <v xml:space="preserve"> 36</v>
      </c>
      <c r="W3776" s="3">
        <f t="shared" si="585"/>
        <v>20</v>
      </c>
      <c r="X3776" s="3">
        <v>17</v>
      </c>
      <c r="Y3776" s="6">
        <f t="shared" si="586"/>
        <v>59.9</v>
      </c>
      <c r="Z3776" s="3">
        <f t="shared" si="587"/>
        <v>54</v>
      </c>
      <c r="AA3776" s="3">
        <f t="shared" si="588"/>
        <v>25.216000000000001</v>
      </c>
      <c r="AB3776">
        <f t="shared" si="589"/>
        <v>0</v>
      </c>
      <c r="AC3776" s="14">
        <f>VLOOKUP(X3776,Rates!$A$2:$B$36,2)</f>
        <v>17.989999999999998</v>
      </c>
    </row>
    <row r="3777" spans="1:29">
      <c r="A3777">
        <v>1035284</v>
      </c>
      <c r="B3777" t="s">
        <v>11</v>
      </c>
      <c r="C3777" s="1">
        <v>0.15959999999999999</v>
      </c>
      <c r="D3777">
        <v>351.38</v>
      </c>
      <c r="E3777" t="s">
        <v>29</v>
      </c>
      <c r="F3777" t="s">
        <v>13</v>
      </c>
      <c r="G3777" t="s">
        <v>14</v>
      </c>
      <c r="H3777" s="1">
        <v>0.754</v>
      </c>
      <c r="I3777" s="4">
        <v>37530</v>
      </c>
      <c r="J3777" s="5">
        <v>40909</v>
      </c>
      <c r="K3777" s="3">
        <v>10000</v>
      </c>
      <c r="L3777" s="3">
        <v>61000</v>
      </c>
      <c r="M3777" s="3">
        <v>11844</v>
      </c>
      <c r="N3777" s="3">
        <f t="shared" si="580"/>
        <v>1</v>
      </c>
      <c r="O3777" s="3">
        <f t="shared" si="581"/>
        <v>0</v>
      </c>
      <c r="P3777" s="3">
        <f t="shared" si="582"/>
        <v>1</v>
      </c>
      <c r="Q3777" s="6">
        <v>5.57</v>
      </c>
      <c r="R3777" s="3">
        <v>0</v>
      </c>
      <c r="S3777" s="3">
        <v>7</v>
      </c>
      <c r="T3777" s="3">
        <v>14</v>
      </c>
      <c r="U3777" s="3">
        <f t="shared" si="583"/>
        <v>3379</v>
      </c>
      <c r="V3777" s="3" t="str">
        <f t="shared" si="584"/>
        <v xml:space="preserve"> 36</v>
      </c>
      <c r="W3777" s="3">
        <f t="shared" si="585"/>
        <v>10</v>
      </c>
      <c r="X3777" s="3">
        <v>15</v>
      </c>
      <c r="Y3777" s="6">
        <f t="shared" si="586"/>
        <v>75.400000000000006</v>
      </c>
      <c r="Z3777" s="3">
        <f t="shared" si="587"/>
        <v>61</v>
      </c>
      <c r="AA3777" s="3">
        <f t="shared" si="588"/>
        <v>11.843999999999999</v>
      </c>
      <c r="AB3777">
        <f t="shared" si="589"/>
        <v>0</v>
      </c>
      <c r="AC3777" s="14">
        <f>VLOOKUP(X3777,Rates!$A$2:$B$36,2)</f>
        <v>15.99</v>
      </c>
    </row>
    <row r="3778" spans="1:29">
      <c r="A3778">
        <v>637402</v>
      </c>
      <c r="B3778" t="s">
        <v>15</v>
      </c>
      <c r="C3778" s="1">
        <v>0.12609999999999999</v>
      </c>
      <c r="D3778">
        <v>411.61</v>
      </c>
      <c r="E3778" t="s">
        <v>23</v>
      </c>
      <c r="F3778" t="s">
        <v>26</v>
      </c>
      <c r="G3778" t="s">
        <v>14</v>
      </c>
      <c r="H3778" s="1">
        <v>0.502</v>
      </c>
      <c r="I3778" s="4">
        <v>38626</v>
      </c>
      <c r="J3778" s="5">
        <v>40909</v>
      </c>
      <c r="K3778" s="3">
        <v>18250</v>
      </c>
      <c r="L3778" s="3">
        <v>47000</v>
      </c>
      <c r="M3778" s="3">
        <v>4623</v>
      </c>
      <c r="N3778" s="3">
        <f t="shared" ref="N3778:N3841" si="590">IF(F3778="RENT",1,0)</f>
        <v>0</v>
      </c>
      <c r="O3778" s="3">
        <f t="shared" ref="O3778:O3841" si="591">IF(F3778="MORTGAGE",1,0)</f>
        <v>1</v>
      </c>
      <c r="P3778" s="3">
        <f t="shared" ref="P3778:P3841" si="592">IF(E3778="&lt; 1 year",0,1)</f>
        <v>1</v>
      </c>
      <c r="Q3778" s="6">
        <v>23.03</v>
      </c>
      <c r="R3778" s="3">
        <v>0</v>
      </c>
      <c r="S3778" s="3">
        <v>5</v>
      </c>
      <c r="T3778" s="3">
        <v>8</v>
      </c>
      <c r="U3778" s="3">
        <f t="shared" ref="U3778:U3841" si="593">_xlfn.DAYS(J3778,I3778)</f>
        <v>2283</v>
      </c>
      <c r="V3778" s="3" t="str">
        <f t="shared" ref="V3778:V3841" si="594">LEFT(B3778,3)</f>
        <v xml:space="preserve"> 60</v>
      </c>
      <c r="W3778" s="3">
        <f t="shared" ref="W3778:W3841" si="595">K3778/1000</f>
        <v>18.25</v>
      </c>
      <c r="X3778" s="3">
        <v>12</v>
      </c>
      <c r="Y3778" s="6">
        <f t="shared" ref="Y3778:Y3841" si="596">H3778*100</f>
        <v>50.2</v>
      </c>
      <c r="Z3778" s="3">
        <f t="shared" ref="Z3778:Z3841" si="597">L3778/1000</f>
        <v>47</v>
      </c>
      <c r="AA3778" s="3">
        <f t="shared" ref="AA3778:AA3841" si="598">M3778/1000</f>
        <v>4.6230000000000002</v>
      </c>
      <c r="AB3778">
        <f t="shared" ref="AB3778:AB3841" si="599">IF(G3778="Charged Off",1,0)</f>
        <v>0</v>
      </c>
      <c r="AC3778" s="14">
        <f>VLOOKUP(X3778,Rates!$A$2:$B$36,2)</f>
        <v>13.49</v>
      </c>
    </row>
    <row r="3779" spans="1:29">
      <c r="A3779">
        <v>892301</v>
      </c>
      <c r="B3779" t="s">
        <v>11</v>
      </c>
      <c r="C3779" s="1">
        <v>0.14269999999999999</v>
      </c>
      <c r="D3779">
        <v>343.09</v>
      </c>
      <c r="E3779" t="s">
        <v>29</v>
      </c>
      <c r="F3779" t="s">
        <v>13</v>
      </c>
      <c r="G3779" t="s">
        <v>14</v>
      </c>
      <c r="H3779" s="1">
        <v>0.73399999999999999</v>
      </c>
      <c r="I3779" s="4">
        <v>38261</v>
      </c>
      <c r="J3779" s="5">
        <v>40909</v>
      </c>
      <c r="K3779" s="3">
        <v>10000</v>
      </c>
      <c r="L3779" s="3">
        <v>90000</v>
      </c>
      <c r="M3779" s="3">
        <v>7778</v>
      </c>
      <c r="N3779" s="3">
        <f t="shared" si="590"/>
        <v>1</v>
      </c>
      <c r="O3779" s="3">
        <f t="shared" si="591"/>
        <v>0</v>
      </c>
      <c r="P3779" s="3">
        <f t="shared" si="592"/>
        <v>1</v>
      </c>
      <c r="Q3779" s="6">
        <v>10.97</v>
      </c>
      <c r="R3779" s="3">
        <v>2</v>
      </c>
      <c r="S3779" s="3">
        <v>6</v>
      </c>
      <c r="T3779" s="3">
        <v>22</v>
      </c>
      <c r="U3779" s="3">
        <f t="shared" si="593"/>
        <v>2648</v>
      </c>
      <c r="V3779" s="3" t="str">
        <f t="shared" si="594"/>
        <v xml:space="preserve"> 36</v>
      </c>
      <c r="W3779" s="3">
        <f t="shared" si="595"/>
        <v>10</v>
      </c>
      <c r="X3779" s="3">
        <v>12</v>
      </c>
      <c r="Y3779" s="6">
        <f t="shared" si="596"/>
        <v>73.400000000000006</v>
      </c>
      <c r="Z3779" s="3">
        <f t="shared" si="597"/>
        <v>90</v>
      </c>
      <c r="AA3779" s="3">
        <f t="shared" si="598"/>
        <v>7.7779999999999996</v>
      </c>
      <c r="AB3779">
        <f t="shared" si="599"/>
        <v>0</v>
      </c>
      <c r="AC3779" s="14">
        <f>VLOOKUP(X3779,Rates!$A$2:$B$36,2)</f>
        <v>13.49</v>
      </c>
    </row>
    <row r="3780" spans="1:29">
      <c r="A3780">
        <v>665294</v>
      </c>
      <c r="B3780" t="s">
        <v>11</v>
      </c>
      <c r="C3780" s="1">
        <v>5.79E-2</v>
      </c>
      <c r="D3780">
        <v>272.95</v>
      </c>
      <c r="E3780" t="s">
        <v>28</v>
      </c>
      <c r="F3780" t="s">
        <v>13</v>
      </c>
      <c r="G3780" t="s">
        <v>14</v>
      </c>
      <c r="H3780" s="2">
        <v>0</v>
      </c>
      <c r="I3780" s="4">
        <v>36617</v>
      </c>
      <c r="J3780" s="5">
        <v>40909</v>
      </c>
      <c r="K3780" s="3">
        <v>9000</v>
      </c>
      <c r="L3780" s="3">
        <v>110500</v>
      </c>
      <c r="M3780" s="3">
        <v>0</v>
      </c>
      <c r="N3780" s="3">
        <f t="shared" si="590"/>
        <v>1</v>
      </c>
      <c r="O3780" s="3">
        <f t="shared" si="591"/>
        <v>0</v>
      </c>
      <c r="P3780" s="3">
        <f t="shared" si="592"/>
        <v>1</v>
      </c>
      <c r="Q3780" s="6">
        <v>9.68</v>
      </c>
      <c r="R3780" s="3">
        <v>0</v>
      </c>
      <c r="S3780" s="3">
        <v>7</v>
      </c>
      <c r="T3780" s="3">
        <v>26</v>
      </c>
      <c r="U3780" s="3">
        <f t="shared" si="593"/>
        <v>4292</v>
      </c>
      <c r="V3780" s="3" t="str">
        <f t="shared" si="594"/>
        <v xml:space="preserve"> 36</v>
      </c>
      <c r="W3780" s="3">
        <f t="shared" si="595"/>
        <v>9</v>
      </c>
      <c r="X3780" s="3">
        <v>2</v>
      </c>
      <c r="Y3780" s="6">
        <f t="shared" si="596"/>
        <v>0</v>
      </c>
      <c r="Z3780" s="3">
        <f t="shared" si="597"/>
        <v>110.5</v>
      </c>
      <c r="AA3780" s="3">
        <f t="shared" si="598"/>
        <v>0</v>
      </c>
      <c r="AB3780">
        <f t="shared" si="599"/>
        <v>0</v>
      </c>
      <c r="AC3780" s="14">
        <f>VLOOKUP(X3780,Rates!$A$2:$B$36,2)</f>
        <v>6.99</v>
      </c>
    </row>
    <row r="3781" spans="1:29">
      <c r="A3781">
        <v>1060369</v>
      </c>
      <c r="B3781" t="s">
        <v>11</v>
      </c>
      <c r="C3781" s="1">
        <v>7.9000000000000001E-2</v>
      </c>
      <c r="D3781">
        <v>876.13</v>
      </c>
      <c r="E3781" t="s">
        <v>23</v>
      </c>
      <c r="F3781" t="s">
        <v>13</v>
      </c>
      <c r="G3781" t="s">
        <v>14</v>
      </c>
      <c r="H3781" s="1">
        <v>0.36199999999999999</v>
      </c>
      <c r="I3781" s="4">
        <v>34759</v>
      </c>
      <c r="J3781" s="5">
        <v>40909</v>
      </c>
      <c r="K3781" s="3">
        <v>28000</v>
      </c>
      <c r="L3781" s="3">
        <v>65000</v>
      </c>
      <c r="M3781" s="3">
        <v>13504</v>
      </c>
      <c r="N3781" s="3">
        <f t="shared" si="590"/>
        <v>1</v>
      </c>
      <c r="O3781" s="3">
        <f t="shared" si="591"/>
        <v>0</v>
      </c>
      <c r="P3781" s="3">
        <f t="shared" si="592"/>
        <v>1</v>
      </c>
      <c r="Q3781" s="6">
        <v>14.64</v>
      </c>
      <c r="R3781" s="3">
        <v>0</v>
      </c>
      <c r="S3781" s="3">
        <v>7</v>
      </c>
      <c r="T3781" s="3">
        <v>15</v>
      </c>
      <c r="U3781" s="3">
        <f t="shared" si="593"/>
        <v>6150</v>
      </c>
      <c r="V3781" s="3" t="str">
        <f t="shared" si="594"/>
        <v xml:space="preserve"> 36</v>
      </c>
      <c r="W3781" s="3">
        <f t="shared" si="595"/>
        <v>28</v>
      </c>
      <c r="X3781" s="3">
        <v>4</v>
      </c>
      <c r="Y3781" s="6">
        <f t="shared" si="596"/>
        <v>36.199999999999996</v>
      </c>
      <c r="Z3781" s="3">
        <f t="shared" si="597"/>
        <v>65</v>
      </c>
      <c r="AA3781" s="3">
        <f t="shared" si="598"/>
        <v>13.504</v>
      </c>
      <c r="AB3781">
        <f t="shared" si="599"/>
        <v>0</v>
      </c>
      <c r="AC3781" s="14">
        <f>VLOOKUP(X3781,Rates!$A$2:$B$36,2)</f>
        <v>7.49</v>
      </c>
    </row>
    <row r="3782" spans="1:29">
      <c r="A3782">
        <v>739193</v>
      </c>
      <c r="B3782" t="s">
        <v>11</v>
      </c>
      <c r="C3782" s="1">
        <v>0.1565</v>
      </c>
      <c r="D3782">
        <v>874.62</v>
      </c>
      <c r="E3782" t="s">
        <v>12</v>
      </c>
      <c r="F3782" t="s">
        <v>26</v>
      </c>
      <c r="G3782" t="s">
        <v>14</v>
      </c>
      <c r="H3782" s="1">
        <v>0.183</v>
      </c>
      <c r="I3782" s="4">
        <v>36465</v>
      </c>
      <c r="J3782" s="5">
        <v>40909</v>
      </c>
      <c r="K3782" s="3">
        <v>25000</v>
      </c>
      <c r="L3782" s="3">
        <v>92000</v>
      </c>
      <c r="M3782" s="3">
        <v>29367</v>
      </c>
      <c r="N3782" s="3">
        <f t="shared" si="590"/>
        <v>0</v>
      </c>
      <c r="O3782" s="3">
        <f t="shared" si="591"/>
        <v>1</v>
      </c>
      <c r="P3782" s="3">
        <f t="shared" si="592"/>
        <v>1</v>
      </c>
      <c r="Q3782" s="6">
        <v>12.44</v>
      </c>
      <c r="R3782" s="3">
        <v>0</v>
      </c>
      <c r="S3782" s="3">
        <v>28</v>
      </c>
      <c r="T3782" s="3">
        <v>52</v>
      </c>
      <c r="U3782" s="3">
        <f t="shared" si="593"/>
        <v>4444</v>
      </c>
      <c r="V3782" s="3" t="str">
        <f t="shared" si="594"/>
        <v xml:space="preserve"> 36</v>
      </c>
      <c r="W3782" s="3">
        <f t="shared" si="595"/>
        <v>25</v>
      </c>
      <c r="X3782" s="3">
        <v>19</v>
      </c>
      <c r="Y3782" s="6">
        <f t="shared" si="596"/>
        <v>18.3</v>
      </c>
      <c r="Z3782" s="3">
        <f t="shared" si="597"/>
        <v>92</v>
      </c>
      <c r="AA3782" s="3">
        <f t="shared" si="598"/>
        <v>29.367000000000001</v>
      </c>
      <c r="AB3782">
        <f t="shared" si="599"/>
        <v>0</v>
      </c>
      <c r="AC3782" s="14">
        <f>VLOOKUP(X3782,Rates!$A$2:$B$36,2)</f>
        <v>19.989999999999998</v>
      </c>
    </row>
    <row r="3783" spans="1:29">
      <c r="A3783">
        <v>350705</v>
      </c>
      <c r="B3783" t="s">
        <v>11</v>
      </c>
      <c r="C3783" s="1">
        <v>0.1134</v>
      </c>
      <c r="D3783">
        <v>230.3</v>
      </c>
      <c r="E3783" t="s">
        <v>29</v>
      </c>
      <c r="F3783" t="s">
        <v>13</v>
      </c>
      <c r="G3783" t="s">
        <v>14</v>
      </c>
      <c r="H3783" s="1">
        <v>0.40400000000000003</v>
      </c>
      <c r="I3783" s="4">
        <v>36923</v>
      </c>
      <c r="J3783" s="5">
        <v>40909</v>
      </c>
      <c r="K3783" s="3">
        <v>7000</v>
      </c>
      <c r="L3783" s="3">
        <v>35000</v>
      </c>
      <c r="M3783" s="3">
        <v>2745</v>
      </c>
      <c r="N3783" s="3">
        <f t="shared" si="590"/>
        <v>1</v>
      </c>
      <c r="O3783" s="3">
        <f t="shared" si="591"/>
        <v>0</v>
      </c>
      <c r="P3783" s="3">
        <f t="shared" si="592"/>
        <v>1</v>
      </c>
      <c r="Q3783" s="6">
        <v>5.69</v>
      </c>
      <c r="R3783" s="3">
        <v>0</v>
      </c>
      <c r="S3783" s="3">
        <v>4</v>
      </c>
      <c r="T3783" s="3">
        <v>6</v>
      </c>
      <c r="U3783" s="3">
        <f t="shared" si="593"/>
        <v>3986</v>
      </c>
      <c r="V3783" s="3" t="str">
        <f t="shared" si="594"/>
        <v xml:space="preserve"> 36</v>
      </c>
      <c r="W3783" s="3">
        <f t="shared" si="595"/>
        <v>7</v>
      </c>
      <c r="X3783" s="3">
        <v>12</v>
      </c>
      <c r="Y3783" s="6">
        <f t="shared" si="596"/>
        <v>40.400000000000006</v>
      </c>
      <c r="Z3783" s="3">
        <f t="shared" si="597"/>
        <v>35</v>
      </c>
      <c r="AA3783" s="3">
        <f t="shared" si="598"/>
        <v>2.7450000000000001</v>
      </c>
      <c r="AB3783">
        <f t="shared" si="599"/>
        <v>0</v>
      </c>
      <c r="AC3783" s="14">
        <f>VLOOKUP(X3783,Rates!$A$2:$B$36,2)</f>
        <v>13.49</v>
      </c>
    </row>
    <row r="3784" spans="1:29">
      <c r="A3784">
        <v>546093</v>
      </c>
      <c r="B3784" t="s">
        <v>11</v>
      </c>
      <c r="C3784" s="1">
        <v>7.1400000000000005E-2</v>
      </c>
      <c r="D3784">
        <v>123.77</v>
      </c>
      <c r="E3784" t="s">
        <v>28</v>
      </c>
      <c r="F3784" t="s">
        <v>13</v>
      </c>
      <c r="G3784" t="s">
        <v>14</v>
      </c>
      <c r="H3784" s="1">
        <v>0.248</v>
      </c>
      <c r="I3784" s="4">
        <v>37196</v>
      </c>
      <c r="J3784" s="5">
        <v>40909</v>
      </c>
      <c r="K3784" s="3">
        <v>4000</v>
      </c>
      <c r="L3784" s="3">
        <v>47004</v>
      </c>
      <c r="M3784" s="3">
        <v>5963</v>
      </c>
      <c r="N3784" s="3">
        <f t="shared" si="590"/>
        <v>1</v>
      </c>
      <c r="O3784" s="3">
        <f t="shared" si="591"/>
        <v>0</v>
      </c>
      <c r="P3784" s="3">
        <f t="shared" si="592"/>
        <v>1</v>
      </c>
      <c r="Q3784" s="6">
        <v>3.11</v>
      </c>
      <c r="R3784" s="3">
        <v>0</v>
      </c>
      <c r="S3784" s="3">
        <v>9</v>
      </c>
      <c r="T3784" s="3">
        <v>11</v>
      </c>
      <c r="U3784" s="3">
        <f t="shared" si="593"/>
        <v>3713</v>
      </c>
      <c r="V3784" s="3" t="str">
        <f t="shared" si="594"/>
        <v xml:space="preserve"> 36</v>
      </c>
      <c r="W3784" s="3">
        <f t="shared" si="595"/>
        <v>4</v>
      </c>
      <c r="X3784" s="3">
        <v>3</v>
      </c>
      <c r="Y3784" s="6">
        <f t="shared" si="596"/>
        <v>24.8</v>
      </c>
      <c r="Z3784" s="3">
        <f t="shared" si="597"/>
        <v>47.003999999999998</v>
      </c>
      <c r="AA3784" s="3">
        <f t="shared" si="598"/>
        <v>5.9630000000000001</v>
      </c>
      <c r="AB3784">
        <f t="shared" si="599"/>
        <v>0</v>
      </c>
      <c r="AC3784" s="14">
        <f>VLOOKUP(X3784,Rates!$A$2:$B$36,2)</f>
        <v>7.24</v>
      </c>
    </row>
    <row r="3785" spans="1:29">
      <c r="A3785">
        <v>1037608</v>
      </c>
      <c r="B3785" t="s">
        <v>15</v>
      </c>
      <c r="C3785" s="1">
        <v>0.16769999999999999</v>
      </c>
      <c r="D3785">
        <v>494.59</v>
      </c>
      <c r="E3785" t="s">
        <v>12</v>
      </c>
      <c r="F3785" t="s">
        <v>13</v>
      </c>
      <c r="G3785" t="s">
        <v>19</v>
      </c>
      <c r="H3785" s="1">
        <v>0.92500000000000004</v>
      </c>
      <c r="I3785" s="4">
        <v>29403</v>
      </c>
      <c r="J3785" s="5">
        <v>40909</v>
      </c>
      <c r="K3785" s="3">
        <v>20000</v>
      </c>
      <c r="L3785" s="3">
        <v>110000</v>
      </c>
      <c r="M3785" s="3">
        <v>16096</v>
      </c>
      <c r="N3785" s="3">
        <f t="shared" si="590"/>
        <v>1</v>
      </c>
      <c r="O3785" s="3">
        <f t="shared" si="591"/>
        <v>0</v>
      </c>
      <c r="P3785" s="3">
        <f t="shared" si="592"/>
        <v>1</v>
      </c>
      <c r="Q3785" s="6">
        <v>5.5</v>
      </c>
      <c r="R3785" s="3">
        <v>0</v>
      </c>
      <c r="S3785" s="3">
        <v>5</v>
      </c>
      <c r="T3785" s="3">
        <v>16</v>
      </c>
      <c r="U3785" s="3">
        <f t="shared" si="593"/>
        <v>11506</v>
      </c>
      <c r="V3785" s="3" t="str">
        <f t="shared" si="594"/>
        <v xml:space="preserve"> 60</v>
      </c>
      <c r="W3785" s="3">
        <f t="shared" si="595"/>
        <v>20</v>
      </c>
      <c r="X3785" s="3">
        <v>17</v>
      </c>
      <c r="Y3785" s="6">
        <f t="shared" si="596"/>
        <v>92.5</v>
      </c>
      <c r="Z3785" s="3">
        <f t="shared" si="597"/>
        <v>110</v>
      </c>
      <c r="AA3785" s="3">
        <f t="shared" si="598"/>
        <v>16.096</v>
      </c>
      <c r="AB3785">
        <f t="shared" si="599"/>
        <v>0</v>
      </c>
      <c r="AC3785" s="14">
        <f>VLOOKUP(X3785,Rates!$A$2:$B$36,2)</f>
        <v>17.989999999999998</v>
      </c>
    </row>
    <row r="3786" spans="1:29">
      <c r="A3786">
        <v>868103</v>
      </c>
      <c r="B3786" t="s">
        <v>11</v>
      </c>
      <c r="C3786" s="1">
        <v>5.4199999999999998E-2</v>
      </c>
      <c r="D3786">
        <v>377</v>
      </c>
      <c r="E3786" t="s">
        <v>28</v>
      </c>
      <c r="F3786" t="s">
        <v>13</v>
      </c>
      <c r="G3786" t="s">
        <v>14</v>
      </c>
      <c r="H3786" s="1">
        <v>0.35299999999999998</v>
      </c>
      <c r="I3786" s="4">
        <v>34608</v>
      </c>
      <c r="J3786" s="5">
        <v>40909</v>
      </c>
      <c r="K3786" s="3">
        <v>12500</v>
      </c>
      <c r="L3786" s="3">
        <v>182500</v>
      </c>
      <c r="M3786" s="3">
        <v>3285</v>
      </c>
      <c r="N3786" s="3">
        <f t="shared" si="590"/>
        <v>1</v>
      </c>
      <c r="O3786" s="3">
        <f t="shared" si="591"/>
        <v>0</v>
      </c>
      <c r="P3786" s="3">
        <f t="shared" si="592"/>
        <v>1</v>
      </c>
      <c r="Q3786" s="6">
        <v>5.0999999999999996</v>
      </c>
      <c r="R3786" s="3">
        <v>0</v>
      </c>
      <c r="S3786" s="3">
        <v>5</v>
      </c>
      <c r="T3786" s="3">
        <v>15</v>
      </c>
      <c r="U3786" s="3">
        <f t="shared" si="593"/>
        <v>6301</v>
      </c>
      <c r="V3786" s="3" t="str">
        <f t="shared" si="594"/>
        <v xml:space="preserve"> 36</v>
      </c>
      <c r="W3786" s="3">
        <f t="shared" si="595"/>
        <v>12.5</v>
      </c>
      <c r="X3786" s="3">
        <v>1</v>
      </c>
      <c r="Y3786" s="6">
        <f t="shared" si="596"/>
        <v>35.299999999999997</v>
      </c>
      <c r="Z3786" s="3">
        <f t="shared" si="597"/>
        <v>182.5</v>
      </c>
      <c r="AA3786" s="3">
        <f t="shared" si="598"/>
        <v>3.2850000000000001</v>
      </c>
      <c r="AB3786">
        <f t="shared" si="599"/>
        <v>0</v>
      </c>
      <c r="AC3786" s="14">
        <f>VLOOKUP(X3786,Rates!$A$2:$B$36,2)</f>
        <v>5.32</v>
      </c>
    </row>
    <row r="3787" spans="1:29">
      <c r="A3787">
        <v>314413</v>
      </c>
      <c r="B3787" t="s">
        <v>11</v>
      </c>
      <c r="C3787" s="1">
        <v>0.1071</v>
      </c>
      <c r="D3787">
        <v>234.74</v>
      </c>
      <c r="E3787" t="s">
        <v>12</v>
      </c>
      <c r="F3787" t="s">
        <v>26</v>
      </c>
      <c r="G3787" t="s">
        <v>14</v>
      </c>
      <c r="H3787" s="2">
        <v>0.49</v>
      </c>
      <c r="I3787" s="4">
        <v>30011</v>
      </c>
      <c r="J3787" s="5">
        <v>40909</v>
      </c>
      <c r="K3787" s="3">
        <v>7200</v>
      </c>
      <c r="L3787" s="3">
        <v>40000</v>
      </c>
      <c r="M3787" s="3">
        <v>12938</v>
      </c>
      <c r="N3787" s="3">
        <f t="shared" si="590"/>
        <v>0</v>
      </c>
      <c r="O3787" s="3">
        <f t="shared" si="591"/>
        <v>1</v>
      </c>
      <c r="P3787" s="3">
        <f t="shared" si="592"/>
        <v>1</v>
      </c>
      <c r="Q3787" s="6">
        <v>18.75</v>
      </c>
      <c r="R3787" s="3">
        <v>0</v>
      </c>
      <c r="S3787" s="3">
        <v>11</v>
      </c>
      <c r="T3787" s="3">
        <v>11</v>
      </c>
      <c r="U3787" s="3">
        <f t="shared" si="593"/>
        <v>10898</v>
      </c>
      <c r="V3787" s="3" t="str">
        <f t="shared" si="594"/>
        <v xml:space="preserve"> 36</v>
      </c>
      <c r="W3787" s="3">
        <f t="shared" si="595"/>
        <v>7.2</v>
      </c>
      <c r="X3787" s="3">
        <v>10</v>
      </c>
      <c r="Y3787" s="6">
        <f t="shared" si="596"/>
        <v>49</v>
      </c>
      <c r="Z3787" s="3">
        <f t="shared" si="597"/>
        <v>40</v>
      </c>
      <c r="AA3787" s="3">
        <f t="shared" si="598"/>
        <v>12.938000000000001</v>
      </c>
      <c r="AB3787">
        <f t="shared" si="599"/>
        <v>0</v>
      </c>
      <c r="AC3787" s="14">
        <f>VLOOKUP(X3787,Rates!$A$2:$B$36,2)</f>
        <v>11.49</v>
      </c>
    </row>
    <row r="3788" spans="1:29">
      <c r="A3788">
        <v>675701</v>
      </c>
      <c r="B3788" t="s">
        <v>15</v>
      </c>
      <c r="C3788" s="1">
        <v>0.1268</v>
      </c>
      <c r="D3788">
        <v>271.08</v>
      </c>
      <c r="E3788" t="s">
        <v>16</v>
      </c>
      <c r="F3788" t="s">
        <v>13</v>
      </c>
      <c r="G3788" t="s">
        <v>14</v>
      </c>
      <c r="H3788" s="1">
        <v>0.53200000000000003</v>
      </c>
      <c r="I3788" s="4">
        <v>34455</v>
      </c>
      <c r="J3788" s="5">
        <v>40909</v>
      </c>
      <c r="K3788" s="3">
        <v>12000</v>
      </c>
      <c r="L3788" s="3">
        <v>71500</v>
      </c>
      <c r="M3788" s="3">
        <v>8859</v>
      </c>
      <c r="N3788" s="3">
        <f t="shared" si="590"/>
        <v>1</v>
      </c>
      <c r="O3788" s="3">
        <f t="shared" si="591"/>
        <v>0</v>
      </c>
      <c r="P3788" s="3">
        <f t="shared" si="592"/>
        <v>0</v>
      </c>
      <c r="Q3788" s="6">
        <v>13.01</v>
      </c>
      <c r="R3788" s="3">
        <v>0</v>
      </c>
      <c r="S3788" s="3">
        <v>11</v>
      </c>
      <c r="T3788" s="3">
        <v>25</v>
      </c>
      <c r="U3788" s="3">
        <f t="shared" si="593"/>
        <v>6454</v>
      </c>
      <c r="V3788" s="3" t="str">
        <f t="shared" si="594"/>
        <v xml:space="preserve"> 60</v>
      </c>
      <c r="W3788" s="3">
        <f t="shared" si="595"/>
        <v>12</v>
      </c>
      <c r="X3788" s="3">
        <v>11</v>
      </c>
      <c r="Y3788" s="6">
        <f t="shared" si="596"/>
        <v>53.2</v>
      </c>
      <c r="Z3788" s="3">
        <f t="shared" si="597"/>
        <v>71.5</v>
      </c>
      <c r="AA3788" s="3">
        <f t="shared" si="598"/>
        <v>8.859</v>
      </c>
      <c r="AB3788">
        <f t="shared" si="599"/>
        <v>0</v>
      </c>
      <c r="AC3788" s="14">
        <f>VLOOKUP(X3788,Rates!$A$2:$B$36,2)</f>
        <v>12.74</v>
      </c>
    </row>
    <row r="3789" spans="1:29">
      <c r="A3789">
        <v>1047832</v>
      </c>
      <c r="B3789" t="s">
        <v>11</v>
      </c>
      <c r="C3789" s="1">
        <v>0.1065</v>
      </c>
      <c r="D3789">
        <v>221.5</v>
      </c>
      <c r="E3789" t="s">
        <v>16</v>
      </c>
      <c r="F3789" t="s">
        <v>13</v>
      </c>
      <c r="G3789" t="s">
        <v>14</v>
      </c>
      <c r="H3789" s="1">
        <v>0.872</v>
      </c>
      <c r="I3789" s="4">
        <v>35004</v>
      </c>
      <c r="J3789" s="5">
        <v>40909</v>
      </c>
      <c r="K3789" s="3">
        <v>6800</v>
      </c>
      <c r="L3789" s="3">
        <v>57000</v>
      </c>
      <c r="M3789" s="3">
        <v>10024</v>
      </c>
      <c r="N3789" s="3">
        <f t="shared" si="590"/>
        <v>1</v>
      </c>
      <c r="O3789" s="3">
        <f t="shared" si="591"/>
        <v>0</v>
      </c>
      <c r="P3789" s="3">
        <f t="shared" si="592"/>
        <v>0</v>
      </c>
      <c r="Q3789" s="6">
        <v>18.63</v>
      </c>
      <c r="R3789" s="3">
        <v>0</v>
      </c>
      <c r="S3789" s="3">
        <v>14</v>
      </c>
      <c r="T3789" s="3">
        <v>33</v>
      </c>
      <c r="U3789" s="3">
        <f t="shared" si="593"/>
        <v>5905</v>
      </c>
      <c r="V3789" s="3" t="str">
        <f t="shared" si="594"/>
        <v xml:space="preserve"> 36</v>
      </c>
      <c r="W3789" s="3">
        <f t="shared" si="595"/>
        <v>6.8</v>
      </c>
      <c r="X3789" s="3">
        <v>7</v>
      </c>
      <c r="Y3789" s="6">
        <f t="shared" si="596"/>
        <v>87.2</v>
      </c>
      <c r="Z3789" s="3">
        <f t="shared" si="597"/>
        <v>57</v>
      </c>
      <c r="AA3789" s="3">
        <f t="shared" si="598"/>
        <v>10.023999999999999</v>
      </c>
      <c r="AB3789">
        <f t="shared" si="599"/>
        <v>0</v>
      </c>
      <c r="AC3789" s="14">
        <f>VLOOKUP(X3789,Rates!$A$2:$B$36,2)</f>
        <v>10.49</v>
      </c>
    </row>
    <row r="3790" spans="1:29">
      <c r="A3790">
        <v>440491</v>
      </c>
      <c r="B3790" t="s">
        <v>11</v>
      </c>
      <c r="C3790" s="1">
        <v>0.1148</v>
      </c>
      <c r="D3790">
        <v>197.82</v>
      </c>
      <c r="E3790" t="s">
        <v>20</v>
      </c>
      <c r="F3790" t="s">
        <v>26</v>
      </c>
      <c r="G3790" t="s">
        <v>14</v>
      </c>
      <c r="H3790" s="1">
        <v>7.1999999999999995E-2</v>
      </c>
      <c r="I3790" s="4">
        <v>35827</v>
      </c>
      <c r="J3790" s="5">
        <v>40909</v>
      </c>
      <c r="K3790" s="3">
        <v>6000</v>
      </c>
      <c r="L3790" s="3">
        <v>75000</v>
      </c>
      <c r="M3790" s="3">
        <v>4027</v>
      </c>
      <c r="N3790" s="3">
        <f t="shared" si="590"/>
        <v>0</v>
      </c>
      <c r="O3790" s="3">
        <f t="shared" si="591"/>
        <v>1</v>
      </c>
      <c r="P3790" s="3">
        <f t="shared" si="592"/>
        <v>1</v>
      </c>
      <c r="Q3790" s="6">
        <v>12.66</v>
      </c>
      <c r="R3790" s="3">
        <v>1</v>
      </c>
      <c r="S3790" s="3">
        <v>22</v>
      </c>
      <c r="T3790" s="3">
        <v>33</v>
      </c>
      <c r="U3790" s="3">
        <f t="shared" si="593"/>
        <v>5082</v>
      </c>
      <c r="V3790" s="3" t="str">
        <f t="shared" si="594"/>
        <v xml:space="preserve"> 36</v>
      </c>
      <c r="W3790" s="3">
        <f t="shared" si="595"/>
        <v>6</v>
      </c>
      <c r="X3790" s="3">
        <v>7</v>
      </c>
      <c r="Y3790" s="6">
        <f t="shared" si="596"/>
        <v>7.1999999999999993</v>
      </c>
      <c r="Z3790" s="3">
        <f t="shared" si="597"/>
        <v>75</v>
      </c>
      <c r="AA3790" s="3">
        <f t="shared" si="598"/>
        <v>4.0270000000000001</v>
      </c>
      <c r="AB3790">
        <f t="shared" si="599"/>
        <v>0</v>
      </c>
      <c r="AC3790" s="14">
        <f>VLOOKUP(X3790,Rates!$A$2:$B$36,2)</f>
        <v>10.49</v>
      </c>
    </row>
    <row r="3791" spans="1:29">
      <c r="A3791">
        <v>541243</v>
      </c>
      <c r="B3791" t="s">
        <v>15</v>
      </c>
      <c r="C3791" s="1">
        <v>0.15210000000000001</v>
      </c>
      <c r="D3791">
        <v>95.61</v>
      </c>
      <c r="E3791" t="s">
        <v>28</v>
      </c>
      <c r="F3791" t="s">
        <v>13</v>
      </c>
      <c r="G3791" t="s">
        <v>17</v>
      </c>
      <c r="H3791" s="1">
        <v>0.82899999999999996</v>
      </c>
      <c r="I3791" s="4">
        <v>33086</v>
      </c>
      <c r="J3791" s="5">
        <v>40909</v>
      </c>
      <c r="K3791" s="3">
        <v>4000</v>
      </c>
      <c r="L3791" s="3">
        <v>38400</v>
      </c>
      <c r="M3791" s="3">
        <v>663</v>
      </c>
      <c r="N3791" s="3">
        <f t="shared" si="590"/>
        <v>1</v>
      </c>
      <c r="O3791" s="3">
        <f t="shared" si="591"/>
        <v>0</v>
      </c>
      <c r="P3791" s="3">
        <f t="shared" si="592"/>
        <v>1</v>
      </c>
      <c r="Q3791" s="6">
        <v>21.16</v>
      </c>
      <c r="R3791" s="3">
        <v>0</v>
      </c>
      <c r="S3791" s="3">
        <v>4</v>
      </c>
      <c r="T3791" s="3">
        <v>7</v>
      </c>
      <c r="U3791" s="3">
        <f t="shared" si="593"/>
        <v>7823</v>
      </c>
      <c r="V3791" s="3" t="str">
        <f t="shared" si="594"/>
        <v xml:space="preserve"> 60</v>
      </c>
      <c r="W3791" s="3">
        <f t="shared" si="595"/>
        <v>4</v>
      </c>
      <c r="X3791" s="3">
        <v>17</v>
      </c>
      <c r="Y3791" s="6">
        <f t="shared" si="596"/>
        <v>82.899999999999991</v>
      </c>
      <c r="Z3791" s="3">
        <f t="shared" si="597"/>
        <v>38.4</v>
      </c>
      <c r="AA3791" s="3">
        <f t="shared" si="598"/>
        <v>0.66300000000000003</v>
      </c>
      <c r="AB3791">
        <f t="shared" si="599"/>
        <v>1</v>
      </c>
      <c r="AC3791" s="14">
        <f>VLOOKUP(X3791,Rates!$A$2:$B$36,2)</f>
        <v>17.989999999999998</v>
      </c>
    </row>
    <row r="3792" spans="1:29">
      <c r="A3792">
        <v>873865</v>
      </c>
      <c r="B3792" t="s">
        <v>11</v>
      </c>
      <c r="C3792" s="1">
        <v>0.15989999999999999</v>
      </c>
      <c r="D3792">
        <v>140.61000000000001</v>
      </c>
      <c r="E3792" t="s">
        <v>12</v>
      </c>
      <c r="F3792" t="s">
        <v>26</v>
      </c>
      <c r="G3792" t="s">
        <v>14</v>
      </c>
      <c r="H3792" s="1">
        <v>0.92700000000000005</v>
      </c>
      <c r="I3792" s="4">
        <v>36404</v>
      </c>
      <c r="J3792" s="5">
        <v>40909</v>
      </c>
      <c r="K3792" s="3">
        <v>4000</v>
      </c>
      <c r="L3792" s="3">
        <v>51684.36</v>
      </c>
      <c r="M3792" s="3">
        <v>5746</v>
      </c>
      <c r="N3792" s="3">
        <f t="shared" si="590"/>
        <v>0</v>
      </c>
      <c r="O3792" s="3">
        <f t="shared" si="591"/>
        <v>1</v>
      </c>
      <c r="P3792" s="3">
        <f t="shared" si="592"/>
        <v>1</v>
      </c>
      <c r="Q3792" s="6">
        <v>4.5999999999999996</v>
      </c>
      <c r="R3792" s="3">
        <v>0</v>
      </c>
      <c r="S3792" s="3">
        <v>3</v>
      </c>
      <c r="T3792" s="3">
        <v>14</v>
      </c>
      <c r="U3792" s="3">
        <f t="shared" si="593"/>
        <v>4505</v>
      </c>
      <c r="V3792" s="3" t="str">
        <f t="shared" si="594"/>
        <v xml:space="preserve"> 36</v>
      </c>
      <c r="W3792" s="3">
        <f t="shared" si="595"/>
        <v>4</v>
      </c>
      <c r="X3792" s="3">
        <v>17</v>
      </c>
      <c r="Y3792" s="6">
        <f t="shared" si="596"/>
        <v>92.7</v>
      </c>
      <c r="Z3792" s="3">
        <f t="shared" si="597"/>
        <v>51.684359999999998</v>
      </c>
      <c r="AA3792" s="3">
        <f t="shared" si="598"/>
        <v>5.7460000000000004</v>
      </c>
      <c r="AB3792">
        <f t="shared" si="599"/>
        <v>0</v>
      </c>
      <c r="AC3792" s="14">
        <f>VLOOKUP(X3792,Rates!$A$2:$B$36,2)</f>
        <v>17.989999999999998</v>
      </c>
    </row>
    <row r="3793" spans="1:29">
      <c r="A3793">
        <v>859013</v>
      </c>
      <c r="B3793" t="s">
        <v>11</v>
      </c>
      <c r="C3793" s="1">
        <v>7.4899999999999994E-2</v>
      </c>
      <c r="D3793">
        <v>248.82</v>
      </c>
      <c r="E3793" t="s">
        <v>20</v>
      </c>
      <c r="F3793" t="s">
        <v>13</v>
      </c>
      <c r="G3793" t="s">
        <v>14</v>
      </c>
      <c r="H3793" s="1">
        <v>0.38100000000000001</v>
      </c>
      <c r="I3793" s="4">
        <v>36373</v>
      </c>
      <c r="J3793" s="5">
        <v>40909</v>
      </c>
      <c r="K3793" s="3">
        <v>8000</v>
      </c>
      <c r="L3793" s="3">
        <v>57750</v>
      </c>
      <c r="M3793" s="3">
        <v>7433</v>
      </c>
      <c r="N3793" s="3">
        <f t="shared" si="590"/>
        <v>1</v>
      </c>
      <c r="O3793" s="3">
        <f t="shared" si="591"/>
        <v>0</v>
      </c>
      <c r="P3793" s="3">
        <f t="shared" si="592"/>
        <v>1</v>
      </c>
      <c r="Q3793" s="6">
        <v>13.32</v>
      </c>
      <c r="R3793" s="3">
        <v>0</v>
      </c>
      <c r="S3793" s="3">
        <v>13</v>
      </c>
      <c r="T3793" s="3">
        <v>35</v>
      </c>
      <c r="U3793" s="3">
        <f t="shared" si="593"/>
        <v>4536</v>
      </c>
      <c r="V3793" s="3" t="str">
        <f t="shared" si="594"/>
        <v xml:space="preserve"> 36</v>
      </c>
      <c r="W3793" s="3">
        <f t="shared" si="595"/>
        <v>8</v>
      </c>
      <c r="X3793" s="3">
        <v>4</v>
      </c>
      <c r="Y3793" s="6">
        <f t="shared" si="596"/>
        <v>38.1</v>
      </c>
      <c r="Z3793" s="3">
        <f t="shared" si="597"/>
        <v>57.75</v>
      </c>
      <c r="AA3793" s="3">
        <f t="shared" si="598"/>
        <v>7.4329999999999998</v>
      </c>
      <c r="AB3793">
        <f t="shared" si="599"/>
        <v>0</v>
      </c>
      <c r="AC3793" s="14">
        <f>VLOOKUP(X3793,Rates!$A$2:$B$36,2)</f>
        <v>7.49</v>
      </c>
    </row>
    <row r="3794" spans="1:29">
      <c r="A3794">
        <v>676051</v>
      </c>
      <c r="B3794" t="s">
        <v>11</v>
      </c>
      <c r="C3794" s="1">
        <v>6.9199999999999998E-2</v>
      </c>
      <c r="D3794">
        <v>370.09</v>
      </c>
      <c r="E3794" t="s">
        <v>12</v>
      </c>
      <c r="F3794" t="s">
        <v>24</v>
      </c>
      <c r="G3794" t="s">
        <v>14</v>
      </c>
      <c r="H3794" s="1">
        <v>0.505</v>
      </c>
      <c r="I3794" s="4">
        <v>36892</v>
      </c>
      <c r="J3794" s="5">
        <v>40909</v>
      </c>
      <c r="K3794" s="3">
        <v>12000</v>
      </c>
      <c r="L3794" s="3">
        <v>154000</v>
      </c>
      <c r="M3794" s="3">
        <v>26516</v>
      </c>
      <c r="N3794" s="3">
        <f t="shared" si="590"/>
        <v>0</v>
      </c>
      <c r="O3794" s="3">
        <f t="shared" si="591"/>
        <v>0</v>
      </c>
      <c r="P3794" s="3">
        <f t="shared" si="592"/>
        <v>1</v>
      </c>
      <c r="Q3794" s="6">
        <v>10.11</v>
      </c>
      <c r="R3794" s="3">
        <v>0</v>
      </c>
      <c r="S3794" s="3">
        <v>9</v>
      </c>
      <c r="T3794" s="3">
        <v>32</v>
      </c>
      <c r="U3794" s="3">
        <f t="shared" si="593"/>
        <v>4017</v>
      </c>
      <c r="V3794" s="3" t="str">
        <f t="shared" si="594"/>
        <v xml:space="preserve"> 36</v>
      </c>
      <c r="W3794" s="3">
        <f t="shared" si="595"/>
        <v>12</v>
      </c>
      <c r="X3794" s="3">
        <v>3</v>
      </c>
      <c r="Y3794" s="6">
        <f t="shared" si="596"/>
        <v>50.5</v>
      </c>
      <c r="Z3794" s="3">
        <f t="shared" si="597"/>
        <v>154</v>
      </c>
      <c r="AA3794" s="3">
        <f t="shared" si="598"/>
        <v>26.515999999999998</v>
      </c>
      <c r="AB3794">
        <f t="shared" si="599"/>
        <v>0</v>
      </c>
      <c r="AC3794" s="14">
        <f>VLOOKUP(X3794,Rates!$A$2:$B$36,2)</f>
        <v>7.24</v>
      </c>
    </row>
    <row r="3795" spans="1:29">
      <c r="A3795">
        <v>436062</v>
      </c>
      <c r="B3795" t="s">
        <v>11</v>
      </c>
      <c r="C3795" s="1">
        <v>0.1183</v>
      </c>
      <c r="D3795">
        <v>198.81</v>
      </c>
      <c r="E3795" t="s">
        <v>20</v>
      </c>
      <c r="F3795" t="s">
        <v>13</v>
      </c>
      <c r="G3795" t="s">
        <v>14</v>
      </c>
      <c r="H3795" s="2">
        <v>0</v>
      </c>
      <c r="I3795" s="4">
        <v>39387</v>
      </c>
      <c r="J3795" s="5">
        <v>40909</v>
      </c>
      <c r="K3795" s="3">
        <v>6000</v>
      </c>
      <c r="L3795" s="3">
        <v>24996</v>
      </c>
      <c r="M3795" s="3">
        <v>0</v>
      </c>
      <c r="N3795" s="3">
        <f t="shared" si="590"/>
        <v>1</v>
      </c>
      <c r="O3795" s="3">
        <f t="shared" si="591"/>
        <v>0</v>
      </c>
      <c r="P3795" s="3">
        <f t="shared" si="592"/>
        <v>1</v>
      </c>
      <c r="Q3795" s="6">
        <v>20.65</v>
      </c>
      <c r="R3795" s="3">
        <v>0</v>
      </c>
      <c r="S3795" s="3">
        <v>5</v>
      </c>
      <c r="T3795" s="3">
        <v>17</v>
      </c>
      <c r="U3795" s="3">
        <f t="shared" si="593"/>
        <v>1522</v>
      </c>
      <c r="V3795" s="3" t="str">
        <f t="shared" si="594"/>
        <v xml:space="preserve"> 36</v>
      </c>
      <c r="W3795" s="3">
        <f t="shared" si="595"/>
        <v>6</v>
      </c>
      <c r="X3795" s="3">
        <v>8</v>
      </c>
      <c r="Y3795" s="6">
        <f t="shared" si="596"/>
        <v>0</v>
      </c>
      <c r="Z3795" s="3">
        <f t="shared" si="597"/>
        <v>24.995999999999999</v>
      </c>
      <c r="AA3795" s="3">
        <f t="shared" si="598"/>
        <v>0</v>
      </c>
      <c r="AB3795">
        <f t="shared" si="599"/>
        <v>0</v>
      </c>
      <c r="AC3795" s="14">
        <f>VLOOKUP(X3795,Rates!$A$2:$B$36,2)</f>
        <v>11.39</v>
      </c>
    </row>
    <row r="3796" spans="1:29">
      <c r="A3796">
        <v>833744</v>
      </c>
      <c r="B3796" t="s">
        <v>15</v>
      </c>
      <c r="C3796" s="1">
        <v>0.1479</v>
      </c>
      <c r="D3796">
        <v>541.67999999999995</v>
      </c>
      <c r="E3796" t="s">
        <v>27</v>
      </c>
      <c r="F3796" t="s">
        <v>26</v>
      </c>
      <c r="G3796" t="s">
        <v>14</v>
      </c>
      <c r="H3796" s="1">
        <v>0.58599999999999997</v>
      </c>
      <c r="I3796" s="4">
        <v>31717</v>
      </c>
      <c r="J3796" s="5">
        <v>40909</v>
      </c>
      <c r="K3796" s="3">
        <v>22875</v>
      </c>
      <c r="L3796" s="3">
        <v>80000</v>
      </c>
      <c r="M3796" s="3">
        <v>69812</v>
      </c>
      <c r="N3796" s="3">
        <f t="shared" si="590"/>
        <v>0</v>
      </c>
      <c r="O3796" s="3">
        <f t="shared" si="591"/>
        <v>1</v>
      </c>
      <c r="P3796" s="3">
        <f t="shared" si="592"/>
        <v>1</v>
      </c>
      <c r="Q3796" s="6">
        <v>27.33</v>
      </c>
      <c r="R3796" s="3">
        <v>0</v>
      </c>
      <c r="S3796" s="3">
        <v>11</v>
      </c>
      <c r="T3796" s="3">
        <v>28</v>
      </c>
      <c r="U3796" s="3">
        <f t="shared" si="593"/>
        <v>9192</v>
      </c>
      <c r="V3796" s="3" t="str">
        <f t="shared" si="594"/>
        <v xml:space="preserve"> 60</v>
      </c>
      <c r="W3796" s="3">
        <f t="shared" si="595"/>
        <v>22.875</v>
      </c>
      <c r="X3796" s="3">
        <v>14</v>
      </c>
      <c r="Y3796" s="6">
        <f t="shared" si="596"/>
        <v>58.599999999999994</v>
      </c>
      <c r="Z3796" s="3">
        <f t="shared" si="597"/>
        <v>80</v>
      </c>
      <c r="AA3796" s="3">
        <f t="shared" si="598"/>
        <v>69.811999999999998</v>
      </c>
      <c r="AB3796">
        <f t="shared" si="599"/>
        <v>0</v>
      </c>
      <c r="AC3796" s="14">
        <f>VLOOKUP(X3796,Rates!$A$2:$B$36,2)</f>
        <v>14.99</v>
      </c>
    </row>
    <row r="3797" spans="1:29">
      <c r="A3797">
        <v>748144</v>
      </c>
      <c r="B3797" t="s">
        <v>11</v>
      </c>
      <c r="C3797" s="1">
        <v>0.15989999999999999</v>
      </c>
      <c r="D3797">
        <v>42.19</v>
      </c>
      <c r="E3797" t="s">
        <v>25</v>
      </c>
      <c r="F3797" t="s">
        <v>24</v>
      </c>
      <c r="G3797" t="s">
        <v>17</v>
      </c>
      <c r="H3797" s="1">
        <v>0.72799999999999998</v>
      </c>
      <c r="I3797" s="4">
        <v>35431</v>
      </c>
      <c r="J3797" s="5">
        <v>40909</v>
      </c>
      <c r="K3797" s="3">
        <v>1200</v>
      </c>
      <c r="L3797" s="3">
        <v>25200</v>
      </c>
      <c r="M3797" s="3">
        <v>7939</v>
      </c>
      <c r="N3797" s="3">
        <f t="shared" si="590"/>
        <v>0</v>
      </c>
      <c r="O3797" s="3">
        <f t="shared" si="591"/>
        <v>0</v>
      </c>
      <c r="P3797" s="3">
        <f t="shared" si="592"/>
        <v>1</v>
      </c>
      <c r="Q3797" s="6">
        <v>19.48</v>
      </c>
      <c r="R3797" s="3">
        <v>0</v>
      </c>
      <c r="S3797" s="3">
        <v>4</v>
      </c>
      <c r="T3797" s="3">
        <v>9</v>
      </c>
      <c r="U3797" s="3">
        <f t="shared" si="593"/>
        <v>5478</v>
      </c>
      <c r="V3797" s="3" t="str">
        <f t="shared" si="594"/>
        <v xml:space="preserve"> 36</v>
      </c>
      <c r="W3797" s="3">
        <f t="shared" si="595"/>
        <v>1.2</v>
      </c>
      <c r="X3797" s="3">
        <v>17</v>
      </c>
      <c r="Y3797" s="6">
        <f t="shared" si="596"/>
        <v>72.8</v>
      </c>
      <c r="Z3797" s="3">
        <f t="shared" si="597"/>
        <v>25.2</v>
      </c>
      <c r="AA3797" s="3">
        <f t="shared" si="598"/>
        <v>7.9390000000000001</v>
      </c>
      <c r="AB3797">
        <f t="shared" si="599"/>
        <v>1</v>
      </c>
      <c r="AC3797" s="14">
        <f>VLOOKUP(X3797,Rates!$A$2:$B$36,2)</f>
        <v>17.989999999999998</v>
      </c>
    </row>
    <row r="3798" spans="1:29">
      <c r="A3798">
        <v>870014</v>
      </c>
      <c r="B3798" t="s">
        <v>15</v>
      </c>
      <c r="C3798" s="1">
        <v>0.1479</v>
      </c>
      <c r="D3798">
        <v>127.88</v>
      </c>
      <c r="E3798" t="s">
        <v>16</v>
      </c>
      <c r="F3798" t="s">
        <v>13</v>
      </c>
      <c r="G3798" t="s">
        <v>17</v>
      </c>
      <c r="H3798" s="1">
        <v>0.11700000000000001</v>
      </c>
      <c r="I3798" s="4">
        <v>36251</v>
      </c>
      <c r="J3798" s="5">
        <v>40909</v>
      </c>
      <c r="K3798" s="3">
        <v>5400</v>
      </c>
      <c r="L3798" s="3">
        <v>51996</v>
      </c>
      <c r="M3798" s="3">
        <v>4528</v>
      </c>
      <c r="N3798" s="3">
        <f t="shared" si="590"/>
        <v>1</v>
      </c>
      <c r="O3798" s="3">
        <f t="shared" si="591"/>
        <v>0</v>
      </c>
      <c r="P3798" s="3">
        <f t="shared" si="592"/>
        <v>0</v>
      </c>
      <c r="Q3798" s="6">
        <v>11.03</v>
      </c>
      <c r="R3798" s="3">
        <v>0</v>
      </c>
      <c r="S3798" s="3">
        <v>17</v>
      </c>
      <c r="T3798" s="3">
        <v>23</v>
      </c>
      <c r="U3798" s="3">
        <f t="shared" si="593"/>
        <v>4658</v>
      </c>
      <c r="V3798" s="3" t="str">
        <f t="shared" si="594"/>
        <v xml:space="preserve"> 60</v>
      </c>
      <c r="W3798" s="3">
        <f t="shared" si="595"/>
        <v>5.4</v>
      </c>
      <c r="X3798" s="3">
        <v>14</v>
      </c>
      <c r="Y3798" s="6">
        <f t="shared" si="596"/>
        <v>11.700000000000001</v>
      </c>
      <c r="Z3798" s="3">
        <f t="shared" si="597"/>
        <v>51.996000000000002</v>
      </c>
      <c r="AA3798" s="3">
        <f t="shared" si="598"/>
        <v>4.5279999999999996</v>
      </c>
      <c r="AB3798">
        <f t="shared" si="599"/>
        <v>1</v>
      </c>
      <c r="AC3798" s="14">
        <f>VLOOKUP(X3798,Rates!$A$2:$B$36,2)</f>
        <v>14.99</v>
      </c>
    </row>
    <row r="3799" spans="1:29">
      <c r="A3799">
        <v>419128</v>
      </c>
      <c r="B3799" t="s">
        <v>11</v>
      </c>
      <c r="C3799" s="1">
        <v>0.11890000000000001</v>
      </c>
      <c r="D3799">
        <v>225.52</v>
      </c>
      <c r="E3799" t="s">
        <v>23</v>
      </c>
      <c r="F3799" t="s">
        <v>13</v>
      </c>
      <c r="G3799" t="s">
        <v>14</v>
      </c>
      <c r="H3799" s="1">
        <v>0.16600000000000001</v>
      </c>
      <c r="I3799" s="4">
        <v>36526</v>
      </c>
      <c r="J3799" s="5">
        <v>40909</v>
      </c>
      <c r="K3799" s="3">
        <v>6800</v>
      </c>
      <c r="L3799" s="3">
        <v>22704</v>
      </c>
      <c r="M3799" s="3">
        <v>4435</v>
      </c>
      <c r="N3799" s="3">
        <f t="shared" si="590"/>
        <v>1</v>
      </c>
      <c r="O3799" s="3">
        <f t="shared" si="591"/>
        <v>0</v>
      </c>
      <c r="P3799" s="3">
        <f t="shared" si="592"/>
        <v>1</v>
      </c>
      <c r="Q3799" s="6">
        <v>15.43</v>
      </c>
      <c r="R3799" s="3">
        <v>0</v>
      </c>
      <c r="S3799" s="3">
        <v>9</v>
      </c>
      <c r="T3799" s="3">
        <v>22</v>
      </c>
      <c r="U3799" s="3">
        <f t="shared" si="593"/>
        <v>4383</v>
      </c>
      <c r="V3799" s="3" t="str">
        <f t="shared" si="594"/>
        <v xml:space="preserve"> 36</v>
      </c>
      <c r="W3799" s="3">
        <f t="shared" si="595"/>
        <v>6.8</v>
      </c>
      <c r="X3799" s="3">
        <v>9</v>
      </c>
      <c r="Y3799" s="6">
        <f t="shared" si="596"/>
        <v>16.600000000000001</v>
      </c>
      <c r="Z3799" s="3">
        <f t="shared" si="597"/>
        <v>22.704000000000001</v>
      </c>
      <c r="AA3799" s="3">
        <f t="shared" si="598"/>
        <v>4.4349999999999996</v>
      </c>
      <c r="AB3799">
        <f t="shared" si="599"/>
        <v>0</v>
      </c>
      <c r="AC3799" s="14">
        <f>VLOOKUP(X3799,Rates!$A$2:$B$36,2)</f>
        <v>11.44</v>
      </c>
    </row>
    <row r="3800" spans="1:29">
      <c r="A3800">
        <v>1024144</v>
      </c>
      <c r="B3800" t="s">
        <v>11</v>
      </c>
      <c r="C3800" s="1">
        <v>0.1242</v>
      </c>
      <c r="D3800">
        <v>100.25</v>
      </c>
      <c r="E3800" t="s">
        <v>22</v>
      </c>
      <c r="F3800" t="s">
        <v>13</v>
      </c>
      <c r="G3800" t="s">
        <v>14</v>
      </c>
      <c r="H3800" s="1">
        <v>0.27100000000000002</v>
      </c>
      <c r="I3800" s="4">
        <v>39083</v>
      </c>
      <c r="J3800" s="5">
        <v>40909</v>
      </c>
      <c r="K3800" s="3">
        <v>3000</v>
      </c>
      <c r="L3800" s="3">
        <v>31200</v>
      </c>
      <c r="M3800" s="3">
        <v>5890</v>
      </c>
      <c r="N3800" s="3">
        <f t="shared" si="590"/>
        <v>1</v>
      </c>
      <c r="O3800" s="3">
        <f t="shared" si="591"/>
        <v>0</v>
      </c>
      <c r="P3800" s="3">
        <f t="shared" si="592"/>
        <v>1</v>
      </c>
      <c r="Q3800" s="6">
        <v>15.04</v>
      </c>
      <c r="R3800" s="3">
        <v>0</v>
      </c>
      <c r="S3800" s="3">
        <v>12</v>
      </c>
      <c r="T3800" s="3">
        <v>17</v>
      </c>
      <c r="U3800" s="3">
        <f t="shared" si="593"/>
        <v>1826</v>
      </c>
      <c r="V3800" s="3" t="str">
        <f t="shared" si="594"/>
        <v xml:space="preserve"> 36</v>
      </c>
      <c r="W3800" s="3">
        <f t="shared" si="595"/>
        <v>3</v>
      </c>
      <c r="X3800" s="3">
        <v>9</v>
      </c>
      <c r="Y3800" s="6">
        <f t="shared" si="596"/>
        <v>27.1</v>
      </c>
      <c r="Z3800" s="3">
        <f t="shared" si="597"/>
        <v>31.2</v>
      </c>
      <c r="AA3800" s="3">
        <f t="shared" si="598"/>
        <v>5.89</v>
      </c>
      <c r="AB3800">
        <f t="shared" si="599"/>
        <v>0</v>
      </c>
      <c r="AC3800" s="14">
        <f>VLOOKUP(X3800,Rates!$A$2:$B$36,2)</f>
        <v>11.44</v>
      </c>
    </row>
    <row r="3801" spans="1:29">
      <c r="A3801">
        <v>611190</v>
      </c>
      <c r="B3801" t="s">
        <v>11</v>
      </c>
      <c r="C3801" s="1">
        <v>9.9900000000000003E-2</v>
      </c>
      <c r="D3801">
        <v>258.10000000000002</v>
      </c>
      <c r="E3801" t="s">
        <v>27</v>
      </c>
      <c r="F3801" t="s">
        <v>13</v>
      </c>
      <c r="G3801" t="s">
        <v>14</v>
      </c>
      <c r="H3801" s="1">
        <v>0.52300000000000002</v>
      </c>
      <c r="I3801" s="4">
        <v>37043</v>
      </c>
      <c r="J3801" s="5">
        <v>40909</v>
      </c>
      <c r="K3801" s="3">
        <v>8000</v>
      </c>
      <c r="L3801" s="3">
        <v>34000</v>
      </c>
      <c r="M3801" s="3">
        <v>7479</v>
      </c>
      <c r="N3801" s="3">
        <f t="shared" si="590"/>
        <v>1</v>
      </c>
      <c r="O3801" s="3">
        <f t="shared" si="591"/>
        <v>0</v>
      </c>
      <c r="P3801" s="3">
        <f t="shared" si="592"/>
        <v>1</v>
      </c>
      <c r="Q3801" s="6">
        <v>6.56</v>
      </c>
      <c r="R3801" s="3">
        <v>0</v>
      </c>
      <c r="S3801" s="3">
        <v>4</v>
      </c>
      <c r="T3801" s="3">
        <v>6</v>
      </c>
      <c r="U3801" s="3">
        <f t="shared" si="593"/>
        <v>3866</v>
      </c>
      <c r="V3801" s="3" t="str">
        <f t="shared" si="594"/>
        <v xml:space="preserve"> 36</v>
      </c>
      <c r="W3801" s="3">
        <f t="shared" si="595"/>
        <v>8</v>
      </c>
      <c r="X3801" s="3">
        <v>9</v>
      </c>
      <c r="Y3801" s="6">
        <f t="shared" si="596"/>
        <v>52.300000000000004</v>
      </c>
      <c r="Z3801" s="3">
        <f t="shared" si="597"/>
        <v>34</v>
      </c>
      <c r="AA3801" s="3">
        <f t="shared" si="598"/>
        <v>7.4790000000000001</v>
      </c>
      <c r="AB3801">
        <f t="shared" si="599"/>
        <v>0</v>
      </c>
      <c r="AC3801" s="14">
        <f>VLOOKUP(X3801,Rates!$A$2:$B$36,2)</f>
        <v>11.44</v>
      </c>
    </row>
    <row r="3802" spans="1:29">
      <c r="A3802">
        <v>800032</v>
      </c>
      <c r="B3802" t="s">
        <v>11</v>
      </c>
      <c r="C3802" s="1">
        <v>9.9900000000000003E-2</v>
      </c>
      <c r="D3802">
        <v>193.58</v>
      </c>
      <c r="E3802" t="s">
        <v>23</v>
      </c>
      <c r="F3802" t="s">
        <v>13</v>
      </c>
      <c r="G3802" t="s">
        <v>14</v>
      </c>
      <c r="H3802" s="1">
        <v>2.9000000000000001E-2</v>
      </c>
      <c r="I3802" s="4">
        <v>35125</v>
      </c>
      <c r="J3802" s="5">
        <v>40909</v>
      </c>
      <c r="K3802" s="3">
        <v>6000</v>
      </c>
      <c r="L3802" s="3">
        <v>66000</v>
      </c>
      <c r="M3802" s="3">
        <v>565</v>
      </c>
      <c r="N3802" s="3">
        <f t="shared" si="590"/>
        <v>1</v>
      </c>
      <c r="O3802" s="3">
        <f t="shared" si="591"/>
        <v>0</v>
      </c>
      <c r="P3802" s="3">
        <f t="shared" si="592"/>
        <v>1</v>
      </c>
      <c r="Q3802" s="6">
        <v>1.24</v>
      </c>
      <c r="R3802" s="3">
        <v>0</v>
      </c>
      <c r="S3802" s="3">
        <v>5</v>
      </c>
      <c r="T3802" s="3">
        <v>8</v>
      </c>
      <c r="U3802" s="3">
        <f t="shared" si="593"/>
        <v>5784</v>
      </c>
      <c r="V3802" s="3" t="str">
        <f t="shared" si="594"/>
        <v xml:space="preserve"> 36</v>
      </c>
      <c r="W3802" s="3">
        <f t="shared" si="595"/>
        <v>6</v>
      </c>
      <c r="X3802" s="3">
        <v>6</v>
      </c>
      <c r="Y3802" s="6">
        <f t="shared" si="596"/>
        <v>2.9000000000000004</v>
      </c>
      <c r="Z3802" s="3">
        <f t="shared" si="597"/>
        <v>66</v>
      </c>
      <c r="AA3802" s="3">
        <f t="shared" si="598"/>
        <v>0.56499999999999995</v>
      </c>
      <c r="AB3802">
        <f t="shared" si="599"/>
        <v>0</v>
      </c>
      <c r="AC3802" s="14">
        <f>VLOOKUP(X3802,Rates!$A$2:$B$36,2)</f>
        <v>8.24</v>
      </c>
    </row>
    <row r="3803" spans="1:29">
      <c r="A3803">
        <v>769629</v>
      </c>
      <c r="B3803" t="s">
        <v>11</v>
      </c>
      <c r="C3803" s="1">
        <v>9.9900000000000003E-2</v>
      </c>
      <c r="D3803">
        <v>144.38</v>
      </c>
      <c r="E3803" t="s">
        <v>12</v>
      </c>
      <c r="F3803" t="s">
        <v>26</v>
      </c>
      <c r="G3803" t="s">
        <v>14</v>
      </c>
      <c r="H3803" s="1">
        <v>0.26400000000000001</v>
      </c>
      <c r="I3803" s="4">
        <v>36831</v>
      </c>
      <c r="J3803" s="5">
        <v>40909</v>
      </c>
      <c r="K3803" s="3">
        <v>4475</v>
      </c>
      <c r="L3803" s="3">
        <v>74000</v>
      </c>
      <c r="M3803" s="3">
        <v>8462</v>
      </c>
      <c r="N3803" s="3">
        <f t="shared" si="590"/>
        <v>0</v>
      </c>
      <c r="O3803" s="3">
        <f t="shared" si="591"/>
        <v>1</v>
      </c>
      <c r="P3803" s="3">
        <f t="shared" si="592"/>
        <v>1</v>
      </c>
      <c r="Q3803" s="6">
        <v>10.86</v>
      </c>
      <c r="R3803" s="3">
        <v>0</v>
      </c>
      <c r="S3803" s="3">
        <v>8</v>
      </c>
      <c r="T3803" s="3">
        <v>14</v>
      </c>
      <c r="U3803" s="3">
        <f t="shared" si="593"/>
        <v>4078</v>
      </c>
      <c r="V3803" s="3" t="str">
        <f t="shared" si="594"/>
        <v xml:space="preserve"> 36</v>
      </c>
      <c r="W3803" s="3">
        <f t="shared" si="595"/>
        <v>4.4749999999999996</v>
      </c>
      <c r="X3803" s="3">
        <v>6</v>
      </c>
      <c r="Y3803" s="6">
        <f t="shared" si="596"/>
        <v>26.400000000000002</v>
      </c>
      <c r="Z3803" s="3">
        <f t="shared" si="597"/>
        <v>74</v>
      </c>
      <c r="AA3803" s="3">
        <f t="shared" si="598"/>
        <v>8.4619999999999997</v>
      </c>
      <c r="AB3803">
        <f t="shared" si="599"/>
        <v>0</v>
      </c>
      <c r="AC3803" s="14">
        <f>VLOOKUP(X3803,Rates!$A$2:$B$36,2)</f>
        <v>8.24</v>
      </c>
    </row>
    <row r="3804" spans="1:29">
      <c r="A3804">
        <v>436061</v>
      </c>
      <c r="B3804" t="s">
        <v>11</v>
      </c>
      <c r="C3804" s="1">
        <v>0.13569999999999999</v>
      </c>
      <c r="D3804">
        <v>679.37</v>
      </c>
      <c r="E3804" t="s">
        <v>23</v>
      </c>
      <c r="F3804" t="s">
        <v>13</v>
      </c>
      <c r="G3804" t="s">
        <v>14</v>
      </c>
      <c r="H3804" s="2">
        <v>0</v>
      </c>
      <c r="I3804" s="4">
        <v>32356</v>
      </c>
      <c r="J3804" s="5">
        <v>40909</v>
      </c>
      <c r="K3804" s="3">
        <v>20000</v>
      </c>
      <c r="L3804" s="3">
        <v>100000</v>
      </c>
      <c r="M3804" s="3">
        <v>0</v>
      </c>
      <c r="N3804" s="3">
        <f t="shared" si="590"/>
        <v>1</v>
      </c>
      <c r="O3804" s="3">
        <f t="shared" si="591"/>
        <v>0</v>
      </c>
      <c r="P3804" s="3">
        <f t="shared" si="592"/>
        <v>1</v>
      </c>
      <c r="Q3804" s="6">
        <v>18.809999999999999</v>
      </c>
      <c r="R3804" s="3">
        <v>0</v>
      </c>
      <c r="S3804" s="3">
        <v>19</v>
      </c>
      <c r="T3804" s="3">
        <v>34</v>
      </c>
      <c r="U3804" s="3">
        <f t="shared" si="593"/>
        <v>8553</v>
      </c>
      <c r="V3804" s="3" t="str">
        <f t="shared" si="594"/>
        <v xml:space="preserve"> 36</v>
      </c>
      <c r="W3804" s="3">
        <f t="shared" si="595"/>
        <v>20</v>
      </c>
      <c r="X3804" s="3">
        <v>13</v>
      </c>
      <c r="Y3804" s="6">
        <f t="shared" si="596"/>
        <v>0</v>
      </c>
      <c r="Z3804" s="3">
        <f t="shared" si="597"/>
        <v>100</v>
      </c>
      <c r="AA3804" s="3">
        <f t="shared" si="598"/>
        <v>0</v>
      </c>
      <c r="AB3804">
        <f t="shared" si="599"/>
        <v>0</v>
      </c>
      <c r="AC3804" s="14">
        <f>VLOOKUP(X3804,Rates!$A$2:$B$36,2)</f>
        <v>13.99</v>
      </c>
    </row>
    <row r="3805" spans="1:29">
      <c r="A3805">
        <v>452802</v>
      </c>
      <c r="B3805" t="s">
        <v>11</v>
      </c>
      <c r="C3805" s="1">
        <v>0.12529999999999999</v>
      </c>
      <c r="D3805">
        <v>324.63</v>
      </c>
      <c r="E3805" t="s">
        <v>12</v>
      </c>
      <c r="F3805" t="s">
        <v>13</v>
      </c>
      <c r="G3805" t="s">
        <v>14</v>
      </c>
      <c r="H3805" s="1">
        <v>0.45600000000000002</v>
      </c>
      <c r="I3805" s="4">
        <v>35765</v>
      </c>
      <c r="J3805" s="5">
        <v>40909</v>
      </c>
      <c r="K3805" s="3">
        <v>9700</v>
      </c>
      <c r="L3805" s="3">
        <v>70000</v>
      </c>
      <c r="M3805" s="3">
        <v>24427</v>
      </c>
      <c r="N3805" s="3">
        <f t="shared" si="590"/>
        <v>1</v>
      </c>
      <c r="O3805" s="3">
        <f t="shared" si="591"/>
        <v>0</v>
      </c>
      <c r="P3805" s="3">
        <f t="shared" si="592"/>
        <v>1</v>
      </c>
      <c r="Q3805" s="6">
        <v>9.89</v>
      </c>
      <c r="R3805" s="3">
        <v>0</v>
      </c>
      <c r="S3805" s="3">
        <v>8</v>
      </c>
      <c r="T3805" s="3">
        <v>17</v>
      </c>
      <c r="U3805" s="3">
        <f t="shared" si="593"/>
        <v>5144</v>
      </c>
      <c r="V3805" s="3" t="str">
        <f t="shared" si="594"/>
        <v xml:space="preserve"> 36</v>
      </c>
      <c r="W3805" s="3">
        <f t="shared" si="595"/>
        <v>9.6999999999999993</v>
      </c>
      <c r="X3805" s="3">
        <v>10</v>
      </c>
      <c r="Y3805" s="6">
        <f t="shared" si="596"/>
        <v>45.6</v>
      </c>
      <c r="Z3805" s="3">
        <f t="shared" si="597"/>
        <v>70</v>
      </c>
      <c r="AA3805" s="3">
        <f t="shared" si="598"/>
        <v>24.427</v>
      </c>
      <c r="AB3805">
        <f t="shared" si="599"/>
        <v>0</v>
      </c>
      <c r="AC3805" s="14">
        <f>VLOOKUP(X3805,Rates!$A$2:$B$36,2)</f>
        <v>11.49</v>
      </c>
    </row>
    <row r="3806" spans="1:29">
      <c r="A3806">
        <v>1018045</v>
      </c>
      <c r="B3806" t="s">
        <v>15</v>
      </c>
      <c r="C3806" s="1">
        <v>0.1903</v>
      </c>
      <c r="D3806">
        <v>155.75</v>
      </c>
      <c r="E3806" t="s">
        <v>28</v>
      </c>
      <c r="F3806" t="s">
        <v>13</v>
      </c>
      <c r="G3806" t="s">
        <v>19</v>
      </c>
      <c r="H3806" s="1">
        <v>0.83699999999999997</v>
      </c>
      <c r="I3806" s="4">
        <v>25781</v>
      </c>
      <c r="J3806" s="5">
        <v>40909</v>
      </c>
      <c r="K3806" s="3">
        <v>6000</v>
      </c>
      <c r="L3806" s="3">
        <v>38400</v>
      </c>
      <c r="M3806" s="3">
        <v>3347</v>
      </c>
      <c r="N3806" s="3">
        <f t="shared" si="590"/>
        <v>1</v>
      </c>
      <c r="O3806" s="3">
        <f t="shared" si="591"/>
        <v>0</v>
      </c>
      <c r="P3806" s="3">
        <f t="shared" si="592"/>
        <v>1</v>
      </c>
      <c r="Q3806" s="6">
        <v>20.47</v>
      </c>
      <c r="R3806" s="3">
        <v>0</v>
      </c>
      <c r="S3806" s="3">
        <v>7</v>
      </c>
      <c r="T3806" s="3">
        <v>10</v>
      </c>
      <c r="U3806" s="3">
        <f t="shared" si="593"/>
        <v>15128</v>
      </c>
      <c r="V3806" s="3" t="str">
        <f t="shared" si="594"/>
        <v xml:space="preserve"> 60</v>
      </c>
      <c r="W3806" s="3">
        <f t="shared" si="595"/>
        <v>6</v>
      </c>
      <c r="X3806" s="3">
        <v>22</v>
      </c>
      <c r="Y3806" s="6">
        <f t="shared" si="596"/>
        <v>83.7</v>
      </c>
      <c r="Z3806" s="3">
        <f t="shared" si="597"/>
        <v>38.4</v>
      </c>
      <c r="AA3806" s="3">
        <f t="shared" si="598"/>
        <v>3.347</v>
      </c>
      <c r="AB3806">
        <f t="shared" si="599"/>
        <v>0</v>
      </c>
      <c r="AC3806" s="14">
        <f>VLOOKUP(X3806,Rates!$A$2:$B$36,2)</f>
        <v>23.99</v>
      </c>
    </row>
    <row r="3807" spans="1:29">
      <c r="A3807">
        <v>476073</v>
      </c>
      <c r="B3807" t="s">
        <v>11</v>
      </c>
      <c r="C3807" s="1">
        <v>0.12529999999999999</v>
      </c>
      <c r="D3807">
        <v>267.74</v>
      </c>
      <c r="E3807" t="s">
        <v>16</v>
      </c>
      <c r="F3807" t="s">
        <v>26</v>
      </c>
      <c r="G3807" t="s">
        <v>17</v>
      </c>
      <c r="H3807" s="1">
        <v>0.90900000000000003</v>
      </c>
      <c r="I3807" s="4">
        <v>35217</v>
      </c>
      <c r="J3807" s="5">
        <v>40909</v>
      </c>
      <c r="K3807" s="3">
        <v>8000</v>
      </c>
      <c r="L3807" s="3">
        <v>52000</v>
      </c>
      <c r="M3807" s="3">
        <v>7910</v>
      </c>
      <c r="N3807" s="3">
        <f t="shared" si="590"/>
        <v>0</v>
      </c>
      <c r="O3807" s="3">
        <f t="shared" si="591"/>
        <v>1</v>
      </c>
      <c r="P3807" s="3">
        <f t="shared" si="592"/>
        <v>0</v>
      </c>
      <c r="Q3807" s="6">
        <v>7.04</v>
      </c>
      <c r="R3807" s="3">
        <v>0</v>
      </c>
      <c r="S3807" s="3">
        <v>6</v>
      </c>
      <c r="T3807" s="3">
        <v>25</v>
      </c>
      <c r="U3807" s="3">
        <f t="shared" si="593"/>
        <v>5692</v>
      </c>
      <c r="V3807" s="3" t="str">
        <f t="shared" si="594"/>
        <v xml:space="preserve"> 36</v>
      </c>
      <c r="W3807" s="3">
        <f t="shared" si="595"/>
        <v>8</v>
      </c>
      <c r="X3807" s="3">
        <v>10</v>
      </c>
      <c r="Y3807" s="6">
        <f t="shared" si="596"/>
        <v>90.9</v>
      </c>
      <c r="Z3807" s="3">
        <f t="shared" si="597"/>
        <v>52</v>
      </c>
      <c r="AA3807" s="3">
        <f t="shared" si="598"/>
        <v>7.91</v>
      </c>
      <c r="AB3807">
        <f t="shared" si="599"/>
        <v>1</v>
      </c>
      <c r="AC3807" s="14">
        <f>VLOOKUP(X3807,Rates!$A$2:$B$36,2)</f>
        <v>11.49</v>
      </c>
    </row>
    <row r="3808" spans="1:29">
      <c r="A3808">
        <v>473722</v>
      </c>
      <c r="B3808" t="s">
        <v>11</v>
      </c>
      <c r="C3808" s="1">
        <v>0.10249999999999999</v>
      </c>
      <c r="D3808">
        <v>323.85000000000002</v>
      </c>
      <c r="E3808" t="s">
        <v>23</v>
      </c>
      <c r="F3808" t="s">
        <v>24</v>
      </c>
      <c r="G3808" t="s">
        <v>14</v>
      </c>
      <c r="H3808" s="1">
        <v>0.41099999999999998</v>
      </c>
      <c r="I3808" s="4">
        <v>36678</v>
      </c>
      <c r="J3808" s="5">
        <v>40909</v>
      </c>
      <c r="K3808" s="3">
        <v>10000</v>
      </c>
      <c r="L3808" s="3">
        <v>93000</v>
      </c>
      <c r="M3808" s="3">
        <v>9612</v>
      </c>
      <c r="N3808" s="3">
        <f t="shared" si="590"/>
        <v>0</v>
      </c>
      <c r="O3808" s="3">
        <f t="shared" si="591"/>
        <v>0</v>
      </c>
      <c r="P3808" s="3">
        <f t="shared" si="592"/>
        <v>1</v>
      </c>
      <c r="Q3808" s="6">
        <v>2.71</v>
      </c>
      <c r="R3808" s="3">
        <v>0</v>
      </c>
      <c r="S3808" s="3">
        <v>10</v>
      </c>
      <c r="T3808" s="3">
        <v>47</v>
      </c>
      <c r="U3808" s="3">
        <f t="shared" si="593"/>
        <v>4231</v>
      </c>
      <c r="V3808" s="3" t="str">
        <f t="shared" si="594"/>
        <v xml:space="preserve"> 36</v>
      </c>
      <c r="W3808" s="3">
        <f t="shared" si="595"/>
        <v>10</v>
      </c>
      <c r="X3808" s="3">
        <v>7</v>
      </c>
      <c r="Y3808" s="6">
        <f t="shared" si="596"/>
        <v>41.099999999999994</v>
      </c>
      <c r="Z3808" s="3">
        <f t="shared" si="597"/>
        <v>93</v>
      </c>
      <c r="AA3808" s="3">
        <f t="shared" si="598"/>
        <v>9.6120000000000001</v>
      </c>
      <c r="AB3808">
        <f t="shared" si="599"/>
        <v>0</v>
      </c>
      <c r="AC3808" s="14">
        <f>VLOOKUP(X3808,Rates!$A$2:$B$36,2)</f>
        <v>10.49</v>
      </c>
    </row>
    <row r="3809" spans="1:29">
      <c r="A3809">
        <v>768767</v>
      </c>
      <c r="B3809" t="s">
        <v>15</v>
      </c>
      <c r="C3809" s="1">
        <v>0.15229999999999999</v>
      </c>
      <c r="D3809">
        <v>167.38</v>
      </c>
      <c r="E3809" t="s">
        <v>22</v>
      </c>
      <c r="F3809" t="s">
        <v>13</v>
      </c>
      <c r="G3809" t="s">
        <v>14</v>
      </c>
      <c r="H3809" s="1">
        <v>0.88800000000000001</v>
      </c>
      <c r="I3809" s="4">
        <v>36192</v>
      </c>
      <c r="J3809" s="5">
        <v>40909</v>
      </c>
      <c r="K3809" s="3">
        <v>7000</v>
      </c>
      <c r="L3809" s="3">
        <v>25000</v>
      </c>
      <c r="M3809" s="3">
        <v>2664</v>
      </c>
      <c r="N3809" s="3">
        <f t="shared" si="590"/>
        <v>1</v>
      </c>
      <c r="O3809" s="3">
        <f t="shared" si="591"/>
        <v>0</v>
      </c>
      <c r="P3809" s="3">
        <f t="shared" si="592"/>
        <v>1</v>
      </c>
      <c r="Q3809" s="6">
        <v>9.02</v>
      </c>
      <c r="R3809" s="3">
        <v>0</v>
      </c>
      <c r="S3809" s="3">
        <v>8</v>
      </c>
      <c r="T3809" s="3">
        <v>10</v>
      </c>
      <c r="U3809" s="3">
        <f t="shared" si="593"/>
        <v>4717</v>
      </c>
      <c r="V3809" s="3" t="str">
        <f t="shared" si="594"/>
        <v xml:space="preserve"> 60</v>
      </c>
      <c r="W3809" s="3">
        <f t="shared" si="595"/>
        <v>7</v>
      </c>
      <c r="X3809" s="3">
        <v>15</v>
      </c>
      <c r="Y3809" s="6">
        <f t="shared" si="596"/>
        <v>88.8</v>
      </c>
      <c r="Z3809" s="3">
        <f t="shared" si="597"/>
        <v>25</v>
      </c>
      <c r="AA3809" s="3">
        <f t="shared" si="598"/>
        <v>2.6640000000000001</v>
      </c>
      <c r="AB3809">
        <f t="shared" si="599"/>
        <v>0</v>
      </c>
      <c r="AC3809" s="14">
        <f>VLOOKUP(X3809,Rates!$A$2:$B$36,2)</f>
        <v>15.99</v>
      </c>
    </row>
    <row r="3810" spans="1:29">
      <c r="A3810">
        <v>473709</v>
      </c>
      <c r="B3810" t="s">
        <v>11</v>
      </c>
      <c r="C3810" s="1">
        <v>0.1183</v>
      </c>
      <c r="D3810">
        <v>281.64</v>
      </c>
      <c r="E3810" t="s">
        <v>21</v>
      </c>
      <c r="F3810" t="s">
        <v>26</v>
      </c>
      <c r="G3810" t="s">
        <v>14</v>
      </c>
      <c r="H3810" s="2">
        <v>0.9</v>
      </c>
      <c r="I3810" s="4">
        <v>34547</v>
      </c>
      <c r="J3810" s="5">
        <v>40909</v>
      </c>
      <c r="K3810" s="3">
        <v>8500</v>
      </c>
      <c r="L3810" s="3">
        <v>84000</v>
      </c>
      <c r="M3810" s="3">
        <v>44643</v>
      </c>
      <c r="N3810" s="3">
        <f t="shared" si="590"/>
        <v>0</v>
      </c>
      <c r="O3810" s="3">
        <f t="shared" si="591"/>
        <v>1</v>
      </c>
      <c r="P3810" s="3">
        <f t="shared" si="592"/>
        <v>1</v>
      </c>
      <c r="Q3810" s="6">
        <v>13.63</v>
      </c>
      <c r="R3810" s="3">
        <v>0</v>
      </c>
      <c r="S3810" s="3">
        <v>11</v>
      </c>
      <c r="T3810" s="3">
        <v>33</v>
      </c>
      <c r="U3810" s="3">
        <f t="shared" si="593"/>
        <v>6362</v>
      </c>
      <c r="V3810" s="3" t="str">
        <f t="shared" si="594"/>
        <v xml:space="preserve"> 36</v>
      </c>
      <c r="W3810" s="3">
        <f t="shared" si="595"/>
        <v>8.5</v>
      </c>
      <c r="X3810" s="3">
        <v>8</v>
      </c>
      <c r="Y3810" s="6">
        <f t="shared" si="596"/>
        <v>90</v>
      </c>
      <c r="Z3810" s="3">
        <f t="shared" si="597"/>
        <v>84</v>
      </c>
      <c r="AA3810" s="3">
        <f t="shared" si="598"/>
        <v>44.643000000000001</v>
      </c>
      <c r="AB3810">
        <f t="shared" si="599"/>
        <v>0</v>
      </c>
      <c r="AC3810" s="14">
        <f>VLOOKUP(X3810,Rates!$A$2:$B$36,2)</f>
        <v>11.39</v>
      </c>
    </row>
    <row r="3811" spans="1:29">
      <c r="A3811">
        <v>519873</v>
      </c>
      <c r="B3811" t="s">
        <v>11</v>
      </c>
      <c r="C3811" s="1">
        <v>7.51E-2</v>
      </c>
      <c r="D3811">
        <v>311.11</v>
      </c>
      <c r="E3811" t="s">
        <v>29</v>
      </c>
      <c r="F3811" t="s">
        <v>13</v>
      </c>
      <c r="G3811" t="s">
        <v>14</v>
      </c>
      <c r="H3811" s="1">
        <v>0.14399999999999999</v>
      </c>
      <c r="I3811" s="4">
        <v>34851</v>
      </c>
      <c r="J3811" s="5">
        <v>40909</v>
      </c>
      <c r="K3811" s="3">
        <v>10000</v>
      </c>
      <c r="L3811" s="3">
        <v>88000</v>
      </c>
      <c r="M3811" s="3">
        <v>2628</v>
      </c>
      <c r="N3811" s="3">
        <f t="shared" si="590"/>
        <v>1</v>
      </c>
      <c r="O3811" s="3">
        <f t="shared" si="591"/>
        <v>0</v>
      </c>
      <c r="P3811" s="3">
        <f t="shared" si="592"/>
        <v>1</v>
      </c>
      <c r="Q3811" s="6">
        <v>11.4</v>
      </c>
      <c r="R3811" s="3">
        <v>0</v>
      </c>
      <c r="S3811" s="3">
        <v>6</v>
      </c>
      <c r="T3811" s="3">
        <v>8</v>
      </c>
      <c r="U3811" s="3">
        <f t="shared" si="593"/>
        <v>6058</v>
      </c>
      <c r="V3811" s="3" t="str">
        <f t="shared" si="594"/>
        <v xml:space="preserve"> 36</v>
      </c>
      <c r="W3811" s="3">
        <f t="shared" si="595"/>
        <v>10</v>
      </c>
      <c r="X3811" s="3">
        <v>4</v>
      </c>
      <c r="Y3811" s="6">
        <f t="shared" si="596"/>
        <v>14.399999999999999</v>
      </c>
      <c r="Z3811" s="3">
        <f t="shared" si="597"/>
        <v>88</v>
      </c>
      <c r="AA3811" s="3">
        <f t="shared" si="598"/>
        <v>2.6280000000000001</v>
      </c>
      <c r="AB3811">
        <f t="shared" si="599"/>
        <v>0</v>
      </c>
      <c r="AC3811" s="14">
        <f>VLOOKUP(X3811,Rates!$A$2:$B$36,2)</f>
        <v>7.49</v>
      </c>
    </row>
    <row r="3812" spans="1:29">
      <c r="A3812">
        <v>804554</v>
      </c>
      <c r="B3812" t="s">
        <v>11</v>
      </c>
      <c r="C3812" s="1">
        <v>0.13489999999999999</v>
      </c>
      <c r="D3812">
        <v>67.87</v>
      </c>
      <c r="E3812" t="s">
        <v>12</v>
      </c>
      <c r="F3812" t="s">
        <v>13</v>
      </c>
      <c r="G3812" t="s">
        <v>14</v>
      </c>
      <c r="H3812" s="1">
        <v>0.85599999999999998</v>
      </c>
      <c r="I3812" s="4">
        <v>37865</v>
      </c>
      <c r="J3812" s="5">
        <v>40909</v>
      </c>
      <c r="K3812" s="3">
        <v>2000</v>
      </c>
      <c r="L3812" s="3">
        <v>89100</v>
      </c>
      <c r="M3812" s="3">
        <v>19171</v>
      </c>
      <c r="N3812" s="3">
        <f t="shared" si="590"/>
        <v>1</v>
      </c>
      <c r="O3812" s="3">
        <f t="shared" si="591"/>
        <v>0</v>
      </c>
      <c r="P3812" s="3">
        <f t="shared" si="592"/>
        <v>1</v>
      </c>
      <c r="Q3812" s="6">
        <v>13.17</v>
      </c>
      <c r="R3812" s="3">
        <v>0</v>
      </c>
      <c r="S3812" s="3">
        <v>17</v>
      </c>
      <c r="T3812" s="3">
        <v>24</v>
      </c>
      <c r="U3812" s="3">
        <f t="shared" si="593"/>
        <v>3044</v>
      </c>
      <c r="V3812" s="3" t="str">
        <f t="shared" si="594"/>
        <v xml:space="preserve"> 36</v>
      </c>
      <c r="W3812" s="3">
        <f t="shared" si="595"/>
        <v>2</v>
      </c>
      <c r="X3812" s="3">
        <v>12</v>
      </c>
      <c r="Y3812" s="6">
        <f t="shared" si="596"/>
        <v>85.6</v>
      </c>
      <c r="Z3812" s="3">
        <f t="shared" si="597"/>
        <v>89.1</v>
      </c>
      <c r="AA3812" s="3">
        <f t="shared" si="598"/>
        <v>19.170999999999999</v>
      </c>
      <c r="AB3812">
        <f t="shared" si="599"/>
        <v>0</v>
      </c>
      <c r="AC3812" s="14">
        <f>VLOOKUP(X3812,Rates!$A$2:$B$36,2)</f>
        <v>13.49</v>
      </c>
    </row>
    <row r="3813" spans="1:29">
      <c r="A3813">
        <v>661521</v>
      </c>
      <c r="B3813" t="s">
        <v>15</v>
      </c>
      <c r="C3813" s="1">
        <v>0.1862</v>
      </c>
      <c r="D3813">
        <v>643.29999999999995</v>
      </c>
      <c r="E3813" t="s">
        <v>12</v>
      </c>
      <c r="F3813" t="s">
        <v>13</v>
      </c>
      <c r="G3813" t="s">
        <v>17</v>
      </c>
      <c r="H3813" s="1">
        <v>0.94799999999999995</v>
      </c>
      <c r="I3813" s="4">
        <v>37135</v>
      </c>
      <c r="J3813" s="5">
        <v>40909</v>
      </c>
      <c r="K3813" s="3">
        <v>25000</v>
      </c>
      <c r="L3813" s="3">
        <v>100000</v>
      </c>
      <c r="M3813" s="3">
        <v>34033</v>
      </c>
      <c r="N3813" s="3">
        <f t="shared" si="590"/>
        <v>1</v>
      </c>
      <c r="O3813" s="3">
        <f t="shared" si="591"/>
        <v>0</v>
      </c>
      <c r="P3813" s="3">
        <f t="shared" si="592"/>
        <v>1</v>
      </c>
      <c r="Q3813" s="6">
        <v>17.93</v>
      </c>
      <c r="R3813" s="3">
        <v>0</v>
      </c>
      <c r="S3813" s="3">
        <v>9</v>
      </c>
      <c r="T3813" s="3">
        <v>17</v>
      </c>
      <c r="U3813" s="3">
        <f t="shared" si="593"/>
        <v>3774</v>
      </c>
      <c r="V3813" s="3" t="str">
        <f t="shared" si="594"/>
        <v xml:space="preserve"> 60</v>
      </c>
      <c r="W3813" s="3">
        <f t="shared" si="595"/>
        <v>25</v>
      </c>
      <c r="X3813" s="3">
        <v>27</v>
      </c>
      <c r="Y3813" s="6">
        <f t="shared" si="596"/>
        <v>94.8</v>
      </c>
      <c r="Z3813" s="3">
        <f t="shared" si="597"/>
        <v>100</v>
      </c>
      <c r="AA3813" s="3">
        <f t="shared" si="598"/>
        <v>34.033000000000001</v>
      </c>
      <c r="AB3813">
        <f t="shared" si="599"/>
        <v>1</v>
      </c>
      <c r="AC3813" s="14">
        <f>VLOOKUP(X3813,Rates!$A$2:$B$36,2)</f>
        <v>29.49</v>
      </c>
    </row>
    <row r="3814" spans="1:29">
      <c r="A3814">
        <v>606236</v>
      </c>
      <c r="B3814" t="s">
        <v>11</v>
      </c>
      <c r="C3814" s="1">
        <v>6.1699999999999998E-2</v>
      </c>
      <c r="D3814">
        <v>194.44</v>
      </c>
      <c r="E3814" t="s">
        <v>28</v>
      </c>
      <c r="F3814" t="s">
        <v>26</v>
      </c>
      <c r="G3814" t="s">
        <v>14</v>
      </c>
      <c r="H3814" s="1">
        <v>4.4999999999999998E-2</v>
      </c>
      <c r="I3814" s="4">
        <v>26024</v>
      </c>
      <c r="J3814" s="5">
        <v>40909</v>
      </c>
      <c r="K3814" s="3">
        <v>10000</v>
      </c>
      <c r="L3814" s="3">
        <v>45000</v>
      </c>
      <c r="M3814" s="3">
        <v>736</v>
      </c>
      <c r="N3814" s="3">
        <f t="shared" si="590"/>
        <v>0</v>
      </c>
      <c r="O3814" s="3">
        <f t="shared" si="591"/>
        <v>1</v>
      </c>
      <c r="P3814" s="3">
        <f t="shared" si="592"/>
        <v>1</v>
      </c>
      <c r="Q3814" s="6">
        <v>0.77</v>
      </c>
      <c r="R3814" s="3">
        <v>1</v>
      </c>
      <c r="S3814" s="3">
        <v>7</v>
      </c>
      <c r="T3814" s="3">
        <v>18</v>
      </c>
      <c r="U3814" s="3">
        <f t="shared" si="593"/>
        <v>14885</v>
      </c>
      <c r="V3814" s="3" t="str">
        <f t="shared" si="594"/>
        <v xml:space="preserve"> 36</v>
      </c>
      <c r="W3814" s="3">
        <f t="shared" si="595"/>
        <v>10</v>
      </c>
      <c r="X3814" s="3">
        <v>3</v>
      </c>
      <c r="Y3814" s="6">
        <f t="shared" si="596"/>
        <v>4.5</v>
      </c>
      <c r="Z3814" s="3">
        <f t="shared" si="597"/>
        <v>45</v>
      </c>
      <c r="AA3814" s="3">
        <f t="shared" si="598"/>
        <v>0.73599999999999999</v>
      </c>
      <c r="AB3814">
        <f t="shared" si="599"/>
        <v>0</v>
      </c>
      <c r="AC3814" s="14">
        <f>VLOOKUP(X3814,Rates!$A$2:$B$36,2)</f>
        <v>7.24</v>
      </c>
    </row>
    <row r="3815" spans="1:29">
      <c r="A3815">
        <v>441399</v>
      </c>
      <c r="B3815" t="s">
        <v>11</v>
      </c>
      <c r="C3815" s="1">
        <v>7.3999999999999996E-2</v>
      </c>
      <c r="D3815">
        <v>124.24</v>
      </c>
      <c r="E3815" t="s">
        <v>12</v>
      </c>
      <c r="F3815" t="s">
        <v>13</v>
      </c>
      <c r="G3815" t="s">
        <v>14</v>
      </c>
      <c r="H3815" s="1">
        <v>8.6999999999999994E-2</v>
      </c>
      <c r="I3815" s="4">
        <v>32234</v>
      </c>
      <c r="J3815" s="5">
        <v>40909</v>
      </c>
      <c r="K3815" s="3">
        <v>4000</v>
      </c>
      <c r="L3815" s="3">
        <v>28000</v>
      </c>
      <c r="M3815" s="3">
        <v>2198</v>
      </c>
      <c r="N3815" s="3">
        <f t="shared" si="590"/>
        <v>1</v>
      </c>
      <c r="O3815" s="3">
        <f t="shared" si="591"/>
        <v>0</v>
      </c>
      <c r="P3815" s="3">
        <f t="shared" si="592"/>
        <v>1</v>
      </c>
      <c r="Q3815" s="6">
        <v>1.89</v>
      </c>
      <c r="R3815" s="3">
        <v>0</v>
      </c>
      <c r="S3815" s="3">
        <v>8</v>
      </c>
      <c r="T3815" s="3">
        <v>24</v>
      </c>
      <c r="U3815" s="3">
        <f t="shared" si="593"/>
        <v>8675</v>
      </c>
      <c r="V3815" s="3" t="str">
        <f t="shared" si="594"/>
        <v xml:space="preserve"> 36</v>
      </c>
      <c r="W3815" s="3">
        <f t="shared" si="595"/>
        <v>4</v>
      </c>
      <c r="X3815" s="3">
        <v>2</v>
      </c>
      <c r="Y3815" s="6">
        <f t="shared" si="596"/>
        <v>8.6999999999999993</v>
      </c>
      <c r="Z3815" s="3">
        <f t="shared" si="597"/>
        <v>28</v>
      </c>
      <c r="AA3815" s="3">
        <f t="shared" si="598"/>
        <v>2.198</v>
      </c>
      <c r="AB3815">
        <f t="shared" si="599"/>
        <v>0</v>
      </c>
      <c r="AC3815" s="14">
        <f>VLOOKUP(X3815,Rates!$A$2:$B$36,2)</f>
        <v>6.99</v>
      </c>
    </row>
    <row r="3816" spans="1:29">
      <c r="A3816">
        <v>704079</v>
      </c>
      <c r="B3816" t="s">
        <v>15</v>
      </c>
      <c r="C3816" s="1">
        <v>0.14910000000000001</v>
      </c>
      <c r="D3816">
        <v>237.43</v>
      </c>
      <c r="E3816" t="s">
        <v>18</v>
      </c>
      <c r="F3816" t="s">
        <v>13</v>
      </c>
      <c r="G3816" t="s">
        <v>14</v>
      </c>
      <c r="H3816" s="1">
        <v>0.622</v>
      </c>
      <c r="I3816" s="4">
        <v>32540</v>
      </c>
      <c r="J3816" s="5">
        <v>40909</v>
      </c>
      <c r="K3816" s="3">
        <v>10000</v>
      </c>
      <c r="L3816" s="3">
        <v>57000</v>
      </c>
      <c r="M3816" s="3">
        <v>2487</v>
      </c>
      <c r="N3816" s="3">
        <f t="shared" si="590"/>
        <v>1</v>
      </c>
      <c r="O3816" s="3">
        <f t="shared" si="591"/>
        <v>0</v>
      </c>
      <c r="P3816" s="3">
        <f t="shared" si="592"/>
        <v>1</v>
      </c>
      <c r="Q3816" s="6">
        <v>15.35</v>
      </c>
      <c r="R3816" s="3">
        <v>0</v>
      </c>
      <c r="S3816" s="3">
        <v>5</v>
      </c>
      <c r="T3816" s="3">
        <v>28</v>
      </c>
      <c r="U3816" s="3">
        <f t="shared" si="593"/>
        <v>8369</v>
      </c>
      <c r="V3816" s="3" t="str">
        <f t="shared" si="594"/>
        <v xml:space="preserve"> 60</v>
      </c>
      <c r="W3816" s="3">
        <f t="shared" si="595"/>
        <v>10</v>
      </c>
      <c r="X3816" s="3">
        <v>17</v>
      </c>
      <c r="Y3816" s="6">
        <f t="shared" si="596"/>
        <v>62.2</v>
      </c>
      <c r="Z3816" s="3">
        <f t="shared" si="597"/>
        <v>57</v>
      </c>
      <c r="AA3816" s="3">
        <f t="shared" si="598"/>
        <v>2.4870000000000001</v>
      </c>
      <c r="AB3816">
        <f t="shared" si="599"/>
        <v>0</v>
      </c>
      <c r="AC3816" s="14">
        <f>VLOOKUP(X3816,Rates!$A$2:$B$36,2)</f>
        <v>17.989999999999998</v>
      </c>
    </row>
    <row r="3817" spans="1:29">
      <c r="A3817">
        <v>1063515</v>
      </c>
      <c r="B3817" t="s">
        <v>11</v>
      </c>
      <c r="C3817" s="1">
        <v>0.1242</v>
      </c>
      <c r="D3817">
        <v>384.28</v>
      </c>
      <c r="E3817" t="s">
        <v>16</v>
      </c>
      <c r="F3817" t="s">
        <v>13</v>
      </c>
      <c r="G3817" t="s">
        <v>14</v>
      </c>
      <c r="H3817" s="1">
        <v>0.89600000000000002</v>
      </c>
      <c r="I3817" s="4">
        <v>37926</v>
      </c>
      <c r="J3817" s="5">
        <v>40909</v>
      </c>
      <c r="K3817" s="3">
        <v>11500</v>
      </c>
      <c r="L3817" s="3">
        <v>38500</v>
      </c>
      <c r="M3817" s="3">
        <v>10838</v>
      </c>
      <c r="N3817" s="3">
        <f t="shared" si="590"/>
        <v>1</v>
      </c>
      <c r="O3817" s="3">
        <f t="shared" si="591"/>
        <v>0</v>
      </c>
      <c r="P3817" s="3">
        <f t="shared" si="592"/>
        <v>0</v>
      </c>
      <c r="Q3817" s="6">
        <v>13.06</v>
      </c>
      <c r="R3817" s="3">
        <v>0</v>
      </c>
      <c r="S3817" s="3">
        <v>8</v>
      </c>
      <c r="T3817" s="3">
        <v>15</v>
      </c>
      <c r="U3817" s="3">
        <f t="shared" si="593"/>
        <v>2983</v>
      </c>
      <c r="V3817" s="3" t="str">
        <f t="shared" si="594"/>
        <v xml:space="preserve"> 36</v>
      </c>
      <c r="W3817" s="3">
        <f t="shared" si="595"/>
        <v>11.5</v>
      </c>
      <c r="X3817" s="3">
        <v>9</v>
      </c>
      <c r="Y3817" s="6">
        <f t="shared" si="596"/>
        <v>89.600000000000009</v>
      </c>
      <c r="Z3817" s="3">
        <f t="shared" si="597"/>
        <v>38.5</v>
      </c>
      <c r="AA3817" s="3">
        <f t="shared" si="598"/>
        <v>10.837999999999999</v>
      </c>
      <c r="AB3817">
        <f t="shared" si="599"/>
        <v>0</v>
      </c>
      <c r="AC3817" s="14">
        <f>VLOOKUP(X3817,Rates!$A$2:$B$36,2)</f>
        <v>11.44</v>
      </c>
    </row>
    <row r="3818" spans="1:29">
      <c r="A3818">
        <v>732037</v>
      </c>
      <c r="B3818" t="s">
        <v>11</v>
      </c>
      <c r="C3818" s="1">
        <v>0.16400000000000001</v>
      </c>
      <c r="D3818">
        <v>353.55</v>
      </c>
      <c r="E3818" t="s">
        <v>12</v>
      </c>
      <c r="F3818" t="s">
        <v>13</v>
      </c>
      <c r="G3818" t="s">
        <v>14</v>
      </c>
      <c r="H3818" s="1">
        <v>0.76800000000000002</v>
      </c>
      <c r="I3818" s="4">
        <v>34366</v>
      </c>
      <c r="J3818" s="5">
        <v>40909</v>
      </c>
      <c r="K3818" s="3">
        <v>10000</v>
      </c>
      <c r="L3818" s="3">
        <v>50800</v>
      </c>
      <c r="M3818" s="3">
        <v>7685</v>
      </c>
      <c r="N3818" s="3">
        <f t="shared" si="590"/>
        <v>1</v>
      </c>
      <c r="O3818" s="3">
        <f t="shared" si="591"/>
        <v>0</v>
      </c>
      <c r="P3818" s="3">
        <f t="shared" si="592"/>
        <v>1</v>
      </c>
      <c r="Q3818" s="6">
        <v>4.82</v>
      </c>
      <c r="R3818" s="3">
        <v>0</v>
      </c>
      <c r="S3818" s="3">
        <v>5</v>
      </c>
      <c r="T3818" s="3">
        <v>9</v>
      </c>
      <c r="U3818" s="3">
        <f t="shared" si="593"/>
        <v>6543</v>
      </c>
      <c r="V3818" s="3" t="str">
        <f t="shared" si="594"/>
        <v xml:space="preserve"> 36</v>
      </c>
      <c r="W3818" s="3">
        <f t="shared" si="595"/>
        <v>10</v>
      </c>
      <c r="X3818" s="3">
        <v>21</v>
      </c>
      <c r="Y3818" s="6">
        <f t="shared" si="596"/>
        <v>76.8</v>
      </c>
      <c r="Z3818" s="3">
        <f t="shared" si="597"/>
        <v>50.8</v>
      </c>
      <c r="AA3818" s="3">
        <f t="shared" si="598"/>
        <v>7.6849999999999996</v>
      </c>
      <c r="AB3818">
        <f t="shared" si="599"/>
        <v>0</v>
      </c>
      <c r="AC3818" s="14">
        <f>VLOOKUP(X3818,Rates!$A$2:$B$36,2)</f>
        <v>22.74</v>
      </c>
    </row>
    <row r="3819" spans="1:29">
      <c r="A3819">
        <v>749103</v>
      </c>
      <c r="B3819" t="s">
        <v>15</v>
      </c>
      <c r="C3819" s="1">
        <v>0.11990000000000001</v>
      </c>
      <c r="D3819">
        <v>266.88</v>
      </c>
      <c r="E3819" t="s">
        <v>25</v>
      </c>
      <c r="F3819" t="s">
        <v>13</v>
      </c>
      <c r="G3819" t="s">
        <v>19</v>
      </c>
      <c r="H3819" s="1">
        <v>0.318</v>
      </c>
      <c r="I3819" s="4">
        <v>38322</v>
      </c>
      <c r="J3819" s="5">
        <v>40909</v>
      </c>
      <c r="K3819" s="3">
        <v>12000</v>
      </c>
      <c r="L3819" s="3">
        <v>35000</v>
      </c>
      <c r="M3819" s="3">
        <v>6682</v>
      </c>
      <c r="N3819" s="3">
        <f t="shared" si="590"/>
        <v>1</v>
      </c>
      <c r="O3819" s="3">
        <f t="shared" si="591"/>
        <v>0</v>
      </c>
      <c r="P3819" s="3">
        <f t="shared" si="592"/>
        <v>1</v>
      </c>
      <c r="Q3819" s="6">
        <v>14.4</v>
      </c>
      <c r="R3819" s="3">
        <v>0</v>
      </c>
      <c r="S3819" s="3">
        <v>5</v>
      </c>
      <c r="T3819" s="3">
        <v>12</v>
      </c>
      <c r="U3819" s="3">
        <f t="shared" si="593"/>
        <v>2587</v>
      </c>
      <c r="V3819" s="3" t="str">
        <f t="shared" si="594"/>
        <v xml:space="preserve"> 60</v>
      </c>
      <c r="W3819" s="3">
        <f t="shared" si="595"/>
        <v>12</v>
      </c>
      <c r="X3819" s="3">
        <v>10</v>
      </c>
      <c r="Y3819" s="6">
        <f t="shared" si="596"/>
        <v>31.8</v>
      </c>
      <c r="Z3819" s="3">
        <f t="shared" si="597"/>
        <v>35</v>
      </c>
      <c r="AA3819" s="3">
        <f t="shared" si="598"/>
        <v>6.6820000000000004</v>
      </c>
      <c r="AB3819">
        <f t="shared" si="599"/>
        <v>0</v>
      </c>
      <c r="AC3819" s="14">
        <f>VLOOKUP(X3819,Rates!$A$2:$B$36,2)</f>
        <v>11.49</v>
      </c>
    </row>
    <row r="3820" spans="1:29">
      <c r="A3820">
        <v>578432</v>
      </c>
      <c r="B3820" t="s">
        <v>11</v>
      </c>
      <c r="C3820" s="1">
        <v>7.1400000000000005E-2</v>
      </c>
      <c r="D3820">
        <v>185.65</v>
      </c>
      <c r="E3820" t="s">
        <v>30</v>
      </c>
      <c r="F3820" t="s">
        <v>26</v>
      </c>
      <c r="G3820" t="s">
        <v>14</v>
      </c>
      <c r="H3820" s="1">
        <v>0.40600000000000003</v>
      </c>
      <c r="I3820" s="4">
        <v>34001</v>
      </c>
      <c r="J3820" s="5">
        <v>40909</v>
      </c>
      <c r="K3820" s="3">
        <v>6000</v>
      </c>
      <c r="L3820" s="3">
        <v>50400</v>
      </c>
      <c r="M3820" s="3">
        <v>6583</v>
      </c>
      <c r="N3820" s="3">
        <f t="shared" si="590"/>
        <v>0</v>
      </c>
      <c r="O3820" s="3">
        <f t="shared" si="591"/>
        <v>1</v>
      </c>
      <c r="P3820" s="3">
        <f t="shared" si="592"/>
        <v>1</v>
      </c>
      <c r="Q3820" s="6">
        <v>16.329999999999998</v>
      </c>
      <c r="R3820" s="3">
        <v>0</v>
      </c>
      <c r="S3820" s="3">
        <v>7</v>
      </c>
      <c r="T3820" s="3">
        <v>17</v>
      </c>
      <c r="U3820" s="3">
        <f t="shared" si="593"/>
        <v>6908</v>
      </c>
      <c r="V3820" s="3" t="str">
        <f t="shared" si="594"/>
        <v xml:space="preserve"> 36</v>
      </c>
      <c r="W3820" s="3">
        <f t="shared" si="595"/>
        <v>6</v>
      </c>
      <c r="X3820" s="3">
        <v>3</v>
      </c>
      <c r="Y3820" s="6">
        <f t="shared" si="596"/>
        <v>40.6</v>
      </c>
      <c r="Z3820" s="3">
        <f t="shared" si="597"/>
        <v>50.4</v>
      </c>
      <c r="AA3820" s="3">
        <f t="shared" si="598"/>
        <v>6.5830000000000002</v>
      </c>
      <c r="AB3820">
        <f t="shared" si="599"/>
        <v>0</v>
      </c>
      <c r="AC3820" s="14">
        <f>VLOOKUP(X3820,Rates!$A$2:$B$36,2)</f>
        <v>7.24</v>
      </c>
    </row>
    <row r="3821" spans="1:29">
      <c r="A3821">
        <v>738154</v>
      </c>
      <c r="B3821" t="s">
        <v>11</v>
      </c>
      <c r="C3821" s="1">
        <v>7.2900000000000006E-2</v>
      </c>
      <c r="D3821">
        <v>93.03</v>
      </c>
      <c r="E3821" t="s">
        <v>27</v>
      </c>
      <c r="F3821" t="s">
        <v>13</v>
      </c>
      <c r="G3821" t="s">
        <v>14</v>
      </c>
      <c r="H3821" s="2">
        <v>0.2</v>
      </c>
      <c r="I3821" s="4">
        <v>38018</v>
      </c>
      <c r="J3821" s="5">
        <v>40909</v>
      </c>
      <c r="K3821" s="3">
        <v>3000</v>
      </c>
      <c r="L3821" s="3">
        <v>50000</v>
      </c>
      <c r="M3821" s="3">
        <v>5411</v>
      </c>
      <c r="N3821" s="3">
        <f t="shared" si="590"/>
        <v>1</v>
      </c>
      <c r="O3821" s="3">
        <f t="shared" si="591"/>
        <v>0</v>
      </c>
      <c r="P3821" s="3">
        <f t="shared" si="592"/>
        <v>1</v>
      </c>
      <c r="Q3821" s="6">
        <v>3.22</v>
      </c>
      <c r="R3821" s="3">
        <v>0</v>
      </c>
      <c r="S3821" s="3">
        <v>7</v>
      </c>
      <c r="T3821" s="3">
        <v>9</v>
      </c>
      <c r="U3821" s="3">
        <f t="shared" si="593"/>
        <v>2891</v>
      </c>
      <c r="V3821" s="3" t="str">
        <f t="shared" si="594"/>
        <v xml:space="preserve"> 36</v>
      </c>
      <c r="W3821" s="3">
        <f t="shared" si="595"/>
        <v>3</v>
      </c>
      <c r="X3821" s="3">
        <v>4</v>
      </c>
      <c r="Y3821" s="6">
        <f t="shared" si="596"/>
        <v>20</v>
      </c>
      <c r="Z3821" s="3">
        <f t="shared" si="597"/>
        <v>50</v>
      </c>
      <c r="AA3821" s="3">
        <f t="shared" si="598"/>
        <v>5.4109999999999996</v>
      </c>
      <c r="AB3821">
        <f t="shared" si="599"/>
        <v>0</v>
      </c>
      <c r="AC3821" s="14">
        <f>VLOOKUP(X3821,Rates!$A$2:$B$36,2)</f>
        <v>7.49</v>
      </c>
    </row>
    <row r="3822" spans="1:29">
      <c r="A3822">
        <v>672974</v>
      </c>
      <c r="B3822" t="s">
        <v>11</v>
      </c>
      <c r="C3822" s="1">
        <v>5.4199999999999998E-2</v>
      </c>
      <c r="D3822">
        <v>120.64</v>
      </c>
      <c r="E3822" t="s">
        <v>12</v>
      </c>
      <c r="F3822" t="s">
        <v>26</v>
      </c>
      <c r="G3822" t="s">
        <v>14</v>
      </c>
      <c r="H3822" s="1">
        <v>0.64800000000000002</v>
      </c>
      <c r="I3822" s="4">
        <v>35339</v>
      </c>
      <c r="J3822" s="5">
        <v>40909</v>
      </c>
      <c r="K3822" s="3">
        <v>4000</v>
      </c>
      <c r="L3822" s="3">
        <v>57600</v>
      </c>
      <c r="M3822" s="3">
        <v>1619</v>
      </c>
      <c r="N3822" s="3">
        <f t="shared" si="590"/>
        <v>0</v>
      </c>
      <c r="O3822" s="3">
        <f t="shared" si="591"/>
        <v>1</v>
      </c>
      <c r="P3822" s="3">
        <f t="shared" si="592"/>
        <v>1</v>
      </c>
      <c r="Q3822" s="6">
        <v>3.21</v>
      </c>
      <c r="R3822" s="3">
        <v>0</v>
      </c>
      <c r="S3822" s="3">
        <v>9</v>
      </c>
      <c r="T3822" s="3">
        <v>30</v>
      </c>
      <c r="U3822" s="3">
        <f t="shared" si="593"/>
        <v>5570</v>
      </c>
      <c r="V3822" s="3" t="str">
        <f t="shared" si="594"/>
        <v xml:space="preserve"> 36</v>
      </c>
      <c r="W3822" s="3">
        <f t="shared" si="595"/>
        <v>4</v>
      </c>
      <c r="X3822" s="3">
        <v>1</v>
      </c>
      <c r="Y3822" s="6">
        <f t="shared" si="596"/>
        <v>64.8</v>
      </c>
      <c r="Z3822" s="3">
        <f t="shared" si="597"/>
        <v>57.6</v>
      </c>
      <c r="AA3822" s="3">
        <f t="shared" si="598"/>
        <v>1.619</v>
      </c>
      <c r="AB3822">
        <f t="shared" si="599"/>
        <v>0</v>
      </c>
      <c r="AC3822" s="14">
        <f>VLOOKUP(X3822,Rates!$A$2:$B$36,2)</f>
        <v>5.32</v>
      </c>
    </row>
    <row r="3823" spans="1:29">
      <c r="A3823">
        <v>842916</v>
      </c>
      <c r="B3823" t="s">
        <v>15</v>
      </c>
      <c r="C3823" s="1">
        <v>0.12989999999999999</v>
      </c>
      <c r="D3823">
        <v>73.94</v>
      </c>
      <c r="E3823" t="s">
        <v>22</v>
      </c>
      <c r="F3823" t="s">
        <v>26</v>
      </c>
      <c r="G3823" t="s">
        <v>19</v>
      </c>
      <c r="H3823" s="1">
        <v>0.85399999999999998</v>
      </c>
      <c r="I3823" s="4">
        <v>34029</v>
      </c>
      <c r="J3823" s="5">
        <v>40909</v>
      </c>
      <c r="K3823" s="3">
        <v>3250</v>
      </c>
      <c r="L3823" s="3">
        <v>45000</v>
      </c>
      <c r="M3823" s="3">
        <v>26732</v>
      </c>
      <c r="N3823" s="3">
        <f t="shared" si="590"/>
        <v>0</v>
      </c>
      <c r="O3823" s="3">
        <f t="shared" si="591"/>
        <v>1</v>
      </c>
      <c r="P3823" s="3">
        <f t="shared" si="592"/>
        <v>1</v>
      </c>
      <c r="Q3823" s="6">
        <v>24.59</v>
      </c>
      <c r="R3823" s="3">
        <v>0</v>
      </c>
      <c r="S3823" s="3">
        <v>15</v>
      </c>
      <c r="T3823" s="3">
        <v>25</v>
      </c>
      <c r="U3823" s="3">
        <f t="shared" si="593"/>
        <v>6880</v>
      </c>
      <c r="V3823" s="3" t="str">
        <f t="shared" si="594"/>
        <v xml:space="preserve"> 60</v>
      </c>
      <c r="W3823" s="3">
        <f t="shared" si="595"/>
        <v>3.25</v>
      </c>
      <c r="X3823" s="3">
        <v>11</v>
      </c>
      <c r="Y3823" s="6">
        <f t="shared" si="596"/>
        <v>85.399999999999991</v>
      </c>
      <c r="Z3823" s="3">
        <f t="shared" si="597"/>
        <v>45</v>
      </c>
      <c r="AA3823" s="3">
        <f t="shared" si="598"/>
        <v>26.731999999999999</v>
      </c>
      <c r="AB3823">
        <f t="shared" si="599"/>
        <v>0</v>
      </c>
      <c r="AC3823" s="14">
        <f>VLOOKUP(X3823,Rates!$A$2:$B$36,2)</f>
        <v>12.74</v>
      </c>
    </row>
    <row r="3824" spans="1:29">
      <c r="A3824">
        <v>406834</v>
      </c>
      <c r="B3824" t="s">
        <v>11</v>
      </c>
      <c r="C3824" s="1">
        <v>0.08</v>
      </c>
      <c r="D3824">
        <v>250.69</v>
      </c>
      <c r="E3824" t="s">
        <v>28</v>
      </c>
      <c r="F3824" t="s">
        <v>26</v>
      </c>
      <c r="G3824" t="s">
        <v>14</v>
      </c>
      <c r="H3824" s="2">
        <v>0.13</v>
      </c>
      <c r="I3824" s="4">
        <v>34425</v>
      </c>
      <c r="J3824" s="5">
        <v>40909</v>
      </c>
      <c r="K3824" s="3">
        <v>8000</v>
      </c>
      <c r="L3824" s="3">
        <v>55000</v>
      </c>
      <c r="M3824" s="3">
        <v>8507</v>
      </c>
      <c r="N3824" s="3">
        <f t="shared" si="590"/>
        <v>0</v>
      </c>
      <c r="O3824" s="3">
        <f t="shared" si="591"/>
        <v>1</v>
      </c>
      <c r="P3824" s="3">
        <f t="shared" si="592"/>
        <v>1</v>
      </c>
      <c r="Q3824" s="6">
        <v>13.51</v>
      </c>
      <c r="R3824" s="3">
        <v>0</v>
      </c>
      <c r="S3824" s="3">
        <v>17</v>
      </c>
      <c r="T3824" s="3">
        <v>39</v>
      </c>
      <c r="U3824" s="3">
        <f t="shared" si="593"/>
        <v>6484</v>
      </c>
      <c r="V3824" s="3" t="str">
        <f t="shared" si="594"/>
        <v xml:space="preserve"> 36</v>
      </c>
      <c r="W3824" s="3">
        <f t="shared" si="595"/>
        <v>8</v>
      </c>
      <c r="X3824" s="3">
        <v>3</v>
      </c>
      <c r="Y3824" s="6">
        <f t="shared" si="596"/>
        <v>13</v>
      </c>
      <c r="Z3824" s="3">
        <f t="shared" si="597"/>
        <v>55</v>
      </c>
      <c r="AA3824" s="3">
        <f t="shared" si="598"/>
        <v>8.5069999999999997</v>
      </c>
      <c r="AB3824">
        <f t="shared" si="599"/>
        <v>0</v>
      </c>
      <c r="AC3824" s="14">
        <f>VLOOKUP(X3824,Rates!$A$2:$B$36,2)</f>
        <v>7.24</v>
      </c>
    </row>
    <row r="3825" spans="1:29">
      <c r="A3825">
        <v>573415</v>
      </c>
      <c r="B3825" t="s">
        <v>11</v>
      </c>
      <c r="C3825" s="1">
        <v>0.1361</v>
      </c>
      <c r="D3825">
        <v>339.89</v>
      </c>
      <c r="E3825" t="s">
        <v>12</v>
      </c>
      <c r="F3825" t="s">
        <v>26</v>
      </c>
      <c r="G3825" t="s">
        <v>17</v>
      </c>
      <c r="H3825" s="1">
        <v>0.81599999999999995</v>
      </c>
      <c r="I3825" s="4">
        <v>37257</v>
      </c>
      <c r="J3825" s="5">
        <v>40909</v>
      </c>
      <c r="K3825" s="3">
        <v>10000</v>
      </c>
      <c r="L3825" s="3">
        <v>53004</v>
      </c>
      <c r="M3825" s="3">
        <v>8981</v>
      </c>
      <c r="N3825" s="3">
        <f t="shared" si="590"/>
        <v>0</v>
      </c>
      <c r="O3825" s="3">
        <f t="shared" si="591"/>
        <v>1</v>
      </c>
      <c r="P3825" s="3">
        <f t="shared" si="592"/>
        <v>1</v>
      </c>
      <c r="Q3825" s="6">
        <v>21.12</v>
      </c>
      <c r="R3825" s="3">
        <v>0</v>
      </c>
      <c r="S3825" s="3">
        <v>5</v>
      </c>
      <c r="T3825" s="3">
        <v>22</v>
      </c>
      <c r="U3825" s="3">
        <f t="shared" si="593"/>
        <v>3652</v>
      </c>
      <c r="V3825" s="3" t="str">
        <f t="shared" si="594"/>
        <v xml:space="preserve"> 36</v>
      </c>
      <c r="W3825" s="3">
        <f t="shared" si="595"/>
        <v>10</v>
      </c>
      <c r="X3825" s="3">
        <v>12</v>
      </c>
      <c r="Y3825" s="6">
        <f t="shared" si="596"/>
        <v>81.599999999999994</v>
      </c>
      <c r="Z3825" s="3">
        <f t="shared" si="597"/>
        <v>53.003999999999998</v>
      </c>
      <c r="AA3825" s="3">
        <f t="shared" si="598"/>
        <v>8.9809999999999999</v>
      </c>
      <c r="AB3825">
        <f t="shared" si="599"/>
        <v>1</v>
      </c>
      <c r="AC3825" s="14">
        <f>VLOOKUP(X3825,Rates!$A$2:$B$36,2)</f>
        <v>13.49</v>
      </c>
    </row>
    <row r="3826" spans="1:29">
      <c r="A3826">
        <v>827717</v>
      </c>
      <c r="B3826" t="s">
        <v>11</v>
      </c>
      <c r="C3826" s="1">
        <v>0.1399</v>
      </c>
      <c r="D3826">
        <v>205.04</v>
      </c>
      <c r="E3826" t="s">
        <v>23</v>
      </c>
      <c r="F3826" t="s">
        <v>13</v>
      </c>
      <c r="G3826" t="s">
        <v>14</v>
      </c>
      <c r="H3826" s="1">
        <v>0.14099999999999999</v>
      </c>
      <c r="I3826" s="4">
        <v>34731</v>
      </c>
      <c r="J3826" s="5">
        <v>40909</v>
      </c>
      <c r="K3826" s="3">
        <v>6000</v>
      </c>
      <c r="L3826" s="3">
        <v>40000</v>
      </c>
      <c r="M3826" s="3">
        <v>4504</v>
      </c>
      <c r="N3826" s="3">
        <f t="shared" si="590"/>
        <v>1</v>
      </c>
      <c r="O3826" s="3">
        <f t="shared" si="591"/>
        <v>0</v>
      </c>
      <c r="P3826" s="3">
        <f t="shared" si="592"/>
        <v>1</v>
      </c>
      <c r="Q3826" s="6">
        <v>8.19</v>
      </c>
      <c r="R3826" s="3">
        <v>0</v>
      </c>
      <c r="S3826" s="3">
        <v>16</v>
      </c>
      <c r="T3826" s="3">
        <v>21</v>
      </c>
      <c r="U3826" s="3">
        <f t="shared" si="593"/>
        <v>6178</v>
      </c>
      <c r="V3826" s="3" t="str">
        <f t="shared" si="594"/>
        <v xml:space="preserve"> 36</v>
      </c>
      <c r="W3826" s="3">
        <f t="shared" si="595"/>
        <v>6</v>
      </c>
      <c r="X3826" s="3">
        <v>13</v>
      </c>
      <c r="Y3826" s="6">
        <f t="shared" si="596"/>
        <v>14.099999999999998</v>
      </c>
      <c r="Z3826" s="3">
        <f t="shared" si="597"/>
        <v>40</v>
      </c>
      <c r="AA3826" s="3">
        <f t="shared" si="598"/>
        <v>4.5039999999999996</v>
      </c>
      <c r="AB3826">
        <f t="shared" si="599"/>
        <v>0</v>
      </c>
      <c r="AC3826" s="14">
        <f>VLOOKUP(X3826,Rates!$A$2:$B$36,2)</f>
        <v>13.99</v>
      </c>
    </row>
    <row r="3827" spans="1:29">
      <c r="A3827">
        <v>516767</v>
      </c>
      <c r="B3827" t="s">
        <v>11</v>
      </c>
      <c r="C3827" s="1">
        <v>0.10249999999999999</v>
      </c>
      <c r="D3827">
        <v>453.39</v>
      </c>
      <c r="E3827" t="s">
        <v>28</v>
      </c>
      <c r="F3827" t="s">
        <v>26</v>
      </c>
      <c r="G3827" t="s">
        <v>14</v>
      </c>
      <c r="H3827" s="1">
        <v>0.40699999999999997</v>
      </c>
      <c r="I3827" s="4">
        <v>38657</v>
      </c>
      <c r="J3827" s="5">
        <v>40909</v>
      </c>
      <c r="K3827" s="3">
        <v>14000</v>
      </c>
      <c r="L3827" s="3">
        <v>101004</v>
      </c>
      <c r="M3827" s="3">
        <v>24651</v>
      </c>
      <c r="N3827" s="3">
        <f t="shared" si="590"/>
        <v>0</v>
      </c>
      <c r="O3827" s="3">
        <f t="shared" si="591"/>
        <v>1</v>
      </c>
      <c r="P3827" s="3">
        <f t="shared" si="592"/>
        <v>1</v>
      </c>
      <c r="Q3827" s="6">
        <v>13.47</v>
      </c>
      <c r="R3827" s="3">
        <v>0</v>
      </c>
      <c r="S3827" s="3">
        <v>10</v>
      </c>
      <c r="T3827" s="3">
        <v>15</v>
      </c>
      <c r="U3827" s="3">
        <f t="shared" si="593"/>
        <v>2252</v>
      </c>
      <c r="V3827" s="3" t="str">
        <f t="shared" si="594"/>
        <v xml:space="preserve"> 36</v>
      </c>
      <c r="W3827" s="3">
        <f t="shared" si="595"/>
        <v>14</v>
      </c>
      <c r="X3827" s="3">
        <v>7</v>
      </c>
      <c r="Y3827" s="6">
        <f t="shared" si="596"/>
        <v>40.699999999999996</v>
      </c>
      <c r="Z3827" s="3">
        <f t="shared" si="597"/>
        <v>101.004</v>
      </c>
      <c r="AA3827" s="3">
        <f t="shared" si="598"/>
        <v>24.651</v>
      </c>
      <c r="AB3827">
        <f t="shared" si="599"/>
        <v>0</v>
      </c>
      <c r="AC3827" s="14">
        <f>VLOOKUP(X3827,Rates!$A$2:$B$36,2)</f>
        <v>10.49</v>
      </c>
    </row>
    <row r="3828" spans="1:29">
      <c r="A3828">
        <v>636112</v>
      </c>
      <c r="B3828" t="s">
        <v>11</v>
      </c>
      <c r="C3828" s="1">
        <v>5.4199999999999998E-2</v>
      </c>
      <c r="D3828">
        <v>361.92</v>
      </c>
      <c r="E3828" t="s">
        <v>30</v>
      </c>
      <c r="F3828" t="s">
        <v>24</v>
      </c>
      <c r="G3828" t="s">
        <v>14</v>
      </c>
      <c r="H3828" s="1">
        <v>0.10100000000000001</v>
      </c>
      <c r="I3828" s="4">
        <v>32721</v>
      </c>
      <c r="J3828" s="5">
        <v>40909</v>
      </c>
      <c r="K3828" s="3">
        <v>12000</v>
      </c>
      <c r="L3828" s="3">
        <v>19008</v>
      </c>
      <c r="M3828" s="3">
        <v>3198</v>
      </c>
      <c r="N3828" s="3">
        <f t="shared" si="590"/>
        <v>0</v>
      </c>
      <c r="O3828" s="3">
        <f t="shared" si="591"/>
        <v>0</v>
      </c>
      <c r="P3828" s="3">
        <f t="shared" si="592"/>
        <v>1</v>
      </c>
      <c r="Q3828" s="6">
        <v>7.7</v>
      </c>
      <c r="R3828" s="3">
        <v>0</v>
      </c>
      <c r="S3828" s="3">
        <v>6</v>
      </c>
      <c r="T3828" s="3">
        <v>14</v>
      </c>
      <c r="U3828" s="3">
        <f t="shared" si="593"/>
        <v>8188</v>
      </c>
      <c r="V3828" s="3" t="str">
        <f t="shared" si="594"/>
        <v xml:space="preserve"> 36</v>
      </c>
      <c r="W3828" s="3">
        <f t="shared" si="595"/>
        <v>12</v>
      </c>
      <c r="X3828" s="3">
        <v>1</v>
      </c>
      <c r="Y3828" s="6">
        <f t="shared" si="596"/>
        <v>10.100000000000001</v>
      </c>
      <c r="Z3828" s="3">
        <f t="shared" si="597"/>
        <v>19.007999999999999</v>
      </c>
      <c r="AA3828" s="3">
        <f t="shared" si="598"/>
        <v>3.198</v>
      </c>
      <c r="AB3828">
        <f t="shared" si="599"/>
        <v>0</v>
      </c>
      <c r="AC3828" s="14">
        <f>VLOOKUP(X3828,Rates!$A$2:$B$36,2)</f>
        <v>5.32</v>
      </c>
    </row>
    <row r="3829" spans="1:29">
      <c r="A3829">
        <v>984074</v>
      </c>
      <c r="B3829" t="s">
        <v>11</v>
      </c>
      <c r="C3829" s="1">
        <v>6.6199999999999995E-2</v>
      </c>
      <c r="D3829">
        <v>107.47</v>
      </c>
      <c r="E3829" t="s">
        <v>21</v>
      </c>
      <c r="F3829" t="s">
        <v>13</v>
      </c>
      <c r="G3829" t="s">
        <v>14</v>
      </c>
      <c r="H3829" s="1">
        <v>0.316</v>
      </c>
      <c r="I3829" s="4">
        <v>37438</v>
      </c>
      <c r="J3829" s="5">
        <v>40909</v>
      </c>
      <c r="K3829" s="3">
        <v>3500</v>
      </c>
      <c r="L3829" s="3">
        <v>69996</v>
      </c>
      <c r="M3829" s="3">
        <v>3490</v>
      </c>
      <c r="N3829" s="3">
        <f t="shared" si="590"/>
        <v>1</v>
      </c>
      <c r="O3829" s="3">
        <f t="shared" si="591"/>
        <v>0</v>
      </c>
      <c r="P3829" s="3">
        <f t="shared" si="592"/>
        <v>1</v>
      </c>
      <c r="Q3829" s="6">
        <v>23.33</v>
      </c>
      <c r="R3829" s="3">
        <v>0</v>
      </c>
      <c r="S3829" s="3">
        <v>9</v>
      </c>
      <c r="T3829" s="3">
        <v>26</v>
      </c>
      <c r="U3829" s="3">
        <f t="shared" si="593"/>
        <v>3471</v>
      </c>
      <c r="V3829" s="3" t="str">
        <f t="shared" si="594"/>
        <v xml:space="preserve"> 36</v>
      </c>
      <c r="W3829" s="3">
        <f t="shared" si="595"/>
        <v>3.5</v>
      </c>
      <c r="X3829" s="3">
        <v>2</v>
      </c>
      <c r="Y3829" s="6">
        <f t="shared" si="596"/>
        <v>31.6</v>
      </c>
      <c r="Z3829" s="3">
        <f t="shared" si="597"/>
        <v>69.995999999999995</v>
      </c>
      <c r="AA3829" s="3">
        <f t="shared" si="598"/>
        <v>3.49</v>
      </c>
      <c r="AB3829">
        <f t="shared" si="599"/>
        <v>0</v>
      </c>
      <c r="AC3829" s="14">
        <f>VLOOKUP(X3829,Rates!$A$2:$B$36,2)</f>
        <v>6.99</v>
      </c>
    </row>
    <row r="3830" spans="1:29">
      <c r="A3830">
        <v>743499</v>
      </c>
      <c r="B3830" t="s">
        <v>11</v>
      </c>
      <c r="C3830" s="1">
        <v>7.4899999999999994E-2</v>
      </c>
      <c r="D3830">
        <v>155.51</v>
      </c>
      <c r="E3830" t="s">
        <v>23</v>
      </c>
      <c r="F3830" t="s">
        <v>26</v>
      </c>
      <c r="G3830" t="s">
        <v>14</v>
      </c>
      <c r="H3830" s="1">
        <v>0.42399999999999999</v>
      </c>
      <c r="I3830" s="4">
        <v>36586</v>
      </c>
      <c r="J3830" s="5">
        <v>40909</v>
      </c>
      <c r="K3830" s="3">
        <v>5000</v>
      </c>
      <c r="L3830" s="3">
        <v>26004</v>
      </c>
      <c r="M3830" s="3">
        <v>3773</v>
      </c>
      <c r="N3830" s="3">
        <f t="shared" si="590"/>
        <v>0</v>
      </c>
      <c r="O3830" s="3">
        <f t="shared" si="591"/>
        <v>1</v>
      </c>
      <c r="P3830" s="3">
        <f t="shared" si="592"/>
        <v>1</v>
      </c>
      <c r="Q3830" s="6">
        <v>20.49</v>
      </c>
      <c r="R3830" s="3">
        <v>0</v>
      </c>
      <c r="S3830" s="3">
        <v>8</v>
      </c>
      <c r="T3830" s="3">
        <v>12</v>
      </c>
      <c r="U3830" s="3">
        <f t="shared" si="593"/>
        <v>4323</v>
      </c>
      <c r="V3830" s="3" t="str">
        <f t="shared" si="594"/>
        <v xml:space="preserve"> 36</v>
      </c>
      <c r="W3830" s="3">
        <f t="shared" si="595"/>
        <v>5</v>
      </c>
      <c r="X3830" s="3">
        <v>4</v>
      </c>
      <c r="Y3830" s="6">
        <f t="shared" si="596"/>
        <v>42.4</v>
      </c>
      <c r="Z3830" s="3">
        <f t="shared" si="597"/>
        <v>26.004000000000001</v>
      </c>
      <c r="AA3830" s="3">
        <f t="shared" si="598"/>
        <v>3.7730000000000001</v>
      </c>
      <c r="AB3830">
        <f t="shared" si="599"/>
        <v>0</v>
      </c>
      <c r="AC3830" s="14">
        <f>VLOOKUP(X3830,Rates!$A$2:$B$36,2)</f>
        <v>7.49</v>
      </c>
    </row>
    <row r="3831" spans="1:29">
      <c r="A3831">
        <v>706823</v>
      </c>
      <c r="B3831" t="s">
        <v>11</v>
      </c>
      <c r="C3831" s="1">
        <v>5.79E-2</v>
      </c>
      <c r="D3831">
        <v>227.46</v>
      </c>
      <c r="E3831" t="s">
        <v>20</v>
      </c>
      <c r="F3831" t="s">
        <v>13</v>
      </c>
      <c r="G3831" t="s">
        <v>14</v>
      </c>
      <c r="H3831" s="2">
        <v>0.09</v>
      </c>
      <c r="I3831" s="4">
        <v>39234</v>
      </c>
      <c r="J3831" s="5">
        <v>40909</v>
      </c>
      <c r="K3831" s="3">
        <v>7500</v>
      </c>
      <c r="L3831" s="3">
        <v>60000</v>
      </c>
      <c r="M3831" s="3">
        <v>2926</v>
      </c>
      <c r="N3831" s="3">
        <f t="shared" si="590"/>
        <v>1</v>
      </c>
      <c r="O3831" s="3">
        <f t="shared" si="591"/>
        <v>0</v>
      </c>
      <c r="P3831" s="3">
        <f t="shared" si="592"/>
        <v>1</v>
      </c>
      <c r="Q3831" s="6">
        <v>15.56</v>
      </c>
      <c r="R3831" s="3">
        <v>0</v>
      </c>
      <c r="S3831" s="3">
        <v>13</v>
      </c>
      <c r="T3831" s="3">
        <v>45</v>
      </c>
      <c r="U3831" s="3">
        <f t="shared" si="593"/>
        <v>1675</v>
      </c>
      <c r="V3831" s="3" t="str">
        <f t="shared" si="594"/>
        <v xml:space="preserve"> 36</v>
      </c>
      <c r="W3831" s="3">
        <f t="shared" si="595"/>
        <v>7.5</v>
      </c>
      <c r="X3831" s="3">
        <v>2</v>
      </c>
      <c r="Y3831" s="6">
        <f t="shared" si="596"/>
        <v>9</v>
      </c>
      <c r="Z3831" s="3">
        <f t="shared" si="597"/>
        <v>60</v>
      </c>
      <c r="AA3831" s="3">
        <f t="shared" si="598"/>
        <v>2.9260000000000002</v>
      </c>
      <c r="AB3831">
        <f t="shared" si="599"/>
        <v>0</v>
      </c>
      <c r="AC3831" s="14">
        <f>VLOOKUP(X3831,Rates!$A$2:$B$36,2)</f>
        <v>6.99</v>
      </c>
    </row>
    <row r="3832" spans="1:29">
      <c r="A3832">
        <v>776440</v>
      </c>
      <c r="B3832" t="s">
        <v>15</v>
      </c>
      <c r="C3832" s="1">
        <v>0.18390000000000001</v>
      </c>
      <c r="D3832">
        <v>92.19</v>
      </c>
      <c r="E3832" t="s">
        <v>12</v>
      </c>
      <c r="F3832" t="s">
        <v>26</v>
      </c>
      <c r="G3832" t="s">
        <v>14</v>
      </c>
      <c r="H3832" s="2">
        <v>0.76</v>
      </c>
      <c r="I3832" s="4">
        <v>34639</v>
      </c>
      <c r="J3832" s="5">
        <v>40909</v>
      </c>
      <c r="K3832" s="3">
        <v>3600</v>
      </c>
      <c r="L3832" s="3">
        <v>125004</v>
      </c>
      <c r="M3832" s="3">
        <v>17719</v>
      </c>
      <c r="N3832" s="3">
        <f t="shared" si="590"/>
        <v>0</v>
      </c>
      <c r="O3832" s="3">
        <f t="shared" si="591"/>
        <v>1</v>
      </c>
      <c r="P3832" s="3">
        <f t="shared" si="592"/>
        <v>1</v>
      </c>
      <c r="Q3832" s="6">
        <v>12.84</v>
      </c>
      <c r="R3832" s="3">
        <v>0</v>
      </c>
      <c r="S3832" s="3">
        <v>16</v>
      </c>
      <c r="T3832" s="3">
        <v>34</v>
      </c>
      <c r="U3832" s="3">
        <f t="shared" si="593"/>
        <v>6270</v>
      </c>
      <c r="V3832" s="3" t="str">
        <f t="shared" si="594"/>
        <v xml:space="preserve"> 60</v>
      </c>
      <c r="W3832" s="3">
        <f t="shared" si="595"/>
        <v>3.6</v>
      </c>
      <c r="X3832" s="3">
        <v>22</v>
      </c>
      <c r="Y3832" s="6">
        <f t="shared" si="596"/>
        <v>76</v>
      </c>
      <c r="Z3832" s="3">
        <f t="shared" si="597"/>
        <v>125.004</v>
      </c>
      <c r="AA3832" s="3">
        <f t="shared" si="598"/>
        <v>17.719000000000001</v>
      </c>
      <c r="AB3832">
        <f t="shared" si="599"/>
        <v>0</v>
      </c>
      <c r="AC3832" s="14">
        <f>VLOOKUP(X3832,Rates!$A$2:$B$36,2)</f>
        <v>23.99</v>
      </c>
    </row>
    <row r="3833" spans="1:29">
      <c r="A3833">
        <v>498726</v>
      </c>
      <c r="B3833" t="s">
        <v>11</v>
      </c>
      <c r="C3833" s="1">
        <v>0.11360000000000001</v>
      </c>
      <c r="D3833">
        <v>164.56</v>
      </c>
      <c r="E3833" t="s">
        <v>23</v>
      </c>
      <c r="F3833" t="s">
        <v>13</v>
      </c>
      <c r="G3833" t="s">
        <v>14</v>
      </c>
      <c r="H3833" s="1">
        <v>3.3000000000000002E-2</v>
      </c>
      <c r="I3833" s="4">
        <v>32021</v>
      </c>
      <c r="J3833" s="5">
        <v>40909</v>
      </c>
      <c r="K3833" s="3">
        <v>5000</v>
      </c>
      <c r="L3833" s="3">
        <v>67200</v>
      </c>
      <c r="M3833" s="3">
        <v>115</v>
      </c>
      <c r="N3833" s="3">
        <f t="shared" si="590"/>
        <v>1</v>
      </c>
      <c r="O3833" s="3">
        <f t="shared" si="591"/>
        <v>0</v>
      </c>
      <c r="P3833" s="3">
        <f t="shared" si="592"/>
        <v>1</v>
      </c>
      <c r="Q3833" s="6">
        <v>12.16</v>
      </c>
      <c r="R3833" s="3">
        <v>0</v>
      </c>
      <c r="S3833" s="3">
        <v>6</v>
      </c>
      <c r="T3833" s="3">
        <v>10</v>
      </c>
      <c r="U3833" s="3">
        <f t="shared" si="593"/>
        <v>8888</v>
      </c>
      <c r="V3833" s="3" t="str">
        <f t="shared" si="594"/>
        <v xml:space="preserve"> 36</v>
      </c>
      <c r="W3833" s="3">
        <f t="shared" si="595"/>
        <v>5</v>
      </c>
      <c r="X3833" s="3">
        <v>10</v>
      </c>
      <c r="Y3833" s="6">
        <f t="shared" si="596"/>
        <v>3.3000000000000003</v>
      </c>
      <c r="Z3833" s="3">
        <f t="shared" si="597"/>
        <v>67.2</v>
      </c>
      <c r="AA3833" s="3">
        <f t="shared" si="598"/>
        <v>0.115</v>
      </c>
      <c r="AB3833">
        <f t="shared" si="599"/>
        <v>0</v>
      </c>
      <c r="AC3833" s="14">
        <f>VLOOKUP(X3833,Rates!$A$2:$B$36,2)</f>
        <v>11.49</v>
      </c>
    </row>
    <row r="3834" spans="1:29">
      <c r="A3834">
        <v>823080</v>
      </c>
      <c r="B3834" t="s">
        <v>11</v>
      </c>
      <c r="C3834" s="1">
        <v>5.4199999999999998E-2</v>
      </c>
      <c r="D3834">
        <v>180.96</v>
      </c>
      <c r="E3834" t="s">
        <v>12</v>
      </c>
      <c r="F3834" t="s">
        <v>24</v>
      </c>
      <c r="G3834" t="s">
        <v>14</v>
      </c>
      <c r="H3834" s="1">
        <v>7.8E-2</v>
      </c>
      <c r="I3834" s="4">
        <v>35125</v>
      </c>
      <c r="J3834" s="5">
        <v>40909</v>
      </c>
      <c r="K3834" s="3">
        <v>6000</v>
      </c>
      <c r="L3834" s="3">
        <v>47820</v>
      </c>
      <c r="M3834" s="3">
        <v>4875</v>
      </c>
      <c r="N3834" s="3">
        <f t="shared" si="590"/>
        <v>0</v>
      </c>
      <c r="O3834" s="3">
        <f t="shared" si="591"/>
        <v>0</v>
      </c>
      <c r="P3834" s="3">
        <f t="shared" si="592"/>
        <v>1</v>
      </c>
      <c r="Q3834" s="6">
        <v>13.1</v>
      </c>
      <c r="R3834" s="3">
        <v>0</v>
      </c>
      <c r="S3834" s="3">
        <v>15</v>
      </c>
      <c r="T3834" s="3">
        <v>41</v>
      </c>
      <c r="U3834" s="3">
        <f t="shared" si="593"/>
        <v>5784</v>
      </c>
      <c r="V3834" s="3" t="str">
        <f t="shared" si="594"/>
        <v xml:space="preserve"> 36</v>
      </c>
      <c r="W3834" s="3">
        <f t="shared" si="595"/>
        <v>6</v>
      </c>
      <c r="X3834" s="3">
        <v>1</v>
      </c>
      <c r="Y3834" s="6">
        <f t="shared" si="596"/>
        <v>7.8</v>
      </c>
      <c r="Z3834" s="3">
        <f t="shared" si="597"/>
        <v>47.82</v>
      </c>
      <c r="AA3834" s="3">
        <f t="shared" si="598"/>
        <v>4.875</v>
      </c>
      <c r="AB3834">
        <f t="shared" si="599"/>
        <v>0</v>
      </c>
      <c r="AC3834" s="14">
        <f>VLOOKUP(X3834,Rates!$A$2:$B$36,2)</f>
        <v>5.32</v>
      </c>
    </row>
    <row r="3835" spans="1:29">
      <c r="A3835">
        <v>1057343</v>
      </c>
      <c r="B3835" t="s">
        <v>11</v>
      </c>
      <c r="C3835" s="1">
        <v>0.14649999999999999</v>
      </c>
      <c r="D3835">
        <v>165.58</v>
      </c>
      <c r="E3835" t="s">
        <v>16</v>
      </c>
      <c r="F3835" t="s">
        <v>13</v>
      </c>
      <c r="G3835" t="s">
        <v>14</v>
      </c>
      <c r="H3835" s="1">
        <v>0.92500000000000004</v>
      </c>
      <c r="I3835" s="4">
        <v>35886</v>
      </c>
      <c r="J3835" s="5">
        <v>40909</v>
      </c>
      <c r="K3835" s="3">
        <v>4800</v>
      </c>
      <c r="L3835" s="3">
        <v>44600</v>
      </c>
      <c r="M3835" s="3">
        <v>7954</v>
      </c>
      <c r="N3835" s="3">
        <f t="shared" si="590"/>
        <v>1</v>
      </c>
      <c r="O3835" s="3">
        <f t="shared" si="591"/>
        <v>0</v>
      </c>
      <c r="P3835" s="3">
        <f t="shared" si="592"/>
        <v>0</v>
      </c>
      <c r="Q3835" s="6">
        <v>15.28</v>
      </c>
      <c r="R3835" s="3">
        <v>0</v>
      </c>
      <c r="S3835" s="3">
        <v>12</v>
      </c>
      <c r="T3835" s="3">
        <v>25</v>
      </c>
      <c r="U3835" s="3">
        <f t="shared" si="593"/>
        <v>5023</v>
      </c>
      <c r="V3835" s="3" t="str">
        <f t="shared" si="594"/>
        <v xml:space="preserve"> 36</v>
      </c>
      <c r="W3835" s="3">
        <f t="shared" si="595"/>
        <v>4.8</v>
      </c>
      <c r="X3835" s="3">
        <v>13</v>
      </c>
      <c r="Y3835" s="6">
        <f t="shared" si="596"/>
        <v>92.5</v>
      </c>
      <c r="Z3835" s="3">
        <f t="shared" si="597"/>
        <v>44.6</v>
      </c>
      <c r="AA3835" s="3">
        <f t="shared" si="598"/>
        <v>7.9539999999999997</v>
      </c>
      <c r="AB3835">
        <f t="shared" si="599"/>
        <v>0</v>
      </c>
      <c r="AC3835" s="14">
        <f>VLOOKUP(X3835,Rates!$A$2:$B$36,2)</f>
        <v>13.99</v>
      </c>
    </row>
    <row r="3836" spans="1:29">
      <c r="A3836">
        <v>870177</v>
      </c>
      <c r="B3836" t="s">
        <v>11</v>
      </c>
      <c r="C3836" s="1">
        <v>0.1099</v>
      </c>
      <c r="D3836">
        <v>445.19</v>
      </c>
      <c r="E3836" t="s">
        <v>20</v>
      </c>
      <c r="F3836" t="s">
        <v>24</v>
      </c>
      <c r="G3836" t="s">
        <v>14</v>
      </c>
      <c r="H3836" s="1">
        <v>7.8E-2</v>
      </c>
      <c r="I3836" s="4">
        <v>31594</v>
      </c>
      <c r="J3836" s="5">
        <v>40909</v>
      </c>
      <c r="K3836" s="3">
        <v>13600</v>
      </c>
      <c r="L3836" s="3">
        <v>53400</v>
      </c>
      <c r="M3836" s="3">
        <v>1372</v>
      </c>
      <c r="N3836" s="3">
        <f t="shared" si="590"/>
        <v>0</v>
      </c>
      <c r="O3836" s="3">
        <f t="shared" si="591"/>
        <v>0</v>
      </c>
      <c r="P3836" s="3">
        <f t="shared" si="592"/>
        <v>1</v>
      </c>
      <c r="Q3836" s="6">
        <v>4.13</v>
      </c>
      <c r="R3836" s="3">
        <v>0</v>
      </c>
      <c r="S3836" s="3">
        <v>11</v>
      </c>
      <c r="T3836" s="3">
        <v>14</v>
      </c>
      <c r="U3836" s="3">
        <f t="shared" si="593"/>
        <v>9315</v>
      </c>
      <c r="V3836" s="3" t="str">
        <f t="shared" si="594"/>
        <v xml:space="preserve"> 36</v>
      </c>
      <c r="W3836" s="3">
        <f t="shared" si="595"/>
        <v>13.6</v>
      </c>
      <c r="X3836" s="3">
        <v>8</v>
      </c>
      <c r="Y3836" s="6">
        <f t="shared" si="596"/>
        <v>7.8</v>
      </c>
      <c r="Z3836" s="3">
        <f t="shared" si="597"/>
        <v>53.4</v>
      </c>
      <c r="AA3836" s="3">
        <f t="shared" si="598"/>
        <v>1.3720000000000001</v>
      </c>
      <c r="AB3836">
        <f t="shared" si="599"/>
        <v>0</v>
      </c>
      <c r="AC3836" s="14">
        <f>VLOOKUP(X3836,Rates!$A$2:$B$36,2)</f>
        <v>11.39</v>
      </c>
    </row>
    <row r="3837" spans="1:29">
      <c r="A3837">
        <v>865872</v>
      </c>
      <c r="B3837" t="s">
        <v>11</v>
      </c>
      <c r="C3837" s="1">
        <v>9.9900000000000003E-2</v>
      </c>
      <c r="D3837">
        <v>580.73</v>
      </c>
      <c r="E3837" t="s">
        <v>16</v>
      </c>
      <c r="F3837" t="s">
        <v>13</v>
      </c>
      <c r="G3837" t="s">
        <v>14</v>
      </c>
      <c r="H3837" s="1">
        <v>0.59899999999999998</v>
      </c>
      <c r="I3837" s="4">
        <v>36923</v>
      </c>
      <c r="J3837" s="5">
        <v>40909</v>
      </c>
      <c r="K3837" s="3">
        <v>18000</v>
      </c>
      <c r="L3837" s="3">
        <v>66000</v>
      </c>
      <c r="M3837" s="3">
        <v>23784</v>
      </c>
      <c r="N3837" s="3">
        <f t="shared" si="590"/>
        <v>1</v>
      </c>
      <c r="O3837" s="3">
        <f t="shared" si="591"/>
        <v>0</v>
      </c>
      <c r="P3837" s="3">
        <f t="shared" si="592"/>
        <v>0</v>
      </c>
      <c r="Q3837" s="6">
        <v>21.67</v>
      </c>
      <c r="R3837" s="3">
        <v>0</v>
      </c>
      <c r="S3837" s="3">
        <v>12</v>
      </c>
      <c r="T3837" s="3">
        <v>16</v>
      </c>
      <c r="U3837" s="3">
        <f t="shared" si="593"/>
        <v>3986</v>
      </c>
      <c r="V3837" s="3" t="str">
        <f t="shared" si="594"/>
        <v xml:space="preserve"> 36</v>
      </c>
      <c r="W3837" s="3">
        <f t="shared" si="595"/>
        <v>18</v>
      </c>
      <c r="X3837" s="3">
        <v>6</v>
      </c>
      <c r="Y3837" s="6">
        <f t="shared" si="596"/>
        <v>59.9</v>
      </c>
      <c r="Z3837" s="3">
        <f t="shared" si="597"/>
        <v>66</v>
      </c>
      <c r="AA3837" s="3">
        <f t="shared" si="598"/>
        <v>23.783999999999999</v>
      </c>
      <c r="AB3837">
        <f t="shared" si="599"/>
        <v>0</v>
      </c>
      <c r="AC3837" s="14">
        <f>VLOOKUP(X3837,Rates!$A$2:$B$36,2)</f>
        <v>8.24</v>
      </c>
    </row>
    <row r="3838" spans="1:29">
      <c r="A3838">
        <v>712630</v>
      </c>
      <c r="B3838" t="s">
        <v>15</v>
      </c>
      <c r="C3838" s="1">
        <v>0.16400000000000001</v>
      </c>
      <c r="D3838">
        <v>451.38</v>
      </c>
      <c r="E3838" t="s">
        <v>22</v>
      </c>
      <c r="F3838" t="s">
        <v>13</v>
      </c>
      <c r="G3838" t="s">
        <v>14</v>
      </c>
      <c r="H3838" s="1">
        <v>0.70099999999999996</v>
      </c>
      <c r="I3838" s="4">
        <v>38412</v>
      </c>
      <c r="J3838" s="5">
        <v>40909</v>
      </c>
      <c r="K3838" s="3">
        <v>18400</v>
      </c>
      <c r="L3838" s="3">
        <v>38400</v>
      </c>
      <c r="M3838" s="3">
        <v>7293</v>
      </c>
      <c r="N3838" s="3">
        <f t="shared" si="590"/>
        <v>1</v>
      </c>
      <c r="O3838" s="3">
        <f t="shared" si="591"/>
        <v>0</v>
      </c>
      <c r="P3838" s="3">
        <f t="shared" si="592"/>
        <v>1</v>
      </c>
      <c r="Q3838" s="6">
        <v>19.59</v>
      </c>
      <c r="R3838" s="3">
        <v>0</v>
      </c>
      <c r="S3838" s="3">
        <v>8</v>
      </c>
      <c r="T3838" s="3">
        <v>15</v>
      </c>
      <c r="U3838" s="3">
        <f t="shared" si="593"/>
        <v>2497</v>
      </c>
      <c r="V3838" s="3" t="str">
        <f t="shared" si="594"/>
        <v xml:space="preserve"> 60</v>
      </c>
      <c r="W3838" s="3">
        <f t="shared" si="595"/>
        <v>18.399999999999999</v>
      </c>
      <c r="X3838" s="3">
        <v>21</v>
      </c>
      <c r="Y3838" s="6">
        <f t="shared" si="596"/>
        <v>70.099999999999994</v>
      </c>
      <c r="Z3838" s="3">
        <f t="shared" si="597"/>
        <v>38.4</v>
      </c>
      <c r="AA3838" s="3">
        <f t="shared" si="598"/>
        <v>7.2930000000000001</v>
      </c>
      <c r="AB3838">
        <f t="shared" si="599"/>
        <v>0</v>
      </c>
      <c r="AC3838" s="14">
        <f>VLOOKUP(X3838,Rates!$A$2:$B$36,2)</f>
        <v>22.74</v>
      </c>
    </row>
    <row r="3839" spans="1:29">
      <c r="A3839">
        <v>743569</v>
      </c>
      <c r="B3839" t="s">
        <v>15</v>
      </c>
      <c r="C3839" s="1">
        <v>8.4900000000000003E-2</v>
      </c>
      <c r="D3839">
        <v>246.15</v>
      </c>
      <c r="E3839" t="s">
        <v>12</v>
      </c>
      <c r="F3839" t="s">
        <v>26</v>
      </c>
      <c r="G3839" t="s">
        <v>19</v>
      </c>
      <c r="H3839" s="1">
        <v>0.29199999999999998</v>
      </c>
      <c r="I3839" s="4">
        <v>35704</v>
      </c>
      <c r="J3839" s="5">
        <v>40909</v>
      </c>
      <c r="K3839" s="3">
        <v>12000</v>
      </c>
      <c r="L3839" s="3">
        <v>40000</v>
      </c>
      <c r="M3839" s="3">
        <v>11843</v>
      </c>
      <c r="N3839" s="3">
        <f t="shared" si="590"/>
        <v>0</v>
      </c>
      <c r="O3839" s="3">
        <f t="shared" si="591"/>
        <v>1</v>
      </c>
      <c r="P3839" s="3">
        <f t="shared" si="592"/>
        <v>1</v>
      </c>
      <c r="Q3839" s="6">
        <v>10.14</v>
      </c>
      <c r="R3839" s="3">
        <v>0</v>
      </c>
      <c r="S3839" s="3">
        <v>7</v>
      </c>
      <c r="T3839" s="3">
        <v>26</v>
      </c>
      <c r="U3839" s="3">
        <f t="shared" si="593"/>
        <v>5205</v>
      </c>
      <c r="V3839" s="3" t="str">
        <f t="shared" si="594"/>
        <v xml:space="preserve"> 60</v>
      </c>
      <c r="W3839" s="3">
        <f t="shared" si="595"/>
        <v>12</v>
      </c>
      <c r="X3839" s="3">
        <v>5</v>
      </c>
      <c r="Y3839" s="6">
        <f t="shared" si="596"/>
        <v>29.2</v>
      </c>
      <c r="Z3839" s="3">
        <f t="shared" si="597"/>
        <v>40</v>
      </c>
      <c r="AA3839" s="3">
        <f t="shared" si="598"/>
        <v>11.843</v>
      </c>
      <c r="AB3839">
        <f t="shared" si="599"/>
        <v>0</v>
      </c>
      <c r="AC3839" s="14">
        <f>VLOOKUP(X3839,Rates!$A$2:$B$36,2)</f>
        <v>7.99</v>
      </c>
    </row>
    <row r="3840" spans="1:29">
      <c r="A3840">
        <v>538596</v>
      </c>
      <c r="B3840" t="s">
        <v>11</v>
      </c>
      <c r="C3840" s="1">
        <v>6.7599999999999993E-2</v>
      </c>
      <c r="D3840">
        <v>92.31</v>
      </c>
      <c r="E3840" t="s">
        <v>23</v>
      </c>
      <c r="F3840" t="s">
        <v>26</v>
      </c>
      <c r="G3840" t="s">
        <v>14</v>
      </c>
      <c r="H3840" s="1">
        <v>0.22600000000000001</v>
      </c>
      <c r="I3840" s="4">
        <v>32295</v>
      </c>
      <c r="J3840" s="5">
        <v>40909</v>
      </c>
      <c r="K3840" s="3">
        <v>3000</v>
      </c>
      <c r="L3840" s="3">
        <v>56000</v>
      </c>
      <c r="M3840" s="3">
        <v>7046</v>
      </c>
      <c r="N3840" s="3">
        <f t="shared" si="590"/>
        <v>0</v>
      </c>
      <c r="O3840" s="3">
        <f t="shared" si="591"/>
        <v>1</v>
      </c>
      <c r="P3840" s="3">
        <f t="shared" si="592"/>
        <v>1</v>
      </c>
      <c r="Q3840" s="6">
        <v>24.94</v>
      </c>
      <c r="R3840" s="3">
        <v>0</v>
      </c>
      <c r="S3840" s="3">
        <v>8</v>
      </c>
      <c r="T3840" s="3">
        <v>30</v>
      </c>
      <c r="U3840" s="3">
        <f t="shared" si="593"/>
        <v>8614</v>
      </c>
      <c r="V3840" s="3" t="str">
        <f t="shared" si="594"/>
        <v xml:space="preserve"> 36</v>
      </c>
      <c r="W3840" s="3">
        <f t="shared" si="595"/>
        <v>3</v>
      </c>
      <c r="X3840" s="3">
        <v>2</v>
      </c>
      <c r="Y3840" s="6">
        <f t="shared" si="596"/>
        <v>22.6</v>
      </c>
      <c r="Z3840" s="3">
        <f t="shared" si="597"/>
        <v>56</v>
      </c>
      <c r="AA3840" s="3">
        <f t="shared" si="598"/>
        <v>7.0460000000000003</v>
      </c>
      <c r="AB3840">
        <f t="shared" si="599"/>
        <v>0</v>
      </c>
      <c r="AC3840" s="14">
        <f>VLOOKUP(X3840,Rates!$A$2:$B$36,2)</f>
        <v>6.99</v>
      </c>
    </row>
    <row r="3841" spans="1:29">
      <c r="A3841">
        <v>871883</v>
      </c>
      <c r="B3841" t="s">
        <v>15</v>
      </c>
      <c r="C3841" s="1">
        <v>0.1099</v>
      </c>
      <c r="D3841">
        <v>313.02</v>
      </c>
      <c r="E3841" t="s">
        <v>23</v>
      </c>
      <c r="F3841" t="s">
        <v>26</v>
      </c>
      <c r="G3841" t="s">
        <v>17</v>
      </c>
      <c r="H3841" s="1">
        <v>0.746</v>
      </c>
      <c r="I3841" s="4">
        <v>34547</v>
      </c>
      <c r="J3841" s="5">
        <v>40909</v>
      </c>
      <c r="K3841" s="3">
        <v>14400</v>
      </c>
      <c r="L3841" s="3">
        <v>70000</v>
      </c>
      <c r="M3841" s="3">
        <v>18341</v>
      </c>
      <c r="N3841" s="3">
        <f t="shared" si="590"/>
        <v>0</v>
      </c>
      <c r="O3841" s="3">
        <f t="shared" si="591"/>
        <v>1</v>
      </c>
      <c r="P3841" s="3">
        <f t="shared" si="592"/>
        <v>1</v>
      </c>
      <c r="Q3841" s="6">
        <v>23.21</v>
      </c>
      <c r="R3841" s="3">
        <v>0</v>
      </c>
      <c r="S3841" s="3">
        <v>14</v>
      </c>
      <c r="T3841" s="3">
        <v>38</v>
      </c>
      <c r="U3841" s="3">
        <f t="shared" si="593"/>
        <v>6362</v>
      </c>
      <c r="V3841" s="3" t="str">
        <f t="shared" si="594"/>
        <v xml:space="preserve"> 60</v>
      </c>
      <c r="W3841" s="3">
        <f t="shared" si="595"/>
        <v>14.4</v>
      </c>
      <c r="X3841" s="3">
        <v>8</v>
      </c>
      <c r="Y3841" s="6">
        <f t="shared" si="596"/>
        <v>74.599999999999994</v>
      </c>
      <c r="Z3841" s="3">
        <f t="shared" si="597"/>
        <v>70</v>
      </c>
      <c r="AA3841" s="3">
        <f t="shared" si="598"/>
        <v>18.341000000000001</v>
      </c>
      <c r="AB3841">
        <f t="shared" si="599"/>
        <v>1</v>
      </c>
      <c r="AC3841" s="14">
        <f>VLOOKUP(X3841,Rates!$A$2:$B$36,2)</f>
        <v>11.39</v>
      </c>
    </row>
    <row r="3842" spans="1:29">
      <c r="A3842">
        <v>1062929</v>
      </c>
      <c r="B3842" t="s">
        <v>15</v>
      </c>
      <c r="C3842" s="1">
        <v>0.17580000000000001</v>
      </c>
      <c r="D3842">
        <v>377.49</v>
      </c>
      <c r="E3842" t="s">
        <v>20</v>
      </c>
      <c r="F3842" t="s">
        <v>26</v>
      </c>
      <c r="G3842" t="s">
        <v>14</v>
      </c>
      <c r="H3842" s="1">
        <v>0.81200000000000006</v>
      </c>
      <c r="I3842" s="4">
        <v>35217</v>
      </c>
      <c r="J3842" s="5">
        <v>40909</v>
      </c>
      <c r="K3842" s="3">
        <v>15000</v>
      </c>
      <c r="L3842" s="3">
        <v>110000</v>
      </c>
      <c r="M3842" s="3">
        <v>7717</v>
      </c>
      <c r="N3842" s="3">
        <f t="shared" ref="N3842:N3905" si="600">IF(F3842="RENT",1,0)</f>
        <v>0</v>
      </c>
      <c r="O3842" s="3">
        <f t="shared" ref="O3842:O3905" si="601">IF(F3842="MORTGAGE",1,0)</f>
        <v>1</v>
      </c>
      <c r="P3842" s="3">
        <f t="shared" ref="P3842:P3905" si="602">IF(E3842="&lt; 1 year",0,1)</f>
        <v>1</v>
      </c>
      <c r="Q3842" s="6">
        <v>12.36</v>
      </c>
      <c r="R3842" s="3">
        <v>0</v>
      </c>
      <c r="S3842" s="3">
        <v>5</v>
      </c>
      <c r="T3842" s="3">
        <v>10</v>
      </c>
      <c r="U3842" s="3">
        <f t="shared" ref="U3842:U3905" si="603">_xlfn.DAYS(J3842,I3842)</f>
        <v>5692</v>
      </c>
      <c r="V3842" s="3" t="str">
        <f t="shared" ref="V3842:V3905" si="604">LEFT(B3842,3)</f>
        <v xml:space="preserve"> 60</v>
      </c>
      <c r="W3842" s="3">
        <f t="shared" ref="W3842:W3905" si="605">K3842/1000</f>
        <v>15</v>
      </c>
      <c r="X3842" s="3">
        <v>19</v>
      </c>
      <c r="Y3842" s="6">
        <f t="shared" ref="Y3842:Y3905" si="606">H3842*100</f>
        <v>81.2</v>
      </c>
      <c r="Z3842" s="3">
        <f t="shared" ref="Z3842:Z3905" si="607">L3842/1000</f>
        <v>110</v>
      </c>
      <c r="AA3842" s="3">
        <f t="shared" ref="AA3842:AA3905" si="608">M3842/1000</f>
        <v>7.7169999999999996</v>
      </c>
      <c r="AB3842">
        <f t="shared" ref="AB3842:AB3905" si="609">IF(G3842="Charged Off",1,0)</f>
        <v>0</v>
      </c>
      <c r="AC3842" s="14">
        <f>VLOOKUP(X3842,Rates!$A$2:$B$36,2)</f>
        <v>19.989999999999998</v>
      </c>
    </row>
    <row r="3843" spans="1:29">
      <c r="A3843">
        <v>522809</v>
      </c>
      <c r="B3843" t="s">
        <v>11</v>
      </c>
      <c r="C3843" s="1">
        <v>0.1075</v>
      </c>
      <c r="D3843">
        <v>521.92999999999995</v>
      </c>
      <c r="E3843" t="s">
        <v>20</v>
      </c>
      <c r="F3843" t="s">
        <v>26</v>
      </c>
      <c r="G3843" t="s">
        <v>14</v>
      </c>
      <c r="H3843" s="1">
        <v>0.23100000000000001</v>
      </c>
      <c r="I3843" s="4">
        <v>36161</v>
      </c>
      <c r="J3843" s="5">
        <v>40909</v>
      </c>
      <c r="K3843" s="3">
        <v>25000</v>
      </c>
      <c r="L3843" s="3">
        <v>100000</v>
      </c>
      <c r="M3843" s="3">
        <v>22638</v>
      </c>
      <c r="N3843" s="3">
        <f t="shared" si="600"/>
        <v>0</v>
      </c>
      <c r="O3843" s="3">
        <f t="shared" si="601"/>
        <v>1</v>
      </c>
      <c r="P3843" s="3">
        <f t="shared" si="602"/>
        <v>1</v>
      </c>
      <c r="Q3843" s="6">
        <v>8.6999999999999993</v>
      </c>
      <c r="R3843" s="3">
        <v>0</v>
      </c>
      <c r="S3843" s="3">
        <v>15</v>
      </c>
      <c r="T3843" s="3">
        <v>33</v>
      </c>
      <c r="U3843" s="3">
        <f t="shared" si="603"/>
        <v>4748</v>
      </c>
      <c r="V3843" s="3" t="str">
        <f t="shared" si="604"/>
        <v xml:space="preserve"> 36</v>
      </c>
      <c r="W3843" s="3">
        <f t="shared" si="605"/>
        <v>25</v>
      </c>
      <c r="X3843" s="3">
        <v>7</v>
      </c>
      <c r="Y3843" s="6">
        <f t="shared" si="606"/>
        <v>23.1</v>
      </c>
      <c r="Z3843" s="3">
        <f t="shared" si="607"/>
        <v>100</v>
      </c>
      <c r="AA3843" s="3">
        <f t="shared" si="608"/>
        <v>22.638000000000002</v>
      </c>
      <c r="AB3843">
        <f t="shared" si="609"/>
        <v>0</v>
      </c>
      <c r="AC3843" s="14">
        <f>VLOOKUP(X3843,Rates!$A$2:$B$36,2)</f>
        <v>10.49</v>
      </c>
    </row>
    <row r="3844" spans="1:29">
      <c r="A3844">
        <v>702470</v>
      </c>
      <c r="B3844" t="s">
        <v>15</v>
      </c>
      <c r="C3844" s="1">
        <v>0.16020000000000001</v>
      </c>
      <c r="D3844">
        <v>243.29</v>
      </c>
      <c r="E3844" t="s">
        <v>28</v>
      </c>
      <c r="F3844" t="s">
        <v>13</v>
      </c>
      <c r="G3844" t="s">
        <v>19</v>
      </c>
      <c r="H3844" s="1">
        <v>0.27500000000000002</v>
      </c>
      <c r="I3844" s="4">
        <v>37500</v>
      </c>
      <c r="J3844" s="5">
        <v>40909</v>
      </c>
      <c r="K3844" s="3">
        <v>10000</v>
      </c>
      <c r="L3844" s="3">
        <v>38000</v>
      </c>
      <c r="M3844" s="3">
        <v>5888</v>
      </c>
      <c r="N3844" s="3">
        <f t="shared" si="600"/>
        <v>1</v>
      </c>
      <c r="O3844" s="3">
        <f t="shared" si="601"/>
        <v>0</v>
      </c>
      <c r="P3844" s="3">
        <f t="shared" si="602"/>
        <v>1</v>
      </c>
      <c r="Q3844" s="6">
        <v>7.55</v>
      </c>
      <c r="R3844" s="3">
        <v>0</v>
      </c>
      <c r="S3844" s="3">
        <v>9</v>
      </c>
      <c r="T3844" s="3">
        <v>10</v>
      </c>
      <c r="U3844" s="3">
        <f t="shared" si="603"/>
        <v>3409</v>
      </c>
      <c r="V3844" s="3" t="str">
        <f t="shared" si="604"/>
        <v xml:space="preserve"> 60</v>
      </c>
      <c r="W3844" s="3">
        <f t="shared" si="605"/>
        <v>10</v>
      </c>
      <c r="X3844" s="3">
        <v>20</v>
      </c>
      <c r="Y3844" s="6">
        <f t="shared" si="606"/>
        <v>27.500000000000004</v>
      </c>
      <c r="Z3844" s="3">
        <f t="shared" si="607"/>
        <v>38</v>
      </c>
      <c r="AA3844" s="3">
        <f t="shared" si="608"/>
        <v>5.8879999999999999</v>
      </c>
      <c r="AB3844">
        <f t="shared" si="609"/>
        <v>0</v>
      </c>
      <c r="AC3844" s="14">
        <f>VLOOKUP(X3844,Rates!$A$2:$B$36,2)</f>
        <v>21.49</v>
      </c>
    </row>
    <row r="3845" spans="1:29">
      <c r="A3845">
        <v>546450</v>
      </c>
      <c r="B3845" t="s">
        <v>11</v>
      </c>
      <c r="C3845" s="1">
        <v>0.15579999999999999</v>
      </c>
      <c r="D3845">
        <v>524.26</v>
      </c>
      <c r="E3845" t="s">
        <v>25</v>
      </c>
      <c r="F3845" t="s">
        <v>13</v>
      </c>
      <c r="G3845" t="s">
        <v>14</v>
      </c>
      <c r="H3845" s="1">
        <v>0.39400000000000002</v>
      </c>
      <c r="I3845" s="4">
        <v>28460</v>
      </c>
      <c r="J3845" s="5">
        <v>40909</v>
      </c>
      <c r="K3845" s="3">
        <v>15000</v>
      </c>
      <c r="L3845" s="3">
        <v>61200</v>
      </c>
      <c r="M3845" s="3">
        <v>11868</v>
      </c>
      <c r="N3845" s="3">
        <f t="shared" si="600"/>
        <v>1</v>
      </c>
      <c r="O3845" s="3">
        <f t="shared" si="601"/>
        <v>0</v>
      </c>
      <c r="P3845" s="3">
        <f t="shared" si="602"/>
        <v>1</v>
      </c>
      <c r="Q3845" s="6">
        <v>11.16</v>
      </c>
      <c r="R3845" s="3">
        <v>0</v>
      </c>
      <c r="S3845" s="3">
        <v>8</v>
      </c>
      <c r="T3845" s="3">
        <v>20</v>
      </c>
      <c r="U3845" s="3">
        <f t="shared" si="603"/>
        <v>12449</v>
      </c>
      <c r="V3845" s="3" t="str">
        <f t="shared" si="604"/>
        <v xml:space="preserve"> 36</v>
      </c>
      <c r="W3845" s="3">
        <f t="shared" si="605"/>
        <v>15</v>
      </c>
      <c r="X3845" s="3">
        <v>18</v>
      </c>
      <c r="Y3845" s="6">
        <f t="shared" si="606"/>
        <v>39.4</v>
      </c>
      <c r="Z3845" s="3">
        <f t="shared" si="607"/>
        <v>61.2</v>
      </c>
      <c r="AA3845" s="3">
        <f t="shared" si="608"/>
        <v>11.868</v>
      </c>
      <c r="AB3845">
        <f t="shared" si="609"/>
        <v>0</v>
      </c>
      <c r="AC3845" s="14">
        <f>VLOOKUP(X3845,Rates!$A$2:$B$36,2)</f>
        <v>18.989999999999998</v>
      </c>
    </row>
    <row r="3846" spans="1:29">
      <c r="A3846">
        <v>526710</v>
      </c>
      <c r="B3846" t="s">
        <v>11</v>
      </c>
      <c r="C3846" s="1">
        <v>7.51E-2</v>
      </c>
      <c r="D3846">
        <v>373.33</v>
      </c>
      <c r="E3846" t="s">
        <v>12</v>
      </c>
      <c r="F3846" t="s">
        <v>26</v>
      </c>
      <c r="G3846" t="s">
        <v>14</v>
      </c>
      <c r="H3846" s="1">
        <v>8.4000000000000005E-2</v>
      </c>
      <c r="I3846" s="4">
        <v>37803</v>
      </c>
      <c r="J3846" s="5">
        <v>40909</v>
      </c>
      <c r="K3846" s="3">
        <v>12000</v>
      </c>
      <c r="L3846" s="3">
        <v>170004</v>
      </c>
      <c r="M3846" s="3">
        <v>3323</v>
      </c>
      <c r="N3846" s="3">
        <f t="shared" si="600"/>
        <v>0</v>
      </c>
      <c r="O3846" s="3">
        <f t="shared" si="601"/>
        <v>1</v>
      </c>
      <c r="P3846" s="3">
        <f t="shared" si="602"/>
        <v>1</v>
      </c>
      <c r="Q3846" s="6">
        <v>12.35</v>
      </c>
      <c r="R3846" s="3">
        <v>0</v>
      </c>
      <c r="S3846" s="3">
        <v>13</v>
      </c>
      <c r="T3846" s="3">
        <v>38</v>
      </c>
      <c r="U3846" s="3">
        <f t="shared" si="603"/>
        <v>3106</v>
      </c>
      <c r="V3846" s="3" t="str">
        <f t="shared" si="604"/>
        <v xml:space="preserve"> 36</v>
      </c>
      <c r="W3846" s="3">
        <f t="shared" si="605"/>
        <v>12</v>
      </c>
      <c r="X3846" s="3">
        <v>4</v>
      </c>
      <c r="Y3846" s="6">
        <f t="shared" si="606"/>
        <v>8.4</v>
      </c>
      <c r="Z3846" s="3">
        <f t="shared" si="607"/>
        <v>170.00399999999999</v>
      </c>
      <c r="AA3846" s="3">
        <f t="shared" si="608"/>
        <v>3.323</v>
      </c>
      <c r="AB3846">
        <f t="shared" si="609"/>
        <v>0</v>
      </c>
      <c r="AC3846" s="14">
        <f>VLOOKUP(X3846,Rates!$A$2:$B$36,2)</f>
        <v>7.49</v>
      </c>
    </row>
    <row r="3847" spans="1:29">
      <c r="A3847">
        <v>490508</v>
      </c>
      <c r="B3847" t="s">
        <v>11</v>
      </c>
      <c r="C3847" s="1">
        <v>0.1099</v>
      </c>
      <c r="D3847">
        <v>654.71</v>
      </c>
      <c r="E3847" t="s">
        <v>28</v>
      </c>
      <c r="F3847" t="s">
        <v>13</v>
      </c>
      <c r="G3847" t="s">
        <v>14</v>
      </c>
      <c r="H3847" s="1">
        <v>0.67200000000000004</v>
      </c>
      <c r="I3847" s="4">
        <v>37803</v>
      </c>
      <c r="J3847" s="5">
        <v>40909</v>
      </c>
      <c r="K3847" s="3">
        <v>20000</v>
      </c>
      <c r="L3847" s="3">
        <v>60000</v>
      </c>
      <c r="M3847" s="3">
        <v>13576</v>
      </c>
      <c r="N3847" s="3">
        <f t="shared" si="600"/>
        <v>1</v>
      </c>
      <c r="O3847" s="3">
        <f t="shared" si="601"/>
        <v>0</v>
      </c>
      <c r="P3847" s="3">
        <f t="shared" si="602"/>
        <v>1</v>
      </c>
      <c r="Q3847" s="6">
        <v>24.64</v>
      </c>
      <c r="R3847" s="3">
        <v>0</v>
      </c>
      <c r="S3847" s="3">
        <v>10</v>
      </c>
      <c r="T3847" s="3">
        <v>34</v>
      </c>
      <c r="U3847" s="3">
        <f t="shared" si="603"/>
        <v>3106</v>
      </c>
      <c r="V3847" s="3" t="str">
        <f t="shared" si="604"/>
        <v xml:space="preserve"> 36</v>
      </c>
      <c r="W3847" s="3">
        <f t="shared" si="605"/>
        <v>20</v>
      </c>
      <c r="X3847" s="3">
        <v>9</v>
      </c>
      <c r="Y3847" s="6">
        <f t="shared" si="606"/>
        <v>67.2</v>
      </c>
      <c r="Z3847" s="3">
        <f t="shared" si="607"/>
        <v>60</v>
      </c>
      <c r="AA3847" s="3">
        <f t="shared" si="608"/>
        <v>13.576000000000001</v>
      </c>
      <c r="AB3847">
        <f t="shared" si="609"/>
        <v>0</v>
      </c>
      <c r="AC3847" s="14">
        <f>VLOOKUP(X3847,Rates!$A$2:$B$36,2)</f>
        <v>11.44</v>
      </c>
    </row>
    <row r="3848" spans="1:29">
      <c r="A3848">
        <v>844002</v>
      </c>
      <c r="B3848" t="s">
        <v>11</v>
      </c>
      <c r="C3848" s="1">
        <v>0.1099</v>
      </c>
      <c r="D3848">
        <v>98.21</v>
      </c>
      <c r="E3848" t="s">
        <v>30</v>
      </c>
      <c r="F3848" t="s">
        <v>26</v>
      </c>
      <c r="G3848" t="s">
        <v>14</v>
      </c>
      <c r="H3848" s="2">
        <v>0.57999999999999996</v>
      </c>
      <c r="I3848" s="4">
        <v>36982</v>
      </c>
      <c r="J3848" s="5">
        <v>40909</v>
      </c>
      <c r="K3848" s="3">
        <v>3000</v>
      </c>
      <c r="L3848" s="3">
        <v>71400</v>
      </c>
      <c r="M3848" s="3">
        <v>3190</v>
      </c>
      <c r="N3848" s="3">
        <f t="shared" si="600"/>
        <v>0</v>
      </c>
      <c r="O3848" s="3">
        <f t="shared" si="601"/>
        <v>1</v>
      </c>
      <c r="P3848" s="3">
        <f t="shared" si="602"/>
        <v>1</v>
      </c>
      <c r="Q3848" s="6">
        <v>3.33</v>
      </c>
      <c r="R3848" s="3">
        <v>1</v>
      </c>
      <c r="S3848" s="3">
        <v>8</v>
      </c>
      <c r="T3848" s="3">
        <v>23</v>
      </c>
      <c r="U3848" s="3">
        <f t="shared" si="603"/>
        <v>3927</v>
      </c>
      <c r="V3848" s="3" t="str">
        <f t="shared" si="604"/>
        <v xml:space="preserve"> 36</v>
      </c>
      <c r="W3848" s="3">
        <f t="shared" si="605"/>
        <v>3</v>
      </c>
      <c r="X3848" s="3">
        <v>8</v>
      </c>
      <c r="Y3848" s="6">
        <f t="shared" si="606"/>
        <v>57.999999999999993</v>
      </c>
      <c r="Z3848" s="3">
        <f t="shared" si="607"/>
        <v>71.400000000000006</v>
      </c>
      <c r="AA3848" s="3">
        <f t="shared" si="608"/>
        <v>3.19</v>
      </c>
      <c r="AB3848">
        <f t="shared" si="609"/>
        <v>0</v>
      </c>
      <c r="AC3848" s="14">
        <f>VLOOKUP(X3848,Rates!$A$2:$B$36,2)</f>
        <v>11.39</v>
      </c>
    </row>
    <row r="3849" spans="1:29">
      <c r="A3849">
        <v>530588</v>
      </c>
      <c r="B3849" t="s">
        <v>11</v>
      </c>
      <c r="C3849" s="1">
        <v>0.1149</v>
      </c>
      <c r="D3849">
        <v>197.83</v>
      </c>
      <c r="E3849" t="s">
        <v>20</v>
      </c>
      <c r="F3849" t="s">
        <v>24</v>
      </c>
      <c r="G3849" t="s">
        <v>14</v>
      </c>
      <c r="H3849" s="1">
        <v>0.16300000000000001</v>
      </c>
      <c r="I3849" s="4">
        <v>38626</v>
      </c>
      <c r="J3849" s="5">
        <v>40909</v>
      </c>
      <c r="K3849" s="3">
        <v>6000</v>
      </c>
      <c r="L3849" s="3">
        <v>24000</v>
      </c>
      <c r="M3849" s="3">
        <v>3829</v>
      </c>
      <c r="N3849" s="3">
        <f t="shared" si="600"/>
        <v>0</v>
      </c>
      <c r="O3849" s="3">
        <f t="shared" si="601"/>
        <v>0</v>
      </c>
      <c r="P3849" s="3">
        <f t="shared" si="602"/>
        <v>1</v>
      </c>
      <c r="Q3849" s="6">
        <v>10.1</v>
      </c>
      <c r="R3849" s="3">
        <v>0</v>
      </c>
      <c r="S3849" s="3">
        <v>19</v>
      </c>
      <c r="T3849" s="3">
        <v>36</v>
      </c>
      <c r="U3849" s="3">
        <f t="shared" si="603"/>
        <v>2283</v>
      </c>
      <c r="V3849" s="3" t="str">
        <f t="shared" si="604"/>
        <v xml:space="preserve"> 36</v>
      </c>
      <c r="W3849" s="3">
        <f t="shared" si="605"/>
        <v>6</v>
      </c>
      <c r="X3849" s="3">
        <v>9</v>
      </c>
      <c r="Y3849" s="6">
        <f t="shared" si="606"/>
        <v>16.3</v>
      </c>
      <c r="Z3849" s="3">
        <f t="shared" si="607"/>
        <v>24</v>
      </c>
      <c r="AA3849" s="3">
        <f t="shared" si="608"/>
        <v>3.8290000000000002</v>
      </c>
      <c r="AB3849">
        <f t="shared" si="609"/>
        <v>0</v>
      </c>
      <c r="AC3849" s="14">
        <f>VLOOKUP(X3849,Rates!$A$2:$B$36,2)</f>
        <v>11.44</v>
      </c>
    </row>
    <row r="3850" spans="1:29">
      <c r="A3850">
        <v>486440</v>
      </c>
      <c r="B3850" t="s">
        <v>11</v>
      </c>
      <c r="C3850" s="1">
        <v>0.1062</v>
      </c>
      <c r="D3850">
        <v>130.24</v>
      </c>
      <c r="E3850" t="s">
        <v>30</v>
      </c>
      <c r="F3850" t="s">
        <v>13</v>
      </c>
      <c r="G3850" t="s">
        <v>17</v>
      </c>
      <c r="H3850" s="1">
        <v>0.40200000000000002</v>
      </c>
      <c r="I3850" s="4">
        <v>37591</v>
      </c>
      <c r="J3850" s="5">
        <v>40909</v>
      </c>
      <c r="K3850" s="3">
        <v>4000</v>
      </c>
      <c r="L3850" s="3">
        <v>27500</v>
      </c>
      <c r="M3850" s="3">
        <v>4423</v>
      </c>
      <c r="N3850" s="3">
        <f t="shared" si="600"/>
        <v>1</v>
      </c>
      <c r="O3850" s="3">
        <f t="shared" si="601"/>
        <v>0</v>
      </c>
      <c r="P3850" s="3">
        <f t="shared" si="602"/>
        <v>1</v>
      </c>
      <c r="Q3850" s="6">
        <v>5.76</v>
      </c>
      <c r="R3850" s="3">
        <v>0</v>
      </c>
      <c r="S3850" s="3">
        <v>6</v>
      </c>
      <c r="T3850" s="3">
        <v>18</v>
      </c>
      <c r="U3850" s="3">
        <f t="shared" si="603"/>
        <v>3318</v>
      </c>
      <c r="V3850" s="3" t="str">
        <f t="shared" si="604"/>
        <v xml:space="preserve"> 36</v>
      </c>
      <c r="W3850" s="3">
        <f t="shared" si="605"/>
        <v>4</v>
      </c>
      <c r="X3850" s="3">
        <v>8</v>
      </c>
      <c r="Y3850" s="6">
        <f t="shared" si="606"/>
        <v>40.200000000000003</v>
      </c>
      <c r="Z3850" s="3">
        <f t="shared" si="607"/>
        <v>27.5</v>
      </c>
      <c r="AA3850" s="3">
        <f t="shared" si="608"/>
        <v>4.423</v>
      </c>
      <c r="AB3850">
        <f t="shared" si="609"/>
        <v>1</v>
      </c>
      <c r="AC3850" s="14">
        <f>VLOOKUP(X3850,Rates!$A$2:$B$36,2)</f>
        <v>11.39</v>
      </c>
    </row>
    <row r="3851" spans="1:29">
      <c r="A3851">
        <v>652559</v>
      </c>
      <c r="B3851" t="s">
        <v>11</v>
      </c>
      <c r="C3851" s="1">
        <v>7.2900000000000006E-2</v>
      </c>
      <c r="D3851">
        <v>37.22</v>
      </c>
      <c r="E3851" t="s">
        <v>16</v>
      </c>
      <c r="F3851" t="s">
        <v>13</v>
      </c>
      <c r="G3851" t="s">
        <v>14</v>
      </c>
      <c r="H3851" s="2">
        <v>0.6</v>
      </c>
      <c r="I3851" s="4">
        <v>32752</v>
      </c>
      <c r="J3851" s="5">
        <v>40909</v>
      </c>
      <c r="K3851" s="3">
        <v>1200</v>
      </c>
      <c r="L3851" s="3">
        <v>14400</v>
      </c>
      <c r="M3851" s="3">
        <v>6662</v>
      </c>
      <c r="N3851" s="3">
        <f t="shared" si="600"/>
        <v>1</v>
      </c>
      <c r="O3851" s="3">
        <f t="shared" si="601"/>
        <v>0</v>
      </c>
      <c r="P3851" s="3">
        <f t="shared" si="602"/>
        <v>0</v>
      </c>
      <c r="Q3851" s="6">
        <v>26.83</v>
      </c>
      <c r="R3851" s="3">
        <v>0</v>
      </c>
      <c r="S3851" s="3">
        <v>11</v>
      </c>
      <c r="T3851" s="3">
        <v>38</v>
      </c>
      <c r="U3851" s="3">
        <f t="shared" si="603"/>
        <v>8157</v>
      </c>
      <c r="V3851" s="3" t="str">
        <f t="shared" si="604"/>
        <v xml:space="preserve"> 36</v>
      </c>
      <c r="W3851" s="3">
        <f t="shared" si="605"/>
        <v>1.2</v>
      </c>
      <c r="X3851" s="3">
        <v>4</v>
      </c>
      <c r="Y3851" s="6">
        <f t="shared" si="606"/>
        <v>60</v>
      </c>
      <c r="Z3851" s="3">
        <f t="shared" si="607"/>
        <v>14.4</v>
      </c>
      <c r="AA3851" s="3">
        <f t="shared" si="608"/>
        <v>6.6619999999999999</v>
      </c>
      <c r="AB3851">
        <f t="shared" si="609"/>
        <v>0</v>
      </c>
      <c r="AC3851" s="14">
        <f>VLOOKUP(X3851,Rates!$A$2:$B$36,2)</f>
        <v>7.49</v>
      </c>
    </row>
    <row r="3852" spans="1:29">
      <c r="A3852">
        <v>863603</v>
      </c>
      <c r="B3852" t="s">
        <v>11</v>
      </c>
      <c r="C3852" s="1">
        <v>0.11990000000000001</v>
      </c>
      <c r="D3852">
        <v>185.98</v>
      </c>
      <c r="E3852" t="s">
        <v>18</v>
      </c>
      <c r="F3852" t="s">
        <v>13</v>
      </c>
      <c r="G3852" t="s">
        <v>14</v>
      </c>
      <c r="H3852" s="1">
        <v>0.629</v>
      </c>
      <c r="I3852" s="4">
        <v>36861</v>
      </c>
      <c r="J3852" s="5">
        <v>40909</v>
      </c>
      <c r="K3852" s="3">
        <v>5600</v>
      </c>
      <c r="L3852" s="3">
        <v>93600</v>
      </c>
      <c r="M3852" s="3">
        <v>1259</v>
      </c>
      <c r="N3852" s="3">
        <f t="shared" si="600"/>
        <v>1</v>
      </c>
      <c r="O3852" s="3">
        <f t="shared" si="601"/>
        <v>0</v>
      </c>
      <c r="P3852" s="3">
        <f t="shared" si="602"/>
        <v>1</v>
      </c>
      <c r="Q3852" s="6">
        <v>23.47</v>
      </c>
      <c r="R3852" s="3">
        <v>4</v>
      </c>
      <c r="S3852" s="3">
        <v>9</v>
      </c>
      <c r="T3852" s="3">
        <v>30</v>
      </c>
      <c r="U3852" s="3">
        <f t="shared" si="603"/>
        <v>4048</v>
      </c>
      <c r="V3852" s="3" t="str">
        <f t="shared" si="604"/>
        <v xml:space="preserve"> 36</v>
      </c>
      <c r="W3852" s="3">
        <f t="shared" si="605"/>
        <v>5.6</v>
      </c>
      <c r="X3852" s="3">
        <v>10</v>
      </c>
      <c r="Y3852" s="6">
        <f t="shared" si="606"/>
        <v>62.9</v>
      </c>
      <c r="Z3852" s="3">
        <f t="shared" si="607"/>
        <v>93.6</v>
      </c>
      <c r="AA3852" s="3">
        <f t="shared" si="608"/>
        <v>1.2589999999999999</v>
      </c>
      <c r="AB3852">
        <f t="shared" si="609"/>
        <v>0</v>
      </c>
      <c r="AC3852" s="14">
        <f>VLOOKUP(X3852,Rates!$A$2:$B$36,2)</f>
        <v>11.49</v>
      </c>
    </row>
    <row r="3853" spans="1:29">
      <c r="A3853">
        <v>633190</v>
      </c>
      <c r="B3853" t="s">
        <v>15</v>
      </c>
      <c r="C3853" s="1">
        <v>0.13059999999999999</v>
      </c>
      <c r="D3853">
        <v>227.84</v>
      </c>
      <c r="E3853" t="s">
        <v>20</v>
      </c>
      <c r="F3853" t="s">
        <v>13</v>
      </c>
      <c r="G3853" t="s">
        <v>14</v>
      </c>
      <c r="H3853" s="1">
        <v>0.88800000000000001</v>
      </c>
      <c r="I3853" s="4">
        <v>36892</v>
      </c>
      <c r="J3853" s="5">
        <v>40909</v>
      </c>
      <c r="K3853" s="3">
        <v>10000</v>
      </c>
      <c r="L3853" s="3">
        <v>80000</v>
      </c>
      <c r="M3853" s="3">
        <v>16247</v>
      </c>
      <c r="N3853" s="3">
        <f t="shared" si="600"/>
        <v>1</v>
      </c>
      <c r="O3853" s="3">
        <f t="shared" si="601"/>
        <v>0</v>
      </c>
      <c r="P3853" s="3">
        <f t="shared" si="602"/>
        <v>1</v>
      </c>
      <c r="Q3853" s="6">
        <v>15.5</v>
      </c>
      <c r="R3853" s="3">
        <v>0</v>
      </c>
      <c r="S3853" s="3">
        <v>7</v>
      </c>
      <c r="T3853" s="3">
        <v>24</v>
      </c>
      <c r="U3853" s="3">
        <f t="shared" si="603"/>
        <v>4017</v>
      </c>
      <c r="V3853" s="3" t="str">
        <f t="shared" si="604"/>
        <v xml:space="preserve"> 60</v>
      </c>
      <c r="W3853" s="3">
        <f t="shared" si="605"/>
        <v>10</v>
      </c>
      <c r="X3853" s="3">
        <v>12</v>
      </c>
      <c r="Y3853" s="6">
        <f t="shared" si="606"/>
        <v>88.8</v>
      </c>
      <c r="Z3853" s="3">
        <f t="shared" si="607"/>
        <v>80</v>
      </c>
      <c r="AA3853" s="3">
        <f t="shared" si="608"/>
        <v>16.247</v>
      </c>
      <c r="AB3853">
        <f t="shared" si="609"/>
        <v>0</v>
      </c>
      <c r="AC3853" s="14">
        <f>VLOOKUP(X3853,Rates!$A$2:$B$36,2)</f>
        <v>13.49</v>
      </c>
    </row>
    <row r="3854" spans="1:29">
      <c r="A3854">
        <v>565494</v>
      </c>
      <c r="B3854" t="s">
        <v>11</v>
      </c>
      <c r="C3854" s="1">
        <v>7.51E-2</v>
      </c>
      <c r="D3854">
        <v>54.45</v>
      </c>
      <c r="E3854" t="s">
        <v>30</v>
      </c>
      <c r="F3854" t="s">
        <v>13</v>
      </c>
      <c r="G3854" t="s">
        <v>14</v>
      </c>
      <c r="H3854" s="2">
        <v>0.4</v>
      </c>
      <c r="I3854" s="4">
        <v>30225</v>
      </c>
      <c r="J3854" s="5">
        <v>40909</v>
      </c>
      <c r="K3854" s="3">
        <v>1750</v>
      </c>
      <c r="L3854" s="3">
        <v>9192</v>
      </c>
      <c r="M3854" s="3">
        <v>3117</v>
      </c>
      <c r="N3854" s="3">
        <f t="shared" si="600"/>
        <v>1</v>
      </c>
      <c r="O3854" s="3">
        <f t="shared" si="601"/>
        <v>0</v>
      </c>
      <c r="P3854" s="3">
        <f t="shared" si="602"/>
        <v>1</v>
      </c>
      <c r="Q3854" s="6">
        <v>20.76</v>
      </c>
      <c r="R3854" s="3">
        <v>0</v>
      </c>
      <c r="S3854" s="3">
        <v>7</v>
      </c>
      <c r="T3854" s="3">
        <v>13</v>
      </c>
      <c r="U3854" s="3">
        <f t="shared" si="603"/>
        <v>10684</v>
      </c>
      <c r="V3854" s="3" t="str">
        <f t="shared" si="604"/>
        <v xml:space="preserve"> 36</v>
      </c>
      <c r="W3854" s="3">
        <f t="shared" si="605"/>
        <v>1.75</v>
      </c>
      <c r="X3854" s="3">
        <v>4</v>
      </c>
      <c r="Y3854" s="6">
        <f t="shared" si="606"/>
        <v>40</v>
      </c>
      <c r="Z3854" s="3">
        <f t="shared" si="607"/>
        <v>9.1920000000000002</v>
      </c>
      <c r="AA3854" s="3">
        <f t="shared" si="608"/>
        <v>3.117</v>
      </c>
      <c r="AB3854">
        <f t="shared" si="609"/>
        <v>0</v>
      </c>
      <c r="AC3854" s="14">
        <f>VLOOKUP(X3854,Rates!$A$2:$B$36,2)</f>
        <v>7.49</v>
      </c>
    </row>
    <row r="3855" spans="1:29">
      <c r="A3855">
        <v>682488</v>
      </c>
      <c r="B3855" t="s">
        <v>15</v>
      </c>
      <c r="C3855" s="1">
        <v>0.1268</v>
      </c>
      <c r="D3855">
        <v>451.8</v>
      </c>
      <c r="E3855" t="s">
        <v>12</v>
      </c>
      <c r="F3855" t="s">
        <v>26</v>
      </c>
      <c r="G3855" t="s">
        <v>14</v>
      </c>
      <c r="H3855" s="1">
        <v>7.3999999999999996E-2</v>
      </c>
      <c r="I3855" s="4">
        <v>36617</v>
      </c>
      <c r="J3855" s="5">
        <v>40909</v>
      </c>
      <c r="K3855" s="3">
        <v>20000</v>
      </c>
      <c r="L3855" s="3">
        <v>50000</v>
      </c>
      <c r="M3855" s="3">
        <v>4147</v>
      </c>
      <c r="N3855" s="3">
        <f t="shared" si="600"/>
        <v>0</v>
      </c>
      <c r="O3855" s="3">
        <f t="shared" si="601"/>
        <v>1</v>
      </c>
      <c r="P3855" s="3">
        <f t="shared" si="602"/>
        <v>1</v>
      </c>
      <c r="Q3855" s="6">
        <v>20.28</v>
      </c>
      <c r="R3855" s="3">
        <v>0</v>
      </c>
      <c r="S3855" s="3">
        <v>21</v>
      </c>
      <c r="T3855" s="3">
        <v>38</v>
      </c>
      <c r="U3855" s="3">
        <f t="shared" si="603"/>
        <v>4292</v>
      </c>
      <c r="V3855" s="3" t="str">
        <f t="shared" si="604"/>
        <v xml:space="preserve"> 60</v>
      </c>
      <c r="W3855" s="3">
        <f t="shared" si="605"/>
        <v>20</v>
      </c>
      <c r="X3855" s="3">
        <v>11</v>
      </c>
      <c r="Y3855" s="6">
        <f t="shared" si="606"/>
        <v>7.3999999999999995</v>
      </c>
      <c r="Z3855" s="3">
        <f t="shared" si="607"/>
        <v>50</v>
      </c>
      <c r="AA3855" s="3">
        <f t="shared" si="608"/>
        <v>4.1470000000000002</v>
      </c>
      <c r="AB3855">
        <f t="shared" si="609"/>
        <v>0</v>
      </c>
      <c r="AC3855" s="14">
        <f>VLOOKUP(X3855,Rates!$A$2:$B$36,2)</f>
        <v>12.74</v>
      </c>
    </row>
    <row r="3856" spans="1:29">
      <c r="A3856">
        <v>1015815</v>
      </c>
      <c r="B3856" t="s">
        <v>11</v>
      </c>
      <c r="C3856" s="1">
        <v>0.12690000000000001</v>
      </c>
      <c r="D3856">
        <v>469.63</v>
      </c>
      <c r="E3856" t="s">
        <v>28</v>
      </c>
      <c r="F3856" t="s">
        <v>13</v>
      </c>
      <c r="G3856" t="s">
        <v>14</v>
      </c>
      <c r="H3856" s="1">
        <v>0.755</v>
      </c>
      <c r="I3856" s="4">
        <v>28976</v>
      </c>
      <c r="J3856" s="5">
        <v>40909</v>
      </c>
      <c r="K3856" s="3">
        <v>14000</v>
      </c>
      <c r="L3856" s="3">
        <v>60000</v>
      </c>
      <c r="M3856" s="3">
        <v>3246</v>
      </c>
      <c r="N3856" s="3">
        <f t="shared" si="600"/>
        <v>1</v>
      </c>
      <c r="O3856" s="3">
        <f t="shared" si="601"/>
        <v>0</v>
      </c>
      <c r="P3856" s="3">
        <f t="shared" si="602"/>
        <v>1</v>
      </c>
      <c r="Q3856" s="6">
        <v>13.98</v>
      </c>
      <c r="R3856" s="3">
        <v>1</v>
      </c>
      <c r="S3856" s="3">
        <v>5</v>
      </c>
      <c r="T3856" s="3">
        <v>12</v>
      </c>
      <c r="U3856" s="3">
        <f t="shared" si="603"/>
        <v>11933</v>
      </c>
      <c r="V3856" s="3" t="str">
        <f t="shared" si="604"/>
        <v xml:space="preserve"> 36</v>
      </c>
      <c r="W3856" s="3">
        <f t="shared" si="605"/>
        <v>14</v>
      </c>
      <c r="X3856" s="3">
        <v>10</v>
      </c>
      <c r="Y3856" s="6">
        <f t="shared" si="606"/>
        <v>75.5</v>
      </c>
      <c r="Z3856" s="3">
        <f t="shared" si="607"/>
        <v>60</v>
      </c>
      <c r="AA3856" s="3">
        <f t="shared" si="608"/>
        <v>3.246</v>
      </c>
      <c r="AB3856">
        <f t="shared" si="609"/>
        <v>0</v>
      </c>
      <c r="AC3856" s="14">
        <f>VLOOKUP(X3856,Rates!$A$2:$B$36,2)</f>
        <v>11.49</v>
      </c>
    </row>
    <row r="3857" spans="1:29">
      <c r="A3857">
        <v>647574</v>
      </c>
      <c r="B3857" t="s">
        <v>11</v>
      </c>
      <c r="C3857" s="1">
        <v>6.54E-2</v>
      </c>
      <c r="D3857">
        <v>153.34</v>
      </c>
      <c r="E3857" t="s">
        <v>25</v>
      </c>
      <c r="F3857" t="s">
        <v>13</v>
      </c>
      <c r="G3857" t="s">
        <v>17</v>
      </c>
      <c r="H3857" s="1">
        <v>0.16800000000000001</v>
      </c>
      <c r="I3857" s="4">
        <v>38961</v>
      </c>
      <c r="J3857" s="5">
        <v>40909</v>
      </c>
      <c r="K3857" s="3">
        <v>5000</v>
      </c>
      <c r="L3857" s="3">
        <v>40800</v>
      </c>
      <c r="M3857" s="3">
        <v>2414</v>
      </c>
      <c r="N3857" s="3">
        <f t="shared" si="600"/>
        <v>1</v>
      </c>
      <c r="O3857" s="3">
        <f t="shared" si="601"/>
        <v>0</v>
      </c>
      <c r="P3857" s="3">
        <f t="shared" si="602"/>
        <v>1</v>
      </c>
      <c r="Q3857" s="6">
        <v>7.15</v>
      </c>
      <c r="R3857" s="3">
        <v>0</v>
      </c>
      <c r="S3857" s="3">
        <v>8</v>
      </c>
      <c r="T3857" s="3">
        <v>18</v>
      </c>
      <c r="U3857" s="3">
        <f t="shared" si="603"/>
        <v>1948</v>
      </c>
      <c r="V3857" s="3" t="str">
        <f t="shared" si="604"/>
        <v xml:space="preserve"> 36</v>
      </c>
      <c r="W3857" s="3">
        <f t="shared" si="605"/>
        <v>5</v>
      </c>
      <c r="X3857" s="3">
        <v>4</v>
      </c>
      <c r="Y3857" s="6">
        <f t="shared" si="606"/>
        <v>16.8</v>
      </c>
      <c r="Z3857" s="3">
        <f t="shared" si="607"/>
        <v>40.799999999999997</v>
      </c>
      <c r="AA3857" s="3">
        <f t="shared" si="608"/>
        <v>2.4140000000000001</v>
      </c>
      <c r="AB3857">
        <f t="shared" si="609"/>
        <v>1</v>
      </c>
      <c r="AC3857" s="14">
        <f>VLOOKUP(X3857,Rates!$A$2:$B$36,2)</f>
        <v>7.49</v>
      </c>
    </row>
    <row r="3858" spans="1:29">
      <c r="A3858">
        <v>1053652</v>
      </c>
      <c r="B3858" t="s">
        <v>11</v>
      </c>
      <c r="C3858" s="1">
        <v>0.12690000000000001</v>
      </c>
      <c r="D3858">
        <v>503.18</v>
      </c>
      <c r="E3858" t="s">
        <v>25</v>
      </c>
      <c r="F3858" t="s">
        <v>13</v>
      </c>
      <c r="G3858" t="s">
        <v>14</v>
      </c>
      <c r="H3858" s="1">
        <v>0.435</v>
      </c>
      <c r="I3858" s="4">
        <v>35886</v>
      </c>
      <c r="J3858" s="5">
        <v>40909</v>
      </c>
      <c r="K3858" s="3">
        <v>15000</v>
      </c>
      <c r="L3858" s="3">
        <v>75000</v>
      </c>
      <c r="M3858" s="3">
        <v>6870</v>
      </c>
      <c r="N3858" s="3">
        <f t="shared" si="600"/>
        <v>1</v>
      </c>
      <c r="O3858" s="3">
        <f t="shared" si="601"/>
        <v>0</v>
      </c>
      <c r="P3858" s="3">
        <f t="shared" si="602"/>
        <v>1</v>
      </c>
      <c r="Q3858" s="6">
        <v>7.97</v>
      </c>
      <c r="R3858" s="3">
        <v>0</v>
      </c>
      <c r="S3858" s="3">
        <v>9</v>
      </c>
      <c r="T3858" s="3">
        <v>26</v>
      </c>
      <c r="U3858" s="3">
        <f t="shared" si="603"/>
        <v>5023</v>
      </c>
      <c r="V3858" s="3" t="str">
        <f t="shared" si="604"/>
        <v xml:space="preserve"> 36</v>
      </c>
      <c r="W3858" s="3">
        <f t="shared" si="605"/>
        <v>15</v>
      </c>
      <c r="X3858" s="3">
        <v>10</v>
      </c>
      <c r="Y3858" s="6">
        <f t="shared" si="606"/>
        <v>43.5</v>
      </c>
      <c r="Z3858" s="3">
        <f t="shared" si="607"/>
        <v>75</v>
      </c>
      <c r="AA3858" s="3">
        <f t="shared" si="608"/>
        <v>6.87</v>
      </c>
      <c r="AB3858">
        <f t="shared" si="609"/>
        <v>0</v>
      </c>
      <c r="AC3858" s="14">
        <f>VLOOKUP(X3858,Rates!$A$2:$B$36,2)</f>
        <v>11.49</v>
      </c>
    </row>
    <row r="3859" spans="1:29">
      <c r="A3859">
        <v>629694</v>
      </c>
      <c r="B3859" t="s">
        <v>15</v>
      </c>
      <c r="C3859" s="1">
        <v>0.18540000000000001</v>
      </c>
      <c r="D3859">
        <v>631.92999999999995</v>
      </c>
      <c r="E3859" t="s">
        <v>22</v>
      </c>
      <c r="F3859" t="s">
        <v>26</v>
      </c>
      <c r="G3859" t="s">
        <v>19</v>
      </c>
      <c r="H3859" s="1">
        <v>0.90300000000000002</v>
      </c>
      <c r="I3859" s="4">
        <v>33817</v>
      </c>
      <c r="J3859" s="5">
        <v>40909</v>
      </c>
      <c r="K3859" s="3">
        <v>24600</v>
      </c>
      <c r="L3859" s="3">
        <v>110000</v>
      </c>
      <c r="M3859" s="3">
        <v>3703</v>
      </c>
      <c r="N3859" s="3">
        <f t="shared" si="600"/>
        <v>0</v>
      </c>
      <c r="O3859" s="3">
        <f t="shared" si="601"/>
        <v>1</v>
      </c>
      <c r="P3859" s="3">
        <f t="shared" si="602"/>
        <v>1</v>
      </c>
      <c r="Q3859" s="6">
        <v>21.59</v>
      </c>
      <c r="R3859" s="3">
        <v>0</v>
      </c>
      <c r="S3859" s="3">
        <v>7</v>
      </c>
      <c r="T3859" s="3">
        <v>33</v>
      </c>
      <c r="U3859" s="3">
        <f t="shared" si="603"/>
        <v>7092</v>
      </c>
      <c r="V3859" s="3" t="str">
        <f t="shared" si="604"/>
        <v xml:space="preserve"> 60</v>
      </c>
      <c r="W3859" s="3">
        <f t="shared" si="605"/>
        <v>24.6</v>
      </c>
      <c r="X3859" s="3">
        <v>28</v>
      </c>
      <c r="Y3859" s="6">
        <f t="shared" si="606"/>
        <v>90.3</v>
      </c>
      <c r="Z3859" s="3">
        <f t="shared" si="607"/>
        <v>110</v>
      </c>
      <c r="AA3859" s="3">
        <f t="shared" si="608"/>
        <v>3.7029999999999998</v>
      </c>
      <c r="AB3859">
        <f t="shared" si="609"/>
        <v>0</v>
      </c>
      <c r="AC3859" s="14">
        <f>VLOOKUP(X3859,Rates!$A$2:$B$36,2)</f>
        <v>29.99</v>
      </c>
    </row>
    <row r="3860" spans="1:29">
      <c r="A3860">
        <v>658019</v>
      </c>
      <c r="B3860" t="s">
        <v>15</v>
      </c>
      <c r="C3860" s="1">
        <v>0.1074</v>
      </c>
      <c r="D3860">
        <v>108.07</v>
      </c>
      <c r="E3860" t="s">
        <v>23</v>
      </c>
      <c r="F3860" t="s">
        <v>26</v>
      </c>
      <c r="G3860" t="s">
        <v>19</v>
      </c>
      <c r="H3860" s="1">
        <v>0.82299999999999995</v>
      </c>
      <c r="I3860" s="4">
        <v>35521</v>
      </c>
      <c r="J3860" s="5">
        <v>40909</v>
      </c>
      <c r="K3860" s="3">
        <v>5000</v>
      </c>
      <c r="L3860" s="3">
        <v>78000</v>
      </c>
      <c r="M3860" s="3">
        <v>3705</v>
      </c>
      <c r="N3860" s="3">
        <f t="shared" si="600"/>
        <v>0</v>
      </c>
      <c r="O3860" s="3">
        <f t="shared" si="601"/>
        <v>1</v>
      </c>
      <c r="P3860" s="3">
        <f t="shared" si="602"/>
        <v>1</v>
      </c>
      <c r="Q3860" s="6">
        <v>14.18</v>
      </c>
      <c r="R3860" s="3">
        <v>0</v>
      </c>
      <c r="S3860" s="3">
        <v>6</v>
      </c>
      <c r="T3860" s="3">
        <v>8</v>
      </c>
      <c r="U3860" s="3">
        <f t="shared" si="603"/>
        <v>5388</v>
      </c>
      <c r="V3860" s="3" t="str">
        <f t="shared" si="604"/>
        <v xml:space="preserve"> 60</v>
      </c>
      <c r="W3860" s="3">
        <f t="shared" si="605"/>
        <v>5</v>
      </c>
      <c r="X3860" s="3">
        <v>9</v>
      </c>
      <c r="Y3860" s="6">
        <f t="shared" si="606"/>
        <v>82.3</v>
      </c>
      <c r="Z3860" s="3">
        <f t="shared" si="607"/>
        <v>78</v>
      </c>
      <c r="AA3860" s="3">
        <f t="shared" si="608"/>
        <v>3.7050000000000001</v>
      </c>
      <c r="AB3860">
        <f t="shared" si="609"/>
        <v>0</v>
      </c>
      <c r="AC3860" s="14">
        <f>VLOOKUP(X3860,Rates!$A$2:$B$36,2)</f>
        <v>11.44</v>
      </c>
    </row>
    <row r="3861" spans="1:29">
      <c r="A3861">
        <v>1010750</v>
      </c>
      <c r="B3861" t="s">
        <v>11</v>
      </c>
      <c r="C3861" s="1">
        <v>0.14269999999999999</v>
      </c>
      <c r="D3861">
        <v>154.4</v>
      </c>
      <c r="E3861" t="s">
        <v>28</v>
      </c>
      <c r="F3861" t="s">
        <v>13</v>
      </c>
      <c r="G3861" t="s">
        <v>14</v>
      </c>
      <c r="H3861" s="1">
        <v>0.14199999999999999</v>
      </c>
      <c r="I3861" s="4">
        <v>36039</v>
      </c>
      <c r="J3861" s="5">
        <v>40909</v>
      </c>
      <c r="K3861" s="3">
        <v>4500</v>
      </c>
      <c r="L3861" s="3">
        <v>35000</v>
      </c>
      <c r="M3861" s="3">
        <v>567</v>
      </c>
      <c r="N3861" s="3">
        <f t="shared" si="600"/>
        <v>1</v>
      </c>
      <c r="O3861" s="3">
        <f t="shared" si="601"/>
        <v>0</v>
      </c>
      <c r="P3861" s="3">
        <f t="shared" si="602"/>
        <v>1</v>
      </c>
      <c r="Q3861" s="6">
        <v>2.23</v>
      </c>
      <c r="R3861" s="3">
        <v>1</v>
      </c>
      <c r="S3861" s="3">
        <v>4</v>
      </c>
      <c r="T3861" s="3">
        <v>9</v>
      </c>
      <c r="U3861" s="3">
        <f t="shared" si="603"/>
        <v>4870</v>
      </c>
      <c r="V3861" s="3" t="str">
        <f t="shared" si="604"/>
        <v xml:space="preserve"> 36</v>
      </c>
      <c r="W3861" s="3">
        <f t="shared" si="605"/>
        <v>4.5</v>
      </c>
      <c r="X3861" s="3">
        <v>12</v>
      </c>
      <c r="Y3861" s="6">
        <f t="shared" si="606"/>
        <v>14.2</v>
      </c>
      <c r="Z3861" s="3">
        <f t="shared" si="607"/>
        <v>35</v>
      </c>
      <c r="AA3861" s="3">
        <f t="shared" si="608"/>
        <v>0.56699999999999995</v>
      </c>
      <c r="AB3861">
        <f t="shared" si="609"/>
        <v>0</v>
      </c>
      <c r="AC3861" s="14">
        <f>VLOOKUP(X3861,Rates!$A$2:$B$36,2)</f>
        <v>13.49</v>
      </c>
    </row>
    <row r="3862" spans="1:29">
      <c r="A3862">
        <v>601901</v>
      </c>
      <c r="B3862" t="s">
        <v>11</v>
      </c>
      <c r="C3862" s="1">
        <v>6.1699999999999998E-2</v>
      </c>
      <c r="D3862">
        <v>244</v>
      </c>
      <c r="E3862" t="s">
        <v>25</v>
      </c>
      <c r="F3862" t="s">
        <v>26</v>
      </c>
      <c r="G3862" t="s">
        <v>14</v>
      </c>
      <c r="H3862" s="1">
        <v>0.27200000000000002</v>
      </c>
      <c r="I3862" s="4">
        <v>36312</v>
      </c>
      <c r="J3862" s="5">
        <v>40909</v>
      </c>
      <c r="K3862" s="3">
        <v>8000</v>
      </c>
      <c r="L3862" s="3">
        <v>112000</v>
      </c>
      <c r="M3862" s="3">
        <v>16984</v>
      </c>
      <c r="N3862" s="3">
        <f t="shared" si="600"/>
        <v>0</v>
      </c>
      <c r="O3862" s="3">
        <f t="shared" si="601"/>
        <v>1</v>
      </c>
      <c r="P3862" s="3">
        <f t="shared" si="602"/>
        <v>1</v>
      </c>
      <c r="Q3862" s="6">
        <v>5.31</v>
      </c>
      <c r="R3862" s="3">
        <v>0</v>
      </c>
      <c r="S3862" s="3">
        <v>11</v>
      </c>
      <c r="T3862" s="3">
        <v>17</v>
      </c>
      <c r="U3862" s="3">
        <f t="shared" si="603"/>
        <v>4597</v>
      </c>
      <c r="V3862" s="3" t="str">
        <f t="shared" si="604"/>
        <v xml:space="preserve"> 36</v>
      </c>
      <c r="W3862" s="3">
        <f t="shared" si="605"/>
        <v>8</v>
      </c>
      <c r="X3862" s="3">
        <v>3</v>
      </c>
      <c r="Y3862" s="6">
        <f t="shared" si="606"/>
        <v>27.200000000000003</v>
      </c>
      <c r="Z3862" s="3">
        <f t="shared" si="607"/>
        <v>112</v>
      </c>
      <c r="AA3862" s="3">
        <f t="shared" si="608"/>
        <v>16.984000000000002</v>
      </c>
      <c r="AB3862">
        <f t="shared" si="609"/>
        <v>0</v>
      </c>
      <c r="AC3862" s="14">
        <f>VLOOKUP(X3862,Rates!$A$2:$B$36,2)</f>
        <v>7.24</v>
      </c>
    </row>
    <row r="3863" spans="1:29">
      <c r="A3863">
        <v>525008</v>
      </c>
      <c r="B3863" t="s">
        <v>11</v>
      </c>
      <c r="C3863" s="1">
        <v>0.11119999999999999</v>
      </c>
      <c r="D3863">
        <v>557.53</v>
      </c>
      <c r="E3863" t="s">
        <v>12</v>
      </c>
      <c r="F3863" t="s">
        <v>13</v>
      </c>
      <c r="G3863" t="s">
        <v>14</v>
      </c>
      <c r="H3863" s="1">
        <v>0.73199999999999998</v>
      </c>
      <c r="I3863" s="4">
        <v>33817</v>
      </c>
      <c r="J3863" s="5">
        <v>40909</v>
      </c>
      <c r="K3863" s="3">
        <v>17000</v>
      </c>
      <c r="L3863" s="3">
        <v>115000</v>
      </c>
      <c r="M3863" s="3">
        <v>56552</v>
      </c>
      <c r="N3863" s="3">
        <f t="shared" si="600"/>
        <v>1</v>
      </c>
      <c r="O3863" s="3">
        <f t="shared" si="601"/>
        <v>0</v>
      </c>
      <c r="P3863" s="3">
        <f t="shared" si="602"/>
        <v>1</v>
      </c>
      <c r="Q3863" s="6">
        <v>23.58</v>
      </c>
      <c r="R3863" s="3">
        <v>0</v>
      </c>
      <c r="S3863" s="3">
        <v>11</v>
      </c>
      <c r="T3863" s="3">
        <v>14</v>
      </c>
      <c r="U3863" s="3">
        <f t="shared" si="603"/>
        <v>7092</v>
      </c>
      <c r="V3863" s="3" t="str">
        <f t="shared" si="604"/>
        <v xml:space="preserve"> 36</v>
      </c>
      <c r="W3863" s="3">
        <f t="shared" si="605"/>
        <v>17</v>
      </c>
      <c r="X3863" s="3">
        <v>8</v>
      </c>
      <c r="Y3863" s="6">
        <f t="shared" si="606"/>
        <v>73.2</v>
      </c>
      <c r="Z3863" s="3">
        <f t="shared" si="607"/>
        <v>115</v>
      </c>
      <c r="AA3863" s="3">
        <f t="shared" si="608"/>
        <v>56.552</v>
      </c>
      <c r="AB3863">
        <f t="shared" si="609"/>
        <v>0</v>
      </c>
      <c r="AC3863" s="14">
        <f>VLOOKUP(X3863,Rates!$A$2:$B$36,2)</f>
        <v>11.39</v>
      </c>
    </row>
    <row r="3864" spans="1:29">
      <c r="A3864">
        <v>601162</v>
      </c>
      <c r="B3864" t="s">
        <v>11</v>
      </c>
      <c r="C3864" s="1">
        <v>6.9099999999999995E-2</v>
      </c>
      <c r="D3864">
        <v>662.98</v>
      </c>
      <c r="E3864" t="s">
        <v>16</v>
      </c>
      <c r="F3864" t="s">
        <v>13</v>
      </c>
      <c r="G3864" t="s">
        <v>17</v>
      </c>
      <c r="H3864" s="1">
        <v>0.19400000000000001</v>
      </c>
      <c r="I3864" s="4">
        <v>36800</v>
      </c>
      <c r="J3864" s="5">
        <v>40909</v>
      </c>
      <c r="K3864" s="3">
        <v>21500</v>
      </c>
      <c r="L3864" s="3">
        <v>82000</v>
      </c>
      <c r="M3864" s="3">
        <v>34359</v>
      </c>
      <c r="N3864" s="3">
        <f t="shared" si="600"/>
        <v>1</v>
      </c>
      <c r="O3864" s="3">
        <f t="shared" si="601"/>
        <v>0</v>
      </c>
      <c r="P3864" s="3">
        <f t="shared" si="602"/>
        <v>0</v>
      </c>
      <c r="Q3864" s="6">
        <v>21.82</v>
      </c>
      <c r="R3864" s="3">
        <v>0</v>
      </c>
      <c r="S3864" s="3">
        <v>14</v>
      </c>
      <c r="T3864" s="3">
        <v>30</v>
      </c>
      <c r="U3864" s="3">
        <f t="shared" si="603"/>
        <v>4109</v>
      </c>
      <c r="V3864" s="3" t="str">
        <f t="shared" si="604"/>
        <v xml:space="preserve"> 36</v>
      </c>
      <c r="W3864" s="3">
        <f t="shared" si="605"/>
        <v>21.5</v>
      </c>
      <c r="X3864" s="3">
        <v>5</v>
      </c>
      <c r="Y3864" s="6">
        <f t="shared" si="606"/>
        <v>19.400000000000002</v>
      </c>
      <c r="Z3864" s="3">
        <f t="shared" si="607"/>
        <v>82</v>
      </c>
      <c r="AA3864" s="3">
        <f t="shared" si="608"/>
        <v>34.359000000000002</v>
      </c>
      <c r="AB3864">
        <f t="shared" si="609"/>
        <v>1</v>
      </c>
      <c r="AC3864" s="14">
        <f>VLOOKUP(X3864,Rates!$A$2:$B$36,2)</f>
        <v>7.99</v>
      </c>
    </row>
    <row r="3865" spans="1:29">
      <c r="A3865">
        <v>866103</v>
      </c>
      <c r="B3865" t="s">
        <v>11</v>
      </c>
      <c r="C3865" s="1">
        <v>0.1799</v>
      </c>
      <c r="D3865">
        <v>520.53</v>
      </c>
      <c r="E3865" t="s">
        <v>18</v>
      </c>
      <c r="F3865" t="s">
        <v>13</v>
      </c>
      <c r="G3865" t="s">
        <v>14</v>
      </c>
      <c r="H3865" s="1">
        <v>0.96699999999999997</v>
      </c>
      <c r="I3865" s="4">
        <v>37073</v>
      </c>
      <c r="J3865" s="5">
        <v>40909</v>
      </c>
      <c r="K3865" s="3">
        <v>14400</v>
      </c>
      <c r="L3865" s="3">
        <v>74000</v>
      </c>
      <c r="M3865" s="3">
        <v>19056</v>
      </c>
      <c r="N3865" s="3">
        <f t="shared" si="600"/>
        <v>1</v>
      </c>
      <c r="O3865" s="3">
        <f t="shared" si="601"/>
        <v>0</v>
      </c>
      <c r="P3865" s="3">
        <f t="shared" si="602"/>
        <v>1</v>
      </c>
      <c r="Q3865" s="6">
        <v>12.23</v>
      </c>
      <c r="R3865" s="3">
        <v>0</v>
      </c>
      <c r="S3865" s="3">
        <v>7</v>
      </c>
      <c r="T3865" s="3">
        <v>12</v>
      </c>
      <c r="U3865" s="3">
        <f t="shared" si="603"/>
        <v>3836</v>
      </c>
      <c r="V3865" s="3" t="str">
        <f t="shared" si="604"/>
        <v xml:space="preserve"> 36</v>
      </c>
      <c r="W3865" s="3">
        <f t="shared" si="605"/>
        <v>14.4</v>
      </c>
      <c r="X3865" s="3">
        <v>21</v>
      </c>
      <c r="Y3865" s="6">
        <f t="shared" si="606"/>
        <v>96.7</v>
      </c>
      <c r="Z3865" s="3">
        <f t="shared" si="607"/>
        <v>74</v>
      </c>
      <c r="AA3865" s="3">
        <f t="shared" si="608"/>
        <v>19.056000000000001</v>
      </c>
      <c r="AB3865">
        <f t="shared" si="609"/>
        <v>0</v>
      </c>
      <c r="AC3865" s="14">
        <f>VLOOKUP(X3865,Rates!$A$2:$B$36,2)</f>
        <v>22.74</v>
      </c>
    </row>
    <row r="3866" spans="1:29">
      <c r="A3866">
        <v>871175</v>
      </c>
      <c r="B3866" t="s">
        <v>11</v>
      </c>
      <c r="C3866" s="1">
        <v>9.9900000000000003E-2</v>
      </c>
      <c r="D3866">
        <v>412.96</v>
      </c>
      <c r="E3866" t="s">
        <v>25</v>
      </c>
      <c r="F3866" t="s">
        <v>26</v>
      </c>
      <c r="G3866" t="s">
        <v>14</v>
      </c>
      <c r="H3866" s="1">
        <v>0.26900000000000002</v>
      </c>
      <c r="I3866" s="4">
        <v>31321</v>
      </c>
      <c r="J3866" s="5">
        <v>40909</v>
      </c>
      <c r="K3866" s="3">
        <v>12800</v>
      </c>
      <c r="L3866" s="3">
        <v>83820</v>
      </c>
      <c r="M3866" s="3">
        <v>2502</v>
      </c>
      <c r="N3866" s="3">
        <f t="shared" si="600"/>
        <v>0</v>
      </c>
      <c r="O3866" s="3">
        <f t="shared" si="601"/>
        <v>1</v>
      </c>
      <c r="P3866" s="3">
        <f t="shared" si="602"/>
        <v>1</v>
      </c>
      <c r="Q3866" s="6">
        <v>8.7799999999999994</v>
      </c>
      <c r="R3866" s="3">
        <v>0</v>
      </c>
      <c r="S3866" s="3">
        <v>10</v>
      </c>
      <c r="T3866" s="3">
        <v>14</v>
      </c>
      <c r="U3866" s="3">
        <f t="shared" si="603"/>
        <v>9588</v>
      </c>
      <c r="V3866" s="3" t="str">
        <f t="shared" si="604"/>
        <v xml:space="preserve"> 36</v>
      </c>
      <c r="W3866" s="3">
        <f t="shared" si="605"/>
        <v>12.8</v>
      </c>
      <c r="X3866" s="3">
        <v>6</v>
      </c>
      <c r="Y3866" s="6">
        <f t="shared" si="606"/>
        <v>26.900000000000002</v>
      </c>
      <c r="Z3866" s="3">
        <f t="shared" si="607"/>
        <v>83.82</v>
      </c>
      <c r="AA3866" s="3">
        <f t="shared" si="608"/>
        <v>2.5019999999999998</v>
      </c>
      <c r="AB3866">
        <f t="shared" si="609"/>
        <v>0</v>
      </c>
      <c r="AC3866" s="14">
        <f>VLOOKUP(X3866,Rates!$A$2:$B$36,2)</f>
        <v>8.24</v>
      </c>
    </row>
    <row r="3867" spans="1:29">
      <c r="A3867">
        <v>1039975</v>
      </c>
      <c r="B3867" t="s">
        <v>15</v>
      </c>
      <c r="C3867" s="1">
        <v>0.17269999999999999</v>
      </c>
      <c r="D3867">
        <v>324.98</v>
      </c>
      <c r="E3867" t="s">
        <v>29</v>
      </c>
      <c r="F3867" t="s">
        <v>13</v>
      </c>
      <c r="G3867" t="s">
        <v>14</v>
      </c>
      <c r="H3867" s="2">
        <v>0.78</v>
      </c>
      <c r="I3867" s="4">
        <v>37956</v>
      </c>
      <c r="J3867" s="5">
        <v>40909</v>
      </c>
      <c r="K3867" s="3">
        <v>13000</v>
      </c>
      <c r="L3867" s="3">
        <v>49920</v>
      </c>
      <c r="M3867" s="3">
        <v>17478</v>
      </c>
      <c r="N3867" s="3">
        <f t="shared" si="600"/>
        <v>1</v>
      </c>
      <c r="O3867" s="3">
        <f t="shared" si="601"/>
        <v>0</v>
      </c>
      <c r="P3867" s="3">
        <f t="shared" si="602"/>
        <v>1</v>
      </c>
      <c r="Q3867" s="6">
        <v>15.31</v>
      </c>
      <c r="R3867" s="3">
        <v>0</v>
      </c>
      <c r="S3867" s="3">
        <v>10</v>
      </c>
      <c r="T3867" s="3">
        <v>17</v>
      </c>
      <c r="U3867" s="3">
        <f t="shared" si="603"/>
        <v>2953</v>
      </c>
      <c r="V3867" s="3" t="str">
        <f t="shared" si="604"/>
        <v xml:space="preserve"> 60</v>
      </c>
      <c r="W3867" s="3">
        <f t="shared" si="605"/>
        <v>13</v>
      </c>
      <c r="X3867" s="3">
        <v>18</v>
      </c>
      <c r="Y3867" s="6">
        <f t="shared" si="606"/>
        <v>78</v>
      </c>
      <c r="Z3867" s="3">
        <f t="shared" si="607"/>
        <v>49.92</v>
      </c>
      <c r="AA3867" s="3">
        <f t="shared" si="608"/>
        <v>17.478000000000002</v>
      </c>
      <c r="AB3867">
        <f t="shared" si="609"/>
        <v>0</v>
      </c>
      <c r="AC3867" s="14">
        <f>VLOOKUP(X3867,Rates!$A$2:$B$36,2)</f>
        <v>18.989999999999998</v>
      </c>
    </row>
    <row r="3868" spans="1:29">
      <c r="A3868">
        <v>567000</v>
      </c>
      <c r="B3868" t="s">
        <v>15</v>
      </c>
      <c r="C3868" s="1">
        <v>0.15579999999999999</v>
      </c>
      <c r="D3868">
        <v>349.39</v>
      </c>
      <c r="E3868" t="s">
        <v>16</v>
      </c>
      <c r="F3868" t="s">
        <v>13</v>
      </c>
      <c r="G3868" t="s">
        <v>14</v>
      </c>
      <c r="H3868" s="1">
        <v>0.77200000000000002</v>
      </c>
      <c r="I3868" s="4">
        <v>35278</v>
      </c>
      <c r="J3868" s="5">
        <v>40909</v>
      </c>
      <c r="K3868" s="3">
        <v>14500</v>
      </c>
      <c r="L3868" s="3">
        <v>45500</v>
      </c>
      <c r="M3868" s="3">
        <v>7716</v>
      </c>
      <c r="N3868" s="3">
        <f t="shared" si="600"/>
        <v>1</v>
      </c>
      <c r="O3868" s="3">
        <f t="shared" si="601"/>
        <v>0</v>
      </c>
      <c r="P3868" s="3">
        <f t="shared" si="602"/>
        <v>0</v>
      </c>
      <c r="Q3868" s="6">
        <v>24.84</v>
      </c>
      <c r="R3868" s="3">
        <v>0</v>
      </c>
      <c r="S3868" s="3">
        <v>17</v>
      </c>
      <c r="T3868" s="3">
        <v>26</v>
      </c>
      <c r="U3868" s="3">
        <f t="shared" si="603"/>
        <v>5631</v>
      </c>
      <c r="V3868" s="3" t="str">
        <f t="shared" si="604"/>
        <v xml:space="preserve"> 60</v>
      </c>
      <c r="W3868" s="3">
        <f t="shared" si="605"/>
        <v>14.5</v>
      </c>
      <c r="X3868" s="3">
        <v>18</v>
      </c>
      <c r="Y3868" s="6">
        <f t="shared" si="606"/>
        <v>77.2</v>
      </c>
      <c r="Z3868" s="3">
        <f t="shared" si="607"/>
        <v>45.5</v>
      </c>
      <c r="AA3868" s="3">
        <f t="shared" si="608"/>
        <v>7.7160000000000002</v>
      </c>
      <c r="AB3868">
        <f t="shared" si="609"/>
        <v>0</v>
      </c>
      <c r="AC3868" s="14">
        <f>VLOOKUP(X3868,Rates!$A$2:$B$36,2)</f>
        <v>18.989999999999998</v>
      </c>
    </row>
    <row r="3869" spans="1:29">
      <c r="A3869">
        <v>399343</v>
      </c>
      <c r="B3869" t="s">
        <v>11</v>
      </c>
      <c r="C3869" s="1">
        <v>0.1537</v>
      </c>
      <c r="D3869">
        <v>348.47</v>
      </c>
      <c r="E3869" t="s">
        <v>20</v>
      </c>
      <c r="F3869" t="s">
        <v>13</v>
      </c>
      <c r="G3869" t="s">
        <v>14</v>
      </c>
      <c r="H3869" s="1">
        <v>0.42399999999999999</v>
      </c>
      <c r="I3869" s="4">
        <v>37591</v>
      </c>
      <c r="J3869" s="5">
        <v>40909</v>
      </c>
      <c r="K3869" s="3">
        <v>10000</v>
      </c>
      <c r="L3869" s="3">
        <v>76000</v>
      </c>
      <c r="M3869" s="3">
        <v>5466</v>
      </c>
      <c r="N3869" s="3">
        <f t="shared" si="600"/>
        <v>1</v>
      </c>
      <c r="O3869" s="3">
        <f t="shared" si="601"/>
        <v>0</v>
      </c>
      <c r="P3869" s="3">
        <f t="shared" si="602"/>
        <v>1</v>
      </c>
      <c r="Q3869" s="6">
        <v>12.55</v>
      </c>
      <c r="R3869" s="3">
        <v>0</v>
      </c>
      <c r="S3869" s="3">
        <v>9</v>
      </c>
      <c r="T3869" s="3">
        <v>12</v>
      </c>
      <c r="U3869" s="3">
        <f t="shared" si="603"/>
        <v>3318</v>
      </c>
      <c r="V3869" s="3" t="str">
        <f t="shared" si="604"/>
        <v xml:space="preserve"> 36</v>
      </c>
      <c r="W3869" s="3">
        <f t="shared" si="605"/>
        <v>10</v>
      </c>
      <c r="X3869" s="3">
        <v>20</v>
      </c>
      <c r="Y3869" s="6">
        <f t="shared" si="606"/>
        <v>42.4</v>
      </c>
      <c r="Z3869" s="3">
        <f t="shared" si="607"/>
        <v>76</v>
      </c>
      <c r="AA3869" s="3">
        <f t="shared" si="608"/>
        <v>5.4660000000000002</v>
      </c>
      <c r="AB3869">
        <f t="shared" si="609"/>
        <v>0</v>
      </c>
      <c r="AC3869" s="14">
        <f>VLOOKUP(X3869,Rates!$A$2:$B$36,2)</f>
        <v>21.49</v>
      </c>
    </row>
    <row r="3870" spans="1:29">
      <c r="A3870">
        <v>956911</v>
      </c>
      <c r="B3870" t="s">
        <v>11</v>
      </c>
      <c r="C3870" s="1">
        <v>7.9000000000000001E-2</v>
      </c>
      <c r="D3870">
        <v>657.1</v>
      </c>
      <c r="E3870" t="s">
        <v>12</v>
      </c>
      <c r="F3870" t="s">
        <v>13</v>
      </c>
      <c r="G3870" t="s">
        <v>14</v>
      </c>
      <c r="H3870" s="1">
        <v>7.0000000000000001E-3</v>
      </c>
      <c r="I3870" s="4">
        <v>35034</v>
      </c>
      <c r="J3870" s="5">
        <v>40909</v>
      </c>
      <c r="K3870" s="3">
        <v>21000</v>
      </c>
      <c r="L3870" s="3">
        <v>79000</v>
      </c>
      <c r="M3870" s="3">
        <v>144</v>
      </c>
      <c r="N3870" s="3">
        <f t="shared" si="600"/>
        <v>1</v>
      </c>
      <c r="O3870" s="3">
        <f t="shared" si="601"/>
        <v>0</v>
      </c>
      <c r="P3870" s="3">
        <f t="shared" si="602"/>
        <v>1</v>
      </c>
      <c r="Q3870" s="6">
        <v>10.15</v>
      </c>
      <c r="R3870" s="3">
        <v>0</v>
      </c>
      <c r="S3870" s="3">
        <v>7</v>
      </c>
      <c r="T3870" s="3">
        <v>27</v>
      </c>
      <c r="U3870" s="3">
        <f t="shared" si="603"/>
        <v>5875</v>
      </c>
      <c r="V3870" s="3" t="str">
        <f t="shared" si="604"/>
        <v xml:space="preserve"> 36</v>
      </c>
      <c r="W3870" s="3">
        <f t="shared" si="605"/>
        <v>21</v>
      </c>
      <c r="X3870" s="3">
        <v>4</v>
      </c>
      <c r="Y3870" s="6">
        <f t="shared" si="606"/>
        <v>0.70000000000000007</v>
      </c>
      <c r="Z3870" s="3">
        <f t="shared" si="607"/>
        <v>79</v>
      </c>
      <c r="AA3870" s="3">
        <f t="shared" si="608"/>
        <v>0.14399999999999999</v>
      </c>
      <c r="AB3870">
        <f t="shared" si="609"/>
        <v>0</v>
      </c>
      <c r="AC3870" s="14">
        <f>VLOOKUP(X3870,Rates!$A$2:$B$36,2)</f>
        <v>7.49</v>
      </c>
    </row>
    <row r="3871" spans="1:29">
      <c r="A3871">
        <v>626291</v>
      </c>
      <c r="B3871" t="s">
        <v>11</v>
      </c>
      <c r="C3871" s="1">
        <v>8.8800000000000004E-2</v>
      </c>
      <c r="D3871">
        <v>507.91</v>
      </c>
      <c r="E3871" t="s">
        <v>18</v>
      </c>
      <c r="F3871" t="s">
        <v>13</v>
      </c>
      <c r="G3871" t="s">
        <v>14</v>
      </c>
      <c r="H3871" s="1">
        <v>0.82199999999999995</v>
      </c>
      <c r="I3871" s="4">
        <v>37987</v>
      </c>
      <c r="J3871" s="5">
        <v>40909</v>
      </c>
      <c r="K3871" s="3">
        <v>16000</v>
      </c>
      <c r="L3871" s="3">
        <v>40000</v>
      </c>
      <c r="M3871" s="3">
        <v>9699</v>
      </c>
      <c r="N3871" s="3">
        <f t="shared" si="600"/>
        <v>1</v>
      </c>
      <c r="O3871" s="3">
        <f t="shared" si="601"/>
        <v>0</v>
      </c>
      <c r="P3871" s="3">
        <f t="shared" si="602"/>
        <v>1</v>
      </c>
      <c r="Q3871" s="6">
        <v>7.26</v>
      </c>
      <c r="R3871" s="3">
        <v>0</v>
      </c>
      <c r="S3871" s="3">
        <v>6</v>
      </c>
      <c r="T3871" s="3">
        <v>9</v>
      </c>
      <c r="U3871" s="3">
        <f t="shared" si="603"/>
        <v>2922</v>
      </c>
      <c r="V3871" s="3" t="str">
        <f t="shared" si="604"/>
        <v xml:space="preserve"> 36</v>
      </c>
      <c r="W3871" s="3">
        <f t="shared" si="605"/>
        <v>16</v>
      </c>
      <c r="X3871" s="3">
        <v>6</v>
      </c>
      <c r="Y3871" s="6">
        <f t="shared" si="606"/>
        <v>82.199999999999989</v>
      </c>
      <c r="Z3871" s="3">
        <f t="shared" si="607"/>
        <v>40</v>
      </c>
      <c r="AA3871" s="3">
        <f t="shared" si="608"/>
        <v>9.6989999999999998</v>
      </c>
      <c r="AB3871">
        <f t="shared" si="609"/>
        <v>0</v>
      </c>
      <c r="AC3871" s="14">
        <f>VLOOKUP(X3871,Rates!$A$2:$B$36,2)</f>
        <v>8.24</v>
      </c>
    </row>
    <row r="3872" spans="1:29">
      <c r="A3872">
        <v>796993</v>
      </c>
      <c r="B3872" t="s">
        <v>15</v>
      </c>
      <c r="C3872" s="1">
        <v>0.1799</v>
      </c>
      <c r="D3872">
        <v>482.38</v>
      </c>
      <c r="E3872" t="s">
        <v>25</v>
      </c>
      <c r="F3872" t="s">
        <v>26</v>
      </c>
      <c r="G3872" t="s">
        <v>14</v>
      </c>
      <c r="H3872" s="1">
        <v>0.69199999999999995</v>
      </c>
      <c r="I3872" s="4">
        <v>34973</v>
      </c>
      <c r="J3872" s="5">
        <v>40909</v>
      </c>
      <c r="K3872" s="3">
        <v>30000</v>
      </c>
      <c r="L3872" s="3">
        <v>74500</v>
      </c>
      <c r="M3872" s="3">
        <v>17097</v>
      </c>
      <c r="N3872" s="3">
        <f t="shared" si="600"/>
        <v>0</v>
      </c>
      <c r="O3872" s="3">
        <f t="shared" si="601"/>
        <v>1</v>
      </c>
      <c r="P3872" s="3">
        <f t="shared" si="602"/>
        <v>1</v>
      </c>
      <c r="Q3872" s="6">
        <v>19.09</v>
      </c>
      <c r="R3872" s="3">
        <v>0</v>
      </c>
      <c r="S3872" s="3">
        <v>9</v>
      </c>
      <c r="T3872" s="3">
        <v>32</v>
      </c>
      <c r="U3872" s="3">
        <f t="shared" si="603"/>
        <v>5936</v>
      </c>
      <c r="V3872" s="3" t="str">
        <f t="shared" si="604"/>
        <v xml:space="preserve"> 60</v>
      </c>
      <c r="W3872" s="3">
        <f t="shared" si="605"/>
        <v>30</v>
      </c>
      <c r="X3872" s="3">
        <v>21</v>
      </c>
      <c r="Y3872" s="6">
        <f t="shared" si="606"/>
        <v>69.199999999999989</v>
      </c>
      <c r="Z3872" s="3">
        <f t="shared" si="607"/>
        <v>74.5</v>
      </c>
      <c r="AA3872" s="3">
        <f t="shared" si="608"/>
        <v>17.097000000000001</v>
      </c>
      <c r="AB3872">
        <f t="shared" si="609"/>
        <v>0</v>
      </c>
      <c r="AC3872" s="14">
        <f>VLOOKUP(X3872,Rates!$A$2:$B$36,2)</f>
        <v>22.74</v>
      </c>
    </row>
    <row r="3873" spans="1:29">
      <c r="A3873">
        <v>562608</v>
      </c>
      <c r="B3873" t="s">
        <v>11</v>
      </c>
      <c r="C3873" s="1">
        <v>7.51E-2</v>
      </c>
      <c r="D3873">
        <v>298.67</v>
      </c>
      <c r="E3873" t="s">
        <v>23</v>
      </c>
      <c r="F3873" t="s">
        <v>26</v>
      </c>
      <c r="G3873" t="s">
        <v>14</v>
      </c>
      <c r="H3873" s="1">
        <v>0.66300000000000003</v>
      </c>
      <c r="I3873" s="4">
        <v>36923</v>
      </c>
      <c r="J3873" s="5">
        <v>40909</v>
      </c>
      <c r="K3873" s="3">
        <v>9600</v>
      </c>
      <c r="L3873" s="3">
        <v>60000</v>
      </c>
      <c r="M3873" s="3">
        <v>9409</v>
      </c>
      <c r="N3873" s="3">
        <f t="shared" si="600"/>
        <v>0</v>
      </c>
      <c r="O3873" s="3">
        <f t="shared" si="601"/>
        <v>1</v>
      </c>
      <c r="P3873" s="3">
        <f t="shared" si="602"/>
        <v>1</v>
      </c>
      <c r="Q3873" s="6">
        <v>15.59</v>
      </c>
      <c r="R3873" s="3">
        <v>0</v>
      </c>
      <c r="S3873" s="3">
        <v>6</v>
      </c>
      <c r="T3873" s="3">
        <v>12</v>
      </c>
      <c r="U3873" s="3">
        <f t="shared" si="603"/>
        <v>3986</v>
      </c>
      <c r="V3873" s="3" t="str">
        <f t="shared" si="604"/>
        <v xml:space="preserve"> 36</v>
      </c>
      <c r="W3873" s="3">
        <f t="shared" si="605"/>
        <v>9.6</v>
      </c>
      <c r="X3873" s="3">
        <v>4</v>
      </c>
      <c r="Y3873" s="6">
        <f t="shared" si="606"/>
        <v>66.3</v>
      </c>
      <c r="Z3873" s="3">
        <f t="shared" si="607"/>
        <v>60</v>
      </c>
      <c r="AA3873" s="3">
        <f t="shared" si="608"/>
        <v>9.4090000000000007</v>
      </c>
      <c r="AB3873">
        <f t="shared" si="609"/>
        <v>0</v>
      </c>
      <c r="AC3873" s="14">
        <f>VLOOKUP(X3873,Rates!$A$2:$B$36,2)</f>
        <v>7.49</v>
      </c>
    </row>
    <row r="3874" spans="1:29">
      <c r="A3874">
        <v>248841</v>
      </c>
      <c r="B3874" t="s">
        <v>11</v>
      </c>
      <c r="C3874" s="1">
        <v>7.6799999999999993E-2</v>
      </c>
      <c r="D3874">
        <v>187.14</v>
      </c>
      <c r="E3874" t="s">
        <v>12</v>
      </c>
      <c r="F3874" t="s">
        <v>24</v>
      </c>
      <c r="G3874" t="s">
        <v>14</v>
      </c>
      <c r="H3874" s="1">
        <v>2.8000000000000001E-2</v>
      </c>
      <c r="I3874" s="4">
        <v>33939</v>
      </c>
      <c r="J3874" s="5">
        <v>40909</v>
      </c>
      <c r="K3874" s="3">
        <v>6000</v>
      </c>
      <c r="L3874" s="3">
        <v>75000</v>
      </c>
      <c r="M3874" s="3">
        <v>6094</v>
      </c>
      <c r="N3874" s="3">
        <f t="shared" si="600"/>
        <v>0</v>
      </c>
      <c r="O3874" s="3">
        <f t="shared" si="601"/>
        <v>0</v>
      </c>
      <c r="P3874" s="3">
        <f t="shared" si="602"/>
        <v>1</v>
      </c>
      <c r="Q3874" s="6">
        <v>2.54</v>
      </c>
      <c r="R3874" s="3">
        <v>0</v>
      </c>
      <c r="S3874" s="3">
        <v>41</v>
      </c>
      <c r="T3874" s="3">
        <v>64</v>
      </c>
      <c r="U3874" s="3">
        <f t="shared" si="603"/>
        <v>6970</v>
      </c>
      <c r="V3874" s="3" t="str">
        <f t="shared" si="604"/>
        <v xml:space="preserve"> 36</v>
      </c>
      <c r="W3874" s="3">
        <f t="shared" si="605"/>
        <v>6</v>
      </c>
      <c r="X3874" s="3">
        <v>2</v>
      </c>
      <c r="Y3874" s="6">
        <f t="shared" si="606"/>
        <v>2.8000000000000003</v>
      </c>
      <c r="Z3874" s="3">
        <f t="shared" si="607"/>
        <v>75</v>
      </c>
      <c r="AA3874" s="3">
        <f t="shared" si="608"/>
        <v>6.0940000000000003</v>
      </c>
      <c r="AB3874">
        <f t="shared" si="609"/>
        <v>0</v>
      </c>
      <c r="AC3874" s="14">
        <f>VLOOKUP(X3874,Rates!$A$2:$B$36,2)</f>
        <v>6.99</v>
      </c>
    </row>
    <row r="3875" spans="1:29">
      <c r="A3875">
        <v>732001</v>
      </c>
      <c r="B3875" t="s">
        <v>15</v>
      </c>
      <c r="C3875" s="1">
        <v>0.1268</v>
      </c>
      <c r="D3875">
        <v>790.64</v>
      </c>
      <c r="E3875" t="s">
        <v>12</v>
      </c>
      <c r="F3875" t="s">
        <v>26</v>
      </c>
      <c r="G3875" t="s">
        <v>17</v>
      </c>
      <c r="H3875" s="2">
        <v>0.65</v>
      </c>
      <c r="I3875" s="4">
        <v>37135</v>
      </c>
      <c r="J3875" s="5">
        <v>40909</v>
      </c>
      <c r="K3875" s="3">
        <v>35000</v>
      </c>
      <c r="L3875" s="3">
        <v>82000</v>
      </c>
      <c r="M3875" s="3">
        <v>11294</v>
      </c>
      <c r="N3875" s="3">
        <f t="shared" si="600"/>
        <v>0</v>
      </c>
      <c r="O3875" s="3">
        <f t="shared" si="601"/>
        <v>1</v>
      </c>
      <c r="P3875" s="3">
        <f t="shared" si="602"/>
        <v>1</v>
      </c>
      <c r="Q3875" s="6">
        <v>8.6</v>
      </c>
      <c r="R3875" s="3">
        <v>0</v>
      </c>
      <c r="S3875" s="3">
        <v>10</v>
      </c>
      <c r="T3875" s="3">
        <v>23</v>
      </c>
      <c r="U3875" s="3">
        <f t="shared" si="603"/>
        <v>3774</v>
      </c>
      <c r="V3875" s="3" t="str">
        <f t="shared" si="604"/>
        <v xml:space="preserve"> 60</v>
      </c>
      <c r="W3875" s="3">
        <f t="shared" si="605"/>
        <v>35</v>
      </c>
      <c r="X3875" s="3">
        <v>11</v>
      </c>
      <c r="Y3875" s="6">
        <f t="shared" si="606"/>
        <v>65</v>
      </c>
      <c r="Z3875" s="3">
        <f t="shared" si="607"/>
        <v>82</v>
      </c>
      <c r="AA3875" s="3">
        <f t="shared" si="608"/>
        <v>11.294</v>
      </c>
      <c r="AB3875">
        <f t="shared" si="609"/>
        <v>1</v>
      </c>
      <c r="AC3875" s="14">
        <f>VLOOKUP(X3875,Rates!$A$2:$B$36,2)</f>
        <v>12.74</v>
      </c>
    </row>
    <row r="3876" spans="1:29">
      <c r="A3876">
        <v>461310</v>
      </c>
      <c r="B3876" t="s">
        <v>11</v>
      </c>
      <c r="C3876" s="1">
        <v>0.12529999999999999</v>
      </c>
      <c r="D3876">
        <v>133.87</v>
      </c>
      <c r="E3876" t="s">
        <v>28</v>
      </c>
      <c r="F3876" t="s">
        <v>13</v>
      </c>
      <c r="G3876" t="s">
        <v>14</v>
      </c>
      <c r="H3876" s="1">
        <v>0.56799999999999995</v>
      </c>
      <c r="I3876" s="4">
        <v>36586</v>
      </c>
      <c r="J3876" s="5">
        <v>40909</v>
      </c>
      <c r="K3876" s="3">
        <v>4000</v>
      </c>
      <c r="L3876" s="3">
        <v>38400</v>
      </c>
      <c r="M3876" s="3">
        <v>3122</v>
      </c>
      <c r="N3876" s="3">
        <f t="shared" si="600"/>
        <v>1</v>
      </c>
      <c r="O3876" s="3">
        <f t="shared" si="601"/>
        <v>0</v>
      </c>
      <c r="P3876" s="3">
        <f t="shared" si="602"/>
        <v>1</v>
      </c>
      <c r="Q3876" s="6">
        <v>22.31</v>
      </c>
      <c r="R3876" s="3">
        <v>0</v>
      </c>
      <c r="S3876" s="3">
        <v>6</v>
      </c>
      <c r="T3876" s="3">
        <v>10</v>
      </c>
      <c r="U3876" s="3">
        <f t="shared" si="603"/>
        <v>4323</v>
      </c>
      <c r="V3876" s="3" t="str">
        <f t="shared" si="604"/>
        <v xml:space="preserve"> 36</v>
      </c>
      <c r="W3876" s="3">
        <f t="shared" si="605"/>
        <v>4</v>
      </c>
      <c r="X3876" s="3">
        <v>10</v>
      </c>
      <c r="Y3876" s="6">
        <f t="shared" si="606"/>
        <v>56.8</v>
      </c>
      <c r="Z3876" s="3">
        <f t="shared" si="607"/>
        <v>38.4</v>
      </c>
      <c r="AA3876" s="3">
        <f t="shared" si="608"/>
        <v>3.1219999999999999</v>
      </c>
      <c r="AB3876">
        <f t="shared" si="609"/>
        <v>0</v>
      </c>
      <c r="AC3876" s="14">
        <f>VLOOKUP(X3876,Rates!$A$2:$B$36,2)</f>
        <v>11.49</v>
      </c>
    </row>
    <row r="3877" spans="1:29">
      <c r="A3877">
        <v>602136</v>
      </c>
      <c r="B3877" t="s">
        <v>11</v>
      </c>
      <c r="C3877" s="1">
        <v>9.9900000000000003E-2</v>
      </c>
      <c r="D3877">
        <v>161.32</v>
      </c>
      <c r="E3877" t="s">
        <v>12</v>
      </c>
      <c r="F3877" t="s">
        <v>26</v>
      </c>
      <c r="G3877" t="s">
        <v>14</v>
      </c>
      <c r="H3877" s="1">
        <v>0.69199999999999995</v>
      </c>
      <c r="I3877" s="4">
        <v>35765</v>
      </c>
      <c r="J3877" s="5">
        <v>40909</v>
      </c>
      <c r="K3877" s="3">
        <v>5000</v>
      </c>
      <c r="L3877" s="3">
        <v>250000</v>
      </c>
      <c r="M3877" s="3">
        <v>96284</v>
      </c>
      <c r="N3877" s="3">
        <f t="shared" si="600"/>
        <v>0</v>
      </c>
      <c r="O3877" s="3">
        <f t="shared" si="601"/>
        <v>1</v>
      </c>
      <c r="P3877" s="3">
        <f t="shared" si="602"/>
        <v>1</v>
      </c>
      <c r="Q3877" s="6">
        <v>18.27</v>
      </c>
      <c r="R3877" s="3">
        <v>0</v>
      </c>
      <c r="S3877" s="3">
        <v>20</v>
      </c>
      <c r="T3877" s="3">
        <v>41</v>
      </c>
      <c r="U3877" s="3">
        <f t="shared" si="603"/>
        <v>5144</v>
      </c>
      <c r="V3877" s="3" t="str">
        <f t="shared" si="604"/>
        <v xml:space="preserve"> 36</v>
      </c>
      <c r="W3877" s="3">
        <f t="shared" si="605"/>
        <v>5</v>
      </c>
      <c r="X3877" s="3">
        <v>9</v>
      </c>
      <c r="Y3877" s="6">
        <f t="shared" si="606"/>
        <v>69.199999999999989</v>
      </c>
      <c r="Z3877" s="3">
        <f t="shared" si="607"/>
        <v>250</v>
      </c>
      <c r="AA3877" s="3">
        <f t="shared" si="608"/>
        <v>96.284000000000006</v>
      </c>
      <c r="AB3877">
        <f t="shared" si="609"/>
        <v>0</v>
      </c>
      <c r="AC3877" s="14">
        <f>VLOOKUP(X3877,Rates!$A$2:$B$36,2)</f>
        <v>11.44</v>
      </c>
    </row>
    <row r="3878" spans="1:29">
      <c r="A3878">
        <v>1048015</v>
      </c>
      <c r="B3878" t="s">
        <v>15</v>
      </c>
      <c r="C3878" s="1">
        <v>0.1242</v>
      </c>
      <c r="D3878">
        <v>359.32</v>
      </c>
      <c r="E3878" t="s">
        <v>12</v>
      </c>
      <c r="F3878" t="s">
        <v>13</v>
      </c>
      <c r="G3878" t="s">
        <v>19</v>
      </c>
      <c r="H3878" s="1">
        <v>0.85899999999999999</v>
      </c>
      <c r="I3878" s="4">
        <v>34881</v>
      </c>
      <c r="J3878" s="5">
        <v>40909</v>
      </c>
      <c r="K3878" s="3">
        <v>16000</v>
      </c>
      <c r="L3878" s="3">
        <v>40000</v>
      </c>
      <c r="M3878" s="3">
        <v>18531</v>
      </c>
      <c r="N3878" s="3">
        <f t="shared" si="600"/>
        <v>1</v>
      </c>
      <c r="O3878" s="3">
        <f t="shared" si="601"/>
        <v>0</v>
      </c>
      <c r="P3878" s="3">
        <f t="shared" si="602"/>
        <v>1</v>
      </c>
      <c r="Q3878" s="6">
        <v>12.39</v>
      </c>
      <c r="R3878" s="3">
        <v>0</v>
      </c>
      <c r="S3878" s="3">
        <v>8</v>
      </c>
      <c r="T3878" s="3">
        <v>27</v>
      </c>
      <c r="U3878" s="3">
        <f t="shared" si="603"/>
        <v>6028</v>
      </c>
      <c r="V3878" s="3" t="str">
        <f t="shared" si="604"/>
        <v xml:space="preserve"> 60</v>
      </c>
      <c r="W3878" s="3">
        <f t="shared" si="605"/>
        <v>16</v>
      </c>
      <c r="X3878" s="3">
        <v>9</v>
      </c>
      <c r="Y3878" s="6">
        <f t="shared" si="606"/>
        <v>85.9</v>
      </c>
      <c r="Z3878" s="3">
        <f t="shared" si="607"/>
        <v>40</v>
      </c>
      <c r="AA3878" s="3">
        <f t="shared" si="608"/>
        <v>18.530999999999999</v>
      </c>
      <c r="AB3878">
        <f t="shared" si="609"/>
        <v>0</v>
      </c>
      <c r="AC3878" s="14">
        <f>VLOOKUP(X3878,Rates!$A$2:$B$36,2)</f>
        <v>11.44</v>
      </c>
    </row>
    <row r="3879" spans="1:29">
      <c r="A3879">
        <v>499637</v>
      </c>
      <c r="B3879" t="s">
        <v>11</v>
      </c>
      <c r="C3879" s="1">
        <v>0.17929999999999999</v>
      </c>
      <c r="D3879">
        <v>325.06</v>
      </c>
      <c r="E3879" t="s">
        <v>20</v>
      </c>
      <c r="F3879" t="s">
        <v>26</v>
      </c>
      <c r="G3879" t="s">
        <v>14</v>
      </c>
      <c r="H3879" s="1">
        <v>0.53100000000000003</v>
      </c>
      <c r="I3879" s="4">
        <v>35125</v>
      </c>
      <c r="J3879" s="5">
        <v>40909</v>
      </c>
      <c r="K3879" s="3">
        <v>9000</v>
      </c>
      <c r="L3879" s="3">
        <v>63000</v>
      </c>
      <c r="M3879" s="3">
        <v>8396</v>
      </c>
      <c r="N3879" s="3">
        <f t="shared" si="600"/>
        <v>0</v>
      </c>
      <c r="O3879" s="3">
        <f t="shared" si="601"/>
        <v>1</v>
      </c>
      <c r="P3879" s="3">
        <f t="shared" si="602"/>
        <v>1</v>
      </c>
      <c r="Q3879" s="6">
        <v>8.7200000000000006</v>
      </c>
      <c r="R3879" s="3">
        <v>0</v>
      </c>
      <c r="S3879" s="3">
        <v>6</v>
      </c>
      <c r="T3879" s="3">
        <v>16</v>
      </c>
      <c r="U3879" s="3">
        <f t="shared" si="603"/>
        <v>5784</v>
      </c>
      <c r="V3879" s="3" t="str">
        <f t="shared" si="604"/>
        <v xml:space="preserve"> 36</v>
      </c>
      <c r="W3879" s="3">
        <f t="shared" si="605"/>
        <v>9</v>
      </c>
      <c r="X3879" s="3">
        <v>25</v>
      </c>
      <c r="Y3879" s="6">
        <f t="shared" si="606"/>
        <v>53.1</v>
      </c>
      <c r="Z3879" s="3">
        <f t="shared" si="607"/>
        <v>63</v>
      </c>
      <c r="AA3879" s="3">
        <f t="shared" si="608"/>
        <v>8.3960000000000008</v>
      </c>
      <c r="AB3879">
        <f t="shared" si="609"/>
        <v>0</v>
      </c>
      <c r="AC3879" s="14">
        <f>VLOOKUP(X3879,Rates!$A$2:$B$36,2)</f>
        <v>26.24</v>
      </c>
    </row>
    <row r="3880" spans="1:29">
      <c r="A3880">
        <v>1058699</v>
      </c>
      <c r="B3880" t="s">
        <v>11</v>
      </c>
      <c r="C3880" s="1">
        <v>0.1065</v>
      </c>
      <c r="D3880">
        <v>78.180000000000007</v>
      </c>
      <c r="E3880" t="s">
        <v>20</v>
      </c>
      <c r="F3880" t="s">
        <v>26</v>
      </c>
      <c r="G3880" t="s">
        <v>14</v>
      </c>
      <c r="H3880" s="1">
        <v>0.82599999999999996</v>
      </c>
      <c r="I3880" s="4">
        <v>34759</v>
      </c>
      <c r="J3880" s="5">
        <v>40909</v>
      </c>
      <c r="K3880" s="3">
        <v>2400</v>
      </c>
      <c r="L3880" s="3">
        <v>36000</v>
      </c>
      <c r="M3880" s="3">
        <v>12480</v>
      </c>
      <c r="N3880" s="3">
        <f t="shared" si="600"/>
        <v>0</v>
      </c>
      <c r="O3880" s="3">
        <f t="shared" si="601"/>
        <v>1</v>
      </c>
      <c r="P3880" s="3">
        <f t="shared" si="602"/>
        <v>1</v>
      </c>
      <c r="Q3880" s="6">
        <v>15.7</v>
      </c>
      <c r="R3880" s="3">
        <v>0</v>
      </c>
      <c r="S3880" s="3">
        <v>6</v>
      </c>
      <c r="T3880" s="3">
        <v>9</v>
      </c>
      <c r="U3880" s="3">
        <f t="shared" si="603"/>
        <v>6150</v>
      </c>
      <c r="V3880" s="3" t="str">
        <f t="shared" si="604"/>
        <v xml:space="preserve"> 36</v>
      </c>
      <c r="W3880" s="3">
        <f t="shared" si="605"/>
        <v>2.4</v>
      </c>
      <c r="X3880" s="3">
        <v>7</v>
      </c>
      <c r="Y3880" s="6">
        <f t="shared" si="606"/>
        <v>82.6</v>
      </c>
      <c r="Z3880" s="3">
        <f t="shared" si="607"/>
        <v>36</v>
      </c>
      <c r="AA3880" s="3">
        <f t="shared" si="608"/>
        <v>12.48</v>
      </c>
      <c r="AB3880">
        <f t="shared" si="609"/>
        <v>0</v>
      </c>
      <c r="AC3880" s="14">
        <f>VLOOKUP(X3880,Rates!$A$2:$B$36,2)</f>
        <v>10.49</v>
      </c>
    </row>
    <row r="3881" spans="1:29">
      <c r="A3881">
        <v>1037956</v>
      </c>
      <c r="B3881" t="s">
        <v>11</v>
      </c>
      <c r="C3881" s="1">
        <v>0.16769999999999999</v>
      </c>
      <c r="D3881">
        <v>426.47</v>
      </c>
      <c r="E3881" t="s">
        <v>23</v>
      </c>
      <c r="F3881" t="s">
        <v>13</v>
      </c>
      <c r="G3881" t="s">
        <v>14</v>
      </c>
      <c r="H3881" s="2">
        <v>0.89</v>
      </c>
      <c r="I3881" s="4">
        <v>36557</v>
      </c>
      <c r="J3881" s="5">
        <v>40909</v>
      </c>
      <c r="K3881" s="3">
        <v>12000</v>
      </c>
      <c r="L3881" s="3">
        <v>98000</v>
      </c>
      <c r="M3881" s="3">
        <v>18151</v>
      </c>
      <c r="N3881" s="3">
        <f t="shared" si="600"/>
        <v>1</v>
      </c>
      <c r="O3881" s="3">
        <f t="shared" si="601"/>
        <v>0</v>
      </c>
      <c r="P3881" s="3">
        <f t="shared" si="602"/>
        <v>1</v>
      </c>
      <c r="Q3881" s="6">
        <v>6.22</v>
      </c>
      <c r="R3881" s="3">
        <v>0</v>
      </c>
      <c r="S3881" s="3">
        <v>6</v>
      </c>
      <c r="T3881" s="3">
        <v>12</v>
      </c>
      <c r="U3881" s="3">
        <f t="shared" si="603"/>
        <v>4352</v>
      </c>
      <c r="V3881" s="3" t="str">
        <f t="shared" si="604"/>
        <v xml:space="preserve"> 36</v>
      </c>
      <c r="W3881" s="3">
        <f t="shared" si="605"/>
        <v>12</v>
      </c>
      <c r="X3881" s="3">
        <v>17</v>
      </c>
      <c r="Y3881" s="6">
        <f t="shared" si="606"/>
        <v>89</v>
      </c>
      <c r="Z3881" s="3">
        <f t="shared" si="607"/>
        <v>98</v>
      </c>
      <c r="AA3881" s="3">
        <f t="shared" si="608"/>
        <v>18.151</v>
      </c>
      <c r="AB3881">
        <f t="shared" si="609"/>
        <v>0</v>
      </c>
      <c r="AC3881" s="14">
        <f>VLOOKUP(X3881,Rates!$A$2:$B$36,2)</f>
        <v>17.989999999999998</v>
      </c>
    </row>
    <row r="3882" spans="1:29">
      <c r="A3882">
        <v>232947</v>
      </c>
      <c r="B3882" t="s">
        <v>11</v>
      </c>
      <c r="C3882" s="1">
        <v>0.13619999999999999</v>
      </c>
      <c r="D3882">
        <v>381.58</v>
      </c>
      <c r="E3882" t="s">
        <v>12</v>
      </c>
      <c r="F3882" t="s">
        <v>26</v>
      </c>
      <c r="G3882" t="s">
        <v>14</v>
      </c>
      <c r="H3882" s="1">
        <v>0.71699999999999997</v>
      </c>
      <c r="I3882" s="4">
        <v>36404</v>
      </c>
      <c r="J3882" s="5">
        <v>40909</v>
      </c>
      <c r="K3882" s="3">
        <v>11225</v>
      </c>
      <c r="L3882" s="3">
        <v>30000</v>
      </c>
      <c r="M3882" s="3">
        <v>16670</v>
      </c>
      <c r="N3882" s="3">
        <f t="shared" si="600"/>
        <v>0</v>
      </c>
      <c r="O3882" s="3">
        <f t="shared" si="601"/>
        <v>1</v>
      </c>
      <c r="P3882" s="3">
        <f t="shared" si="602"/>
        <v>1</v>
      </c>
      <c r="Q3882" s="6">
        <v>19.52</v>
      </c>
      <c r="R3882" s="3">
        <v>0</v>
      </c>
      <c r="S3882" s="3">
        <v>5</v>
      </c>
      <c r="T3882" s="3">
        <v>25</v>
      </c>
      <c r="U3882" s="3">
        <f t="shared" si="603"/>
        <v>4505</v>
      </c>
      <c r="V3882" s="3" t="str">
        <f t="shared" si="604"/>
        <v xml:space="preserve"> 36</v>
      </c>
      <c r="W3882" s="3">
        <f t="shared" si="605"/>
        <v>11.225</v>
      </c>
      <c r="X3882" s="3">
        <v>20</v>
      </c>
      <c r="Y3882" s="6">
        <f t="shared" si="606"/>
        <v>71.7</v>
      </c>
      <c r="Z3882" s="3">
        <f t="shared" si="607"/>
        <v>30</v>
      </c>
      <c r="AA3882" s="3">
        <f t="shared" si="608"/>
        <v>16.670000000000002</v>
      </c>
      <c r="AB3882">
        <f t="shared" si="609"/>
        <v>0</v>
      </c>
      <c r="AC3882" s="14">
        <f>VLOOKUP(X3882,Rates!$A$2:$B$36,2)</f>
        <v>21.49</v>
      </c>
    </row>
    <row r="3883" spans="1:29">
      <c r="A3883">
        <v>642859</v>
      </c>
      <c r="B3883" t="s">
        <v>15</v>
      </c>
      <c r="C3883" s="1">
        <v>0.14829999999999999</v>
      </c>
      <c r="D3883">
        <v>50.96</v>
      </c>
      <c r="E3883" t="s">
        <v>16</v>
      </c>
      <c r="F3883" t="s">
        <v>13</v>
      </c>
      <c r="G3883" t="s">
        <v>14</v>
      </c>
      <c r="H3883" s="1">
        <v>0.57899999999999996</v>
      </c>
      <c r="I3883" s="4">
        <v>32174</v>
      </c>
      <c r="J3883" s="5">
        <v>40909</v>
      </c>
      <c r="K3883" s="3">
        <v>2150</v>
      </c>
      <c r="L3883" s="3">
        <v>120000</v>
      </c>
      <c r="M3883" s="3">
        <v>20020</v>
      </c>
      <c r="N3883" s="3">
        <f t="shared" si="600"/>
        <v>1</v>
      </c>
      <c r="O3883" s="3">
        <f t="shared" si="601"/>
        <v>0</v>
      </c>
      <c r="P3883" s="3">
        <f t="shared" si="602"/>
        <v>0</v>
      </c>
      <c r="Q3883" s="6">
        <v>6.16</v>
      </c>
      <c r="R3883" s="3">
        <v>0</v>
      </c>
      <c r="S3883" s="3">
        <v>5</v>
      </c>
      <c r="T3883" s="3">
        <v>6</v>
      </c>
      <c r="U3883" s="3">
        <f t="shared" si="603"/>
        <v>8735</v>
      </c>
      <c r="V3883" s="3" t="str">
        <f t="shared" si="604"/>
        <v xml:space="preserve"> 60</v>
      </c>
      <c r="W3883" s="3">
        <f t="shared" si="605"/>
        <v>2.15</v>
      </c>
      <c r="X3883" s="3">
        <v>18</v>
      </c>
      <c r="Y3883" s="6">
        <f t="shared" si="606"/>
        <v>57.9</v>
      </c>
      <c r="Z3883" s="3">
        <f t="shared" si="607"/>
        <v>120</v>
      </c>
      <c r="AA3883" s="3">
        <f t="shared" si="608"/>
        <v>20.02</v>
      </c>
      <c r="AB3883">
        <f t="shared" si="609"/>
        <v>0</v>
      </c>
      <c r="AC3883" s="14">
        <f>VLOOKUP(X3883,Rates!$A$2:$B$36,2)</f>
        <v>18.989999999999998</v>
      </c>
    </row>
    <row r="3884" spans="1:29">
      <c r="A3884">
        <v>775551</v>
      </c>
      <c r="B3884" t="s">
        <v>11</v>
      </c>
      <c r="C3884" s="1">
        <v>0.1399</v>
      </c>
      <c r="D3884">
        <v>273.39</v>
      </c>
      <c r="E3884" t="s">
        <v>12</v>
      </c>
      <c r="F3884" t="s">
        <v>13</v>
      </c>
      <c r="G3884" t="s">
        <v>17</v>
      </c>
      <c r="H3884" s="1">
        <v>0.32100000000000001</v>
      </c>
      <c r="I3884" s="4">
        <v>37408</v>
      </c>
      <c r="J3884" s="5">
        <v>40909</v>
      </c>
      <c r="K3884" s="3">
        <v>8000</v>
      </c>
      <c r="L3884" s="3">
        <v>58000</v>
      </c>
      <c r="M3884" s="3">
        <v>9069</v>
      </c>
      <c r="N3884" s="3">
        <f t="shared" si="600"/>
        <v>1</v>
      </c>
      <c r="O3884" s="3">
        <f t="shared" si="601"/>
        <v>0</v>
      </c>
      <c r="P3884" s="3">
        <f t="shared" si="602"/>
        <v>1</v>
      </c>
      <c r="Q3884" s="6">
        <v>11.77</v>
      </c>
      <c r="R3884" s="3">
        <v>0</v>
      </c>
      <c r="S3884" s="3">
        <v>23</v>
      </c>
      <c r="T3884" s="3">
        <v>44</v>
      </c>
      <c r="U3884" s="3">
        <f t="shared" si="603"/>
        <v>3501</v>
      </c>
      <c r="V3884" s="3" t="str">
        <f t="shared" si="604"/>
        <v xml:space="preserve"> 36</v>
      </c>
      <c r="W3884" s="3">
        <f t="shared" si="605"/>
        <v>8</v>
      </c>
      <c r="X3884" s="3">
        <v>13</v>
      </c>
      <c r="Y3884" s="6">
        <f t="shared" si="606"/>
        <v>32.1</v>
      </c>
      <c r="Z3884" s="3">
        <f t="shared" si="607"/>
        <v>58</v>
      </c>
      <c r="AA3884" s="3">
        <f t="shared" si="608"/>
        <v>9.0690000000000008</v>
      </c>
      <c r="AB3884">
        <f t="shared" si="609"/>
        <v>1</v>
      </c>
      <c r="AC3884" s="14">
        <f>VLOOKUP(X3884,Rates!$A$2:$B$36,2)</f>
        <v>13.99</v>
      </c>
    </row>
    <row r="3885" spans="1:29">
      <c r="A3885">
        <v>1023901</v>
      </c>
      <c r="B3885" t="s">
        <v>15</v>
      </c>
      <c r="C3885" s="1">
        <v>0.21279999999999999</v>
      </c>
      <c r="D3885">
        <v>952.39</v>
      </c>
      <c r="E3885" t="s">
        <v>23</v>
      </c>
      <c r="F3885" t="s">
        <v>26</v>
      </c>
      <c r="G3885" t="s">
        <v>17</v>
      </c>
      <c r="H3885" s="1">
        <v>0.89800000000000002</v>
      </c>
      <c r="I3885" s="4">
        <v>38139</v>
      </c>
      <c r="J3885" s="5">
        <v>40909</v>
      </c>
      <c r="K3885" s="3">
        <v>35000</v>
      </c>
      <c r="L3885" s="3">
        <v>85000</v>
      </c>
      <c r="M3885" s="3">
        <v>26325</v>
      </c>
      <c r="N3885" s="3">
        <f t="shared" si="600"/>
        <v>0</v>
      </c>
      <c r="O3885" s="3">
        <f t="shared" si="601"/>
        <v>1</v>
      </c>
      <c r="P3885" s="3">
        <f t="shared" si="602"/>
        <v>1</v>
      </c>
      <c r="Q3885" s="6">
        <v>16.559999999999999</v>
      </c>
      <c r="R3885" s="3">
        <v>0</v>
      </c>
      <c r="S3885" s="3">
        <v>15</v>
      </c>
      <c r="T3885" s="3">
        <v>29</v>
      </c>
      <c r="U3885" s="3">
        <f t="shared" si="603"/>
        <v>2770</v>
      </c>
      <c r="V3885" s="3" t="str">
        <f t="shared" si="604"/>
        <v xml:space="preserve"> 60</v>
      </c>
      <c r="W3885" s="3">
        <f t="shared" si="605"/>
        <v>35</v>
      </c>
      <c r="X3885" s="3">
        <v>27</v>
      </c>
      <c r="Y3885" s="6">
        <f t="shared" si="606"/>
        <v>89.8</v>
      </c>
      <c r="Z3885" s="3">
        <f t="shared" si="607"/>
        <v>85</v>
      </c>
      <c r="AA3885" s="3">
        <f t="shared" si="608"/>
        <v>26.324999999999999</v>
      </c>
      <c r="AB3885">
        <f t="shared" si="609"/>
        <v>1</v>
      </c>
      <c r="AC3885" s="14">
        <f>VLOOKUP(X3885,Rates!$A$2:$B$36,2)</f>
        <v>29.49</v>
      </c>
    </row>
    <row r="3886" spans="1:29">
      <c r="A3886">
        <v>402067</v>
      </c>
      <c r="B3886" t="s">
        <v>11</v>
      </c>
      <c r="C3886" s="1">
        <v>0.11260000000000001</v>
      </c>
      <c r="D3886">
        <v>410.8</v>
      </c>
      <c r="E3886" t="s">
        <v>21</v>
      </c>
      <c r="F3886" t="s">
        <v>13</v>
      </c>
      <c r="G3886" t="s">
        <v>14</v>
      </c>
      <c r="H3886" s="1">
        <v>0.57699999999999996</v>
      </c>
      <c r="I3886" s="4">
        <v>34547</v>
      </c>
      <c r="J3886" s="5">
        <v>40909</v>
      </c>
      <c r="K3886" s="3">
        <v>12500</v>
      </c>
      <c r="L3886" s="3">
        <v>52000</v>
      </c>
      <c r="M3886" s="3">
        <v>12568</v>
      </c>
      <c r="N3886" s="3">
        <f t="shared" si="600"/>
        <v>1</v>
      </c>
      <c r="O3886" s="3">
        <f t="shared" si="601"/>
        <v>0</v>
      </c>
      <c r="P3886" s="3">
        <f t="shared" si="602"/>
        <v>1</v>
      </c>
      <c r="Q3886" s="6">
        <v>12.21</v>
      </c>
      <c r="R3886" s="3">
        <v>0</v>
      </c>
      <c r="S3886" s="3">
        <v>6</v>
      </c>
      <c r="T3886" s="3">
        <v>18</v>
      </c>
      <c r="U3886" s="3">
        <f t="shared" si="603"/>
        <v>6362</v>
      </c>
      <c r="V3886" s="3" t="str">
        <f t="shared" si="604"/>
        <v xml:space="preserve"> 36</v>
      </c>
      <c r="W3886" s="3">
        <f t="shared" si="605"/>
        <v>12.5</v>
      </c>
      <c r="X3886" s="3">
        <v>7</v>
      </c>
      <c r="Y3886" s="6">
        <f t="shared" si="606"/>
        <v>57.699999999999996</v>
      </c>
      <c r="Z3886" s="3">
        <f t="shared" si="607"/>
        <v>52</v>
      </c>
      <c r="AA3886" s="3">
        <f t="shared" si="608"/>
        <v>12.568</v>
      </c>
      <c r="AB3886">
        <f t="shared" si="609"/>
        <v>0</v>
      </c>
      <c r="AC3886" s="14">
        <f>VLOOKUP(X3886,Rates!$A$2:$B$36,2)</f>
        <v>10.49</v>
      </c>
    </row>
    <row r="3887" spans="1:29">
      <c r="A3887">
        <v>767098</v>
      </c>
      <c r="B3887" t="s">
        <v>15</v>
      </c>
      <c r="C3887" s="1">
        <v>0.10589999999999999</v>
      </c>
      <c r="D3887">
        <v>443.7</v>
      </c>
      <c r="E3887" t="s">
        <v>12</v>
      </c>
      <c r="F3887" t="s">
        <v>26</v>
      </c>
      <c r="G3887" t="s">
        <v>14</v>
      </c>
      <c r="H3887" s="1">
        <v>8.6999999999999994E-2</v>
      </c>
      <c r="I3887" s="4">
        <v>32690</v>
      </c>
      <c r="J3887" s="5">
        <v>40909</v>
      </c>
      <c r="K3887" s="3">
        <v>20600</v>
      </c>
      <c r="L3887" s="3">
        <v>95200</v>
      </c>
      <c r="M3887" s="3">
        <v>7620</v>
      </c>
      <c r="N3887" s="3">
        <f t="shared" si="600"/>
        <v>0</v>
      </c>
      <c r="O3887" s="3">
        <f t="shared" si="601"/>
        <v>1</v>
      </c>
      <c r="P3887" s="3">
        <f t="shared" si="602"/>
        <v>1</v>
      </c>
      <c r="Q3887" s="6">
        <v>3.43</v>
      </c>
      <c r="R3887" s="3">
        <v>0</v>
      </c>
      <c r="S3887" s="3">
        <v>9</v>
      </c>
      <c r="T3887" s="3">
        <v>35</v>
      </c>
      <c r="U3887" s="3">
        <f t="shared" si="603"/>
        <v>8219</v>
      </c>
      <c r="V3887" s="3" t="str">
        <f t="shared" si="604"/>
        <v xml:space="preserve"> 60</v>
      </c>
      <c r="W3887" s="3">
        <f t="shared" si="605"/>
        <v>20.6</v>
      </c>
      <c r="X3887" s="3">
        <v>7</v>
      </c>
      <c r="Y3887" s="6">
        <f t="shared" si="606"/>
        <v>8.6999999999999993</v>
      </c>
      <c r="Z3887" s="3">
        <f t="shared" si="607"/>
        <v>95.2</v>
      </c>
      <c r="AA3887" s="3">
        <f t="shared" si="608"/>
        <v>7.62</v>
      </c>
      <c r="AB3887">
        <f t="shared" si="609"/>
        <v>0</v>
      </c>
      <c r="AC3887" s="14">
        <f>VLOOKUP(X3887,Rates!$A$2:$B$36,2)</f>
        <v>10.49</v>
      </c>
    </row>
    <row r="3888" spans="1:29">
      <c r="A3888">
        <v>1007932</v>
      </c>
      <c r="B3888" t="s">
        <v>11</v>
      </c>
      <c r="C3888" s="1">
        <v>6.0299999999999999E-2</v>
      </c>
      <c r="D3888">
        <v>152.18</v>
      </c>
      <c r="E3888" t="s">
        <v>28</v>
      </c>
      <c r="F3888" t="s">
        <v>26</v>
      </c>
      <c r="G3888" t="s">
        <v>14</v>
      </c>
      <c r="H3888" s="1">
        <v>8.9999999999999993E-3</v>
      </c>
      <c r="I3888" s="4">
        <v>38169</v>
      </c>
      <c r="J3888" s="5">
        <v>40909</v>
      </c>
      <c r="K3888" s="3">
        <v>5000</v>
      </c>
      <c r="L3888" s="3">
        <v>72000</v>
      </c>
      <c r="M3888" s="3">
        <v>238</v>
      </c>
      <c r="N3888" s="3">
        <f t="shared" si="600"/>
        <v>0</v>
      </c>
      <c r="O3888" s="3">
        <f t="shared" si="601"/>
        <v>1</v>
      </c>
      <c r="P3888" s="3">
        <f t="shared" si="602"/>
        <v>1</v>
      </c>
      <c r="Q3888" s="6">
        <v>10.58</v>
      </c>
      <c r="R3888" s="3">
        <v>0</v>
      </c>
      <c r="S3888" s="3">
        <v>8</v>
      </c>
      <c r="T3888" s="3">
        <v>16</v>
      </c>
      <c r="U3888" s="3">
        <f t="shared" si="603"/>
        <v>2740</v>
      </c>
      <c r="V3888" s="3" t="str">
        <f t="shared" si="604"/>
        <v xml:space="preserve"> 36</v>
      </c>
      <c r="W3888" s="3">
        <f t="shared" si="605"/>
        <v>5</v>
      </c>
      <c r="X3888" s="3">
        <v>1</v>
      </c>
      <c r="Y3888" s="6">
        <f t="shared" si="606"/>
        <v>0.89999999999999991</v>
      </c>
      <c r="Z3888" s="3">
        <f t="shared" si="607"/>
        <v>72</v>
      </c>
      <c r="AA3888" s="3">
        <f t="shared" si="608"/>
        <v>0.23799999999999999</v>
      </c>
      <c r="AB3888">
        <f t="shared" si="609"/>
        <v>0</v>
      </c>
      <c r="AC3888" s="14">
        <f>VLOOKUP(X3888,Rates!$A$2:$B$36,2)</f>
        <v>5.32</v>
      </c>
    </row>
    <row r="3889" spans="1:29">
      <c r="A3889">
        <v>633931</v>
      </c>
      <c r="B3889" t="s">
        <v>11</v>
      </c>
      <c r="C3889" s="1">
        <v>9.2499999999999999E-2</v>
      </c>
      <c r="D3889">
        <v>79.8</v>
      </c>
      <c r="E3889" t="s">
        <v>12</v>
      </c>
      <c r="F3889" t="s">
        <v>26</v>
      </c>
      <c r="G3889" t="s">
        <v>14</v>
      </c>
      <c r="H3889" s="1">
        <v>4.1000000000000002E-2</v>
      </c>
      <c r="I3889" s="4">
        <v>36161</v>
      </c>
      <c r="J3889" s="5">
        <v>40909</v>
      </c>
      <c r="K3889" s="3">
        <v>2500</v>
      </c>
      <c r="L3889" s="3">
        <v>35000</v>
      </c>
      <c r="M3889" s="3">
        <v>2196</v>
      </c>
      <c r="N3889" s="3">
        <f t="shared" si="600"/>
        <v>0</v>
      </c>
      <c r="O3889" s="3">
        <f t="shared" si="601"/>
        <v>1</v>
      </c>
      <c r="P3889" s="3">
        <f t="shared" si="602"/>
        <v>1</v>
      </c>
      <c r="Q3889" s="6">
        <v>6.62</v>
      </c>
      <c r="R3889" s="3">
        <v>2</v>
      </c>
      <c r="S3889" s="3">
        <v>11</v>
      </c>
      <c r="T3889" s="3">
        <v>17</v>
      </c>
      <c r="U3889" s="3">
        <f t="shared" si="603"/>
        <v>4748</v>
      </c>
      <c r="V3889" s="3" t="str">
        <f t="shared" si="604"/>
        <v xml:space="preserve"> 36</v>
      </c>
      <c r="W3889" s="3">
        <f t="shared" si="605"/>
        <v>2.5</v>
      </c>
      <c r="X3889" s="3">
        <v>7</v>
      </c>
      <c r="Y3889" s="6">
        <f t="shared" si="606"/>
        <v>4.1000000000000005</v>
      </c>
      <c r="Z3889" s="3">
        <f t="shared" si="607"/>
        <v>35</v>
      </c>
      <c r="AA3889" s="3">
        <f t="shared" si="608"/>
        <v>2.1960000000000002</v>
      </c>
      <c r="AB3889">
        <f t="shared" si="609"/>
        <v>0</v>
      </c>
      <c r="AC3889" s="14">
        <f>VLOOKUP(X3889,Rates!$A$2:$B$36,2)</f>
        <v>10.49</v>
      </c>
    </row>
    <row r="3890" spans="1:29">
      <c r="A3890">
        <v>786405</v>
      </c>
      <c r="B3890" t="s">
        <v>11</v>
      </c>
      <c r="C3890" s="1">
        <v>8.4900000000000003E-2</v>
      </c>
      <c r="D3890">
        <v>360.61</v>
      </c>
      <c r="E3890" t="s">
        <v>12</v>
      </c>
      <c r="F3890" t="s">
        <v>13</v>
      </c>
      <c r="G3890" t="s">
        <v>14</v>
      </c>
      <c r="H3890" s="2">
        <v>0.5</v>
      </c>
      <c r="I3890" s="4">
        <v>34881</v>
      </c>
      <c r="J3890" s="5">
        <v>40909</v>
      </c>
      <c r="K3890" s="3">
        <v>18000</v>
      </c>
      <c r="L3890" s="3">
        <v>86000</v>
      </c>
      <c r="M3890" s="3">
        <v>18641</v>
      </c>
      <c r="N3890" s="3">
        <f t="shared" si="600"/>
        <v>1</v>
      </c>
      <c r="O3890" s="3">
        <f t="shared" si="601"/>
        <v>0</v>
      </c>
      <c r="P3890" s="3">
        <f t="shared" si="602"/>
        <v>1</v>
      </c>
      <c r="Q3890" s="6">
        <v>28.28</v>
      </c>
      <c r="R3890" s="3">
        <v>0</v>
      </c>
      <c r="S3890" s="3">
        <v>12</v>
      </c>
      <c r="T3890" s="3">
        <v>22</v>
      </c>
      <c r="U3890" s="3">
        <f t="shared" si="603"/>
        <v>6028</v>
      </c>
      <c r="V3890" s="3" t="str">
        <f t="shared" si="604"/>
        <v xml:space="preserve"> 36</v>
      </c>
      <c r="W3890" s="3">
        <f t="shared" si="605"/>
        <v>18</v>
      </c>
      <c r="X3890" s="3">
        <v>5</v>
      </c>
      <c r="Y3890" s="6">
        <f t="shared" si="606"/>
        <v>50</v>
      </c>
      <c r="Z3890" s="3">
        <f t="shared" si="607"/>
        <v>86</v>
      </c>
      <c r="AA3890" s="3">
        <f t="shared" si="608"/>
        <v>18.640999999999998</v>
      </c>
      <c r="AB3890">
        <f t="shared" si="609"/>
        <v>0</v>
      </c>
      <c r="AC3890" s="14">
        <f>VLOOKUP(X3890,Rates!$A$2:$B$36,2)</f>
        <v>7.99</v>
      </c>
    </row>
    <row r="3891" spans="1:29">
      <c r="A3891">
        <v>520129</v>
      </c>
      <c r="B3891" t="s">
        <v>11</v>
      </c>
      <c r="C3891" s="1">
        <v>0.15329999999999999</v>
      </c>
      <c r="D3891">
        <v>104.49</v>
      </c>
      <c r="E3891" t="s">
        <v>28</v>
      </c>
      <c r="F3891" t="s">
        <v>13</v>
      </c>
      <c r="G3891" t="s">
        <v>14</v>
      </c>
      <c r="H3891" s="1">
        <v>0.82799999999999996</v>
      </c>
      <c r="I3891" s="4">
        <v>32568</v>
      </c>
      <c r="J3891" s="5">
        <v>40909</v>
      </c>
      <c r="K3891" s="3">
        <v>3000</v>
      </c>
      <c r="L3891" s="3">
        <v>42708</v>
      </c>
      <c r="M3891" s="3">
        <v>2071</v>
      </c>
      <c r="N3891" s="3">
        <f t="shared" si="600"/>
        <v>1</v>
      </c>
      <c r="O3891" s="3">
        <f t="shared" si="601"/>
        <v>0</v>
      </c>
      <c r="P3891" s="3">
        <f t="shared" si="602"/>
        <v>1</v>
      </c>
      <c r="Q3891" s="6">
        <v>1.69</v>
      </c>
      <c r="R3891" s="3">
        <v>0</v>
      </c>
      <c r="S3891" s="3">
        <v>3</v>
      </c>
      <c r="T3891" s="3">
        <v>3</v>
      </c>
      <c r="U3891" s="3">
        <f t="shared" si="603"/>
        <v>8341</v>
      </c>
      <c r="V3891" s="3" t="str">
        <f t="shared" si="604"/>
        <v xml:space="preserve"> 36</v>
      </c>
      <c r="W3891" s="3">
        <f t="shared" si="605"/>
        <v>3</v>
      </c>
      <c r="X3891" s="3">
        <v>18</v>
      </c>
      <c r="Y3891" s="6">
        <f t="shared" si="606"/>
        <v>82.8</v>
      </c>
      <c r="Z3891" s="3">
        <f t="shared" si="607"/>
        <v>42.707999999999998</v>
      </c>
      <c r="AA3891" s="3">
        <f t="shared" si="608"/>
        <v>2.0710000000000002</v>
      </c>
      <c r="AB3891">
        <f t="shared" si="609"/>
        <v>0</v>
      </c>
      <c r="AC3891" s="14">
        <f>VLOOKUP(X3891,Rates!$A$2:$B$36,2)</f>
        <v>18.989999999999998</v>
      </c>
    </row>
    <row r="3892" spans="1:29">
      <c r="A3892">
        <v>537441</v>
      </c>
      <c r="B3892" t="s">
        <v>15</v>
      </c>
      <c r="C3892" s="1">
        <v>0.16320000000000001</v>
      </c>
      <c r="D3892">
        <v>249.79</v>
      </c>
      <c r="E3892" t="s">
        <v>28</v>
      </c>
      <c r="F3892" t="s">
        <v>26</v>
      </c>
      <c r="G3892" t="s">
        <v>14</v>
      </c>
      <c r="H3892" s="1">
        <v>0.96599999999999997</v>
      </c>
      <c r="I3892" s="4">
        <v>35370</v>
      </c>
      <c r="J3892" s="5">
        <v>40909</v>
      </c>
      <c r="K3892" s="3">
        <v>10200</v>
      </c>
      <c r="L3892" s="3">
        <v>75996</v>
      </c>
      <c r="M3892" s="3">
        <v>5023</v>
      </c>
      <c r="N3892" s="3">
        <f t="shared" si="600"/>
        <v>0</v>
      </c>
      <c r="O3892" s="3">
        <f t="shared" si="601"/>
        <v>1</v>
      </c>
      <c r="P3892" s="3">
        <f t="shared" si="602"/>
        <v>1</v>
      </c>
      <c r="Q3892" s="6">
        <v>16.07</v>
      </c>
      <c r="R3892" s="3">
        <v>1</v>
      </c>
      <c r="S3892" s="3">
        <v>7</v>
      </c>
      <c r="T3892" s="3">
        <v>30</v>
      </c>
      <c r="U3892" s="3">
        <f t="shared" si="603"/>
        <v>5539</v>
      </c>
      <c r="V3892" s="3" t="str">
        <f t="shared" si="604"/>
        <v xml:space="preserve"> 60</v>
      </c>
      <c r="W3892" s="3">
        <f t="shared" si="605"/>
        <v>10.199999999999999</v>
      </c>
      <c r="X3892" s="3">
        <v>20</v>
      </c>
      <c r="Y3892" s="6">
        <f t="shared" si="606"/>
        <v>96.6</v>
      </c>
      <c r="Z3892" s="3">
        <f t="shared" si="607"/>
        <v>75.995999999999995</v>
      </c>
      <c r="AA3892" s="3">
        <f t="shared" si="608"/>
        <v>5.0229999999999997</v>
      </c>
      <c r="AB3892">
        <f t="shared" si="609"/>
        <v>0</v>
      </c>
      <c r="AC3892" s="14">
        <f>VLOOKUP(X3892,Rates!$A$2:$B$36,2)</f>
        <v>21.49</v>
      </c>
    </row>
    <row r="3893" spans="1:29">
      <c r="A3893">
        <v>869525</v>
      </c>
      <c r="B3893" t="s">
        <v>11</v>
      </c>
      <c r="C3893" s="1">
        <v>7.4899999999999994E-2</v>
      </c>
      <c r="D3893">
        <v>162.51</v>
      </c>
      <c r="E3893" t="s">
        <v>21</v>
      </c>
      <c r="F3893" t="s">
        <v>26</v>
      </c>
      <c r="G3893" t="s">
        <v>17</v>
      </c>
      <c r="H3893" s="1">
        <v>0.52300000000000002</v>
      </c>
      <c r="I3893" s="4">
        <v>35855</v>
      </c>
      <c r="J3893" s="5">
        <v>40909</v>
      </c>
      <c r="K3893" s="3">
        <v>5225</v>
      </c>
      <c r="L3893" s="3">
        <v>135000</v>
      </c>
      <c r="M3893" s="3">
        <v>21618</v>
      </c>
      <c r="N3893" s="3">
        <f t="shared" si="600"/>
        <v>0</v>
      </c>
      <c r="O3893" s="3">
        <f t="shared" si="601"/>
        <v>1</v>
      </c>
      <c r="P3893" s="3">
        <f t="shared" si="602"/>
        <v>1</v>
      </c>
      <c r="Q3893" s="6">
        <v>13.52</v>
      </c>
      <c r="R3893" s="3">
        <v>1</v>
      </c>
      <c r="S3893" s="3">
        <v>19</v>
      </c>
      <c r="T3893" s="3">
        <v>32</v>
      </c>
      <c r="U3893" s="3">
        <f t="shared" si="603"/>
        <v>5054</v>
      </c>
      <c r="V3893" s="3" t="str">
        <f t="shared" si="604"/>
        <v xml:space="preserve"> 36</v>
      </c>
      <c r="W3893" s="3">
        <f t="shared" si="605"/>
        <v>5.2249999999999996</v>
      </c>
      <c r="X3893" s="3">
        <v>4</v>
      </c>
      <c r="Y3893" s="6">
        <f t="shared" si="606"/>
        <v>52.300000000000004</v>
      </c>
      <c r="Z3893" s="3">
        <f t="shared" si="607"/>
        <v>135</v>
      </c>
      <c r="AA3893" s="3">
        <f t="shared" si="608"/>
        <v>21.617999999999999</v>
      </c>
      <c r="AB3893">
        <f t="shared" si="609"/>
        <v>1</v>
      </c>
      <c r="AC3893" s="14">
        <f>VLOOKUP(X3893,Rates!$A$2:$B$36,2)</f>
        <v>7.49</v>
      </c>
    </row>
    <row r="3894" spans="1:29">
      <c r="A3894">
        <v>453138</v>
      </c>
      <c r="B3894" t="s">
        <v>11</v>
      </c>
      <c r="C3894" s="1">
        <v>0.1739</v>
      </c>
      <c r="D3894">
        <v>716.95</v>
      </c>
      <c r="E3894" t="s">
        <v>29</v>
      </c>
      <c r="F3894" t="s">
        <v>13</v>
      </c>
      <c r="G3894" t="s">
        <v>14</v>
      </c>
      <c r="H3894" s="1">
        <v>0.89500000000000002</v>
      </c>
      <c r="I3894" s="4">
        <v>37865</v>
      </c>
      <c r="J3894" s="5">
        <v>40909</v>
      </c>
      <c r="K3894" s="3">
        <v>20000</v>
      </c>
      <c r="L3894" s="3">
        <v>112000</v>
      </c>
      <c r="M3894" s="3">
        <v>20755</v>
      </c>
      <c r="N3894" s="3">
        <f t="shared" si="600"/>
        <v>1</v>
      </c>
      <c r="O3894" s="3">
        <f t="shared" si="601"/>
        <v>0</v>
      </c>
      <c r="P3894" s="3">
        <f t="shared" si="602"/>
        <v>1</v>
      </c>
      <c r="Q3894" s="6">
        <v>8.8800000000000008</v>
      </c>
      <c r="R3894" s="3">
        <v>0</v>
      </c>
      <c r="S3894" s="3">
        <v>6</v>
      </c>
      <c r="T3894" s="3">
        <v>16</v>
      </c>
      <c r="U3894" s="3">
        <f t="shared" si="603"/>
        <v>3044</v>
      </c>
      <c r="V3894" s="3" t="str">
        <f t="shared" si="604"/>
        <v xml:space="preserve"> 36</v>
      </c>
      <c r="W3894" s="3">
        <f t="shared" si="605"/>
        <v>20</v>
      </c>
      <c r="X3894" s="3">
        <v>24</v>
      </c>
      <c r="Y3894" s="6">
        <f t="shared" si="606"/>
        <v>89.5</v>
      </c>
      <c r="Z3894" s="3">
        <f t="shared" si="607"/>
        <v>112</v>
      </c>
      <c r="AA3894" s="3">
        <f t="shared" si="608"/>
        <v>20.754999999999999</v>
      </c>
      <c r="AB3894">
        <f t="shared" si="609"/>
        <v>0</v>
      </c>
      <c r="AC3894" s="14">
        <f>VLOOKUP(X3894,Rates!$A$2:$B$36,2)</f>
        <v>25.49</v>
      </c>
    </row>
    <row r="3895" spans="1:29">
      <c r="A3895">
        <v>851178</v>
      </c>
      <c r="B3895" t="s">
        <v>11</v>
      </c>
      <c r="C3895" s="1">
        <v>0.1749</v>
      </c>
      <c r="D3895">
        <v>574.36</v>
      </c>
      <c r="E3895" t="s">
        <v>12</v>
      </c>
      <c r="F3895" t="s">
        <v>26</v>
      </c>
      <c r="G3895" t="s">
        <v>14</v>
      </c>
      <c r="H3895" s="1">
        <v>0.69199999999999995</v>
      </c>
      <c r="I3895" s="4">
        <v>37316</v>
      </c>
      <c r="J3895" s="5">
        <v>40909</v>
      </c>
      <c r="K3895" s="3">
        <v>16000</v>
      </c>
      <c r="L3895" s="3">
        <v>72000</v>
      </c>
      <c r="M3895" s="3">
        <v>17370</v>
      </c>
      <c r="N3895" s="3">
        <f t="shared" si="600"/>
        <v>0</v>
      </c>
      <c r="O3895" s="3">
        <f t="shared" si="601"/>
        <v>1</v>
      </c>
      <c r="P3895" s="3">
        <f t="shared" si="602"/>
        <v>1</v>
      </c>
      <c r="Q3895" s="6">
        <v>15.03</v>
      </c>
      <c r="R3895" s="3">
        <v>0</v>
      </c>
      <c r="S3895" s="3">
        <v>15</v>
      </c>
      <c r="T3895" s="3">
        <v>24</v>
      </c>
      <c r="U3895" s="3">
        <f t="shared" si="603"/>
        <v>3593</v>
      </c>
      <c r="V3895" s="3" t="str">
        <f t="shared" si="604"/>
        <v xml:space="preserve"> 36</v>
      </c>
      <c r="W3895" s="3">
        <f t="shared" si="605"/>
        <v>16</v>
      </c>
      <c r="X3895" s="3">
        <v>20</v>
      </c>
      <c r="Y3895" s="6">
        <f t="shared" si="606"/>
        <v>69.199999999999989</v>
      </c>
      <c r="Z3895" s="3">
        <f t="shared" si="607"/>
        <v>72</v>
      </c>
      <c r="AA3895" s="3">
        <f t="shared" si="608"/>
        <v>17.37</v>
      </c>
      <c r="AB3895">
        <f t="shared" si="609"/>
        <v>0</v>
      </c>
      <c r="AC3895" s="14">
        <f>VLOOKUP(X3895,Rates!$A$2:$B$36,2)</f>
        <v>21.49</v>
      </c>
    </row>
    <row r="3896" spans="1:29">
      <c r="A3896">
        <v>460147</v>
      </c>
      <c r="B3896" t="s">
        <v>11</v>
      </c>
      <c r="C3896" s="1">
        <v>8.5900000000000004E-2</v>
      </c>
      <c r="D3896">
        <v>221.28</v>
      </c>
      <c r="E3896" t="s">
        <v>28</v>
      </c>
      <c r="F3896" t="s">
        <v>26</v>
      </c>
      <c r="G3896" t="s">
        <v>14</v>
      </c>
      <c r="H3896" s="1">
        <v>0.189</v>
      </c>
      <c r="I3896" s="4">
        <v>37895</v>
      </c>
      <c r="J3896" s="5">
        <v>40909</v>
      </c>
      <c r="K3896" s="3">
        <v>7000</v>
      </c>
      <c r="L3896" s="3">
        <v>42000</v>
      </c>
      <c r="M3896" s="3">
        <v>1211</v>
      </c>
      <c r="N3896" s="3">
        <f t="shared" si="600"/>
        <v>0</v>
      </c>
      <c r="O3896" s="3">
        <f t="shared" si="601"/>
        <v>1</v>
      </c>
      <c r="P3896" s="3">
        <f t="shared" si="602"/>
        <v>1</v>
      </c>
      <c r="Q3896" s="6">
        <v>17.260000000000002</v>
      </c>
      <c r="R3896" s="3">
        <v>0</v>
      </c>
      <c r="S3896" s="3">
        <v>7</v>
      </c>
      <c r="T3896" s="3">
        <v>16</v>
      </c>
      <c r="U3896" s="3">
        <f t="shared" si="603"/>
        <v>3014</v>
      </c>
      <c r="V3896" s="3" t="str">
        <f t="shared" si="604"/>
        <v xml:space="preserve"> 36</v>
      </c>
      <c r="W3896" s="3">
        <f t="shared" si="605"/>
        <v>7</v>
      </c>
      <c r="X3896" s="3">
        <v>4</v>
      </c>
      <c r="Y3896" s="6">
        <f t="shared" si="606"/>
        <v>18.899999999999999</v>
      </c>
      <c r="Z3896" s="3">
        <f t="shared" si="607"/>
        <v>42</v>
      </c>
      <c r="AA3896" s="3">
        <f t="shared" si="608"/>
        <v>1.2110000000000001</v>
      </c>
      <c r="AB3896">
        <f t="shared" si="609"/>
        <v>0</v>
      </c>
      <c r="AC3896" s="14">
        <f>VLOOKUP(X3896,Rates!$A$2:$B$36,2)</f>
        <v>7.49</v>
      </c>
    </row>
    <row r="3897" spans="1:29">
      <c r="A3897">
        <v>601653</v>
      </c>
      <c r="B3897" t="s">
        <v>11</v>
      </c>
      <c r="C3897" s="1">
        <v>0.1036</v>
      </c>
      <c r="D3897">
        <v>259.5</v>
      </c>
      <c r="E3897" t="s">
        <v>29</v>
      </c>
      <c r="F3897" t="s">
        <v>13</v>
      </c>
      <c r="G3897" t="s">
        <v>14</v>
      </c>
      <c r="H3897" s="1">
        <v>0.255</v>
      </c>
      <c r="I3897" s="4">
        <v>37865</v>
      </c>
      <c r="J3897" s="5">
        <v>40909</v>
      </c>
      <c r="K3897" s="3">
        <v>8000</v>
      </c>
      <c r="L3897" s="3">
        <v>86502</v>
      </c>
      <c r="M3897" s="3">
        <v>3106</v>
      </c>
      <c r="N3897" s="3">
        <f t="shared" si="600"/>
        <v>1</v>
      </c>
      <c r="O3897" s="3">
        <f t="shared" si="601"/>
        <v>0</v>
      </c>
      <c r="P3897" s="3">
        <f t="shared" si="602"/>
        <v>1</v>
      </c>
      <c r="Q3897" s="6">
        <v>6.12</v>
      </c>
      <c r="R3897" s="3">
        <v>1</v>
      </c>
      <c r="S3897" s="3">
        <v>5</v>
      </c>
      <c r="T3897" s="3">
        <v>12</v>
      </c>
      <c r="U3897" s="3">
        <f t="shared" si="603"/>
        <v>3044</v>
      </c>
      <c r="V3897" s="3" t="str">
        <f t="shared" si="604"/>
        <v xml:space="preserve"> 36</v>
      </c>
      <c r="W3897" s="3">
        <f t="shared" si="605"/>
        <v>8</v>
      </c>
      <c r="X3897" s="3">
        <v>10</v>
      </c>
      <c r="Y3897" s="6">
        <f t="shared" si="606"/>
        <v>25.5</v>
      </c>
      <c r="Z3897" s="3">
        <f t="shared" si="607"/>
        <v>86.501999999999995</v>
      </c>
      <c r="AA3897" s="3">
        <f t="shared" si="608"/>
        <v>3.1059999999999999</v>
      </c>
      <c r="AB3897">
        <f t="shared" si="609"/>
        <v>0</v>
      </c>
      <c r="AC3897" s="14">
        <f>VLOOKUP(X3897,Rates!$A$2:$B$36,2)</f>
        <v>11.49</v>
      </c>
    </row>
    <row r="3898" spans="1:29">
      <c r="A3898">
        <v>521396</v>
      </c>
      <c r="B3898" t="s">
        <v>15</v>
      </c>
      <c r="C3898" s="1">
        <v>0.157</v>
      </c>
      <c r="D3898">
        <v>24.16</v>
      </c>
      <c r="E3898" t="s">
        <v>29</v>
      </c>
      <c r="F3898" t="s">
        <v>13</v>
      </c>
      <c r="G3898" t="s">
        <v>17</v>
      </c>
      <c r="H3898" s="1">
        <v>0.35499999999999998</v>
      </c>
      <c r="I3898" s="4">
        <v>33147</v>
      </c>
      <c r="J3898" s="5">
        <v>40909</v>
      </c>
      <c r="K3898" s="3">
        <v>1000</v>
      </c>
      <c r="L3898" s="3">
        <v>6000</v>
      </c>
      <c r="M3898" s="3">
        <v>3405</v>
      </c>
      <c r="N3898" s="3">
        <f t="shared" si="600"/>
        <v>1</v>
      </c>
      <c r="O3898" s="3">
        <f t="shared" si="601"/>
        <v>0</v>
      </c>
      <c r="P3898" s="3">
        <f t="shared" si="602"/>
        <v>1</v>
      </c>
      <c r="Q3898" s="6">
        <v>19.2</v>
      </c>
      <c r="R3898" s="3">
        <v>0</v>
      </c>
      <c r="S3898" s="3">
        <v>7</v>
      </c>
      <c r="T3898" s="3">
        <v>17</v>
      </c>
      <c r="U3898" s="3">
        <f t="shared" si="603"/>
        <v>7762</v>
      </c>
      <c r="V3898" s="3" t="str">
        <f t="shared" si="604"/>
        <v xml:space="preserve"> 60</v>
      </c>
      <c r="W3898" s="3">
        <f t="shared" si="605"/>
        <v>1</v>
      </c>
      <c r="X3898" s="3">
        <v>19</v>
      </c>
      <c r="Y3898" s="6">
        <f t="shared" si="606"/>
        <v>35.5</v>
      </c>
      <c r="Z3898" s="3">
        <f t="shared" si="607"/>
        <v>6</v>
      </c>
      <c r="AA3898" s="3">
        <f t="shared" si="608"/>
        <v>3.4049999999999998</v>
      </c>
      <c r="AB3898">
        <f t="shared" si="609"/>
        <v>1</v>
      </c>
      <c r="AC3898" s="14">
        <f>VLOOKUP(X3898,Rates!$A$2:$B$36,2)</f>
        <v>19.989999999999998</v>
      </c>
    </row>
    <row r="3899" spans="1:29">
      <c r="A3899">
        <v>716406</v>
      </c>
      <c r="B3899" t="s">
        <v>15</v>
      </c>
      <c r="C3899" s="1">
        <v>0.2011</v>
      </c>
      <c r="D3899">
        <v>531.11</v>
      </c>
      <c r="E3899" t="s">
        <v>20</v>
      </c>
      <c r="F3899" t="s">
        <v>13</v>
      </c>
      <c r="G3899" t="s">
        <v>14</v>
      </c>
      <c r="H3899" s="1">
        <v>0.65400000000000003</v>
      </c>
      <c r="I3899" s="4">
        <v>37500</v>
      </c>
      <c r="J3899" s="5">
        <v>40909</v>
      </c>
      <c r="K3899" s="3">
        <v>20000</v>
      </c>
      <c r="L3899" s="3">
        <v>60000</v>
      </c>
      <c r="M3899" s="3">
        <v>6217</v>
      </c>
      <c r="N3899" s="3">
        <f t="shared" si="600"/>
        <v>1</v>
      </c>
      <c r="O3899" s="3">
        <f t="shared" si="601"/>
        <v>0</v>
      </c>
      <c r="P3899" s="3">
        <f t="shared" si="602"/>
        <v>1</v>
      </c>
      <c r="Q3899" s="6">
        <v>2.96</v>
      </c>
      <c r="R3899" s="3">
        <v>0</v>
      </c>
      <c r="S3899" s="3">
        <v>5</v>
      </c>
      <c r="T3899" s="3">
        <v>12</v>
      </c>
      <c r="U3899" s="3">
        <f t="shared" si="603"/>
        <v>3409</v>
      </c>
      <c r="V3899" s="3" t="str">
        <f t="shared" si="604"/>
        <v xml:space="preserve"> 60</v>
      </c>
      <c r="W3899" s="3">
        <f t="shared" si="605"/>
        <v>20</v>
      </c>
      <c r="X3899" s="3">
        <v>31</v>
      </c>
      <c r="Y3899" s="6">
        <f t="shared" si="606"/>
        <v>65.400000000000006</v>
      </c>
      <c r="Z3899" s="3">
        <f t="shared" si="607"/>
        <v>60</v>
      </c>
      <c r="AA3899" s="3">
        <f t="shared" si="608"/>
        <v>6.2169999999999996</v>
      </c>
      <c r="AB3899">
        <f t="shared" si="609"/>
        <v>0</v>
      </c>
      <c r="AC3899" s="14">
        <f>VLOOKUP(X3899,Rates!$A$2:$B$36,2)</f>
        <v>30.79</v>
      </c>
    </row>
    <row r="3900" spans="1:29">
      <c r="A3900">
        <v>1003298</v>
      </c>
      <c r="B3900" t="s">
        <v>15</v>
      </c>
      <c r="C3900" s="1">
        <v>0.1171</v>
      </c>
      <c r="D3900">
        <v>530.36</v>
      </c>
      <c r="E3900" t="s">
        <v>27</v>
      </c>
      <c r="F3900" t="s">
        <v>13</v>
      </c>
      <c r="G3900" t="s">
        <v>14</v>
      </c>
      <c r="H3900" s="1">
        <v>0.20599999999999999</v>
      </c>
      <c r="I3900" s="4">
        <v>36923</v>
      </c>
      <c r="J3900" s="5">
        <v>40909</v>
      </c>
      <c r="K3900" s="3">
        <v>24000</v>
      </c>
      <c r="L3900" s="3">
        <v>95000</v>
      </c>
      <c r="M3900" s="3">
        <v>927</v>
      </c>
      <c r="N3900" s="3">
        <f t="shared" si="600"/>
        <v>1</v>
      </c>
      <c r="O3900" s="3">
        <f t="shared" si="601"/>
        <v>0</v>
      </c>
      <c r="P3900" s="3">
        <f t="shared" si="602"/>
        <v>1</v>
      </c>
      <c r="Q3900" s="6">
        <v>9.06</v>
      </c>
      <c r="R3900" s="3">
        <v>0</v>
      </c>
      <c r="S3900" s="3">
        <v>7</v>
      </c>
      <c r="T3900" s="3">
        <v>22</v>
      </c>
      <c r="U3900" s="3">
        <f t="shared" si="603"/>
        <v>3986</v>
      </c>
      <c r="V3900" s="3" t="str">
        <f t="shared" si="604"/>
        <v xml:space="preserve"> 60</v>
      </c>
      <c r="W3900" s="3">
        <f t="shared" si="605"/>
        <v>24</v>
      </c>
      <c r="X3900" s="3">
        <v>8</v>
      </c>
      <c r="Y3900" s="6">
        <f t="shared" si="606"/>
        <v>20.599999999999998</v>
      </c>
      <c r="Z3900" s="3">
        <f t="shared" si="607"/>
        <v>95</v>
      </c>
      <c r="AA3900" s="3">
        <f t="shared" si="608"/>
        <v>0.92700000000000005</v>
      </c>
      <c r="AB3900">
        <f t="shared" si="609"/>
        <v>0</v>
      </c>
      <c r="AC3900" s="14">
        <f>VLOOKUP(X3900,Rates!$A$2:$B$36,2)</f>
        <v>11.39</v>
      </c>
    </row>
    <row r="3901" spans="1:29">
      <c r="A3901">
        <v>704449</v>
      </c>
      <c r="B3901" t="s">
        <v>11</v>
      </c>
      <c r="C3901" s="1">
        <v>7.6600000000000001E-2</v>
      </c>
      <c r="D3901">
        <v>187.08</v>
      </c>
      <c r="E3901" t="s">
        <v>16</v>
      </c>
      <c r="F3901" t="s">
        <v>13</v>
      </c>
      <c r="G3901" t="s">
        <v>14</v>
      </c>
      <c r="H3901" s="1">
        <v>0.65800000000000003</v>
      </c>
      <c r="I3901" s="4">
        <v>34881</v>
      </c>
      <c r="J3901" s="5">
        <v>40909</v>
      </c>
      <c r="K3901" s="3">
        <v>6000</v>
      </c>
      <c r="L3901" s="3">
        <v>40000</v>
      </c>
      <c r="M3901" s="3">
        <v>4147</v>
      </c>
      <c r="N3901" s="3">
        <f t="shared" si="600"/>
        <v>1</v>
      </c>
      <c r="O3901" s="3">
        <f t="shared" si="601"/>
        <v>0</v>
      </c>
      <c r="P3901" s="3">
        <f t="shared" si="602"/>
        <v>0</v>
      </c>
      <c r="Q3901" s="6">
        <v>20.55</v>
      </c>
      <c r="R3901" s="3">
        <v>0</v>
      </c>
      <c r="S3901" s="3">
        <v>10</v>
      </c>
      <c r="T3901" s="3">
        <v>13</v>
      </c>
      <c r="U3901" s="3">
        <f t="shared" si="603"/>
        <v>6028</v>
      </c>
      <c r="V3901" s="3" t="str">
        <f t="shared" si="604"/>
        <v xml:space="preserve"> 36</v>
      </c>
      <c r="W3901" s="3">
        <f t="shared" si="605"/>
        <v>6</v>
      </c>
      <c r="X3901" s="3">
        <v>5</v>
      </c>
      <c r="Y3901" s="6">
        <f t="shared" si="606"/>
        <v>65.8</v>
      </c>
      <c r="Z3901" s="3">
        <f t="shared" si="607"/>
        <v>40</v>
      </c>
      <c r="AA3901" s="3">
        <f t="shared" si="608"/>
        <v>4.1470000000000002</v>
      </c>
      <c r="AB3901">
        <f t="shared" si="609"/>
        <v>0</v>
      </c>
      <c r="AC3901" s="14">
        <f>VLOOKUP(X3901,Rates!$A$2:$B$36,2)</f>
        <v>7.99</v>
      </c>
    </row>
    <row r="3902" spans="1:29">
      <c r="A3902">
        <v>853127</v>
      </c>
      <c r="B3902" t="s">
        <v>11</v>
      </c>
      <c r="C3902" s="1">
        <v>5.4199999999999998E-2</v>
      </c>
      <c r="D3902">
        <v>320.45</v>
      </c>
      <c r="E3902" t="s">
        <v>30</v>
      </c>
      <c r="F3902" t="s">
        <v>26</v>
      </c>
      <c r="G3902" t="s">
        <v>14</v>
      </c>
      <c r="H3902" s="1">
        <v>0.81699999999999995</v>
      </c>
      <c r="I3902" s="4">
        <v>37773</v>
      </c>
      <c r="J3902" s="5">
        <v>40909</v>
      </c>
      <c r="K3902" s="3">
        <v>10625</v>
      </c>
      <c r="L3902" s="3">
        <v>28800</v>
      </c>
      <c r="M3902" s="3">
        <v>8982</v>
      </c>
      <c r="N3902" s="3">
        <f t="shared" si="600"/>
        <v>0</v>
      </c>
      <c r="O3902" s="3">
        <f t="shared" si="601"/>
        <v>1</v>
      </c>
      <c r="P3902" s="3">
        <f t="shared" si="602"/>
        <v>1</v>
      </c>
      <c r="Q3902" s="6">
        <v>9.4600000000000009</v>
      </c>
      <c r="R3902" s="3">
        <v>0</v>
      </c>
      <c r="S3902" s="3">
        <v>6</v>
      </c>
      <c r="T3902" s="3">
        <v>12</v>
      </c>
      <c r="U3902" s="3">
        <f t="shared" si="603"/>
        <v>3136</v>
      </c>
      <c r="V3902" s="3" t="str">
        <f t="shared" si="604"/>
        <v xml:space="preserve"> 36</v>
      </c>
      <c r="W3902" s="3">
        <f t="shared" si="605"/>
        <v>10.625</v>
      </c>
      <c r="X3902" s="3">
        <v>1</v>
      </c>
      <c r="Y3902" s="6">
        <f t="shared" si="606"/>
        <v>81.699999999999989</v>
      </c>
      <c r="Z3902" s="3">
        <f t="shared" si="607"/>
        <v>28.8</v>
      </c>
      <c r="AA3902" s="3">
        <f t="shared" si="608"/>
        <v>8.9819999999999993</v>
      </c>
      <c r="AB3902">
        <f t="shared" si="609"/>
        <v>0</v>
      </c>
      <c r="AC3902" s="14">
        <f>VLOOKUP(X3902,Rates!$A$2:$B$36,2)</f>
        <v>5.32</v>
      </c>
    </row>
    <row r="3903" spans="1:29">
      <c r="A3903">
        <v>417683</v>
      </c>
      <c r="B3903" t="s">
        <v>11</v>
      </c>
      <c r="C3903" s="1">
        <v>9.3200000000000005E-2</v>
      </c>
      <c r="D3903">
        <v>127.79</v>
      </c>
      <c r="E3903" t="s">
        <v>28</v>
      </c>
      <c r="F3903" t="s">
        <v>13</v>
      </c>
      <c r="G3903" t="s">
        <v>14</v>
      </c>
      <c r="H3903" s="1">
        <v>3.0000000000000001E-3</v>
      </c>
      <c r="I3903" s="4">
        <v>34547</v>
      </c>
      <c r="J3903" s="5">
        <v>40909</v>
      </c>
      <c r="K3903" s="3">
        <v>4000</v>
      </c>
      <c r="L3903" s="3">
        <v>48996</v>
      </c>
      <c r="M3903" s="3">
        <v>34</v>
      </c>
      <c r="N3903" s="3">
        <f t="shared" si="600"/>
        <v>1</v>
      </c>
      <c r="O3903" s="3">
        <f t="shared" si="601"/>
        <v>0</v>
      </c>
      <c r="P3903" s="3">
        <f t="shared" si="602"/>
        <v>1</v>
      </c>
      <c r="Q3903" s="6">
        <v>8.67</v>
      </c>
      <c r="R3903" s="3">
        <v>0</v>
      </c>
      <c r="S3903" s="3">
        <v>5</v>
      </c>
      <c r="T3903" s="3">
        <v>21</v>
      </c>
      <c r="U3903" s="3">
        <f t="shared" si="603"/>
        <v>6362</v>
      </c>
      <c r="V3903" s="3" t="str">
        <f t="shared" si="604"/>
        <v xml:space="preserve"> 36</v>
      </c>
      <c r="W3903" s="3">
        <f t="shared" si="605"/>
        <v>4</v>
      </c>
      <c r="X3903" s="3">
        <v>4</v>
      </c>
      <c r="Y3903" s="6">
        <f t="shared" si="606"/>
        <v>0.3</v>
      </c>
      <c r="Z3903" s="3">
        <f t="shared" si="607"/>
        <v>48.996000000000002</v>
      </c>
      <c r="AA3903" s="3">
        <f t="shared" si="608"/>
        <v>3.4000000000000002E-2</v>
      </c>
      <c r="AB3903">
        <f t="shared" si="609"/>
        <v>0</v>
      </c>
      <c r="AC3903" s="14">
        <f>VLOOKUP(X3903,Rates!$A$2:$B$36,2)</f>
        <v>7.49</v>
      </c>
    </row>
    <row r="3904" spans="1:29">
      <c r="A3904">
        <v>654777</v>
      </c>
      <c r="B3904" t="s">
        <v>11</v>
      </c>
      <c r="C3904" s="1">
        <v>0.1074</v>
      </c>
      <c r="D3904">
        <v>228.32</v>
      </c>
      <c r="E3904" t="s">
        <v>28</v>
      </c>
      <c r="F3904" t="s">
        <v>13</v>
      </c>
      <c r="G3904" t="s">
        <v>14</v>
      </c>
      <c r="H3904" s="1">
        <v>0.51300000000000001</v>
      </c>
      <c r="I3904" s="4">
        <v>35855</v>
      </c>
      <c r="J3904" s="5">
        <v>40909</v>
      </c>
      <c r="K3904" s="3">
        <v>7000</v>
      </c>
      <c r="L3904" s="3">
        <v>75000</v>
      </c>
      <c r="M3904" s="3">
        <v>7902</v>
      </c>
      <c r="N3904" s="3">
        <f t="shared" si="600"/>
        <v>1</v>
      </c>
      <c r="O3904" s="3">
        <f t="shared" si="601"/>
        <v>0</v>
      </c>
      <c r="P3904" s="3">
        <f t="shared" si="602"/>
        <v>1</v>
      </c>
      <c r="Q3904" s="6">
        <v>15.94</v>
      </c>
      <c r="R3904" s="3">
        <v>3</v>
      </c>
      <c r="S3904" s="3">
        <v>12</v>
      </c>
      <c r="T3904" s="3">
        <v>25</v>
      </c>
      <c r="U3904" s="3">
        <f t="shared" si="603"/>
        <v>5054</v>
      </c>
      <c r="V3904" s="3" t="str">
        <f t="shared" si="604"/>
        <v xml:space="preserve"> 36</v>
      </c>
      <c r="W3904" s="3">
        <f t="shared" si="605"/>
        <v>7</v>
      </c>
      <c r="X3904" s="3">
        <v>9</v>
      </c>
      <c r="Y3904" s="6">
        <f t="shared" si="606"/>
        <v>51.300000000000004</v>
      </c>
      <c r="Z3904" s="3">
        <f t="shared" si="607"/>
        <v>75</v>
      </c>
      <c r="AA3904" s="3">
        <f t="shared" si="608"/>
        <v>7.9020000000000001</v>
      </c>
      <c r="AB3904">
        <f t="shared" si="609"/>
        <v>0</v>
      </c>
      <c r="AC3904" s="14">
        <f>VLOOKUP(X3904,Rates!$A$2:$B$36,2)</f>
        <v>11.44</v>
      </c>
    </row>
    <row r="3905" spans="1:29">
      <c r="A3905">
        <v>786035</v>
      </c>
      <c r="B3905" t="s">
        <v>15</v>
      </c>
      <c r="C3905" s="1">
        <v>0.15229999999999999</v>
      </c>
      <c r="D3905">
        <v>597.78</v>
      </c>
      <c r="E3905" t="s">
        <v>12</v>
      </c>
      <c r="F3905" t="s">
        <v>26</v>
      </c>
      <c r="G3905" t="s">
        <v>19</v>
      </c>
      <c r="H3905" s="1">
        <v>0.47699999999999998</v>
      </c>
      <c r="I3905" s="4">
        <v>38808</v>
      </c>
      <c r="J3905" s="5">
        <v>40909</v>
      </c>
      <c r="K3905" s="3">
        <v>25000</v>
      </c>
      <c r="L3905" s="3">
        <v>84000</v>
      </c>
      <c r="M3905" s="3">
        <v>11390</v>
      </c>
      <c r="N3905" s="3">
        <f t="shared" si="600"/>
        <v>0</v>
      </c>
      <c r="O3905" s="3">
        <f t="shared" si="601"/>
        <v>1</v>
      </c>
      <c r="P3905" s="3">
        <f t="shared" si="602"/>
        <v>1</v>
      </c>
      <c r="Q3905" s="6">
        <v>24.37</v>
      </c>
      <c r="R3905" s="3">
        <v>0</v>
      </c>
      <c r="S3905" s="3">
        <v>10</v>
      </c>
      <c r="T3905" s="3">
        <v>27</v>
      </c>
      <c r="U3905" s="3">
        <f t="shared" si="603"/>
        <v>2101</v>
      </c>
      <c r="V3905" s="3" t="str">
        <f t="shared" si="604"/>
        <v xml:space="preserve"> 60</v>
      </c>
      <c r="W3905" s="3">
        <f t="shared" si="605"/>
        <v>25</v>
      </c>
      <c r="X3905" s="3">
        <v>15</v>
      </c>
      <c r="Y3905" s="6">
        <f t="shared" si="606"/>
        <v>47.699999999999996</v>
      </c>
      <c r="Z3905" s="3">
        <f t="shared" si="607"/>
        <v>84</v>
      </c>
      <c r="AA3905" s="3">
        <f t="shared" si="608"/>
        <v>11.39</v>
      </c>
      <c r="AB3905">
        <f t="shared" si="609"/>
        <v>0</v>
      </c>
      <c r="AC3905" s="14">
        <f>VLOOKUP(X3905,Rates!$A$2:$B$36,2)</f>
        <v>15.99</v>
      </c>
    </row>
    <row r="3906" spans="1:29">
      <c r="A3906">
        <v>887151</v>
      </c>
      <c r="B3906" t="s">
        <v>11</v>
      </c>
      <c r="C3906" s="1">
        <v>0.1171</v>
      </c>
      <c r="D3906">
        <v>277.83999999999997</v>
      </c>
      <c r="E3906" t="s">
        <v>29</v>
      </c>
      <c r="F3906" t="s">
        <v>26</v>
      </c>
      <c r="G3906" t="s">
        <v>14</v>
      </c>
      <c r="H3906" s="1">
        <v>0.47199999999999998</v>
      </c>
      <c r="I3906" s="4">
        <v>35462</v>
      </c>
      <c r="J3906" s="5">
        <v>40909</v>
      </c>
      <c r="K3906" s="3">
        <v>8400</v>
      </c>
      <c r="L3906" s="3">
        <v>48000</v>
      </c>
      <c r="M3906" s="3">
        <v>6041</v>
      </c>
      <c r="N3906" s="3">
        <f t="shared" ref="N3906:N3969" si="610">IF(F3906="RENT",1,0)</f>
        <v>0</v>
      </c>
      <c r="O3906" s="3">
        <f t="shared" ref="O3906:O3969" si="611">IF(F3906="MORTGAGE",1,0)</f>
        <v>1</v>
      </c>
      <c r="P3906" s="3">
        <f t="shared" ref="P3906:P3969" si="612">IF(E3906="&lt; 1 year",0,1)</f>
        <v>1</v>
      </c>
      <c r="Q3906" s="6">
        <v>13.1</v>
      </c>
      <c r="R3906" s="3">
        <v>0</v>
      </c>
      <c r="S3906" s="3">
        <v>7</v>
      </c>
      <c r="T3906" s="3">
        <v>15</v>
      </c>
      <c r="U3906" s="3">
        <f t="shared" ref="U3906:U3969" si="613">_xlfn.DAYS(J3906,I3906)</f>
        <v>5447</v>
      </c>
      <c r="V3906" s="3" t="str">
        <f t="shared" ref="V3906:V3969" si="614">LEFT(B3906,3)</f>
        <v xml:space="preserve"> 36</v>
      </c>
      <c r="W3906" s="3">
        <f t="shared" ref="W3906:W3969" si="615">K3906/1000</f>
        <v>8.4</v>
      </c>
      <c r="X3906" s="3">
        <v>8</v>
      </c>
      <c r="Y3906" s="6">
        <f t="shared" ref="Y3906:Y3969" si="616">H3906*100</f>
        <v>47.199999999999996</v>
      </c>
      <c r="Z3906" s="3">
        <f t="shared" ref="Z3906:Z3969" si="617">L3906/1000</f>
        <v>48</v>
      </c>
      <c r="AA3906" s="3">
        <f t="shared" ref="AA3906:AA3969" si="618">M3906/1000</f>
        <v>6.0410000000000004</v>
      </c>
      <c r="AB3906">
        <f t="shared" ref="AB3906:AB3969" si="619">IF(G3906="Charged Off",1,0)</f>
        <v>0</v>
      </c>
      <c r="AC3906" s="14">
        <f>VLOOKUP(X3906,Rates!$A$2:$B$36,2)</f>
        <v>11.39</v>
      </c>
    </row>
    <row r="3907" spans="1:29">
      <c r="A3907">
        <v>759507</v>
      </c>
      <c r="B3907" t="s">
        <v>11</v>
      </c>
      <c r="C3907" s="1">
        <v>0.1099</v>
      </c>
      <c r="D3907">
        <v>392.81</v>
      </c>
      <c r="E3907" t="s">
        <v>18</v>
      </c>
      <c r="F3907" t="s">
        <v>13</v>
      </c>
      <c r="G3907" t="s">
        <v>14</v>
      </c>
      <c r="H3907" s="1">
        <v>0.40300000000000002</v>
      </c>
      <c r="I3907" s="4">
        <v>36312</v>
      </c>
      <c r="J3907" s="5">
        <v>40909</v>
      </c>
      <c r="K3907" s="3">
        <v>12000</v>
      </c>
      <c r="L3907" s="3">
        <v>45000</v>
      </c>
      <c r="M3907" s="3">
        <v>21897</v>
      </c>
      <c r="N3907" s="3">
        <f t="shared" si="610"/>
        <v>1</v>
      </c>
      <c r="O3907" s="3">
        <f t="shared" si="611"/>
        <v>0</v>
      </c>
      <c r="P3907" s="3">
        <f t="shared" si="612"/>
        <v>1</v>
      </c>
      <c r="Q3907" s="6">
        <v>12.32</v>
      </c>
      <c r="R3907" s="3">
        <v>0</v>
      </c>
      <c r="S3907" s="3">
        <v>12</v>
      </c>
      <c r="T3907" s="3">
        <v>27</v>
      </c>
      <c r="U3907" s="3">
        <f t="shared" si="613"/>
        <v>4597</v>
      </c>
      <c r="V3907" s="3" t="str">
        <f t="shared" si="614"/>
        <v xml:space="preserve"> 36</v>
      </c>
      <c r="W3907" s="3">
        <f t="shared" si="615"/>
        <v>12</v>
      </c>
      <c r="X3907" s="3">
        <v>8</v>
      </c>
      <c r="Y3907" s="6">
        <f t="shared" si="616"/>
        <v>40.300000000000004</v>
      </c>
      <c r="Z3907" s="3">
        <f t="shared" si="617"/>
        <v>45</v>
      </c>
      <c r="AA3907" s="3">
        <f t="shared" si="618"/>
        <v>21.896999999999998</v>
      </c>
      <c r="AB3907">
        <f t="shared" si="619"/>
        <v>0</v>
      </c>
      <c r="AC3907" s="14">
        <f>VLOOKUP(X3907,Rates!$A$2:$B$36,2)</f>
        <v>11.39</v>
      </c>
    </row>
    <row r="3908" spans="1:29">
      <c r="A3908">
        <v>1039243</v>
      </c>
      <c r="B3908" t="s">
        <v>15</v>
      </c>
      <c r="C3908" s="1">
        <v>0.1527</v>
      </c>
      <c r="D3908">
        <v>457.7</v>
      </c>
      <c r="E3908" t="s">
        <v>16</v>
      </c>
      <c r="F3908" t="s">
        <v>13</v>
      </c>
      <c r="G3908" t="s">
        <v>14</v>
      </c>
      <c r="H3908" s="1">
        <v>0.56200000000000006</v>
      </c>
      <c r="I3908" s="4">
        <v>33970</v>
      </c>
      <c r="J3908" s="5">
        <v>40909</v>
      </c>
      <c r="K3908" s="3">
        <v>19125</v>
      </c>
      <c r="L3908" s="3">
        <v>54000</v>
      </c>
      <c r="M3908" s="3">
        <v>14850</v>
      </c>
      <c r="N3908" s="3">
        <f t="shared" si="610"/>
        <v>1</v>
      </c>
      <c r="O3908" s="3">
        <f t="shared" si="611"/>
        <v>0</v>
      </c>
      <c r="P3908" s="3">
        <f t="shared" si="612"/>
        <v>0</v>
      </c>
      <c r="Q3908" s="6">
        <v>23.18</v>
      </c>
      <c r="R3908" s="3">
        <v>0</v>
      </c>
      <c r="S3908" s="3">
        <v>13</v>
      </c>
      <c r="T3908" s="3">
        <v>34</v>
      </c>
      <c r="U3908" s="3">
        <f t="shared" si="613"/>
        <v>6939</v>
      </c>
      <c r="V3908" s="3" t="str">
        <f t="shared" si="614"/>
        <v xml:space="preserve"> 60</v>
      </c>
      <c r="W3908" s="3">
        <f t="shared" si="615"/>
        <v>19.125</v>
      </c>
      <c r="X3908" s="3">
        <v>14</v>
      </c>
      <c r="Y3908" s="6">
        <f t="shared" si="616"/>
        <v>56.2</v>
      </c>
      <c r="Z3908" s="3">
        <f t="shared" si="617"/>
        <v>54</v>
      </c>
      <c r="AA3908" s="3">
        <f t="shared" si="618"/>
        <v>14.85</v>
      </c>
      <c r="AB3908">
        <f t="shared" si="619"/>
        <v>0</v>
      </c>
      <c r="AC3908" s="14">
        <f>VLOOKUP(X3908,Rates!$A$2:$B$36,2)</f>
        <v>14.99</v>
      </c>
    </row>
    <row r="3909" spans="1:29">
      <c r="A3909">
        <v>616455</v>
      </c>
      <c r="B3909" t="s">
        <v>11</v>
      </c>
      <c r="C3909" s="1">
        <v>6.9099999999999995E-2</v>
      </c>
      <c r="D3909">
        <v>192.73</v>
      </c>
      <c r="E3909" t="s">
        <v>12</v>
      </c>
      <c r="F3909" t="s">
        <v>13</v>
      </c>
      <c r="G3909" t="s">
        <v>14</v>
      </c>
      <c r="H3909" s="1">
        <v>0.433</v>
      </c>
      <c r="I3909" s="4">
        <v>34304</v>
      </c>
      <c r="J3909" s="5">
        <v>40909</v>
      </c>
      <c r="K3909" s="3">
        <v>6250</v>
      </c>
      <c r="L3909" s="3">
        <v>26000</v>
      </c>
      <c r="M3909" s="3">
        <v>7236</v>
      </c>
      <c r="N3909" s="3">
        <f t="shared" si="610"/>
        <v>1</v>
      </c>
      <c r="O3909" s="3">
        <f t="shared" si="611"/>
        <v>0</v>
      </c>
      <c r="P3909" s="3">
        <f t="shared" si="612"/>
        <v>1</v>
      </c>
      <c r="Q3909" s="6">
        <v>23.68</v>
      </c>
      <c r="R3909" s="3">
        <v>0</v>
      </c>
      <c r="S3909" s="3">
        <v>7</v>
      </c>
      <c r="T3909" s="3">
        <v>12</v>
      </c>
      <c r="U3909" s="3">
        <f t="shared" si="613"/>
        <v>6605</v>
      </c>
      <c r="V3909" s="3" t="str">
        <f t="shared" si="614"/>
        <v xml:space="preserve"> 36</v>
      </c>
      <c r="W3909" s="3">
        <f t="shared" si="615"/>
        <v>6.25</v>
      </c>
      <c r="X3909" s="3">
        <v>5</v>
      </c>
      <c r="Y3909" s="6">
        <f t="shared" si="616"/>
        <v>43.3</v>
      </c>
      <c r="Z3909" s="3">
        <f t="shared" si="617"/>
        <v>26</v>
      </c>
      <c r="AA3909" s="3">
        <f t="shared" si="618"/>
        <v>7.2359999999999998</v>
      </c>
      <c r="AB3909">
        <f t="shared" si="619"/>
        <v>0</v>
      </c>
      <c r="AC3909" s="14">
        <f>VLOOKUP(X3909,Rates!$A$2:$B$36,2)</f>
        <v>7.99</v>
      </c>
    </row>
    <row r="3910" spans="1:29">
      <c r="A3910">
        <v>505052</v>
      </c>
      <c r="B3910" t="s">
        <v>11</v>
      </c>
      <c r="C3910" s="1">
        <v>0.14219999999999999</v>
      </c>
      <c r="D3910">
        <v>102.86</v>
      </c>
      <c r="E3910" t="s">
        <v>23</v>
      </c>
      <c r="F3910" t="s">
        <v>24</v>
      </c>
      <c r="G3910" t="s">
        <v>14</v>
      </c>
      <c r="H3910" s="1">
        <v>0.54400000000000004</v>
      </c>
      <c r="I3910" s="4">
        <v>34029</v>
      </c>
      <c r="J3910" s="5">
        <v>40909</v>
      </c>
      <c r="K3910" s="3">
        <v>3000</v>
      </c>
      <c r="L3910" s="3">
        <v>50000</v>
      </c>
      <c r="M3910" s="3">
        <v>1306</v>
      </c>
      <c r="N3910" s="3">
        <f t="shared" si="610"/>
        <v>0</v>
      </c>
      <c r="O3910" s="3">
        <f t="shared" si="611"/>
        <v>0</v>
      </c>
      <c r="P3910" s="3">
        <f t="shared" si="612"/>
        <v>1</v>
      </c>
      <c r="Q3910" s="6">
        <v>3.41</v>
      </c>
      <c r="R3910" s="3">
        <v>0</v>
      </c>
      <c r="S3910" s="3">
        <v>4</v>
      </c>
      <c r="T3910" s="3">
        <v>6</v>
      </c>
      <c r="U3910" s="3">
        <f t="shared" si="613"/>
        <v>6880</v>
      </c>
      <c r="V3910" s="3" t="str">
        <f t="shared" si="614"/>
        <v xml:space="preserve"> 36</v>
      </c>
      <c r="W3910" s="3">
        <f t="shared" si="615"/>
        <v>3</v>
      </c>
      <c r="X3910" s="3">
        <v>15</v>
      </c>
      <c r="Y3910" s="6">
        <f t="shared" si="616"/>
        <v>54.400000000000006</v>
      </c>
      <c r="Z3910" s="3">
        <f t="shared" si="617"/>
        <v>50</v>
      </c>
      <c r="AA3910" s="3">
        <f t="shared" si="618"/>
        <v>1.306</v>
      </c>
      <c r="AB3910">
        <f t="shared" si="619"/>
        <v>0</v>
      </c>
      <c r="AC3910" s="14">
        <f>VLOOKUP(X3910,Rates!$A$2:$B$36,2)</f>
        <v>15.99</v>
      </c>
    </row>
    <row r="3911" spans="1:29">
      <c r="A3911">
        <v>867728</v>
      </c>
      <c r="B3911" t="s">
        <v>15</v>
      </c>
      <c r="C3911" s="1">
        <v>0.1099</v>
      </c>
      <c r="D3911">
        <v>529.86</v>
      </c>
      <c r="E3911" t="s">
        <v>12</v>
      </c>
      <c r="F3911" t="s">
        <v>26</v>
      </c>
      <c r="G3911" t="s">
        <v>14</v>
      </c>
      <c r="H3911" s="1">
        <v>0.49299999999999999</v>
      </c>
      <c r="I3911" s="4">
        <v>29068</v>
      </c>
      <c r="J3911" s="5">
        <v>40909</v>
      </c>
      <c r="K3911" s="3">
        <v>35000</v>
      </c>
      <c r="L3911" s="3">
        <v>75000</v>
      </c>
      <c r="M3911" s="3">
        <v>43545</v>
      </c>
      <c r="N3911" s="3">
        <f t="shared" si="610"/>
        <v>0</v>
      </c>
      <c r="O3911" s="3">
        <f t="shared" si="611"/>
        <v>1</v>
      </c>
      <c r="P3911" s="3">
        <f t="shared" si="612"/>
        <v>1</v>
      </c>
      <c r="Q3911" s="6">
        <v>13.65</v>
      </c>
      <c r="R3911" s="3">
        <v>0</v>
      </c>
      <c r="S3911" s="3">
        <v>12</v>
      </c>
      <c r="T3911" s="3">
        <v>31</v>
      </c>
      <c r="U3911" s="3">
        <f t="shared" si="613"/>
        <v>11841</v>
      </c>
      <c r="V3911" s="3" t="str">
        <f t="shared" si="614"/>
        <v xml:space="preserve"> 60</v>
      </c>
      <c r="W3911" s="3">
        <f t="shared" si="615"/>
        <v>35</v>
      </c>
      <c r="X3911" s="3">
        <v>8</v>
      </c>
      <c r="Y3911" s="6">
        <f t="shared" si="616"/>
        <v>49.3</v>
      </c>
      <c r="Z3911" s="3">
        <f t="shared" si="617"/>
        <v>75</v>
      </c>
      <c r="AA3911" s="3">
        <f t="shared" si="618"/>
        <v>43.545000000000002</v>
      </c>
      <c r="AB3911">
        <f t="shared" si="619"/>
        <v>0</v>
      </c>
      <c r="AC3911" s="14">
        <f>VLOOKUP(X3911,Rates!$A$2:$B$36,2)</f>
        <v>11.39</v>
      </c>
    </row>
    <row r="3912" spans="1:29">
      <c r="A3912">
        <v>365491</v>
      </c>
      <c r="B3912" t="s">
        <v>11</v>
      </c>
      <c r="C3912" s="1">
        <v>9.3799999999999994E-2</v>
      </c>
      <c r="D3912">
        <v>207.85</v>
      </c>
      <c r="E3912" t="s">
        <v>29</v>
      </c>
      <c r="F3912" t="s">
        <v>26</v>
      </c>
      <c r="G3912" t="s">
        <v>14</v>
      </c>
      <c r="H3912" s="1">
        <v>1.6E-2</v>
      </c>
      <c r="I3912" s="4">
        <v>28095</v>
      </c>
      <c r="J3912" s="5">
        <v>40909</v>
      </c>
      <c r="K3912" s="3">
        <v>6500</v>
      </c>
      <c r="L3912" s="3">
        <v>75000</v>
      </c>
      <c r="M3912" s="3">
        <v>29258</v>
      </c>
      <c r="N3912" s="3">
        <f t="shared" si="610"/>
        <v>0</v>
      </c>
      <c r="O3912" s="3">
        <f t="shared" si="611"/>
        <v>1</v>
      </c>
      <c r="P3912" s="3">
        <f t="shared" si="612"/>
        <v>1</v>
      </c>
      <c r="Q3912" s="6">
        <v>13.42</v>
      </c>
      <c r="R3912" s="3">
        <v>0</v>
      </c>
      <c r="S3912" s="3">
        <v>14</v>
      </c>
      <c r="T3912" s="3">
        <v>36</v>
      </c>
      <c r="U3912" s="3">
        <f t="shared" si="613"/>
        <v>12814</v>
      </c>
      <c r="V3912" s="3" t="str">
        <f t="shared" si="614"/>
        <v xml:space="preserve"> 36</v>
      </c>
      <c r="W3912" s="3">
        <f t="shared" si="615"/>
        <v>6.5</v>
      </c>
      <c r="X3912" s="3">
        <v>5</v>
      </c>
      <c r="Y3912" s="6">
        <f t="shared" si="616"/>
        <v>1.6</v>
      </c>
      <c r="Z3912" s="3">
        <f t="shared" si="617"/>
        <v>75</v>
      </c>
      <c r="AA3912" s="3">
        <f t="shared" si="618"/>
        <v>29.257999999999999</v>
      </c>
      <c r="AB3912">
        <f t="shared" si="619"/>
        <v>0</v>
      </c>
      <c r="AC3912" s="14">
        <f>VLOOKUP(X3912,Rates!$A$2:$B$36,2)</f>
        <v>7.99</v>
      </c>
    </row>
    <row r="3913" spans="1:29">
      <c r="A3913">
        <v>709616</v>
      </c>
      <c r="B3913" t="s">
        <v>11</v>
      </c>
      <c r="C3913" s="1">
        <v>7.6600000000000001E-2</v>
      </c>
      <c r="D3913">
        <v>779.5</v>
      </c>
      <c r="E3913" t="s">
        <v>12</v>
      </c>
      <c r="F3913" t="s">
        <v>26</v>
      </c>
      <c r="G3913" t="s">
        <v>14</v>
      </c>
      <c r="H3913" s="1">
        <v>0.65700000000000003</v>
      </c>
      <c r="I3913" s="4">
        <v>36861</v>
      </c>
      <c r="J3913" s="5">
        <v>40909</v>
      </c>
      <c r="K3913" s="3">
        <v>25000</v>
      </c>
      <c r="L3913" s="3">
        <v>70000</v>
      </c>
      <c r="M3913" s="3">
        <v>26417</v>
      </c>
      <c r="N3913" s="3">
        <f t="shared" si="610"/>
        <v>0</v>
      </c>
      <c r="O3913" s="3">
        <f t="shared" si="611"/>
        <v>1</v>
      </c>
      <c r="P3913" s="3">
        <f t="shared" si="612"/>
        <v>1</v>
      </c>
      <c r="Q3913" s="6">
        <v>12.65</v>
      </c>
      <c r="R3913" s="3">
        <v>0</v>
      </c>
      <c r="S3913" s="3">
        <v>7</v>
      </c>
      <c r="T3913" s="3">
        <v>26</v>
      </c>
      <c r="U3913" s="3">
        <f t="shared" si="613"/>
        <v>4048</v>
      </c>
      <c r="V3913" s="3" t="str">
        <f t="shared" si="614"/>
        <v xml:space="preserve"> 36</v>
      </c>
      <c r="W3913" s="3">
        <f t="shared" si="615"/>
        <v>25</v>
      </c>
      <c r="X3913" s="3">
        <v>5</v>
      </c>
      <c r="Y3913" s="6">
        <f t="shared" si="616"/>
        <v>65.7</v>
      </c>
      <c r="Z3913" s="3">
        <f t="shared" si="617"/>
        <v>70</v>
      </c>
      <c r="AA3913" s="3">
        <f t="shared" si="618"/>
        <v>26.417000000000002</v>
      </c>
      <c r="AB3913">
        <f t="shared" si="619"/>
        <v>0</v>
      </c>
      <c r="AC3913" s="14">
        <f>VLOOKUP(X3913,Rates!$A$2:$B$36,2)</f>
        <v>7.99</v>
      </c>
    </row>
    <row r="3914" spans="1:29">
      <c r="A3914">
        <v>659280</v>
      </c>
      <c r="B3914" t="s">
        <v>11</v>
      </c>
      <c r="C3914" s="1">
        <v>0.16020000000000001</v>
      </c>
      <c r="D3914">
        <v>126.61</v>
      </c>
      <c r="E3914" t="s">
        <v>20</v>
      </c>
      <c r="F3914" t="s">
        <v>13</v>
      </c>
      <c r="G3914" t="s">
        <v>17</v>
      </c>
      <c r="H3914" s="1">
        <v>0.91800000000000004</v>
      </c>
      <c r="I3914" s="4">
        <v>33178</v>
      </c>
      <c r="J3914" s="5">
        <v>40909</v>
      </c>
      <c r="K3914" s="3">
        <v>3600</v>
      </c>
      <c r="L3914" s="3">
        <v>39772</v>
      </c>
      <c r="M3914" s="3">
        <v>1377</v>
      </c>
      <c r="N3914" s="3">
        <f t="shared" si="610"/>
        <v>1</v>
      </c>
      <c r="O3914" s="3">
        <f t="shared" si="611"/>
        <v>0</v>
      </c>
      <c r="P3914" s="3">
        <f t="shared" si="612"/>
        <v>1</v>
      </c>
      <c r="Q3914" s="6">
        <v>2.87</v>
      </c>
      <c r="R3914" s="3">
        <v>0</v>
      </c>
      <c r="S3914" s="3">
        <v>3</v>
      </c>
      <c r="T3914" s="3">
        <v>4</v>
      </c>
      <c r="U3914" s="3">
        <f t="shared" si="613"/>
        <v>7731</v>
      </c>
      <c r="V3914" s="3" t="str">
        <f t="shared" si="614"/>
        <v xml:space="preserve"> 36</v>
      </c>
      <c r="W3914" s="3">
        <f t="shared" si="615"/>
        <v>3.6</v>
      </c>
      <c r="X3914" s="3">
        <v>20</v>
      </c>
      <c r="Y3914" s="6">
        <f t="shared" si="616"/>
        <v>91.8</v>
      </c>
      <c r="Z3914" s="3">
        <f t="shared" si="617"/>
        <v>39.771999999999998</v>
      </c>
      <c r="AA3914" s="3">
        <f t="shared" si="618"/>
        <v>1.377</v>
      </c>
      <c r="AB3914">
        <f t="shared" si="619"/>
        <v>1</v>
      </c>
      <c r="AC3914" s="14">
        <f>VLOOKUP(X3914,Rates!$A$2:$B$36,2)</f>
        <v>21.49</v>
      </c>
    </row>
    <row r="3915" spans="1:29">
      <c r="A3915">
        <v>575310</v>
      </c>
      <c r="B3915" t="s">
        <v>15</v>
      </c>
      <c r="C3915" s="1">
        <v>0.1323</v>
      </c>
      <c r="D3915">
        <v>57.18</v>
      </c>
      <c r="E3915" t="s">
        <v>20</v>
      </c>
      <c r="F3915" t="s">
        <v>13</v>
      </c>
      <c r="G3915" t="s">
        <v>14</v>
      </c>
      <c r="H3915" s="1">
        <v>0.24199999999999999</v>
      </c>
      <c r="I3915" s="4">
        <v>33298</v>
      </c>
      <c r="J3915" s="5">
        <v>40909</v>
      </c>
      <c r="K3915" s="3">
        <v>2500</v>
      </c>
      <c r="L3915" s="3">
        <v>12000</v>
      </c>
      <c r="M3915" s="3">
        <v>194</v>
      </c>
      <c r="N3915" s="3">
        <f t="shared" si="610"/>
        <v>1</v>
      </c>
      <c r="O3915" s="3">
        <f t="shared" si="611"/>
        <v>0</v>
      </c>
      <c r="P3915" s="3">
        <f t="shared" si="612"/>
        <v>1</v>
      </c>
      <c r="Q3915" s="6">
        <v>8.3000000000000007</v>
      </c>
      <c r="R3915" s="3">
        <v>0</v>
      </c>
      <c r="S3915" s="3">
        <v>3</v>
      </c>
      <c r="T3915" s="3">
        <v>14</v>
      </c>
      <c r="U3915" s="3">
        <f t="shared" si="613"/>
        <v>7611</v>
      </c>
      <c r="V3915" s="3" t="str">
        <f t="shared" si="614"/>
        <v xml:space="preserve"> 60</v>
      </c>
      <c r="W3915" s="3">
        <f t="shared" si="615"/>
        <v>2.5</v>
      </c>
      <c r="X3915" s="3">
        <v>11</v>
      </c>
      <c r="Y3915" s="6">
        <f t="shared" si="616"/>
        <v>24.2</v>
      </c>
      <c r="Z3915" s="3">
        <f t="shared" si="617"/>
        <v>12</v>
      </c>
      <c r="AA3915" s="3">
        <f t="shared" si="618"/>
        <v>0.19400000000000001</v>
      </c>
      <c r="AB3915">
        <f t="shared" si="619"/>
        <v>0</v>
      </c>
      <c r="AC3915" s="14">
        <f>VLOOKUP(X3915,Rates!$A$2:$B$36,2)</f>
        <v>12.74</v>
      </c>
    </row>
    <row r="3916" spans="1:29">
      <c r="A3916">
        <v>621971</v>
      </c>
      <c r="B3916" t="s">
        <v>11</v>
      </c>
      <c r="C3916" s="1">
        <v>5.4199999999999998E-2</v>
      </c>
      <c r="D3916">
        <v>159.85</v>
      </c>
      <c r="E3916" t="s">
        <v>12</v>
      </c>
      <c r="F3916" t="s">
        <v>26</v>
      </c>
      <c r="G3916" t="s">
        <v>14</v>
      </c>
      <c r="H3916" s="1">
        <v>0.26200000000000001</v>
      </c>
      <c r="I3916" s="4">
        <v>36100</v>
      </c>
      <c r="J3916" s="5">
        <v>40909</v>
      </c>
      <c r="K3916" s="3">
        <v>5300</v>
      </c>
      <c r="L3916" s="3">
        <v>40000</v>
      </c>
      <c r="M3916" s="3">
        <v>11907</v>
      </c>
      <c r="N3916" s="3">
        <f t="shared" si="610"/>
        <v>0</v>
      </c>
      <c r="O3916" s="3">
        <f t="shared" si="611"/>
        <v>1</v>
      </c>
      <c r="P3916" s="3">
        <f t="shared" si="612"/>
        <v>1</v>
      </c>
      <c r="Q3916" s="6">
        <v>6.81</v>
      </c>
      <c r="R3916" s="3">
        <v>0</v>
      </c>
      <c r="S3916" s="3">
        <v>10</v>
      </c>
      <c r="T3916" s="3">
        <v>29</v>
      </c>
      <c r="U3916" s="3">
        <f t="shared" si="613"/>
        <v>4809</v>
      </c>
      <c r="V3916" s="3" t="str">
        <f t="shared" si="614"/>
        <v xml:space="preserve"> 36</v>
      </c>
      <c r="W3916" s="3">
        <f t="shared" si="615"/>
        <v>5.3</v>
      </c>
      <c r="X3916" s="3">
        <v>1</v>
      </c>
      <c r="Y3916" s="6">
        <f t="shared" si="616"/>
        <v>26.200000000000003</v>
      </c>
      <c r="Z3916" s="3">
        <f t="shared" si="617"/>
        <v>40</v>
      </c>
      <c r="AA3916" s="3">
        <f t="shared" si="618"/>
        <v>11.907</v>
      </c>
      <c r="AB3916">
        <f t="shared" si="619"/>
        <v>0</v>
      </c>
      <c r="AC3916" s="14">
        <f>VLOOKUP(X3916,Rates!$A$2:$B$36,2)</f>
        <v>5.32</v>
      </c>
    </row>
    <row r="3917" spans="1:29">
      <c r="A3917">
        <v>578939</v>
      </c>
      <c r="B3917" t="s">
        <v>11</v>
      </c>
      <c r="C3917" s="1">
        <v>6.7599999999999993E-2</v>
      </c>
      <c r="D3917">
        <v>261.52999999999997</v>
      </c>
      <c r="E3917" t="s">
        <v>25</v>
      </c>
      <c r="F3917" t="s">
        <v>26</v>
      </c>
      <c r="G3917" t="s">
        <v>14</v>
      </c>
      <c r="H3917" s="1">
        <v>0.629</v>
      </c>
      <c r="I3917" s="4">
        <v>37622</v>
      </c>
      <c r="J3917" s="5">
        <v>40909</v>
      </c>
      <c r="K3917" s="3">
        <v>8500</v>
      </c>
      <c r="L3917" s="3">
        <v>60900</v>
      </c>
      <c r="M3917" s="3">
        <v>6664</v>
      </c>
      <c r="N3917" s="3">
        <f t="shared" si="610"/>
        <v>0</v>
      </c>
      <c r="O3917" s="3">
        <f t="shared" si="611"/>
        <v>1</v>
      </c>
      <c r="P3917" s="3">
        <f t="shared" si="612"/>
        <v>1</v>
      </c>
      <c r="Q3917" s="6">
        <v>5.75</v>
      </c>
      <c r="R3917" s="3">
        <v>0</v>
      </c>
      <c r="S3917" s="3">
        <v>9</v>
      </c>
      <c r="T3917" s="3">
        <v>24</v>
      </c>
      <c r="U3917" s="3">
        <f t="shared" si="613"/>
        <v>3287</v>
      </c>
      <c r="V3917" s="3" t="str">
        <f t="shared" si="614"/>
        <v xml:space="preserve"> 36</v>
      </c>
      <c r="W3917" s="3">
        <f t="shared" si="615"/>
        <v>8.5</v>
      </c>
      <c r="X3917" s="3">
        <v>2</v>
      </c>
      <c r="Y3917" s="6">
        <f t="shared" si="616"/>
        <v>62.9</v>
      </c>
      <c r="Z3917" s="3">
        <f t="shared" si="617"/>
        <v>60.9</v>
      </c>
      <c r="AA3917" s="3">
        <f t="shared" si="618"/>
        <v>6.6639999999999997</v>
      </c>
      <c r="AB3917">
        <f t="shared" si="619"/>
        <v>0</v>
      </c>
      <c r="AC3917" s="14">
        <f>VLOOKUP(X3917,Rates!$A$2:$B$36,2)</f>
        <v>6.99</v>
      </c>
    </row>
    <row r="3918" spans="1:29">
      <c r="A3918">
        <v>721291</v>
      </c>
      <c r="B3918" t="s">
        <v>11</v>
      </c>
      <c r="C3918" s="1">
        <v>7.2900000000000006E-2</v>
      </c>
      <c r="D3918">
        <v>223.28</v>
      </c>
      <c r="E3918" t="s">
        <v>27</v>
      </c>
      <c r="F3918" t="s">
        <v>26</v>
      </c>
      <c r="G3918" t="s">
        <v>14</v>
      </c>
      <c r="H3918" s="1">
        <v>0.159</v>
      </c>
      <c r="I3918" s="4">
        <v>36951</v>
      </c>
      <c r="J3918" s="5">
        <v>40909</v>
      </c>
      <c r="K3918" s="3">
        <v>7200</v>
      </c>
      <c r="L3918" s="3">
        <v>106000</v>
      </c>
      <c r="M3918" s="3">
        <v>10662</v>
      </c>
      <c r="N3918" s="3">
        <f t="shared" si="610"/>
        <v>0</v>
      </c>
      <c r="O3918" s="3">
        <f t="shared" si="611"/>
        <v>1</v>
      </c>
      <c r="P3918" s="3">
        <f t="shared" si="612"/>
        <v>1</v>
      </c>
      <c r="Q3918" s="6">
        <v>17.41</v>
      </c>
      <c r="R3918" s="3">
        <v>0</v>
      </c>
      <c r="S3918" s="3">
        <v>14</v>
      </c>
      <c r="T3918" s="3">
        <v>28</v>
      </c>
      <c r="U3918" s="3">
        <f t="shared" si="613"/>
        <v>3958</v>
      </c>
      <c r="V3918" s="3" t="str">
        <f t="shared" si="614"/>
        <v xml:space="preserve"> 36</v>
      </c>
      <c r="W3918" s="3">
        <f t="shared" si="615"/>
        <v>7.2</v>
      </c>
      <c r="X3918" s="3">
        <v>4</v>
      </c>
      <c r="Y3918" s="6">
        <f t="shared" si="616"/>
        <v>15.9</v>
      </c>
      <c r="Z3918" s="3">
        <f t="shared" si="617"/>
        <v>106</v>
      </c>
      <c r="AA3918" s="3">
        <f t="shared" si="618"/>
        <v>10.662000000000001</v>
      </c>
      <c r="AB3918">
        <f t="shared" si="619"/>
        <v>0</v>
      </c>
      <c r="AC3918" s="14">
        <f>VLOOKUP(X3918,Rates!$A$2:$B$36,2)</f>
        <v>7.49</v>
      </c>
    </row>
    <row r="3919" spans="1:29">
      <c r="A3919">
        <v>1008590</v>
      </c>
      <c r="B3919" t="s">
        <v>11</v>
      </c>
      <c r="C3919" s="1">
        <v>0.16769999999999999</v>
      </c>
      <c r="D3919">
        <v>469.11</v>
      </c>
      <c r="E3919" t="s">
        <v>29</v>
      </c>
      <c r="F3919" t="s">
        <v>26</v>
      </c>
      <c r="G3919" t="s">
        <v>14</v>
      </c>
      <c r="H3919" s="1">
        <v>0.89100000000000001</v>
      </c>
      <c r="I3919" s="4">
        <v>36312</v>
      </c>
      <c r="J3919" s="5">
        <v>40909</v>
      </c>
      <c r="K3919" s="3">
        <v>13200</v>
      </c>
      <c r="L3919" s="3">
        <v>49000</v>
      </c>
      <c r="M3919" s="3">
        <v>11410</v>
      </c>
      <c r="N3919" s="3">
        <f t="shared" si="610"/>
        <v>0</v>
      </c>
      <c r="O3919" s="3">
        <f t="shared" si="611"/>
        <v>1</v>
      </c>
      <c r="P3919" s="3">
        <f t="shared" si="612"/>
        <v>1</v>
      </c>
      <c r="Q3919" s="6">
        <v>20.69</v>
      </c>
      <c r="R3919" s="3">
        <v>0</v>
      </c>
      <c r="S3919" s="3">
        <v>7</v>
      </c>
      <c r="T3919" s="3">
        <v>12</v>
      </c>
      <c r="U3919" s="3">
        <f t="shared" si="613"/>
        <v>4597</v>
      </c>
      <c r="V3919" s="3" t="str">
        <f t="shared" si="614"/>
        <v xml:space="preserve"> 36</v>
      </c>
      <c r="W3919" s="3">
        <f t="shared" si="615"/>
        <v>13.2</v>
      </c>
      <c r="X3919" s="3">
        <v>17</v>
      </c>
      <c r="Y3919" s="6">
        <f t="shared" si="616"/>
        <v>89.1</v>
      </c>
      <c r="Z3919" s="3">
        <f t="shared" si="617"/>
        <v>49</v>
      </c>
      <c r="AA3919" s="3">
        <f t="shared" si="618"/>
        <v>11.41</v>
      </c>
      <c r="AB3919">
        <f t="shared" si="619"/>
        <v>0</v>
      </c>
      <c r="AC3919" s="14">
        <f>VLOOKUP(X3919,Rates!$A$2:$B$36,2)</f>
        <v>17.989999999999998</v>
      </c>
    </row>
    <row r="3920" spans="1:29">
      <c r="A3920">
        <v>781807</v>
      </c>
      <c r="B3920" t="s">
        <v>11</v>
      </c>
      <c r="C3920" s="1">
        <v>8.8999999999999996E-2</v>
      </c>
      <c r="D3920">
        <v>114.32</v>
      </c>
      <c r="E3920" t="s">
        <v>20</v>
      </c>
      <c r="F3920" t="s">
        <v>13</v>
      </c>
      <c r="G3920" t="s">
        <v>14</v>
      </c>
      <c r="H3920" s="1">
        <v>0.16300000000000001</v>
      </c>
      <c r="I3920" s="4">
        <v>30864</v>
      </c>
      <c r="J3920" s="5">
        <v>40909</v>
      </c>
      <c r="K3920" s="3">
        <v>3600</v>
      </c>
      <c r="L3920" s="3">
        <v>18700</v>
      </c>
      <c r="M3920" s="3">
        <v>1594</v>
      </c>
      <c r="N3920" s="3">
        <f t="shared" si="610"/>
        <v>1</v>
      </c>
      <c r="O3920" s="3">
        <f t="shared" si="611"/>
        <v>0</v>
      </c>
      <c r="P3920" s="3">
        <f t="shared" si="612"/>
        <v>1</v>
      </c>
      <c r="Q3920" s="6">
        <v>3.27</v>
      </c>
      <c r="R3920" s="3">
        <v>0</v>
      </c>
      <c r="S3920" s="3">
        <v>4</v>
      </c>
      <c r="T3920" s="3">
        <v>5</v>
      </c>
      <c r="U3920" s="3">
        <f t="shared" si="613"/>
        <v>10045</v>
      </c>
      <c r="V3920" s="3" t="str">
        <f t="shared" si="614"/>
        <v xml:space="preserve"> 36</v>
      </c>
      <c r="W3920" s="3">
        <f t="shared" si="615"/>
        <v>3.6</v>
      </c>
      <c r="X3920" s="3">
        <v>5</v>
      </c>
      <c r="Y3920" s="6">
        <f t="shared" si="616"/>
        <v>16.3</v>
      </c>
      <c r="Z3920" s="3">
        <f t="shared" si="617"/>
        <v>18.7</v>
      </c>
      <c r="AA3920" s="3">
        <f t="shared" si="618"/>
        <v>1.5940000000000001</v>
      </c>
      <c r="AB3920">
        <f t="shared" si="619"/>
        <v>0</v>
      </c>
      <c r="AC3920" s="14">
        <f>VLOOKUP(X3920,Rates!$A$2:$B$36,2)</f>
        <v>7.99</v>
      </c>
    </row>
    <row r="3921" spans="1:29">
      <c r="A3921">
        <v>543225</v>
      </c>
      <c r="B3921" t="s">
        <v>11</v>
      </c>
      <c r="C3921" s="1">
        <v>7.8799999999999995E-2</v>
      </c>
      <c r="D3921">
        <v>287.79000000000002</v>
      </c>
      <c r="E3921" t="s">
        <v>28</v>
      </c>
      <c r="F3921" t="s">
        <v>13</v>
      </c>
      <c r="G3921" t="s">
        <v>14</v>
      </c>
      <c r="H3921" s="1">
        <v>0.83199999999999996</v>
      </c>
      <c r="I3921" s="4">
        <v>37196</v>
      </c>
      <c r="J3921" s="5">
        <v>40909</v>
      </c>
      <c r="K3921" s="3">
        <v>9200</v>
      </c>
      <c r="L3921" s="3">
        <v>73000</v>
      </c>
      <c r="M3921" s="3">
        <v>12149</v>
      </c>
      <c r="N3921" s="3">
        <f t="shared" si="610"/>
        <v>1</v>
      </c>
      <c r="O3921" s="3">
        <f t="shared" si="611"/>
        <v>0</v>
      </c>
      <c r="P3921" s="3">
        <f t="shared" si="612"/>
        <v>1</v>
      </c>
      <c r="Q3921" s="6">
        <v>12.21</v>
      </c>
      <c r="R3921" s="3">
        <v>0</v>
      </c>
      <c r="S3921" s="3">
        <v>8</v>
      </c>
      <c r="T3921" s="3">
        <v>18</v>
      </c>
      <c r="U3921" s="3">
        <f t="shared" si="613"/>
        <v>3713</v>
      </c>
      <c r="V3921" s="3" t="str">
        <f t="shared" si="614"/>
        <v xml:space="preserve"> 36</v>
      </c>
      <c r="W3921" s="3">
        <f t="shared" si="615"/>
        <v>9.1999999999999993</v>
      </c>
      <c r="X3921" s="3">
        <v>5</v>
      </c>
      <c r="Y3921" s="6">
        <f t="shared" si="616"/>
        <v>83.2</v>
      </c>
      <c r="Z3921" s="3">
        <f t="shared" si="617"/>
        <v>73</v>
      </c>
      <c r="AA3921" s="3">
        <f t="shared" si="618"/>
        <v>12.148999999999999</v>
      </c>
      <c r="AB3921">
        <f t="shared" si="619"/>
        <v>0</v>
      </c>
      <c r="AC3921" s="14">
        <f>VLOOKUP(X3921,Rates!$A$2:$B$36,2)</f>
        <v>7.99</v>
      </c>
    </row>
    <row r="3922" spans="1:29">
      <c r="A3922">
        <v>1064666</v>
      </c>
      <c r="B3922" t="s">
        <v>11</v>
      </c>
      <c r="C3922" s="1">
        <v>0.1171</v>
      </c>
      <c r="D3922">
        <v>463.07</v>
      </c>
      <c r="E3922" t="s">
        <v>18</v>
      </c>
      <c r="F3922" t="s">
        <v>13</v>
      </c>
      <c r="G3922" t="s">
        <v>14</v>
      </c>
      <c r="H3922" s="1">
        <v>0.57899999999999996</v>
      </c>
      <c r="I3922" s="4">
        <v>30437</v>
      </c>
      <c r="J3922" s="5">
        <v>40909</v>
      </c>
      <c r="K3922" s="3">
        <v>14000</v>
      </c>
      <c r="L3922" s="3">
        <v>52000</v>
      </c>
      <c r="M3922" s="3">
        <v>13008</v>
      </c>
      <c r="N3922" s="3">
        <f t="shared" si="610"/>
        <v>1</v>
      </c>
      <c r="O3922" s="3">
        <f t="shared" si="611"/>
        <v>0</v>
      </c>
      <c r="P3922" s="3">
        <f t="shared" si="612"/>
        <v>1</v>
      </c>
      <c r="Q3922" s="6">
        <v>12.97</v>
      </c>
      <c r="R3922" s="3">
        <v>0</v>
      </c>
      <c r="S3922" s="3">
        <v>6</v>
      </c>
      <c r="T3922" s="3">
        <v>8</v>
      </c>
      <c r="U3922" s="3">
        <f t="shared" si="613"/>
        <v>10472</v>
      </c>
      <c r="V3922" s="3" t="str">
        <f t="shared" si="614"/>
        <v xml:space="preserve"> 36</v>
      </c>
      <c r="W3922" s="3">
        <f t="shared" si="615"/>
        <v>14</v>
      </c>
      <c r="X3922" s="3">
        <v>8</v>
      </c>
      <c r="Y3922" s="6">
        <f t="shared" si="616"/>
        <v>57.9</v>
      </c>
      <c r="Z3922" s="3">
        <f t="shared" si="617"/>
        <v>52</v>
      </c>
      <c r="AA3922" s="3">
        <f t="shared" si="618"/>
        <v>13.007999999999999</v>
      </c>
      <c r="AB3922">
        <f t="shared" si="619"/>
        <v>0</v>
      </c>
      <c r="AC3922" s="14">
        <f>VLOOKUP(X3922,Rates!$A$2:$B$36,2)</f>
        <v>11.39</v>
      </c>
    </row>
    <row r="3923" spans="1:29">
      <c r="A3923">
        <v>580335</v>
      </c>
      <c r="B3923" t="s">
        <v>11</v>
      </c>
      <c r="C3923" s="1">
        <v>7.8799999999999995E-2</v>
      </c>
      <c r="D3923">
        <v>125.13</v>
      </c>
      <c r="E3923" t="s">
        <v>16</v>
      </c>
      <c r="F3923" t="s">
        <v>13</v>
      </c>
      <c r="G3923" t="s">
        <v>14</v>
      </c>
      <c r="H3923" s="1">
        <v>0.35599999999999998</v>
      </c>
      <c r="I3923" s="4">
        <v>38231</v>
      </c>
      <c r="J3923" s="5">
        <v>40909</v>
      </c>
      <c r="K3923" s="3">
        <v>4000</v>
      </c>
      <c r="L3923" s="3">
        <v>60000</v>
      </c>
      <c r="M3923" s="3">
        <v>9689</v>
      </c>
      <c r="N3923" s="3">
        <f t="shared" si="610"/>
        <v>1</v>
      </c>
      <c r="O3923" s="3">
        <f t="shared" si="611"/>
        <v>0</v>
      </c>
      <c r="P3923" s="3">
        <f t="shared" si="612"/>
        <v>0</v>
      </c>
      <c r="Q3923" s="6">
        <v>7.64</v>
      </c>
      <c r="R3923" s="3">
        <v>0</v>
      </c>
      <c r="S3923" s="3">
        <v>7</v>
      </c>
      <c r="T3923" s="3">
        <v>8</v>
      </c>
      <c r="U3923" s="3">
        <f t="shared" si="613"/>
        <v>2678</v>
      </c>
      <c r="V3923" s="3" t="str">
        <f t="shared" si="614"/>
        <v xml:space="preserve"> 36</v>
      </c>
      <c r="W3923" s="3">
        <f t="shared" si="615"/>
        <v>4</v>
      </c>
      <c r="X3923" s="3">
        <v>5</v>
      </c>
      <c r="Y3923" s="6">
        <f t="shared" si="616"/>
        <v>35.6</v>
      </c>
      <c r="Z3923" s="3">
        <f t="shared" si="617"/>
        <v>60</v>
      </c>
      <c r="AA3923" s="3">
        <f t="shared" si="618"/>
        <v>9.6890000000000001</v>
      </c>
      <c r="AB3923">
        <f t="shared" si="619"/>
        <v>0</v>
      </c>
      <c r="AC3923" s="14">
        <f>VLOOKUP(X3923,Rates!$A$2:$B$36,2)</f>
        <v>7.99</v>
      </c>
    </row>
    <row r="3924" spans="1:29">
      <c r="A3924">
        <v>986914</v>
      </c>
      <c r="B3924" t="s">
        <v>11</v>
      </c>
      <c r="C3924" s="1">
        <v>9.9099999999999994E-2</v>
      </c>
      <c r="D3924">
        <v>193.35</v>
      </c>
      <c r="E3924" t="s">
        <v>25</v>
      </c>
      <c r="F3924" t="s">
        <v>13</v>
      </c>
      <c r="G3924" t="s">
        <v>14</v>
      </c>
      <c r="H3924" s="1">
        <v>0.621</v>
      </c>
      <c r="I3924" s="4">
        <v>36800</v>
      </c>
      <c r="J3924" s="5">
        <v>40909</v>
      </c>
      <c r="K3924" s="3">
        <v>6000</v>
      </c>
      <c r="L3924" s="3">
        <v>50000</v>
      </c>
      <c r="M3924" s="3">
        <v>7388</v>
      </c>
      <c r="N3924" s="3">
        <f t="shared" si="610"/>
        <v>1</v>
      </c>
      <c r="O3924" s="3">
        <f t="shared" si="611"/>
        <v>0</v>
      </c>
      <c r="P3924" s="3">
        <f t="shared" si="612"/>
        <v>1</v>
      </c>
      <c r="Q3924" s="6">
        <v>22.56</v>
      </c>
      <c r="R3924" s="3">
        <v>0</v>
      </c>
      <c r="S3924" s="3">
        <v>8</v>
      </c>
      <c r="T3924" s="3">
        <v>11</v>
      </c>
      <c r="U3924" s="3">
        <f t="shared" si="613"/>
        <v>4109</v>
      </c>
      <c r="V3924" s="3" t="str">
        <f t="shared" si="614"/>
        <v xml:space="preserve"> 36</v>
      </c>
      <c r="W3924" s="3">
        <f t="shared" si="615"/>
        <v>6</v>
      </c>
      <c r="X3924" s="3">
        <v>6</v>
      </c>
      <c r="Y3924" s="6">
        <f t="shared" si="616"/>
        <v>62.1</v>
      </c>
      <c r="Z3924" s="3">
        <f t="shared" si="617"/>
        <v>50</v>
      </c>
      <c r="AA3924" s="3">
        <f t="shared" si="618"/>
        <v>7.3879999999999999</v>
      </c>
      <c r="AB3924">
        <f t="shared" si="619"/>
        <v>0</v>
      </c>
      <c r="AC3924" s="14">
        <f>VLOOKUP(X3924,Rates!$A$2:$B$36,2)</f>
        <v>8.24</v>
      </c>
    </row>
    <row r="3925" spans="1:29">
      <c r="A3925">
        <v>481621</v>
      </c>
      <c r="B3925" t="s">
        <v>11</v>
      </c>
      <c r="C3925" s="1">
        <v>0.13850000000000001</v>
      </c>
      <c r="D3925">
        <v>327.39999999999998</v>
      </c>
      <c r="E3925" t="s">
        <v>28</v>
      </c>
      <c r="F3925" t="s">
        <v>13</v>
      </c>
      <c r="G3925" t="s">
        <v>14</v>
      </c>
      <c r="H3925" s="2">
        <v>0.7</v>
      </c>
      <c r="I3925" s="4">
        <v>29830</v>
      </c>
      <c r="J3925" s="5">
        <v>40909</v>
      </c>
      <c r="K3925" s="3">
        <v>9600</v>
      </c>
      <c r="L3925" s="3">
        <v>90000</v>
      </c>
      <c r="M3925" s="3">
        <v>16733</v>
      </c>
      <c r="N3925" s="3">
        <f t="shared" si="610"/>
        <v>1</v>
      </c>
      <c r="O3925" s="3">
        <f t="shared" si="611"/>
        <v>0</v>
      </c>
      <c r="P3925" s="3">
        <f t="shared" si="612"/>
        <v>1</v>
      </c>
      <c r="Q3925" s="6">
        <v>4.95</v>
      </c>
      <c r="R3925" s="3">
        <v>0</v>
      </c>
      <c r="S3925" s="3">
        <v>6</v>
      </c>
      <c r="T3925" s="3">
        <v>23</v>
      </c>
      <c r="U3925" s="3">
        <f t="shared" si="613"/>
        <v>11079</v>
      </c>
      <c r="V3925" s="3" t="str">
        <f t="shared" si="614"/>
        <v xml:space="preserve"> 36</v>
      </c>
      <c r="W3925" s="3">
        <f t="shared" si="615"/>
        <v>9.6</v>
      </c>
      <c r="X3925" s="3">
        <v>14</v>
      </c>
      <c r="Y3925" s="6">
        <f t="shared" si="616"/>
        <v>70</v>
      </c>
      <c r="Z3925" s="3">
        <f t="shared" si="617"/>
        <v>90</v>
      </c>
      <c r="AA3925" s="3">
        <f t="shared" si="618"/>
        <v>16.733000000000001</v>
      </c>
      <c r="AB3925">
        <f t="shared" si="619"/>
        <v>0</v>
      </c>
      <c r="AC3925" s="14">
        <f>VLOOKUP(X3925,Rates!$A$2:$B$36,2)</f>
        <v>14.99</v>
      </c>
    </row>
    <row r="3926" spans="1:29">
      <c r="A3926">
        <v>577452</v>
      </c>
      <c r="B3926" t="s">
        <v>11</v>
      </c>
      <c r="C3926" s="1">
        <v>0.13980000000000001</v>
      </c>
      <c r="D3926">
        <v>119.59</v>
      </c>
      <c r="E3926" t="s">
        <v>29</v>
      </c>
      <c r="F3926" t="s">
        <v>26</v>
      </c>
      <c r="G3926" t="s">
        <v>14</v>
      </c>
      <c r="H3926" s="1">
        <v>0.26500000000000001</v>
      </c>
      <c r="I3926" s="4">
        <v>32448</v>
      </c>
      <c r="J3926" s="5">
        <v>40909</v>
      </c>
      <c r="K3926" s="3">
        <v>3500</v>
      </c>
      <c r="L3926" s="3">
        <v>38500</v>
      </c>
      <c r="M3926" s="3">
        <v>2280</v>
      </c>
      <c r="N3926" s="3">
        <f t="shared" si="610"/>
        <v>0</v>
      </c>
      <c r="O3926" s="3">
        <f t="shared" si="611"/>
        <v>1</v>
      </c>
      <c r="P3926" s="3">
        <f t="shared" si="612"/>
        <v>1</v>
      </c>
      <c r="Q3926" s="6">
        <v>16.8</v>
      </c>
      <c r="R3926" s="3">
        <v>0</v>
      </c>
      <c r="S3926" s="3">
        <v>6</v>
      </c>
      <c r="T3926" s="3">
        <v>14</v>
      </c>
      <c r="U3926" s="3">
        <f t="shared" si="613"/>
        <v>8461</v>
      </c>
      <c r="V3926" s="3" t="str">
        <f t="shared" si="614"/>
        <v xml:space="preserve"> 36</v>
      </c>
      <c r="W3926" s="3">
        <f t="shared" si="615"/>
        <v>3.5</v>
      </c>
      <c r="X3926" s="3">
        <v>13</v>
      </c>
      <c r="Y3926" s="6">
        <f t="shared" si="616"/>
        <v>26.5</v>
      </c>
      <c r="Z3926" s="3">
        <f t="shared" si="617"/>
        <v>38.5</v>
      </c>
      <c r="AA3926" s="3">
        <f t="shared" si="618"/>
        <v>2.2799999999999998</v>
      </c>
      <c r="AB3926">
        <f t="shared" si="619"/>
        <v>0</v>
      </c>
      <c r="AC3926" s="14">
        <f>VLOOKUP(X3926,Rates!$A$2:$B$36,2)</f>
        <v>13.99</v>
      </c>
    </row>
    <row r="3927" spans="1:29">
      <c r="A3927">
        <v>814785</v>
      </c>
      <c r="B3927" t="s">
        <v>11</v>
      </c>
      <c r="C3927" s="1">
        <v>0.11990000000000001</v>
      </c>
      <c r="D3927">
        <v>92.99</v>
      </c>
      <c r="E3927" t="s">
        <v>29</v>
      </c>
      <c r="F3927" t="s">
        <v>26</v>
      </c>
      <c r="G3927" t="s">
        <v>14</v>
      </c>
      <c r="H3927" s="1">
        <v>0.66500000000000004</v>
      </c>
      <c r="I3927" s="4">
        <v>33329</v>
      </c>
      <c r="J3927" s="5">
        <v>40909</v>
      </c>
      <c r="K3927" s="3">
        <v>2800</v>
      </c>
      <c r="L3927" s="3">
        <v>58000</v>
      </c>
      <c r="M3927" s="3">
        <v>4597</v>
      </c>
      <c r="N3927" s="3">
        <f t="shared" si="610"/>
        <v>0</v>
      </c>
      <c r="O3927" s="3">
        <f t="shared" si="611"/>
        <v>1</v>
      </c>
      <c r="P3927" s="3">
        <f t="shared" si="612"/>
        <v>1</v>
      </c>
      <c r="Q3927" s="6">
        <v>15.66</v>
      </c>
      <c r="R3927" s="3">
        <v>0</v>
      </c>
      <c r="S3927" s="3">
        <v>11</v>
      </c>
      <c r="T3927" s="3">
        <v>27</v>
      </c>
      <c r="U3927" s="3">
        <f t="shared" si="613"/>
        <v>7580</v>
      </c>
      <c r="V3927" s="3" t="str">
        <f t="shared" si="614"/>
        <v xml:space="preserve"> 36</v>
      </c>
      <c r="W3927" s="3">
        <f t="shared" si="615"/>
        <v>2.8</v>
      </c>
      <c r="X3927" s="3">
        <v>10</v>
      </c>
      <c r="Y3927" s="6">
        <f t="shared" si="616"/>
        <v>66.5</v>
      </c>
      <c r="Z3927" s="3">
        <f t="shared" si="617"/>
        <v>58</v>
      </c>
      <c r="AA3927" s="3">
        <f t="shared" si="618"/>
        <v>4.5970000000000004</v>
      </c>
      <c r="AB3927">
        <f t="shared" si="619"/>
        <v>0</v>
      </c>
      <c r="AC3927" s="14">
        <f>VLOOKUP(X3927,Rates!$A$2:$B$36,2)</f>
        <v>11.49</v>
      </c>
    </row>
    <row r="3928" spans="1:29">
      <c r="A3928">
        <v>594284</v>
      </c>
      <c r="B3928" t="s">
        <v>11</v>
      </c>
      <c r="C3928" s="1">
        <v>0.1186</v>
      </c>
      <c r="D3928">
        <v>49.73</v>
      </c>
      <c r="E3928" t="s">
        <v>30</v>
      </c>
      <c r="F3928" t="s">
        <v>13</v>
      </c>
      <c r="G3928" t="s">
        <v>14</v>
      </c>
      <c r="H3928" s="1">
        <v>0.45100000000000001</v>
      </c>
      <c r="I3928" s="4">
        <v>39052</v>
      </c>
      <c r="J3928" s="5">
        <v>40909</v>
      </c>
      <c r="K3928" s="3">
        <v>1500</v>
      </c>
      <c r="L3928" s="3">
        <v>51600</v>
      </c>
      <c r="M3928" s="3">
        <v>6449</v>
      </c>
      <c r="N3928" s="3">
        <f t="shared" si="610"/>
        <v>1</v>
      </c>
      <c r="O3928" s="3">
        <f t="shared" si="611"/>
        <v>0</v>
      </c>
      <c r="P3928" s="3">
        <f t="shared" si="612"/>
        <v>1</v>
      </c>
      <c r="Q3928" s="6">
        <v>12.88</v>
      </c>
      <c r="R3928" s="3">
        <v>0</v>
      </c>
      <c r="S3928" s="3">
        <v>5</v>
      </c>
      <c r="T3928" s="3">
        <v>11</v>
      </c>
      <c r="U3928" s="3">
        <f t="shared" si="613"/>
        <v>1857</v>
      </c>
      <c r="V3928" s="3" t="str">
        <f t="shared" si="614"/>
        <v xml:space="preserve"> 36</v>
      </c>
      <c r="W3928" s="3">
        <f t="shared" si="615"/>
        <v>1.5</v>
      </c>
      <c r="X3928" s="3">
        <v>10</v>
      </c>
      <c r="Y3928" s="6">
        <f t="shared" si="616"/>
        <v>45.1</v>
      </c>
      <c r="Z3928" s="3">
        <f t="shared" si="617"/>
        <v>51.6</v>
      </c>
      <c r="AA3928" s="3">
        <f t="shared" si="618"/>
        <v>6.4489999999999998</v>
      </c>
      <c r="AB3928">
        <f t="shared" si="619"/>
        <v>0</v>
      </c>
      <c r="AC3928" s="14">
        <f>VLOOKUP(X3928,Rates!$A$2:$B$36,2)</f>
        <v>11.49</v>
      </c>
    </row>
    <row r="3929" spans="1:29">
      <c r="A3929">
        <v>1066162</v>
      </c>
      <c r="B3929" t="s">
        <v>11</v>
      </c>
      <c r="C3929" s="1">
        <v>8.8999999999999996E-2</v>
      </c>
      <c r="D3929">
        <v>381.04</v>
      </c>
      <c r="E3929" t="s">
        <v>29</v>
      </c>
      <c r="F3929" t="s">
        <v>13</v>
      </c>
      <c r="G3929" t="s">
        <v>17</v>
      </c>
      <c r="H3929" s="1">
        <v>0.83499999999999996</v>
      </c>
      <c r="I3929" s="4">
        <v>36526</v>
      </c>
      <c r="J3929" s="5">
        <v>40909</v>
      </c>
      <c r="K3929" s="3">
        <v>12000</v>
      </c>
      <c r="L3929" s="3">
        <v>80000</v>
      </c>
      <c r="M3929" s="3">
        <v>13088</v>
      </c>
      <c r="N3929" s="3">
        <f t="shared" si="610"/>
        <v>1</v>
      </c>
      <c r="O3929" s="3">
        <f t="shared" si="611"/>
        <v>0</v>
      </c>
      <c r="P3929" s="3">
        <f t="shared" si="612"/>
        <v>1</v>
      </c>
      <c r="Q3929" s="6">
        <v>9.1300000000000008</v>
      </c>
      <c r="R3929" s="3">
        <v>0</v>
      </c>
      <c r="S3929" s="3">
        <v>8</v>
      </c>
      <c r="T3929" s="3">
        <v>16</v>
      </c>
      <c r="U3929" s="3">
        <f t="shared" si="613"/>
        <v>4383</v>
      </c>
      <c r="V3929" s="3" t="str">
        <f t="shared" si="614"/>
        <v xml:space="preserve"> 36</v>
      </c>
      <c r="W3929" s="3">
        <f t="shared" si="615"/>
        <v>12</v>
      </c>
      <c r="X3929" s="3">
        <v>5</v>
      </c>
      <c r="Y3929" s="6">
        <f t="shared" si="616"/>
        <v>83.5</v>
      </c>
      <c r="Z3929" s="3">
        <f t="shared" si="617"/>
        <v>80</v>
      </c>
      <c r="AA3929" s="3">
        <f t="shared" si="618"/>
        <v>13.087999999999999</v>
      </c>
      <c r="AB3929">
        <f t="shared" si="619"/>
        <v>1</v>
      </c>
      <c r="AC3929" s="14">
        <f>VLOOKUP(X3929,Rates!$A$2:$B$36,2)</f>
        <v>7.99</v>
      </c>
    </row>
    <row r="3930" spans="1:29">
      <c r="A3930">
        <v>402415</v>
      </c>
      <c r="B3930" t="s">
        <v>11</v>
      </c>
      <c r="C3930" s="1">
        <v>0.12839999999999999</v>
      </c>
      <c r="D3930">
        <v>605.13</v>
      </c>
      <c r="E3930" t="s">
        <v>18</v>
      </c>
      <c r="F3930" t="s">
        <v>13</v>
      </c>
      <c r="G3930" t="s">
        <v>14</v>
      </c>
      <c r="H3930" s="1">
        <v>0.78700000000000003</v>
      </c>
      <c r="I3930" s="4">
        <v>34425</v>
      </c>
      <c r="J3930" s="5">
        <v>40909</v>
      </c>
      <c r="K3930" s="3">
        <v>18000</v>
      </c>
      <c r="L3930" s="3">
        <v>73500</v>
      </c>
      <c r="M3930" s="3">
        <v>4724</v>
      </c>
      <c r="N3930" s="3">
        <f t="shared" si="610"/>
        <v>1</v>
      </c>
      <c r="O3930" s="3">
        <f t="shared" si="611"/>
        <v>0</v>
      </c>
      <c r="P3930" s="3">
        <f t="shared" si="612"/>
        <v>1</v>
      </c>
      <c r="Q3930" s="6">
        <v>7.69</v>
      </c>
      <c r="R3930" s="3">
        <v>0</v>
      </c>
      <c r="S3930" s="3">
        <v>4</v>
      </c>
      <c r="T3930" s="3">
        <v>8</v>
      </c>
      <c r="U3930" s="3">
        <f t="shared" si="613"/>
        <v>6484</v>
      </c>
      <c r="V3930" s="3" t="str">
        <f t="shared" si="614"/>
        <v xml:space="preserve"> 36</v>
      </c>
      <c r="W3930" s="3">
        <f t="shared" si="615"/>
        <v>18</v>
      </c>
      <c r="X3930" s="3">
        <v>12</v>
      </c>
      <c r="Y3930" s="6">
        <f t="shared" si="616"/>
        <v>78.7</v>
      </c>
      <c r="Z3930" s="3">
        <f t="shared" si="617"/>
        <v>73.5</v>
      </c>
      <c r="AA3930" s="3">
        <f t="shared" si="618"/>
        <v>4.7240000000000002</v>
      </c>
      <c r="AB3930">
        <f t="shared" si="619"/>
        <v>0</v>
      </c>
      <c r="AC3930" s="14">
        <f>VLOOKUP(X3930,Rates!$A$2:$B$36,2)</f>
        <v>13.49</v>
      </c>
    </row>
    <row r="3931" spans="1:29">
      <c r="A3931">
        <v>351023</v>
      </c>
      <c r="B3931" t="s">
        <v>11</v>
      </c>
      <c r="C3931" s="1">
        <v>9.4500000000000001E-2</v>
      </c>
      <c r="D3931">
        <v>240.08</v>
      </c>
      <c r="E3931" t="s">
        <v>16</v>
      </c>
      <c r="F3931" t="s">
        <v>13</v>
      </c>
      <c r="G3931" t="s">
        <v>17</v>
      </c>
      <c r="H3931" s="1">
        <v>0.107</v>
      </c>
      <c r="I3931" s="4">
        <v>34304</v>
      </c>
      <c r="J3931" s="5">
        <v>40909</v>
      </c>
      <c r="K3931" s="3">
        <v>7500</v>
      </c>
      <c r="L3931" s="3">
        <v>45000</v>
      </c>
      <c r="M3931" s="3">
        <v>2258</v>
      </c>
      <c r="N3931" s="3">
        <f t="shared" si="610"/>
        <v>1</v>
      </c>
      <c r="O3931" s="3">
        <f t="shared" si="611"/>
        <v>0</v>
      </c>
      <c r="P3931" s="3">
        <f t="shared" si="612"/>
        <v>0</v>
      </c>
      <c r="Q3931" s="6">
        <v>1.57</v>
      </c>
      <c r="R3931" s="3">
        <v>0</v>
      </c>
      <c r="S3931" s="3">
        <v>8</v>
      </c>
      <c r="T3931" s="3">
        <v>19</v>
      </c>
      <c r="U3931" s="3">
        <f t="shared" si="613"/>
        <v>6605</v>
      </c>
      <c r="V3931" s="3" t="str">
        <f t="shared" si="614"/>
        <v xml:space="preserve"> 36</v>
      </c>
      <c r="W3931" s="3">
        <f t="shared" si="615"/>
        <v>7.5</v>
      </c>
      <c r="X3931" s="3">
        <v>6</v>
      </c>
      <c r="Y3931" s="6">
        <f t="shared" si="616"/>
        <v>10.7</v>
      </c>
      <c r="Z3931" s="3">
        <f t="shared" si="617"/>
        <v>45</v>
      </c>
      <c r="AA3931" s="3">
        <f t="shared" si="618"/>
        <v>2.258</v>
      </c>
      <c r="AB3931">
        <f t="shared" si="619"/>
        <v>1</v>
      </c>
      <c r="AC3931" s="14">
        <f>VLOOKUP(X3931,Rates!$A$2:$B$36,2)</f>
        <v>8.24</v>
      </c>
    </row>
    <row r="3932" spans="1:29">
      <c r="A3932">
        <v>396139</v>
      </c>
      <c r="B3932" t="s">
        <v>11</v>
      </c>
      <c r="C3932" s="1">
        <v>0.13789999999999999</v>
      </c>
      <c r="D3932">
        <v>340.76</v>
      </c>
      <c r="E3932" t="s">
        <v>12</v>
      </c>
      <c r="F3932" t="s">
        <v>26</v>
      </c>
      <c r="G3932" t="s">
        <v>17</v>
      </c>
      <c r="H3932" s="1">
        <v>0.97499999999999998</v>
      </c>
      <c r="I3932" s="4">
        <v>38261</v>
      </c>
      <c r="J3932" s="5">
        <v>40909</v>
      </c>
      <c r="K3932" s="3">
        <v>10000</v>
      </c>
      <c r="L3932" s="3">
        <v>36000</v>
      </c>
      <c r="M3932" s="3">
        <v>6729</v>
      </c>
      <c r="N3932" s="3">
        <f t="shared" si="610"/>
        <v>0</v>
      </c>
      <c r="O3932" s="3">
        <f t="shared" si="611"/>
        <v>1</v>
      </c>
      <c r="P3932" s="3">
        <f t="shared" si="612"/>
        <v>1</v>
      </c>
      <c r="Q3932" s="6">
        <v>12.3</v>
      </c>
      <c r="R3932" s="3">
        <v>0</v>
      </c>
      <c r="S3932" s="3">
        <v>4</v>
      </c>
      <c r="T3932" s="3">
        <v>5</v>
      </c>
      <c r="U3932" s="3">
        <f t="shared" si="613"/>
        <v>2648</v>
      </c>
      <c r="V3932" s="3" t="str">
        <f t="shared" si="614"/>
        <v xml:space="preserve"> 36</v>
      </c>
      <c r="W3932" s="3">
        <f t="shared" si="615"/>
        <v>10</v>
      </c>
      <c r="X3932" s="3">
        <v>15</v>
      </c>
      <c r="Y3932" s="6">
        <f t="shared" si="616"/>
        <v>97.5</v>
      </c>
      <c r="Z3932" s="3">
        <f t="shared" si="617"/>
        <v>36</v>
      </c>
      <c r="AA3932" s="3">
        <f t="shared" si="618"/>
        <v>6.7290000000000001</v>
      </c>
      <c r="AB3932">
        <f t="shared" si="619"/>
        <v>1</v>
      </c>
      <c r="AC3932" s="14">
        <f>VLOOKUP(X3932,Rates!$A$2:$B$36,2)</f>
        <v>15.99</v>
      </c>
    </row>
    <row r="3933" spans="1:29">
      <c r="A3933">
        <v>367770</v>
      </c>
      <c r="B3933" t="s">
        <v>11</v>
      </c>
      <c r="C3933" s="1">
        <v>0.11260000000000001</v>
      </c>
      <c r="D3933">
        <v>328.64</v>
      </c>
      <c r="E3933" t="s">
        <v>25</v>
      </c>
      <c r="F3933" t="s">
        <v>26</v>
      </c>
      <c r="G3933" t="s">
        <v>14</v>
      </c>
      <c r="H3933" s="1">
        <v>0.19600000000000001</v>
      </c>
      <c r="I3933" s="4">
        <v>35521</v>
      </c>
      <c r="J3933" s="5">
        <v>40909</v>
      </c>
      <c r="K3933" s="3">
        <v>10000</v>
      </c>
      <c r="L3933" s="3">
        <v>39875</v>
      </c>
      <c r="M3933" s="3">
        <v>2895</v>
      </c>
      <c r="N3933" s="3">
        <f t="shared" si="610"/>
        <v>0</v>
      </c>
      <c r="O3933" s="3">
        <f t="shared" si="611"/>
        <v>1</v>
      </c>
      <c r="P3933" s="3">
        <f t="shared" si="612"/>
        <v>1</v>
      </c>
      <c r="Q3933" s="6">
        <v>17.73</v>
      </c>
      <c r="R3933" s="3">
        <v>0</v>
      </c>
      <c r="S3933" s="3">
        <v>13</v>
      </c>
      <c r="T3933" s="3">
        <v>29</v>
      </c>
      <c r="U3933" s="3">
        <f t="shared" si="613"/>
        <v>5388</v>
      </c>
      <c r="V3933" s="3" t="str">
        <f t="shared" si="614"/>
        <v xml:space="preserve"> 36</v>
      </c>
      <c r="W3933" s="3">
        <f t="shared" si="615"/>
        <v>10</v>
      </c>
      <c r="X3933" s="3">
        <v>7</v>
      </c>
      <c r="Y3933" s="6">
        <f t="shared" si="616"/>
        <v>19.600000000000001</v>
      </c>
      <c r="Z3933" s="3">
        <f t="shared" si="617"/>
        <v>39.875</v>
      </c>
      <c r="AA3933" s="3">
        <f t="shared" si="618"/>
        <v>2.895</v>
      </c>
      <c r="AB3933">
        <f t="shared" si="619"/>
        <v>0</v>
      </c>
      <c r="AC3933" s="14">
        <f>VLOOKUP(X3933,Rates!$A$2:$B$36,2)</f>
        <v>10.49</v>
      </c>
    </row>
    <row r="3934" spans="1:29">
      <c r="A3934">
        <v>666395</v>
      </c>
      <c r="B3934" t="s">
        <v>11</v>
      </c>
      <c r="C3934" s="1">
        <v>0.1</v>
      </c>
      <c r="D3934">
        <v>387.21</v>
      </c>
      <c r="E3934" t="s">
        <v>20</v>
      </c>
      <c r="F3934" t="s">
        <v>13</v>
      </c>
      <c r="G3934" t="s">
        <v>14</v>
      </c>
      <c r="H3934" s="1">
        <v>0.59699999999999998</v>
      </c>
      <c r="I3934" s="4">
        <v>32051</v>
      </c>
      <c r="J3934" s="5">
        <v>40909</v>
      </c>
      <c r="K3934" s="3">
        <v>12000</v>
      </c>
      <c r="L3934" s="3">
        <v>35000</v>
      </c>
      <c r="M3934" s="3">
        <v>11469</v>
      </c>
      <c r="N3934" s="3">
        <f t="shared" si="610"/>
        <v>1</v>
      </c>
      <c r="O3934" s="3">
        <f t="shared" si="611"/>
        <v>0</v>
      </c>
      <c r="P3934" s="3">
        <f t="shared" si="612"/>
        <v>1</v>
      </c>
      <c r="Q3934" s="6">
        <v>25.65</v>
      </c>
      <c r="R3934" s="3">
        <v>0</v>
      </c>
      <c r="S3934" s="3">
        <v>8</v>
      </c>
      <c r="T3934" s="3">
        <v>20</v>
      </c>
      <c r="U3934" s="3">
        <f t="shared" si="613"/>
        <v>8858</v>
      </c>
      <c r="V3934" s="3" t="str">
        <f t="shared" si="614"/>
        <v xml:space="preserve"> 36</v>
      </c>
      <c r="W3934" s="3">
        <f t="shared" si="615"/>
        <v>12</v>
      </c>
      <c r="X3934" s="3">
        <v>7</v>
      </c>
      <c r="Y3934" s="6">
        <f t="shared" si="616"/>
        <v>59.699999999999996</v>
      </c>
      <c r="Z3934" s="3">
        <f t="shared" si="617"/>
        <v>35</v>
      </c>
      <c r="AA3934" s="3">
        <f t="shared" si="618"/>
        <v>11.468999999999999</v>
      </c>
      <c r="AB3934">
        <f t="shared" si="619"/>
        <v>0</v>
      </c>
      <c r="AC3934" s="14">
        <f>VLOOKUP(X3934,Rates!$A$2:$B$36,2)</f>
        <v>10.49</v>
      </c>
    </row>
    <row r="3935" spans="1:29">
      <c r="A3935">
        <v>703012</v>
      </c>
      <c r="B3935" t="s">
        <v>11</v>
      </c>
      <c r="C3935" s="1">
        <v>6.9199999999999998E-2</v>
      </c>
      <c r="D3935">
        <v>144.96</v>
      </c>
      <c r="E3935" t="s">
        <v>16</v>
      </c>
      <c r="F3935" t="s">
        <v>26</v>
      </c>
      <c r="G3935" t="s">
        <v>14</v>
      </c>
      <c r="H3935" s="1">
        <v>0.14499999999999999</v>
      </c>
      <c r="I3935" s="4">
        <v>37012</v>
      </c>
      <c r="J3935" s="5">
        <v>40909</v>
      </c>
      <c r="K3935" s="3">
        <v>4700</v>
      </c>
      <c r="L3935" s="3">
        <v>145596</v>
      </c>
      <c r="M3935" s="3">
        <v>4026</v>
      </c>
      <c r="N3935" s="3">
        <f t="shared" si="610"/>
        <v>0</v>
      </c>
      <c r="O3935" s="3">
        <f t="shared" si="611"/>
        <v>1</v>
      </c>
      <c r="P3935" s="3">
        <f t="shared" si="612"/>
        <v>0</v>
      </c>
      <c r="Q3935" s="6">
        <v>5.36</v>
      </c>
      <c r="R3935" s="3">
        <v>0</v>
      </c>
      <c r="S3935" s="3">
        <v>8</v>
      </c>
      <c r="T3935" s="3">
        <v>23</v>
      </c>
      <c r="U3935" s="3">
        <f t="shared" si="613"/>
        <v>3897</v>
      </c>
      <c r="V3935" s="3" t="str">
        <f t="shared" si="614"/>
        <v xml:space="preserve"> 36</v>
      </c>
      <c r="W3935" s="3">
        <f t="shared" si="615"/>
        <v>4.7</v>
      </c>
      <c r="X3935" s="3">
        <v>3</v>
      </c>
      <c r="Y3935" s="6">
        <f t="shared" si="616"/>
        <v>14.499999999999998</v>
      </c>
      <c r="Z3935" s="3">
        <f t="shared" si="617"/>
        <v>145.596</v>
      </c>
      <c r="AA3935" s="3">
        <f t="shared" si="618"/>
        <v>4.0259999999999998</v>
      </c>
      <c r="AB3935">
        <f t="shared" si="619"/>
        <v>0</v>
      </c>
      <c r="AC3935" s="14">
        <f>VLOOKUP(X3935,Rates!$A$2:$B$36,2)</f>
        <v>7.24</v>
      </c>
    </row>
    <row r="3936" spans="1:29">
      <c r="A3936">
        <v>398765</v>
      </c>
      <c r="B3936" t="s">
        <v>11</v>
      </c>
      <c r="C3936" s="1">
        <v>9.6299999999999997E-2</v>
      </c>
      <c r="D3936">
        <v>32.1</v>
      </c>
      <c r="E3936" t="s">
        <v>16</v>
      </c>
      <c r="F3936" t="s">
        <v>13</v>
      </c>
      <c r="G3936" t="s">
        <v>14</v>
      </c>
      <c r="H3936" s="1">
        <v>8.5999999999999993E-2</v>
      </c>
      <c r="I3936" s="4">
        <v>37622</v>
      </c>
      <c r="J3936" s="5">
        <v>40909</v>
      </c>
      <c r="K3936" s="3">
        <v>1000</v>
      </c>
      <c r="L3936" s="3">
        <v>5500</v>
      </c>
      <c r="M3936" s="3">
        <v>566</v>
      </c>
      <c r="N3936" s="3">
        <f t="shared" si="610"/>
        <v>1</v>
      </c>
      <c r="O3936" s="3">
        <f t="shared" si="611"/>
        <v>0</v>
      </c>
      <c r="P3936" s="3">
        <f t="shared" si="612"/>
        <v>0</v>
      </c>
      <c r="Q3936" s="6">
        <v>3.71</v>
      </c>
      <c r="R3936" s="3">
        <v>0</v>
      </c>
      <c r="S3936" s="3">
        <v>4</v>
      </c>
      <c r="T3936" s="3">
        <v>7</v>
      </c>
      <c r="U3936" s="3">
        <f t="shared" si="613"/>
        <v>3287</v>
      </c>
      <c r="V3936" s="3" t="str">
        <f t="shared" si="614"/>
        <v xml:space="preserve"> 36</v>
      </c>
      <c r="W3936" s="3">
        <f t="shared" si="615"/>
        <v>1</v>
      </c>
      <c r="X3936" s="3">
        <v>5</v>
      </c>
      <c r="Y3936" s="6">
        <f t="shared" si="616"/>
        <v>8.6</v>
      </c>
      <c r="Z3936" s="3">
        <f t="shared" si="617"/>
        <v>5.5</v>
      </c>
      <c r="AA3936" s="3">
        <f t="shared" si="618"/>
        <v>0.56599999999999995</v>
      </c>
      <c r="AB3936">
        <f t="shared" si="619"/>
        <v>0</v>
      </c>
      <c r="AC3936" s="14">
        <f>VLOOKUP(X3936,Rates!$A$2:$B$36,2)</f>
        <v>7.99</v>
      </c>
    </row>
    <row r="3937" spans="1:29">
      <c r="A3937">
        <v>685037</v>
      </c>
      <c r="B3937" t="s">
        <v>15</v>
      </c>
      <c r="C3937" s="1">
        <v>0.1565</v>
      </c>
      <c r="D3937">
        <v>241.33</v>
      </c>
      <c r="E3937" t="s">
        <v>21</v>
      </c>
      <c r="F3937" t="s">
        <v>13</v>
      </c>
      <c r="G3937" t="s">
        <v>14</v>
      </c>
      <c r="H3937" s="1">
        <v>0.53700000000000003</v>
      </c>
      <c r="I3937" s="4">
        <v>36404</v>
      </c>
      <c r="J3937" s="5">
        <v>40909</v>
      </c>
      <c r="K3937" s="3">
        <v>10000</v>
      </c>
      <c r="L3937" s="3">
        <v>30000</v>
      </c>
      <c r="M3937" s="3">
        <v>6770</v>
      </c>
      <c r="N3937" s="3">
        <f t="shared" si="610"/>
        <v>1</v>
      </c>
      <c r="O3937" s="3">
        <f t="shared" si="611"/>
        <v>0</v>
      </c>
      <c r="P3937" s="3">
        <f t="shared" si="612"/>
        <v>1</v>
      </c>
      <c r="Q3937" s="6">
        <v>16.68</v>
      </c>
      <c r="R3937" s="3">
        <v>0</v>
      </c>
      <c r="S3937" s="3">
        <v>5</v>
      </c>
      <c r="T3937" s="3">
        <v>11</v>
      </c>
      <c r="U3937" s="3">
        <f t="shared" si="613"/>
        <v>4505</v>
      </c>
      <c r="V3937" s="3" t="str">
        <f t="shared" si="614"/>
        <v xml:space="preserve"> 60</v>
      </c>
      <c r="W3937" s="3">
        <f t="shared" si="615"/>
        <v>10</v>
      </c>
      <c r="X3937" s="3">
        <v>19</v>
      </c>
      <c r="Y3937" s="6">
        <f t="shared" si="616"/>
        <v>53.7</v>
      </c>
      <c r="Z3937" s="3">
        <f t="shared" si="617"/>
        <v>30</v>
      </c>
      <c r="AA3937" s="3">
        <f t="shared" si="618"/>
        <v>6.77</v>
      </c>
      <c r="AB3937">
        <f t="shared" si="619"/>
        <v>0</v>
      </c>
      <c r="AC3937" s="14">
        <f>VLOOKUP(X3937,Rates!$A$2:$B$36,2)</f>
        <v>19.989999999999998</v>
      </c>
    </row>
    <row r="3938" spans="1:29">
      <c r="A3938">
        <v>356367</v>
      </c>
      <c r="B3938" t="s">
        <v>11</v>
      </c>
      <c r="C3938" s="1">
        <v>8.6300000000000002E-2</v>
      </c>
      <c r="D3938">
        <v>159.72999999999999</v>
      </c>
      <c r="E3938" t="s">
        <v>12</v>
      </c>
      <c r="F3938" t="s">
        <v>26</v>
      </c>
      <c r="G3938" t="s">
        <v>14</v>
      </c>
      <c r="H3938" s="1">
        <v>0.154</v>
      </c>
      <c r="I3938" s="4">
        <v>36220</v>
      </c>
      <c r="J3938" s="5">
        <v>40909</v>
      </c>
      <c r="K3938" s="3">
        <v>6000</v>
      </c>
      <c r="L3938" s="3">
        <v>80004</v>
      </c>
      <c r="M3938" s="3">
        <v>2733</v>
      </c>
      <c r="N3938" s="3">
        <f t="shared" si="610"/>
        <v>0</v>
      </c>
      <c r="O3938" s="3">
        <f t="shared" si="611"/>
        <v>1</v>
      </c>
      <c r="P3938" s="3">
        <f t="shared" si="612"/>
        <v>1</v>
      </c>
      <c r="Q3938" s="6">
        <v>1.84</v>
      </c>
      <c r="R3938" s="3">
        <v>0</v>
      </c>
      <c r="S3938" s="3">
        <v>9</v>
      </c>
      <c r="T3938" s="3">
        <v>17</v>
      </c>
      <c r="U3938" s="3">
        <f t="shared" si="613"/>
        <v>4689</v>
      </c>
      <c r="V3938" s="3" t="str">
        <f t="shared" si="614"/>
        <v xml:space="preserve"> 36</v>
      </c>
      <c r="W3938" s="3">
        <f t="shared" si="615"/>
        <v>6</v>
      </c>
      <c r="X3938" s="3">
        <v>5</v>
      </c>
      <c r="Y3938" s="6">
        <f t="shared" si="616"/>
        <v>15.4</v>
      </c>
      <c r="Z3938" s="3">
        <f t="shared" si="617"/>
        <v>80.004000000000005</v>
      </c>
      <c r="AA3938" s="3">
        <f t="shared" si="618"/>
        <v>2.7330000000000001</v>
      </c>
      <c r="AB3938">
        <f t="shared" si="619"/>
        <v>0</v>
      </c>
      <c r="AC3938" s="14">
        <f>VLOOKUP(X3938,Rates!$A$2:$B$36,2)</f>
        <v>7.99</v>
      </c>
    </row>
    <row r="3939" spans="1:29">
      <c r="A3939">
        <v>1038566</v>
      </c>
      <c r="B3939" t="s">
        <v>15</v>
      </c>
      <c r="C3939" s="1">
        <v>0.15959999999999999</v>
      </c>
      <c r="D3939">
        <v>437.35</v>
      </c>
      <c r="E3939" t="s">
        <v>22</v>
      </c>
      <c r="F3939" t="s">
        <v>26</v>
      </c>
      <c r="G3939" t="s">
        <v>19</v>
      </c>
      <c r="H3939" s="1">
        <v>0.57399999999999995</v>
      </c>
      <c r="I3939" s="4">
        <v>37987</v>
      </c>
      <c r="J3939" s="5">
        <v>40909</v>
      </c>
      <c r="K3939" s="3">
        <v>18000</v>
      </c>
      <c r="L3939" s="3">
        <v>63000</v>
      </c>
      <c r="M3939" s="3">
        <v>14756</v>
      </c>
      <c r="N3939" s="3">
        <f t="shared" si="610"/>
        <v>0</v>
      </c>
      <c r="O3939" s="3">
        <f t="shared" si="611"/>
        <v>1</v>
      </c>
      <c r="P3939" s="3">
        <f t="shared" si="612"/>
        <v>1</v>
      </c>
      <c r="Q3939" s="6">
        <v>13.89</v>
      </c>
      <c r="R3939" s="3">
        <v>0</v>
      </c>
      <c r="S3939" s="3">
        <v>8</v>
      </c>
      <c r="T3939" s="3">
        <v>16</v>
      </c>
      <c r="U3939" s="3">
        <f t="shared" si="613"/>
        <v>2922</v>
      </c>
      <c r="V3939" s="3" t="str">
        <f t="shared" si="614"/>
        <v xml:space="preserve"> 60</v>
      </c>
      <c r="W3939" s="3">
        <f t="shared" si="615"/>
        <v>18</v>
      </c>
      <c r="X3939" s="3">
        <v>15</v>
      </c>
      <c r="Y3939" s="6">
        <f t="shared" si="616"/>
        <v>57.4</v>
      </c>
      <c r="Z3939" s="3">
        <f t="shared" si="617"/>
        <v>63</v>
      </c>
      <c r="AA3939" s="3">
        <f t="shared" si="618"/>
        <v>14.756</v>
      </c>
      <c r="AB3939">
        <f t="shared" si="619"/>
        <v>0</v>
      </c>
      <c r="AC3939" s="14">
        <f>VLOOKUP(X3939,Rates!$A$2:$B$36,2)</f>
        <v>15.99</v>
      </c>
    </row>
    <row r="3940" spans="1:29">
      <c r="A3940">
        <v>1017595</v>
      </c>
      <c r="B3940" t="s">
        <v>11</v>
      </c>
      <c r="C3940" s="1">
        <v>6.0299999999999999E-2</v>
      </c>
      <c r="D3940">
        <v>121.75</v>
      </c>
      <c r="E3940" t="s">
        <v>29</v>
      </c>
      <c r="F3940" t="s">
        <v>13</v>
      </c>
      <c r="G3940" t="s">
        <v>14</v>
      </c>
      <c r="H3940" s="1">
        <v>0.24099999999999999</v>
      </c>
      <c r="I3940" s="4">
        <v>35916</v>
      </c>
      <c r="J3940" s="5">
        <v>40909</v>
      </c>
      <c r="K3940" s="3">
        <v>4000</v>
      </c>
      <c r="L3940" s="3">
        <v>48000</v>
      </c>
      <c r="M3940" s="3">
        <v>1998</v>
      </c>
      <c r="N3940" s="3">
        <f t="shared" si="610"/>
        <v>1</v>
      </c>
      <c r="O3940" s="3">
        <f t="shared" si="611"/>
        <v>0</v>
      </c>
      <c r="P3940" s="3">
        <f t="shared" si="612"/>
        <v>1</v>
      </c>
      <c r="Q3940" s="6">
        <v>11.2</v>
      </c>
      <c r="R3940" s="3">
        <v>0</v>
      </c>
      <c r="S3940" s="3">
        <v>7</v>
      </c>
      <c r="T3940" s="3">
        <v>14</v>
      </c>
      <c r="U3940" s="3">
        <f t="shared" si="613"/>
        <v>4993</v>
      </c>
      <c r="V3940" s="3" t="str">
        <f t="shared" si="614"/>
        <v xml:space="preserve"> 36</v>
      </c>
      <c r="W3940" s="3">
        <f t="shared" si="615"/>
        <v>4</v>
      </c>
      <c r="X3940" s="3">
        <v>1</v>
      </c>
      <c r="Y3940" s="6">
        <f t="shared" si="616"/>
        <v>24.099999999999998</v>
      </c>
      <c r="Z3940" s="3">
        <f t="shared" si="617"/>
        <v>48</v>
      </c>
      <c r="AA3940" s="3">
        <f t="shared" si="618"/>
        <v>1.998</v>
      </c>
      <c r="AB3940">
        <f t="shared" si="619"/>
        <v>0</v>
      </c>
      <c r="AC3940" s="14">
        <f>VLOOKUP(X3940,Rates!$A$2:$B$36,2)</f>
        <v>5.32</v>
      </c>
    </row>
    <row r="3941" spans="1:29">
      <c r="A3941">
        <v>441857</v>
      </c>
      <c r="B3941" t="s">
        <v>11</v>
      </c>
      <c r="C3941" s="1">
        <v>8.9399999999999993E-2</v>
      </c>
      <c r="D3941">
        <v>349.49</v>
      </c>
      <c r="E3941" t="s">
        <v>29</v>
      </c>
      <c r="F3941" t="s">
        <v>26</v>
      </c>
      <c r="G3941" t="s">
        <v>14</v>
      </c>
      <c r="H3941" s="1">
        <v>3.5999999999999997E-2</v>
      </c>
      <c r="I3941" s="4">
        <v>36069</v>
      </c>
      <c r="J3941" s="5">
        <v>40909</v>
      </c>
      <c r="K3941" s="3">
        <v>11000</v>
      </c>
      <c r="L3941" s="3">
        <v>59000</v>
      </c>
      <c r="M3941" s="3">
        <v>667</v>
      </c>
      <c r="N3941" s="3">
        <f t="shared" si="610"/>
        <v>0</v>
      </c>
      <c r="O3941" s="3">
        <f t="shared" si="611"/>
        <v>1</v>
      </c>
      <c r="P3941" s="3">
        <f t="shared" si="612"/>
        <v>1</v>
      </c>
      <c r="Q3941" s="6">
        <v>16.7</v>
      </c>
      <c r="R3941" s="3">
        <v>0</v>
      </c>
      <c r="S3941" s="3">
        <v>5</v>
      </c>
      <c r="T3941" s="3">
        <v>24</v>
      </c>
      <c r="U3941" s="3">
        <f t="shared" si="613"/>
        <v>4840</v>
      </c>
      <c r="V3941" s="3" t="str">
        <f t="shared" si="614"/>
        <v xml:space="preserve"> 36</v>
      </c>
      <c r="W3941" s="3">
        <f t="shared" si="615"/>
        <v>11</v>
      </c>
      <c r="X3941" s="3">
        <v>5</v>
      </c>
      <c r="Y3941" s="6">
        <f t="shared" si="616"/>
        <v>3.5999999999999996</v>
      </c>
      <c r="Z3941" s="3">
        <f t="shared" si="617"/>
        <v>59</v>
      </c>
      <c r="AA3941" s="3">
        <f t="shared" si="618"/>
        <v>0.66700000000000004</v>
      </c>
      <c r="AB3941">
        <f t="shared" si="619"/>
        <v>0</v>
      </c>
      <c r="AC3941" s="14">
        <f>VLOOKUP(X3941,Rates!$A$2:$B$36,2)</f>
        <v>7.99</v>
      </c>
    </row>
    <row r="3942" spans="1:29">
      <c r="A3942">
        <v>450871</v>
      </c>
      <c r="B3942" t="s">
        <v>11</v>
      </c>
      <c r="C3942" s="1">
        <v>8.9399999999999993E-2</v>
      </c>
      <c r="D3942">
        <v>457.51</v>
      </c>
      <c r="E3942" t="s">
        <v>29</v>
      </c>
      <c r="F3942" t="s">
        <v>26</v>
      </c>
      <c r="G3942" t="s">
        <v>14</v>
      </c>
      <c r="H3942" s="1">
        <v>8.4000000000000005E-2</v>
      </c>
      <c r="I3942" s="4">
        <v>30651</v>
      </c>
      <c r="J3942" s="5">
        <v>40909</v>
      </c>
      <c r="K3942" s="3">
        <v>14400</v>
      </c>
      <c r="L3942" s="3">
        <v>73000</v>
      </c>
      <c r="M3942" s="3">
        <v>68214</v>
      </c>
      <c r="N3942" s="3">
        <f t="shared" si="610"/>
        <v>0</v>
      </c>
      <c r="O3942" s="3">
        <f t="shared" si="611"/>
        <v>1</v>
      </c>
      <c r="P3942" s="3">
        <f t="shared" si="612"/>
        <v>1</v>
      </c>
      <c r="Q3942" s="6">
        <v>18.05</v>
      </c>
      <c r="R3942" s="3">
        <v>0</v>
      </c>
      <c r="S3942" s="3">
        <v>8</v>
      </c>
      <c r="T3942" s="3">
        <v>24</v>
      </c>
      <c r="U3942" s="3">
        <f t="shared" si="613"/>
        <v>10258</v>
      </c>
      <c r="V3942" s="3" t="str">
        <f t="shared" si="614"/>
        <v xml:space="preserve"> 36</v>
      </c>
      <c r="W3942" s="3">
        <f t="shared" si="615"/>
        <v>14.4</v>
      </c>
      <c r="X3942" s="3">
        <v>5</v>
      </c>
      <c r="Y3942" s="6">
        <f t="shared" si="616"/>
        <v>8.4</v>
      </c>
      <c r="Z3942" s="3">
        <f t="shared" si="617"/>
        <v>73</v>
      </c>
      <c r="AA3942" s="3">
        <f t="shared" si="618"/>
        <v>68.213999999999999</v>
      </c>
      <c r="AB3942">
        <f t="shared" si="619"/>
        <v>0</v>
      </c>
      <c r="AC3942" s="14">
        <f>VLOOKUP(X3942,Rates!$A$2:$B$36,2)</f>
        <v>7.99</v>
      </c>
    </row>
    <row r="3943" spans="1:29">
      <c r="A3943">
        <v>607800</v>
      </c>
      <c r="B3943" t="s">
        <v>11</v>
      </c>
      <c r="C3943" s="1">
        <v>0.1036</v>
      </c>
      <c r="D3943">
        <v>64.88</v>
      </c>
      <c r="E3943" t="s">
        <v>28</v>
      </c>
      <c r="F3943" t="s">
        <v>13</v>
      </c>
      <c r="G3943" t="s">
        <v>14</v>
      </c>
      <c r="H3943" s="1">
        <v>0.436</v>
      </c>
      <c r="I3943" s="4">
        <v>34274</v>
      </c>
      <c r="J3943" s="5">
        <v>40909</v>
      </c>
      <c r="K3943" s="3">
        <v>2000</v>
      </c>
      <c r="L3943" s="3">
        <v>80000</v>
      </c>
      <c r="M3943" s="3">
        <v>3966</v>
      </c>
      <c r="N3943" s="3">
        <f t="shared" si="610"/>
        <v>1</v>
      </c>
      <c r="O3943" s="3">
        <f t="shared" si="611"/>
        <v>0</v>
      </c>
      <c r="P3943" s="3">
        <f t="shared" si="612"/>
        <v>1</v>
      </c>
      <c r="Q3943" s="6">
        <v>13.9</v>
      </c>
      <c r="R3943" s="3">
        <v>0</v>
      </c>
      <c r="S3943" s="3">
        <v>10</v>
      </c>
      <c r="T3943" s="3">
        <v>10</v>
      </c>
      <c r="U3943" s="3">
        <f t="shared" si="613"/>
        <v>6635</v>
      </c>
      <c r="V3943" s="3" t="str">
        <f t="shared" si="614"/>
        <v xml:space="preserve"> 36</v>
      </c>
      <c r="W3943" s="3">
        <f t="shared" si="615"/>
        <v>2</v>
      </c>
      <c r="X3943" s="3">
        <v>10</v>
      </c>
      <c r="Y3943" s="6">
        <f t="shared" si="616"/>
        <v>43.6</v>
      </c>
      <c r="Z3943" s="3">
        <f t="shared" si="617"/>
        <v>80</v>
      </c>
      <c r="AA3943" s="3">
        <f t="shared" si="618"/>
        <v>3.9660000000000002</v>
      </c>
      <c r="AB3943">
        <f t="shared" si="619"/>
        <v>0</v>
      </c>
      <c r="AC3943" s="14">
        <f>VLOOKUP(X3943,Rates!$A$2:$B$36,2)</f>
        <v>11.49</v>
      </c>
    </row>
    <row r="3944" spans="1:29">
      <c r="A3944">
        <v>496496</v>
      </c>
      <c r="B3944" t="s">
        <v>11</v>
      </c>
      <c r="C3944" s="1">
        <v>6.7599999999999993E-2</v>
      </c>
      <c r="D3944">
        <v>221.55</v>
      </c>
      <c r="E3944" t="s">
        <v>12</v>
      </c>
      <c r="F3944" t="s">
        <v>26</v>
      </c>
      <c r="G3944" t="s">
        <v>14</v>
      </c>
      <c r="H3944" s="1">
        <v>0.34599999999999997</v>
      </c>
      <c r="I3944" s="4">
        <v>30590</v>
      </c>
      <c r="J3944" s="5">
        <v>40909</v>
      </c>
      <c r="K3944" s="3">
        <v>7200</v>
      </c>
      <c r="L3944" s="3">
        <v>51000</v>
      </c>
      <c r="M3944" s="3">
        <v>12444</v>
      </c>
      <c r="N3944" s="3">
        <f t="shared" si="610"/>
        <v>0</v>
      </c>
      <c r="O3944" s="3">
        <f t="shared" si="611"/>
        <v>1</v>
      </c>
      <c r="P3944" s="3">
        <f t="shared" si="612"/>
        <v>1</v>
      </c>
      <c r="Q3944" s="6">
        <v>5.74</v>
      </c>
      <c r="R3944" s="3">
        <v>0</v>
      </c>
      <c r="S3944" s="3">
        <v>12</v>
      </c>
      <c r="T3944" s="3">
        <v>34</v>
      </c>
      <c r="U3944" s="3">
        <f t="shared" si="613"/>
        <v>10319</v>
      </c>
      <c r="V3944" s="3" t="str">
        <f t="shared" si="614"/>
        <v xml:space="preserve"> 36</v>
      </c>
      <c r="W3944" s="3">
        <f t="shared" si="615"/>
        <v>7.2</v>
      </c>
      <c r="X3944" s="3">
        <v>2</v>
      </c>
      <c r="Y3944" s="6">
        <f t="shared" si="616"/>
        <v>34.599999999999994</v>
      </c>
      <c r="Z3944" s="3">
        <f t="shared" si="617"/>
        <v>51</v>
      </c>
      <c r="AA3944" s="3">
        <f t="shared" si="618"/>
        <v>12.444000000000001</v>
      </c>
      <c r="AB3944">
        <f t="shared" si="619"/>
        <v>0</v>
      </c>
      <c r="AC3944" s="14">
        <f>VLOOKUP(X3944,Rates!$A$2:$B$36,2)</f>
        <v>6.99</v>
      </c>
    </row>
    <row r="3945" spans="1:29">
      <c r="A3945">
        <v>785146</v>
      </c>
      <c r="B3945" t="s">
        <v>11</v>
      </c>
      <c r="C3945" s="1">
        <v>0.11990000000000001</v>
      </c>
      <c r="D3945">
        <v>478.22</v>
      </c>
      <c r="E3945" t="s">
        <v>30</v>
      </c>
      <c r="F3945" t="s">
        <v>13</v>
      </c>
      <c r="G3945" t="s">
        <v>14</v>
      </c>
      <c r="H3945" s="2">
        <v>0.42</v>
      </c>
      <c r="I3945" s="4">
        <v>38384</v>
      </c>
      <c r="J3945" s="5">
        <v>40909</v>
      </c>
      <c r="K3945" s="3">
        <v>14400</v>
      </c>
      <c r="L3945" s="3">
        <v>84000</v>
      </c>
      <c r="M3945" s="3">
        <v>12104</v>
      </c>
      <c r="N3945" s="3">
        <f t="shared" si="610"/>
        <v>1</v>
      </c>
      <c r="O3945" s="3">
        <f t="shared" si="611"/>
        <v>0</v>
      </c>
      <c r="P3945" s="3">
        <f t="shared" si="612"/>
        <v>1</v>
      </c>
      <c r="Q3945" s="6">
        <v>14.86</v>
      </c>
      <c r="R3945" s="3">
        <v>1</v>
      </c>
      <c r="S3945" s="3">
        <v>12</v>
      </c>
      <c r="T3945" s="3">
        <v>22</v>
      </c>
      <c r="U3945" s="3">
        <f t="shared" si="613"/>
        <v>2525</v>
      </c>
      <c r="V3945" s="3" t="str">
        <f t="shared" si="614"/>
        <v xml:space="preserve"> 36</v>
      </c>
      <c r="W3945" s="3">
        <f t="shared" si="615"/>
        <v>14.4</v>
      </c>
      <c r="X3945" s="3">
        <v>10</v>
      </c>
      <c r="Y3945" s="6">
        <f t="shared" si="616"/>
        <v>42</v>
      </c>
      <c r="Z3945" s="3">
        <f t="shared" si="617"/>
        <v>84</v>
      </c>
      <c r="AA3945" s="3">
        <f t="shared" si="618"/>
        <v>12.103999999999999</v>
      </c>
      <c r="AB3945">
        <f t="shared" si="619"/>
        <v>0</v>
      </c>
      <c r="AC3945" s="14">
        <f>VLOOKUP(X3945,Rates!$A$2:$B$36,2)</f>
        <v>11.49</v>
      </c>
    </row>
    <row r="3946" spans="1:29">
      <c r="A3946">
        <v>833541</v>
      </c>
      <c r="B3946" t="s">
        <v>11</v>
      </c>
      <c r="C3946" s="1">
        <v>0.1099</v>
      </c>
      <c r="D3946">
        <v>327.33999999999997</v>
      </c>
      <c r="E3946" t="s">
        <v>27</v>
      </c>
      <c r="F3946" t="s">
        <v>26</v>
      </c>
      <c r="G3946" t="s">
        <v>14</v>
      </c>
      <c r="H3946" s="1">
        <v>0.877</v>
      </c>
      <c r="I3946" s="4">
        <v>38108</v>
      </c>
      <c r="J3946" s="5">
        <v>40909</v>
      </c>
      <c r="K3946" s="3">
        <v>10000</v>
      </c>
      <c r="L3946" s="3">
        <v>75000</v>
      </c>
      <c r="M3946" s="3">
        <v>41907</v>
      </c>
      <c r="N3946" s="3">
        <f t="shared" si="610"/>
        <v>0</v>
      </c>
      <c r="O3946" s="3">
        <f t="shared" si="611"/>
        <v>1</v>
      </c>
      <c r="P3946" s="3">
        <f t="shared" si="612"/>
        <v>1</v>
      </c>
      <c r="Q3946" s="6">
        <v>16.88</v>
      </c>
      <c r="R3946" s="3">
        <v>0</v>
      </c>
      <c r="S3946" s="3">
        <v>7</v>
      </c>
      <c r="T3946" s="3">
        <v>27</v>
      </c>
      <c r="U3946" s="3">
        <f t="shared" si="613"/>
        <v>2801</v>
      </c>
      <c r="V3946" s="3" t="str">
        <f t="shared" si="614"/>
        <v xml:space="preserve"> 36</v>
      </c>
      <c r="W3946" s="3">
        <f t="shared" si="615"/>
        <v>10</v>
      </c>
      <c r="X3946" s="3">
        <v>8</v>
      </c>
      <c r="Y3946" s="6">
        <f t="shared" si="616"/>
        <v>87.7</v>
      </c>
      <c r="Z3946" s="3">
        <f t="shared" si="617"/>
        <v>75</v>
      </c>
      <c r="AA3946" s="3">
        <f t="shared" si="618"/>
        <v>41.906999999999996</v>
      </c>
      <c r="AB3946">
        <f t="shared" si="619"/>
        <v>0</v>
      </c>
      <c r="AC3946" s="14">
        <f>VLOOKUP(X3946,Rates!$A$2:$B$36,2)</f>
        <v>11.39</v>
      </c>
    </row>
    <row r="3947" spans="1:29">
      <c r="A3947">
        <v>755335</v>
      </c>
      <c r="B3947" t="s">
        <v>15</v>
      </c>
      <c r="C3947" s="1">
        <v>0.19689999999999999</v>
      </c>
      <c r="D3947">
        <v>622.51</v>
      </c>
      <c r="E3947" t="s">
        <v>12</v>
      </c>
      <c r="F3947" t="s">
        <v>26</v>
      </c>
      <c r="G3947" t="s">
        <v>19</v>
      </c>
      <c r="H3947" s="1">
        <v>0.80500000000000005</v>
      </c>
      <c r="I3947" s="4">
        <v>34274</v>
      </c>
      <c r="J3947" s="5">
        <v>40909</v>
      </c>
      <c r="K3947" s="3">
        <v>35000</v>
      </c>
      <c r="L3947" s="3">
        <v>192000</v>
      </c>
      <c r="M3947" s="3">
        <v>19001</v>
      </c>
      <c r="N3947" s="3">
        <f t="shared" si="610"/>
        <v>0</v>
      </c>
      <c r="O3947" s="3">
        <f t="shared" si="611"/>
        <v>1</v>
      </c>
      <c r="P3947" s="3">
        <f t="shared" si="612"/>
        <v>1</v>
      </c>
      <c r="Q3947" s="6">
        <v>11.7</v>
      </c>
      <c r="R3947" s="3">
        <v>0</v>
      </c>
      <c r="S3947" s="3">
        <v>8</v>
      </c>
      <c r="T3947" s="3">
        <v>28</v>
      </c>
      <c r="U3947" s="3">
        <f t="shared" si="613"/>
        <v>6635</v>
      </c>
      <c r="V3947" s="3" t="str">
        <f t="shared" si="614"/>
        <v xml:space="preserve"> 60</v>
      </c>
      <c r="W3947" s="3">
        <f t="shared" si="615"/>
        <v>35</v>
      </c>
      <c r="X3947" s="3">
        <v>25</v>
      </c>
      <c r="Y3947" s="6">
        <f t="shared" si="616"/>
        <v>80.5</v>
      </c>
      <c r="Z3947" s="3">
        <f t="shared" si="617"/>
        <v>192</v>
      </c>
      <c r="AA3947" s="3">
        <f t="shared" si="618"/>
        <v>19.001000000000001</v>
      </c>
      <c r="AB3947">
        <f t="shared" si="619"/>
        <v>0</v>
      </c>
      <c r="AC3947" s="14">
        <f>VLOOKUP(X3947,Rates!$A$2:$B$36,2)</f>
        <v>26.24</v>
      </c>
    </row>
    <row r="3948" spans="1:29">
      <c r="A3948">
        <v>600178</v>
      </c>
      <c r="B3948" t="s">
        <v>15</v>
      </c>
      <c r="C3948" s="1">
        <v>0.1036</v>
      </c>
      <c r="D3948">
        <v>214.25</v>
      </c>
      <c r="E3948" t="s">
        <v>16</v>
      </c>
      <c r="F3948" t="s">
        <v>24</v>
      </c>
      <c r="G3948" t="s">
        <v>14</v>
      </c>
      <c r="H3948" s="1">
        <v>0.75700000000000001</v>
      </c>
      <c r="I3948" s="4">
        <v>37712</v>
      </c>
      <c r="J3948" s="5">
        <v>40909</v>
      </c>
      <c r="K3948" s="3">
        <v>10000</v>
      </c>
      <c r="L3948" s="3">
        <v>60000</v>
      </c>
      <c r="M3948" s="3">
        <v>4239</v>
      </c>
      <c r="N3948" s="3">
        <f t="shared" si="610"/>
        <v>0</v>
      </c>
      <c r="O3948" s="3">
        <f t="shared" si="611"/>
        <v>0</v>
      </c>
      <c r="P3948" s="3">
        <f t="shared" si="612"/>
        <v>0</v>
      </c>
      <c r="Q3948" s="6">
        <v>11.66</v>
      </c>
      <c r="R3948" s="3">
        <v>0</v>
      </c>
      <c r="S3948" s="3">
        <v>5</v>
      </c>
      <c r="T3948" s="3">
        <v>14</v>
      </c>
      <c r="U3948" s="3">
        <f t="shared" si="613"/>
        <v>3197</v>
      </c>
      <c r="V3948" s="3" t="str">
        <f t="shared" si="614"/>
        <v xml:space="preserve"> 60</v>
      </c>
      <c r="W3948" s="3">
        <f t="shared" si="615"/>
        <v>10</v>
      </c>
      <c r="X3948" s="3">
        <v>10</v>
      </c>
      <c r="Y3948" s="6">
        <f t="shared" si="616"/>
        <v>75.7</v>
      </c>
      <c r="Z3948" s="3">
        <f t="shared" si="617"/>
        <v>60</v>
      </c>
      <c r="AA3948" s="3">
        <f t="shared" si="618"/>
        <v>4.2389999999999999</v>
      </c>
      <c r="AB3948">
        <f t="shared" si="619"/>
        <v>0</v>
      </c>
      <c r="AC3948" s="14">
        <f>VLOOKUP(X3948,Rates!$A$2:$B$36,2)</f>
        <v>11.49</v>
      </c>
    </row>
    <row r="3949" spans="1:29">
      <c r="A3949">
        <v>579340</v>
      </c>
      <c r="B3949" t="s">
        <v>11</v>
      </c>
      <c r="C3949" s="1">
        <v>0.15210000000000001</v>
      </c>
      <c r="D3949">
        <v>208.61</v>
      </c>
      <c r="E3949" t="s">
        <v>29</v>
      </c>
      <c r="F3949" t="s">
        <v>26</v>
      </c>
      <c r="G3949" t="s">
        <v>14</v>
      </c>
      <c r="H3949" s="1">
        <v>0.752</v>
      </c>
      <c r="I3949" s="4">
        <v>38534</v>
      </c>
      <c r="J3949" s="5">
        <v>40909</v>
      </c>
      <c r="K3949" s="3">
        <v>6000</v>
      </c>
      <c r="L3949" s="3">
        <v>28000</v>
      </c>
      <c r="M3949" s="3">
        <v>4438</v>
      </c>
      <c r="N3949" s="3">
        <f t="shared" si="610"/>
        <v>0</v>
      </c>
      <c r="O3949" s="3">
        <f t="shared" si="611"/>
        <v>1</v>
      </c>
      <c r="P3949" s="3">
        <f t="shared" si="612"/>
        <v>1</v>
      </c>
      <c r="Q3949" s="6">
        <v>5.74</v>
      </c>
      <c r="R3949" s="3">
        <v>1</v>
      </c>
      <c r="S3949" s="3">
        <v>8</v>
      </c>
      <c r="T3949" s="3">
        <v>9</v>
      </c>
      <c r="U3949" s="3">
        <f t="shared" si="613"/>
        <v>2375</v>
      </c>
      <c r="V3949" s="3" t="str">
        <f t="shared" si="614"/>
        <v xml:space="preserve"> 36</v>
      </c>
      <c r="W3949" s="3">
        <f t="shared" si="615"/>
        <v>6</v>
      </c>
      <c r="X3949" s="3">
        <v>17</v>
      </c>
      <c r="Y3949" s="6">
        <f t="shared" si="616"/>
        <v>75.2</v>
      </c>
      <c r="Z3949" s="3">
        <f t="shared" si="617"/>
        <v>28</v>
      </c>
      <c r="AA3949" s="3">
        <f t="shared" si="618"/>
        <v>4.4379999999999997</v>
      </c>
      <c r="AB3949">
        <f t="shared" si="619"/>
        <v>0</v>
      </c>
      <c r="AC3949" s="14">
        <f>VLOOKUP(X3949,Rates!$A$2:$B$36,2)</f>
        <v>17.989999999999998</v>
      </c>
    </row>
    <row r="3950" spans="1:29">
      <c r="A3950">
        <v>1002199</v>
      </c>
      <c r="B3950" t="s">
        <v>11</v>
      </c>
      <c r="C3950" s="1">
        <v>0.1527</v>
      </c>
      <c r="D3950">
        <v>695.96</v>
      </c>
      <c r="E3950" t="s">
        <v>12</v>
      </c>
      <c r="F3950" t="s">
        <v>26</v>
      </c>
      <c r="G3950" t="s">
        <v>14</v>
      </c>
      <c r="H3950" s="1">
        <v>0.78400000000000003</v>
      </c>
      <c r="I3950" s="4">
        <v>35704</v>
      </c>
      <c r="J3950" s="5">
        <v>40909</v>
      </c>
      <c r="K3950" s="3">
        <v>20000</v>
      </c>
      <c r="L3950" s="3">
        <v>84000</v>
      </c>
      <c r="M3950" s="3">
        <v>19369</v>
      </c>
      <c r="N3950" s="3">
        <f t="shared" si="610"/>
        <v>0</v>
      </c>
      <c r="O3950" s="3">
        <f t="shared" si="611"/>
        <v>1</v>
      </c>
      <c r="P3950" s="3">
        <f t="shared" si="612"/>
        <v>1</v>
      </c>
      <c r="Q3950" s="6">
        <v>9.01</v>
      </c>
      <c r="R3950" s="3">
        <v>0</v>
      </c>
      <c r="S3950" s="3">
        <v>11</v>
      </c>
      <c r="T3950" s="3">
        <v>43</v>
      </c>
      <c r="U3950" s="3">
        <f t="shared" si="613"/>
        <v>5205</v>
      </c>
      <c r="V3950" s="3" t="str">
        <f t="shared" si="614"/>
        <v xml:space="preserve"> 36</v>
      </c>
      <c r="W3950" s="3">
        <f t="shared" si="615"/>
        <v>20</v>
      </c>
      <c r="X3950" s="3">
        <v>14</v>
      </c>
      <c r="Y3950" s="6">
        <f t="shared" si="616"/>
        <v>78.400000000000006</v>
      </c>
      <c r="Z3950" s="3">
        <f t="shared" si="617"/>
        <v>84</v>
      </c>
      <c r="AA3950" s="3">
        <f t="shared" si="618"/>
        <v>19.369</v>
      </c>
      <c r="AB3950">
        <f t="shared" si="619"/>
        <v>0</v>
      </c>
      <c r="AC3950" s="14">
        <f>VLOOKUP(X3950,Rates!$A$2:$B$36,2)</f>
        <v>14.99</v>
      </c>
    </row>
    <row r="3951" spans="1:29">
      <c r="A3951">
        <v>518866</v>
      </c>
      <c r="B3951" t="s">
        <v>15</v>
      </c>
      <c r="C3951" s="1">
        <v>0.16070000000000001</v>
      </c>
      <c r="D3951">
        <v>245.99</v>
      </c>
      <c r="E3951" t="s">
        <v>28</v>
      </c>
      <c r="F3951" t="s">
        <v>13</v>
      </c>
      <c r="G3951" t="s">
        <v>14</v>
      </c>
      <c r="H3951" s="2">
        <v>0.91</v>
      </c>
      <c r="I3951" s="4">
        <v>31444</v>
      </c>
      <c r="J3951" s="5">
        <v>40909</v>
      </c>
      <c r="K3951" s="3">
        <v>16000</v>
      </c>
      <c r="L3951" s="3">
        <v>51000</v>
      </c>
      <c r="M3951" s="3">
        <v>21723</v>
      </c>
      <c r="N3951" s="3">
        <f t="shared" si="610"/>
        <v>1</v>
      </c>
      <c r="O3951" s="3">
        <f t="shared" si="611"/>
        <v>0</v>
      </c>
      <c r="P3951" s="3">
        <f t="shared" si="612"/>
        <v>1</v>
      </c>
      <c r="Q3951" s="6">
        <v>24.94</v>
      </c>
      <c r="R3951" s="3">
        <v>0</v>
      </c>
      <c r="S3951" s="3">
        <v>9</v>
      </c>
      <c r="T3951" s="3">
        <v>16</v>
      </c>
      <c r="U3951" s="3">
        <f t="shared" si="613"/>
        <v>9465</v>
      </c>
      <c r="V3951" s="3" t="str">
        <f t="shared" si="614"/>
        <v xml:space="preserve"> 60</v>
      </c>
      <c r="W3951" s="3">
        <f t="shared" si="615"/>
        <v>16</v>
      </c>
      <c r="X3951" s="3">
        <v>20</v>
      </c>
      <c r="Y3951" s="6">
        <f t="shared" si="616"/>
        <v>91</v>
      </c>
      <c r="Z3951" s="3">
        <f t="shared" si="617"/>
        <v>51</v>
      </c>
      <c r="AA3951" s="3">
        <f t="shared" si="618"/>
        <v>21.722999999999999</v>
      </c>
      <c r="AB3951">
        <f t="shared" si="619"/>
        <v>0</v>
      </c>
      <c r="AC3951" s="14">
        <f>VLOOKUP(X3951,Rates!$A$2:$B$36,2)</f>
        <v>21.49</v>
      </c>
    </row>
    <row r="3952" spans="1:29">
      <c r="A3952">
        <v>586287</v>
      </c>
      <c r="B3952" t="s">
        <v>11</v>
      </c>
      <c r="C3952" s="1">
        <v>0.1149</v>
      </c>
      <c r="D3952">
        <v>181.35</v>
      </c>
      <c r="E3952" t="s">
        <v>12</v>
      </c>
      <c r="F3952" t="s">
        <v>26</v>
      </c>
      <c r="G3952" t="s">
        <v>14</v>
      </c>
      <c r="H3952" s="1">
        <v>0.70299999999999996</v>
      </c>
      <c r="I3952" s="4">
        <v>35796</v>
      </c>
      <c r="J3952" s="5">
        <v>40909</v>
      </c>
      <c r="K3952" s="3">
        <v>5500</v>
      </c>
      <c r="L3952" s="3">
        <v>46800</v>
      </c>
      <c r="M3952" s="3">
        <v>21441</v>
      </c>
      <c r="N3952" s="3">
        <f t="shared" si="610"/>
        <v>0</v>
      </c>
      <c r="O3952" s="3">
        <f t="shared" si="611"/>
        <v>1</v>
      </c>
      <c r="P3952" s="3">
        <f t="shared" si="612"/>
        <v>1</v>
      </c>
      <c r="Q3952" s="6">
        <v>18.97</v>
      </c>
      <c r="R3952" s="3">
        <v>0</v>
      </c>
      <c r="S3952" s="3">
        <v>16</v>
      </c>
      <c r="T3952" s="3">
        <v>35</v>
      </c>
      <c r="U3952" s="3">
        <f t="shared" si="613"/>
        <v>5113</v>
      </c>
      <c r="V3952" s="3" t="str">
        <f t="shared" si="614"/>
        <v xml:space="preserve"> 36</v>
      </c>
      <c r="W3952" s="3">
        <f t="shared" si="615"/>
        <v>5.5</v>
      </c>
      <c r="X3952" s="3">
        <v>9</v>
      </c>
      <c r="Y3952" s="6">
        <f t="shared" si="616"/>
        <v>70.3</v>
      </c>
      <c r="Z3952" s="3">
        <f t="shared" si="617"/>
        <v>46.8</v>
      </c>
      <c r="AA3952" s="3">
        <f t="shared" si="618"/>
        <v>21.440999999999999</v>
      </c>
      <c r="AB3952">
        <f t="shared" si="619"/>
        <v>0</v>
      </c>
      <c r="AC3952" s="14">
        <f>VLOOKUP(X3952,Rates!$A$2:$B$36,2)</f>
        <v>11.44</v>
      </c>
    </row>
    <row r="3953" spans="1:29">
      <c r="A3953">
        <v>739859</v>
      </c>
      <c r="B3953" t="s">
        <v>15</v>
      </c>
      <c r="C3953" s="1">
        <v>0.1111</v>
      </c>
      <c r="D3953">
        <v>366.2</v>
      </c>
      <c r="E3953" t="s">
        <v>16</v>
      </c>
      <c r="F3953" t="s">
        <v>26</v>
      </c>
      <c r="G3953" t="s">
        <v>14</v>
      </c>
      <c r="H3953" s="1">
        <v>0.29599999999999999</v>
      </c>
      <c r="I3953" s="4">
        <v>35096</v>
      </c>
      <c r="J3953" s="5">
        <v>40909</v>
      </c>
      <c r="K3953" s="3">
        <v>16800</v>
      </c>
      <c r="L3953" s="3">
        <v>75000</v>
      </c>
      <c r="M3953" s="3">
        <v>8810</v>
      </c>
      <c r="N3953" s="3">
        <f t="shared" si="610"/>
        <v>0</v>
      </c>
      <c r="O3953" s="3">
        <f t="shared" si="611"/>
        <v>1</v>
      </c>
      <c r="P3953" s="3">
        <f t="shared" si="612"/>
        <v>0</v>
      </c>
      <c r="Q3953" s="6">
        <v>26.99</v>
      </c>
      <c r="R3953" s="3">
        <v>0</v>
      </c>
      <c r="S3953" s="3">
        <v>9</v>
      </c>
      <c r="T3953" s="3">
        <v>15</v>
      </c>
      <c r="U3953" s="3">
        <f t="shared" si="613"/>
        <v>5813</v>
      </c>
      <c r="V3953" s="3" t="str">
        <f t="shared" si="614"/>
        <v xml:space="preserve"> 60</v>
      </c>
      <c r="W3953" s="3">
        <f t="shared" si="615"/>
        <v>16.8</v>
      </c>
      <c r="X3953" s="3">
        <v>10</v>
      </c>
      <c r="Y3953" s="6">
        <f t="shared" si="616"/>
        <v>29.599999999999998</v>
      </c>
      <c r="Z3953" s="3">
        <f t="shared" si="617"/>
        <v>75</v>
      </c>
      <c r="AA3953" s="3">
        <f t="shared" si="618"/>
        <v>8.81</v>
      </c>
      <c r="AB3953">
        <f t="shared" si="619"/>
        <v>0</v>
      </c>
      <c r="AC3953" s="14">
        <f>VLOOKUP(X3953,Rates!$A$2:$B$36,2)</f>
        <v>11.49</v>
      </c>
    </row>
    <row r="3954" spans="1:29">
      <c r="A3954">
        <v>519014</v>
      </c>
      <c r="B3954" t="s">
        <v>11</v>
      </c>
      <c r="C3954" s="1">
        <v>7.1400000000000005E-2</v>
      </c>
      <c r="D3954">
        <v>185.65</v>
      </c>
      <c r="E3954" t="s">
        <v>12</v>
      </c>
      <c r="F3954" t="s">
        <v>26</v>
      </c>
      <c r="G3954" t="s">
        <v>14</v>
      </c>
      <c r="H3954" s="1">
        <v>4.4999999999999998E-2</v>
      </c>
      <c r="I3954" s="4">
        <v>32264</v>
      </c>
      <c r="J3954" s="5">
        <v>40909</v>
      </c>
      <c r="K3954" s="3">
        <v>6000</v>
      </c>
      <c r="L3954" s="3">
        <v>69000</v>
      </c>
      <c r="M3954" s="3">
        <v>3719</v>
      </c>
      <c r="N3954" s="3">
        <f t="shared" si="610"/>
        <v>0</v>
      </c>
      <c r="O3954" s="3">
        <f t="shared" si="611"/>
        <v>1</v>
      </c>
      <c r="P3954" s="3">
        <f t="shared" si="612"/>
        <v>1</v>
      </c>
      <c r="Q3954" s="6">
        <v>22.43</v>
      </c>
      <c r="R3954" s="3">
        <v>0</v>
      </c>
      <c r="S3954" s="3">
        <v>18</v>
      </c>
      <c r="T3954" s="3">
        <v>24</v>
      </c>
      <c r="U3954" s="3">
        <f t="shared" si="613"/>
        <v>8645</v>
      </c>
      <c r="V3954" s="3" t="str">
        <f t="shared" si="614"/>
        <v xml:space="preserve"> 36</v>
      </c>
      <c r="W3954" s="3">
        <f t="shared" si="615"/>
        <v>6</v>
      </c>
      <c r="X3954" s="3">
        <v>3</v>
      </c>
      <c r="Y3954" s="6">
        <f t="shared" si="616"/>
        <v>4.5</v>
      </c>
      <c r="Z3954" s="3">
        <f t="shared" si="617"/>
        <v>69</v>
      </c>
      <c r="AA3954" s="3">
        <f t="shared" si="618"/>
        <v>3.7189999999999999</v>
      </c>
      <c r="AB3954">
        <f t="shared" si="619"/>
        <v>0</v>
      </c>
      <c r="AC3954" s="14">
        <f>VLOOKUP(X3954,Rates!$A$2:$B$36,2)</f>
        <v>7.24</v>
      </c>
    </row>
    <row r="3955" spans="1:29">
      <c r="A3955">
        <v>817710</v>
      </c>
      <c r="B3955" t="s">
        <v>11</v>
      </c>
      <c r="C3955" s="1">
        <v>8.4900000000000003E-2</v>
      </c>
      <c r="D3955">
        <v>157.82</v>
      </c>
      <c r="E3955" t="s">
        <v>25</v>
      </c>
      <c r="F3955" t="s">
        <v>24</v>
      </c>
      <c r="G3955" t="s">
        <v>14</v>
      </c>
      <c r="H3955" s="2">
        <v>0.41</v>
      </c>
      <c r="I3955" s="4">
        <v>36586</v>
      </c>
      <c r="J3955" s="5">
        <v>40909</v>
      </c>
      <c r="K3955" s="3">
        <v>5000</v>
      </c>
      <c r="L3955" s="3">
        <v>75000</v>
      </c>
      <c r="M3955" s="3">
        <v>3648</v>
      </c>
      <c r="N3955" s="3">
        <f t="shared" si="610"/>
        <v>0</v>
      </c>
      <c r="O3955" s="3">
        <f t="shared" si="611"/>
        <v>0</v>
      </c>
      <c r="P3955" s="3">
        <f t="shared" si="612"/>
        <v>1</v>
      </c>
      <c r="Q3955" s="6">
        <v>11.41</v>
      </c>
      <c r="R3955" s="3">
        <v>0</v>
      </c>
      <c r="S3955" s="3">
        <v>6</v>
      </c>
      <c r="T3955" s="3">
        <v>9</v>
      </c>
      <c r="U3955" s="3">
        <f t="shared" si="613"/>
        <v>4323</v>
      </c>
      <c r="V3955" s="3" t="str">
        <f t="shared" si="614"/>
        <v xml:space="preserve"> 36</v>
      </c>
      <c r="W3955" s="3">
        <f t="shared" si="615"/>
        <v>5</v>
      </c>
      <c r="X3955" s="3">
        <v>5</v>
      </c>
      <c r="Y3955" s="6">
        <f t="shared" si="616"/>
        <v>41</v>
      </c>
      <c r="Z3955" s="3">
        <f t="shared" si="617"/>
        <v>75</v>
      </c>
      <c r="AA3955" s="3">
        <f t="shared" si="618"/>
        <v>3.6480000000000001</v>
      </c>
      <c r="AB3955">
        <f t="shared" si="619"/>
        <v>0</v>
      </c>
      <c r="AC3955" s="14">
        <f>VLOOKUP(X3955,Rates!$A$2:$B$36,2)</f>
        <v>7.99</v>
      </c>
    </row>
    <row r="3956" spans="1:29">
      <c r="A3956">
        <v>438203</v>
      </c>
      <c r="B3956" t="s">
        <v>11</v>
      </c>
      <c r="C3956" s="1">
        <v>7.3999999999999996E-2</v>
      </c>
      <c r="D3956">
        <v>31.06</v>
      </c>
      <c r="E3956" t="s">
        <v>23</v>
      </c>
      <c r="F3956" t="s">
        <v>26</v>
      </c>
      <c r="G3956" t="s">
        <v>14</v>
      </c>
      <c r="H3956" s="1">
        <v>0.14799999999999999</v>
      </c>
      <c r="I3956" s="4">
        <v>32933</v>
      </c>
      <c r="J3956" s="5">
        <v>40909</v>
      </c>
      <c r="K3956" s="3">
        <v>1000</v>
      </c>
      <c r="L3956" s="3">
        <v>69000</v>
      </c>
      <c r="M3956" s="3">
        <v>8542</v>
      </c>
      <c r="N3956" s="3">
        <f t="shared" si="610"/>
        <v>0</v>
      </c>
      <c r="O3956" s="3">
        <f t="shared" si="611"/>
        <v>1</v>
      </c>
      <c r="P3956" s="3">
        <f t="shared" si="612"/>
        <v>1</v>
      </c>
      <c r="Q3956" s="6">
        <v>6.65</v>
      </c>
      <c r="R3956" s="3">
        <v>0</v>
      </c>
      <c r="S3956" s="3">
        <v>10</v>
      </c>
      <c r="T3956" s="3">
        <v>30</v>
      </c>
      <c r="U3956" s="3">
        <f t="shared" si="613"/>
        <v>7976</v>
      </c>
      <c r="V3956" s="3" t="str">
        <f t="shared" si="614"/>
        <v xml:space="preserve"> 36</v>
      </c>
      <c r="W3956" s="3">
        <f t="shared" si="615"/>
        <v>1</v>
      </c>
      <c r="X3956" s="3">
        <v>2</v>
      </c>
      <c r="Y3956" s="6">
        <f t="shared" si="616"/>
        <v>14.799999999999999</v>
      </c>
      <c r="Z3956" s="3">
        <f t="shared" si="617"/>
        <v>69</v>
      </c>
      <c r="AA3956" s="3">
        <f t="shared" si="618"/>
        <v>8.5419999999999998</v>
      </c>
      <c r="AB3956">
        <f t="shared" si="619"/>
        <v>0</v>
      </c>
      <c r="AC3956" s="14">
        <f>VLOOKUP(X3956,Rates!$A$2:$B$36,2)</f>
        <v>6.99</v>
      </c>
    </row>
    <row r="3957" spans="1:29">
      <c r="A3957">
        <v>361219</v>
      </c>
      <c r="B3957" t="s">
        <v>11</v>
      </c>
      <c r="C3957" s="1">
        <v>0.14299999999999999</v>
      </c>
      <c r="D3957">
        <v>411.89</v>
      </c>
      <c r="E3957" t="s">
        <v>25</v>
      </c>
      <c r="F3957" t="s">
        <v>13</v>
      </c>
      <c r="G3957" t="s">
        <v>14</v>
      </c>
      <c r="H3957" s="1">
        <v>0.64600000000000002</v>
      </c>
      <c r="I3957" s="4">
        <v>35765</v>
      </c>
      <c r="J3957" s="5">
        <v>40909</v>
      </c>
      <c r="K3957" s="3">
        <v>12000</v>
      </c>
      <c r="L3957" s="3">
        <v>72000</v>
      </c>
      <c r="M3957" s="3">
        <v>12089</v>
      </c>
      <c r="N3957" s="3">
        <f t="shared" si="610"/>
        <v>1</v>
      </c>
      <c r="O3957" s="3">
        <f t="shared" si="611"/>
        <v>0</v>
      </c>
      <c r="P3957" s="3">
        <f t="shared" si="612"/>
        <v>1</v>
      </c>
      <c r="Q3957" s="6">
        <v>20.87</v>
      </c>
      <c r="R3957" s="3">
        <v>0</v>
      </c>
      <c r="S3957" s="3">
        <v>8</v>
      </c>
      <c r="T3957" s="3">
        <v>15</v>
      </c>
      <c r="U3957" s="3">
        <f t="shared" si="613"/>
        <v>5144</v>
      </c>
      <c r="V3957" s="3" t="str">
        <f t="shared" si="614"/>
        <v xml:space="preserve"> 36</v>
      </c>
      <c r="W3957" s="3">
        <f t="shared" si="615"/>
        <v>12</v>
      </c>
      <c r="X3957" s="3">
        <v>19</v>
      </c>
      <c r="Y3957" s="6">
        <f t="shared" si="616"/>
        <v>64.600000000000009</v>
      </c>
      <c r="Z3957" s="3">
        <f t="shared" si="617"/>
        <v>72</v>
      </c>
      <c r="AA3957" s="3">
        <f t="shared" si="618"/>
        <v>12.089</v>
      </c>
      <c r="AB3957">
        <f t="shared" si="619"/>
        <v>0</v>
      </c>
      <c r="AC3957" s="14">
        <f>VLOOKUP(X3957,Rates!$A$2:$B$36,2)</f>
        <v>19.989999999999998</v>
      </c>
    </row>
    <row r="3958" spans="1:29">
      <c r="A3958">
        <v>720920</v>
      </c>
      <c r="B3958" t="s">
        <v>15</v>
      </c>
      <c r="C3958" s="1">
        <v>0.1343</v>
      </c>
      <c r="D3958">
        <v>689.22</v>
      </c>
      <c r="E3958" t="s">
        <v>12</v>
      </c>
      <c r="F3958" t="s">
        <v>26</v>
      </c>
      <c r="G3958" t="s">
        <v>19</v>
      </c>
      <c r="H3958" s="1">
        <v>0.621</v>
      </c>
      <c r="I3958" s="4">
        <v>37043</v>
      </c>
      <c r="J3958" s="5">
        <v>40909</v>
      </c>
      <c r="K3958" s="3">
        <v>30000</v>
      </c>
      <c r="L3958" s="3">
        <v>79300</v>
      </c>
      <c r="M3958" s="3">
        <v>83545</v>
      </c>
      <c r="N3958" s="3">
        <f t="shared" si="610"/>
        <v>0</v>
      </c>
      <c r="O3958" s="3">
        <f t="shared" si="611"/>
        <v>1</v>
      </c>
      <c r="P3958" s="3">
        <f t="shared" si="612"/>
        <v>1</v>
      </c>
      <c r="Q3958" s="6">
        <v>18.22</v>
      </c>
      <c r="R3958" s="3">
        <v>0</v>
      </c>
      <c r="S3958" s="3">
        <v>10</v>
      </c>
      <c r="T3958" s="3">
        <v>23</v>
      </c>
      <c r="U3958" s="3">
        <f t="shared" si="613"/>
        <v>3866</v>
      </c>
      <c r="V3958" s="3" t="str">
        <f t="shared" si="614"/>
        <v xml:space="preserve"> 60</v>
      </c>
      <c r="W3958" s="3">
        <f t="shared" si="615"/>
        <v>30</v>
      </c>
      <c r="X3958" s="3">
        <v>13</v>
      </c>
      <c r="Y3958" s="6">
        <f t="shared" si="616"/>
        <v>62.1</v>
      </c>
      <c r="Z3958" s="3">
        <f t="shared" si="617"/>
        <v>79.3</v>
      </c>
      <c r="AA3958" s="3">
        <f t="shared" si="618"/>
        <v>83.545000000000002</v>
      </c>
      <c r="AB3958">
        <f t="shared" si="619"/>
        <v>0</v>
      </c>
      <c r="AC3958" s="14">
        <f>VLOOKUP(X3958,Rates!$A$2:$B$36,2)</f>
        <v>13.99</v>
      </c>
    </row>
    <row r="3959" spans="1:29">
      <c r="A3959">
        <v>792262</v>
      </c>
      <c r="B3959" t="s">
        <v>11</v>
      </c>
      <c r="C3959" s="1">
        <v>0.12989999999999999</v>
      </c>
      <c r="D3959">
        <v>404.27</v>
      </c>
      <c r="E3959" t="s">
        <v>27</v>
      </c>
      <c r="F3959" t="s">
        <v>24</v>
      </c>
      <c r="G3959" t="s">
        <v>14</v>
      </c>
      <c r="H3959" s="2">
        <v>0.84</v>
      </c>
      <c r="I3959" s="4">
        <v>31107</v>
      </c>
      <c r="J3959" s="5">
        <v>40909</v>
      </c>
      <c r="K3959" s="3">
        <v>12000</v>
      </c>
      <c r="L3959" s="3">
        <v>110000</v>
      </c>
      <c r="M3959" s="3">
        <v>13439</v>
      </c>
      <c r="N3959" s="3">
        <f t="shared" si="610"/>
        <v>0</v>
      </c>
      <c r="O3959" s="3">
        <f t="shared" si="611"/>
        <v>0</v>
      </c>
      <c r="P3959" s="3">
        <f t="shared" si="612"/>
        <v>1</v>
      </c>
      <c r="Q3959" s="6">
        <v>9.9600000000000009</v>
      </c>
      <c r="R3959" s="3">
        <v>0</v>
      </c>
      <c r="S3959" s="3">
        <v>8</v>
      </c>
      <c r="T3959" s="3">
        <v>23</v>
      </c>
      <c r="U3959" s="3">
        <f t="shared" si="613"/>
        <v>9802</v>
      </c>
      <c r="V3959" s="3" t="str">
        <f t="shared" si="614"/>
        <v xml:space="preserve"> 36</v>
      </c>
      <c r="W3959" s="3">
        <f t="shared" si="615"/>
        <v>12</v>
      </c>
      <c r="X3959" s="3">
        <v>11</v>
      </c>
      <c r="Y3959" s="6">
        <f t="shared" si="616"/>
        <v>84</v>
      </c>
      <c r="Z3959" s="3">
        <f t="shared" si="617"/>
        <v>110</v>
      </c>
      <c r="AA3959" s="3">
        <f t="shared" si="618"/>
        <v>13.439</v>
      </c>
      <c r="AB3959">
        <f t="shared" si="619"/>
        <v>0</v>
      </c>
      <c r="AC3959" s="14">
        <f>VLOOKUP(X3959,Rates!$A$2:$B$36,2)</f>
        <v>12.74</v>
      </c>
    </row>
    <row r="3960" spans="1:29">
      <c r="A3960">
        <v>819127</v>
      </c>
      <c r="B3960" t="s">
        <v>11</v>
      </c>
      <c r="C3960" s="1">
        <v>8.4900000000000003E-2</v>
      </c>
      <c r="D3960">
        <v>552.36</v>
      </c>
      <c r="E3960" t="s">
        <v>20</v>
      </c>
      <c r="F3960" t="s">
        <v>26</v>
      </c>
      <c r="G3960" t="s">
        <v>14</v>
      </c>
      <c r="H3960" s="1">
        <v>0.32400000000000001</v>
      </c>
      <c r="I3960" s="4">
        <v>35886</v>
      </c>
      <c r="J3960" s="5">
        <v>40909</v>
      </c>
      <c r="K3960" s="3">
        <v>17500</v>
      </c>
      <c r="L3960" s="3">
        <v>152000</v>
      </c>
      <c r="M3960" s="3">
        <v>16749</v>
      </c>
      <c r="N3960" s="3">
        <f t="shared" si="610"/>
        <v>0</v>
      </c>
      <c r="O3960" s="3">
        <f t="shared" si="611"/>
        <v>1</v>
      </c>
      <c r="P3960" s="3">
        <f t="shared" si="612"/>
        <v>1</v>
      </c>
      <c r="Q3960" s="6">
        <v>6.51</v>
      </c>
      <c r="R3960" s="3">
        <v>0</v>
      </c>
      <c r="S3960" s="3">
        <v>18</v>
      </c>
      <c r="T3960" s="3">
        <v>45</v>
      </c>
      <c r="U3960" s="3">
        <f t="shared" si="613"/>
        <v>5023</v>
      </c>
      <c r="V3960" s="3" t="str">
        <f t="shared" si="614"/>
        <v xml:space="preserve"> 36</v>
      </c>
      <c r="W3960" s="3">
        <f t="shared" si="615"/>
        <v>17.5</v>
      </c>
      <c r="X3960" s="3">
        <v>5</v>
      </c>
      <c r="Y3960" s="6">
        <f t="shared" si="616"/>
        <v>32.4</v>
      </c>
      <c r="Z3960" s="3">
        <f t="shared" si="617"/>
        <v>152</v>
      </c>
      <c r="AA3960" s="3">
        <f t="shared" si="618"/>
        <v>16.748999999999999</v>
      </c>
      <c r="AB3960">
        <f t="shared" si="619"/>
        <v>0</v>
      </c>
      <c r="AC3960" s="14">
        <f>VLOOKUP(X3960,Rates!$A$2:$B$36,2)</f>
        <v>7.99</v>
      </c>
    </row>
    <row r="3961" spans="1:29">
      <c r="A3961">
        <v>445200</v>
      </c>
      <c r="B3961" t="s">
        <v>11</v>
      </c>
      <c r="C3961" s="1">
        <v>0.14610000000000001</v>
      </c>
      <c r="D3961">
        <v>629.17999999999995</v>
      </c>
      <c r="E3961" t="s">
        <v>28</v>
      </c>
      <c r="F3961" t="s">
        <v>13</v>
      </c>
      <c r="G3961" t="s">
        <v>14</v>
      </c>
      <c r="H3961" s="2">
        <v>0.95</v>
      </c>
      <c r="I3961" s="4">
        <v>36069</v>
      </c>
      <c r="J3961" s="5">
        <v>40909</v>
      </c>
      <c r="K3961" s="3">
        <v>18250</v>
      </c>
      <c r="L3961" s="3">
        <v>42996</v>
      </c>
      <c r="M3961" s="3">
        <v>28607</v>
      </c>
      <c r="N3961" s="3">
        <f t="shared" si="610"/>
        <v>1</v>
      </c>
      <c r="O3961" s="3">
        <f t="shared" si="611"/>
        <v>0</v>
      </c>
      <c r="P3961" s="3">
        <f t="shared" si="612"/>
        <v>1</v>
      </c>
      <c r="Q3961" s="6">
        <v>20.23</v>
      </c>
      <c r="R3961" s="3">
        <v>0</v>
      </c>
      <c r="S3961" s="3">
        <v>8</v>
      </c>
      <c r="T3961" s="3">
        <v>19</v>
      </c>
      <c r="U3961" s="3">
        <f t="shared" si="613"/>
        <v>4840</v>
      </c>
      <c r="V3961" s="3" t="str">
        <f t="shared" si="614"/>
        <v xml:space="preserve"> 36</v>
      </c>
      <c r="W3961" s="3">
        <f t="shared" si="615"/>
        <v>18.25</v>
      </c>
      <c r="X3961" s="3">
        <v>16</v>
      </c>
      <c r="Y3961" s="6">
        <f t="shared" si="616"/>
        <v>95</v>
      </c>
      <c r="Z3961" s="3">
        <f t="shared" si="617"/>
        <v>42.996000000000002</v>
      </c>
      <c r="AA3961" s="3">
        <f t="shared" si="618"/>
        <v>28.606999999999999</v>
      </c>
      <c r="AB3961">
        <f t="shared" si="619"/>
        <v>0</v>
      </c>
      <c r="AC3961" s="14">
        <f>VLOOKUP(X3961,Rates!$A$2:$B$36,2)</f>
        <v>16.989999999999998</v>
      </c>
    </row>
    <row r="3962" spans="1:29">
      <c r="A3962">
        <v>647075</v>
      </c>
      <c r="B3962" t="s">
        <v>11</v>
      </c>
      <c r="C3962" s="1">
        <v>5.79E-2</v>
      </c>
      <c r="D3962">
        <v>60.66</v>
      </c>
      <c r="E3962" t="s">
        <v>18</v>
      </c>
      <c r="F3962" t="s">
        <v>13</v>
      </c>
      <c r="G3962" t="s">
        <v>14</v>
      </c>
      <c r="H3962" s="1">
        <v>7.2999999999999995E-2</v>
      </c>
      <c r="I3962" s="4">
        <v>37773</v>
      </c>
      <c r="J3962" s="5">
        <v>40909</v>
      </c>
      <c r="K3962" s="3">
        <v>2000</v>
      </c>
      <c r="L3962" s="3">
        <v>33000</v>
      </c>
      <c r="M3962" s="3">
        <v>5069</v>
      </c>
      <c r="N3962" s="3">
        <f t="shared" si="610"/>
        <v>1</v>
      </c>
      <c r="O3962" s="3">
        <f t="shared" si="611"/>
        <v>0</v>
      </c>
      <c r="P3962" s="3">
        <f t="shared" si="612"/>
        <v>1</v>
      </c>
      <c r="Q3962" s="6">
        <v>18.04</v>
      </c>
      <c r="R3962" s="3">
        <v>0</v>
      </c>
      <c r="S3962" s="3">
        <v>8</v>
      </c>
      <c r="T3962" s="3">
        <v>18</v>
      </c>
      <c r="U3962" s="3">
        <f t="shared" si="613"/>
        <v>3136</v>
      </c>
      <c r="V3962" s="3" t="str">
        <f t="shared" si="614"/>
        <v xml:space="preserve"> 36</v>
      </c>
      <c r="W3962" s="3">
        <f t="shared" si="615"/>
        <v>2</v>
      </c>
      <c r="X3962" s="3">
        <v>2</v>
      </c>
      <c r="Y3962" s="6">
        <f t="shared" si="616"/>
        <v>7.3</v>
      </c>
      <c r="Z3962" s="3">
        <f t="shared" si="617"/>
        <v>33</v>
      </c>
      <c r="AA3962" s="3">
        <f t="shared" si="618"/>
        <v>5.069</v>
      </c>
      <c r="AB3962">
        <f t="shared" si="619"/>
        <v>0</v>
      </c>
      <c r="AC3962" s="14">
        <f>VLOOKUP(X3962,Rates!$A$2:$B$36,2)</f>
        <v>6.99</v>
      </c>
    </row>
    <row r="3963" spans="1:29">
      <c r="A3963">
        <v>763360</v>
      </c>
      <c r="B3963" t="s">
        <v>11</v>
      </c>
      <c r="C3963" s="1">
        <v>7.4899999999999994E-2</v>
      </c>
      <c r="D3963">
        <v>746.44</v>
      </c>
      <c r="E3963" t="s">
        <v>12</v>
      </c>
      <c r="F3963" t="s">
        <v>24</v>
      </c>
      <c r="G3963" t="s">
        <v>14</v>
      </c>
      <c r="H3963" s="1">
        <v>0.56699999999999995</v>
      </c>
      <c r="I3963" s="4">
        <v>38261</v>
      </c>
      <c r="J3963" s="5">
        <v>40909</v>
      </c>
      <c r="K3963" s="3">
        <v>24000</v>
      </c>
      <c r="L3963" s="3">
        <v>80256</v>
      </c>
      <c r="M3963" s="3">
        <v>24286</v>
      </c>
      <c r="N3963" s="3">
        <f t="shared" si="610"/>
        <v>0</v>
      </c>
      <c r="O3963" s="3">
        <f t="shared" si="611"/>
        <v>0</v>
      </c>
      <c r="P3963" s="3">
        <f t="shared" si="612"/>
        <v>1</v>
      </c>
      <c r="Q3963" s="6">
        <v>13.01</v>
      </c>
      <c r="R3963" s="3">
        <v>0</v>
      </c>
      <c r="S3963" s="3">
        <v>6</v>
      </c>
      <c r="T3963" s="3">
        <v>12</v>
      </c>
      <c r="U3963" s="3">
        <f t="shared" si="613"/>
        <v>2648</v>
      </c>
      <c r="V3963" s="3" t="str">
        <f t="shared" si="614"/>
        <v xml:space="preserve"> 36</v>
      </c>
      <c r="W3963" s="3">
        <f t="shared" si="615"/>
        <v>24</v>
      </c>
      <c r="X3963" s="3">
        <v>4</v>
      </c>
      <c r="Y3963" s="6">
        <f t="shared" si="616"/>
        <v>56.699999999999996</v>
      </c>
      <c r="Z3963" s="3">
        <f t="shared" si="617"/>
        <v>80.256</v>
      </c>
      <c r="AA3963" s="3">
        <f t="shared" si="618"/>
        <v>24.286000000000001</v>
      </c>
      <c r="AB3963">
        <f t="shared" si="619"/>
        <v>0</v>
      </c>
      <c r="AC3963" s="14">
        <f>VLOOKUP(X3963,Rates!$A$2:$B$36,2)</f>
        <v>7.49</v>
      </c>
    </row>
    <row r="3964" spans="1:29">
      <c r="A3964">
        <v>356549</v>
      </c>
      <c r="B3964" t="s">
        <v>11</v>
      </c>
      <c r="C3964" s="1">
        <v>0.1128</v>
      </c>
      <c r="D3964">
        <v>200.52</v>
      </c>
      <c r="E3964" t="s">
        <v>18</v>
      </c>
      <c r="F3964" t="s">
        <v>26</v>
      </c>
      <c r="G3964" t="s">
        <v>14</v>
      </c>
      <c r="H3964" s="1">
        <v>0.35399999999999998</v>
      </c>
      <c r="I3964" s="4">
        <v>36130</v>
      </c>
      <c r="J3964" s="5">
        <v>40909</v>
      </c>
      <c r="K3964" s="3">
        <v>7000</v>
      </c>
      <c r="L3964" s="3">
        <v>34000</v>
      </c>
      <c r="M3964" s="3">
        <v>5129</v>
      </c>
      <c r="N3964" s="3">
        <f t="shared" si="610"/>
        <v>0</v>
      </c>
      <c r="O3964" s="3">
        <f t="shared" si="611"/>
        <v>1</v>
      </c>
      <c r="P3964" s="3">
        <f t="shared" si="612"/>
        <v>1</v>
      </c>
      <c r="Q3964" s="6">
        <v>10.06</v>
      </c>
      <c r="R3964" s="3">
        <v>0</v>
      </c>
      <c r="S3964" s="3">
        <v>9</v>
      </c>
      <c r="T3964" s="3">
        <v>23</v>
      </c>
      <c r="U3964" s="3">
        <f t="shared" si="613"/>
        <v>4779</v>
      </c>
      <c r="V3964" s="3" t="str">
        <f t="shared" si="614"/>
        <v xml:space="preserve"> 36</v>
      </c>
      <c r="W3964" s="3">
        <f t="shared" si="615"/>
        <v>7</v>
      </c>
      <c r="X3964" s="3">
        <v>11</v>
      </c>
      <c r="Y3964" s="6">
        <f t="shared" si="616"/>
        <v>35.4</v>
      </c>
      <c r="Z3964" s="3">
        <f t="shared" si="617"/>
        <v>34</v>
      </c>
      <c r="AA3964" s="3">
        <f t="shared" si="618"/>
        <v>5.1289999999999996</v>
      </c>
      <c r="AB3964">
        <f t="shared" si="619"/>
        <v>0</v>
      </c>
      <c r="AC3964" s="14">
        <f>VLOOKUP(X3964,Rates!$A$2:$B$36,2)</f>
        <v>12.74</v>
      </c>
    </row>
    <row r="3965" spans="1:29">
      <c r="A3965">
        <v>435196</v>
      </c>
      <c r="B3965" t="s">
        <v>11</v>
      </c>
      <c r="C3965" s="1">
        <v>8.9399999999999993E-2</v>
      </c>
      <c r="D3965">
        <v>460.69</v>
      </c>
      <c r="E3965" t="s">
        <v>23</v>
      </c>
      <c r="F3965" t="s">
        <v>26</v>
      </c>
      <c r="G3965" t="s">
        <v>14</v>
      </c>
      <c r="H3965" s="1">
        <v>0.20699999999999999</v>
      </c>
      <c r="I3965" s="4">
        <v>38687</v>
      </c>
      <c r="J3965" s="5">
        <v>40909</v>
      </c>
      <c r="K3965" s="3">
        <v>14500</v>
      </c>
      <c r="L3965" s="3">
        <v>98000</v>
      </c>
      <c r="M3965" s="3">
        <v>5564</v>
      </c>
      <c r="N3965" s="3">
        <f t="shared" si="610"/>
        <v>0</v>
      </c>
      <c r="O3965" s="3">
        <f t="shared" si="611"/>
        <v>1</v>
      </c>
      <c r="P3965" s="3">
        <f t="shared" si="612"/>
        <v>1</v>
      </c>
      <c r="Q3965" s="6">
        <v>17.2</v>
      </c>
      <c r="R3965" s="3">
        <v>0</v>
      </c>
      <c r="S3965" s="3">
        <v>8</v>
      </c>
      <c r="T3965" s="3">
        <v>25</v>
      </c>
      <c r="U3965" s="3">
        <f t="shared" si="613"/>
        <v>2222</v>
      </c>
      <c r="V3965" s="3" t="str">
        <f t="shared" si="614"/>
        <v xml:space="preserve"> 36</v>
      </c>
      <c r="W3965" s="3">
        <f t="shared" si="615"/>
        <v>14.5</v>
      </c>
      <c r="X3965" s="3">
        <v>5</v>
      </c>
      <c r="Y3965" s="6">
        <f t="shared" si="616"/>
        <v>20.7</v>
      </c>
      <c r="Z3965" s="3">
        <f t="shared" si="617"/>
        <v>98</v>
      </c>
      <c r="AA3965" s="3">
        <f t="shared" si="618"/>
        <v>5.5640000000000001</v>
      </c>
      <c r="AB3965">
        <f t="shared" si="619"/>
        <v>0</v>
      </c>
      <c r="AC3965" s="14">
        <f>VLOOKUP(X3965,Rates!$A$2:$B$36,2)</f>
        <v>7.99</v>
      </c>
    </row>
    <row r="3966" spans="1:29">
      <c r="A3966">
        <v>1035487</v>
      </c>
      <c r="B3966" t="s">
        <v>15</v>
      </c>
      <c r="C3966" s="1">
        <v>0.2167</v>
      </c>
      <c r="D3966">
        <v>411.48</v>
      </c>
      <c r="E3966" t="s">
        <v>28</v>
      </c>
      <c r="F3966" t="s">
        <v>24</v>
      </c>
      <c r="G3966" t="s">
        <v>17</v>
      </c>
      <c r="H3966" s="1">
        <v>0.97099999999999997</v>
      </c>
      <c r="I3966" s="4">
        <v>36342</v>
      </c>
      <c r="J3966" s="5">
        <v>40909</v>
      </c>
      <c r="K3966" s="3">
        <v>15000</v>
      </c>
      <c r="L3966" s="3">
        <v>33000</v>
      </c>
      <c r="M3966" s="3">
        <v>12964</v>
      </c>
      <c r="N3966" s="3">
        <f t="shared" si="610"/>
        <v>0</v>
      </c>
      <c r="O3966" s="3">
        <f t="shared" si="611"/>
        <v>0</v>
      </c>
      <c r="P3966" s="3">
        <f t="shared" si="612"/>
        <v>1</v>
      </c>
      <c r="Q3966" s="6">
        <v>14.36</v>
      </c>
      <c r="R3966" s="3">
        <v>0</v>
      </c>
      <c r="S3966" s="3">
        <v>9</v>
      </c>
      <c r="T3966" s="3">
        <v>20</v>
      </c>
      <c r="U3966" s="3">
        <f t="shared" si="613"/>
        <v>4567</v>
      </c>
      <c r="V3966" s="3" t="str">
        <f t="shared" si="614"/>
        <v xml:space="preserve"> 60</v>
      </c>
      <c r="W3966" s="3">
        <f t="shared" si="615"/>
        <v>15</v>
      </c>
      <c r="X3966" s="3">
        <v>28</v>
      </c>
      <c r="Y3966" s="6">
        <f t="shared" si="616"/>
        <v>97.1</v>
      </c>
      <c r="Z3966" s="3">
        <f t="shared" si="617"/>
        <v>33</v>
      </c>
      <c r="AA3966" s="3">
        <f t="shared" si="618"/>
        <v>12.964</v>
      </c>
      <c r="AB3966">
        <f t="shared" si="619"/>
        <v>1</v>
      </c>
      <c r="AC3966" s="14">
        <f>VLOOKUP(X3966,Rates!$A$2:$B$36,2)</f>
        <v>29.99</v>
      </c>
    </row>
    <row r="3967" spans="1:29">
      <c r="A3967">
        <v>422873</v>
      </c>
      <c r="B3967" t="s">
        <v>11</v>
      </c>
      <c r="C3967" s="1">
        <v>0.11890000000000001</v>
      </c>
      <c r="D3967">
        <v>33.17</v>
      </c>
      <c r="E3967" t="s">
        <v>12</v>
      </c>
      <c r="F3967" t="s">
        <v>26</v>
      </c>
      <c r="G3967" t="s">
        <v>14</v>
      </c>
      <c r="H3967" s="1">
        <v>0.55200000000000005</v>
      </c>
      <c r="I3967" s="4">
        <v>33420</v>
      </c>
      <c r="J3967" s="5">
        <v>40909</v>
      </c>
      <c r="K3967" s="3">
        <v>1000</v>
      </c>
      <c r="L3967" s="3">
        <v>87000</v>
      </c>
      <c r="M3967" s="3">
        <v>5742</v>
      </c>
      <c r="N3967" s="3">
        <f t="shared" si="610"/>
        <v>0</v>
      </c>
      <c r="O3967" s="3">
        <f t="shared" si="611"/>
        <v>1</v>
      </c>
      <c r="P3967" s="3">
        <f t="shared" si="612"/>
        <v>1</v>
      </c>
      <c r="Q3967" s="6">
        <v>5.57</v>
      </c>
      <c r="R3967" s="3">
        <v>1</v>
      </c>
      <c r="S3967" s="3">
        <v>5</v>
      </c>
      <c r="T3967" s="3">
        <v>18</v>
      </c>
      <c r="U3967" s="3">
        <f t="shared" si="613"/>
        <v>7489</v>
      </c>
      <c r="V3967" s="3" t="str">
        <f t="shared" si="614"/>
        <v xml:space="preserve"> 36</v>
      </c>
      <c r="W3967" s="3">
        <f t="shared" si="615"/>
        <v>1</v>
      </c>
      <c r="X3967" s="3">
        <v>9</v>
      </c>
      <c r="Y3967" s="6">
        <f t="shared" si="616"/>
        <v>55.2</v>
      </c>
      <c r="Z3967" s="3">
        <f t="shared" si="617"/>
        <v>87</v>
      </c>
      <c r="AA3967" s="3">
        <f t="shared" si="618"/>
        <v>5.742</v>
      </c>
      <c r="AB3967">
        <f t="shared" si="619"/>
        <v>0</v>
      </c>
      <c r="AC3967" s="14">
        <f>VLOOKUP(X3967,Rates!$A$2:$B$36,2)</f>
        <v>11.44</v>
      </c>
    </row>
    <row r="3968" spans="1:29">
      <c r="A3968">
        <v>882613</v>
      </c>
      <c r="B3968" t="s">
        <v>11</v>
      </c>
      <c r="C3968" s="1">
        <v>7.51E-2</v>
      </c>
      <c r="D3968">
        <v>355.45</v>
      </c>
      <c r="E3968" t="s">
        <v>29</v>
      </c>
      <c r="F3968" t="s">
        <v>13</v>
      </c>
      <c r="G3968" t="s">
        <v>14</v>
      </c>
      <c r="H3968" s="2">
        <v>0.62</v>
      </c>
      <c r="I3968" s="4">
        <v>38443</v>
      </c>
      <c r="J3968" s="5">
        <v>40909</v>
      </c>
      <c r="K3968" s="3">
        <v>11425</v>
      </c>
      <c r="L3968" s="3">
        <v>52500</v>
      </c>
      <c r="M3968" s="3">
        <v>20021</v>
      </c>
      <c r="N3968" s="3">
        <f t="shared" si="610"/>
        <v>1</v>
      </c>
      <c r="O3968" s="3">
        <f t="shared" si="611"/>
        <v>0</v>
      </c>
      <c r="P3968" s="3">
        <f t="shared" si="612"/>
        <v>1</v>
      </c>
      <c r="Q3968" s="6">
        <v>26</v>
      </c>
      <c r="R3968" s="3">
        <v>0</v>
      </c>
      <c r="S3968" s="3">
        <v>4</v>
      </c>
      <c r="T3968" s="3">
        <v>11</v>
      </c>
      <c r="U3968" s="3">
        <f t="shared" si="613"/>
        <v>2466</v>
      </c>
      <c r="V3968" s="3" t="str">
        <f t="shared" si="614"/>
        <v xml:space="preserve"> 36</v>
      </c>
      <c r="W3968" s="3">
        <f t="shared" si="615"/>
        <v>11.425000000000001</v>
      </c>
      <c r="X3968" s="3">
        <v>3</v>
      </c>
      <c r="Y3968" s="6">
        <f t="shared" si="616"/>
        <v>62</v>
      </c>
      <c r="Z3968" s="3">
        <f t="shared" si="617"/>
        <v>52.5</v>
      </c>
      <c r="AA3968" s="3">
        <f t="shared" si="618"/>
        <v>20.021000000000001</v>
      </c>
      <c r="AB3968">
        <f t="shared" si="619"/>
        <v>0</v>
      </c>
      <c r="AC3968" s="14">
        <f>VLOOKUP(X3968,Rates!$A$2:$B$36,2)</f>
        <v>7.24</v>
      </c>
    </row>
    <row r="3969" spans="1:29">
      <c r="A3969">
        <v>610696</v>
      </c>
      <c r="B3969" t="s">
        <v>11</v>
      </c>
      <c r="C3969" s="1">
        <v>0.1298</v>
      </c>
      <c r="D3969">
        <v>67.37</v>
      </c>
      <c r="E3969" t="s">
        <v>20</v>
      </c>
      <c r="F3969" t="s">
        <v>13</v>
      </c>
      <c r="G3969" t="s">
        <v>14</v>
      </c>
      <c r="H3969" s="1">
        <v>0.33800000000000002</v>
      </c>
      <c r="I3969" s="4">
        <v>35916</v>
      </c>
      <c r="J3969" s="5">
        <v>40909</v>
      </c>
      <c r="K3969" s="3">
        <v>2000</v>
      </c>
      <c r="L3969" s="3">
        <v>45996</v>
      </c>
      <c r="M3969" s="3">
        <v>169</v>
      </c>
      <c r="N3969" s="3">
        <f t="shared" si="610"/>
        <v>1</v>
      </c>
      <c r="O3969" s="3">
        <f t="shared" si="611"/>
        <v>0</v>
      </c>
      <c r="P3969" s="3">
        <f t="shared" si="612"/>
        <v>1</v>
      </c>
      <c r="Q3969" s="6">
        <v>12.21</v>
      </c>
      <c r="R3969" s="3">
        <v>0</v>
      </c>
      <c r="S3969" s="3">
        <v>3</v>
      </c>
      <c r="T3969" s="3">
        <v>6</v>
      </c>
      <c r="U3969" s="3">
        <f t="shared" si="613"/>
        <v>4993</v>
      </c>
      <c r="V3969" s="3" t="str">
        <f t="shared" si="614"/>
        <v xml:space="preserve"> 36</v>
      </c>
      <c r="W3969" s="3">
        <f t="shared" si="615"/>
        <v>2</v>
      </c>
      <c r="X3969" s="3">
        <v>13</v>
      </c>
      <c r="Y3969" s="6">
        <f t="shared" si="616"/>
        <v>33.800000000000004</v>
      </c>
      <c r="Z3969" s="3">
        <f t="shared" si="617"/>
        <v>45.996000000000002</v>
      </c>
      <c r="AA3969" s="3">
        <f t="shared" si="618"/>
        <v>0.16900000000000001</v>
      </c>
      <c r="AB3969">
        <f t="shared" si="619"/>
        <v>0</v>
      </c>
      <c r="AC3969" s="14">
        <f>VLOOKUP(X3969,Rates!$A$2:$B$36,2)</f>
        <v>13.99</v>
      </c>
    </row>
    <row r="3970" spans="1:29">
      <c r="A3970">
        <v>617788</v>
      </c>
      <c r="B3970" t="s">
        <v>11</v>
      </c>
      <c r="C3970" s="1">
        <v>6.54E-2</v>
      </c>
      <c r="D3970">
        <v>189.38</v>
      </c>
      <c r="E3970" t="s">
        <v>28</v>
      </c>
      <c r="F3970" t="s">
        <v>26</v>
      </c>
      <c r="G3970" t="s">
        <v>14</v>
      </c>
      <c r="H3970" s="1">
        <v>0.39200000000000002</v>
      </c>
      <c r="I3970" s="4">
        <v>36192</v>
      </c>
      <c r="J3970" s="5">
        <v>40909</v>
      </c>
      <c r="K3970" s="3">
        <v>10000</v>
      </c>
      <c r="L3970" s="3">
        <v>80000</v>
      </c>
      <c r="M3970" s="3">
        <v>25197</v>
      </c>
      <c r="N3970" s="3">
        <f t="shared" ref="N3970:N4033" si="620">IF(F3970="RENT",1,0)</f>
        <v>0</v>
      </c>
      <c r="O3970" s="3">
        <f t="shared" ref="O3970:O4033" si="621">IF(F3970="MORTGAGE",1,0)</f>
        <v>1</v>
      </c>
      <c r="P3970" s="3">
        <f t="shared" ref="P3970:P4033" si="622">IF(E3970="&lt; 1 year",0,1)</f>
        <v>1</v>
      </c>
      <c r="Q3970" s="6">
        <v>17</v>
      </c>
      <c r="R3970" s="3">
        <v>0</v>
      </c>
      <c r="S3970" s="3">
        <v>11</v>
      </c>
      <c r="T3970" s="3">
        <v>28</v>
      </c>
      <c r="U3970" s="3">
        <f t="shared" ref="U3970:U4033" si="623">_xlfn.DAYS(J3970,I3970)</f>
        <v>4717</v>
      </c>
      <c r="V3970" s="3" t="str">
        <f t="shared" ref="V3970:V4033" si="624">LEFT(B3970,3)</f>
        <v xml:space="preserve"> 36</v>
      </c>
      <c r="W3970" s="3">
        <f t="shared" ref="W3970:W4033" si="625">K3970/1000</f>
        <v>10</v>
      </c>
      <c r="X3970" s="3">
        <v>4</v>
      </c>
      <c r="Y3970" s="6">
        <f t="shared" ref="Y3970:Y4033" si="626">H3970*100</f>
        <v>39.200000000000003</v>
      </c>
      <c r="Z3970" s="3">
        <f t="shared" ref="Z3970:Z4033" si="627">L3970/1000</f>
        <v>80</v>
      </c>
      <c r="AA3970" s="3">
        <f t="shared" ref="AA3970:AA4033" si="628">M3970/1000</f>
        <v>25.196999999999999</v>
      </c>
      <c r="AB3970">
        <f t="shared" ref="AB3970:AB4033" si="629">IF(G3970="Charged Off",1,0)</f>
        <v>0</v>
      </c>
      <c r="AC3970" s="14">
        <f>VLOOKUP(X3970,Rates!$A$2:$B$36,2)</f>
        <v>7.49</v>
      </c>
    </row>
    <row r="3971" spans="1:29">
      <c r="A3971">
        <v>609189</v>
      </c>
      <c r="B3971" t="s">
        <v>11</v>
      </c>
      <c r="C3971" s="1">
        <v>6.1699999999999998E-2</v>
      </c>
      <c r="D3971">
        <v>152.5</v>
      </c>
      <c r="E3971" t="s">
        <v>23</v>
      </c>
      <c r="F3971" t="s">
        <v>13</v>
      </c>
      <c r="G3971" t="s">
        <v>14</v>
      </c>
      <c r="H3971" s="2">
        <v>0.41</v>
      </c>
      <c r="I3971" s="4">
        <v>39203</v>
      </c>
      <c r="J3971" s="5">
        <v>40909</v>
      </c>
      <c r="K3971" s="3">
        <v>5000</v>
      </c>
      <c r="L3971" s="3">
        <v>80000</v>
      </c>
      <c r="M3971" s="3">
        <v>3486</v>
      </c>
      <c r="N3971" s="3">
        <f t="shared" si="620"/>
        <v>1</v>
      </c>
      <c r="O3971" s="3">
        <f t="shared" si="621"/>
        <v>0</v>
      </c>
      <c r="P3971" s="3">
        <f t="shared" si="622"/>
        <v>1</v>
      </c>
      <c r="Q3971" s="6">
        <v>4.72</v>
      </c>
      <c r="R3971" s="3">
        <v>0</v>
      </c>
      <c r="S3971" s="3">
        <v>6</v>
      </c>
      <c r="T3971" s="3">
        <v>14</v>
      </c>
      <c r="U3971" s="3">
        <f t="shared" si="623"/>
        <v>1706</v>
      </c>
      <c r="V3971" s="3" t="str">
        <f t="shared" si="624"/>
        <v xml:space="preserve"> 36</v>
      </c>
      <c r="W3971" s="3">
        <f t="shared" si="625"/>
        <v>5</v>
      </c>
      <c r="X3971" s="3">
        <v>3</v>
      </c>
      <c r="Y3971" s="6">
        <f t="shared" si="626"/>
        <v>41</v>
      </c>
      <c r="Z3971" s="3">
        <f t="shared" si="627"/>
        <v>80</v>
      </c>
      <c r="AA3971" s="3">
        <f t="shared" si="628"/>
        <v>3.4860000000000002</v>
      </c>
      <c r="AB3971">
        <f t="shared" si="629"/>
        <v>0</v>
      </c>
      <c r="AC3971" s="14">
        <f>VLOOKUP(X3971,Rates!$A$2:$B$36,2)</f>
        <v>7.24</v>
      </c>
    </row>
    <row r="3972" spans="1:29">
      <c r="A3972">
        <v>848204</v>
      </c>
      <c r="B3972" t="s">
        <v>15</v>
      </c>
      <c r="C3972" s="1">
        <v>0.21360000000000001</v>
      </c>
      <c r="D3972">
        <v>626.9</v>
      </c>
      <c r="E3972" t="s">
        <v>12</v>
      </c>
      <c r="F3972" t="s">
        <v>26</v>
      </c>
      <c r="G3972" t="s">
        <v>14</v>
      </c>
      <c r="H3972" s="1">
        <v>0.35499999999999998</v>
      </c>
      <c r="I3972" s="4">
        <v>36495</v>
      </c>
      <c r="J3972" s="5">
        <v>40909</v>
      </c>
      <c r="K3972" s="3">
        <v>23000</v>
      </c>
      <c r="L3972" s="3">
        <v>65000</v>
      </c>
      <c r="M3972" s="3">
        <v>18020</v>
      </c>
      <c r="N3972" s="3">
        <f t="shared" si="620"/>
        <v>0</v>
      </c>
      <c r="O3972" s="3">
        <f t="shared" si="621"/>
        <v>1</v>
      </c>
      <c r="P3972" s="3">
        <f t="shared" si="622"/>
        <v>1</v>
      </c>
      <c r="Q3972" s="6">
        <v>24.81</v>
      </c>
      <c r="R3972" s="3">
        <v>0</v>
      </c>
      <c r="S3972" s="3">
        <v>30</v>
      </c>
      <c r="T3972" s="3">
        <v>56</v>
      </c>
      <c r="U3972" s="3">
        <f t="shared" si="623"/>
        <v>4414</v>
      </c>
      <c r="V3972" s="3" t="str">
        <f t="shared" si="624"/>
        <v xml:space="preserve"> 60</v>
      </c>
      <c r="W3972" s="3">
        <f t="shared" si="625"/>
        <v>23</v>
      </c>
      <c r="X3972" s="3">
        <v>29</v>
      </c>
      <c r="Y3972" s="6">
        <f t="shared" si="626"/>
        <v>35.5</v>
      </c>
      <c r="Z3972" s="3">
        <f t="shared" si="627"/>
        <v>65</v>
      </c>
      <c r="AA3972" s="3">
        <f t="shared" si="628"/>
        <v>18.02</v>
      </c>
      <c r="AB3972">
        <f t="shared" si="629"/>
        <v>0</v>
      </c>
      <c r="AC3972" s="14">
        <f>VLOOKUP(X3972,Rates!$A$2:$B$36,2)</f>
        <v>30.49</v>
      </c>
    </row>
    <row r="3973" spans="1:29">
      <c r="A3973">
        <v>879575</v>
      </c>
      <c r="B3973" t="s">
        <v>15</v>
      </c>
      <c r="C3973" s="1">
        <v>0.12690000000000001</v>
      </c>
      <c r="D3973">
        <v>338.93</v>
      </c>
      <c r="E3973" t="s">
        <v>28</v>
      </c>
      <c r="F3973" t="s">
        <v>26</v>
      </c>
      <c r="G3973" t="s">
        <v>14</v>
      </c>
      <c r="H3973" s="1">
        <v>0.17499999999999999</v>
      </c>
      <c r="I3973" s="4">
        <v>36800</v>
      </c>
      <c r="J3973" s="5">
        <v>40909</v>
      </c>
      <c r="K3973" s="3">
        <v>15000</v>
      </c>
      <c r="L3973" s="3">
        <v>42000</v>
      </c>
      <c r="M3973" s="3">
        <v>14244</v>
      </c>
      <c r="N3973" s="3">
        <f t="shared" si="620"/>
        <v>0</v>
      </c>
      <c r="O3973" s="3">
        <f t="shared" si="621"/>
        <v>1</v>
      </c>
      <c r="P3973" s="3">
        <f t="shared" si="622"/>
        <v>1</v>
      </c>
      <c r="Q3973" s="6">
        <v>24.17</v>
      </c>
      <c r="R3973" s="3">
        <v>0</v>
      </c>
      <c r="S3973" s="3">
        <v>16</v>
      </c>
      <c r="T3973" s="3">
        <v>39</v>
      </c>
      <c r="U3973" s="3">
        <f t="shared" si="623"/>
        <v>4109</v>
      </c>
      <c r="V3973" s="3" t="str">
        <f t="shared" si="624"/>
        <v xml:space="preserve"> 60</v>
      </c>
      <c r="W3973" s="3">
        <f t="shared" si="625"/>
        <v>15</v>
      </c>
      <c r="X3973" s="3">
        <v>10</v>
      </c>
      <c r="Y3973" s="6">
        <f t="shared" si="626"/>
        <v>17.5</v>
      </c>
      <c r="Z3973" s="3">
        <f t="shared" si="627"/>
        <v>42</v>
      </c>
      <c r="AA3973" s="3">
        <f t="shared" si="628"/>
        <v>14.244</v>
      </c>
      <c r="AB3973">
        <f t="shared" si="629"/>
        <v>0</v>
      </c>
      <c r="AC3973" s="14">
        <f>VLOOKUP(X3973,Rates!$A$2:$B$36,2)</f>
        <v>11.49</v>
      </c>
    </row>
    <row r="3974" spans="1:29">
      <c r="A3974">
        <v>1009413</v>
      </c>
      <c r="B3974" t="s">
        <v>15</v>
      </c>
      <c r="C3974" s="1">
        <v>0.1825</v>
      </c>
      <c r="D3974">
        <v>536.13</v>
      </c>
      <c r="E3974" t="s">
        <v>27</v>
      </c>
      <c r="F3974" t="s">
        <v>26</v>
      </c>
      <c r="G3974" t="s">
        <v>17</v>
      </c>
      <c r="H3974" s="1">
        <v>0.75800000000000001</v>
      </c>
      <c r="I3974" s="4">
        <v>36770</v>
      </c>
      <c r="J3974" s="5">
        <v>40909</v>
      </c>
      <c r="K3974" s="3">
        <v>21000</v>
      </c>
      <c r="L3974" s="3">
        <v>100000</v>
      </c>
      <c r="M3974" s="3">
        <v>13931</v>
      </c>
      <c r="N3974" s="3">
        <f t="shared" si="620"/>
        <v>0</v>
      </c>
      <c r="O3974" s="3">
        <f t="shared" si="621"/>
        <v>1</v>
      </c>
      <c r="P3974" s="3">
        <f t="shared" si="622"/>
        <v>1</v>
      </c>
      <c r="Q3974" s="6">
        <v>13.31</v>
      </c>
      <c r="R3974" s="3">
        <v>0</v>
      </c>
      <c r="S3974" s="3">
        <v>16</v>
      </c>
      <c r="T3974" s="3">
        <v>24</v>
      </c>
      <c r="U3974" s="3">
        <f t="shared" si="623"/>
        <v>4139</v>
      </c>
      <c r="V3974" s="3" t="str">
        <f t="shared" si="624"/>
        <v xml:space="preserve"> 60</v>
      </c>
      <c r="W3974" s="3">
        <f t="shared" si="625"/>
        <v>21</v>
      </c>
      <c r="X3974" s="3">
        <v>20</v>
      </c>
      <c r="Y3974" s="6">
        <f t="shared" si="626"/>
        <v>75.8</v>
      </c>
      <c r="Z3974" s="3">
        <f t="shared" si="627"/>
        <v>100</v>
      </c>
      <c r="AA3974" s="3">
        <f t="shared" si="628"/>
        <v>13.930999999999999</v>
      </c>
      <c r="AB3974">
        <f t="shared" si="629"/>
        <v>1</v>
      </c>
      <c r="AC3974" s="14">
        <f>VLOOKUP(X3974,Rates!$A$2:$B$36,2)</f>
        <v>21.49</v>
      </c>
    </row>
    <row r="3975" spans="1:29">
      <c r="A3975">
        <v>1035987</v>
      </c>
      <c r="B3975" t="s">
        <v>11</v>
      </c>
      <c r="C3975" s="1">
        <v>0.1903</v>
      </c>
      <c r="D3975">
        <v>889.28</v>
      </c>
      <c r="E3975" t="s">
        <v>25</v>
      </c>
      <c r="F3975" t="s">
        <v>24</v>
      </c>
      <c r="G3975" t="s">
        <v>14</v>
      </c>
      <c r="H3975" s="1">
        <v>0.73199999999999998</v>
      </c>
      <c r="I3975" s="4">
        <v>35339</v>
      </c>
      <c r="J3975" s="5">
        <v>40909</v>
      </c>
      <c r="K3975" s="3">
        <v>24250</v>
      </c>
      <c r="L3975" s="3">
        <v>55000</v>
      </c>
      <c r="M3975" s="3">
        <v>7832</v>
      </c>
      <c r="N3975" s="3">
        <f t="shared" si="620"/>
        <v>0</v>
      </c>
      <c r="O3975" s="3">
        <f t="shared" si="621"/>
        <v>0</v>
      </c>
      <c r="P3975" s="3">
        <f t="shared" si="622"/>
        <v>1</v>
      </c>
      <c r="Q3975" s="6">
        <v>15.21</v>
      </c>
      <c r="R3975" s="3">
        <v>0</v>
      </c>
      <c r="S3975" s="3">
        <v>8</v>
      </c>
      <c r="T3975" s="3">
        <v>16</v>
      </c>
      <c r="U3975" s="3">
        <f t="shared" si="623"/>
        <v>5570</v>
      </c>
      <c r="V3975" s="3" t="str">
        <f t="shared" si="624"/>
        <v xml:space="preserve"> 36</v>
      </c>
      <c r="W3975" s="3">
        <f t="shared" si="625"/>
        <v>24.25</v>
      </c>
      <c r="X3975" s="3">
        <v>22</v>
      </c>
      <c r="Y3975" s="6">
        <f t="shared" si="626"/>
        <v>73.2</v>
      </c>
      <c r="Z3975" s="3">
        <f t="shared" si="627"/>
        <v>55</v>
      </c>
      <c r="AA3975" s="3">
        <f t="shared" si="628"/>
        <v>7.8319999999999999</v>
      </c>
      <c r="AB3975">
        <f t="shared" si="629"/>
        <v>0</v>
      </c>
      <c r="AC3975" s="14">
        <f>VLOOKUP(X3975,Rates!$A$2:$B$36,2)</f>
        <v>23.99</v>
      </c>
    </row>
    <row r="3976" spans="1:29">
      <c r="A3976">
        <v>851080</v>
      </c>
      <c r="B3976" t="s">
        <v>11</v>
      </c>
      <c r="C3976" s="1">
        <v>7.4899999999999994E-2</v>
      </c>
      <c r="D3976">
        <v>273.7</v>
      </c>
      <c r="E3976" t="s">
        <v>12</v>
      </c>
      <c r="F3976" t="s">
        <v>13</v>
      </c>
      <c r="G3976" t="s">
        <v>14</v>
      </c>
      <c r="H3976" s="1">
        <v>0.33400000000000002</v>
      </c>
      <c r="I3976" s="4">
        <v>37895</v>
      </c>
      <c r="J3976" s="5">
        <v>40909</v>
      </c>
      <c r="K3976" s="3">
        <v>8800</v>
      </c>
      <c r="L3976" s="3">
        <v>47000</v>
      </c>
      <c r="M3976" s="3">
        <v>4279</v>
      </c>
      <c r="N3976" s="3">
        <f t="shared" si="620"/>
        <v>1</v>
      </c>
      <c r="O3976" s="3">
        <f t="shared" si="621"/>
        <v>0</v>
      </c>
      <c r="P3976" s="3">
        <f t="shared" si="622"/>
        <v>1</v>
      </c>
      <c r="Q3976" s="6">
        <v>16.77</v>
      </c>
      <c r="R3976" s="3">
        <v>0</v>
      </c>
      <c r="S3976" s="3">
        <v>3</v>
      </c>
      <c r="T3976" s="3">
        <v>21</v>
      </c>
      <c r="U3976" s="3">
        <f t="shared" si="623"/>
        <v>3014</v>
      </c>
      <c r="V3976" s="3" t="str">
        <f t="shared" si="624"/>
        <v xml:space="preserve"> 36</v>
      </c>
      <c r="W3976" s="3">
        <f t="shared" si="625"/>
        <v>8.8000000000000007</v>
      </c>
      <c r="X3976" s="3">
        <v>4</v>
      </c>
      <c r="Y3976" s="6">
        <f t="shared" si="626"/>
        <v>33.4</v>
      </c>
      <c r="Z3976" s="3">
        <f t="shared" si="627"/>
        <v>47</v>
      </c>
      <c r="AA3976" s="3">
        <f t="shared" si="628"/>
        <v>4.2789999999999999</v>
      </c>
      <c r="AB3976">
        <f t="shared" si="629"/>
        <v>0</v>
      </c>
      <c r="AC3976" s="14">
        <f>VLOOKUP(X3976,Rates!$A$2:$B$36,2)</f>
        <v>7.49</v>
      </c>
    </row>
    <row r="3977" spans="1:29">
      <c r="A3977">
        <v>873017</v>
      </c>
      <c r="B3977" t="s">
        <v>11</v>
      </c>
      <c r="C3977" s="1">
        <v>0.15620000000000001</v>
      </c>
      <c r="D3977">
        <v>349.7</v>
      </c>
      <c r="E3977" t="s">
        <v>18</v>
      </c>
      <c r="F3977" t="s">
        <v>13</v>
      </c>
      <c r="G3977" t="s">
        <v>14</v>
      </c>
      <c r="H3977" s="1">
        <v>0.35899999999999999</v>
      </c>
      <c r="I3977" s="4">
        <v>31260</v>
      </c>
      <c r="J3977" s="5">
        <v>40909</v>
      </c>
      <c r="K3977" s="3">
        <v>10000</v>
      </c>
      <c r="L3977" s="3">
        <v>65000</v>
      </c>
      <c r="M3977" s="3">
        <v>23063</v>
      </c>
      <c r="N3977" s="3">
        <f t="shared" si="620"/>
        <v>1</v>
      </c>
      <c r="O3977" s="3">
        <f t="shared" si="621"/>
        <v>0</v>
      </c>
      <c r="P3977" s="3">
        <f t="shared" si="622"/>
        <v>1</v>
      </c>
      <c r="Q3977" s="6">
        <v>23.45</v>
      </c>
      <c r="R3977" s="3">
        <v>1</v>
      </c>
      <c r="S3977" s="3">
        <v>19</v>
      </c>
      <c r="T3977" s="3">
        <v>51</v>
      </c>
      <c r="U3977" s="3">
        <f t="shared" si="623"/>
        <v>9649</v>
      </c>
      <c r="V3977" s="3" t="str">
        <f t="shared" si="624"/>
        <v xml:space="preserve"> 36</v>
      </c>
      <c r="W3977" s="3">
        <f t="shared" si="625"/>
        <v>10</v>
      </c>
      <c r="X3977" s="3">
        <v>16</v>
      </c>
      <c r="Y3977" s="6">
        <f t="shared" si="626"/>
        <v>35.9</v>
      </c>
      <c r="Z3977" s="3">
        <f t="shared" si="627"/>
        <v>65</v>
      </c>
      <c r="AA3977" s="3">
        <f t="shared" si="628"/>
        <v>23.062999999999999</v>
      </c>
      <c r="AB3977">
        <f t="shared" si="629"/>
        <v>0</v>
      </c>
      <c r="AC3977" s="14">
        <f>VLOOKUP(X3977,Rates!$A$2:$B$36,2)</f>
        <v>16.989999999999998</v>
      </c>
    </row>
    <row r="3978" spans="1:29">
      <c r="A3978">
        <v>453783</v>
      </c>
      <c r="B3978" t="s">
        <v>11</v>
      </c>
      <c r="C3978" s="1">
        <v>0.15310000000000001</v>
      </c>
      <c r="D3978">
        <v>452.6</v>
      </c>
      <c r="E3978" t="s">
        <v>23</v>
      </c>
      <c r="F3978" t="s">
        <v>24</v>
      </c>
      <c r="G3978" t="s">
        <v>14</v>
      </c>
      <c r="H3978" s="1">
        <v>0.66700000000000004</v>
      </c>
      <c r="I3978" s="4">
        <v>36039</v>
      </c>
      <c r="J3978" s="5">
        <v>40909</v>
      </c>
      <c r="K3978" s="3">
        <v>13000</v>
      </c>
      <c r="L3978" s="3">
        <v>33800</v>
      </c>
      <c r="M3978" s="3">
        <v>1867</v>
      </c>
      <c r="N3978" s="3">
        <f t="shared" si="620"/>
        <v>0</v>
      </c>
      <c r="O3978" s="3">
        <f t="shared" si="621"/>
        <v>0</v>
      </c>
      <c r="P3978" s="3">
        <f t="shared" si="622"/>
        <v>1</v>
      </c>
      <c r="Q3978" s="6">
        <v>20.52</v>
      </c>
      <c r="R3978" s="3">
        <v>0</v>
      </c>
      <c r="S3978" s="3">
        <v>3</v>
      </c>
      <c r="T3978" s="3">
        <v>3</v>
      </c>
      <c r="U3978" s="3">
        <f t="shared" si="623"/>
        <v>4870</v>
      </c>
      <c r="V3978" s="3" t="str">
        <f t="shared" si="624"/>
        <v xml:space="preserve"> 36</v>
      </c>
      <c r="W3978" s="3">
        <f t="shared" si="625"/>
        <v>13</v>
      </c>
      <c r="X3978" s="3">
        <v>18</v>
      </c>
      <c r="Y3978" s="6">
        <f t="shared" si="626"/>
        <v>66.7</v>
      </c>
      <c r="Z3978" s="3">
        <f t="shared" si="627"/>
        <v>33.799999999999997</v>
      </c>
      <c r="AA3978" s="3">
        <f t="shared" si="628"/>
        <v>1.867</v>
      </c>
      <c r="AB3978">
        <f t="shared" si="629"/>
        <v>0</v>
      </c>
      <c r="AC3978" s="14">
        <f>VLOOKUP(X3978,Rates!$A$2:$B$36,2)</f>
        <v>18.989999999999998</v>
      </c>
    </row>
    <row r="3979" spans="1:29">
      <c r="A3979">
        <v>552402</v>
      </c>
      <c r="B3979" t="s">
        <v>11</v>
      </c>
      <c r="C3979" s="1">
        <v>0.15210000000000001</v>
      </c>
      <c r="D3979">
        <v>41.73</v>
      </c>
      <c r="E3979" t="s">
        <v>16</v>
      </c>
      <c r="F3979" t="s">
        <v>26</v>
      </c>
      <c r="G3979" t="s">
        <v>14</v>
      </c>
      <c r="H3979" s="2">
        <v>0.56000000000000005</v>
      </c>
      <c r="I3979" s="4">
        <v>32203</v>
      </c>
      <c r="J3979" s="5">
        <v>40909</v>
      </c>
      <c r="K3979" s="3">
        <v>1200</v>
      </c>
      <c r="L3979" s="3">
        <v>24000</v>
      </c>
      <c r="M3979" s="3">
        <v>1680</v>
      </c>
      <c r="N3979" s="3">
        <f t="shared" si="620"/>
        <v>0</v>
      </c>
      <c r="O3979" s="3">
        <f t="shared" si="621"/>
        <v>1</v>
      </c>
      <c r="P3979" s="3">
        <f t="shared" si="622"/>
        <v>0</v>
      </c>
      <c r="Q3979" s="6">
        <v>3.25</v>
      </c>
      <c r="R3979" s="3">
        <v>0</v>
      </c>
      <c r="S3979" s="3">
        <v>5</v>
      </c>
      <c r="T3979" s="3">
        <v>7</v>
      </c>
      <c r="U3979" s="3">
        <f t="shared" si="623"/>
        <v>8706</v>
      </c>
      <c r="V3979" s="3" t="str">
        <f t="shared" si="624"/>
        <v xml:space="preserve"> 36</v>
      </c>
      <c r="W3979" s="3">
        <f t="shared" si="625"/>
        <v>1.2</v>
      </c>
      <c r="X3979" s="3">
        <v>17</v>
      </c>
      <c r="Y3979" s="6">
        <f t="shared" si="626"/>
        <v>56.000000000000007</v>
      </c>
      <c r="Z3979" s="3">
        <f t="shared" si="627"/>
        <v>24</v>
      </c>
      <c r="AA3979" s="3">
        <f t="shared" si="628"/>
        <v>1.68</v>
      </c>
      <c r="AB3979">
        <f t="shared" si="629"/>
        <v>0</v>
      </c>
      <c r="AC3979" s="14">
        <f>VLOOKUP(X3979,Rates!$A$2:$B$36,2)</f>
        <v>17.989999999999998</v>
      </c>
    </row>
    <row r="3980" spans="1:29">
      <c r="A3980">
        <v>482672</v>
      </c>
      <c r="B3980" t="s">
        <v>11</v>
      </c>
      <c r="C3980" s="1">
        <v>0.10249999999999999</v>
      </c>
      <c r="D3980">
        <v>38.869999999999997</v>
      </c>
      <c r="E3980" t="s">
        <v>27</v>
      </c>
      <c r="F3980" t="s">
        <v>26</v>
      </c>
      <c r="G3980" t="s">
        <v>14</v>
      </c>
      <c r="H3980" s="1">
        <v>0.68600000000000005</v>
      </c>
      <c r="I3980" s="4">
        <v>37622</v>
      </c>
      <c r="J3980" s="5">
        <v>40909</v>
      </c>
      <c r="K3980" s="3">
        <v>1200</v>
      </c>
      <c r="L3980" s="3">
        <v>75873</v>
      </c>
      <c r="M3980" s="3">
        <v>6101</v>
      </c>
      <c r="N3980" s="3">
        <f t="shared" si="620"/>
        <v>0</v>
      </c>
      <c r="O3980" s="3">
        <f t="shared" si="621"/>
        <v>1</v>
      </c>
      <c r="P3980" s="3">
        <f t="shared" si="622"/>
        <v>1</v>
      </c>
      <c r="Q3980" s="6">
        <v>13.36</v>
      </c>
      <c r="R3980" s="3">
        <v>0</v>
      </c>
      <c r="S3980" s="3">
        <v>15</v>
      </c>
      <c r="T3980" s="3">
        <v>38</v>
      </c>
      <c r="U3980" s="3">
        <f t="shared" si="623"/>
        <v>3287</v>
      </c>
      <c r="V3980" s="3" t="str">
        <f t="shared" si="624"/>
        <v xml:space="preserve"> 36</v>
      </c>
      <c r="W3980" s="3">
        <f t="shared" si="625"/>
        <v>1.2</v>
      </c>
      <c r="X3980" s="3">
        <v>7</v>
      </c>
      <c r="Y3980" s="6">
        <f t="shared" si="626"/>
        <v>68.600000000000009</v>
      </c>
      <c r="Z3980" s="3">
        <f t="shared" si="627"/>
        <v>75.873000000000005</v>
      </c>
      <c r="AA3980" s="3">
        <f t="shared" si="628"/>
        <v>6.101</v>
      </c>
      <c r="AB3980">
        <f t="shared" si="629"/>
        <v>0</v>
      </c>
      <c r="AC3980" s="14">
        <f>VLOOKUP(X3980,Rates!$A$2:$B$36,2)</f>
        <v>10.49</v>
      </c>
    </row>
    <row r="3981" spans="1:29">
      <c r="A3981">
        <v>738668</v>
      </c>
      <c r="B3981" t="s">
        <v>15</v>
      </c>
      <c r="C3981" s="1">
        <v>0.18390000000000001</v>
      </c>
      <c r="D3981">
        <v>133.16</v>
      </c>
      <c r="E3981" t="s">
        <v>28</v>
      </c>
      <c r="F3981" t="s">
        <v>13</v>
      </c>
      <c r="G3981" t="s">
        <v>14</v>
      </c>
      <c r="H3981" s="1">
        <v>0.995</v>
      </c>
      <c r="I3981" s="4">
        <v>36495</v>
      </c>
      <c r="J3981" s="5">
        <v>40909</v>
      </c>
      <c r="K3981" s="3">
        <v>5200</v>
      </c>
      <c r="L3981" s="3">
        <v>57739</v>
      </c>
      <c r="M3981" s="3">
        <v>7762</v>
      </c>
      <c r="N3981" s="3">
        <f t="shared" si="620"/>
        <v>1</v>
      </c>
      <c r="O3981" s="3">
        <f t="shared" si="621"/>
        <v>0</v>
      </c>
      <c r="P3981" s="3">
        <f t="shared" si="622"/>
        <v>1</v>
      </c>
      <c r="Q3981" s="6">
        <v>9.66</v>
      </c>
      <c r="R3981" s="3">
        <v>0</v>
      </c>
      <c r="S3981" s="3">
        <v>5</v>
      </c>
      <c r="T3981" s="3">
        <v>7</v>
      </c>
      <c r="U3981" s="3">
        <f t="shared" si="623"/>
        <v>4414</v>
      </c>
      <c r="V3981" s="3" t="str">
        <f t="shared" si="624"/>
        <v xml:space="preserve"> 60</v>
      </c>
      <c r="W3981" s="3">
        <f t="shared" si="625"/>
        <v>5.2</v>
      </c>
      <c r="X3981" s="3">
        <v>22</v>
      </c>
      <c r="Y3981" s="6">
        <f t="shared" si="626"/>
        <v>99.5</v>
      </c>
      <c r="Z3981" s="3">
        <f t="shared" si="627"/>
        <v>57.738999999999997</v>
      </c>
      <c r="AA3981" s="3">
        <f t="shared" si="628"/>
        <v>7.7619999999999996</v>
      </c>
      <c r="AB3981">
        <f t="shared" si="629"/>
        <v>0</v>
      </c>
      <c r="AC3981" s="14">
        <f>VLOOKUP(X3981,Rates!$A$2:$B$36,2)</f>
        <v>23.99</v>
      </c>
    </row>
    <row r="3982" spans="1:29">
      <c r="A3982">
        <v>945434</v>
      </c>
      <c r="B3982" t="s">
        <v>15</v>
      </c>
      <c r="C3982" s="1">
        <v>0.17580000000000001</v>
      </c>
      <c r="D3982">
        <v>279.33999999999997</v>
      </c>
      <c r="E3982" t="s">
        <v>25</v>
      </c>
      <c r="F3982" t="s">
        <v>24</v>
      </c>
      <c r="G3982" t="s">
        <v>14</v>
      </c>
      <c r="H3982" s="1">
        <v>0.54200000000000004</v>
      </c>
      <c r="I3982" s="4">
        <v>35370</v>
      </c>
      <c r="J3982" s="5">
        <v>40909</v>
      </c>
      <c r="K3982" s="3">
        <v>11100</v>
      </c>
      <c r="L3982" s="3">
        <v>30000</v>
      </c>
      <c r="M3982" s="3">
        <v>13068</v>
      </c>
      <c r="N3982" s="3">
        <f t="shared" si="620"/>
        <v>0</v>
      </c>
      <c r="O3982" s="3">
        <f t="shared" si="621"/>
        <v>0</v>
      </c>
      <c r="P3982" s="3">
        <f t="shared" si="622"/>
        <v>1</v>
      </c>
      <c r="Q3982" s="6">
        <v>23.68</v>
      </c>
      <c r="R3982" s="3">
        <v>0</v>
      </c>
      <c r="S3982" s="3">
        <v>14</v>
      </c>
      <c r="T3982" s="3">
        <v>25</v>
      </c>
      <c r="U3982" s="3">
        <f t="shared" si="623"/>
        <v>5539</v>
      </c>
      <c r="V3982" s="3" t="str">
        <f t="shared" si="624"/>
        <v xml:space="preserve"> 60</v>
      </c>
      <c r="W3982" s="3">
        <f t="shared" si="625"/>
        <v>11.1</v>
      </c>
      <c r="X3982" s="3">
        <v>19</v>
      </c>
      <c r="Y3982" s="6">
        <f t="shared" si="626"/>
        <v>54.2</v>
      </c>
      <c r="Z3982" s="3">
        <f t="shared" si="627"/>
        <v>30</v>
      </c>
      <c r="AA3982" s="3">
        <f t="shared" si="628"/>
        <v>13.068</v>
      </c>
      <c r="AB3982">
        <f t="shared" si="629"/>
        <v>0</v>
      </c>
      <c r="AC3982" s="14">
        <f>VLOOKUP(X3982,Rates!$A$2:$B$36,2)</f>
        <v>19.989999999999998</v>
      </c>
    </row>
    <row r="3983" spans="1:29">
      <c r="A3983">
        <v>775388</v>
      </c>
      <c r="B3983" t="s">
        <v>15</v>
      </c>
      <c r="C3983" s="1">
        <v>0.15229999999999999</v>
      </c>
      <c r="D3983">
        <v>507.51</v>
      </c>
      <c r="E3983" t="s">
        <v>21</v>
      </c>
      <c r="F3983" t="s">
        <v>26</v>
      </c>
      <c r="G3983" t="s">
        <v>17</v>
      </c>
      <c r="H3983" s="1">
        <v>0.51100000000000001</v>
      </c>
      <c r="I3983" s="4">
        <v>35431</v>
      </c>
      <c r="J3983" s="5">
        <v>40909</v>
      </c>
      <c r="K3983" s="3">
        <v>35000</v>
      </c>
      <c r="L3983" s="3">
        <v>95000</v>
      </c>
      <c r="M3983" s="3">
        <v>39584</v>
      </c>
      <c r="N3983" s="3">
        <f t="shared" si="620"/>
        <v>0</v>
      </c>
      <c r="O3983" s="3">
        <f t="shared" si="621"/>
        <v>1</v>
      </c>
      <c r="P3983" s="3">
        <f t="shared" si="622"/>
        <v>1</v>
      </c>
      <c r="Q3983" s="6">
        <v>7.83</v>
      </c>
      <c r="R3983" s="3">
        <v>0</v>
      </c>
      <c r="S3983" s="3">
        <v>9</v>
      </c>
      <c r="T3983" s="3">
        <v>36</v>
      </c>
      <c r="U3983" s="3">
        <f t="shared" si="623"/>
        <v>5478</v>
      </c>
      <c r="V3983" s="3" t="str">
        <f t="shared" si="624"/>
        <v xml:space="preserve"> 60</v>
      </c>
      <c r="W3983" s="3">
        <f t="shared" si="625"/>
        <v>35</v>
      </c>
      <c r="X3983" s="3">
        <v>15</v>
      </c>
      <c r="Y3983" s="6">
        <f t="shared" si="626"/>
        <v>51.1</v>
      </c>
      <c r="Z3983" s="3">
        <f t="shared" si="627"/>
        <v>95</v>
      </c>
      <c r="AA3983" s="3">
        <f t="shared" si="628"/>
        <v>39.584000000000003</v>
      </c>
      <c r="AB3983">
        <f t="shared" si="629"/>
        <v>1</v>
      </c>
      <c r="AC3983" s="14">
        <f>VLOOKUP(X3983,Rates!$A$2:$B$36,2)</f>
        <v>15.99</v>
      </c>
    </row>
    <row r="3984" spans="1:29">
      <c r="A3984">
        <v>546280</v>
      </c>
      <c r="B3984" t="s">
        <v>11</v>
      </c>
      <c r="C3984" s="1">
        <v>0.11119999999999999</v>
      </c>
      <c r="D3984">
        <v>98.39</v>
      </c>
      <c r="E3984" t="s">
        <v>23</v>
      </c>
      <c r="F3984" t="s">
        <v>13</v>
      </c>
      <c r="G3984" t="s">
        <v>14</v>
      </c>
      <c r="H3984" s="1">
        <v>0.97099999999999997</v>
      </c>
      <c r="I3984" s="4">
        <v>36281</v>
      </c>
      <c r="J3984" s="5">
        <v>40909</v>
      </c>
      <c r="K3984" s="3">
        <v>3000</v>
      </c>
      <c r="L3984" s="3">
        <v>33189</v>
      </c>
      <c r="M3984" s="3">
        <v>20390</v>
      </c>
      <c r="N3984" s="3">
        <f t="shared" si="620"/>
        <v>1</v>
      </c>
      <c r="O3984" s="3">
        <f t="shared" si="621"/>
        <v>0</v>
      </c>
      <c r="P3984" s="3">
        <f t="shared" si="622"/>
        <v>1</v>
      </c>
      <c r="Q3984" s="6">
        <v>21.91</v>
      </c>
      <c r="R3984" s="3">
        <v>0</v>
      </c>
      <c r="S3984" s="3">
        <v>6</v>
      </c>
      <c r="T3984" s="3">
        <v>16</v>
      </c>
      <c r="U3984" s="3">
        <f t="shared" si="623"/>
        <v>4628</v>
      </c>
      <c r="V3984" s="3" t="str">
        <f t="shared" si="624"/>
        <v xml:space="preserve"> 36</v>
      </c>
      <c r="W3984" s="3">
        <f t="shared" si="625"/>
        <v>3</v>
      </c>
      <c r="X3984" s="3">
        <v>8</v>
      </c>
      <c r="Y3984" s="6">
        <f t="shared" si="626"/>
        <v>97.1</v>
      </c>
      <c r="Z3984" s="3">
        <f t="shared" si="627"/>
        <v>33.189</v>
      </c>
      <c r="AA3984" s="3">
        <f t="shared" si="628"/>
        <v>20.39</v>
      </c>
      <c r="AB3984">
        <f t="shared" si="629"/>
        <v>0</v>
      </c>
      <c r="AC3984" s="14">
        <f>VLOOKUP(X3984,Rates!$A$2:$B$36,2)</f>
        <v>11.39</v>
      </c>
    </row>
    <row r="3985" spans="1:29">
      <c r="A3985">
        <v>610524</v>
      </c>
      <c r="B3985" t="s">
        <v>11</v>
      </c>
      <c r="C3985" s="1">
        <v>6.1699999999999998E-2</v>
      </c>
      <c r="D3985">
        <v>369.81</v>
      </c>
      <c r="E3985" t="s">
        <v>12</v>
      </c>
      <c r="F3985" t="s">
        <v>26</v>
      </c>
      <c r="G3985" t="s">
        <v>14</v>
      </c>
      <c r="H3985" s="1">
        <v>0.22700000000000001</v>
      </c>
      <c r="I3985" s="4">
        <v>38108</v>
      </c>
      <c r="J3985" s="5">
        <v>40909</v>
      </c>
      <c r="K3985" s="3">
        <v>20000</v>
      </c>
      <c r="L3985" s="3">
        <v>210000</v>
      </c>
      <c r="M3985" s="3">
        <v>32841</v>
      </c>
      <c r="N3985" s="3">
        <f t="shared" si="620"/>
        <v>0</v>
      </c>
      <c r="O3985" s="3">
        <f t="shared" si="621"/>
        <v>1</v>
      </c>
      <c r="P3985" s="3">
        <f t="shared" si="622"/>
        <v>1</v>
      </c>
      <c r="Q3985" s="6">
        <v>12.51</v>
      </c>
      <c r="R3985" s="3">
        <v>0</v>
      </c>
      <c r="S3985" s="3">
        <v>20</v>
      </c>
      <c r="T3985" s="3">
        <v>32</v>
      </c>
      <c r="U3985" s="3">
        <f t="shared" si="623"/>
        <v>2801</v>
      </c>
      <c r="V3985" s="3" t="str">
        <f t="shared" si="624"/>
        <v xml:space="preserve"> 36</v>
      </c>
      <c r="W3985" s="3">
        <f t="shared" si="625"/>
        <v>20</v>
      </c>
      <c r="X3985" s="3">
        <v>3</v>
      </c>
      <c r="Y3985" s="6">
        <f t="shared" si="626"/>
        <v>22.7</v>
      </c>
      <c r="Z3985" s="3">
        <f t="shared" si="627"/>
        <v>210</v>
      </c>
      <c r="AA3985" s="3">
        <f t="shared" si="628"/>
        <v>32.841000000000001</v>
      </c>
      <c r="AB3985">
        <f t="shared" si="629"/>
        <v>0</v>
      </c>
      <c r="AC3985" s="14">
        <f>VLOOKUP(X3985,Rates!$A$2:$B$36,2)</f>
        <v>7.24</v>
      </c>
    </row>
    <row r="3986" spans="1:29">
      <c r="A3986">
        <v>543130</v>
      </c>
      <c r="B3986" t="s">
        <v>11</v>
      </c>
      <c r="C3986" s="1">
        <v>0.15210000000000001</v>
      </c>
      <c r="D3986">
        <v>208.61</v>
      </c>
      <c r="E3986" t="s">
        <v>28</v>
      </c>
      <c r="F3986" t="s">
        <v>24</v>
      </c>
      <c r="G3986" t="s">
        <v>14</v>
      </c>
      <c r="H3986" s="1">
        <v>0.55500000000000005</v>
      </c>
      <c r="I3986" s="4">
        <v>36161</v>
      </c>
      <c r="J3986" s="5">
        <v>40909</v>
      </c>
      <c r="K3986" s="3">
        <v>6000</v>
      </c>
      <c r="L3986" s="3">
        <v>46500</v>
      </c>
      <c r="M3986" s="3">
        <v>4942</v>
      </c>
      <c r="N3986" s="3">
        <f t="shared" si="620"/>
        <v>0</v>
      </c>
      <c r="O3986" s="3">
        <f t="shared" si="621"/>
        <v>0</v>
      </c>
      <c r="P3986" s="3">
        <f t="shared" si="622"/>
        <v>1</v>
      </c>
      <c r="Q3986" s="6">
        <v>12.72</v>
      </c>
      <c r="R3986" s="3">
        <v>0</v>
      </c>
      <c r="S3986" s="3">
        <v>10</v>
      </c>
      <c r="T3986" s="3">
        <v>27</v>
      </c>
      <c r="U3986" s="3">
        <f t="shared" si="623"/>
        <v>4748</v>
      </c>
      <c r="V3986" s="3" t="str">
        <f t="shared" si="624"/>
        <v xml:space="preserve"> 36</v>
      </c>
      <c r="W3986" s="3">
        <f t="shared" si="625"/>
        <v>6</v>
      </c>
      <c r="X3986" s="3">
        <v>17</v>
      </c>
      <c r="Y3986" s="6">
        <f t="shared" si="626"/>
        <v>55.500000000000007</v>
      </c>
      <c r="Z3986" s="3">
        <f t="shared" si="627"/>
        <v>46.5</v>
      </c>
      <c r="AA3986" s="3">
        <f t="shared" si="628"/>
        <v>4.9420000000000002</v>
      </c>
      <c r="AB3986">
        <f t="shared" si="629"/>
        <v>0</v>
      </c>
      <c r="AC3986" s="14">
        <f>VLOOKUP(X3986,Rates!$A$2:$B$36,2)</f>
        <v>17.989999999999998</v>
      </c>
    </row>
    <row r="3987" spans="1:29">
      <c r="A3987">
        <v>559956</v>
      </c>
      <c r="B3987" t="s">
        <v>11</v>
      </c>
      <c r="C3987" s="1">
        <v>0.1595</v>
      </c>
      <c r="D3987">
        <v>421.59</v>
      </c>
      <c r="E3987" t="s">
        <v>18</v>
      </c>
      <c r="F3987" t="s">
        <v>13</v>
      </c>
      <c r="G3987" t="s">
        <v>14</v>
      </c>
      <c r="H3987" s="1">
        <v>0.499</v>
      </c>
      <c r="I3987" s="4">
        <v>36861</v>
      </c>
      <c r="J3987" s="5">
        <v>40909</v>
      </c>
      <c r="K3987" s="3">
        <v>12000</v>
      </c>
      <c r="L3987" s="3">
        <v>84996</v>
      </c>
      <c r="M3987" s="3">
        <v>5036</v>
      </c>
      <c r="N3987" s="3">
        <f t="shared" si="620"/>
        <v>1</v>
      </c>
      <c r="O3987" s="3">
        <f t="shared" si="621"/>
        <v>0</v>
      </c>
      <c r="P3987" s="3">
        <f t="shared" si="622"/>
        <v>1</v>
      </c>
      <c r="Q3987" s="6">
        <v>9.76</v>
      </c>
      <c r="R3987" s="3">
        <v>1</v>
      </c>
      <c r="S3987" s="3">
        <v>5</v>
      </c>
      <c r="T3987" s="3">
        <v>12</v>
      </c>
      <c r="U3987" s="3">
        <f t="shared" si="623"/>
        <v>4048</v>
      </c>
      <c r="V3987" s="3" t="str">
        <f t="shared" si="624"/>
        <v xml:space="preserve"> 36</v>
      </c>
      <c r="W3987" s="3">
        <f t="shared" si="625"/>
        <v>12</v>
      </c>
      <c r="X3987" s="3">
        <v>19</v>
      </c>
      <c r="Y3987" s="6">
        <f t="shared" si="626"/>
        <v>49.9</v>
      </c>
      <c r="Z3987" s="3">
        <f t="shared" si="627"/>
        <v>84.995999999999995</v>
      </c>
      <c r="AA3987" s="3">
        <f t="shared" si="628"/>
        <v>5.0359999999999996</v>
      </c>
      <c r="AB3987">
        <f t="shared" si="629"/>
        <v>0</v>
      </c>
      <c r="AC3987" s="14">
        <f>VLOOKUP(X3987,Rates!$A$2:$B$36,2)</f>
        <v>19.989999999999998</v>
      </c>
    </row>
    <row r="3988" spans="1:29">
      <c r="A3988">
        <v>894101</v>
      </c>
      <c r="B3988" t="s">
        <v>11</v>
      </c>
      <c r="C3988" s="1">
        <v>0.16289999999999999</v>
      </c>
      <c r="D3988">
        <v>353.01</v>
      </c>
      <c r="E3988" t="s">
        <v>23</v>
      </c>
      <c r="F3988" t="s">
        <v>24</v>
      </c>
      <c r="G3988" t="s">
        <v>17</v>
      </c>
      <c r="H3988" s="1">
        <v>0.35299999999999998</v>
      </c>
      <c r="I3988" s="4">
        <v>35096</v>
      </c>
      <c r="J3988" s="5">
        <v>40909</v>
      </c>
      <c r="K3988" s="3">
        <v>10000</v>
      </c>
      <c r="L3988" s="3">
        <v>36000</v>
      </c>
      <c r="M3988" s="3">
        <v>6418</v>
      </c>
      <c r="N3988" s="3">
        <f t="shared" si="620"/>
        <v>0</v>
      </c>
      <c r="O3988" s="3">
        <f t="shared" si="621"/>
        <v>0</v>
      </c>
      <c r="P3988" s="3">
        <f t="shared" si="622"/>
        <v>1</v>
      </c>
      <c r="Q3988" s="6">
        <v>23.03</v>
      </c>
      <c r="R3988" s="3">
        <v>0</v>
      </c>
      <c r="S3988" s="3">
        <v>8</v>
      </c>
      <c r="T3988" s="3">
        <v>40</v>
      </c>
      <c r="U3988" s="3">
        <f t="shared" si="623"/>
        <v>5813</v>
      </c>
      <c r="V3988" s="3" t="str">
        <f t="shared" si="624"/>
        <v xml:space="preserve"> 36</v>
      </c>
      <c r="W3988" s="3">
        <f t="shared" si="625"/>
        <v>10</v>
      </c>
      <c r="X3988" s="3">
        <v>16</v>
      </c>
      <c r="Y3988" s="6">
        <f t="shared" si="626"/>
        <v>35.299999999999997</v>
      </c>
      <c r="Z3988" s="3">
        <f t="shared" si="627"/>
        <v>36</v>
      </c>
      <c r="AA3988" s="3">
        <f t="shared" si="628"/>
        <v>6.4180000000000001</v>
      </c>
      <c r="AB3988">
        <f t="shared" si="629"/>
        <v>1</v>
      </c>
      <c r="AC3988" s="14">
        <f>VLOOKUP(X3988,Rates!$A$2:$B$36,2)</f>
        <v>16.989999999999998</v>
      </c>
    </row>
    <row r="3989" spans="1:29">
      <c r="A3989">
        <v>1029933</v>
      </c>
      <c r="B3989" t="s">
        <v>11</v>
      </c>
      <c r="C3989" s="1">
        <v>9.9099999999999994E-2</v>
      </c>
      <c r="D3989">
        <v>193.35</v>
      </c>
      <c r="E3989" t="s">
        <v>16</v>
      </c>
      <c r="F3989" t="s">
        <v>26</v>
      </c>
      <c r="G3989" t="s">
        <v>14</v>
      </c>
      <c r="H3989" s="2">
        <v>0.85</v>
      </c>
      <c r="I3989" s="4">
        <v>29830</v>
      </c>
      <c r="J3989" s="5">
        <v>40909</v>
      </c>
      <c r="K3989" s="3">
        <v>6000</v>
      </c>
      <c r="L3989" s="3">
        <v>63000</v>
      </c>
      <c r="M3989" s="3">
        <v>11141</v>
      </c>
      <c r="N3989" s="3">
        <f t="shared" si="620"/>
        <v>0</v>
      </c>
      <c r="O3989" s="3">
        <f t="shared" si="621"/>
        <v>1</v>
      </c>
      <c r="P3989" s="3">
        <f t="shared" si="622"/>
        <v>0</v>
      </c>
      <c r="Q3989" s="6">
        <v>21.07</v>
      </c>
      <c r="R3989" s="3">
        <v>0</v>
      </c>
      <c r="S3989" s="3">
        <v>9</v>
      </c>
      <c r="T3989" s="3">
        <v>21</v>
      </c>
      <c r="U3989" s="3">
        <f t="shared" si="623"/>
        <v>11079</v>
      </c>
      <c r="V3989" s="3" t="str">
        <f t="shared" si="624"/>
        <v xml:space="preserve"> 36</v>
      </c>
      <c r="W3989" s="3">
        <f t="shared" si="625"/>
        <v>6</v>
      </c>
      <c r="X3989" s="3">
        <v>6</v>
      </c>
      <c r="Y3989" s="6">
        <f t="shared" si="626"/>
        <v>85</v>
      </c>
      <c r="Z3989" s="3">
        <f t="shared" si="627"/>
        <v>63</v>
      </c>
      <c r="AA3989" s="3">
        <f t="shared" si="628"/>
        <v>11.141</v>
      </c>
      <c r="AB3989">
        <f t="shared" si="629"/>
        <v>0</v>
      </c>
      <c r="AC3989" s="14">
        <f>VLOOKUP(X3989,Rates!$A$2:$B$36,2)</f>
        <v>8.24</v>
      </c>
    </row>
    <row r="3990" spans="1:29">
      <c r="A3990">
        <v>648007</v>
      </c>
      <c r="B3990" t="s">
        <v>15</v>
      </c>
      <c r="C3990" s="1">
        <v>0.152</v>
      </c>
      <c r="D3990">
        <v>38.24</v>
      </c>
      <c r="E3990" t="s">
        <v>27</v>
      </c>
      <c r="F3990" t="s">
        <v>13</v>
      </c>
      <c r="G3990" t="s">
        <v>19</v>
      </c>
      <c r="H3990" s="1">
        <v>0.22600000000000001</v>
      </c>
      <c r="I3990" s="4">
        <v>38930</v>
      </c>
      <c r="J3990" s="5">
        <v>40909</v>
      </c>
      <c r="K3990" s="3">
        <v>1600</v>
      </c>
      <c r="L3990" s="3">
        <v>70000</v>
      </c>
      <c r="M3990" s="3">
        <v>815</v>
      </c>
      <c r="N3990" s="3">
        <f t="shared" si="620"/>
        <v>1</v>
      </c>
      <c r="O3990" s="3">
        <f t="shared" si="621"/>
        <v>0</v>
      </c>
      <c r="P3990" s="3">
        <f t="shared" si="622"/>
        <v>1</v>
      </c>
      <c r="Q3990" s="6">
        <v>1.59</v>
      </c>
      <c r="R3990" s="3">
        <v>0</v>
      </c>
      <c r="S3990" s="3">
        <v>4</v>
      </c>
      <c r="T3990" s="3">
        <v>6</v>
      </c>
      <c r="U3990" s="3">
        <f t="shared" si="623"/>
        <v>1979</v>
      </c>
      <c r="V3990" s="3" t="str">
        <f t="shared" si="624"/>
        <v xml:space="preserve"> 60</v>
      </c>
      <c r="W3990" s="3">
        <f t="shared" si="625"/>
        <v>1.6</v>
      </c>
      <c r="X3990" s="3">
        <v>19</v>
      </c>
      <c r="Y3990" s="6">
        <f t="shared" si="626"/>
        <v>22.6</v>
      </c>
      <c r="Z3990" s="3">
        <f t="shared" si="627"/>
        <v>70</v>
      </c>
      <c r="AA3990" s="3">
        <f t="shared" si="628"/>
        <v>0.81499999999999995</v>
      </c>
      <c r="AB3990">
        <f t="shared" si="629"/>
        <v>0</v>
      </c>
      <c r="AC3990" s="14">
        <f>VLOOKUP(X3990,Rates!$A$2:$B$36,2)</f>
        <v>19.989999999999998</v>
      </c>
    </row>
    <row r="3991" spans="1:29">
      <c r="A3991">
        <v>598184</v>
      </c>
      <c r="B3991" t="s">
        <v>11</v>
      </c>
      <c r="C3991" s="1">
        <v>0.1186</v>
      </c>
      <c r="D3991">
        <v>232.04</v>
      </c>
      <c r="E3991" t="s">
        <v>21</v>
      </c>
      <c r="F3991" t="s">
        <v>26</v>
      </c>
      <c r="G3991" t="s">
        <v>14</v>
      </c>
      <c r="H3991" s="1">
        <v>0.92800000000000005</v>
      </c>
      <c r="I3991" s="4">
        <v>35886</v>
      </c>
      <c r="J3991" s="5">
        <v>40909</v>
      </c>
      <c r="K3991" s="3">
        <v>7000</v>
      </c>
      <c r="L3991" s="3">
        <v>66360</v>
      </c>
      <c r="M3991" s="3">
        <v>6773</v>
      </c>
      <c r="N3991" s="3">
        <f t="shared" si="620"/>
        <v>0</v>
      </c>
      <c r="O3991" s="3">
        <f t="shared" si="621"/>
        <v>1</v>
      </c>
      <c r="P3991" s="3">
        <f t="shared" si="622"/>
        <v>1</v>
      </c>
      <c r="Q3991" s="6">
        <v>13.44</v>
      </c>
      <c r="R3991" s="3">
        <v>0</v>
      </c>
      <c r="S3991" s="3">
        <v>4</v>
      </c>
      <c r="T3991" s="3">
        <v>15</v>
      </c>
      <c r="U3991" s="3">
        <f t="shared" si="623"/>
        <v>5023</v>
      </c>
      <c r="V3991" s="3" t="str">
        <f t="shared" si="624"/>
        <v xml:space="preserve"> 36</v>
      </c>
      <c r="W3991" s="3">
        <f t="shared" si="625"/>
        <v>7</v>
      </c>
      <c r="X3991" s="3">
        <v>10</v>
      </c>
      <c r="Y3991" s="6">
        <f t="shared" si="626"/>
        <v>92.800000000000011</v>
      </c>
      <c r="Z3991" s="3">
        <f t="shared" si="627"/>
        <v>66.36</v>
      </c>
      <c r="AA3991" s="3">
        <f t="shared" si="628"/>
        <v>6.7729999999999997</v>
      </c>
      <c r="AB3991">
        <f t="shared" si="629"/>
        <v>0</v>
      </c>
      <c r="AC3991" s="14">
        <f>VLOOKUP(X3991,Rates!$A$2:$B$36,2)</f>
        <v>11.49</v>
      </c>
    </row>
    <row r="3992" spans="1:29">
      <c r="A3992">
        <v>616473</v>
      </c>
      <c r="B3992" t="s">
        <v>11</v>
      </c>
      <c r="C3992" s="1">
        <v>0.1036</v>
      </c>
      <c r="D3992">
        <v>491.42</v>
      </c>
      <c r="E3992" t="s">
        <v>28</v>
      </c>
      <c r="F3992" t="s">
        <v>26</v>
      </c>
      <c r="G3992" t="s">
        <v>14</v>
      </c>
      <c r="H3992" s="1">
        <v>0.47199999999999998</v>
      </c>
      <c r="I3992" s="4">
        <v>31656</v>
      </c>
      <c r="J3992" s="5">
        <v>40909</v>
      </c>
      <c r="K3992" s="3">
        <v>25000</v>
      </c>
      <c r="L3992" s="3">
        <v>66887</v>
      </c>
      <c r="M3992" s="3">
        <v>28447</v>
      </c>
      <c r="N3992" s="3">
        <f t="shared" si="620"/>
        <v>0</v>
      </c>
      <c r="O3992" s="3">
        <f t="shared" si="621"/>
        <v>1</v>
      </c>
      <c r="P3992" s="3">
        <f t="shared" si="622"/>
        <v>1</v>
      </c>
      <c r="Q3992" s="6">
        <v>11.89</v>
      </c>
      <c r="R3992" s="3">
        <v>0</v>
      </c>
      <c r="S3992" s="3">
        <v>9</v>
      </c>
      <c r="T3992" s="3">
        <v>14</v>
      </c>
      <c r="U3992" s="3">
        <f t="shared" si="623"/>
        <v>9253</v>
      </c>
      <c r="V3992" s="3" t="str">
        <f t="shared" si="624"/>
        <v xml:space="preserve"> 36</v>
      </c>
      <c r="W3992" s="3">
        <f t="shared" si="625"/>
        <v>25</v>
      </c>
      <c r="X3992" s="3">
        <v>10</v>
      </c>
      <c r="Y3992" s="6">
        <f t="shared" si="626"/>
        <v>47.199999999999996</v>
      </c>
      <c r="Z3992" s="3">
        <f t="shared" si="627"/>
        <v>66.887</v>
      </c>
      <c r="AA3992" s="3">
        <f t="shared" si="628"/>
        <v>28.446999999999999</v>
      </c>
      <c r="AB3992">
        <f t="shared" si="629"/>
        <v>0</v>
      </c>
      <c r="AC3992" s="14">
        <f>VLOOKUP(X3992,Rates!$A$2:$B$36,2)</f>
        <v>11.49</v>
      </c>
    </row>
    <row r="3993" spans="1:29">
      <c r="A3993">
        <v>1024423</v>
      </c>
      <c r="B3993" t="s">
        <v>11</v>
      </c>
      <c r="C3993" s="1">
        <v>0.12690000000000001</v>
      </c>
      <c r="D3993">
        <v>117.41</v>
      </c>
      <c r="E3993" t="s">
        <v>16</v>
      </c>
      <c r="F3993" t="s">
        <v>13</v>
      </c>
      <c r="G3993" t="s">
        <v>14</v>
      </c>
      <c r="H3993" s="1">
        <v>0.54900000000000004</v>
      </c>
      <c r="I3993" s="4">
        <v>35551</v>
      </c>
      <c r="J3993" s="5">
        <v>40909</v>
      </c>
      <c r="K3993" s="3">
        <v>3500</v>
      </c>
      <c r="L3993" s="3">
        <v>34000</v>
      </c>
      <c r="M3993" s="3">
        <v>1923</v>
      </c>
      <c r="N3993" s="3">
        <f t="shared" si="620"/>
        <v>1</v>
      </c>
      <c r="O3993" s="3">
        <f t="shared" si="621"/>
        <v>0</v>
      </c>
      <c r="P3993" s="3">
        <f t="shared" si="622"/>
        <v>0</v>
      </c>
      <c r="Q3993" s="6">
        <v>15.78</v>
      </c>
      <c r="R3993" s="3">
        <v>0</v>
      </c>
      <c r="S3993" s="3">
        <v>19</v>
      </c>
      <c r="T3993" s="3">
        <v>22</v>
      </c>
      <c r="U3993" s="3">
        <f t="shared" si="623"/>
        <v>5358</v>
      </c>
      <c r="V3993" s="3" t="str">
        <f t="shared" si="624"/>
        <v xml:space="preserve"> 36</v>
      </c>
      <c r="W3993" s="3">
        <f t="shared" si="625"/>
        <v>3.5</v>
      </c>
      <c r="X3993" s="3">
        <v>10</v>
      </c>
      <c r="Y3993" s="6">
        <f t="shared" si="626"/>
        <v>54.900000000000006</v>
      </c>
      <c r="Z3993" s="3">
        <f t="shared" si="627"/>
        <v>34</v>
      </c>
      <c r="AA3993" s="3">
        <f t="shared" si="628"/>
        <v>1.923</v>
      </c>
      <c r="AB3993">
        <f t="shared" si="629"/>
        <v>0</v>
      </c>
      <c r="AC3993" s="14">
        <f>VLOOKUP(X3993,Rates!$A$2:$B$36,2)</f>
        <v>11.49</v>
      </c>
    </row>
    <row r="3994" spans="1:29">
      <c r="A3994">
        <v>486412</v>
      </c>
      <c r="B3994" t="s">
        <v>11</v>
      </c>
      <c r="C3994" s="1">
        <v>7.51E-2</v>
      </c>
      <c r="D3994">
        <v>311.10000000000002</v>
      </c>
      <c r="E3994" t="s">
        <v>18</v>
      </c>
      <c r="F3994" t="s">
        <v>13</v>
      </c>
      <c r="G3994" t="s">
        <v>14</v>
      </c>
      <c r="H3994" s="1">
        <v>0.78400000000000003</v>
      </c>
      <c r="I3994" s="4">
        <v>39022</v>
      </c>
      <c r="J3994" s="5">
        <v>40909</v>
      </c>
      <c r="K3994" s="3">
        <v>10000</v>
      </c>
      <c r="L3994" s="3">
        <v>100000</v>
      </c>
      <c r="M3994" s="3">
        <v>46148</v>
      </c>
      <c r="N3994" s="3">
        <f t="shared" si="620"/>
        <v>1</v>
      </c>
      <c r="O3994" s="3">
        <f t="shared" si="621"/>
        <v>0</v>
      </c>
      <c r="P3994" s="3">
        <f t="shared" si="622"/>
        <v>1</v>
      </c>
      <c r="Q3994" s="6">
        <v>5.59</v>
      </c>
      <c r="R3994" s="3">
        <v>0</v>
      </c>
      <c r="S3994" s="3">
        <v>6</v>
      </c>
      <c r="T3994" s="3">
        <v>18</v>
      </c>
      <c r="U3994" s="3">
        <f t="shared" si="623"/>
        <v>1887</v>
      </c>
      <c r="V3994" s="3" t="str">
        <f t="shared" si="624"/>
        <v xml:space="preserve"> 36</v>
      </c>
      <c r="W3994" s="3">
        <f t="shared" si="625"/>
        <v>10</v>
      </c>
      <c r="X3994" s="3">
        <v>4</v>
      </c>
      <c r="Y3994" s="6">
        <f t="shared" si="626"/>
        <v>78.400000000000006</v>
      </c>
      <c r="Z3994" s="3">
        <f t="shared" si="627"/>
        <v>100</v>
      </c>
      <c r="AA3994" s="3">
        <f t="shared" si="628"/>
        <v>46.148000000000003</v>
      </c>
      <c r="AB3994">
        <f t="shared" si="629"/>
        <v>0</v>
      </c>
      <c r="AC3994" s="14">
        <f>VLOOKUP(X3994,Rates!$A$2:$B$36,2)</f>
        <v>7.49</v>
      </c>
    </row>
    <row r="3995" spans="1:29">
      <c r="A3995">
        <v>814575</v>
      </c>
      <c r="B3995" t="s">
        <v>11</v>
      </c>
      <c r="C3995" s="1">
        <v>0.1099</v>
      </c>
      <c r="D3995">
        <v>261.88</v>
      </c>
      <c r="E3995" t="s">
        <v>23</v>
      </c>
      <c r="F3995" t="s">
        <v>26</v>
      </c>
      <c r="G3995" t="s">
        <v>14</v>
      </c>
      <c r="H3995" s="1">
        <v>0.749</v>
      </c>
      <c r="I3995" s="4">
        <v>37530</v>
      </c>
      <c r="J3995" s="5">
        <v>40909</v>
      </c>
      <c r="K3995" s="3">
        <v>8000</v>
      </c>
      <c r="L3995" s="3">
        <v>80000</v>
      </c>
      <c r="M3995" s="3">
        <v>6973</v>
      </c>
      <c r="N3995" s="3">
        <f t="shared" si="620"/>
        <v>0</v>
      </c>
      <c r="O3995" s="3">
        <f t="shared" si="621"/>
        <v>1</v>
      </c>
      <c r="P3995" s="3">
        <f t="shared" si="622"/>
        <v>1</v>
      </c>
      <c r="Q3995" s="6">
        <v>6.57</v>
      </c>
      <c r="R3995" s="3">
        <v>0</v>
      </c>
      <c r="S3995" s="3">
        <v>8</v>
      </c>
      <c r="T3995" s="3">
        <v>22</v>
      </c>
      <c r="U3995" s="3">
        <f t="shared" si="623"/>
        <v>3379</v>
      </c>
      <c r="V3995" s="3" t="str">
        <f t="shared" si="624"/>
        <v xml:space="preserve"> 36</v>
      </c>
      <c r="W3995" s="3">
        <f t="shared" si="625"/>
        <v>8</v>
      </c>
      <c r="X3995" s="3">
        <v>8</v>
      </c>
      <c r="Y3995" s="6">
        <f t="shared" si="626"/>
        <v>74.900000000000006</v>
      </c>
      <c r="Z3995" s="3">
        <f t="shared" si="627"/>
        <v>80</v>
      </c>
      <c r="AA3995" s="3">
        <f t="shared" si="628"/>
        <v>6.9729999999999999</v>
      </c>
      <c r="AB3995">
        <f t="shared" si="629"/>
        <v>0</v>
      </c>
      <c r="AC3995" s="14">
        <f>VLOOKUP(X3995,Rates!$A$2:$B$36,2)</f>
        <v>11.39</v>
      </c>
    </row>
    <row r="3996" spans="1:29">
      <c r="A3996">
        <v>712476</v>
      </c>
      <c r="B3996" t="s">
        <v>15</v>
      </c>
      <c r="C3996" s="1">
        <v>0.1074</v>
      </c>
      <c r="D3996">
        <v>518.72</v>
      </c>
      <c r="E3996" t="s">
        <v>12</v>
      </c>
      <c r="F3996" t="s">
        <v>13</v>
      </c>
      <c r="G3996" t="s">
        <v>19</v>
      </c>
      <c r="H3996" s="1">
        <v>0.67900000000000005</v>
      </c>
      <c r="I3996" s="4">
        <v>36100</v>
      </c>
      <c r="J3996" s="5">
        <v>40909</v>
      </c>
      <c r="K3996" s="3">
        <v>24000</v>
      </c>
      <c r="L3996" s="3">
        <v>102000</v>
      </c>
      <c r="M3996" s="3">
        <v>14931</v>
      </c>
      <c r="N3996" s="3">
        <f t="shared" si="620"/>
        <v>1</v>
      </c>
      <c r="O3996" s="3">
        <f t="shared" si="621"/>
        <v>0</v>
      </c>
      <c r="P3996" s="3">
        <f t="shared" si="622"/>
        <v>1</v>
      </c>
      <c r="Q3996" s="6">
        <v>9.74</v>
      </c>
      <c r="R3996" s="3">
        <v>0</v>
      </c>
      <c r="S3996" s="3">
        <v>11</v>
      </c>
      <c r="T3996" s="3">
        <v>41</v>
      </c>
      <c r="U3996" s="3">
        <f t="shared" si="623"/>
        <v>4809</v>
      </c>
      <c r="V3996" s="3" t="str">
        <f t="shared" si="624"/>
        <v xml:space="preserve"> 60</v>
      </c>
      <c r="W3996" s="3">
        <f t="shared" si="625"/>
        <v>24</v>
      </c>
      <c r="X3996" s="3">
        <v>9</v>
      </c>
      <c r="Y3996" s="6">
        <f t="shared" si="626"/>
        <v>67.900000000000006</v>
      </c>
      <c r="Z3996" s="3">
        <f t="shared" si="627"/>
        <v>102</v>
      </c>
      <c r="AA3996" s="3">
        <f t="shared" si="628"/>
        <v>14.930999999999999</v>
      </c>
      <c r="AB3996">
        <f t="shared" si="629"/>
        <v>0</v>
      </c>
      <c r="AC3996" s="14">
        <f>VLOOKUP(X3996,Rates!$A$2:$B$36,2)</f>
        <v>11.44</v>
      </c>
    </row>
    <row r="3997" spans="1:29">
      <c r="A3997">
        <v>1004149</v>
      </c>
      <c r="B3997" t="s">
        <v>11</v>
      </c>
      <c r="C3997" s="1">
        <v>8.8999999999999996E-2</v>
      </c>
      <c r="D3997">
        <v>254.03</v>
      </c>
      <c r="E3997" t="s">
        <v>30</v>
      </c>
      <c r="F3997" t="s">
        <v>26</v>
      </c>
      <c r="G3997" t="s">
        <v>14</v>
      </c>
      <c r="H3997" s="1">
        <v>0.16600000000000001</v>
      </c>
      <c r="I3997" s="4">
        <v>39326</v>
      </c>
      <c r="J3997" s="5">
        <v>40909</v>
      </c>
      <c r="K3997" s="3">
        <v>8000</v>
      </c>
      <c r="L3997" s="3">
        <v>28776</v>
      </c>
      <c r="M3997" s="3">
        <v>3270</v>
      </c>
      <c r="N3997" s="3">
        <f t="shared" si="620"/>
        <v>0</v>
      </c>
      <c r="O3997" s="3">
        <f t="shared" si="621"/>
        <v>1</v>
      </c>
      <c r="P3997" s="3">
        <f t="shared" si="622"/>
        <v>1</v>
      </c>
      <c r="Q3997" s="6">
        <v>9.4700000000000006</v>
      </c>
      <c r="R3997" s="3">
        <v>1</v>
      </c>
      <c r="S3997" s="3">
        <v>5</v>
      </c>
      <c r="T3997" s="3">
        <v>14</v>
      </c>
      <c r="U3997" s="3">
        <f t="shared" si="623"/>
        <v>1583</v>
      </c>
      <c r="V3997" s="3" t="str">
        <f t="shared" si="624"/>
        <v xml:space="preserve"> 36</v>
      </c>
      <c r="W3997" s="3">
        <f t="shared" si="625"/>
        <v>8</v>
      </c>
      <c r="X3997" s="3">
        <v>5</v>
      </c>
      <c r="Y3997" s="6">
        <f t="shared" si="626"/>
        <v>16.600000000000001</v>
      </c>
      <c r="Z3997" s="3">
        <f t="shared" si="627"/>
        <v>28.776</v>
      </c>
      <c r="AA3997" s="3">
        <f t="shared" si="628"/>
        <v>3.27</v>
      </c>
      <c r="AB3997">
        <f t="shared" si="629"/>
        <v>0</v>
      </c>
      <c r="AC3997" s="14">
        <f>VLOOKUP(X3997,Rates!$A$2:$B$36,2)</f>
        <v>7.99</v>
      </c>
    </row>
    <row r="3998" spans="1:29">
      <c r="A3998">
        <v>687062</v>
      </c>
      <c r="B3998" t="s">
        <v>15</v>
      </c>
      <c r="C3998" s="1">
        <v>0.20849999999999999</v>
      </c>
      <c r="D3998">
        <v>539.39</v>
      </c>
      <c r="E3998" t="s">
        <v>12</v>
      </c>
      <c r="F3998" t="s">
        <v>26</v>
      </c>
      <c r="G3998" t="s">
        <v>14</v>
      </c>
      <c r="H3998" s="1">
        <v>0.59799999999999998</v>
      </c>
      <c r="I3998" s="4">
        <v>29618</v>
      </c>
      <c r="J3998" s="5">
        <v>40909</v>
      </c>
      <c r="K3998" s="3">
        <v>20000</v>
      </c>
      <c r="L3998" s="3">
        <v>120000</v>
      </c>
      <c r="M3998" s="3">
        <v>14716</v>
      </c>
      <c r="N3998" s="3">
        <f t="shared" si="620"/>
        <v>0</v>
      </c>
      <c r="O3998" s="3">
        <f t="shared" si="621"/>
        <v>1</v>
      </c>
      <c r="P3998" s="3">
        <f t="shared" si="622"/>
        <v>1</v>
      </c>
      <c r="Q3998" s="6">
        <v>14.44</v>
      </c>
      <c r="R3998" s="3">
        <v>1</v>
      </c>
      <c r="S3998" s="3">
        <v>14</v>
      </c>
      <c r="T3998" s="3">
        <v>31</v>
      </c>
      <c r="U3998" s="3">
        <f t="shared" si="623"/>
        <v>11291</v>
      </c>
      <c r="V3998" s="3" t="str">
        <f t="shared" si="624"/>
        <v xml:space="preserve"> 60</v>
      </c>
      <c r="W3998" s="3">
        <f t="shared" si="625"/>
        <v>20</v>
      </c>
      <c r="X3998" s="3">
        <v>33</v>
      </c>
      <c r="Y3998" s="6">
        <f t="shared" si="626"/>
        <v>59.8</v>
      </c>
      <c r="Z3998" s="3">
        <f t="shared" si="627"/>
        <v>120</v>
      </c>
      <c r="AA3998" s="3">
        <f t="shared" si="628"/>
        <v>14.715999999999999</v>
      </c>
      <c r="AB3998">
        <f t="shared" si="629"/>
        <v>0</v>
      </c>
      <c r="AC3998" s="14">
        <f>VLOOKUP(X3998,Rates!$A$2:$B$36,2)</f>
        <v>30.89</v>
      </c>
    </row>
    <row r="3999" spans="1:29">
      <c r="A3999">
        <v>429285</v>
      </c>
      <c r="B3999" t="s">
        <v>11</v>
      </c>
      <c r="C3999" s="1">
        <v>0.1474</v>
      </c>
      <c r="D3999">
        <v>690.74</v>
      </c>
      <c r="E3999" t="s">
        <v>12</v>
      </c>
      <c r="F3999" t="s">
        <v>26</v>
      </c>
      <c r="G3999" t="s">
        <v>14</v>
      </c>
      <c r="H3999" s="1">
        <v>0.94099999999999995</v>
      </c>
      <c r="I3999" s="4">
        <v>35855</v>
      </c>
      <c r="J3999" s="5">
        <v>40909</v>
      </c>
      <c r="K3999" s="3">
        <v>20000</v>
      </c>
      <c r="L3999" s="3">
        <v>163000</v>
      </c>
      <c r="M3999" s="3">
        <v>106181</v>
      </c>
      <c r="N3999" s="3">
        <f t="shared" si="620"/>
        <v>0</v>
      </c>
      <c r="O3999" s="3">
        <f t="shared" si="621"/>
        <v>1</v>
      </c>
      <c r="P3999" s="3">
        <f t="shared" si="622"/>
        <v>1</v>
      </c>
      <c r="Q3999" s="6">
        <v>10.199999999999999</v>
      </c>
      <c r="R3999" s="3">
        <v>1</v>
      </c>
      <c r="S3999" s="3">
        <v>3</v>
      </c>
      <c r="T3999" s="3">
        <v>15</v>
      </c>
      <c r="U3999" s="3">
        <f t="shared" si="623"/>
        <v>5054</v>
      </c>
      <c r="V3999" s="3" t="str">
        <f t="shared" si="624"/>
        <v xml:space="preserve"> 36</v>
      </c>
      <c r="W3999" s="3">
        <f t="shared" si="625"/>
        <v>20</v>
      </c>
      <c r="X3999" s="3">
        <v>18</v>
      </c>
      <c r="Y3999" s="6">
        <f t="shared" si="626"/>
        <v>94.1</v>
      </c>
      <c r="Z3999" s="3">
        <f t="shared" si="627"/>
        <v>163</v>
      </c>
      <c r="AA3999" s="3">
        <f t="shared" si="628"/>
        <v>106.181</v>
      </c>
      <c r="AB3999">
        <f t="shared" si="629"/>
        <v>0</v>
      </c>
      <c r="AC3999" s="14">
        <f>VLOOKUP(X3999,Rates!$A$2:$B$36,2)</f>
        <v>18.989999999999998</v>
      </c>
    </row>
    <row r="4000" spans="1:29">
      <c r="A4000">
        <v>767464</v>
      </c>
      <c r="B4000" t="s">
        <v>15</v>
      </c>
      <c r="C4000" s="1">
        <v>0.12989999999999999</v>
      </c>
      <c r="D4000">
        <v>454.96</v>
      </c>
      <c r="E4000" t="s">
        <v>12</v>
      </c>
      <c r="F4000" t="s">
        <v>26</v>
      </c>
      <c r="G4000" t="s">
        <v>14</v>
      </c>
      <c r="H4000" s="1">
        <v>0.77800000000000002</v>
      </c>
      <c r="I4000" s="4">
        <v>36647</v>
      </c>
      <c r="J4000" s="5">
        <v>40909</v>
      </c>
      <c r="K4000" s="3">
        <v>20000</v>
      </c>
      <c r="L4000" s="3">
        <v>110000</v>
      </c>
      <c r="M4000" s="3">
        <v>20928</v>
      </c>
      <c r="N4000" s="3">
        <f t="shared" si="620"/>
        <v>0</v>
      </c>
      <c r="O4000" s="3">
        <f t="shared" si="621"/>
        <v>1</v>
      </c>
      <c r="P4000" s="3">
        <f t="shared" si="622"/>
        <v>1</v>
      </c>
      <c r="Q4000" s="6">
        <v>13.55</v>
      </c>
      <c r="R4000" s="3">
        <v>0</v>
      </c>
      <c r="S4000" s="3">
        <v>8</v>
      </c>
      <c r="T4000" s="3">
        <v>18</v>
      </c>
      <c r="U4000" s="3">
        <f t="shared" si="623"/>
        <v>4262</v>
      </c>
      <c r="V4000" s="3" t="str">
        <f t="shared" si="624"/>
        <v xml:space="preserve"> 60</v>
      </c>
      <c r="W4000" s="3">
        <f t="shared" si="625"/>
        <v>20</v>
      </c>
      <c r="X4000" s="3">
        <v>11</v>
      </c>
      <c r="Y4000" s="6">
        <f t="shared" si="626"/>
        <v>77.8</v>
      </c>
      <c r="Z4000" s="3">
        <f t="shared" si="627"/>
        <v>110</v>
      </c>
      <c r="AA4000" s="3">
        <f t="shared" si="628"/>
        <v>20.928000000000001</v>
      </c>
      <c r="AB4000">
        <f t="shared" si="629"/>
        <v>0</v>
      </c>
      <c r="AC4000" s="14">
        <f>VLOOKUP(X4000,Rates!$A$2:$B$36,2)</f>
        <v>12.74</v>
      </c>
    </row>
    <row r="4001" spans="1:29">
      <c r="A4001">
        <v>838669</v>
      </c>
      <c r="B4001" t="s">
        <v>11</v>
      </c>
      <c r="C4001" s="1">
        <v>0.10589999999999999</v>
      </c>
      <c r="D4001">
        <v>406.82</v>
      </c>
      <c r="E4001" t="s">
        <v>12</v>
      </c>
      <c r="F4001" t="s">
        <v>13</v>
      </c>
      <c r="G4001" t="s">
        <v>14</v>
      </c>
      <c r="H4001" s="1">
        <v>0.39700000000000002</v>
      </c>
      <c r="I4001" s="4">
        <v>34090</v>
      </c>
      <c r="J4001" s="5">
        <v>40909</v>
      </c>
      <c r="K4001" s="3">
        <v>12500</v>
      </c>
      <c r="L4001" s="3">
        <v>60000</v>
      </c>
      <c r="M4001" s="3">
        <v>14423</v>
      </c>
      <c r="N4001" s="3">
        <f t="shared" si="620"/>
        <v>1</v>
      </c>
      <c r="O4001" s="3">
        <f t="shared" si="621"/>
        <v>0</v>
      </c>
      <c r="P4001" s="3">
        <f t="shared" si="622"/>
        <v>1</v>
      </c>
      <c r="Q4001" s="6">
        <v>24.6</v>
      </c>
      <c r="R4001" s="3">
        <v>0</v>
      </c>
      <c r="S4001" s="3">
        <v>13</v>
      </c>
      <c r="T4001" s="3">
        <v>28</v>
      </c>
      <c r="U4001" s="3">
        <f t="shared" si="623"/>
        <v>6819</v>
      </c>
      <c r="V4001" s="3" t="str">
        <f t="shared" si="624"/>
        <v xml:space="preserve"> 36</v>
      </c>
      <c r="W4001" s="3">
        <f t="shared" si="625"/>
        <v>12.5</v>
      </c>
      <c r="X4001" s="3">
        <v>7</v>
      </c>
      <c r="Y4001" s="6">
        <f t="shared" si="626"/>
        <v>39.700000000000003</v>
      </c>
      <c r="Z4001" s="3">
        <f t="shared" si="627"/>
        <v>60</v>
      </c>
      <c r="AA4001" s="3">
        <f t="shared" si="628"/>
        <v>14.423</v>
      </c>
      <c r="AB4001">
        <f t="shared" si="629"/>
        <v>0</v>
      </c>
      <c r="AC4001" s="14">
        <f>VLOOKUP(X4001,Rates!$A$2:$B$36,2)</f>
        <v>10.49</v>
      </c>
    </row>
    <row r="4002" spans="1:29">
      <c r="A4002">
        <v>652371</v>
      </c>
      <c r="B4002" t="s">
        <v>11</v>
      </c>
      <c r="C4002" s="1">
        <v>0.1037</v>
      </c>
      <c r="D4002">
        <v>180.05</v>
      </c>
      <c r="E4002" t="s">
        <v>28</v>
      </c>
      <c r="F4002" t="s">
        <v>24</v>
      </c>
      <c r="G4002" t="s">
        <v>14</v>
      </c>
      <c r="H4002" s="1">
        <v>0.70499999999999996</v>
      </c>
      <c r="I4002" s="4">
        <v>36770</v>
      </c>
      <c r="J4002" s="5">
        <v>40909</v>
      </c>
      <c r="K4002" s="3">
        <v>5550</v>
      </c>
      <c r="L4002" s="3">
        <v>14400</v>
      </c>
      <c r="M4002" s="3">
        <v>2892</v>
      </c>
      <c r="N4002" s="3">
        <f t="shared" si="620"/>
        <v>0</v>
      </c>
      <c r="O4002" s="3">
        <f t="shared" si="621"/>
        <v>0</v>
      </c>
      <c r="P4002" s="3">
        <f t="shared" si="622"/>
        <v>1</v>
      </c>
      <c r="Q4002" s="6">
        <v>5.08</v>
      </c>
      <c r="R4002" s="3">
        <v>0</v>
      </c>
      <c r="S4002" s="3">
        <v>4</v>
      </c>
      <c r="T4002" s="3">
        <v>13</v>
      </c>
      <c r="U4002" s="3">
        <f t="shared" si="623"/>
        <v>4139</v>
      </c>
      <c r="V4002" s="3" t="str">
        <f t="shared" si="624"/>
        <v xml:space="preserve"> 36</v>
      </c>
      <c r="W4002" s="3">
        <f t="shared" si="625"/>
        <v>5.55</v>
      </c>
      <c r="X4002" s="3">
        <v>8</v>
      </c>
      <c r="Y4002" s="6">
        <f t="shared" si="626"/>
        <v>70.5</v>
      </c>
      <c r="Z4002" s="3">
        <f t="shared" si="627"/>
        <v>14.4</v>
      </c>
      <c r="AA4002" s="3">
        <f t="shared" si="628"/>
        <v>2.8919999999999999</v>
      </c>
      <c r="AB4002">
        <f t="shared" si="629"/>
        <v>0</v>
      </c>
      <c r="AC4002" s="14">
        <f>VLOOKUP(X4002,Rates!$A$2:$B$36,2)</f>
        <v>11.39</v>
      </c>
    </row>
    <row r="4003" spans="1:29">
      <c r="A4003">
        <v>227568</v>
      </c>
      <c r="B4003" t="s">
        <v>11</v>
      </c>
      <c r="C4003" s="1">
        <v>8.3799999999999999E-2</v>
      </c>
      <c r="D4003">
        <v>403.36</v>
      </c>
      <c r="E4003" t="s">
        <v>16</v>
      </c>
      <c r="F4003" t="s">
        <v>26</v>
      </c>
      <c r="G4003" t="s">
        <v>14</v>
      </c>
      <c r="H4003" s="1">
        <v>0.51400000000000001</v>
      </c>
      <c r="I4003" s="4">
        <v>37530</v>
      </c>
      <c r="J4003" s="5">
        <v>40909</v>
      </c>
      <c r="K4003" s="3">
        <v>12800</v>
      </c>
      <c r="L4003" s="3">
        <v>65000</v>
      </c>
      <c r="M4003" s="3">
        <v>4365</v>
      </c>
      <c r="N4003" s="3">
        <f t="shared" si="620"/>
        <v>0</v>
      </c>
      <c r="O4003" s="3">
        <f t="shared" si="621"/>
        <v>1</v>
      </c>
      <c r="P4003" s="3">
        <f t="shared" si="622"/>
        <v>0</v>
      </c>
      <c r="Q4003" s="6">
        <v>7.26</v>
      </c>
      <c r="R4003" s="3">
        <v>0</v>
      </c>
      <c r="S4003" s="3">
        <v>4</v>
      </c>
      <c r="T4003" s="3">
        <v>12</v>
      </c>
      <c r="U4003" s="3">
        <f t="shared" si="623"/>
        <v>3379</v>
      </c>
      <c r="V4003" s="3" t="str">
        <f t="shared" si="624"/>
        <v xml:space="preserve"> 36</v>
      </c>
      <c r="W4003" s="3">
        <f t="shared" si="625"/>
        <v>12.8</v>
      </c>
      <c r="X4003" s="3">
        <v>5</v>
      </c>
      <c r="Y4003" s="6">
        <f t="shared" si="626"/>
        <v>51.4</v>
      </c>
      <c r="Z4003" s="3">
        <f t="shared" si="627"/>
        <v>65</v>
      </c>
      <c r="AA4003" s="3">
        <f t="shared" si="628"/>
        <v>4.3650000000000002</v>
      </c>
      <c r="AB4003">
        <f t="shared" si="629"/>
        <v>0</v>
      </c>
      <c r="AC4003" s="14">
        <f>VLOOKUP(X4003,Rates!$A$2:$B$36,2)</f>
        <v>7.99</v>
      </c>
    </row>
    <row r="4004" spans="1:29">
      <c r="A4004">
        <v>1017321</v>
      </c>
      <c r="B4004" t="s">
        <v>11</v>
      </c>
      <c r="C4004" s="1">
        <v>0.12690000000000001</v>
      </c>
      <c r="D4004">
        <v>366.48</v>
      </c>
      <c r="E4004" t="s">
        <v>23</v>
      </c>
      <c r="F4004" t="s">
        <v>26</v>
      </c>
      <c r="G4004" t="s">
        <v>14</v>
      </c>
      <c r="H4004" s="1">
        <v>0.83599999999999997</v>
      </c>
      <c r="I4004" s="4">
        <v>31382</v>
      </c>
      <c r="J4004" s="5">
        <v>40909</v>
      </c>
      <c r="K4004" s="3">
        <v>10925</v>
      </c>
      <c r="L4004" s="3">
        <v>96000</v>
      </c>
      <c r="M4004" s="3">
        <v>31447</v>
      </c>
      <c r="N4004" s="3">
        <f t="shared" si="620"/>
        <v>0</v>
      </c>
      <c r="O4004" s="3">
        <f t="shared" si="621"/>
        <v>1</v>
      </c>
      <c r="P4004" s="3">
        <f t="shared" si="622"/>
        <v>1</v>
      </c>
      <c r="Q4004" s="6">
        <v>20.96</v>
      </c>
      <c r="R4004" s="3">
        <v>1</v>
      </c>
      <c r="S4004" s="3">
        <v>13</v>
      </c>
      <c r="T4004" s="3">
        <v>31</v>
      </c>
      <c r="U4004" s="3">
        <f t="shared" si="623"/>
        <v>9527</v>
      </c>
      <c r="V4004" s="3" t="str">
        <f t="shared" si="624"/>
        <v xml:space="preserve"> 36</v>
      </c>
      <c r="W4004" s="3">
        <f t="shared" si="625"/>
        <v>10.925000000000001</v>
      </c>
      <c r="X4004" s="3">
        <v>10</v>
      </c>
      <c r="Y4004" s="6">
        <f t="shared" si="626"/>
        <v>83.6</v>
      </c>
      <c r="Z4004" s="3">
        <f t="shared" si="627"/>
        <v>96</v>
      </c>
      <c r="AA4004" s="3">
        <f t="shared" si="628"/>
        <v>31.446999999999999</v>
      </c>
      <c r="AB4004">
        <f t="shared" si="629"/>
        <v>0</v>
      </c>
      <c r="AC4004" s="14">
        <f>VLOOKUP(X4004,Rates!$A$2:$B$36,2)</f>
        <v>11.49</v>
      </c>
    </row>
    <row r="4005" spans="1:29">
      <c r="A4005">
        <v>882001</v>
      </c>
      <c r="B4005" t="s">
        <v>11</v>
      </c>
      <c r="C4005" s="1">
        <v>0.13489999999999999</v>
      </c>
      <c r="D4005">
        <v>542.89</v>
      </c>
      <c r="E4005" t="s">
        <v>18</v>
      </c>
      <c r="F4005" t="s">
        <v>26</v>
      </c>
      <c r="G4005" t="s">
        <v>14</v>
      </c>
      <c r="H4005" s="1">
        <v>0.42599999999999999</v>
      </c>
      <c r="I4005" s="4">
        <v>35034</v>
      </c>
      <c r="J4005" s="5">
        <v>40909</v>
      </c>
      <c r="K4005" s="3">
        <v>16000</v>
      </c>
      <c r="L4005" s="3">
        <v>68000</v>
      </c>
      <c r="M4005" s="3">
        <v>11684</v>
      </c>
      <c r="N4005" s="3">
        <f t="shared" si="620"/>
        <v>0</v>
      </c>
      <c r="O4005" s="3">
        <f t="shared" si="621"/>
        <v>1</v>
      </c>
      <c r="P4005" s="3">
        <f t="shared" si="622"/>
        <v>1</v>
      </c>
      <c r="Q4005" s="6">
        <v>16.760000000000002</v>
      </c>
      <c r="R4005" s="3">
        <v>0</v>
      </c>
      <c r="S4005" s="3">
        <v>15</v>
      </c>
      <c r="T4005" s="3">
        <v>33</v>
      </c>
      <c r="U4005" s="3">
        <f t="shared" si="623"/>
        <v>5875</v>
      </c>
      <c r="V4005" s="3" t="str">
        <f t="shared" si="624"/>
        <v xml:space="preserve"> 36</v>
      </c>
      <c r="W4005" s="3">
        <f t="shared" si="625"/>
        <v>16</v>
      </c>
      <c r="X4005" s="3">
        <v>11</v>
      </c>
      <c r="Y4005" s="6">
        <f t="shared" si="626"/>
        <v>42.6</v>
      </c>
      <c r="Z4005" s="3">
        <f t="shared" si="627"/>
        <v>68</v>
      </c>
      <c r="AA4005" s="3">
        <f t="shared" si="628"/>
        <v>11.683999999999999</v>
      </c>
      <c r="AB4005">
        <f t="shared" si="629"/>
        <v>0</v>
      </c>
      <c r="AC4005" s="14">
        <f>VLOOKUP(X4005,Rates!$A$2:$B$36,2)</f>
        <v>12.74</v>
      </c>
    </row>
    <row r="4006" spans="1:29">
      <c r="A4006">
        <v>475619</v>
      </c>
      <c r="B4006" t="s">
        <v>11</v>
      </c>
      <c r="C4006" s="1">
        <v>0.16700000000000001</v>
      </c>
      <c r="D4006">
        <v>71.010000000000005</v>
      </c>
      <c r="E4006" t="s">
        <v>23</v>
      </c>
      <c r="F4006" t="s">
        <v>13</v>
      </c>
      <c r="G4006" t="s">
        <v>17</v>
      </c>
      <c r="H4006" s="1">
        <v>0.98299999999999998</v>
      </c>
      <c r="I4006" s="4">
        <v>31778</v>
      </c>
      <c r="J4006" s="5">
        <v>40909</v>
      </c>
      <c r="K4006" s="3">
        <v>2000</v>
      </c>
      <c r="L4006" s="3">
        <v>384000</v>
      </c>
      <c r="M4006" s="3">
        <v>13757</v>
      </c>
      <c r="N4006" s="3">
        <f t="shared" si="620"/>
        <v>1</v>
      </c>
      <c r="O4006" s="3">
        <f t="shared" si="621"/>
        <v>0</v>
      </c>
      <c r="P4006" s="3">
        <f t="shared" si="622"/>
        <v>1</v>
      </c>
      <c r="Q4006" s="6">
        <v>1.77</v>
      </c>
      <c r="R4006" s="3">
        <v>0</v>
      </c>
      <c r="S4006" s="3">
        <v>3</v>
      </c>
      <c r="T4006" s="3">
        <v>12</v>
      </c>
      <c r="U4006" s="3">
        <f t="shared" si="623"/>
        <v>9131</v>
      </c>
      <c r="V4006" s="3" t="str">
        <f t="shared" si="624"/>
        <v xml:space="preserve"> 36</v>
      </c>
      <c r="W4006" s="3">
        <f t="shared" si="625"/>
        <v>2</v>
      </c>
      <c r="X4006" s="3">
        <v>22</v>
      </c>
      <c r="Y4006" s="6">
        <f t="shared" si="626"/>
        <v>98.3</v>
      </c>
      <c r="Z4006" s="3">
        <f t="shared" si="627"/>
        <v>384</v>
      </c>
      <c r="AA4006" s="3">
        <f t="shared" si="628"/>
        <v>13.757</v>
      </c>
      <c r="AB4006">
        <f t="shared" si="629"/>
        <v>1</v>
      </c>
      <c r="AC4006" s="14">
        <f>VLOOKUP(X4006,Rates!$A$2:$B$36,2)</f>
        <v>23.99</v>
      </c>
    </row>
    <row r="4007" spans="1:29">
      <c r="A4007">
        <v>598580</v>
      </c>
      <c r="B4007" t="s">
        <v>11</v>
      </c>
      <c r="C4007" s="1">
        <v>0.1323</v>
      </c>
      <c r="D4007">
        <v>81.14</v>
      </c>
      <c r="E4007" t="s">
        <v>25</v>
      </c>
      <c r="F4007" t="s">
        <v>13</v>
      </c>
      <c r="G4007" t="s">
        <v>14</v>
      </c>
      <c r="H4007" s="1">
        <v>0.79700000000000004</v>
      </c>
      <c r="I4007" s="4">
        <v>36495</v>
      </c>
      <c r="J4007" s="5">
        <v>40909</v>
      </c>
      <c r="K4007" s="3">
        <v>2400</v>
      </c>
      <c r="L4007" s="3">
        <v>45000</v>
      </c>
      <c r="M4007" s="3">
        <v>4385</v>
      </c>
      <c r="N4007" s="3">
        <f t="shared" si="620"/>
        <v>1</v>
      </c>
      <c r="O4007" s="3">
        <f t="shared" si="621"/>
        <v>0</v>
      </c>
      <c r="P4007" s="3">
        <f t="shared" si="622"/>
        <v>1</v>
      </c>
      <c r="Q4007" s="6">
        <v>11.39</v>
      </c>
      <c r="R4007" s="3">
        <v>0</v>
      </c>
      <c r="S4007" s="3">
        <v>7</v>
      </c>
      <c r="T4007" s="3">
        <v>8</v>
      </c>
      <c r="U4007" s="3">
        <f t="shared" si="623"/>
        <v>4414</v>
      </c>
      <c r="V4007" s="3" t="str">
        <f t="shared" si="624"/>
        <v xml:space="preserve"> 36</v>
      </c>
      <c r="W4007" s="3">
        <f t="shared" si="625"/>
        <v>2.4</v>
      </c>
      <c r="X4007" s="3">
        <v>11</v>
      </c>
      <c r="Y4007" s="6">
        <f t="shared" si="626"/>
        <v>79.7</v>
      </c>
      <c r="Z4007" s="3">
        <f t="shared" si="627"/>
        <v>45</v>
      </c>
      <c r="AA4007" s="3">
        <f t="shared" si="628"/>
        <v>4.3849999999999998</v>
      </c>
      <c r="AB4007">
        <f t="shared" si="629"/>
        <v>0</v>
      </c>
      <c r="AC4007" s="14">
        <f>VLOOKUP(X4007,Rates!$A$2:$B$36,2)</f>
        <v>12.74</v>
      </c>
    </row>
    <row r="4008" spans="1:29">
      <c r="A4008">
        <v>615422</v>
      </c>
      <c r="B4008" t="s">
        <v>11</v>
      </c>
      <c r="C4008" s="1">
        <v>5.4199999999999998E-2</v>
      </c>
      <c r="D4008">
        <v>211.12</v>
      </c>
      <c r="E4008" t="s">
        <v>25</v>
      </c>
      <c r="F4008" t="s">
        <v>26</v>
      </c>
      <c r="G4008" t="s">
        <v>14</v>
      </c>
      <c r="H4008" s="1">
        <v>9.0999999999999998E-2</v>
      </c>
      <c r="I4008" s="4">
        <v>31809</v>
      </c>
      <c r="J4008" s="5">
        <v>40909</v>
      </c>
      <c r="K4008" s="3">
        <v>7000</v>
      </c>
      <c r="L4008" s="3">
        <v>35004</v>
      </c>
      <c r="M4008" s="3">
        <v>2259</v>
      </c>
      <c r="N4008" s="3">
        <f t="shared" si="620"/>
        <v>0</v>
      </c>
      <c r="O4008" s="3">
        <f t="shared" si="621"/>
        <v>1</v>
      </c>
      <c r="P4008" s="3">
        <f t="shared" si="622"/>
        <v>1</v>
      </c>
      <c r="Q4008" s="6">
        <v>11.38</v>
      </c>
      <c r="R4008" s="3">
        <v>0</v>
      </c>
      <c r="S4008" s="3">
        <v>6</v>
      </c>
      <c r="T4008" s="3">
        <v>8</v>
      </c>
      <c r="U4008" s="3">
        <f t="shared" si="623"/>
        <v>9100</v>
      </c>
      <c r="V4008" s="3" t="str">
        <f t="shared" si="624"/>
        <v xml:space="preserve"> 36</v>
      </c>
      <c r="W4008" s="3">
        <f t="shared" si="625"/>
        <v>7</v>
      </c>
      <c r="X4008" s="3">
        <v>1</v>
      </c>
      <c r="Y4008" s="6">
        <f t="shared" si="626"/>
        <v>9.1</v>
      </c>
      <c r="Z4008" s="3">
        <f t="shared" si="627"/>
        <v>35.003999999999998</v>
      </c>
      <c r="AA4008" s="3">
        <f t="shared" si="628"/>
        <v>2.2589999999999999</v>
      </c>
      <c r="AB4008">
        <f t="shared" si="629"/>
        <v>0</v>
      </c>
      <c r="AC4008" s="14">
        <f>VLOOKUP(X4008,Rates!$A$2:$B$36,2)</f>
        <v>5.32</v>
      </c>
    </row>
    <row r="4009" spans="1:29">
      <c r="A4009">
        <v>671416</v>
      </c>
      <c r="B4009" t="s">
        <v>15</v>
      </c>
      <c r="C4009" s="1">
        <v>0.20849999999999999</v>
      </c>
      <c r="D4009">
        <v>647.26</v>
      </c>
      <c r="E4009" t="s">
        <v>12</v>
      </c>
      <c r="F4009" t="s">
        <v>13</v>
      </c>
      <c r="G4009" t="s">
        <v>17</v>
      </c>
      <c r="H4009" s="1">
        <v>0.70799999999999996</v>
      </c>
      <c r="I4009" s="4">
        <v>35827</v>
      </c>
      <c r="J4009" s="5">
        <v>40909</v>
      </c>
      <c r="K4009" s="3">
        <v>24000</v>
      </c>
      <c r="L4009" s="3">
        <v>68000</v>
      </c>
      <c r="M4009" s="3">
        <v>13809</v>
      </c>
      <c r="N4009" s="3">
        <f t="shared" si="620"/>
        <v>1</v>
      </c>
      <c r="O4009" s="3">
        <f t="shared" si="621"/>
        <v>0</v>
      </c>
      <c r="P4009" s="3">
        <f t="shared" si="622"/>
        <v>1</v>
      </c>
      <c r="Q4009" s="6">
        <v>8.2799999999999994</v>
      </c>
      <c r="R4009" s="3">
        <v>1</v>
      </c>
      <c r="S4009" s="3">
        <v>8</v>
      </c>
      <c r="T4009" s="3">
        <v>31</v>
      </c>
      <c r="U4009" s="3">
        <f t="shared" si="623"/>
        <v>5082</v>
      </c>
      <c r="V4009" s="3" t="str">
        <f t="shared" si="624"/>
        <v xml:space="preserve"> 60</v>
      </c>
      <c r="W4009" s="3">
        <f t="shared" si="625"/>
        <v>24</v>
      </c>
      <c r="X4009" s="3">
        <v>33</v>
      </c>
      <c r="Y4009" s="6">
        <f t="shared" si="626"/>
        <v>70.8</v>
      </c>
      <c r="Z4009" s="3">
        <f t="shared" si="627"/>
        <v>68</v>
      </c>
      <c r="AA4009" s="3">
        <f t="shared" si="628"/>
        <v>13.808999999999999</v>
      </c>
      <c r="AB4009">
        <f t="shared" si="629"/>
        <v>1</v>
      </c>
      <c r="AC4009" s="14">
        <f>VLOOKUP(X4009,Rates!$A$2:$B$36,2)</f>
        <v>30.89</v>
      </c>
    </row>
    <row r="4010" spans="1:29">
      <c r="A4010">
        <v>776333</v>
      </c>
      <c r="B4010" t="s">
        <v>11</v>
      </c>
      <c r="C4010" s="1">
        <v>0.1149</v>
      </c>
      <c r="D4010">
        <v>164.86</v>
      </c>
      <c r="E4010" t="s">
        <v>20</v>
      </c>
      <c r="F4010" t="s">
        <v>26</v>
      </c>
      <c r="G4010" t="s">
        <v>14</v>
      </c>
      <c r="H4010" s="2">
        <v>0</v>
      </c>
      <c r="I4010" s="4">
        <v>28734</v>
      </c>
      <c r="J4010" s="5">
        <v>40909</v>
      </c>
      <c r="K4010" s="3">
        <v>5000</v>
      </c>
      <c r="L4010" s="3">
        <v>76800</v>
      </c>
      <c r="M4010" s="3">
        <v>0</v>
      </c>
      <c r="N4010" s="3">
        <f t="shared" si="620"/>
        <v>0</v>
      </c>
      <c r="O4010" s="3">
        <f t="shared" si="621"/>
        <v>1</v>
      </c>
      <c r="P4010" s="3">
        <f t="shared" si="622"/>
        <v>1</v>
      </c>
      <c r="Q4010" s="6">
        <v>17.75</v>
      </c>
      <c r="R4010" s="3">
        <v>0</v>
      </c>
      <c r="S4010" s="3">
        <v>8</v>
      </c>
      <c r="T4010" s="3">
        <v>8</v>
      </c>
      <c r="U4010" s="3">
        <f t="shared" si="623"/>
        <v>12175</v>
      </c>
      <c r="V4010" s="3" t="str">
        <f t="shared" si="624"/>
        <v xml:space="preserve"> 36</v>
      </c>
      <c r="W4010" s="3">
        <f t="shared" si="625"/>
        <v>5</v>
      </c>
      <c r="X4010" s="3">
        <v>9</v>
      </c>
      <c r="Y4010" s="6">
        <f t="shared" si="626"/>
        <v>0</v>
      </c>
      <c r="Z4010" s="3">
        <f t="shared" si="627"/>
        <v>76.8</v>
      </c>
      <c r="AA4010" s="3">
        <f t="shared" si="628"/>
        <v>0</v>
      </c>
      <c r="AB4010">
        <f t="shared" si="629"/>
        <v>0</v>
      </c>
      <c r="AC4010" s="14">
        <f>VLOOKUP(X4010,Rates!$A$2:$B$36,2)</f>
        <v>11.44</v>
      </c>
    </row>
    <row r="4011" spans="1:29">
      <c r="A4011">
        <v>979205</v>
      </c>
      <c r="B4011" t="s">
        <v>15</v>
      </c>
      <c r="C4011" s="1">
        <v>7.9000000000000001E-2</v>
      </c>
      <c r="D4011">
        <v>303.43</v>
      </c>
      <c r="E4011" t="s">
        <v>12</v>
      </c>
      <c r="F4011" t="s">
        <v>26</v>
      </c>
      <c r="G4011" t="s">
        <v>14</v>
      </c>
      <c r="H4011" s="2">
        <v>0.38</v>
      </c>
      <c r="I4011" s="4">
        <v>32174</v>
      </c>
      <c r="J4011" s="5">
        <v>40909</v>
      </c>
      <c r="K4011" s="3">
        <v>15000</v>
      </c>
      <c r="L4011" s="3">
        <v>52000</v>
      </c>
      <c r="M4011" s="3">
        <v>16159</v>
      </c>
      <c r="N4011" s="3">
        <f t="shared" si="620"/>
        <v>0</v>
      </c>
      <c r="O4011" s="3">
        <f t="shared" si="621"/>
        <v>1</v>
      </c>
      <c r="P4011" s="3">
        <f t="shared" si="622"/>
        <v>1</v>
      </c>
      <c r="Q4011" s="6">
        <v>6.42</v>
      </c>
      <c r="R4011" s="3">
        <v>0</v>
      </c>
      <c r="S4011" s="3">
        <v>6</v>
      </c>
      <c r="T4011" s="3">
        <v>26</v>
      </c>
      <c r="U4011" s="3">
        <f t="shared" si="623"/>
        <v>8735</v>
      </c>
      <c r="V4011" s="3" t="str">
        <f t="shared" si="624"/>
        <v xml:space="preserve"> 60</v>
      </c>
      <c r="W4011" s="3">
        <f t="shared" si="625"/>
        <v>15</v>
      </c>
      <c r="X4011" s="3">
        <v>4</v>
      </c>
      <c r="Y4011" s="6">
        <f t="shared" si="626"/>
        <v>38</v>
      </c>
      <c r="Z4011" s="3">
        <f t="shared" si="627"/>
        <v>52</v>
      </c>
      <c r="AA4011" s="3">
        <f t="shared" si="628"/>
        <v>16.158999999999999</v>
      </c>
      <c r="AB4011">
        <f t="shared" si="629"/>
        <v>0</v>
      </c>
      <c r="AC4011" s="14">
        <f>VLOOKUP(X4011,Rates!$A$2:$B$36,2)</f>
        <v>7.49</v>
      </c>
    </row>
    <row r="4012" spans="1:29">
      <c r="A4012">
        <v>65426</v>
      </c>
      <c r="B4012" t="s">
        <v>11</v>
      </c>
      <c r="C4012" s="1">
        <v>0.1114</v>
      </c>
      <c r="D4012">
        <v>131.22</v>
      </c>
      <c r="E4012" t="s">
        <v>16</v>
      </c>
      <c r="F4012" t="s">
        <v>26</v>
      </c>
      <c r="G4012" t="s">
        <v>17</v>
      </c>
      <c r="H4012" s="1">
        <v>0.68600000000000005</v>
      </c>
      <c r="I4012" s="4">
        <v>32905</v>
      </c>
      <c r="J4012" s="5">
        <v>40909</v>
      </c>
      <c r="K4012" s="3">
        <v>4000</v>
      </c>
      <c r="L4012" s="3">
        <v>60000</v>
      </c>
      <c r="M4012" s="3">
        <v>24220</v>
      </c>
      <c r="N4012" s="3">
        <f t="shared" si="620"/>
        <v>0</v>
      </c>
      <c r="O4012" s="3">
        <f t="shared" si="621"/>
        <v>1</v>
      </c>
      <c r="P4012" s="3">
        <f t="shared" si="622"/>
        <v>0</v>
      </c>
      <c r="Q4012" s="6">
        <v>11.08</v>
      </c>
      <c r="R4012" s="3">
        <v>0</v>
      </c>
      <c r="S4012" s="3">
        <v>14</v>
      </c>
      <c r="T4012" s="3">
        <v>33</v>
      </c>
      <c r="U4012" s="3">
        <f t="shared" si="623"/>
        <v>8004</v>
      </c>
      <c r="V4012" s="3" t="str">
        <f t="shared" si="624"/>
        <v xml:space="preserve"> 36</v>
      </c>
      <c r="W4012" s="3">
        <f t="shared" si="625"/>
        <v>4</v>
      </c>
      <c r="X4012" s="3">
        <v>6</v>
      </c>
      <c r="Y4012" s="6">
        <f t="shared" si="626"/>
        <v>68.600000000000009</v>
      </c>
      <c r="Z4012" s="3">
        <f t="shared" si="627"/>
        <v>60</v>
      </c>
      <c r="AA4012" s="3">
        <f t="shared" si="628"/>
        <v>24.22</v>
      </c>
      <c r="AB4012">
        <f t="shared" si="629"/>
        <v>1</v>
      </c>
      <c r="AC4012" s="14">
        <f>VLOOKUP(X4012,Rates!$A$2:$B$36,2)</f>
        <v>8.24</v>
      </c>
    </row>
    <row r="4013" spans="1:29">
      <c r="A4013">
        <v>676471</v>
      </c>
      <c r="B4013" t="s">
        <v>15</v>
      </c>
      <c r="C4013" s="1">
        <v>0.20480000000000001</v>
      </c>
      <c r="D4013">
        <v>535.24</v>
      </c>
      <c r="E4013" t="s">
        <v>28</v>
      </c>
      <c r="F4013" t="s">
        <v>26</v>
      </c>
      <c r="G4013" t="s">
        <v>14</v>
      </c>
      <c r="H4013" s="1">
        <v>0.47899999999999998</v>
      </c>
      <c r="I4013" s="4">
        <v>37926</v>
      </c>
      <c r="J4013" s="5">
        <v>40909</v>
      </c>
      <c r="K4013" s="3">
        <v>20000</v>
      </c>
      <c r="L4013" s="3">
        <v>52000</v>
      </c>
      <c r="M4013" s="3">
        <v>4118</v>
      </c>
      <c r="N4013" s="3">
        <f t="shared" si="620"/>
        <v>0</v>
      </c>
      <c r="O4013" s="3">
        <f t="shared" si="621"/>
        <v>1</v>
      </c>
      <c r="P4013" s="3">
        <f t="shared" si="622"/>
        <v>1</v>
      </c>
      <c r="Q4013" s="6">
        <v>8.19</v>
      </c>
      <c r="R4013" s="3">
        <v>0</v>
      </c>
      <c r="S4013" s="3">
        <v>9</v>
      </c>
      <c r="T4013" s="3">
        <v>15</v>
      </c>
      <c r="U4013" s="3">
        <f t="shared" si="623"/>
        <v>2983</v>
      </c>
      <c r="V4013" s="3" t="str">
        <f t="shared" si="624"/>
        <v xml:space="preserve"> 60</v>
      </c>
      <c r="W4013" s="3">
        <f t="shared" si="625"/>
        <v>20</v>
      </c>
      <c r="X4013" s="3">
        <v>32</v>
      </c>
      <c r="Y4013" s="6">
        <f t="shared" si="626"/>
        <v>47.9</v>
      </c>
      <c r="Z4013" s="3">
        <f t="shared" si="627"/>
        <v>52</v>
      </c>
      <c r="AA4013" s="3">
        <f t="shared" si="628"/>
        <v>4.1180000000000003</v>
      </c>
      <c r="AB4013">
        <f t="shared" si="629"/>
        <v>0</v>
      </c>
      <c r="AC4013" s="14">
        <f>VLOOKUP(X4013,Rates!$A$2:$B$36,2)</f>
        <v>30.84</v>
      </c>
    </row>
    <row r="4014" spans="1:29">
      <c r="A4014">
        <v>774884</v>
      </c>
      <c r="B4014" t="s">
        <v>11</v>
      </c>
      <c r="C4014" s="1">
        <v>0.16489999999999999</v>
      </c>
      <c r="D4014">
        <v>104.43</v>
      </c>
      <c r="E4014" t="s">
        <v>28</v>
      </c>
      <c r="F4014" t="s">
        <v>13</v>
      </c>
      <c r="G4014" t="s">
        <v>14</v>
      </c>
      <c r="H4014" s="1">
        <v>0.63800000000000001</v>
      </c>
      <c r="I4014" s="4">
        <v>38108</v>
      </c>
      <c r="J4014" s="5">
        <v>40909</v>
      </c>
      <c r="K4014" s="3">
        <v>2950</v>
      </c>
      <c r="L4014" s="3">
        <v>19200</v>
      </c>
      <c r="M4014" s="3">
        <v>3428</v>
      </c>
      <c r="N4014" s="3">
        <f t="shared" si="620"/>
        <v>1</v>
      </c>
      <c r="O4014" s="3">
        <f t="shared" si="621"/>
        <v>0</v>
      </c>
      <c r="P4014" s="3">
        <f t="shared" si="622"/>
        <v>1</v>
      </c>
      <c r="Q4014" s="6">
        <v>6.81</v>
      </c>
      <c r="R4014" s="3">
        <v>0</v>
      </c>
      <c r="S4014" s="3">
        <v>6</v>
      </c>
      <c r="T4014" s="3">
        <v>6</v>
      </c>
      <c r="U4014" s="3">
        <f t="shared" si="623"/>
        <v>2801</v>
      </c>
      <c r="V4014" s="3" t="str">
        <f t="shared" si="624"/>
        <v xml:space="preserve"> 36</v>
      </c>
      <c r="W4014" s="3">
        <f t="shared" si="625"/>
        <v>2.95</v>
      </c>
      <c r="X4014" s="3">
        <v>18</v>
      </c>
      <c r="Y4014" s="6">
        <f t="shared" si="626"/>
        <v>63.800000000000004</v>
      </c>
      <c r="Z4014" s="3">
        <f t="shared" si="627"/>
        <v>19.2</v>
      </c>
      <c r="AA4014" s="3">
        <f t="shared" si="628"/>
        <v>3.4279999999999999</v>
      </c>
      <c r="AB4014">
        <f t="shared" si="629"/>
        <v>0</v>
      </c>
      <c r="AC4014" s="14">
        <f>VLOOKUP(X4014,Rates!$A$2:$B$36,2)</f>
        <v>18.989999999999998</v>
      </c>
    </row>
    <row r="4015" spans="1:29">
      <c r="A4015">
        <v>873341</v>
      </c>
      <c r="B4015" t="s">
        <v>11</v>
      </c>
      <c r="C4015" s="1">
        <v>0.1099</v>
      </c>
      <c r="D4015">
        <v>458.28</v>
      </c>
      <c r="E4015" t="s">
        <v>12</v>
      </c>
      <c r="F4015" t="s">
        <v>26</v>
      </c>
      <c r="G4015" t="s">
        <v>14</v>
      </c>
      <c r="H4015" s="1">
        <v>0.93400000000000005</v>
      </c>
      <c r="I4015" s="4">
        <v>32568</v>
      </c>
      <c r="J4015" s="5">
        <v>40909</v>
      </c>
      <c r="K4015" s="3">
        <v>14000</v>
      </c>
      <c r="L4015" s="3">
        <v>104000</v>
      </c>
      <c r="M4015" s="3">
        <v>44999</v>
      </c>
      <c r="N4015" s="3">
        <f t="shared" si="620"/>
        <v>0</v>
      </c>
      <c r="O4015" s="3">
        <f t="shared" si="621"/>
        <v>1</v>
      </c>
      <c r="P4015" s="3">
        <f t="shared" si="622"/>
        <v>1</v>
      </c>
      <c r="Q4015" s="6">
        <v>22.48</v>
      </c>
      <c r="R4015" s="3">
        <v>0</v>
      </c>
      <c r="S4015" s="3">
        <v>12</v>
      </c>
      <c r="T4015" s="3">
        <v>31</v>
      </c>
      <c r="U4015" s="3">
        <f t="shared" si="623"/>
        <v>8341</v>
      </c>
      <c r="V4015" s="3" t="str">
        <f t="shared" si="624"/>
        <v xml:space="preserve"> 36</v>
      </c>
      <c r="W4015" s="3">
        <f t="shared" si="625"/>
        <v>14</v>
      </c>
      <c r="X4015" s="3">
        <v>8</v>
      </c>
      <c r="Y4015" s="6">
        <f t="shared" si="626"/>
        <v>93.4</v>
      </c>
      <c r="Z4015" s="3">
        <f t="shared" si="627"/>
        <v>104</v>
      </c>
      <c r="AA4015" s="3">
        <f t="shared" si="628"/>
        <v>44.999000000000002</v>
      </c>
      <c r="AB4015">
        <f t="shared" si="629"/>
        <v>0</v>
      </c>
      <c r="AC4015" s="14">
        <f>VLOOKUP(X4015,Rates!$A$2:$B$36,2)</f>
        <v>11.39</v>
      </c>
    </row>
    <row r="4016" spans="1:29">
      <c r="A4016">
        <v>526894</v>
      </c>
      <c r="B4016" t="s">
        <v>11</v>
      </c>
      <c r="C4016" s="1">
        <v>5.79E-2</v>
      </c>
      <c r="D4016">
        <v>172.87</v>
      </c>
      <c r="E4016" t="s">
        <v>20</v>
      </c>
      <c r="F4016" t="s">
        <v>26</v>
      </c>
      <c r="G4016" t="s">
        <v>14</v>
      </c>
      <c r="H4016" s="1">
        <v>0.23799999999999999</v>
      </c>
      <c r="I4016" s="4">
        <v>34578</v>
      </c>
      <c r="J4016" s="5">
        <v>40909</v>
      </c>
      <c r="K4016" s="3">
        <v>9200</v>
      </c>
      <c r="L4016" s="3">
        <v>110000</v>
      </c>
      <c r="M4016" s="3">
        <v>42396</v>
      </c>
      <c r="N4016" s="3">
        <f t="shared" si="620"/>
        <v>0</v>
      </c>
      <c r="O4016" s="3">
        <f t="shared" si="621"/>
        <v>1</v>
      </c>
      <c r="P4016" s="3">
        <f t="shared" si="622"/>
        <v>1</v>
      </c>
      <c r="Q4016" s="6">
        <v>13.05</v>
      </c>
      <c r="R4016" s="3">
        <v>0</v>
      </c>
      <c r="S4016" s="3">
        <v>16</v>
      </c>
      <c r="T4016" s="3">
        <v>23</v>
      </c>
      <c r="U4016" s="3">
        <f t="shared" si="623"/>
        <v>6331</v>
      </c>
      <c r="V4016" s="3" t="str">
        <f t="shared" si="624"/>
        <v xml:space="preserve"> 36</v>
      </c>
      <c r="W4016" s="3">
        <f t="shared" si="625"/>
        <v>9.1999999999999993</v>
      </c>
      <c r="X4016" s="3">
        <v>2</v>
      </c>
      <c r="Y4016" s="6">
        <f t="shared" si="626"/>
        <v>23.799999999999997</v>
      </c>
      <c r="Z4016" s="3">
        <f t="shared" si="627"/>
        <v>110</v>
      </c>
      <c r="AA4016" s="3">
        <f t="shared" si="628"/>
        <v>42.396000000000001</v>
      </c>
      <c r="AB4016">
        <f t="shared" si="629"/>
        <v>0</v>
      </c>
      <c r="AC4016" s="14">
        <f>VLOOKUP(X4016,Rates!$A$2:$B$36,2)</f>
        <v>6.99</v>
      </c>
    </row>
    <row r="4017" spans="1:29">
      <c r="A4017">
        <v>448612</v>
      </c>
      <c r="B4017" t="s">
        <v>11</v>
      </c>
      <c r="C4017" s="1">
        <v>0.1148</v>
      </c>
      <c r="D4017">
        <v>323.10000000000002</v>
      </c>
      <c r="E4017" t="s">
        <v>28</v>
      </c>
      <c r="F4017" t="s">
        <v>13</v>
      </c>
      <c r="G4017" t="s">
        <v>14</v>
      </c>
      <c r="H4017" s="1">
        <v>0.23400000000000001</v>
      </c>
      <c r="I4017" s="4">
        <v>37653</v>
      </c>
      <c r="J4017" s="5">
        <v>40909</v>
      </c>
      <c r="K4017" s="3">
        <v>9800</v>
      </c>
      <c r="L4017" s="3">
        <v>38400</v>
      </c>
      <c r="M4017" s="3">
        <v>6095</v>
      </c>
      <c r="N4017" s="3">
        <f t="shared" si="620"/>
        <v>1</v>
      </c>
      <c r="O4017" s="3">
        <f t="shared" si="621"/>
        <v>0</v>
      </c>
      <c r="P4017" s="3">
        <f t="shared" si="622"/>
        <v>1</v>
      </c>
      <c r="Q4017" s="6">
        <v>24.75</v>
      </c>
      <c r="R4017" s="3">
        <v>0</v>
      </c>
      <c r="S4017" s="3">
        <v>8</v>
      </c>
      <c r="T4017" s="3">
        <v>19</v>
      </c>
      <c r="U4017" s="3">
        <f t="shared" si="623"/>
        <v>3256</v>
      </c>
      <c r="V4017" s="3" t="str">
        <f t="shared" si="624"/>
        <v xml:space="preserve"> 36</v>
      </c>
      <c r="W4017" s="3">
        <f t="shared" si="625"/>
        <v>9.8000000000000007</v>
      </c>
      <c r="X4017" s="3">
        <v>7</v>
      </c>
      <c r="Y4017" s="6">
        <f t="shared" si="626"/>
        <v>23.400000000000002</v>
      </c>
      <c r="Z4017" s="3">
        <f t="shared" si="627"/>
        <v>38.4</v>
      </c>
      <c r="AA4017" s="3">
        <f t="shared" si="628"/>
        <v>6.0949999999999998</v>
      </c>
      <c r="AB4017">
        <f t="shared" si="629"/>
        <v>0</v>
      </c>
      <c r="AC4017" s="14">
        <f>VLOOKUP(X4017,Rates!$A$2:$B$36,2)</f>
        <v>10.49</v>
      </c>
    </row>
    <row r="4018" spans="1:29">
      <c r="A4018">
        <v>749427</v>
      </c>
      <c r="B4018" t="s">
        <v>11</v>
      </c>
      <c r="C4018" s="1">
        <v>5.9900000000000002E-2</v>
      </c>
      <c r="D4018">
        <v>287.45</v>
      </c>
      <c r="E4018" t="s">
        <v>30</v>
      </c>
      <c r="F4018" t="s">
        <v>26</v>
      </c>
      <c r="G4018" t="s">
        <v>14</v>
      </c>
      <c r="H4018" s="2">
        <v>0.19</v>
      </c>
      <c r="I4018" s="4">
        <v>36831</v>
      </c>
      <c r="J4018" s="5">
        <v>40909</v>
      </c>
      <c r="K4018" s="3">
        <v>9450</v>
      </c>
      <c r="L4018" s="3">
        <v>34800</v>
      </c>
      <c r="M4018" s="3">
        <v>2051</v>
      </c>
      <c r="N4018" s="3">
        <f t="shared" si="620"/>
        <v>0</v>
      </c>
      <c r="O4018" s="3">
        <f t="shared" si="621"/>
        <v>1</v>
      </c>
      <c r="P4018" s="3">
        <f t="shared" si="622"/>
        <v>1</v>
      </c>
      <c r="Q4018" s="6">
        <v>7.38</v>
      </c>
      <c r="R4018" s="3">
        <v>0</v>
      </c>
      <c r="S4018" s="3">
        <v>18</v>
      </c>
      <c r="T4018" s="3">
        <v>30</v>
      </c>
      <c r="U4018" s="3">
        <f t="shared" si="623"/>
        <v>4078</v>
      </c>
      <c r="V4018" s="3" t="str">
        <f t="shared" si="624"/>
        <v xml:space="preserve"> 36</v>
      </c>
      <c r="W4018" s="3">
        <f t="shared" si="625"/>
        <v>9.4499999999999993</v>
      </c>
      <c r="X4018" s="3">
        <v>2</v>
      </c>
      <c r="Y4018" s="6">
        <f t="shared" si="626"/>
        <v>19</v>
      </c>
      <c r="Z4018" s="3">
        <f t="shared" si="627"/>
        <v>34.799999999999997</v>
      </c>
      <c r="AA4018" s="3">
        <f t="shared" si="628"/>
        <v>2.0510000000000002</v>
      </c>
      <c r="AB4018">
        <f t="shared" si="629"/>
        <v>0</v>
      </c>
      <c r="AC4018" s="14">
        <f>VLOOKUP(X4018,Rates!$A$2:$B$36,2)</f>
        <v>6.99</v>
      </c>
    </row>
    <row r="4019" spans="1:29">
      <c r="A4019">
        <v>746008</v>
      </c>
      <c r="B4019" t="s">
        <v>11</v>
      </c>
      <c r="C4019" s="1">
        <v>0.13489999999999999</v>
      </c>
      <c r="D4019">
        <v>135.72999999999999</v>
      </c>
      <c r="E4019" t="s">
        <v>12</v>
      </c>
      <c r="F4019" t="s">
        <v>24</v>
      </c>
      <c r="G4019" t="s">
        <v>14</v>
      </c>
      <c r="H4019" s="2">
        <v>0.2</v>
      </c>
      <c r="I4019" s="4">
        <v>36342</v>
      </c>
      <c r="J4019" s="5">
        <v>40909</v>
      </c>
      <c r="K4019" s="3">
        <v>4000</v>
      </c>
      <c r="L4019" s="3">
        <v>107000</v>
      </c>
      <c r="M4019" s="3">
        <v>2840</v>
      </c>
      <c r="N4019" s="3">
        <f t="shared" si="620"/>
        <v>0</v>
      </c>
      <c r="O4019" s="3">
        <f t="shared" si="621"/>
        <v>0</v>
      </c>
      <c r="P4019" s="3">
        <f t="shared" si="622"/>
        <v>1</v>
      </c>
      <c r="Q4019" s="6">
        <v>2.09</v>
      </c>
      <c r="R4019" s="3">
        <v>1</v>
      </c>
      <c r="S4019" s="3">
        <v>9</v>
      </c>
      <c r="T4019" s="3">
        <v>42</v>
      </c>
      <c r="U4019" s="3">
        <f t="shared" si="623"/>
        <v>4567</v>
      </c>
      <c r="V4019" s="3" t="str">
        <f t="shared" si="624"/>
        <v xml:space="preserve"> 36</v>
      </c>
      <c r="W4019" s="3">
        <f t="shared" si="625"/>
        <v>4</v>
      </c>
      <c r="X4019" s="3">
        <v>12</v>
      </c>
      <c r="Y4019" s="6">
        <f t="shared" si="626"/>
        <v>20</v>
      </c>
      <c r="Z4019" s="3">
        <f t="shared" si="627"/>
        <v>107</v>
      </c>
      <c r="AA4019" s="3">
        <f t="shared" si="628"/>
        <v>2.84</v>
      </c>
      <c r="AB4019">
        <f t="shared" si="629"/>
        <v>0</v>
      </c>
      <c r="AC4019" s="14">
        <f>VLOOKUP(X4019,Rates!$A$2:$B$36,2)</f>
        <v>13.49</v>
      </c>
    </row>
    <row r="4020" spans="1:29">
      <c r="A4020">
        <v>568525</v>
      </c>
      <c r="B4020" t="s">
        <v>15</v>
      </c>
      <c r="C4020" s="1">
        <v>0.19040000000000001</v>
      </c>
      <c r="D4020">
        <v>181.74</v>
      </c>
      <c r="E4020" t="s">
        <v>28</v>
      </c>
      <c r="F4020" t="s">
        <v>13</v>
      </c>
      <c r="G4020" t="s">
        <v>17</v>
      </c>
      <c r="H4020" s="2">
        <v>0.93</v>
      </c>
      <c r="I4020" s="4">
        <v>33756</v>
      </c>
      <c r="J4020" s="5">
        <v>40909</v>
      </c>
      <c r="K4020" s="3">
        <v>7000</v>
      </c>
      <c r="L4020" s="3">
        <v>107000</v>
      </c>
      <c r="M4020" s="3">
        <v>9017</v>
      </c>
      <c r="N4020" s="3">
        <f t="shared" si="620"/>
        <v>1</v>
      </c>
      <c r="O4020" s="3">
        <f t="shared" si="621"/>
        <v>0</v>
      </c>
      <c r="P4020" s="3">
        <f t="shared" si="622"/>
        <v>1</v>
      </c>
      <c r="Q4020" s="6">
        <v>6.09</v>
      </c>
      <c r="R4020" s="3">
        <v>0</v>
      </c>
      <c r="S4020" s="3">
        <v>5</v>
      </c>
      <c r="T4020" s="3">
        <v>9</v>
      </c>
      <c r="U4020" s="3">
        <f t="shared" si="623"/>
        <v>7153</v>
      </c>
      <c r="V4020" s="3" t="str">
        <f t="shared" si="624"/>
        <v xml:space="preserve"> 60</v>
      </c>
      <c r="W4020" s="3">
        <f t="shared" si="625"/>
        <v>7</v>
      </c>
      <c r="X4020" s="3">
        <v>28</v>
      </c>
      <c r="Y4020" s="6">
        <f t="shared" si="626"/>
        <v>93</v>
      </c>
      <c r="Z4020" s="3">
        <f t="shared" si="627"/>
        <v>107</v>
      </c>
      <c r="AA4020" s="3">
        <f t="shared" si="628"/>
        <v>9.0169999999999995</v>
      </c>
      <c r="AB4020">
        <f t="shared" si="629"/>
        <v>1</v>
      </c>
      <c r="AC4020" s="14">
        <f>VLOOKUP(X4020,Rates!$A$2:$B$36,2)</f>
        <v>29.99</v>
      </c>
    </row>
    <row r="4021" spans="1:29">
      <c r="A4021">
        <v>658408</v>
      </c>
      <c r="B4021" t="s">
        <v>11</v>
      </c>
      <c r="C4021" s="1">
        <v>0.14169999999999999</v>
      </c>
      <c r="D4021">
        <v>205.57</v>
      </c>
      <c r="E4021" t="s">
        <v>12</v>
      </c>
      <c r="F4021" t="s">
        <v>13</v>
      </c>
      <c r="G4021" t="s">
        <v>14</v>
      </c>
      <c r="H4021" s="1">
        <v>0.49299999999999999</v>
      </c>
      <c r="I4021" s="4">
        <v>37530</v>
      </c>
      <c r="J4021" s="5">
        <v>40909</v>
      </c>
      <c r="K4021" s="3">
        <v>6000</v>
      </c>
      <c r="L4021" s="3">
        <v>50000</v>
      </c>
      <c r="M4021" s="3">
        <v>9618</v>
      </c>
      <c r="N4021" s="3">
        <f t="shared" si="620"/>
        <v>1</v>
      </c>
      <c r="O4021" s="3">
        <f t="shared" si="621"/>
        <v>0</v>
      </c>
      <c r="P4021" s="3">
        <f t="shared" si="622"/>
        <v>1</v>
      </c>
      <c r="Q4021" s="6">
        <v>17.829999999999998</v>
      </c>
      <c r="R4021" s="3">
        <v>2</v>
      </c>
      <c r="S4021" s="3">
        <v>17</v>
      </c>
      <c r="T4021" s="3">
        <v>22</v>
      </c>
      <c r="U4021" s="3">
        <f t="shared" si="623"/>
        <v>3379</v>
      </c>
      <c r="V4021" s="3" t="str">
        <f t="shared" si="624"/>
        <v xml:space="preserve"> 36</v>
      </c>
      <c r="W4021" s="3">
        <f t="shared" si="625"/>
        <v>6</v>
      </c>
      <c r="X4021" s="3">
        <v>15</v>
      </c>
      <c r="Y4021" s="6">
        <f t="shared" si="626"/>
        <v>49.3</v>
      </c>
      <c r="Z4021" s="3">
        <f t="shared" si="627"/>
        <v>50</v>
      </c>
      <c r="AA4021" s="3">
        <f t="shared" si="628"/>
        <v>9.6180000000000003</v>
      </c>
      <c r="AB4021">
        <f t="shared" si="629"/>
        <v>0</v>
      </c>
      <c r="AC4021" s="14">
        <f>VLOOKUP(X4021,Rates!$A$2:$B$36,2)</f>
        <v>15.99</v>
      </c>
    </row>
    <row r="4022" spans="1:29">
      <c r="A4022">
        <v>969664</v>
      </c>
      <c r="B4022" t="s">
        <v>11</v>
      </c>
      <c r="C4022" s="1">
        <v>0.14649999999999999</v>
      </c>
      <c r="D4022">
        <v>275.95999999999998</v>
      </c>
      <c r="E4022" t="s">
        <v>28</v>
      </c>
      <c r="F4022" t="s">
        <v>26</v>
      </c>
      <c r="G4022" t="s">
        <v>14</v>
      </c>
      <c r="H4022" s="1">
        <v>6.6000000000000003E-2</v>
      </c>
      <c r="I4022" s="4">
        <v>39173</v>
      </c>
      <c r="J4022" s="5">
        <v>40909</v>
      </c>
      <c r="K4022" s="3">
        <v>8000</v>
      </c>
      <c r="L4022" s="3">
        <v>45000</v>
      </c>
      <c r="M4022" s="3">
        <v>492</v>
      </c>
      <c r="N4022" s="3">
        <f t="shared" si="620"/>
        <v>0</v>
      </c>
      <c r="O4022" s="3">
        <f t="shared" si="621"/>
        <v>1</v>
      </c>
      <c r="P4022" s="3">
        <f t="shared" si="622"/>
        <v>1</v>
      </c>
      <c r="Q4022" s="6">
        <v>21.6</v>
      </c>
      <c r="R4022" s="3">
        <v>1</v>
      </c>
      <c r="S4022" s="3">
        <v>7</v>
      </c>
      <c r="T4022" s="3">
        <v>23</v>
      </c>
      <c r="U4022" s="3">
        <f t="shared" si="623"/>
        <v>1736</v>
      </c>
      <c r="V4022" s="3" t="str">
        <f t="shared" si="624"/>
        <v xml:space="preserve"> 36</v>
      </c>
      <c r="W4022" s="3">
        <f t="shared" si="625"/>
        <v>8</v>
      </c>
      <c r="X4022" s="3">
        <v>13</v>
      </c>
      <c r="Y4022" s="6">
        <f t="shared" si="626"/>
        <v>6.6000000000000005</v>
      </c>
      <c r="Z4022" s="3">
        <f t="shared" si="627"/>
        <v>45</v>
      </c>
      <c r="AA4022" s="3">
        <f t="shared" si="628"/>
        <v>0.49199999999999999</v>
      </c>
      <c r="AB4022">
        <f t="shared" si="629"/>
        <v>0</v>
      </c>
      <c r="AC4022" s="14">
        <f>VLOOKUP(X4022,Rates!$A$2:$B$36,2)</f>
        <v>13.99</v>
      </c>
    </row>
    <row r="4023" spans="1:29">
      <c r="A4023">
        <v>452112</v>
      </c>
      <c r="B4023" t="s">
        <v>11</v>
      </c>
      <c r="C4023" s="1">
        <v>0.1565</v>
      </c>
      <c r="D4023">
        <v>510.8</v>
      </c>
      <c r="E4023" t="s">
        <v>20</v>
      </c>
      <c r="F4023" t="s">
        <v>24</v>
      </c>
      <c r="G4023" t="s">
        <v>17</v>
      </c>
      <c r="H4023" s="1">
        <v>0.58599999999999997</v>
      </c>
      <c r="I4023" s="4">
        <v>34669</v>
      </c>
      <c r="J4023" s="5">
        <v>40909</v>
      </c>
      <c r="K4023" s="3">
        <v>14600</v>
      </c>
      <c r="L4023" s="3">
        <v>97000</v>
      </c>
      <c r="M4023" s="3">
        <v>31485</v>
      </c>
      <c r="N4023" s="3">
        <f t="shared" si="620"/>
        <v>0</v>
      </c>
      <c r="O4023" s="3">
        <f t="shared" si="621"/>
        <v>0</v>
      </c>
      <c r="P4023" s="3">
        <f t="shared" si="622"/>
        <v>1</v>
      </c>
      <c r="Q4023" s="6">
        <v>18.73</v>
      </c>
      <c r="R4023" s="3">
        <v>0</v>
      </c>
      <c r="S4023" s="3">
        <v>21</v>
      </c>
      <c r="T4023" s="3">
        <v>37</v>
      </c>
      <c r="U4023" s="3">
        <f t="shared" si="623"/>
        <v>6240</v>
      </c>
      <c r="V4023" s="3" t="str">
        <f t="shared" si="624"/>
        <v xml:space="preserve"> 36</v>
      </c>
      <c r="W4023" s="3">
        <f t="shared" si="625"/>
        <v>14.6</v>
      </c>
      <c r="X4023" s="3">
        <v>19</v>
      </c>
      <c r="Y4023" s="6">
        <f t="shared" si="626"/>
        <v>58.599999999999994</v>
      </c>
      <c r="Z4023" s="3">
        <f t="shared" si="627"/>
        <v>97</v>
      </c>
      <c r="AA4023" s="3">
        <f t="shared" si="628"/>
        <v>31.484999999999999</v>
      </c>
      <c r="AB4023">
        <f t="shared" si="629"/>
        <v>1</v>
      </c>
      <c r="AC4023" s="14">
        <f>VLOOKUP(X4023,Rates!$A$2:$B$36,2)</f>
        <v>19.989999999999998</v>
      </c>
    </row>
    <row r="4024" spans="1:29">
      <c r="A4024">
        <v>787806</v>
      </c>
      <c r="B4024" t="s">
        <v>15</v>
      </c>
      <c r="C4024" s="1">
        <v>0.18390000000000001</v>
      </c>
      <c r="D4024">
        <v>896.22</v>
      </c>
      <c r="E4024" t="s">
        <v>12</v>
      </c>
      <c r="F4024" t="s">
        <v>26</v>
      </c>
      <c r="G4024" t="s">
        <v>19</v>
      </c>
      <c r="H4024" s="1">
        <v>0.109</v>
      </c>
      <c r="I4024" s="4">
        <v>36770</v>
      </c>
      <c r="J4024" s="5">
        <v>40909</v>
      </c>
      <c r="K4024" s="3">
        <v>35000</v>
      </c>
      <c r="L4024" s="3">
        <v>100000</v>
      </c>
      <c r="M4024" s="3">
        <v>936</v>
      </c>
      <c r="N4024" s="3">
        <f t="shared" si="620"/>
        <v>0</v>
      </c>
      <c r="O4024" s="3">
        <f t="shared" si="621"/>
        <v>1</v>
      </c>
      <c r="P4024" s="3">
        <f t="shared" si="622"/>
        <v>1</v>
      </c>
      <c r="Q4024" s="6">
        <v>4.96</v>
      </c>
      <c r="R4024" s="3">
        <v>1</v>
      </c>
      <c r="S4024" s="3">
        <v>8</v>
      </c>
      <c r="T4024" s="3">
        <v>17</v>
      </c>
      <c r="U4024" s="3">
        <f t="shared" si="623"/>
        <v>4139</v>
      </c>
      <c r="V4024" s="3" t="str">
        <f t="shared" si="624"/>
        <v xml:space="preserve"> 60</v>
      </c>
      <c r="W4024" s="3">
        <f t="shared" si="625"/>
        <v>35</v>
      </c>
      <c r="X4024" s="3">
        <v>22</v>
      </c>
      <c r="Y4024" s="6">
        <f t="shared" si="626"/>
        <v>10.9</v>
      </c>
      <c r="Z4024" s="3">
        <f t="shared" si="627"/>
        <v>100</v>
      </c>
      <c r="AA4024" s="3">
        <f t="shared" si="628"/>
        <v>0.93600000000000005</v>
      </c>
      <c r="AB4024">
        <f t="shared" si="629"/>
        <v>0</v>
      </c>
      <c r="AC4024" s="14">
        <f>VLOOKUP(X4024,Rates!$A$2:$B$36,2)</f>
        <v>23.99</v>
      </c>
    </row>
    <row r="4025" spans="1:29">
      <c r="A4025">
        <v>1033715</v>
      </c>
      <c r="B4025" t="s">
        <v>15</v>
      </c>
      <c r="C4025" s="1">
        <v>0.20300000000000001</v>
      </c>
      <c r="D4025">
        <v>415.92</v>
      </c>
      <c r="E4025" t="s">
        <v>25</v>
      </c>
      <c r="F4025" t="s">
        <v>13</v>
      </c>
      <c r="G4025" t="s">
        <v>14</v>
      </c>
      <c r="H4025" s="1">
        <v>0.80800000000000005</v>
      </c>
      <c r="I4025" s="4">
        <v>35156</v>
      </c>
      <c r="J4025" s="5">
        <v>40909</v>
      </c>
      <c r="K4025" s="3">
        <v>15600</v>
      </c>
      <c r="L4025" s="3">
        <v>85000</v>
      </c>
      <c r="M4025" s="3">
        <v>15678</v>
      </c>
      <c r="N4025" s="3">
        <f t="shared" si="620"/>
        <v>1</v>
      </c>
      <c r="O4025" s="3">
        <f t="shared" si="621"/>
        <v>0</v>
      </c>
      <c r="P4025" s="3">
        <f t="shared" si="622"/>
        <v>1</v>
      </c>
      <c r="Q4025" s="6">
        <v>18.899999999999999</v>
      </c>
      <c r="R4025" s="3">
        <v>0</v>
      </c>
      <c r="S4025" s="3">
        <v>9</v>
      </c>
      <c r="T4025" s="3">
        <v>22</v>
      </c>
      <c r="U4025" s="3">
        <f t="shared" si="623"/>
        <v>5753</v>
      </c>
      <c r="V4025" s="3" t="str">
        <f t="shared" si="624"/>
        <v xml:space="preserve"> 60</v>
      </c>
      <c r="W4025" s="3">
        <f t="shared" si="625"/>
        <v>15.6</v>
      </c>
      <c r="X4025" s="3">
        <v>25</v>
      </c>
      <c r="Y4025" s="6">
        <f t="shared" si="626"/>
        <v>80.800000000000011</v>
      </c>
      <c r="Z4025" s="3">
        <f t="shared" si="627"/>
        <v>85</v>
      </c>
      <c r="AA4025" s="3">
        <f t="shared" si="628"/>
        <v>15.678000000000001</v>
      </c>
      <c r="AB4025">
        <f t="shared" si="629"/>
        <v>0</v>
      </c>
      <c r="AC4025" s="14">
        <f>VLOOKUP(X4025,Rates!$A$2:$B$36,2)</f>
        <v>26.24</v>
      </c>
    </row>
    <row r="4026" spans="1:29">
      <c r="A4026">
        <v>415801</v>
      </c>
      <c r="B4026" t="s">
        <v>11</v>
      </c>
      <c r="C4026" s="1">
        <v>7.6799999999999993E-2</v>
      </c>
      <c r="D4026">
        <v>218.34</v>
      </c>
      <c r="E4026" t="s">
        <v>12</v>
      </c>
      <c r="F4026" t="s">
        <v>26</v>
      </c>
      <c r="G4026" t="s">
        <v>14</v>
      </c>
      <c r="H4026" s="1">
        <v>0.214</v>
      </c>
      <c r="I4026" s="4">
        <v>36951</v>
      </c>
      <c r="J4026" s="5">
        <v>40909</v>
      </c>
      <c r="K4026" s="3">
        <v>7000</v>
      </c>
      <c r="L4026" s="3">
        <v>60000</v>
      </c>
      <c r="M4026" s="3">
        <v>21054</v>
      </c>
      <c r="N4026" s="3">
        <f t="shared" si="620"/>
        <v>0</v>
      </c>
      <c r="O4026" s="3">
        <f t="shared" si="621"/>
        <v>1</v>
      </c>
      <c r="P4026" s="3">
        <f t="shared" si="622"/>
        <v>1</v>
      </c>
      <c r="Q4026" s="6">
        <v>13.36</v>
      </c>
      <c r="R4026" s="3">
        <v>0</v>
      </c>
      <c r="S4026" s="3">
        <v>18</v>
      </c>
      <c r="T4026" s="3">
        <v>37</v>
      </c>
      <c r="U4026" s="3">
        <f t="shared" si="623"/>
        <v>3958</v>
      </c>
      <c r="V4026" s="3" t="str">
        <f t="shared" si="624"/>
        <v xml:space="preserve"> 36</v>
      </c>
      <c r="W4026" s="3">
        <f t="shared" si="625"/>
        <v>7</v>
      </c>
      <c r="X4026" s="3">
        <v>2</v>
      </c>
      <c r="Y4026" s="6">
        <f t="shared" si="626"/>
        <v>21.4</v>
      </c>
      <c r="Z4026" s="3">
        <f t="shared" si="627"/>
        <v>60</v>
      </c>
      <c r="AA4026" s="3">
        <f t="shared" si="628"/>
        <v>21.053999999999998</v>
      </c>
      <c r="AB4026">
        <f t="shared" si="629"/>
        <v>0</v>
      </c>
      <c r="AC4026" s="14">
        <f>VLOOKUP(X4026,Rates!$A$2:$B$36,2)</f>
        <v>6.99</v>
      </c>
    </row>
    <row r="4027" spans="1:29">
      <c r="A4027">
        <v>573817</v>
      </c>
      <c r="B4027" t="s">
        <v>15</v>
      </c>
      <c r="C4027" s="1">
        <v>0.1186</v>
      </c>
      <c r="D4027">
        <v>371.42</v>
      </c>
      <c r="E4027" t="s">
        <v>12</v>
      </c>
      <c r="F4027" t="s">
        <v>26</v>
      </c>
      <c r="G4027" t="s">
        <v>17</v>
      </c>
      <c r="H4027" s="1">
        <v>0.51600000000000001</v>
      </c>
      <c r="I4027" s="4">
        <v>34547</v>
      </c>
      <c r="J4027" s="5">
        <v>40909</v>
      </c>
      <c r="K4027" s="3">
        <v>16750</v>
      </c>
      <c r="L4027" s="3">
        <v>50400</v>
      </c>
      <c r="M4027" s="3">
        <v>10842</v>
      </c>
      <c r="N4027" s="3">
        <f t="shared" si="620"/>
        <v>0</v>
      </c>
      <c r="O4027" s="3">
        <f t="shared" si="621"/>
        <v>1</v>
      </c>
      <c r="P4027" s="3">
        <f t="shared" si="622"/>
        <v>1</v>
      </c>
      <c r="Q4027" s="6">
        <v>13.74</v>
      </c>
      <c r="R4027" s="3">
        <v>0</v>
      </c>
      <c r="S4027" s="3">
        <v>5</v>
      </c>
      <c r="T4027" s="3">
        <v>24</v>
      </c>
      <c r="U4027" s="3">
        <f t="shared" si="623"/>
        <v>6362</v>
      </c>
      <c r="V4027" s="3" t="str">
        <f t="shared" si="624"/>
        <v xml:space="preserve"> 60</v>
      </c>
      <c r="W4027" s="3">
        <f t="shared" si="625"/>
        <v>16.75</v>
      </c>
      <c r="X4027" s="3">
        <v>10</v>
      </c>
      <c r="Y4027" s="6">
        <f t="shared" si="626"/>
        <v>51.6</v>
      </c>
      <c r="Z4027" s="3">
        <f t="shared" si="627"/>
        <v>50.4</v>
      </c>
      <c r="AA4027" s="3">
        <f t="shared" si="628"/>
        <v>10.842000000000001</v>
      </c>
      <c r="AB4027">
        <f t="shared" si="629"/>
        <v>1</v>
      </c>
      <c r="AC4027" s="14">
        <f>VLOOKUP(X4027,Rates!$A$2:$B$36,2)</f>
        <v>11.49</v>
      </c>
    </row>
    <row r="4028" spans="1:29">
      <c r="A4028">
        <v>845804</v>
      </c>
      <c r="B4028" t="s">
        <v>11</v>
      </c>
      <c r="C4028" s="1">
        <v>8.4900000000000003E-2</v>
      </c>
      <c r="D4028">
        <v>209.11</v>
      </c>
      <c r="E4028" t="s">
        <v>12</v>
      </c>
      <c r="F4028" t="s">
        <v>26</v>
      </c>
      <c r="G4028" t="s">
        <v>14</v>
      </c>
      <c r="H4028" s="1">
        <v>0.90400000000000003</v>
      </c>
      <c r="I4028" s="4">
        <v>35065</v>
      </c>
      <c r="J4028" s="5">
        <v>40909</v>
      </c>
      <c r="K4028" s="3">
        <v>6625</v>
      </c>
      <c r="L4028" s="3">
        <v>48000</v>
      </c>
      <c r="M4028" s="3">
        <v>13021</v>
      </c>
      <c r="N4028" s="3">
        <f t="shared" si="620"/>
        <v>0</v>
      </c>
      <c r="O4028" s="3">
        <f t="shared" si="621"/>
        <v>1</v>
      </c>
      <c r="P4028" s="3">
        <f t="shared" si="622"/>
        <v>1</v>
      </c>
      <c r="Q4028" s="6">
        <v>27.65</v>
      </c>
      <c r="R4028" s="3">
        <v>0</v>
      </c>
      <c r="S4028" s="3">
        <v>9</v>
      </c>
      <c r="T4028" s="3">
        <v>21</v>
      </c>
      <c r="U4028" s="3">
        <f t="shared" si="623"/>
        <v>5844</v>
      </c>
      <c r="V4028" s="3" t="str">
        <f t="shared" si="624"/>
        <v xml:space="preserve"> 36</v>
      </c>
      <c r="W4028" s="3">
        <f t="shared" si="625"/>
        <v>6.625</v>
      </c>
      <c r="X4028" s="3">
        <v>5</v>
      </c>
      <c r="Y4028" s="6">
        <f t="shared" si="626"/>
        <v>90.4</v>
      </c>
      <c r="Z4028" s="3">
        <f t="shared" si="627"/>
        <v>48</v>
      </c>
      <c r="AA4028" s="3">
        <f t="shared" si="628"/>
        <v>13.021000000000001</v>
      </c>
      <c r="AB4028">
        <f t="shared" si="629"/>
        <v>0</v>
      </c>
      <c r="AC4028" s="14">
        <f>VLOOKUP(X4028,Rates!$A$2:$B$36,2)</f>
        <v>7.99</v>
      </c>
    </row>
    <row r="4029" spans="1:29">
      <c r="A4029">
        <v>857285</v>
      </c>
      <c r="B4029" t="s">
        <v>11</v>
      </c>
      <c r="C4029" s="1">
        <v>5.9900000000000002E-2</v>
      </c>
      <c r="D4029">
        <v>365.01</v>
      </c>
      <c r="E4029" t="s">
        <v>28</v>
      </c>
      <c r="F4029" t="s">
        <v>26</v>
      </c>
      <c r="G4029" t="s">
        <v>14</v>
      </c>
      <c r="H4029" s="1">
        <v>0.13600000000000001</v>
      </c>
      <c r="I4029" s="4">
        <v>35004</v>
      </c>
      <c r="J4029" s="5">
        <v>40909</v>
      </c>
      <c r="K4029" s="3">
        <v>12000</v>
      </c>
      <c r="L4029" s="3">
        <v>87547.44</v>
      </c>
      <c r="M4029" s="3">
        <v>2830</v>
      </c>
      <c r="N4029" s="3">
        <f t="shared" si="620"/>
        <v>0</v>
      </c>
      <c r="O4029" s="3">
        <f t="shared" si="621"/>
        <v>1</v>
      </c>
      <c r="P4029" s="3">
        <f t="shared" si="622"/>
        <v>1</v>
      </c>
      <c r="Q4029" s="6">
        <v>13.21</v>
      </c>
      <c r="R4029" s="3">
        <v>0</v>
      </c>
      <c r="S4029" s="3">
        <v>9</v>
      </c>
      <c r="T4029" s="3">
        <v>17</v>
      </c>
      <c r="U4029" s="3">
        <f t="shared" si="623"/>
        <v>5905</v>
      </c>
      <c r="V4029" s="3" t="str">
        <f t="shared" si="624"/>
        <v xml:space="preserve"> 36</v>
      </c>
      <c r="W4029" s="3">
        <f t="shared" si="625"/>
        <v>12</v>
      </c>
      <c r="X4029" s="3">
        <v>2</v>
      </c>
      <c r="Y4029" s="6">
        <f t="shared" si="626"/>
        <v>13.600000000000001</v>
      </c>
      <c r="Z4029" s="3">
        <f t="shared" si="627"/>
        <v>87.547440000000009</v>
      </c>
      <c r="AA4029" s="3">
        <f t="shared" si="628"/>
        <v>2.83</v>
      </c>
      <c r="AB4029">
        <f t="shared" si="629"/>
        <v>0</v>
      </c>
      <c r="AC4029" s="14">
        <f>VLOOKUP(X4029,Rates!$A$2:$B$36,2)</f>
        <v>6.99</v>
      </c>
    </row>
    <row r="4030" spans="1:29">
      <c r="A4030">
        <v>1019123</v>
      </c>
      <c r="B4030" t="s">
        <v>11</v>
      </c>
      <c r="C4030" s="1">
        <v>7.9000000000000001E-2</v>
      </c>
      <c r="D4030">
        <v>1095.1600000000001</v>
      </c>
      <c r="E4030" t="s">
        <v>12</v>
      </c>
      <c r="F4030" t="s">
        <v>26</v>
      </c>
      <c r="G4030" t="s">
        <v>14</v>
      </c>
      <c r="H4030" s="2">
        <v>0.16</v>
      </c>
      <c r="I4030" s="4">
        <v>37834</v>
      </c>
      <c r="J4030" s="5">
        <v>40909</v>
      </c>
      <c r="K4030" s="3">
        <v>35000</v>
      </c>
      <c r="L4030" s="3">
        <v>95000</v>
      </c>
      <c r="M4030" s="3">
        <v>8680</v>
      </c>
      <c r="N4030" s="3">
        <f t="shared" si="620"/>
        <v>0</v>
      </c>
      <c r="O4030" s="3">
        <f t="shared" si="621"/>
        <v>1</v>
      </c>
      <c r="P4030" s="3">
        <f t="shared" si="622"/>
        <v>1</v>
      </c>
      <c r="Q4030" s="6">
        <v>2.93</v>
      </c>
      <c r="R4030" s="3">
        <v>0</v>
      </c>
      <c r="S4030" s="3">
        <v>14</v>
      </c>
      <c r="T4030" s="3">
        <v>28</v>
      </c>
      <c r="U4030" s="3">
        <f t="shared" si="623"/>
        <v>3075</v>
      </c>
      <c r="V4030" s="3" t="str">
        <f t="shared" si="624"/>
        <v xml:space="preserve"> 36</v>
      </c>
      <c r="W4030" s="3">
        <f t="shared" si="625"/>
        <v>35</v>
      </c>
      <c r="X4030" s="3">
        <v>4</v>
      </c>
      <c r="Y4030" s="6">
        <f t="shared" si="626"/>
        <v>16</v>
      </c>
      <c r="Z4030" s="3">
        <f t="shared" si="627"/>
        <v>95</v>
      </c>
      <c r="AA4030" s="3">
        <f t="shared" si="628"/>
        <v>8.68</v>
      </c>
      <c r="AB4030">
        <f t="shared" si="629"/>
        <v>0</v>
      </c>
      <c r="AC4030" s="14">
        <f>VLOOKUP(X4030,Rates!$A$2:$B$36,2)</f>
        <v>7.49</v>
      </c>
    </row>
    <row r="4031" spans="1:29">
      <c r="A4031">
        <v>484007</v>
      </c>
      <c r="B4031" t="s">
        <v>11</v>
      </c>
      <c r="C4031" s="1">
        <v>7.51E-2</v>
      </c>
      <c r="D4031">
        <v>155.55000000000001</v>
      </c>
      <c r="E4031" t="s">
        <v>16</v>
      </c>
      <c r="F4031" t="s">
        <v>13</v>
      </c>
      <c r="G4031" t="s">
        <v>14</v>
      </c>
      <c r="H4031" s="1">
        <v>9.9000000000000005E-2</v>
      </c>
      <c r="I4031" s="4">
        <v>37653</v>
      </c>
      <c r="J4031" s="5">
        <v>40909</v>
      </c>
      <c r="K4031" s="3">
        <v>5000</v>
      </c>
      <c r="L4031" s="3">
        <v>31404</v>
      </c>
      <c r="M4031" s="3">
        <v>2493</v>
      </c>
      <c r="N4031" s="3">
        <f t="shared" si="620"/>
        <v>1</v>
      </c>
      <c r="O4031" s="3">
        <f t="shared" si="621"/>
        <v>0</v>
      </c>
      <c r="P4031" s="3">
        <f t="shared" si="622"/>
        <v>0</v>
      </c>
      <c r="Q4031" s="6">
        <v>11.58</v>
      </c>
      <c r="R4031" s="3">
        <v>0</v>
      </c>
      <c r="S4031" s="3">
        <v>15</v>
      </c>
      <c r="T4031" s="3">
        <v>32</v>
      </c>
      <c r="U4031" s="3">
        <f t="shared" si="623"/>
        <v>3256</v>
      </c>
      <c r="V4031" s="3" t="str">
        <f t="shared" si="624"/>
        <v xml:space="preserve"> 36</v>
      </c>
      <c r="W4031" s="3">
        <f t="shared" si="625"/>
        <v>5</v>
      </c>
      <c r="X4031" s="3">
        <v>4</v>
      </c>
      <c r="Y4031" s="6">
        <f t="shared" si="626"/>
        <v>9.9</v>
      </c>
      <c r="Z4031" s="3">
        <f t="shared" si="627"/>
        <v>31.404</v>
      </c>
      <c r="AA4031" s="3">
        <f t="shared" si="628"/>
        <v>2.4929999999999999</v>
      </c>
      <c r="AB4031">
        <f t="shared" si="629"/>
        <v>0</v>
      </c>
      <c r="AC4031" s="14">
        <f>VLOOKUP(X4031,Rates!$A$2:$B$36,2)</f>
        <v>7.49</v>
      </c>
    </row>
    <row r="4032" spans="1:29">
      <c r="A4032">
        <v>1016140</v>
      </c>
      <c r="B4032" t="s">
        <v>11</v>
      </c>
      <c r="C4032" s="1">
        <v>0.12690000000000001</v>
      </c>
      <c r="D4032">
        <v>268.36</v>
      </c>
      <c r="E4032" t="s">
        <v>28</v>
      </c>
      <c r="F4032" t="s">
        <v>26</v>
      </c>
      <c r="G4032" t="s">
        <v>17</v>
      </c>
      <c r="H4032" s="1">
        <v>0.29399999999999998</v>
      </c>
      <c r="I4032" s="4">
        <v>32568</v>
      </c>
      <c r="J4032" s="5">
        <v>40909</v>
      </c>
      <c r="K4032" s="3">
        <v>8000</v>
      </c>
      <c r="L4032" s="3">
        <v>40000</v>
      </c>
      <c r="M4032" s="3">
        <v>2378</v>
      </c>
      <c r="N4032" s="3">
        <f t="shared" si="620"/>
        <v>0</v>
      </c>
      <c r="O4032" s="3">
        <f t="shared" si="621"/>
        <v>1</v>
      </c>
      <c r="P4032" s="3">
        <f t="shared" si="622"/>
        <v>1</v>
      </c>
      <c r="Q4032" s="6">
        <v>23.13</v>
      </c>
      <c r="R4032" s="3">
        <v>0</v>
      </c>
      <c r="S4032" s="3">
        <v>6</v>
      </c>
      <c r="T4032" s="3">
        <v>16</v>
      </c>
      <c r="U4032" s="3">
        <f t="shared" si="623"/>
        <v>8341</v>
      </c>
      <c r="V4032" s="3" t="str">
        <f t="shared" si="624"/>
        <v xml:space="preserve"> 36</v>
      </c>
      <c r="W4032" s="3">
        <f t="shared" si="625"/>
        <v>8</v>
      </c>
      <c r="X4032" s="3">
        <v>10</v>
      </c>
      <c r="Y4032" s="6">
        <f t="shared" si="626"/>
        <v>29.4</v>
      </c>
      <c r="Z4032" s="3">
        <f t="shared" si="627"/>
        <v>40</v>
      </c>
      <c r="AA4032" s="3">
        <f t="shared" si="628"/>
        <v>2.3780000000000001</v>
      </c>
      <c r="AB4032">
        <f t="shared" si="629"/>
        <v>1</v>
      </c>
      <c r="AC4032" s="14">
        <f>VLOOKUP(X4032,Rates!$A$2:$B$36,2)</f>
        <v>11.49</v>
      </c>
    </row>
    <row r="4033" spans="1:29">
      <c r="A4033">
        <v>794415</v>
      </c>
      <c r="B4033" t="s">
        <v>11</v>
      </c>
      <c r="C4033" s="1">
        <v>0.1099</v>
      </c>
      <c r="D4033">
        <v>309.33999999999997</v>
      </c>
      <c r="E4033" t="s">
        <v>22</v>
      </c>
      <c r="F4033" t="s">
        <v>26</v>
      </c>
      <c r="G4033" t="s">
        <v>14</v>
      </c>
      <c r="H4033" s="1">
        <v>0.48699999999999999</v>
      </c>
      <c r="I4033" s="4">
        <v>37104</v>
      </c>
      <c r="J4033" s="5">
        <v>40909</v>
      </c>
      <c r="K4033" s="3">
        <v>9450</v>
      </c>
      <c r="L4033" s="3">
        <v>78000</v>
      </c>
      <c r="M4033" s="3">
        <v>9697</v>
      </c>
      <c r="N4033" s="3">
        <f t="shared" si="620"/>
        <v>0</v>
      </c>
      <c r="O4033" s="3">
        <f t="shared" si="621"/>
        <v>1</v>
      </c>
      <c r="P4033" s="3">
        <f t="shared" si="622"/>
        <v>1</v>
      </c>
      <c r="Q4033" s="6">
        <v>23.69</v>
      </c>
      <c r="R4033" s="3">
        <v>0</v>
      </c>
      <c r="S4033" s="3">
        <v>12</v>
      </c>
      <c r="T4033" s="3">
        <v>29</v>
      </c>
      <c r="U4033" s="3">
        <f t="shared" si="623"/>
        <v>3805</v>
      </c>
      <c r="V4033" s="3" t="str">
        <f t="shared" si="624"/>
        <v xml:space="preserve"> 36</v>
      </c>
      <c r="W4033" s="3">
        <f t="shared" si="625"/>
        <v>9.4499999999999993</v>
      </c>
      <c r="X4033" s="3">
        <v>8</v>
      </c>
      <c r="Y4033" s="6">
        <f t="shared" si="626"/>
        <v>48.699999999999996</v>
      </c>
      <c r="Z4033" s="3">
        <f t="shared" si="627"/>
        <v>78</v>
      </c>
      <c r="AA4033" s="3">
        <f t="shared" si="628"/>
        <v>9.6969999999999992</v>
      </c>
      <c r="AB4033">
        <f t="shared" si="629"/>
        <v>0</v>
      </c>
      <c r="AC4033" s="14">
        <f>VLOOKUP(X4033,Rates!$A$2:$B$36,2)</f>
        <v>11.39</v>
      </c>
    </row>
    <row r="4034" spans="1:29">
      <c r="A4034">
        <v>146641</v>
      </c>
      <c r="B4034" t="s">
        <v>11</v>
      </c>
      <c r="C4034" s="1">
        <v>0.1186</v>
      </c>
      <c r="D4034">
        <v>265.18</v>
      </c>
      <c r="E4034" t="s">
        <v>28</v>
      </c>
      <c r="F4034" t="s">
        <v>13</v>
      </c>
      <c r="G4034" t="s">
        <v>14</v>
      </c>
      <c r="H4034" s="1">
        <v>0.74299999999999999</v>
      </c>
      <c r="I4034" s="4">
        <v>37530</v>
      </c>
      <c r="J4034" s="5">
        <v>40909</v>
      </c>
      <c r="K4034" s="3">
        <v>8000</v>
      </c>
      <c r="L4034" s="3">
        <v>52000</v>
      </c>
      <c r="M4034" s="3">
        <v>5867</v>
      </c>
      <c r="N4034" s="3">
        <f t="shared" ref="N4034:N4097" si="630">IF(F4034="RENT",1,0)</f>
        <v>1</v>
      </c>
      <c r="O4034" s="3">
        <f t="shared" ref="O4034:O4097" si="631">IF(F4034="MORTGAGE",1,0)</f>
        <v>0</v>
      </c>
      <c r="P4034" s="3">
        <f t="shared" ref="P4034:P4097" si="632">IF(E4034="&lt; 1 year",0,1)</f>
        <v>1</v>
      </c>
      <c r="Q4034" s="6">
        <v>11.31</v>
      </c>
      <c r="R4034" s="3">
        <v>0</v>
      </c>
      <c r="S4034" s="3">
        <v>6</v>
      </c>
      <c r="T4034" s="3">
        <v>7</v>
      </c>
      <c r="U4034" s="3">
        <f t="shared" ref="U4034:U4097" si="633">_xlfn.DAYS(J4034,I4034)</f>
        <v>3379</v>
      </c>
      <c r="V4034" s="3" t="str">
        <f t="shared" ref="V4034:V4097" si="634">LEFT(B4034,3)</f>
        <v xml:space="preserve"> 36</v>
      </c>
      <c r="W4034" s="3">
        <f t="shared" ref="W4034:W4097" si="635">K4034/1000</f>
        <v>8</v>
      </c>
      <c r="X4034" s="3">
        <v>16</v>
      </c>
      <c r="Y4034" s="6">
        <f t="shared" ref="Y4034:Y4097" si="636">H4034*100</f>
        <v>74.3</v>
      </c>
      <c r="Z4034" s="3">
        <f t="shared" ref="Z4034:Z4097" si="637">L4034/1000</f>
        <v>52</v>
      </c>
      <c r="AA4034" s="3">
        <f t="shared" ref="AA4034:AA4097" si="638">M4034/1000</f>
        <v>5.867</v>
      </c>
      <c r="AB4034">
        <f t="shared" ref="AB4034:AB4097" si="639">IF(G4034="Charged Off",1,0)</f>
        <v>0</v>
      </c>
      <c r="AC4034" s="14">
        <f>VLOOKUP(X4034,Rates!$A$2:$B$36,2)</f>
        <v>16.989999999999998</v>
      </c>
    </row>
    <row r="4035" spans="1:29">
      <c r="A4035">
        <v>545768</v>
      </c>
      <c r="B4035" t="s">
        <v>15</v>
      </c>
      <c r="C4035" s="1">
        <v>0.1361</v>
      </c>
      <c r="D4035">
        <v>346</v>
      </c>
      <c r="E4035" t="s">
        <v>25</v>
      </c>
      <c r="F4035" t="s">
        <v>26</v>
      </c>
      <c r="G4035" t="s">
        <v>14</v>
      </c>
      <c r="H4035" s="1">
        <v>0.13400000000000001</v>
      </c>
      <c r="I4035" s="4">
        <v>37834</v>
      </c>
      <c r="J4035" s="5">
        <v>40909</v>
      </c>
      <c r="K4035" s="3">
        <v>24000</v>
      </c>
      <c r="L4035" s="3">
        <v>93000</v>
      </c>
      <c r="M4035" s="3">
        <v>2594</v>
      </c>
      <c r="N4035" s="3">
        <f t="shared" si="630"/>
        <v>0</v>
      </c>
      <c r="O4035" s="3">
        <f t="shared" si="631"/>
        <v>1</v>
      </c>
      <c r="P4035" s="3">
        <f t="shared" si="632"/>
        <v>1</v>
      </c>
      <c r="Q4035" s="6">
        <v>10.77</v>
      </c>
      <c r="R4035" s="3">
        <v>1</v>
      </c>
      <c r="S4035" s="3">
        <v>11</v>
      </c>
      <c r="T4035" s="3">
        <v>40</v>
      </c>
      <c r="U4035" s="3">
        <f t="shared" si="633"/>
        <v>3075</v>
      </c>
      <c r="V4035" s="3" t="str">
        <f t="shared" si="634"/>
        <v xml:space="preserve"> 60</v>
      </c>
      <c r="W4035" s="3">
        <f t="shared" si="635"/>
        <v>24</v>
      </c>
      <c r="X4035" s="3">
        <v>12</v>
      </c>
      <c r="Y4035" s="6">
        <f t="shared" si="636"/>
        <v>13.4</v>
      </c>
      <c r="Z4035" s="3">
        <f t="shared" si="637"/>
        <v>93</v>
      </c>
      <c r="AA4035" s="3">
        <f t="shared" si="638"/>
        <v>2.5939999999999999</v>
      </c>
      <c r="AB4035">
        <f t="shared" si="639"/>
        <v>0</v>
      </c>
      <c r="AC4035" s="14">
        <f>VLOOKUP(X4035,Rates!$A$2:$B$36,2)</f>
        <v>13.49</v>
      </c>
    </row>
    <row r="4036" spans="1:29">
      <c r="A4036">
        <v>538862</v>
      </c>
      <c r="B4036" t="s">
        <v>11</v>
      </c>
      <c r="C4036" s="1">
        <v>0.1038</v>
      </c>
      <c r="D4036">
        <v>648.91999999999996</v>
      </c>
      <c r="E4036" t="s">
        <v>23</v>
      </c>
      <c r="F4036" t="s">
        <v>26</v>
      </c>
      <c r="G4036" t="s">
        <v>14</v>
      </c>
      <c r="H4036" s="1">
        <v>0.46600000000000003</v>
      </c>
      <c r="I4036" s="4">
        <v>27211</v>
      </c>
      <c r="J4036" s="5">
        <v>40909</v>
      </c>
      <c r="K4036" s="3">
        <v>20000</v>
      </c>
      <c r="L4036" s="3">
        <v>62000</v>
      </c>
      <c r="M4036" s="3">
        <v>60303</v>
      </c>
      <c r="N4036" s="3">
        <f t="shared" si="630"/>
        <v>0</v>
      </c>
      <c r="O4036" s="3">
        <f t="shared" si="631"/>
        <v>1</v>
      </c>
      <c r="P4036" s="3">
        <f t="shared" si="632"/>
        <v>1</v>
      </c>
      <c r="Q4036" s="6">
        <v>11.61</v>
      </c>
      <c r="R4036" s="3">
        <v>0</v>
      </c>
      <c r="S4036" s="3">
        <v>6</v>
      </c>
      <c r="T4036" s="3">
        <v>15</v>
      </c>
      <c r="U4036" s="3">
        <f t="shared" si="633"/>
        <v>13698</v>
      </c>
      <c r="V4036" s="3" t="str">
        <f t="shared" si="634"/>
        <v xml:space="preserve"> 36</v>
      </c>
      <c r="W4036" s="3">
        <f t="shared" si="635"/>
        <v>20</v>
      </c>
      <c r="X4036" s="3">
        <v>6</v>
      </c>
      <c r="Y4036" s="6">
        <f t="shared" si="636"/>
        <v>46.6</v>
      </c>
      <c r="Z4036" s="3">
        <f t="shared" si="637"/>
        <v>62</v>
      </c>
      <c r="AA4036" s="3">
        <f t="shared" si="638"/>
        <v>60.302999999999997</v>
      </c>
      <c r="AB4036">
        <f t="shared" si="639"/>
        <v>0</v>
      </c>
      <c r="AC4036" s="14">
        <f>VLOOKUP(X4036,Rates!$A$2:$B$36,2)</f>
        <v>8.24</v>
      </c>
    </row>
    <row r="4037" spans="1:29">
      <c r="A4037">
        <v>626302</v>
      </c>
      <c r="B4037" t="s">
        <v>15</v>
      </c>
      <c r="C4037" s="1">
        <v>0.12230000000000001</v>
      </c>
      <c r="D4037">
        <v>353.31</v>
      </c>
      <c r="E4037" t="s">
        <v>18</v>
      </c>
      <c r="F4037" t="s">
        <v>26</v>
      </c>
      <c r="G4037" t="s">
        <v>14</v>
      </c>
      <c r="H4037" s="1">
        <v>0.27600000000000002</v>
      </c>
      <c r="I4037" s="4">
        <v>37043</v>
      </c>
      <c r="J4037" s="5">
        <v>40909</v>
      </c>
      <c r="K4037" s="3">
        <v>20000</v>
      </c>
      <c r="L4037" s="3">
        <v>125000</v>
      </c>
      <c r="M4037" s="3">
        <v>10755</v>
      </c>
      <c r="N4037" s="3">
        <f t="shared" si="630"/>
        <v>0</v>
      </c>
      <c r="O4037" s="3">
        <f t="shared" si="631"/>
        <v>1</v>
      </c>
      <c r="P4037" s="3">
        <f t="shared" si="632"/>
        <v>1</v>
      </c>
      <c r="Q4037" s="6">
        <v>7.68</v>
      </c>
      <c r="R4037" s="3">
        <v>1</v>
      </c>
      <c r="S4037" s="3">
        <v>10</v>
      </c>
      <c r="T4037" s="3">
        <v>30</v>
      </c>
      <c r="U4037" s="3">
        <f t="shared" si="633"/>
        <v>3866</v>
      </c>
      <c r="V4037" s="3" t="str">
        <f t="shared" si="634"/>
        <v xml:space="preserve"> 60</v>
      </c>
      <c r="W4037" s="3">
        <f t="shared" si="635"/>
        <v>20</v>
      </c>
      <c r="X4037" s="3">
        <v>11</v>
      </c>
      <c r="Y4037" s="6">
        <f t="shared" si="636"/>
        <v>27.6</v>
      </c>
      <c r="Z4037" s="3">
        <f t="shared" si="637"/>
        <v>125</v>
      </c>
      <c r="AA4037" s="3">
        <f t="shared" si="638"/>
        <v>10.755000000000001</v>
      </c>
      <c r="AB4037">
        <f t="shared" si="639"/>
        <v>0</v>
      </c>
      <c r="AC4037" s="14">
        <f>VLOOKUP(X4037,Rates!$A$2:$B$36,2)</f>
        <v>12.74</v>
      </c>
    </row>
    <row r="4038" spans="1:29">
      <c r="A4038">
        <v>782454</v>
      </c>
      <c r="B4038" t="s">
        <v>15</v>
      </c>
      <c r="C4038" s="1">
        <v>9.9900000000000003E-2</v>
      </c>
      <c r="D4038">
        <v>152.94999999999999</v>
      </c>
      <c r="E4038" t="s">
        <v>27</v>
      </c>
      <c r="F4038" t="s">
        <v>26</v>
      </c>
      <c r="G4038" t="s">
        <v>14</v>
      </c>
      <c r="H4038" s="1">
        <v>0.58199999999999996</v>
      </c>
      <c r="I4038" s="4">
        <v>30621</v>
      </c>
      <c r="J4038" s="5">
        <v>40909</v>
      </c>
      <c r="K4038" s="3">
        <v>7200</v>
      </c>
      <c r="L4038" s="3">
        <v>36000</v>
      </c>
      <c r="M4038" s="3">
        <v>7389</v>
      </c>
      <c r="N4038" s="3">
        <f t="shared" si="630"/>
        <v>0</v>
      </c>
      <c r="O4038" s="3">
        <f t="shared" si="631"/>
        <v>1</v>
      </c>
      <c r="P4038" s="3">
        <f t="shared" si="632"/>
        <v>1</v>
      </c>
      <c r="Q4038" s="6">
        <v>12.83</v>
      </c>
      <c r="R4038" s="3">
        <v>0</v>
      </c>
      <c r="S4038" s="3">
        <v>7</v>
      </c>
      <c r="T4038" s="3">
        <v>35</v>
      </c>
      <c r="U4038" s="3">
        <f t="shared" si="633"/>
        <v>10288</v>
      </c>
      <c r="V4038" s="3" t="str">
        <f t="shared" si="634"/>
        <v xml:space="preserve"> 60</v>
      </c>
      <c r="W4038" s="3">
        <f t="shared" si="635"/>
        <v>7.2</v>
      </c>
      <c r="X4038" s="3">
        <v>6</v>
      </c>
      <c r="Y4038" s="6">
        <f t="shared" si="636"/>
        <v>58.199999999999996</v>
      </c>
      <c r="Z4038" s="3">
        <f t="shared" si="637"/>
        <v>36</v>
      </c>
      <c r="AA4038" s="3">
        <f t="shared" si="638"/>
        <v>7.3890000000000002</v>
      </c>
      <c r="AB4038">
        <f t="shared" si="639"/>
        <v>0</v>
      </c>
      <c r="AC4038" s="14">
        <f>VLOOKUP(X4038,Rates!$A$2:$B$36,2)</f>
        <v>8.24</v>
      </c>
    </row>
    <row r="4039" spans="1:29">
      <c r="A4039">
        <v>891289</v>
      </c>
      <c r="B4039" t="s">
        <v>15</v>
      </c>
      <c r="C4039" s="1">
        <v>0.18640000000000001</v>
      </c>
      <c r="D4039">
        <v>411.89</v>
      </c>
      <c r="E4039" t="s">
        <v>18</v>
      </c>
      <c r="F4039" t="s">
        <v>13</v>
      </c>
      <c r="G4039" t="s">
        <v>19</v>
      </c>
      <c r="H4039" s="1">
        <v>0.80900000000000005</v>
      </c>
      <c r="I4039" s="4">
        <v>36982</v>
      </c>
      <c r="J4039" s="5">
        <v>40909</v>
      </c>
      <c r="K4039" s="3">
        <v>16000</v>
      </c>
      <c r="L4039" s="3">
        <v>91000</v>
      </c>
      <c r="M4039" s="3">
        <v>17809</v>
      </c>
      <c r="N4039" s="3">
        <f t="shared" si="630"/>
        <v>1</v>
      </c>
      <c r="O4039" s="3">
        <f t="shared" si="631"/>
        <v>0</v>
      </c>
      <c r="P4039" s="3">
        <f t="shared" si="632"/>
        <v>1</v>
      </c>
      <c r="Q4039" s="6">
        <v>20.309999999999999</v>
      </c>
      <c r="R4039" s="3">
        <v>0</v>
      </c>
      <c r="S4039" s="3">
        <v>12</v>
      </c>
      <c r="T4039" s="3">
        <v>21</v>
      </c>
      <c r="U4039" s="3">
        <f t="shared" si="633"/>
        <v>3927</v>
      </c>
      <c r="V4039" s="3" t="str">
        <f t="shared" si="634"/>
        <v xml:space="preserve"> 60</v>
      </c>
      <c r="W4039" s="3">
        <f t="shared" si="635"/>
        <v>16</v>
      </c>
      <c r="X4039" s="3">
        <v>21</v>
      </c>
      <c r="Y4039" s="6">
        <f t="shared" si="636"/>
        <v>80.900000000000006</v>
      </c>
      <c r="Z4039" s="3">
        <f t="shared" si="637"/>
        <v>91</v>
      </c>
      <c r="AA4039" s="3">
        <f t="shared" si="638"/>
        <v>17.809000000000001</v>
      </c>
      <c r="AB4039">
        <f t="shared" si="639"/>
        <v>0</v>
      </c>
      <c r="AC4039" s="14">
        <f>VLOOKUP(X4039,Rates!$A$2:$B$36,2)</f>
        <v>22.74</v>
      </c>
    </row>
    <row r="4040" spans="1:29">
      <c r="A4040">
        <v>741017</v>
      </c>
      <c r="B4040" t="s">
        <v>11</v>
      </c>
      <c r="C4040" s="1">
        <v>0.1149</v>
      </c>
      <c r="D4040">
        <v>171.46</v>
      </c>
      <c r="E4040" t="s">
        <v>25</v>
      </c>
      <c r="F4040" t="s">
        <v>26</v>
      </c>
      <c r="G4040" t="s">
        <v>14</v>
      </c>
      <c r="H4040" s="1">
        <v>0.80800000000000005</v>
      </c>
      <c r="I4040" s="4">
        <v>35462</v>
      </c>
      <c r="J4040" s="5">
        <v>40909</v>
      </c>
      <c r="K4040" s="3">
        <v>5200</v>
      </c>
      <c r="L4040" s="3">
        <v>81120</v>
      </c>
      <c r="M4040" s="3">
        <v>41639</v>
      </c>
      <c r="N4040" s="3">
        <f t="shared" si="630"/>
        <v>0</v>
      </c>
      <c r="O4040" s="3">
        <f t="shared" si="631"/>
        <v>1</v>
      </c>
      <c r="P4040" s="3">
        <f t="shared" si="632"/>
        <v>1</v>
      </c>
      <c r="Q4040" s="6">
        <v>18.43</v>
      </c>
      <c r="R4040" s="3">
        <v>0</v>
      </c>
      <c r="S4040" s="3">
        <v>6</v>
      </c>
      <c r="T4040" s="3">
        <v>16</v>
      </c>
      <c r="U4040" s="3">
        <f t="shared" si="633"/>
        <v>5447</v>
      </c>
      <c r="V4040" s="3" t="str">
        <f t="shared" si="634"/>
        <v xml:space="preserve"> 36</v>
      </c>
      <c r="W4040" s="3">
        <f t="shared" si="635"/>
        <v>5.2</v>
      </c>
      <c r="X4040" s="3">
        <v>9</v>
      </c>
      <c r="Y4040" s="6">
        <f t="shared" si="636"/>
        <v>80.800000000000011</v>
      </c>
      <c r="Z4040" s="3">
        <f t="shared" si="637"/>
        <v>81.12</v>
      </c>
      <c r="AA4040" s="3">
        <f t="shared" si="638"/>
        <v>41.639000000000003</v>
      </c>
      <c r="AB4040">
        <f t="shared" si="639"/>
        <v>0</v>
      </c>
      <c r="AC4040" s="14">
        <f>VLOOKUP(X4040,Rates!$A$2:$B$36,2)</f>
        <v>11.44</v>
      </c>
    </row>
    <row r="4041" spans="1:29">
      <c r="A4041">
        <v>476858</v>
      </c>
      <c r="B4041" t="s">
        <v>11</v>
      </c>
      <c r="C4041" s="1">
        <v>8.5900000000000004E-2</v>
      </c>
      <c r="D4041">
        <v>303.45999999999998</v>
      </c>
      <c r="E4041" t="s">
        <v>16</v>
      </c>
      <c r="F4041" t="s">
        <v>24</v>
      </c>
      <c r="G4041" t="s">
        <v>14</v>
      </c>
      <c r="H4041" s="1">
        <v>0.155</v>
      </c>
      <c r="I4041" s="4">
        <v>36220</v>
      </c>
      <c r="J4041" s="5">
        <v>40909</v>
      </c>
      <c r="K4041" s="3">
        <v>9600</v>
      </c>
      <c r="L4041" s="3">
        <v>27600</v>
      </c>
      <c r="M4041" s="3">
        <v>4103</v>
      </c>
      <c r="N4041" s="3">
        <f t="shared" si="630"/>
        <v>0</v>
      </c>
      <c r="O4041" s="3">
        <f t="shared" si="631"/>
        <v>0</v>
      </c>
      <c r="P4041" s="3">
        <f t="shared" si="632"/>
        <v>0</v>
      </c>
      <c r="Q4041" s="6">
        <v>8.43</v>
      </c>
      <c r="R4041" s="3">
        <v>0</v>
      </c>
      <c r="S4041" s="3">
        <v>13</v>
      </c>
      <c r="T4041" s="3">
        <v>26</v>
      </c>
      <c r="U4041" s="3">
        <f t="shared" si="633"/>
        <v>4689</v>
      </c>
      <c r="V4041" s="3" t="str">
        <f t="shared" si="634"/>
        <v xml:space="preserve"> 36</v>
      </c>
      <c r="W4041" s="3">
        <f t="shared" si="635"/>
        <v>9.6</v>
      </c>
      <c r="X4041" s="3">
        <v>4</v>
      </c>
      <c r="Y4041" s="6">
        <f t="shared" si="636"/>
        <v>15.5</v>
      </c>
      <c r="Z4041" s="3">
        <f t="shared" si="637"/>
        <v>27.6</v>
      </c>
      <c r="AA4041" s="3">
        <f t="shared" si="638"/>
        <v>4.1029999999999998</v>
      </c>
      <c r="AB4041">
        <f t="shared" si="639"/>
        <v>0</v>
      </c>
      <c r="AC4041" s="14">
        <f>VLOOKUP(X4041,Rates!$A$2:$B$36,2)</f>
        <v>7.49</v>
      </c>
    </row>
    <row r="4042" spans="1:29">
      <c r="A4042">
        <v>1055322</v>
      </c>
      <c r="B4042" t="s">
        <v>11</v>
      </c>
      <c r="C4042" s="1">
        <v>0.17269999999999999</v>
      </c>
      <c r="D4042">
        <v>590.49</v>
      </c>
      <c r="E4042" t="s">
        <v>12</v>
      </c>
      <c r="F4042" t="s">
        <v>26</v>
      </c>
      <c r="G4042" t="s">
        <v>17</v>
      </c>
      <c r="H4042" s="2">
        <v>0.96</v>
      </c>
      <c r="I4042" s="4">
        <v>35735</v>
      </c>
      <c r="J4042" s="5">
        <v>40909</v>
      </c>
      <c r="K4042" s="3">
        <v>16500</v>
      </c>
      <c r="L4042" s="3">
        <v>64000</v>
      </c>
      <c r="M4042" s="3">
        <v>16896</v>
      </c>
      <c r="N4042" s="3">
        <f t="shared" si="630"/>
        <v>0</v>
      </c>
      <c r="O4042" s="3">
        <f t="shared" si="631"/>
        <v>1</v>
      </c>
      <c r="P4042" s="3">
        <f t="shared" si="632"/>
        <v>1</v>
      </c>
      <c r="Q4042" s="6">
        <v>7.97</v>
      </c>
      <c r="R4042" s="3">
        <v>0</v>
      </c>
      <c r="S4042" s="3">
        <v>9</v>
      </c>
      <c r="T4042" s="3">
        <v>13</v>
      </c>
      <c r="U4042" s="3">
        <f t="shared" si="633"/>
        <v>5174</v>
      </c>
      <c r="V4042" s="3" t="str">
        <f t="shared" si="634"/>
        <v xml:space="preserve"> 36</v>
      </c>
      <c r="W4042" s="3">
        <f t="shared" si="635"/>
        <v>16.5</v>
      </c>
      <c r="X4042" s="3">
        <v>18</v>
      </c>
      <c r="Y4042" s="6">
        <f t="shared" si="636"/>
        <v>96</v>
      </c>
      <c r="Z4042" s="3">
        <f t="shared" si="637"/>
        <v>64</v>
      </c>
      <c r="AA4042" s="3">
        <f t="shared" si="638"/>
        <v>16.896000000000001</v>
      </c>
      <c r="AB4042">
        <f t="shared" si="639"/>
        <v>1</v>
      </c>
      <c r="AC4042" s="14">
        <f>VLOOKUP(X4042,Rates!$A$2:$B$36,2)</f>
        <v>18.989999999999998</v>
      </c>
    </row>
    <row r="4043" spans="1:29">
      <c r="A4043">
        <v>552448</v>
      </c>
      <c r="B4043" t="s">
        <v>11</v>
      </c>
      <c r="C4043" s="1">
        <v>6.7599999999999993E-2</v>
      </c>
      <c r="D4043">
        <v>135.38</v>
      </c>
      <c r="E4043" t="s">
        <v>12</v>
      </c>
      <c r="F4043" t="s">
        <v>26</v>
      </c>
      <c r="G4043" t="s">
        <v>14</v>
      </c>
      <c r="H4043" s="1">
        <v>0.216</v>
      </c>
      <c r="I4043" s="4">
        <v>36770</v>
      </c>
      <c r="J4043" s="5">
        <v>40909</v>
      </c>
      <c r="K4043" s="3">
        <v>4400</v>
      </c>
      <c r="L4043" s="3">
        <v>70000</v>
      </c>
      <c r="M4043" s="3">
        <v>8086</v>
      </c>
      <c r="N4043" s="3">
        <f t="shared" si="630"/>
        <v>0</v>
      </c>
      <c r="O4043" s="3">
        <f t="shared" si="631"/>
        <v>1</v>
      </c>
      <c r="P4043" s="3">
        <f t="shared" si="632"/>
        <v>1</v>
      </c>
      <c r="Q4043" s="6">
        <v>10.1</v>
      </c>
      <c r="R4043" s="3">
        <v>0</v>
      </c>
      <c r="S4043" s="3">
        <v>7</v>
      </c>
      <c r="T4043" s="3">
        <v>15</v>
      </c>
      <c r="U4043" s="3">
        <f t="shared" si="633"/>
        <v>4139</v>
      </c>
      <c r="V4043" s="3" t="str">
        <f t="shared" si="634"/>
        <v xml:space="preserve"> 36</v>
      </c>
      <c r="W4043" s="3">
        <f t="shared" si="635"/>
        <v>4.4000000000000004</v>
      </c>
      <c r="X4043" s="3">
        <v>2</v>
      </c>
      <c r="Y4043" s="6">
        <f t="shared" si="636"/>
        <v>21.6</v>
      </c>
      <c r="Z4043" s="3">
        <f t="shared" si="637"/>
        <v>70</v>
      </c>
      <c r="AA4043" s="3">
        <f t="shared" si="638"/>
        <v>8.0860000000000003</v>
      </c>
      <c r="AB4043">
        <f t="shared" si="639"/>
        <v>0</v>
      </c>
      <c r="AC4043" s="14">
        <f>VLOOKUP(X4043,Rates!$A$2:$B$36,2)</f>
        <v>6.99</v>
      </c>
    </row>
    <row r="4044" spans="1:29">
      <c r="A4044">
        <v>435522</v>
      </c>
      <c r="B4044" t="s">
        <v>11</v>
      </c>
      <c r="C4044" s="1">
        <v>0.1148</v>
      </c>
      <c r="D4044">
        <v>494.53</v>
      </c>
      <c r="E4044" t="s">
        <v>12</v>
      </c>
      <c r="F4044" t="s">
        <v>26</v>
      </c>
      <c r="G4044" t="s">
        <v>14</v>
      </c>
      <c r="H4044" s="1">
        <v>0.109</v>
      </c>
      <c r="I4044" s="4">
        <v>31017</v>
      </c>
      <c r="J4044" s="5">
        <v>40909</v>
      </c>
      <c r="K4044" s="3">
        <v>15000</v>
      </c>
      <c r="L4044" s="3">
        <v>115000</v>
      </c>
      <c r="M4044" s="3">
        <v>50282</v>
      </c>
      <c r="N4044" s="3">
        <f t="shared" si="630"/>
        <v>0</v>
      </c>
      <c r="O4044" s="3">
        <f t="shared" si="631"/>
        <v>1</v>
      </c>
      <c r="P4044" s="3">
        <f t="shared" si="632"/>
        <v>1</v>
      </c>
      <c r="Q4044" s="6">
        <v>22.88</v>
      </c>
      <c r="R4044" s="3">
        <v>0</v>
      </c>
      <c r="S4044" s="3">
        <v>9</v>
      </c>
      <c r="T4044" s="3">
        <v>25</v>
      </c>
      <c r="U4044" s="3">
        <f t="shared" si="633"/>
        <v>9892</v>
      </c>
      <c r="V4044" s="3" t="str">
        <f t="shared" si="634"/>
        <v xml:space="preserve"> 36</v>
      </c>
      <c r="W4044" s="3">
        <f t="shared" si="635"/>
        <v>15</v>
      </c>
      <c r="X4044" s="3">
        <v>7</v>
      </c>
      <c r="Y4044" s="6">
        <f t="shared" si="636"/>
        <v>10.9</v>
      </c>
      <c r="Z4044" s="3">
        <f t="shared" si="637"/>
        <v>115</v>
      </c>
      <c r="AA4044" s="3">
        <f t="shared" si="638"/>
        <v>50.281999999999996</v>
      </c>
      <c r="AB4044">
        <f t="shared" si="639"/>
        <v>0</v>
      </c>
      <c r="AC4044" s="14">
        <f>VLOOKUP(X4044,Rates!$A$2:$B$36,2)</f>
        <v>10.49</v>
      </c>
    </row>
    <row r="4045" spans="1:29">
      <c r="A4045">
        <v>638173</v>
      </c>
      <c r="B4045" t="s">
        <v>15</v>
      </c>
      <c r="C4045" s="1">
        <v>0.152</v>
      </c>
      <c r="D4045">
        <v>119.48</v>
      </c>
      <c r="E4045" t="s">
        <v>12</v>
      </c>
      <c r="F4045" t="s">
        <v>26</v>
      </c>
      <c r="G4045" t="s">
        <v>19</v>
      </c>
      <c r="H4045" s="2">
        <v>0.79</v>
      </c>
      <c r="I4045" s="4">
        <v>37803</v>
      </c>
      <c r="J4045" s="5">
        <v>40909</v>
      </c>
      <c r="K4045" s="3">
        <v>5000</v>
      </c>
      <c r="L4045" s="3">
        <v>53004</v>
      </c>
      <c r="M4045" s="3">
        <v>14852</v>
      </c>
      <c r="N4045" s="3">
        <f t="shared" si="630"/>
        <v>0</v>
      </c>
      <c r="O4045" s="3">
        <f t="shared" si="631"/>
        <v>1</v>
      </c>
      <c r="P4045" s="3">
        <f t="shared" si="632"/>
        <v>1</v>
      </c>
      <c r="Q4045" s="6">
        <v>13.79</v>
      </c>
      <c r="R4045" s="3">
        <v>0</v>
      </c>
      <c r="S4045" s="3">
        <v>12</v>
      </c>
      <c r="T4045" s="3">
        <v>36</v>
      </c>
      <c r="U4045" s="3">
        <f t="shared" si="633"/>
        <v>3106</v>
      </c>
      <c r="V4045" s="3" t="str">
        <f t="shared" si="634"/>
        <v xml:space="preserve"> 60</v>
      </c>
      <c r="W4045" s="3">
        <f t="shared" si="635"/>
        <v>5</v>
      </c>
      <c r="X4045" s="3">
        <v>19</v>
      </c>
      <c r="Y4045" s="6">
        <f t="shared" si="636"/>
        <v>79</v>
      </c>
      <c r="Z4045" s="3">
        <f t="shared" si="637"/>
        <v>53.003999999999998</v>
      </c>
      <c r="AA4045" s="3">
        <f t="shared" si="638"/>
        <v>14.852</v>
      </c>
      <c r="AB4045">
        <f t="shared" si="639"/>
        <v>0</v>
      </c>
      <c r="AC4045" s="14">
        <f>VLOOKUP(X4045,Rates!$A$2:$B$36,2)</f>
        <v>19.989999999999998</v>
      </c>
    </row>
    <row r="4046" spans="1:29">
      <c r="A4046">
        <v>784810</v>
      </c>
      <c r="B4046" t="s">
        <v>11</v>
      </c>
      <c r="C4046" s="1">
        <v>6.9900000000000004E-2</v>
      </c>
      <c r="D4046">
        <v>296.38</v>
      </c>
      <c r="E4046" t="s">
        <v>21</v>
      </c>
      <c r="F4046" t="s">
        <v>26</v>
      </c>
      <c r="G4046" t="s">
        <v>14</v>
      </c>
      <c r="H4046" s="1">
        <v>2.1000000000000001E-2</v>
      </c>
      <c r="I4046" s="4">
        <v>36465</v>
      </c>
      <c r="J4046" s="5">
        <v>40909</v>
      </c>
      <c r="K4046" s="3">
        <v>9600</v>
      </c>
      <c r="L4046" s="3">
        <v>50000</v>
      </c>
      <c r="M4046" s="3">
        <v>706</v>
      </c>
      <c r="N4046" s="3">
        <f t="shared" si="630"/>
        <v>0</v>
      </c>
      <c r="O4046" s="3">
        <f t="shared" si="631"/>
        <v>1</v>
      </c>
      <c r="P4046" s="3">
        <f t="shared" si="632"/>
        <v>1</v>
      </c>
      <c r="Q4046" s="6">
        <v>4.37</v>
      </c>
      <c r="R4046" s="3">
        <v>0</v>
      </c>
      <c r="S4046" s="3">
        <v>8</v>
      </c>
      <c r="T4046" s="3">
        <v>28</v>
      </c>
      <c r="U4046" s="3">
        <f t="shared" si="633"/>
        <v>4444</v>
      </c>
      <c r="V4046" s="3" t="str">
        <f t="shared" si="634"/>
        <v xml:space="preserve"> 36</v>
      </c>
      <c r="W4046" s="3">
        <f t="shared" si="635"/>
        <v>9.6</v>
      </c>
      <c r="X4046" s="3">
        <v>3</v>
      </c>
      <c r="Y4046" s="6">
        <f t="shared" si="636"/>
        <v>2.1</v>
      </c>
      <c r="Z4046" s="3">
        <f t="shared" si="637"/>
        <v>50</v>
      </c>
      <c r="AA4046" s="3">
        <f t="shared" si="638"/>
        <v>0.70599999999999996</v>
      </c>
      <c r="AB4046">
        <f t="shared" si="639"/>
        <v>0</v>
      </c>
      <c r="AC4046" s="14">
        <f>VLOOKUP(X4046,Rates!$A$2:$B$36,2)</f>
        <v>7.24</v>
      </c>
    </row>
    <row r="4047" spans="1:29">
      <c r="A4047">
        <v>605361</v>
      </c>
      <c r="B4047" t="s">
        <v>15</v>
      </c>
      <c r="C4047" s="1">
        <v>0.1966</v>
      </c>
      <c r="D4047">
        <v>441.93</v>
      </c>
      <c r="E4047" t="s">
        <v>18</v>
      </c>
      <c r="F4047" t="s">
        <v>13</v>
      </c>
      <c r="G4047" t="s">
        <v>14</v>
      </c>
      <c r="H4047" s="1">
        <v>0.93300000000000005</v>
      </c>
      <c r="I4047" s="4">
        <v>36800</v>
      </c>
      <c r="J4047" s="5">
        <v>40909</v>
      </c>
      <c r="K4047" s="3">
        <v>16800</v>
      </c>
      <c r="L4047" s="3">
        <v>39000</v>
      </c>
      <c r="M4047" s="3">
        <v>16418</v>
      </c>
      <c r="N4047" s="3">
        <f t="shared" si="630"/>
        <v>1</v>
      </c>
      <c r="O4047" s="3">
        <f t="shared" si="631"/>
        <v>0</v>
      </c>
      <c r="P4047" s="3">
        <f t="shared" si="632"/>
        <v>1</v>
      </c>
      <c r="Q4047" s="6">
        <v>14.86</v>
      </c>
      <c r="R4047" s="3">
        <v>0</v>
      </c>
      <c r="S4047" s="3">
        <v>6</v>
      </c>
      <c r="T4047" s="3">
        <v>20</v>
      </c>
      <c r="U4047" s="3">
        <f t="shared" si="633"/>
        <v>4109</v>
      </c>
      <c r="V4047" s="3" t="str">
        <f t="shared" si="634"/>
        <v xml:space="preserve"> 60</v>
      </c>
      <c r="W4047" s="3">
        <f t="shared" si="635"/>
        <v>16.8</v>
      </c>
      <c r="X4047" s="3">
        <v>31</v>
      </c>
      <c r="Y4047" s="6">
        <f t="shared" si="636"/>
        <v>93.300000000000011</v>
      </c>
      <c r="Z4047" s="3">
        <f t="shared" si="637"/>
        <v>39</v>
      </c>
      <c r="AA4047" s="3">
        <f t="shared" si="638"/>
        <v>16.417999999999999</v>
      </c>
      <c r="AB4047">
        <f t="shared" si="639"/>
        <v>0</v>
      </c>
      <c r="AC4047" s="14">
        <f>VLOOKUP(X4047,Rates!$A$2:$B$36,2)</f>
        <v>30.79</v>
      </c>
    </row>
    <row r="4048" spans="1:29">
      <c r="A4048">
        <v>494137</v>
      </c>
      <c r="B4048" t="s">
        <v>11</v>
      </c>
      <c r="C4048" s="1">
        <v>0.1273</v>
      </c>
      <c r="D4048">
        <v>100.7</v>
      </c>
      <c r="E4048" t="s">
        <v>16</v>
      </c>
      <c r="F4048" t="s">
        <v>13</v>
      </c>
      <c r="G4048" t="s">
        <v>14</v>
      </c>
      <c r="H4048" s="1">
        <v>0.253</v>
      </c>
      <c r="I4048" s="4">
        <v>36831</v>
      </c>
      <c r="J4048" s="5">
        <v>40909</v>
      </c>
      <c r="K4048" s="3">
        <v>3000</v>
      </c>
      <c r="L4048" s="3">
        <v>42000</v>
      </c>
      <c r="M4048" s="3">
        <v>6536</v>
      </c>
      <c r="N4048" s="3">
        <f t="shared" si="630"/>
        <v>1</v>
      </c>
      <c r="O4048" s="3">
        <f t="shared" si="631"/>
        <v>0</v>
      </c>
      <c r="P4048" s="3">
        <f t="shared" si="632"/>
        <v>0</v>
      </c>
      <c r="Q4048" s="6">
        <v>22.34</v>
      </c>
      <c r="R4048" s="3">
        <v>0</v>
      </c>
      <c r="S4048" s="3">
        <v>10</v>
      </c>
      <c r="T4048" s="3">
        <v>13</v>
      </c>
      <c r="U4048" s="3">
        <f t="shared" si="633"/>
        <v>4078</v>
      </c>
      <c r="V4048" s="3" t="str">
        <f t="shared" si="634"/>
        <v xml:space="preserve"> 36</v>
      </c>
      <c r="W4048" s="3">
        <f t="shared" si="635"/>
        <v>3</v>
      </c>
      <c r="X4048" s="3">
        <v>11</v>
      </c>
      <c r="Y4048" s="6">
        <f t="shared" si="636"/>
        <v>25.3</v>
      </c>
      <c r="Z4048" s="3">
        <f t="shared" si="637"/>
        <v>42</v>
      </c>
      <c r="AA4048" s="3">
        <f t="shared" si="638"/>
        <v>6.5359999999999996</v>
      </c>
      <c r="AB4048">
        <f t="shared" si="639"/>
        <v>0</v>
      </c>
      <c r="AC4048" s="14">
        <f>VLOOKUP(X4048,Rates!$A$2:$B$36,2)</f>
        <v>12.74</v>
      </c>
    </row>
    <row r="4049" spans="1:29">
      <c r="A4049">
        <v>478567</v>
      </c>
      <c r="B4049" t="s">
        <v>11</v>
      </c>
      <c r="C4049" s="1">
        <v>0.13220000000000001</v>
      </c>
      <c r="D4049">
        <v>253.51</v>
      </c>
      <c r="E4049" t="s">
        <v>29</v>
      </c>
      <c r="F4049" t="s">
        <v>26</v>
      </c>
      <c r="G4049" t="s">
        <v>14</v>
      </c>
      <c r="H4049" s="1">
        <v>0.25600000000000001</v>
      </c>
      <c r="I4049" s="4">
        <v>34455</v>
      </c>
      <c r="J4049" s="5">
        <v>40909</v>
      </c>
      <c r="K4049" s="3">
        <v>7500</v>
      </c>
      <c r="L4049" s="3">
        <v>54000</v>
      </c>
      <c r="M4049" s="3">
        <v>4552</v>
      </c>
      <c r="N4049" s="3">
        <f t="shared" si="630"/>
        <v>0</v>
      </c>
      <c r="O4049" s="3">
        <f t="shared" si="631"/>
        <v>1</v>
      </c>
      <c r="P4049" s="3">
        <f t="shared" si="632"/>
        <v>1</v>
      </c>
      <c r="Q4049" s="6">
        <v>15.56</v>
      </c>
      <c r="R4049" s="3">
        <v>0</v>
      </c>
      <c r="S4049" s="3">
        <v>10</v>
      </c>
      <c r="T4049" s="3">
        <v>20</v>
      </c>
      <c r="U4049" s="3">
        <f t="shared" si="633"/>
        <v>6454</v>
      </c>
      <c r="V4049" s="3" t="str">
        <f t="shared" si="634"/>
        <v xml:space="preserve"> 36</v>
      </c>
      <c r="W4049" s="3">
        <f t="shared" si="635"/>
        <v>7.5</v>
      </c>
      <c r="X4049" s="3">
        <v>12</v>
      </c>
      <c r="Y4049" s="6">
        <f t="shared" si="636"/>
        <v>25.6</v>
      </c>
      <c r="Z4049" s="3">
        <f t="shared" si="637"/>
        <v>54</v>
      </c>
      <c r="AA4049" s="3">
        <f t="shared" si="638"/>
        <v>4.5519999999999996</v>
      </c>
      <c r="AB4049">
        <f t="shared" si="639"/>
        <v>0</v>
      </c>
      <c r="AC4049" s="14">
        <f>VLOOKUP(X4049,Rates!$A$2:$B$36,2)</f>
        <v>13.49</v>
      </c>
    </row>
    <row r="4050" spans="1:29">
      <c r="A4050">
        <v>404413</v>
      </c>
      <c r="B4050" t="s">
        <v>11</v>
      </c>
      <c r="C4050" s="1">
        <v>0.08</v>
      </c>
      <c r="D4050">
        <v>125.35</v>
      </c>
      <c r="E4050" t="s">
        <v>16</v>
      </c>
      <c r="F4050" t="s">
        <v>26</v>
      </c>
      <c r="G4050" t="s">
        <v>14</v>
      </c>
      <c r="H4050" s="1">
        <v>0.48099999999999998</v>
      </c>
      <c r="I4050" s="4">
        <v>39387</v>
      </c>
      <c r="J4050" s="5">
        <v>40909</v>
      </c>
      <c r="K4050" s="3">
        <v>4000</v>
      </c>
      <c r="L4050" s="3">
        <v>95000</v>
      </c>
      <c r="M4050" s="3">
        <v>31270</v>
      </c>
      <c r="N4050" s="3">
        <f t="shared" si="630"/>
        <v>0</v>
      </c>
      <c r="O4050" s="3">
        <f t="shared" si="631"/>
        <v>1</v>
      </c>
      <c r="P4050" s="3">
        <f t="shared" si="632"/>
        <v>0</v>
      </c>
      <c r="Q4050" s="6">
        <v>5.99</v>
      </c>
      <c r="R4050" s="3">
        <v>0</v>
      </c>
      <c r="S4050" s="3">
        <v>5</v>
      </c>
      <c r="T4050" s="3">
        <v>15</v>
      </c>
      <c r="U4050" s="3">
        <f t="shared" si="633"/>
        <v>1522</v>
      </c>
      <c r="V4050" s="3" t="str">
        <f t="shared" si="634"/>
        <v xml:space="preserve"> 36</v>
      </c>
      <c r="W4050" s="3">
        <f t="shared" si="635"/>
        <v>4</v>
      </c>
      <c r="X4050" s="3">
        <v>3</v>
      </c>
      <c r="Y4050" s="6">
        <f t="shared" si="636"/>
        <v>48.1</v>
      </c>
      <c r="Z4050" s="3">
        <f t="shared" si="637"/>
        <v>95</v>
      </c>
      <c r="AA4050" s="3">
        <f t="shared" si="638"/>
        <v>31.27</v>
      </c>
      <c r="AB4050">
        <f t="shared" si="639"/>
        <v>0</v>
      </c>
      <c r="AC4050" s="14">
        <f>VLOOKUP(X4050,Rates!$A$2:$B$36,2)</f>
        <v>7.24</v>
      </c>
    </row>
    <row r="4051" spans="1:29">
      <c r="A4051">
        <v>605493</v>
      </c>
      <c r="B4051" t="s">
        <v>15</v>
      </c>
      <c r="C4051" s="1">
        <v>0.14829999999999999</v>
      </c>
      <c r="D4051">
        <v>59.26</v>
      </c>
      <c r="E4051" t="s">
        <v>16</v>
      </c>
      <c r="F4051" t="s">
        <v>13</v>
      </c>
      <c r="G4051" t="s">
        <v>19</v>
      </c>
      <c r="H4051" s="1">
        <v>0.29699999999999999</v>
      </c>
      <c r="I4051" s="4">
        <v>36617</v>
      </c>
      <c r="J4051" s="5">
        <v>40909</v>
      </c>
      <c r="K4051" s="3">
        <v>2500</v>
      </c>
      <c r="L4051" s="3">
        <v>12000</v>
      </c>
      <c r="M4051" s="3">
        <v>1367</v>
      </c>
      <c r="N4051" s="3">
        <f t="shared" si="630"/>
        <v>1</v>
      </c>
      <c r="O4051" s="3">
        <f t="shared" si="631"/>
        <v>0</v>
      </c>
      <c r="P4051" s="3">
        <f t="shared" si="632"/>
        <v>0</v>
      </c>
      <c r="Q4051" s="6">
        <v>4.4000000000000004</v>
      </c>
      <c r="R4051" s="3">
        <v>1</v>
      </c>
      <c r="S4051" s="3">
        <v>5</v>
      </c>
      <c r="T4051" s="3">
        <v>9</v>
      </c>
      <c r="U4051" s="3">
        <f t="shared" si="633"/>
        <v>4292</v>
      </c>
      <c r="V4051" s="3" t="str">
        <f t="shared" si="634"/>
        <v xml:space="preserve"> 60</v>
      </c>
      <c r="W4051" s="3">
        <f t="shared" si="635"/>
        <v>2.5</v>
      </c>
      <c r="X4051" s="3">
        <v>18</v>
      </c>
      <c r="Y4051" s="6">
        <f t="shared" si="636"/>
        <v>29.7</v>
      </c>
      <c r="Z4051" s="3">
        <f t="shared" si="637"/>
        <v>12</v>
      </c>
      <c r="AA4051" s="3">
        <f t="shared" si="638"/>
        <v>1.367</v>
      </c>
      <c r="AB4051">
        <f t="shared" si="639"/>
        <v>0</v>
      </c>
      <c r="AC4051" s="14">
        <f>VLOOKUP(X4051,Rates!$A$2:$B$36,2)</f>
        <v>18.989999999999998</v>
      </c>
    </row>
    <row r="4052" spans="1:29">
      <c r="A4052">
        <v>679662</v>
      </c>
      <c r="B4052" t="s">
        <v>11</v>
      </c>
      <c r="C4052" s="1">
        <v>0.1074</v>
      </c>
      <c r="D4052">
        <v>114.16</v>
      </c>
      <c r="E4052" t="s">
        <v>12</v>
      </c>
      <c r="F4052" t="s">
        <v>26</v>
      </c>
      <c r="G4052" t="s">
        <v>14</v>
      </c>
      <c r="H4052" s="1">
        <v>0.998</v>
      </c>
      <c r="I4052" s="4">
        <v>32629</v>
      </c>
      <c r="J4052" s="5">
        <v>40909</v>
      </c>
      <c r="K4052" s="3">
        <v>3500</v>
      </c>
      <c r="L4052" s="3">
        <v>104000</v>
      </c>
      <c r="M4052" s="3">
        <v>66827</v>
      </c>
      <c r="N4052" s="3">
        <f t="shared" si="630"/>
        <v>0</v>
      </c>
      <c r="O4052" s="3">
        <f t="shared" si="631"/>
        <v>1</v>
      </c>
      <c r="P4052" s="3">
        <f t="shared" si="632"/>
        <v>1</v>
      </c>
      <c r="Q4052" s="6">
        <v>20.3</v>
      </c>
      <c r="R4052" s="3">
        <v>0</v>
      </c>
      <c r="S4052" s="3">
        <v>6</v>
      </c>
      <c r="T4052" s="3">
        <v>29</v>
      </c>
      <c r="U4052" s="3">
        <f t="shared" si="633"/>
        <v>8280</v>
      </c>
      <c r="V4052" s="3" t="str">
        <f t="shared" si="634"/>
        <v xml:space="preserve"> 36</v>
      </c>
      <c r="W4052" s="3">
        <f t="shared" si="635"/>
        <v>3.5</v>
      </c>
      <c r="X4052" s="3">
        <v>9</v>
      </c>
      <c r="Y4052" s="6">
        <f t="shared" si="636"/>
        <v>99.8</v>
      </c>
      <c r="Z4052" s="3">
        <f t="shared" si="637"/>
        <v>104</v>
      </c>
      <c r="AA4052" s="3">
        <f t="shared" si="638"/>
        <v>66.826999999999998</v>
      </c>
      <c r="AB4052">
        <f t="shared" si="639"/>
        <v>0</v>
      </c>
      <c r="AC4052" s="14">
        <f>VLOOKUP(X4052,Rates!$A$2:$B$36,2)</f>
        <v>11.44</v>
      </c>
    </row>
    <row r="4053" spans="1:29">
      <c r="A4053">
        <v>547882</v>
      </c>
      <c r="B4053" t="s">
        <v>11</v>
      </c>
      <c r="C4053" s="1">
        <v>0.1075</v>
      </c>
      <c r="D4053">
        <v>521.92999999999995</v>
      </c>
      <c r="E4053" t="s">
        <v>29</v>
      </c>
      <c r="F4053" t="s">
        <v>26</v>
      </c>
      <c r="G4053" t="s">
        <v>14</v>
      </c>
      <c r="H4053" s="1">
        <v>0.68400000000000005</v>
      </c>
      <c r="I4053" s="4">
        <v>37895</v>
      </c>
      <c r="J4053" s="5">
        <v>40909</v>
      </c>
      <c r="K4053" s="3">
        <v>16000</v>
      </c>
      <c r="L4053" s="3">
        <v>117400</v>
      </c>
      <c r="M4053" s="3">
        <v>15955</v>
      </c>
      <c r="N4053" s="3">
        <f t="shared" si="630"/>
        <v>0</v>
      </c>
      <c r="O4053" s="3">
        <f t="shared" si="631"/>
        <v>1</v>
      </c>
      <c r="P4053" s="3">
        <f t="shared" si="632"/>
        <v>1</v>
      </c>
      <c r="Q4053" s="6">
        <v>9.9</v>
      </c>
      <c r="R4053" s="3">
        <v>0</v>
      </c>
      <c r="S4053" s="3">
        <v>9</v>
      </c>
      <c r="T4053" s="3">
        <v>17</v>
      </c>
      <c r="U4053" s="3">
        <f t="shared" si="633"/>
        <v>3014</v>
      </c>
      <c r="V4053" s="3" t="str">
        <f t="shared" si="634"/>
        <v xml:space="preserve"> 36</v>
      </c>
      <c r="W4053" s="3">
        <f t="shared" si="635"/>
        <v>16</v>
      </c>
      <c r="X4053" s="3">
        <v>7</v>
      </c>
      <c r="Y4053" s="6">
        <f t="shared" si="636"/>
        <v>68.400000000000006</v>
      </c>
      <c r="Z4053" s="3">
        <f t="shared" si="637"/>
        <v>117.4</v>
      </c>
      <c r="AA4053" s="3">
        <f t="shared" si="638"/>
        <v>15.955</v>
      </c>
      <c r="AB4053">
        <f t="shared" si="639"/>
        <v>0</v>
      </c>
      <c r="AC4053" s="14">
        <f>VLOOKUP(X4053,Rates!$A$2:$B$36,2)</f>
        <v>10.49</v>
      </c>
    </row>
    <row r="4054" spans="1:29">
      <c r="A4054">
        <v>772725</v>
      </c>
      <c r="B4054" t="s">
        <v>15</v>
      </c>
      <c r="C4054" s="1">
        <v>0.1099</v>
      </c>
      <c r="D4054">
        <v>239.12</v>
      </c>
      <c r="E4054" t="s">
        <v>25</v>
      </c>
      <c r="F4054" t="s">
        <v>26</v>
      </c>
      <c r="G4054" t="s">
        <v>31</v>
      </c>
      <c r="H4054" s="1">
        <v>0.80500000000000005</v>
      </c>
      <c r="I4054" s="4">
        <v>38200</v>
      </c>
      <c r="J4054" s="5">
        <v>40909</v>
      </c>
      <c r="K4054" s="3">
        <v>11000</v>
      </c>
      <c r="L4054" s="3">
        <v>51996</v>
      </c>
      <c r="M4054" s="3">
        <v>1770</v>
      </c>
      <c r="N4054" s="3">
        <f t="shared" si="630"/>
        <v>0</v>
      </c>
      <c r="O4054" s="3">
        <f t="shared" si="631"/>
        <v>1</v>
      </c>
      <c r="P4054" s="3">
        <f t="shared" si="632"/>
        <v>1</v>
      </c>
      <c r="Q4054" s="6">
        <v>29.77</v>
      </c>
      <c r="R4054" s="3">
        <v>0</v>
      </c>
      <c r="S4054" s="3">
        <v>9</v>
      </c>
      <c r="T4054" s="3">
        <v>49</v>
      </c>
      <c r="U4054" s="3">
        <f t="shared" si="633"/>
        <v>2709</v>
      </c>
      <c r="V4054" s="3" t="str">
        <f t="shared" si="634"/>
        <v xml:space="preserve"> 60</v>
      </c>
      <c r="W4054" s="3">
        <f t="shared" si="635"/>
        <v>11</v>
      </c>
      <c r="X4054" s="3">
        <v>8</v>
      </c>
      <c r="Y4054" s="6">
        <f t="shared" si="636"/>
        <v>80.5</v>
      </c>
      <c r="Z4054" s="3">
        <f t="shared" si="637"/>
        <v>51.996000000000002</v>
      </c>
      <c r="AA4054" s="3">
        <f t="shared" si="638"/>
        <v>1.77</v>
      </c>
      <c r="AB4054">
        <f t="shared" si="639"/>
        <v>0</v>
      </c>
      <c r="AC4054" s="14">
        <f>VLOOKUP(X4054,Rates!$A$2:$B$36,2)</f>
        <v>11.39</v>
      </c>
    </row>
    <row r="4055" spans="1:29">
      <c r="A4055">
        <v>803572</v>
      </c>
      <c r="B4055" t="s">
        <v>11</v>
      </c>
      <c r="C4055" s="1">
        <v>0.16889999999999999</v>
      </c>
      <c r="D4055">
        <v>56.96</v>
      </c>
      <c r="E4055" t="s">
        <v>12</v>
      </c>
      <c r="F4055" t="s">
        <v>13</v>
      </c>
      <c r="G4055" t="s">
        <v>17</v>
      </c>
      <c r="H4055" s="1">
        <v>0.98299999999999998</v>
      </c>
      <c r="I4055" s="4">
        <v>32994</v>
      </c>
      <c r="J4055" s="5">
        <v>40909</v>
      </c>
      <c r="K4055" s="3">
        <v>1600</v>
      </c>
      <c r="L4055" s="3">
        <v>39000</v>
      </c>
      <c r="M4055" s="3">
        <v>9924</v>
      </c>
      <c r="N4055" s="3">
        <f t="shared" si="630"/>
        <v>1</v>
      </c>
      <c r="O4055" s="3">
        <f t="shared" si="631"/>
        <v>0</v>
      </c>
      <c r="P4055" s="3">
        <f t="shared" si="632"/>
        <v>1</v>
      </c>
      <c r="Q4055" s="6">
        <v>10.52</v>
      </c>
      <c r="R4055" s="3">
        <v>0</v>
      </c>
      <c r="S4055" s="3">
        <v>5</v>
      </c>
      <c r="T4055" s="3">
        <v>22</v>
      </c>
      <c r="U4055" s="3">
        <f t="shared" si="633"/>
        <v>7915</v>
      </c>
      <c r="V4055" s="3" t="str">
        <f t="shared" si="634"/>
        <v xml:space="preserve"> 36</v>
      </c>
      <c r="W4055" s="3">
        <f t="shared" si="635"/>
        <v>1.6</v>
      </c>
      <c r="X4055" s="3">
        <v>19</v>
      </c>
      <c r="Y4055" s="6">
        <f t="shared" si="636"/>
        <v>98.3</v>
      </c>
      <c r="Z4055" s="3">
        <f t="shared" si="637"/>
        <v>39</v>
      </c>
      <c r="AA4055" s="3">
        <f t="shared" si="638"/>
        <v>9.9239999999999995</v>
      </c>
      <c r="AB4055">
        <f t="shared" si="639"/>
        <v>1</v>
      </c>
      <c r="AC4055" s="14">
        <f>VLOOKUP(X4055,Rates!$A$2:$B$36,2)</f>
        <v>19.989999999999998</v>
      </c>
    </row>
    <row r="4056" spans="1:29">
      <c r="A4056">
        <v>443826</v>
      </c>
      <c r="B4056" t="s">
        <v>11</v>
      </c>
      <c r="C4056" s="1">
        <v>0.1148</v>
      </c>
      <c r="D4056">
        <v>69.239999999999995</v>
      </c>
      <c r="E4056" t="s">
        <v>16</v>
      </c>
      <c r="F4056" t="s">
        <v>13</v>
      </c>
      <c r="G4056" t="s">
        <v>14</v>
      </c>
      <c r="H4056" s="1">
        <v>0.55100000000000005</v>
      </c>
      <c r="I4056" s="4">
        <v>34335</v>
      </c>
      <c r="J4056" s="5">
        <v>40909</v>
      </c>
      <c r="K4056" s="3">
        <v>2100</v>
      </c>
      <c r="L4056" s="3">
        <v>45000</v>
      </c>
      <c r="M4056" s="3">
        <v>6554</v>
      </c>
      <c r="N4056" s="3">
        <f t="shared" si="630"/>
        <v>1</v>
      </c>
      <c r="O4056" s="3">
        <f t="shared" si="631"/>
        <v>0</v>
      </c>
      <c r="P4056" s="3">
        <f t="shared" si="632"/>
        <v>0</v>
      </c>
      <c r="Q4056" s="6">
        <v>18.239999999999998</v>
      </c>
      <c r="R4056" s="3">
        <v>0</v>
      </c>
      <c r="S4056" s="3">
        <v>4</v>
      </c>
      <c r="T4056" s="3">
        <v>16</v>
      </c>
      <c r="U4056" s="3">
        <f t="shared" si="633"/>
        <v>6574</v>
      </c>
      <c r="V4056" s="3" t="str">
        <f t="shared" si="634"/>
        <v xml:space="preserve"> 36</v>
      </c>
      <c r="W4056" s="3">
        <f t="shared" si="635"/>
        <v>2.1</v>
      </c>
      <c r="X4056" s="3">
        <v>7</v>
      </c>
      <c r="Y4056" s="6">
        <f t="shared" si="636"/>
        <v>55.1</v>
      </c>
      <c r="Z4056" s="3">
        <f t="shared" si="637"/>
        <v>45</v>
      </c>
      <c r="AA4056" s="3">
        <f t="shared" si="638"/>
        <v>6.5540000000000003</v>
      </c>
      <c r="AB4056">
        <f t="shared" si="639"/>
        <v>0</v>
      </c>
      <c r="AC4056" s="14">
        <f>VLOOKUP(X4056,Rates!$A$2:$B$36,2)</f>
        <v>10.49</v>
      </c>
    </row>
    <row r="4057" spans="1:29">
      <c r="A4057">
        <v>1043970</v>
      </c>
      <c r="B4057" t="s">
        <v>15</v>
      </c>
      <c r="C4057" s="1">
        <v>0.14269999999999999</v>
      </c>
      <c r="D4057">
        <v>585.22</v>
      </c>
      <c r="E4057" t="s">
        <v>30</v>
      </c>
      <c r="F4057" t="s">
        <v>26</v>
      </c>
      <c r="G4057" t="s">
        <v>14</v>
      </c>
      <c r="H4057" s="1">
        <v>0.72599999999999998</v>
      </c>
      <c r="I4057" s="4">
        <v>37438</v>
      </c>
      <c r="J4057" s="5">
        <v>40909</v>
      </c>
      <c r="K4057" s="3">
        <v>25000</v>
      </c>
      <c r="L4057" s="3">
        <v>117000</v>
      </c>
      <c r="M4057" s="3">
        <v>29323</v>
      </c>
      <c r="N4057" s="3">
        <f t="shared" si="630"/>
        <v>0</v>
      </c>
      <c r="O4057" s="3">
        <f t="shared" si="631"/>
        <v>1</v>
      </c>
      <c r="P4057" s="3">
        <f t="shared" si="632"/>
        <v>1</v>
      </c>
      <c r="Q4057" s="6">
        <v>12.71</v>
      </c>
      <c r="R4057" s="3">
        <v>0</v>
      </c>
      <c r="S4057" s="3">
        <v>12</v>
      </c>
      <c r="T4057" s="3">
        <v>39</v>
      </c>
      <c r="U4057" s="3">
        <f t="shared" si="633"/>
        <v>3471</v>
      </c>
      <c r="V4057" s="3" t="str">
        <f t="shared" si="634"/>
        <v xml:space="preserve"> 60</v>
      </c>
      <c r="W4057" s="3">
        <f t="shared" si="635"/>
        <v>25</v>
      </c>
      <c r="X4057" s="3">
        <v>12</v>
      </c>
      <c r="Y4057" s="6">
        <f t="shared" si="636"/>
        <v>72.599999999999994</v>
      </c>
      <c r="Z4057" s="3">
        <f t="shared" si="637"/>
        <v>117</v>
      </c>
      <c r="AA4057" s="3">
        <f t="shared" si="638"/>
        <v>29.323</v>
      </c>
      <c r="AB4057">
        <f t="shared" si="639"/>
        <v>0</v>
      </c>
      <c r="AC4057" s="14">
        <f>VLOOKUP(X4057,Rates!$A$2:$B$36,2)</f>
        <v>13.49</v>
      </c>
    </row>
    <row r="4058" spans="1:29">
      <c r="A4058">
        <v>833722</v>
      </c>
      <c r="B4058" t="s">
        <v>15</v>
      </c>
      <c r="C4058" s="1">
        <v>8.4900000000000003E-2</v>
      </c>
      <c r="D4058">
        <v>164.1</v>
      </c>
      <c r="E4058" t="s">
        <v>12</v>
      </c>
      <c r="F4058" t="s">
        <v>26</v>
      </c>
      <c r="G4058" t="s">
        <v>19</v>
      </c>
      <c r="H4058" s="1">
        <v>8.6999999999999994E-2</v>
      </c>
      <c r="I4058" s="4">
        <v>35125</v>
      </c>
      <c r="J4058" s="5">
        <v>40909</v>
      </c>
      <c r="K4058" s="3">
        <v>8000</v>
      </c>
      <c r="L4058" s="3">
        <v>53004</v>
      </c>
      <c r="M4058" s="3">
        <v>5193</v>
      </c>
      <c r="N4058" s="3">
        <f t="shared" si="630"/>
        <v>0</v>
      </c>
      <c r="O4058" s="3">
        <f t="shared" si="631"/>
        <v>1</v>
      </c>
      <c r="P4058" s="3">
        <f t="shared" si="632"/>
        <v>1</v>
      </c>
      <c r="Q4058" s="6">
        <v>25.97</v>
      </c>
      <c r="R4058" s="3">
        <v>0</v>
      </c>
      <c r="S4058" s="3">
        <v>16</v>
      </c>
      <c r="T4058" s="3">
        <v>53</v>
      </c>
      <c r="U4058" s="3">
        <f t="shared" si="633"/>
        <v>5784</v>
      </c>
      <c r="V4058" s="3" t="str">
        <f t="shared" si="634"/>
        <v xml:space="preserve"> 60</v>
      </c>
      <c r="W4058" s="3">
        <f t="shared" si="635"/>
        <v>8</v>
      </c>
      <c r="X4058" s="3">
        <v>5</v>
      </c>
      <c r="Y4058" s="6">
        <f t="shared" si="636"/>
        <v>8.6999999999999993</v>
      </c>
      <c r="Z4058" s="3">
        <f t="shared" si="637"/>
        <v>53.003999999999998</v>
      </c>
      <c r="AA4058" s="3">
        <f t="shared" si="638"/>
        <v>5.1929999999999996</v>
      </c>
      <c r="AB4058">
        <f t="shared" si="639"/>
        <v>0</v>
      </c>
      <c r="AC4058" s="14">
        <f>VLOOKUP(X4058,Rates!$A$2:$B$36,2)</f>
        <v>7.99</v>
      </c>
    </row>
    <row r="4059" spans="1:29">
      <c r="A4059">
        <v>477332</v>
      </c>
      <c r="B4059" t="s">
        <v>11</v>
      </c>
      <c r="C4059" s="1">
        <v>8.5900000000000004E-2</v>
      </c>
      <c r="D4059">
        <v>158.06</v>
      </c>
      <c r="E4059" t="s">
        <v>22</v>
      </c>
      <c r="F4059" t="s">
        <v>24</v>
      </c>
      <c r="G4059" t="s">
        <v>14</v>
      </c>
      <c r="H4059" s="1">
        <v>3.0000000000000001E-3</v>
      </c>
      <c r="I4059" s="4">
        <v>36647</v>
      </c>
      <c r="J4059" s="5">
        <v>40909</v>
      </c>
      <c r="K4059" s="3">
        <v>5000</v>
      </c>
      <c r="L4059" s="3">
        <v>70000</v>
      </c>
      <c r="M4059" s="3">
        <v>71</v>
      </c>
      <c r="N4059" s="3">
        <f t="shared" si="630"/>
        <v>0</v>
      </c>
      <c r="O4059" s="3">
        <f t="shared" si="631"/>
        <v>0</v>
      </c>
      <c r="P4059" s="3">
        <f t="shared" si="632"/>
        <v>1</v>
      </c>
      <c r="Q4059" s="6">
        <v>2.35</v>
      </c>
      <c r="R4059" s="3">
        <v>0</v>
      </c>
      <c r="S4059" s="3">
        <v>11</v>
      </c>
      <c r="T4059" s="3">
        <v>22</v>
      </c>
      <c r="U4059" s="3">
        <f t="shared" si="633"/>
        <v>4262</v>
      </c>
      <c r="V4059" s="3" t="str">
        <f t="shared" si="634"/>
        <v xml:space="preserve"> 36</v>
      </c>
      <c r="W4059" s="3">
        <f t="shared" si="635"/>
        <v>5</v>
      </c>
      <c r="X4059" s="3">
        <v>4</v>
      </c>
      <c r="Y4059" s="6">
        <f t="shared" si="636"/>
        <v>0.3</v>
      </c>
      <c r="Z4059" s="3">
        <f t="shared" si="637"/>
        <v>70</v>
      </c>
      <c r="AA4059" s="3">
        <f t="shared" si="638"/>
        <v>7.0999999999999994E-2</v>
      </c>
      <c r="AB4059">
        <f t="shared" si="639"/>
        <v>0</v>
      </c>
      <c r="AC4059" s="14">
        <f>VLOOKUP(X4059,Rates!$A$2:$B$36,2)</f>
        <v>7.49</v>
      </c>
    </row>
    <row r="4060" spans="1:29">
      <c r="A4060">
        <v>804008</v>
      </c>
      <c r="B4060" t="s">
        <v>11</v>
      </c>
      <c r="C4060" s="1">
        <v>5.4199999999999998E-2</v>
      </c>
      <c r="D4060">
        <v>361.92</v>
      </c>
      <c r="E4060" t="s">
        <v>29</v>
      </c>
      <c r="F4060" t="s">
        <v>26</v>
      </c>
      <c r="G4060" t="s">
        <v>14</v>
      </c>
      <c r="H4060" s="2">
        <v>0.57999999999999996</v>
      </c>
      <c r="I4060" s="4">
        <v>37895</v>
      </c>
      <c r="J4060" s="5">
        <v>40909</v>
      </c>
      <c r="K4060" s="3">
        <v>12000</v>
      </c>
      <c r="L4060" s="3">
        <v>74700</v>
      </c>
      <c r="M4060" s="3">
        <v>37101</v>
      </c>
      <c r="N4060" s="3">
        <f t="shared" si="630"/>
        <v>0</v>
      </c>
      <c r="O4060" s="3">
        <f t="shared" si="631"/>
        <v>1</v>
      </c>
      <c r="P4060" s="3">
        <f t="shared" si="632"/>
        <v>1</v>
      </c>
      <c r="Q4060" s="6">
        <v>3.57</v>
      </c>
      <c r="R4060" s="3">
        <v>0</v>
      </c>
      <c r="S4060" s="3">
        <v>6</v>
      </c>
      <c r="T4060" s="3">
        <v>17</v>
      </c>
      <c r="U4060" s="3">
        <f t="shared" si="633"/>
        <v>3014</v>
      </c>
      <c r="V4060" s="3" t="str">
        <f t="shared" si="634"/>
        <v xml:space="preserve"> 36</v>
      </c>
      <c r="W4060" s="3">
        <f t="shared" si="635"/>
        <v>12</v>
      </c>
      <c r="X4060" s="3">
        <v>1</v>
      </c>
      <c r="Y4060" s="6">
        <f t="shared" si="636"/>
        <v>57.999999999999993</v>
      </c>
      <c r="Z4060" s="3">
        <f t="shared" si="637"/>
        <v>74.7</v>
      </c>
      <c r="AA4060" s="3">
        <f t="shared" si="638"/>
        <v>37.100999999999999</v>
      </c>
      <c r="AB4060">
        <f t="shared" si="639"/>
        <v>0</v>
      </c>
      <c r="AC4060" s="14">
        <f>VLOOKUP(X4060,Rates!$A$2:$B$36,2)</f>
        <v>5.32</v>
      </c>
    </row>
    <row r="4061" spans="1:29">
      <c r="A4061">
        <v>713347</v>
      </c>
      <c r="B4061" t="s">
        <v>11</v>
      </c>
      <c r="C4061" s="1">
        <v>5.79E-2</v>
      </c>
      <c r="D4061">
        <v>303.27</v>
      </c>
      <c r="E4061" t="s">
        <v>12</v>
      </c>
      <c r="F4061" t="s">
        <v>13</v>
      </c>
      <c r="G4061" t="s">
        <v>14</v>
      </c>
      <c r="H4061" s="1">
        <v>2.3E-2</v>
      </c>
      <c r="I4061" s="4">
        <v>35855</v>
      </c>
      <c r="J4061" s="5">
        <v>40909</v>
      </c>
      <c r="K4061" s="3">
        <v>10000</v>
      </c>
      <c r="L4061" s="3">
        <v>43000</v>
      </c>
      <c r="M4061" s="3">
        <v>2961</v>
      </c>
      <c r="N4061" s="3">
        <f t="shared" si="630"/>
        <v>1</v>
      </c>
      <c r="O4061" s="3">
        <f t="shared" si="631"/>
        <v>0</v>
      </c>
      <c r="P4061" s="3">
        <f t="shared" si="632"/>
        <v>1</v>
      </c>
      <c r="Q4061" s="6">
        <v>17.25</v>
      </c>
      <c r="R4061" s="3">
        <v>0</v>
      </c>
      <c r="S4061" s="3">
        <v>8</v>
      </c>
      <c r="T4061" s="3">
        <v>11</v>
      </c>
      <c r="U4061" s="3">
        <f t="shared" si="633"/>
        <v>5054</v>
      </c>
      <c r="V4061" s="3" t="str">
        <f t="shared" si="634"/>
        <v xml:space="preserve"> 36</v>
      </c>
      <c r="W4061" s="3">
        <f t="shared" si="635"/>
        <v>10</v>
      </c>
      <c r="X4061" s="3">
        <v>2</v>
      </c>
      <c r="Y4061" s="6">
        <f t="shared" si="636"/>
        <v>2.2999999999999998</v>
      </c>
      <c r="Z4061" s="3">
        <f t="shared" si="637"/>
        <v>43</v>
      </c>
      <c r="AA4061" s="3">
        <f t="shared" si="638"/>
        <v>2.9609999999999999</v>
      </c>
      <c r="AB4061">
        <f t="shared" si="639"/>
        <v>0</v>
      </c>
      <c r="AC4061" s="14">
        <f>VLOOKUP(X4061,Rates!$A$2:$B$36,2)</f>
        <v>6.99</v>
      </c>
    </row>
    <row r="4062" spans="1:29">
      <c r="A4062">
        <v>844104</v>
      </c>
      <c r="B4062" t="s">
        <v>15</v>
      </c>
      <c r="C4062" s="1">
        <v>0.1399</v>
      </c>
      <c r="D4062">
        <v>372.21</v>
      </c>
      <c r="E4062" t="s">
        <v>12</v>
      </c>
      <c r="F4062" t="s">
        <v>26</v>
      </c>
      <c r="G4062" t="s">
        <v>32</v>
      </c>
      <c r="H4062" s="1">
        <v>0.58199999999999996</v>
      </c>
      <c r="I4062" s="4">
        <v>34151</v>
      </c>
      <c r="J4062" s="5">
        <v>40909</v>
      </c>
      <c r="K4062" s="3">
        <v>16000</v>
      </c>
      <c r="L4062" s="3">
        <v>68000</v>
      </c>
      <c r="M4062" s="3">
        <v>8386</v>
      </c>
      <c r="N4062" s="3">
        <f t="shared" si="630"/>
        <v>0</v>
      </c>
      <c r="O4062" s="3">
        <f t="shared" si="631"/>
        <v>1</v>
      </c>
      <c r="P4062" s="3">
        <f t="shared" si="632"/>
        <v>1</v>
      </c>
      <c r="Q4062" s="6">
        <v>10.52</v>
      </c>
      <c r="R4062" s="3">
        <v>0</v>
      </c>
      <c r="S4062" s="3">
        <v>6</v>
      </c>
      <c r="T4062" s="3">
        <v>16</v>
      </c>
      <c r="U4062" s="3">
        <f t="shared" si="633"/>
        <v>6758</v>
      </c>
      <c r="V4062" s="3" t="str">
        <f t="shared" si="634"/>
        <v xml:space="preserve"> 60</v>
      </c>
      <c r="W4062" s="3">
        <f t="shared" si="635"/>
        <v>16</v>
      </c>
      <c r="X4062" s="3">
        <v>13</v>
      </c>
      <c r="Y4062" s="6">
        <f t="shared" si="636"/>
        <v>58.199999999999996</v>
      </c>
      <c r="Z4062" s="3">
        <f t="shared" si="637"/>
        <v>68</v>
      </c>
      <c r="AA4062" s="3">
        <f t="shared" si="638"/>
        <v>8.3859999999999992</v>
      </c>
      <c r="AB4062">
        <f t="shared" si="639"/>
        <v>0</v>
      </c>
      <c r="AC4062" s="14">
        <f>VLOOKUP(X4062,Rates!$A$2:$B$36,2)</f>
        <v>13.99</v>
      </c>
    </row>
    <row r="4063" spans="1:29">
      <c r="A4063">
        <v>1040932</v>
      </c>
      <c r="B4063" t="s">
        <v>11</v>
      </c>
      <c r="C4063" s="1">
        <v>0.14649999999999999</v>
      </c>
      <c r="D4063">
        <v>172.48</v>
      </c>
      <c r="E4063" t="s">
        <v>16</v>
      </c>
      <c r="F4063" t="s">
        <v>24</v>
      </c>
      <c r="G4063" t="s">
        <v>14</v>
      </c>
      <c r="H4063" s="2">
        <v>0.83</v>
      </c>
      <c r="I4063" s="4">
        <v>36434</v>
      </c>
      <c r="J4063" s="5">
        <v>40909</v>
      </c>
      <c r="K4063" s="3">
        <v>5000</v>
      </c>
      <c r="L4063" s="3">
        <v>75000</v>
      </c>
      <c r="M4063" s="3">
        <v>15611</v>
      </c>
      <c r="N4063" s="3">
        <f t="shared" si="630"/>
        <v>0</v>
      </c>
      <c r="O4063" s="3">
        <f t="shared" si="631"/>
        <v>0</v>
      </c>
      <c r="P4063" s="3">
        <f t="shared" si="632"/>
        <v>0</v>
      </c>
      <c r="Q4063" s="6">
        <v>13.06</v>
      </c>
      <c r="R4063" s="3">
        <v>0</v>
      </c>
      <c r="S4063" s="3">
        <v>6</v>
      </c>
      <c r="T4063" s="3">
        <v>16</v>
      </c>
      <c r="U4063" s="3">
        <f t="shared" si="633"/>
        <v>4475</v>
      </c>
      <c r="V4063" s="3" t="str">
        <f t="shared" si="634"/>
        <v xml:space="preserve"> 36</v>
      </c>
      <c r="W4063" s="3">
        <f t="shared" si="635"/>
        <v>5</v>
      </c>
      <c r="X4063" s="3">
        <v>13</v>
      </c>
      <c r="Y4063" s="6">
        <f t="shared" si="636"/>
        <v>83</v>
      </c>
      <c r="Z4063" s="3">
        <f t="shared" si="637"/>
        <v>75</v>
      </c>
      <c r="AA4063" s="3">
        <f t="shared" si="638"/>
        <v>15.611000000000001</v>
      </c>
      <c r="AB4063">
        <f t="shared" si="639"/>
        <v>0</v>
      </c>
      <c r="AC4063" s="14">
        <f>VLOOKUP(X4063,Rates!$A$2:$B$36,2)</f>
        <v>13.99</v>
      </c>
    </row>
    <row r="4064" spans="1:29">
      <c r="A4064">
        <v>551322</v>
      </c>
      <c r="B4064" t="s">
        <v>15</v>
      </c>
      <c r="C4064" s="1">
        <v>0.20899999999999999</v>
      </c>
      <c r="D4064">
        <v>647.94000000000005</v>
      </c>
      <c r="E4064" t="s">
        <v>12</v>
      </c>
      <c r="F4064" t="s">
        <v>13</v>
      </c>
      <c r="G4064" t="s">
        <v>17</v>
      </c>
      <c r="H4064" s="1">
        <v>0.98699999999999999</v>
      </c>
      <c r="I4064" s="4">
        <v>32813</v>
      </c>
      <c r="J4064" s="5">
        <v>40909</v>
      </c>
      <c r="K4064" s="3">
        <v>24000</v>
      </c>
      <c r="L4064" s="3">
        <v>67032</v>
      </c>
      <c r="M4064" s="3">
        <v>17280</v>
      </c>
      <c r="N4064" s="3">
        <f t="shared" si="630"/>
        <v>1</v>
      </c>
      <c r="O4064" s="3">
        <f t="shared" si="631"/>
        <v>0</v>
      </c>
      <c r="P4064" s="3">
        <f t="shared" si="632"/>
        <v>1</v>
      </c>
      <c r="Q4064" s="6">
        <v>19.510000000000002</v>
      </c>
      <c r="R4064" s="3">
        <v>0</v>
      </c>
      <c r="S4064" s="3">
        <v>5</v>
      </c>
      <c r="T4064" s="3">
        <v>8</v>
      </c>
      <c r="U4064" s="3">
        <f t="shared" si="633"/>
        <v>8096</v>
      </c>
      <c r="V4064" s="3" t="str">
        <f t="shared" si="634"/>
        <v xml:space="preserve"> 60</v>
      </c>
      <c r="W4064" s="3">
        <f t="shared" si="635"/>
        <v>24</v>
      </c>
      <c r="X4064" s="3">
        <v>33</v>
      </c>
      <c r="Y4064" s="6">
        <f t="shared" si="636"/>
        <v>98.7</v>
      </c>
      <c r="Z4064" s="3">
        <f t="shared" si="637"/>
        <v>67.031999999999996</v>
      </c>
      <c r="AA4064" s="3">
        <f t="shared" si="638"/>
        <v>17.28</v>
      </c>
      <c r="AB4064">
        <f t="shared" si="639"/>
        <v>1</v>
      </c>
      <c r="AC4064" s="14">
        <f>VLOOKUP(X4064,Rates!$A$2:$B$36,2)</f>
        <v>30.89</v>
      </c>
    </row>
    <row r="4065" spans="1:29">
      <c r="A4065">
        <v>1007227</v>
      </c>
      <c r="B4065" t="s">
        <v>15</v>
      </c>
      <c r="C4065" s="1">
        <v>0.13489999999999999</v>
      </c>
      <c r="D4065">
        <v>483.1</v>
      </c>
      <c r="E4065" t="s">
        <v>12</v>
      </c>
      <c r="F4065" t="s">
        <v>26</v>
      </c>
      <c r="G4065" t="s">
        <v>19</v>
      </c>
      <c r="H4065" s="1">
        <v>0.29099999999999998</v>
      </c>
      <c r="I4065" s="4">
        <v>37257</v>
      </c>
      <c r="J4065" s="5">
        <v>40909</v>
      </c>
      <c r="K4065" s="3">
        <v>21000</v>
      </c>
      <c r="L4065" s="3">
        <v>80000</v>
      </c>
      <c r="M4065" s="3">
        <v>1250</v>
      </c>
      <c r="N4065" s="3">
        <f t="shared" si="630"/>
        <v>0</v>
      </c>
      <c r="O4065" s="3">
        <f t="shared" si="631"/>
        <v>1</v>
      </c>
      <c r="P4065" s="3">
        <f t="shared" si="632"/>
        <v>1</v>
      </c>
      <c r="Q4065" s="6">
        <v>7.51</v>
      </c>
      <c r="R4065" s="3">
        <v>0</v>
      </c>
      <c r="S4065" s="3">
        <v>5</v>
      </c>
      <c r="T4065" s="3">
        <v>11</v>
      </c>
      <c r="U4065" s="3">
        <f t="shared" si="633"/>
        <v>3652</v>
      </c>
      <c r="V4065" s="3" t="str">
        <f t="shared" si="634"/>
        <v xml:space="preserve"> 60</v>
      </c>
      <c r="W4065" s="3">
        <f t="shared" si="635"/>
        <v>21</v>
      </c>
      <c r="X4065" s="3">
        <v>11</v>
      </c>
      <c r="Y4065" s="6">
        <f t="shared" si="636"/>
        <v>29.099999999999998</v>
      </c>
      <c r="Z4065" s="3">
        <f t="shared" si="637"/>
        <v>80</v>
      </c>
      <c r="AA4065" s="3">
        <f t="shared" si="638"/>
        <v>1.25</v>
      </c>
      <c r="AB4065">
        <f t="shared" si="639"/>
        <v>0</v>
      </c>
      <c r="AC4065" s="14">
        <f>VLOOKUP(X4065,Rates!$A$2:$B$36,2)</f>
        <v>12.74</v>
      </c>
    </row>
    <row r="4066" spans="1:29">
      <c r="A4066">
        <v>376845</v>
      </c>
      <c r="B4066" t="s">
        <v>11</v>
      </c>
      <c r="C4066" s="1">
        <v>0.13469999999999999</v>
      </c>
      <c r="D4066">
        <v>135.69999999999999</v>
      </c>
      <c r="E4066" t="s">
        <v>16</v>
      </c>
      <c r="F4066" t="s">
        <v>13</v>
      </c>
      <c r="G4066" t="s">
        <v>17</v>
      </c>
      <c r="H4066" s="1">
        <v>0.317</v>
      </c>
      <c r="I4066" s="4">
        <v>38777</v>
      </c>
      <c r="J4066" s="5">
        <v>40909</v>
      </c>
      <c r="K4066" s="3">
        <v>4000</v>
      </c>
      <c r="L4066" s="3">
        <v>60000</v>
      </c>
      <c r="M4066" s="3">
        <v>1267</v>
      </c>
      <c r="N4066" s="3">
        <f t="shared" si="630"/>
        <v>1</v>
      </c>
      <c r="O4066" s="3">
        <f t="shared" si="631"/>
        <v>0</v>
      </c>
      <c r="P4066" s="3">
        <f t="shared" si="632"/>
        <v>0</v>
      </c>
      <c r="Q4066" s="6">
        <v>17.86</v>
      </c>
      <c r="R4066" s="3">
        <v>0</v>
      </c>
      <c r="S4066" s="3">
        <v>8</v>
      </c>
      <c r="T4066" s="3">
        <v>16</v>
      </c>
      <c r="U4066" s="3">
        <f t="shared" si="633"/>
        <v>2132</v>
      </c>
      <c r="V4066" s="3" t="str">
        <f t="shared" si="634"/>
        <v xml:space="preserve"> 36</v>
      </c>
      <c r="W4066" s="3">
        <f t="shared" si="635"/>
        <v>4</v>
      </c>
      <c r="X4066" s="3">
        <v>14</v>
      </c>
      <c r="Y4066" s="6">
        <f t="shared" si="636"/>
        <v>31.7</v>
      </c>
      <c r="Z4066" s="3">
        <f t="shared" si="637"/>
        <v>60</v>
      </c>
      <c r="AA4066" s="3">
        <f t="shared" si="638"/>
        <v>1.2669999999999999</v>
      </c>
      <c r="AB4066">
        <f t="shared" si="639"/>
        <v>1</v>
      </c>
      <c r="AC4066" s="14">
        <f>VLOOKUP(X4066,Rates!$A$2:$B$36,2)</f>
        <v>14.99</v>
      </c>
    </row>
    <row r="4067" spans="1:29">
      <c r="A4067">
        <v>849137</v>
      </c>
      <c r="B4067" t="s">
        <v>11</v>
      </c>
      <c r="C4067" s="1">
        <v>0.15989999999999999</v>
      </c>
      <c r="D4067">
        <v>337.47</v>
      </c>
      <c r="E4067" t="s">
        <v>16</v>
      </c>
      <c r="F4067" t="s">
        <v>13</v>
      </c>
      <c r="G4067" t="s">
        <v>14</v>
      </c>
      <c r="H4067" s="1">
        <v>0.66600000000000004</v>
      </c>
      <c r="I4067" s="4">
        <v>34001</v>
      </c>
      <c r="J4067" s="5">
        <v>40909</v>
      </c>
      <c r="K4067" s="3">
        <v>9600</v>
      </c>
      <c r="L4067" s="3">
        <v>33600</v>
      </c>
      <c r="M4067" s="3">
        <v>9917</v>
      </c>
      <c r="N4067" s="3">
        <f t="shared" si="630"/>
        <v>1</v>
      </c>
      <c r="O4067" s="3">
        <f t="shared" si="631"/>
        <v>0</v>
      </c>
      <c r="P4067" s="3">
        <f t="shared" si="632"/>
        <v>0</v>
      </c>
      <c r="Q4067" s="6">
        <v>11.07</v>
      </c>
      <c r="R4067" s="3">
        <v>0</v>
      </c>
      <c r="S4067" s="3">
        <v>5</v>
      </c>
      <c r="T4067" s="3">
        <v>6</v>
      </c>
      <c r="U4067" s="3">
        <f t="shared" si="633"/>
        <v>6908</v>
      </c>
      <c r="V4067" s="3" t="str">
        <f t="shared" si="634"/>
        <v xml:space="preserve"> 36</v>
      </c>
      <c r="W4067" s="3">
        <f t="shared" si="635"/>
        <v>9.6</v>
      </c>
      <c r="X4067" s="3">
        <v>17</v>
      </c>
      <c r="Y4067" s="6">
        <f t="shared" si="636"/>
        <v>66.600000000000009</v>
      </c>
      <c r="Z4067" s="3">
        <f t="shared" si="637"/>
        <v>33.6</v>
      </c>
      <c r="AA4067" s="3">
        <f t="shared" si="638"/>
        <v>9.9169999999999998</v>
      </c>
      <c r="AB4067">
        <f t="shared" si="639"/>
        <v>0</v>
      </c>
      <c r="AC4067" s="14">
        <f>VLOOKUP(X4067,Rates!$A$2:$B$36,2)</f>
        <v>17.989999999999998</v>
      </c>
    </row>
    <row r="4068" spans="1:29">
      <c r="A4068">
        <v>765961</v>
      </c>
      <c r="B4068" t="s">
        <v>15</v>
      </c>
      <c r="C4068" s="1">
        <v>0.1399</v>
      </c>
      <c r="D4068">
        <v>465.27</v>
      </c>
      <c r="E4068" t="s">
        <v>30</v>
      </c>
      <c r="F4068" t="s">
        <v>24</v>
      </c>
      <c r="G4068" t="s">
        <v>14</v>
      </c>
      <c r="H4068" s="1">
        <v>0.61299999999999999</v>
      </c>
      <c r="I4068" s="4">
        <v>37895</v>
      </c>
      <c r="J4068" s="5">
        <v>40909</v>
      </c>
      <c r="K4068" s="3">
        <v>20000</v>
      </c>
      <c r="L4068" s="3">
        <v>65000</v>
      </c>
      <c r="M4068" s="3">
        <v>16738</v>
      </c>
      <c r="N4068" s="3">
        <f t="shared" si="630"/>
        <v>0</v>
      </c>
      <c r="O4068" s="3">
        <f t="shared" si="631"/>
        <v>0</v>
      </c>
      <c r="P4068" s="3">
        <f t="shared" si="632"/>
        <v>1</v>
      </c>
      <c r="Q4068" s="6">
        <v>7.46</v>
      </c>
      <c r="R4068" s="3">
        <v>1</v>
      </c>
      <c r="S4068" s="3">
        <v>18</v>
      </c>
      <c r="T4068" s="3">
        <v>29</v>
      </c>
      <c r="U4068" s="3">
        <f t="shared" si="633"/>
        <v>3014</v>
      </c>
      <c r="V4068" s="3" t="str">
        <f t="shared" si="634"/>
        <v xml:space="preserve"> 60</v>
      </c>
      <c r="W4068" s="3">
        <f t="shared" si="635"/>
        <v>20</v>
      </c>
      <c r="X4068" s="3">
        <v>13</v>
      </c>
      <c r="Y4068" s="6">
        <f t="shared" si="636"/>
        <v>61.3</v>
      </c>
      <c r="Z4068" s="3">
        <f t="shared" si="637"/>
        <v>65</v>
      </c>
      <c r="AA4068" s="3">
        <f t="shared" si="638"/>
        <v>16.738</v>
      </c>
      <c r="AB4068">
        <f t="shared" si="639"/>
        <v>0</v>
      </c>
      <c r="AC4068" s="14">
        <f>VLOOKUP(X4068,Rates!$A$2:$B$36,2)</f>
        <v>13.99</v>
      </c>
    </row>
    <row r="4069" spans="1:29">
      <c r="A4069">
        <v>852824</v>
      </c>
      <c r="B4069" t="s">
        <v>15</v>
      </c>
      <c r="C4069" s="1">
        <v>0.1799</v>
      </c>
      <c r="D4069">
        <v>430.33</v>
      </c>
      <c r="E4069" t="s">
        <v>12</v>
      </c>
      <c r="F4069" t="s">
        <v>26</v>
      </c>
      <c r="G4069" t="s">
        <v>32</v>
      </c>
      <c r="H4069" s="1">
        <v>0.627</v>
      </c>
      <c r="I4069" s="4">
        <v>36069</v>
      </c>
      <c r="J4069" s="5">
        <v>40909</v>
      </c>
      <c r="K4069" s="3">
        <v>22750</v>
      </c>
      <c r="L4069" s="3">
        <v>45000</v>
      </c>
      <c r="M4069" s="3">
        <v>12794</v>
      </c>
      <c r="N4069" s="3">
        <f t="shared" si="630"/>
        <v>0</v>
      </c>
      <c r="O4069" s="3">
        <f t="shared" si="631"/>
        <v>1</v>
      </c>
      <c r="P4069" s="3">
        <f t="shared" si="632"/>
        <v>1</v>
      </c>
      <c r="Q4069" s="6">
        <v>15.65</v>
      </c>
      <c r="R4069" s="3">
        <v>1</v>
      </c>
      <c r="S4069" s="3">
        <v>8</v>
      </c>
      <c r="T4069" s="3">
        <v>21</v>
      </c>
      <c r="U4069" s="3">
        <f t="shared" si="633"/>
        <v>4840</v>
      </c>
      <c r="V4069" s="3" t="str">
        <f t="shared" si="634"/>
        <v xml:space="preserve"> 60</v>
      </c>
      <c r="W4069" s="3">
        <f t="shared" si="635"/>
        <v>22.75</v>
      </c>
      <c r="X4069" s="3">
        <v>21</v>
      </c>
      <c r="Y4069" s="6">
        <f t="shared" si="636"/>
        <v>62.7</v>
      </c>
      <c r="Z4069" s="3">
        <f t="shared" si="637"/>
        <v>45</v>
      </c>
      <c r="AA4069" s="3">
        <f t="shared" si="638"/>
        <v>12.794</v>
      </c>
      <c r="AB4069">
        <f t="shared" si="639"/>
        <v>0</v>
      </c>
      <c r="AC4069" s="14">
        <f>VLOOKUP(X4069,Rates!$A$2:$B$36,2)</f>
        <v>22.74</v>
      </c>
    </row>
    <row r="4070" spans="1:29">
      <c r="A4070">
        <v>364254</v>
      </c>
      <c r="B4070" t="s">
        <v>11</v>
      </c>
      <c r="C4070" s="1">
        <v>0.10829999999999999</v>
      </c>
      <c r="D4070">
        <v>483.35</v>
      </c>
      <c r="E4070" t="s">
        <v>18</v>
      </c>
      <c r="F4070" t="s">
        <v>13</v>
      </c>
      <c r="G4070" t="s">
        <v>14</v>
      </c>
      <c r="H4070" s="1">
        <v>0.122</v>
      </c>
      <c r="I4070" s="4">
        <v>37956</v>
      </c>
      <c r="J4070" s="5">
        <v>40909</v>
      </c>
      <c r="K4070" s="3">
        <v>14800</v>
      </c>
      <c r="L4070" s="3">
        <v>50000</v>
      </c>
      <c r="M4070" s="3">
        <v>3943</v>
      </c>
      <c r="N4070" s="3">
        <f t="shared" si="630"/>
        <v>1</v>
      </c>
      <c r="O4070" s="3">
        <f t="shared" si="631"/>
        <v>0</v>
      </c>
      <c r="P4070" s="3">
        <f t="shared" si="632"/>
        <v>1</v>
      </c>
      <c r="Q4070" s="6">
        <v>5.52</v>
      </c>
      <c r="R4070" s="3">
        <v>0</v>
      </c>
      <c r="S4070" s="3">
        <v>7</v>
      </c>
      <c r="T4070" s="3">
        <v>24</v>
      </c>
      <c r="U4070" s="3">
        <f t="shared" si="633"/>
        <v>2953</v>
      </c>
      <c r="V4070" s="3" t="str">
        <f t="shared" si="634"/>
        <v xml:space="preserve"> 36</v>
      </c>
      <c r="W4070" s="3">
        <f t="shared" si="635"/>
        <v>14.8</v>
      </c>
      <c r="X4070" s="3">
        <v>8</v>
      </c>
      <c r="Y4070" s="6">
        <f t="shared" si="636"/>
        <v>12.2</v>
      </c>
      <c r="Z4070" s="3">
        <f t="shared" si="637"/>
        <v>50</v>
      </c>
      <c r="AA4070" s="3">
        <f t="shared" si="638"/>
        <v>3.9430000000000001</v>
      </c>
      <c r="AB4070">
        <f t="shared" si="639"/>
        <v>0</v>
      </c>
      <c r="AC4070" s="14">
        <f>VLOOKUP(X4070,Rates!$A$2:$B$36,2)</f>
        <v>11.39</v>
      </c>
    </row>
    <row r="4071" spans="1:29">
      <c r="A4071">
        <v>292921</v>
      </c>
      <c r="B4071" t="s">
        <v>11</v>
      </c>
      <c r="C4071" s="1">
        <v>0.13550000000000001</v>
      </c>
      <c r="D4071">
        <v>848.99</v>
      </c>
      <c r="E4071" t="s">
        <v>16</v>
      </c>
      <c r="F4071" t="s">
        <v>26</v>
      </c>
      <c r="G4071" t="s">
        <v>17</v>
      </c>
      <c r="H4071" s="1">
        <v>0.13400000000000001</v>
      </c>
      <c r="I4071" s="4">
        <v>34669</v>
      </c>
      <c r="J4071" s="5">
        <v>40909</v>
      </c>
      <c r="K4071" s="3">
        <v>25000</v>
      </c>
      <c r="L4071" s="3">
        <v>62000</v>
      </c>
      <c r="M4071" s="3">
        <v>7019</v>
      </c>
      <c r="N4071" s="3">
        <f t="shared" si="630"/>
        <v>0</v>
      </c>
      <c r="O4071" s="3">
        <f t="shared" si="631"/>
        <v>1</v>
      </c>
      <c r="P4071" s="3">
        <f t="shared" si="632"/>
        <v>0</v>
      </c>
      <c r="Q4071" s="6">
        <v>14.26</v>
      </c>
      <c r="R4071" s="3">
        <v>0</v>
      </c>
      <c r="S4071" s="3">
        <v>16</v>
      </c>
      <c r="T4071" s="3">
        <v>23</v>
      </c>
      <c r="U4071" s="3">
        <f t="shared" si="633"/>
        <v>6240</v>
      </c>
      <c r="V4071" s="3" t="str">
        <f t="shared" si="634"/>
        <v xml:space="preserve"> 36</v>
      </c>
      <c r="W4071" s="3">
        <f t="shared" si="635"/>
        <v>25</v>
      </c>
      <c r="X4071" s="3">
        <v>19</v>
      </c>
      <c r="Y4071" s="6">
        <f t="shared" si="636"/>
        <v>13.4</v>
      </c>
      <c r="Z4071" s="3">
        <f t="shared" si="637"/>
        <v>62</v>
      </c>
      <c r="AA4071" s="3">
        <f t="shared" si="638"/>
        <v>7.0190000000000001</v>
      </c>
      <c r="AB4071">
        <f t="shared" si="639"/>
        <v>1</v>
      </c>
      <c r="AC4071" s="14">
        <f>VLOOKUP(X4071,Rates!$A$2:$B$36,2)</f>
        <v>19.989999999999998</v>
      </c>
    </row>
    <row r="4072" spans="1:29">
      <c r="A4072">
        <v>597838</v>
      </c>
      <c r="B4072" t="s">
        <v>11</v>
      </c>
      <c r="C4072" s="1">
        <v>7.51E-2</v>
      </c>
      <c r="D4072">
        <v>124.45</v>
      </c>
      <c r="E4072" t="s">
        <v>23</v>
      </c>
      <c r="F4072" t="s">
        <v>13</v>
      </c>
      <c r="G4072" t="s">
        <v>14</v>
      </c>
      <c r="H4072" s="1">
        <v>0.13600000000000001</v>
      </c>
      <c r="I4072" s="4">
        <v>35827</v>
      </c>
      <c r="J4072" s="5">
        <v>40909</v>
      </c>
      <c r="K4072" s="3">
        <v>4000</v>
      </c>
      <c r="L4072" s="3">
        <v>35000</v>
      </c>
      <c r="M4072" s="3">
        <v>2907</v>
      </c>
      <c r="N4072" s="3">
        <f t="shared" si="630"/>
        <v>1</v>
      </c>
      <c r="O4072" s="3">
        <f t="shared" si="631"/>
        <v>0</v>
      </c>
      <c r="P4072" s="3">
        <f t="shared" si="632"/>
        <v>1</v>
      </c>
      <c r="Q4072" s="6">
        <v>15.53</v>
      </c>
      <c r="R4072" s="3">
        <v>0</v>
      </c>
      <c r="S4072" s="3">
        <v>10</v>
      </c>
      <c r="T4072" s="3">
        <v>20</v>
      </c>
      <c r="U4072" s="3">
        <f t="shared" si="633"/>
        <v>5082</v>
      </c>
      <c r="V4072" s="3" t="str">
        <f t="shared" si="634"/>
        <v xml:space="preserve"> 36</v>
      </c>
      <c r="W4072" s="3">
        <f t="shared" si="635"/>
        <v>4</v>
      </c>
      <c r="X4072" s="3">
        <v>4</v>
      </c>
      <c r="Y4072" s="6">
        <f t="shared" si="636"/>
        <v>13.600000000000001</v>
      </c>
      <c r="Z4072" s="3">
        <f t="shared" si="637"/>
        <v>35</v>
      </c>
      <c r="AA4072" s="3">
        <f t="shared" si="638"/>
        <v>2.907</v>
      </c>
      <c r="AB4072">
        <f t="shared" si="639"/>
        <v>0</v>
      </c>
      <c r="AC4072" s="14">
        <f>VLOOKUP(X4072,Rates!$A$2:$B$36,2)</f>
        <v>7.49</v>
      </c>
    </row>
    <row r="4073" spans="1:29">
      <c r="A4073">
        <v>534009</v>
      </c>
      <c r="B4073" t="s">
        <v>11</v>
      </c>
      <c r="C4073" s="1">
        <v>0.1149</v>
      </c>
      <c r="D4073">
        <v>65.95</v>
      </c>
      <c r="E4073" t="s">
        <v>12</v>
      </c>
      <c r="F4073" t="s">
        <v>24</v>
      </c>
      <c r="G4073" t="s">
        <v>17</v>
      </c>
      <c r="H4073" s="1">
        <v>0.84699999999999998</v>
      </c>
      <c r="I4073" s="4">
        <v>34973</v>
      </c>
      <c r="J4073" s="5">
        <v>40909</v>
      </c>
      <c r="K4073" s="3">
        <v>2000</v>
      </c>
      <c r="L4073" s="3">
        <v>56000</v>
      </c>
      <c r="M4073" s="3">
        <v>18136</v>
      </c>
      <c r="N4073" s="3">
        <f t="shared" si="630"/>
        <v>0</v>
      </c>
      <c r="O4073" s="3">
        <f t="shared" si="631"/>
        <v>0</v>
      </c>
      <c r="P4073" s="3">
        <f t="shared" si="632"/>
        <v>1</v>
      </c>
      <c r="Q4073" s="6">
        <v>13.26</v>
      </c>
      <c r="R4073" s="3">
        <v>0</v>
      </c>
      <c r="S4073" s="3">
        <v>14</v>
      </c>
      <c r="T4073" s="3">
        <v>23</v>
      </c>
      <c r="U4073" s="3">
        <f t="shared" si="633"/>
        <v>5936</v>
      </c>
      <c r="V4073" s="3" t="str">
        <f t="shared" si="634"/>
        <v xml:space="preserve"> 36</v>
      </c>
      <c r="W4073" s="3">
        <f t="shared" si="635"/>
        <v>2</v>
      </c>
      <c r="X4073" s="3">
        <v>9</v>
      </c>
      <c r="Y4073" s="6">
        <f t="shared" si="636"/>
        <v>84.7</v>
      </c>
      <c r="Z4073" s="3">
        <f t="shared" si="637"/>
        <v>56</v>
      </c>
      <c r="AA4073" s="3">
        <f t="shared" si="638"/>
        <v>18.135999999999999</v>
      </c>
      <c r="AB4073">
        <f t="shared" si="639"/>
        <v>1</v>
      </c>
      <c r="AC4073" s="14">
        <f>VLOOKUP(X4073,Rates!$A$2:$B$36,2)</f>
        <v>11.44</v>
      </c>
    </row>
    <row r="4074" spans="1:29">
      <c r="A4074">
        <v>619463</v>
      </c>
      <c r="B4074" t="s">
        <v>11</v>
      </c>
      <c r="C4074" s="1">
        <v>9.2499999999999999E-2</v>
      </c>
      <c r="D4074">
        <v>797.91</v>
      </c>
      <c r="E4074" t="s">
        <v>12</v>
      </c>
      <c r="F4074" t="s">
        <v>26</v>
      </c>
      <c r="G4074" t="s">
        <v>14</v>
      </c>
      <c r="H4074" s="1">
        <v>0.30599999999999999</v>
      </c>
      <c r="I4074" s="4">
        <v>38231</v>
      </c>
      <c r="J4074" s="5">
        <v>40909</v>
      </c>
      <c r="K4074" s="3">
        <v>25000</v>
      </c>
      <c r="L4074" s="3">
        <v>75000</v>
      </c>
      <c r="M4074" s="3">
        <v>9694</v>
      </c>
      <c r="N4074" s="3">
        <f t="shared" si="630"/>
        <v>0</v>
      </c>
      <c r="O4074" s="3">
        <f t="shared" si="631"/>
        <v>1</v>
      </c>
      <c r="P4074" s="3">
        <f t="shared" si="632"/>
        <v>1</v>
      </c>
      <c r="Q4074" s="6">
        <v>16.88</v>
      </c>
      <c r="R4074" s="3">
        <v>0</v>
      </c>
      <c r="S4074" s="3">
        <v>8</v>
      </c>
      <c r="T4074" s="3">
        <v>18</v>
      </c>
      <c r="U4074" s="3">
        <f t="shared" si="633"/>
        <v>2678</v>
      </c>
      <c r="V4074" s="3" t="str">
        <f t="shared" si="634"/>
        <v xml:space="preserve"> 36</v>
      </c>
      <c r="W4074" s="3">
        <f t="shared" si="635"/>
        <v>25</v>
      </c>
      <c r="X4074" s="3">
        <v>7</v>
      </c>
      <c r="Y4074" s="6">
        <f t="shared" si="636"/>
        <v>30.599999999999998</v>
      </c>
      <c r="Z4074" s="3">
        <f t="shared" si="637"/>
        <v>75</v>
      </c>
      <c r="AA4074" s="3">
        <f t="shared" si="638"/>
        <v>9.6940000000000008</v>
      </c>
      <c r="AB4074">
        <f t="shared" si="639"/>
        <v>0</v>
      </c>
      <c r="AC4074" s="14">
        <f>VLOOKUP(X4074,Rates!$A$2:$B$36,2)</f>
        <v>10.49</v>
      </c>
    </row>
    <row r="4075" spans="1:29">
      <c r="A4075">
        <v>874908</v>
      </c>
      <c r="B4075" t="s">
        <v>15</v>
      </c>
      <c r="C4075" s="1">
        <v>0.16489999999999999</v>
      </c>
      <c r="D4075">
        <v>614.48</v>
      </c>
      <c r="E4075" t="s">
        <v>12</v>
      </c>
      <c r="F4075" t="s">
        <v>26</v>
      </c>
      <c r="G4075" t="s">
        <v>14</v>
      </c>
      <c r="H4075" s="1">
        <v>0.79300000000000004</v>
      </c>
      <c r="I4075" s="4">
        <v>35065</v>
      </c>
      <c r="J4075" s="5">
        <v>40909</v>
      </c>
      <c r="K4075" s="3">
        <v>25000</v>
      </c>
      <c r="L4075" s="3">
        <v>98000</v>
      </c>
      <c r="M4075" s="3">
        <v>40994</v>
      </c>
      <c r="N4075" s="3">
        <f t="shared" si="630"/>
        <v>0</v>
      </c>
      <c r="O4075" s="3">
        <f t="shared" si="631"/>
        <v>1</v>
      </c>
      <c r="P4075" s="3">
        <f t="shared" si="632"/>
        <v>1</v>
      </c>
      <c r="Q4075" s="6">
        <v>15.82</v>
      </c>
      <c r="R4075" s="3">
        <v>0</v>
      </c>
      <c r="S4075" s="3">
        <v>10</v>
      </c>
      <c r="T4075" s="3">
        <v>30</v>
      </c>
      <c r="U4075" s="3">
        <f t="shared" si="633"/>
        <v>5844</v>
      </c>
      <c r="V4075" s="3" t="str">
        <f t="shared" si="634"/>
        <v xml:space="preserve"> 60</v>
      </c>
      <c r="W4075" s="3">
        <f t="shared" si="635"/>
        <v>25</v>
      </c>
      <c r="X4075" s="3">
        <v>18</v>
      </c>
      <c r="Y4075" s="6">
        <f t="shared" si="636"/>
        <v>79.3</v>
      </c>
      <c r="Z4075" s="3">
        <f t="shared" si="637"/>
        <v>98</v>
      </c>
      <c r="AA4075" s="3">
        <f t="shared" si="638"/>
        <v>40.994</v>
      </c>
      <c r="AB4075">
        <f t="shared" si="639"/>
        <v>0</v>
      </c>
      <c r="AC4075" s="14">
        <f>VLOOKUP(X4075,Rates!$A$2:$B$36,2)</f>
        <v>18.989999999999998</v>
      </c>
    </row>
    <row r="4076" spans="1:29">
      <c r="A4076">
        <v>419076</v>
      </c>
      <c r="B4076" t="s">
        <v>11</v>
      </c>
      <c r="C4076" s="1">
        <v>0.13469999999999999</v>
      </c>
      <c r="D4076">
        <v>212.02</v>
      </c>
      <c r="E4076" t="s">
        <v>27</v>
      </c>
      <c r="F4076" t="s">
        <v>24</v>
      </c>
      <c r="G4076" t="s">
        <v>14</v>
      </c>
      <c r="H4076" s="1">
        <v>0.90400000000000003</v>
      </c>
      <c r="I4076" s="4">
        <v>34151</v>
      </c>
      <c r="J4076" s="5">
        <v>40909</v>
      </c>
      <c r="K4076" s="3">
        <v>6250</v>
      </c>
      <c r="L4076" s="3">
        <v>29004</v>
      </c>
      <c r="M4076" s="3">
        <v>11387</v>
      </c>
      <c r="N4076" s="3">
        <f t="shared" si="630"/>
        <v>0</v>
      </c>
      <c r="O4076" s="3">
        <f t="shared" si="631"/>
        <v>0</v>
      </c>
      <c r="P4076" s="3">
        <f t="shared" si="632"/>
        <v>1</v>
      </c>
      <c r="Q4076" s="6">
        <v>23.54</v>
      </c>
      <c r="R4076" s="3">
        <v>0</v>
      </c>
      <c r="S4076" s="3">
        <v>8</v>
      </c>
      <c r="T4076" s="3">
        <v>36</v>
      </c>
      <c r="U4076" s="3">
        <f t="shared" si="633"/>
        <v>6758</v>
      </c>
      <c r="V4076" s="3" t="str">
        <f t="shared" si="634"/>
        <v xml:space="preserve"> 36</v>
      </c>
      <c r="W4076" s="3">
        <f t="shared" si="635"/>
        <v>6.25</v>
      </c>
      <c r="X4076" s="3">
        <v>14</v>
      </c>
      <c r="Y4076" s="6">
        <f t="shared" si="636"/>
        <v>90.4</v>
      </c>
      <c r="Z4076" s="3">
        <f t="shared" si="637"/>
        <v>29.004000000000001</v>
      </c>
      <c r="AA4076" s="3">
        <f t="shared" si="638"/>
        <v>11.387</v>
      </c>
      <c r="AB4076">
        <f t="shared" si="639"/>
        <v>0</v>
      </c>
      <c r="AC4076" s="14">
        <f>VLOOKUP(X4076,Rates!$A$2:$B$36,2)</f>
        <v>14.99</v>
      </c>
    </row>
    <row r="4077" spans="1:29">
      <c r="A4077">
        <v>874897</v>
      </c>
      <c r="B4077" t="s">
        <v>11</v>
      </c>
      <c r="C4077" s="1">
        <v>5.9900000000000002E-2</v>
      </c>
      <c r="D4077">
        <v>76.05</v>
      </c>
      <c r="E4077" t="s">
        <v>25</v>
      </c>
      <c r="F4077" t="s">
        <v>26</v>
      </c>
      <c r="G4077" t="s">
        <v>14</v>
      </c>
      <c r="H4077" s="1">
        <v>6.2E-2</v>
      </c>
      <c r="I4077" s="4">
        <v>37591</v>
      </c>
      <c r="J4077" s="5">
        <v>40909</v>
      </c>
      <c r="K4077" s="3">
        <v>2500</v>
      </c>
      <c r="L4077" s="3">
        <v>28000</v>
      </c>
      <c r="M4077" s="3">
        <v>764</v>
      </c>
      <c r="N4077" s="3">
        <f t="shared" si="630"/>
        <v>0</v>
      </c>
      <c r="O4077" s="3">
        <f t="shared" si="631"/>
        <v>1</v>
      </c>
      <c r="P4077" s="3">
        <f t="shared" si="632"/>
        <v>1</v>
      </c>
      <c r="Q4077" s="6">
        <v>25.89</v>
      </c>
      <c r="R4077" s="3">
        <v>0</v>
      </c>
      <c r="S4077" s="3">
        <v>9</v>
      </c>
      <c r="T4077" s="3">
        <v>23</v>
      </c>
      <c r="U4077" s="3">
        <f t="shared" si="633"/>
        <v>3318</v>
      </c>
      <c r="V4077" s="3" t="str">
        <f t="shared" si="634"/>
        <v xml:space="preserve"> 36</v>
      </c>
      <c r="W4077" s="3">
        <f t="shared" si="635"/>
        <v>2.5</v>
      </c>
      <c r="X4077" s="3">
        <v>2</v>
      </c>
      <c r="Y4077" s="6">
        <f t="shared" si="636"/>
        <v>6.2</v>
      </c>
      <c r="Z4077" s="3">
        <f t="shared" si="637"/>
        <v>28</v>
      </c>
      <c r="AA4077" s="3">
        <f t="shared" si="638"/>
        <v>0.76400000000000001</v>
      </c>
      <c r="AB4077">
        <f t="shared" si="639"/>
        <v>0</v>
      </c>
      <c r="AC4077" s="14">
        <f>VLOOKUP(X4077,Rates!$A$2:$B$36,2)</f>
        <v>6.99</v>
      </c>
    </row>
    <row r="4078" spans="1:29">
      <c r="A4078">
        <v>831048</v>
      </c>
      <c r="B4078" t="s">
        <v>15</v>
      </c>
      <c r="C4078" s="1">
        <v>0.16889999999999999</v>
      </c>
      <c r="D4078">
        <v>357.03</v>
      </c>
      <c r="E4078" t="s">
        <v>20</v>
      </c>
      <c r="F4078" t="s">
        <v>13</v>
      </c>
      <c r="G4078" t="s">
        <v>19</v>
      </c>
      <c r="H4078" s="1">
        <v>0.55200000000000005</v>
      </c>
      <c r="I4078" s="4">
        <v>38626</v>
      </c>
      <c r="J4078" s="5">
        <v>40909</v>
      </c>
      <c r="K4078" s="3">
        <v>14400</v>
      </c>
      <c r="L4078" s="3">
        <v>48000</v>
      </c>
      <c r="M4078" s="3">
        <v>6070</v>
      </c>
      <c r="N4078" s="3">
        <f t="shared" si="630"/>
        <v>1</v>
      </c>
      <c r="O4078" s="3">
        <f t="shared" si="631"/>
        <v>0</v>
      </c>
      <c r="P4078" s="3">
        <f t="shared" si="632"/>
        <v>1</v>
      </c>
      <c r="Q4078" s="6">
        <v>3.05</v>
      </c>
      <c r="R4078" s="3">
        <v>0</v>
      </c>
      <c r="S4078" s="3">
        <v>4</v>
      </c>
      <c r="T4078" s="3">
        <v>7</v>
      </c>
      <c r="U4078" s="3">
        <f t="shared" si="633"/>
        <v>2283</v>
      </c>
      <c r="V4078" s="3" t="str">
        <f t="shared" si="634"/>
        <v xml:space="preserve"> 60</v>
      </c>
      <c r="W4078" s="3">
        <f t="shared" si="635"/>
        <v>14.4</v>
      </c>
      <c r="X4078" s="3">
        <v>19</v>
      </c>
      <c r="Y4078" s="6">
        <f t="shared" si="636"/>
        <v>55.2</v>
      </c>
      <c r="Z4078" s="3">
        <f t="shared" si="637"/>
        <v>48</v>
      </c>
      <c r="AA4078" s="3">
        <f t="shared" si="638"/>
        <v>6.07</v>
      </c>
      <c r="AB4078">
        <f t="shared" si="639"/>
        <v>0</v>
      </c>
      <c r="AC4078" s="14">
        <f>VLOOKUP(X4078,Rates!$A$2:$B$36,2)</f>
        <v>19.989999999999998</v>
      </c>
    </row>
    <row r="4079" spans="1:29">
      <c r="A4079">
        <v>850021</v>
      </c>
      <c r="B4079" t="s">
        <v>11</v>
      </c>
      <c r="C4079" s="1">
        <v>0.15620000000000001</v>
      </c>
      <c r="D4079">
        <v>244.79</v>
      </c>
      <c r="E4079" t="s">
        <v>25</v>
      </c>
      <c r="F4079" t="s">
        <v>13</v>
      </c>
      <c r="G4079" t="s">
        <v>14</v>
      </c>
      <c r="H4079" s="1">
        <v>0.28699999999999998</v>
      </c>
      <c r="I4079" s="4">
        <v>36526</v>
      </c>
      <c r="J4079" s="5">
        <v>40909</v>
      </c>
      <c r="K4079" s="3">
        <v>7000</v>
      </c>
      <c r="L4079" s="3">
        <v>30000</v>
      </c>
      <c r="M4079" s="3">
        <v>14024</v>
      </c>
      <c r="N4079" s="3">
        <f t="shared" si="630"/>
        <v>1</v>
      </c>
      <c r="O4079" s="3">
        <f t="shared" si="631"/>
        <v>0</v>
      </c>
      <c r="P4079" s="3">
        <f t="shared" si="632"/>
        <v>1</v>
      </c>
      <c r="Q4079" s="6">
        <v>21.64</v>
      </c>
      <c r="R4079" s="3">
        <v>2</v>
      </c>
      <c r="S4079" s="3">
        <v>19</v>
      </c>
      <c r="T4079" s="3">
        <v>38</v>
      </c>
      <c r="U4079" s="3">
        <f t="shared" si="633"/>
        <v>4383</v>
      </c>
      <c r="V4079" s="3" t="str">
        <f t="shared" si="634"/>
        <v xml:space="preserve"> 36</v>
      </c>
      <c r="W4079" s="3">
        <f t="shared" si="635"/>
        <v>7</v>
      </c>
      <c r="X4079" s="3">
        <v>16</v>
      </c>
      <c r="Y4079" s="6">
        <f t="shared" si="636"/>
        <v>28.7</v>
      </c>
      <c r="Z4079" s="3">
        <f t="shared" si="637"/>
        <v>30</v>
      </c>
      <c r="AA4079" s="3">
        <f t="shared" si="638"/>
        <v>14.023999999999999</v>
      </c>
      <c r="AB4079">
        <f t="shared" si="639"/>
        <v>0</v>
      </c>
      <c r="AC4079" s="14">
        <f>VLOOKUP(X4079,Rates!$A$2:$B$36,2)</f>
        <v>16.989999999999998</v>
      </c>
    </row>
    <row r="4080" spans="1:29">
      <c r="A4080">
        <v>736551</v>
      </c>
      <c r="B4080" t="s">
        <v>15</v>
      </c>
      <c r="C4080" s="1">
        <v>0.13059999999999999</v>
      </c>
      <c r="D4080">
        <v>273.41000000000003</v>
      </c>
      <c r="E4080" t="s">
        <v>23</v>
      </c>
      <c r="F4080" t="s">
        <v>13</v>
      </c>
      <c r="G4080" t="s">
        <v>17</v>
      </c>
      <c r="H4080" s="1">
        <v>0.84499999999999997</v>
      </c>
      <c r="I4080" s="4">
        <v>34213</v>
      </c>
      <c r="J4080" s="5">
        <v>40909</v>
      </c>
      <c r="K4080" s="3">
        <v>12000</v>
      </c>
      <c r="L4080" s="3">
        <v>60000</v>
      </c>
      <c r="M4080" s="3">
        <v>14190</v>
      </c>
      <c r="N4080" s="3">
        <f t="shared" si="630"/>
        <v>1</v>
      </c>
      <c r="O4080" s="3">
        <f t="shared" si="631"/>
        <v>0</v>
      </c>
      <c r="P4080" s="3">
        <f t="shared" si="632"/>
        <v>1</v>
      </c>
      <c r="Q4080" s="6">
        <v>20.46</v>
      </c>
      <c r="R4080" s="3">
        <v>0</v>
      </c>
      <c r="S4080" s="3">
        <v>7</v>
      </c>
      <c r="T4080" s="3">
        <v>20</v>
      </c>
      <c r="U4080" s="3">
        <f t="shared" si="633"/>
        <v>6696</v>
      </c>
      <c r="V4080" s="3" t="str">
        <f t="shared" si="634"/>
        <v xml:space="preserve"> 60</v>
      </c>
      <c r="W4080" s="3">
        <f t="shared" si="635"/>
        <v>12</v>
      </c>
      <c r="X4080" s="3">
        <v>12</v>
      </c>
      <c r="Y4080" s="6">
        <f t="shared" si="636"/>
        <v>84.5</v>
      </c>
      <c r="Z4080" s="3">
        <f t="shared" si="637"/>
        <v>60</v>
      </c>
      <c r="AA4080" s="3">
        <f t="shared" si="638"/>
        <v>14.19</v>
      </c>
      <c r="AB4080">
        <f t="shared" si="639"/>
        <v>1</v>
      </c>
      <c r="AC4080" s="14">
        <f>VLOOKUP(X4080,Rates!$A$2:$B$36,2)</f>
        <v>13.49</v>
      </c>
    </row>
    <row r="4081" spans="1:29">
      <c r="A4081">
        <v>692766</v>
      </c>
      <c r="B4081" t="s">
        <v>11</v>
      </c>
      <c r="C4081" s="1">
        <v>6.9199999999999998E-2</v>
      </c>
      <c r="D4081">
        <v>209.72</v>
      </c>
      <c r="E4081" t="s">
        <v>22</v>
      </c>
      <c r="F4081" t="s">
        <v>26</v>
      </c>
      <c r="G4081" t="s">
        <v>14</v>
      </c>
      <c r="H4081" s="1">
        <v>0.26700000000000002</v>
      </c>
      <c r="I4081" s="4">
        <v>34243</v>
      </c>
      <c r="J4081" s="5">
        <v>40909</v>
      </c>
      <c r="K4081" s="3">
        <v>6800</v>
      </c>
      <c r="L4081" s="3">
        <v>50000</v>
      </c>
      <c r="M4081" s="3">
        <v>55201</v>
      </c>
      <c r="N4081" s="3">
        <f t="shared" si="630"/>
        <v>0</v>
      </c>
      <c r="O4081" s="3">
        <f t="shared" si="631"/>
        <v>1</v>
      </c>
      <c r="P4081" s="3">
        <f t="shared" si="632"/>
        <v>1</v>
      </c>
      <c r="Q4081" s="6">
        <v>9.3699999999999992</v>
      </c>
      <c r="R4081" s="3">
        <v>0</v>
      </c>
      <c r="S4081" s="3">
        <v>15</v>
      </c>
      <c r="T4081" s="3">
        <v>63</v>
      </c>
      <c r="U4081" s="3">
        <f t="shared" si="633"/>
        <v>6666</v>
      </c>
      <c r="V4081" s="3" t="str">
        <f t="shared" si="634"/>
        <v xml:space="preserve"> 36</v>
      </c>
      <c r="W4081" s="3">
        <f t="shared" si="635"/>
        <v>6.8</v>
      </c>
      <c r="X4081" s="3">
        <v>3</v>
      </c>
      <c r="Y4081" s="6">
        <f t="shared" si="636"/>
        <v>26.700000000000003</v>
      </c>
      <c r="Z4081" s="3">
        <f t="shared" si="637"/>
        <v>50</v>
      </c>
      <c r="AA4081" s="3">
        <f t="shared" si="638"/>
        <v>55.201000000000001</v>
      </c>
      <c r="AB4081">
        <f t="shared" si="639"/>
        <v>0</v>
      </c>
      <c r="AC4081" s="14">
        <f>VLOOKUP(X4081,Rates!$A$2:$B$36,2)</f>
        <v>7.24</v>
      </c>
    </row>
    <row r="4082" spans="1:29">
      <c r="A4082">
        <v>722636</v>
      </c>
      <c r="B4082" t="s">
        <v>11</v>
      </c>
      <c r="C4082" s="1">
        <v>0.1111</v>
      </c>
      <c r="D4082">
        <v>295.12</v>
      </c>
      <c r="E4082" t="s">
        <v>28</v>
      </c>
      <c r="F4082" t="s">
        <v>26</v>
      </c>
      <c r="G4082" t="s">
        <v>14</v>
      </c>
      <c r="H4082" s="1">
        <v>0.80700000000000005</v>
      </c>
      <c r="I4082" s="4">
        <v>37712</v>
      </c>
      <c r="J4082" s="5">
        <v>40909</v>
      </c>
      <c r="K4082" s="3">
        <v>9000</v>
      </c>
      <c r="L4082" s="3">
        <v>89796</v>
      </c>
      <c r="M4082" s="3">
        <v>10856</v>
      </c>
      <c r="N4082" s="3">
        <f t="shared" si="630"/>
        <v>0</v>
      </c>
      <c r="O4082" s="3">
        <f t="shared" si="631"/>
        <v>1</v>
      </c>
      <c r="P4082" s="3">
        <f t="shared" si="632"/>
        <v>1</v>
      </c>
      <c r="Q4082" s="6">
        <v>13.31</v>
      </c>
      <c r="R4082" s="3">
        <v>0</v>
      </c>
      <c r="S4082" s="3">
        <v>7</v>
      </c>
      <c r="T4082" s="3">
        <v>10</v>
      </c>
      <c r="U4082" s="3">
        <f t="shared" si="633"/>
        <v>3197</v>
      </c>
      <c r="V4082" s="3" t="str">
        <f t="shared" si="634"/>
        <v xml:space="preserve"> 36</v>
      </c>
      <c r="W4082" s="3">
        <f t="shared" si="635"/>
        <v>9</v>
      </c>
      <c r="X4082" s="3">
        <v>10</v>
      </c>
      <c r="Y4082" s="6">
        <f t="shared" si="636"/>
        <v>80.7</v>
      </c>
      <c r="Z4082" s="3">
        <f t="shared" si="637"/>
        <v>89.796000000000006</v>
      </c>
      <c r="AA4082" s="3">
        <f t="shared" si="638"/>
        <v>10.856</v>
      </c>
      <c r="AB4082">
        <f t="shared" si="639"/>
        <v>0</v>
      </c>
      <c r="AC4082" s="14">
        <f>VLOOKUP(X4082,Rates!$A$2:$B$36,2)</f>
        <v>11.49</v>
      </c>
    </row>
    <row r="4083" spans="1:29">
      <c r="A4083">
        <v>450937</v>
      </c>
      <c r="B4083" t="s">
        <v>11</v>
      </c>
      <c r="C4083" s="1">
        <v>0.12529999999999999</v>
      </c>
      <c r="D4083">
        <v>836.66</v>
      </c>
      <c r="E4083" t="s">
        <v>20</v>
      </c>
      <c r="F4083" t="s">
        <v>26</v>
      </c>
      <c r="G4083" t="s">
        <v>17</v>
      </c>
      <c r="H4083" s="1">
        <v>0.52200000000000002</v>
      </c>
      <c r="I4083" s="4">
        <v>36617</v>
      </c>
      <c r="J4083" s="5">
        <v>40909</v>
      </c>
      <c r="K4083" s="3">
        <v>25000</v>
      </c>
      <c r="L4083" s="3">
        <v>117000</v>
      </c>
      <c r="M4083" s="3">
        <v>28821</v>
      </c>
      <c r="N4083" s="3">
        <f t="shared" si="630"/>
        <v>0</v>
      </c>
      <c r="O4083" s="3">
        <f t="shared" si="631"/>
        <v>1</v>
      </c>
      <c r="P4083" s="3">
        <f t="shared" si="632"/>
        <v>1</v>
      </c>
      <c r="Q4083" s="6">
        <v>12.64</v>
      </c>
      <c r="R4083" s="3">
        <v>0</v>
      </c>
      <c r="S4083" s="3">
        <v>12</v>
      </c>
      <c r="T4083" s="3">
        <v>32</v>
      </c>
      <c r="U4083" s="3">
        <f t="shared" si="633"/>
        <v>4292</v>
      </c>
      <c r="V4083" s="3" t="str">
        <f t="shared" si="634"/>
        <v xml:space="preserve"> 36</v>
      </c>
      <c r="W4083" s="3">
        <f t="shared" si="635"/>
        <v>25</v>
      </c>
      <c r="X4083" s="3">
        <v>10</v>
      </c>
      <c r="Y4083" s="6">
        <f t="shared" si="636"/>
        <v>52.2</v>
      </c>
      <c r="Z4083" s="3">
        <f t="shared" si="637"/>
        <v>117</v>
      </c>
      <c r="AA4083" s="3">
        <f t="shared" si="638"/>
        <v>28.821000000000002</v>
      </c>
      <c r="AB4083">
        <f t="shared" si="639"/>
        <v>1</v>
      </c>
      <c r="AC4083" s="14">
        <f>VLOOKUP(X4083,Rates!$A$2:$B$36,2)</f>
        <v>11.49</v>
      </c>
    </row>
    <row r="4084" spans="1:29">
      <c r="A4084">
        <v>669732</v>
      </c>
      <c r="B4084" t="s">
        <v>11</v>
      </c>
      <c r="C4084" s="1">
        <v>0.1</v>
      </c>
      <c r="D4084">
        <v>129.07</v>
      </c>
      <c r="E4084" t="s">
        <v>18</v>
      </c>
      <c r="F4084" t="s">
        <v>13</v>
      </c>
      <c r="G4084" t="s">
        <v>14</v>
      </c>
      <c r="H4084" s="1">
        <v>0.371</v>
      </c>
      <c r="I4084" s="4">
        <v>35065</v>
      </c>
      <c r="J4084" s="5">
        <v>40909</v>
      </c>
      <c r="K4084" s="3">
        <v>4000</v>
      </c>
      <c r="L4084" s="3">
        <v>19200</v>
      </c>
      <c r="M4084" s="3">
        <v>7083</v>
      </c>
      <c r="N4084" s="3">
        <f t="shared" si="630"/>
        <v>1</v>
      </c>
      <c r="O4084" s="3">
        <f t="shared" si="631"/>
        <v>0</v>
      </c>
      <c r="P4084" s="3">
        <f t="shared" si="632"/>
        <v>1</v>
      </c>
      <c r="Q4084" s="6">
        <v>13.5</v>
      </c>
      <c r="R4084" s="3">
        <v>0</v>
      </c>
      <c r="S4084" s="3">
        <v>6</v>
      </c>
      <c r="T4084" s="3">
        <v>8</v>
      </c>
      <c r="U4084" s="3">
        <f t="shared" si="633"/>
        <v>5844</v>
      </c>
      <c r="V4084" s="3" t="str">
        <f t="shared" si="634"/>
        <v xml:space="preserve"> 36</v>
      </c>
      <c r="W4084" s="3">
        <f t="shared" si="635"/>
        <v>4</v>
      </c>
      <c r="X4084" s="3">
        <v>7</v>
      </c>
      <c r="Y4084" s="6">
        <f t="shared" si="636"/>
        <v>37.1</v>
      </c>
      <c r="Z4084" s="3">
        <f t="shared" si="637"/>
        <v>19.2</v>
      </c>
      <c r="AA4084" s="3">
        <f t="shared" si="638"/>
        <v>7.0830000000000002</v>
      </c>
      <c r="AB4084">
        <f t="shared" si="639"/>
        <v>0</v>
      </c>
      <c r="AC4084" s="14">
        <f>VLOOKUP(X4084,Rates!$A$2:$B$36,2)</f>
        <v>10.49</v>
      </c>
    </row>
    <row r="4085" spans="1:29">
      <c r="A4085">
        <v>468106</v>
      </c>
      <c r="B4085" t="s">
        <v>11</v>
      </c>
      <c r="C4085" s="1">
        <v>0.1183</v>
      </c>
      <c r="D4085">
        <v>278.33</v>
      </c>
      <c r="E4085" t="s">
        <v>28</v>
      </c>
      <c r="F4085" t="s">
        <v>13</v>
      </c>
      <c r="G4085" t="s">
        <v>14</v>
      </c>
      <c r="H4085" s="1">
        <v>0.33300000000000002</v>
      </c>
      <c r="I4085" s="4">
        <v>37226</v>
      </c>
      <c r="J4085" s="5">
        <v>40909</v>
      </c>
      <c r="K4085" s="3">
        <v>8400</v>
      </c>
      <c r="L4085" s="3">
        <v>47000</v>
      </c>
      <c r="M4085" s="3">
        <v>9033</v>
      </c>
      <c r="N4085" s="3">
        <f t="shared" si="630"/>
        <v>1</v>
      </c>
      <c r="O4085" s="3">
        <f t="shared" si="631"/>
        <v>0</v>
      </c>
      <c r="P4085" s="3">
        <f t="shared" si="632"/>
        <v>1</v>
      </c>
      <c r="Q4085" s="6">
        <v>5.67</v>
      </c>
      <c r="R4085" s="3">
        <v>0</v>
      </c>
      <c r="S4085" s="3">
        <v>16</v>
      </c>
      <c r="T4085" s="3">
        <v>34</v>
      </c>
      <c r="U4085" s="3">
        <f t="shared" si="633"/>
        <v>3683</v>
      </c>
      <c r="V4085" s="3" t="str">
        <f t="shared" si="634"/>
        <v xml:space="preserve"> 36</v>
      </c>
      <c r="W4085" s="3">
        <f t="shared" si="635"/>
        <v>8.4</v>
      </c>
      <c r="X4085" s="3">
        <v>8</v>
      </c>
      <c r="Y4085" s="6">
        <f t="shared" si="636"/>
        <v>33.300000000000004</v>
      </c>
      <c r="Z4085" s="3">
        <f t="shared" si="637"/>
        <v>47</v>
      </c>
      <c r="AA4085" s="3">
        <f t="shared" si="638"/>
        <v>9.0329999999999995</v>
      </c>
      <c r="AB4085">
        <f t="shared" si="639"/>
        <v>0</v>
      </c>
      <c r="AC4085" s="14">
        <f>VLOOKUP(X4085,Rates!$A$2:$B$36,2)</f>
        <v>11.39</v>
      </c>
    </row>
    <row r="4086" spans="1:29">
      <c r="A4086">
        <v>1002413</v>
      </c>
      <c r="B4086" t="s">
        <v>15</v>
      </c>
      <c r="C4086" s="1">
        <v>0.19420000000000001</v>
      </c>
      <c r="D4086">
        <v>844.06</v>
      </c>
      <c r="E4086" t="s">
        <v>20</v>
      </c>
      <c r="F4086" t="s">
        <v>26</v>
      </c>
      <c r="G4086" t="s">
        <v>14</v>
      </c>
      <c r="H4086" s="1">
        <v>0.72499999999999998</v>
      </c>
      <c r="I4086" s="4">
        <v>33208</v>
      </c>
      <c r="J4086" s="5">
        <v>40909</v>
      </c>
      <c r="K4086" s="3">
        <v>32250</v>
      </c>
      <c r="L4086" s="3">
        <v>64480</v>
      </c>
      <c r="M4086" s="3">
        <v>17264</v>
      </c>
      <c r="N4086" s="3">
        <f t="shared" si="630"/>
        <v>0</v>
      </c>
      <c r="O4086" s="3">
        <f t="shared" si="631"/>
        <v>1</v>
      </c>
      <c r="P4086" s="3">
        <f t="shared" si="632"/>
        <v>1</v>
      </c>
      <c r="Q4086" s="6">
        <v>20.99</v>
      </c>
      <c r="R4086" s="3">
        <v>1</v>
      </c>
      <c r="S4086" s="3">
        <v>9</v>
      </c>
      <c r="T4086" s="3">
        <v>30</v>
      </c>
      <c r="U4086" s="3">
        <f t="shared" si="633"/>
        <v>7701</v>
      </c>
      <c r="V4086" s="3" t="str">
        <f t="shared" si="634"/>
        <v xml:space="preserve"> 60</v>
      </c>
      <c r="W4086" s="3">
        <f t="shared" si="635"/>
        <v>32.25</v>
      </c>
      <c r="X4086" s="3">
        <v>23</v>
      </c>
      <c r="Y4086" s="6">
        <f t="shared" si="636"/>
        <v>72.5</v>
      </c>
      <c r="Z4086" s="3">
        <f t="shared" si="637"/>
        <v>64.48</v>
      </c>
      <c r="AA4086" s="3">
        <f t="shared" si="638"/>
        <v>17.263999999999999</v>
      </c>
      <c r="AB4086">
        <f t="shared" si="639"/>
        <v>0</v>
      </c>
      <c r="AC4086" s="14">
        <f>VLOOKUP(X4086,Rates!$A$2:$B$36,2)</f>
        <v>24.74</v>
      </c>
    </row>
    <row r="4087" spans="1:29">
      <c r="A4087">
        <v>1068273</v>
      </c>
      <c r="B4087" t="s">
        <v>11</v>
      </c>
      <c r="C4087" s="1">
        <v>6.6199999999999995E-2</v>
      </c>
      <c r="D4087">
        <v>168.88</v>
      </c>
      <c r="E4087" t="s">
        <v>21</v>
      </c>
      <c r="F4087" t="s">
        <v>26</v>
      </c>
      <c r="G4087" t="s">
        <v>14</v>
      </c>
      <c r="H4087" s="1">
        <v>0.219</v>
      </c>
      <c r="I4087" s="4">
        <v>32387</v>
      </c>
      <c r="J4087" s="5">
        <v>40909</v>
      </c>
      <c r="K4087" s="3">
        <v>5500</v>
      </c>
      <c r="L4087" s="3">
        <v>110000</v>
      </c>
      <c r="M4087" s="3">
        <v>14136</v>
      </c>
      <c r="N4087" s="3">
        <f t="shared" si="630"/>
        <v>0</v>
      </c>
      <c r="O4087" s="3">
        <f t="shared" si="631"/>
        <v>1</v>
      </c>
      <c r="P4087" s="3">
        <f t="shared" si="632"/>
        <v>1</v>
      </c>
      <c r="Q4087" s="6">
        <v>9.69</v>
      </c>
      <c r="R4087" s="3">
        <v>0</v>
      </c>
      <c r="S4087" s="3">
        <v>7</v>
      </c>
      <c r="T4087" s="3">
        <v>26</v>
      </c>
      <c r="U4087" s="3">
        <f t="shared" si="633"/>
        <v>8522</v>
      </c>
      <c r="V4087" s="3" t="str">
        <f t="shared" si="634"/>
        <v xml:space="preserve"> 36</v>
      </c>
      <c r="W4087" s="3">
        <f t="shared" si="635"/>
        <v>5.5</v>
      </c>
      <c r="X4087" s="3">
        <v>2</v>
      </c>
      <c r="Y4087" s="6">
        <f t="shared" si="636"/>
        <v>21.9</v>
      </c>
      <c r="Z4087" s="3">
        <f t="shared" si="637"/>
        <v>110</v>
      </c>
      <c r="AA4087" s="3">
        <f t="shared" si="638"/>
        <v>14.135999999999999</v>
      </c>
      <c r="AB4087">
        <f t="shared" si="639"/>
        <v>0</v>
      </c>
      <c r="AC4087" s="14">
        <f>VLOOKUP(X4087,Rates!$A$2:$B$36,2)</f>
        <v>6.99</v>
      </c>
    </row>
    <row r="4088" spans="1:29">
      <c r="A4088">
        <v>718581</v>
      </c>
      <c r="B4088" t="s">
        <v>15</v>
      </c>
      <c r="C4088" s="1">
        <v>0.1714</v>
      </c>
      <c r="D4088">
        <v>157.66999999999999</v>
      </c>
      <c r="E4088" t="s">
        <v>18</v>
      </c>
      <c r="F4088" t="s">
        <v>13</v>
      </c>
      <c r="G4088" t="s">
        <v>14</v>
      </c>
      <c r="H4088" s="1">
        <v>0.59699999999999998</v>
      </c>
      <c r="I4088" s="4">
        <v>36861</v>
      </c>
      <c r="J4088" s="5">
        <v>40909</v>
      </c>
      <c r="K4088" s="3">
        <v>6325</v>
      </c>
      <c r="L4088" s="3">
        <v>31958.880000000001</v>
      </c>
      <c r="M4088" s="3">
        <v>25834</v>
      </c>
      <c r="N4088" s="3">
        <f t="shared" si="630"/>
        <v>1</v>
      </c>
      <c r="O4088" s="3">
        <f t="shared" si="631"/>
        <v>0</v>
      </c>
      <c r="P4088" s="3">
        <f t="shared" si="632"/>
        <v>1</v>
      </c>
      <c r="Q4088" s="6">
        <v>19.98</v>
      </c>
      <c r="R4088" s="3">
        <v>0</v>
      </c>
      <c r="S4088" s="3">
        <v>11</v>
      </c>
      <c r="T4088" s="3">
        <v>16</v>
      </c>
      <c r="U4088" s="3">
        <f t="shared" si="633"/>
        <v>4048</v>
      </c>
      <c r="V4088" s="3" t="str">
        <f t="shared" si="634"/>
        <v xml:space="preserve"> 60</v>
      </c>
      <c r="W4088" s="3">
        <f t="shared" si="635"/>
        <v>6.3250000000000002</v>
      </c>
      <c r="X4088" s="3">
        <v>23</v>
      </c>
      <c r="Y4088" s="6">
        <f t="shared" si="636"/>
        <v>59.699999999999996</v>
      </c>
      <c r="Z4088" s="3">
        <f t="shared" si="637"/>
        <v>31.958880000000001</v>
      </c>
      <c r="AA4088" s="3">
        <f t="shared" si="638"/>
        <v>25.834</v>
      </c>
      <c r="AB4088">
        <f t="shared" si="639"/>
        <v>0</v>
      </c>
      <c r="AC4088" s="14">
        <f>VLOOKUP(X4088,Rates!$A$2:$B$36,2)</f>
        <v>24.74</v>
      </c>
    </row>
    <row r="4089" spans="1:29">
      <c r="A4089">
        <v>497244</v>
      </c>
      <c r="B4089" t="s">
        <v>11</v>
      </c>
      <c r="C4089" s="1">
        <v>0.14960000000000001</v>
      </c>
      <c r="D4089">
        <v>173.24</v>
      </c>
      <c r="E4089" t="s">
        <v>12</v>
      </c>
      <c r="F4089" t="s">
        <v>26</v>
      </c>
      <c r="G4089" t="s">
        <v>14</v>
      </c>
      <c r="H4089" s="1">
        <v>0.98899999999999999</v>
      </c>
      <c r="I4089" s="4">
        <v>38961</v>
      </c>
      <c r="J4089" s="5">
        <v>40909</v>
      </c>
      <c r="K4089" s="3">
        <v>5000</v>
      </c>
      <c r="L4089" s="3">
        <v>103000</v>
      </c>
      <c r="M4089" s="3">
        <v>8403</v>
      </c>
      <c r="N4089" s="3">
        <f t="shared" si="630"/>
        <v>0</v>
      </c>
      <c r="O4089" s="3">
        <f t="shared" si="631"/>
        <v>1</v>
      </c>
      <c r="P4089" s="3">
        <f t="shared" si="632"/>
        <v>1</v>
      </c>
      <c r="Q4089" s="6">
        <v>12.35</v>
      </c>
      <c r="R4089" s="3">
        <v>0</v>
      </c>
      <c r="S4089" s="3">
        <v>8</v>
      </c>
      <c r="T4089" s="3">
        <v>20</v>
      </c>
      <c r="U4089" s="3">
        <f t="shared" si="633"/>
        <v>1948</v>
      </c>
      <c r="V4089" s="3" t="str">
        <f t="shared" si="634"/>
        <v xml:space="preserve"> 36</v>
      </c>
      <c r="W4089" s="3">
        <f t="shared" si="635"/>
        <v>5</v>
      </c>
      <c r="X4089" s="3">
        <v>17</v>
      </c>
      <c r="Y4089" s="6">
        <f t="shared" si="636"/>
        <v>98.9</v>
      </c>
      <c r="Z4089" s="3">
        <f t="shared" si="637"/>
        <v>103</v>
      </c>
      <c r="AA4089" s="3">
        <f t="shared" si="638"/>
        <v>8.4030000000000005</v>
      </c>
      <c r="AB4089">
        <f t="shared" si="639"/>
        <v>0</v>
      </c>
      <c r="AC4089" s="14">
        <f>VLOOKUP(X4089,Rates!$A$2:$B$36,2)</f>
        <v>17.989999999999998</v>
      </c>
    </row>
    <row r="4090" spans="1:29">
      <c r="A4090">
        <v>824566</v>
      </c>
      <c r="B4090" t="s">
        <v>15</v>
      </c>
      <c r="C4090" s="1">
        <v>0.1149</v>
      </c>
      <c r="D4090">
        <v>439.76</v>
      </c>
      <c r="E4090" t="s">
        <v>23</v>
      </c>
      <c r="F4090" t="s">
        <v>26</v>
      </c>
      <c r="G4090" t="s">
        <v>14</v>
      </c>
      <c r="H4090" s="1">
        <v>0.60499999999999998</v>
      </c>
      <c r="I4090" s="4">
        <v>36434</v>
      </c>
      <c r="J4090" s="5">
        <v>40909</v>
      </c>
      <c r="K4090" s="3">
        <v>20000</v>
      </c>
      <c r="L4090" s="3">
        <v>60000</v>
      </c>
      <c r="M4090" s="3">
        <v>20638</v>
      </c>
      <c r="N4090" s="3">
        <f t="shared" si="630"/>
        <v>0</v>
      </c>
      <c r="O4090" s="3">
        <f t="shared" si="631"/>
        <v>1</v>
      </c>
      <c r="P4090" s="3">
        <f t="shared" si="632"/>
        <v>1</v>
      </c>
      <c r="Q4090" s="6">
        <v>12.92</v>
      </c>
      <c r="R4090" s="3">
        <v>0</v>
      </c>
      <c r="S4090" s="3">
        <v>7</v>
      </c>
      <c r="T4090" s="3">
        <v>21</v>
      </c>
      <c r="U4090" s="3">
        <f t="shared" si="633"/>
        <v>4475</v>
      </c>
      <c r="V4090" s="3" t="str">
        <f t="shared" si="634"/>
        <v xml:space="preserve"> 60</v>
      </c>
      <c r="W4090" s="3">
        <f t="shared" si="635"/>
        <v>20</v>
      </c>
      <c r="X4090" s="3">
        <v>9</v>
      </c>
      <c r="Y4090" s="6">
        <f t="shared" si="636"/>
        <v>60.5</v>
      </c>
      <c r="Z4090" s="3">
        <f t="shared" si="637"/>
        <v>60</v>
      </c>
      <c r="AA4090" s="3">
        <f t="shared" si="638"/>
        <v>20.638000000000002</v>
      </c>
      <c r="AB4090">
        <f t="shared" si="639"/>
        <v>0</v>
      </c>
      <c r="AC4090" s="14">
        <f>VLOOKUP(X4090,Rates!$A$2:$B$36,2)</f>
        <v>11.44</v>
      </c>
    </row>
    <row r="4091" spans="1:29">
      <c r="A4091">
        <v>611615</v>
      </c>
      <c r="B4091" t="s">
        <v>15</v>
      </c>
      <c r="C4091" s="1">
        <v>0.15570000000000001</v>
      </c>
      <c r="D4091">
        <v>86.73</v>
      </c>
      <c r="E4091" t="s">
        <v>18</v>
      </c>
      <c r="F4091" t="s">
        <v>13</v>
      </c>
      <c r="G4091" t="s">
        <v>14</v>
      </c>
      <c r="H4091" s="1">
        <v>0.69899999999999995</v>
      </c>
      <c r="I4091" s="4">
        <v>37895</v>
      </c>
      <c r="J4091" s="5">
        <v>40909</v>
      </c>
      <c r="K4091" s="3">
        <v>3600</v>
      </c>
      <c r="L4091" s="3">
        <v>22200</v>
      </c>
      <c r="M4091" s="3">
        <v>4612</v>
      </c>
      <c r="N4091" s="3">
        <f t="shared" si="630"/>
        <v>1</v>
      </c>
      <c r="O4091" s="3">
        <f t="shared" si="631"/>
        <v>0</v>
      </c>
      <c r="P4091" s="3">
        <f t="shared" si="632"/>
        <v>1</v>
      </c>
      <c r="Q4091" s="6">
        <v>21.46</v>
      </c>
      <c r="R4091" s="3">
        <v>0</v>
      </c>
      <c r="S4091" s="3">
        <v>6</v>
      </c>
      <c r="T4091" s="3">
        <v>17</v>
      </c>
      <c r="U4091" s="3">
        <f t="shared" si="633"/>
        <v>3014</v>
      </c>
      <c r="V4091" s="3" t="str">
        <f t="shared" si="634"/>
        <v xml:space="preserve"> 60</v>
      </c>
      <c r="W4091" s="3">
        <f t="shared" si="635"/>
        <v>3.6</v>
      </c>
      <c r="X4091" s="3">
        <v>20</v>
      </c>
      <c r="Y4091" s="6">
        <f t="shared" si="636"/>
        <v>69.899999999999991</v>
      </c>
      <c r="Z4091" s="3">
        <f t="shared" si="637"/>
        <v>22.2</v>
      </c>
      <c r="AA4091" s="3">
        <f t="shared" si="638"/>
        <v>4.6120000000000001</v>
      </c>
      <c r="AB4091">
        <f t="shared" si="639"/>
        <v>0</v>
      </c>
      <c r="AC4091" s="14">
        <f>VLOOKUP(X4091,Rates!$A$2:$B$36,2)</f>
        <v>21.49</v>
      </c>
    </row>
    <row r="4092" spans="1:29">
      <c r="A4092">
        <v>366198</v>
      </c>
      <c r="B4092" t="s">
        <v>11</v>
      </c>
      <c r="C4092" s="1">
        <v>0.1158</v>
      </c>
      <c r="D4092">
        <v>184.88</v>
      </c>
      <c r="E4092" t="s">
        <v>20</v>
      </c>
      <c r="F4092" t="s">
        <v>13</v>
      </c>
      <c r="G4092" t="s">
        <v>14</v>
      </c>
      <c r="H4092" s="1">
        <v>0.68100000000000005</v>
      </c>
      <c r="I4092" s="4">
        <v>37987</v>
      </c>
      <c r="J4092" s="5">
        <v>40909</v>
      </c>
      <c r="K4092" s="3">
        <v>5600</v>
      </c>
      <c r="L4092" s="3">
        <v>63000</v>
      </c>
      <c r="M4092" s="3">
        <v>8854</v>
      </c>
      <c r="N4092" s="3">
        <f t="shared" si="630"/>
        <v>1</v>
      </c>
      <c r="O4092" s="3">
        <f t="shared" si="631"/>
        <v>0</v>
      </c>
      <c r="P4092" s="3">
        <f t="shared" si="632"/>
        <v>1</v>
      </c>
      <c r="Q4092" s="6">
        <v>7.85</v>
      </c>
      <c r="R4092" s="3">
        <v>0</v>
      </c>
      <c r="S4092" s="3">
        <v>4</v>
      </c>
      <c r="T4092" s="3">
        <v>17</v>
      </c>
      <c r="U4092" s="3">
        <f t="shared" si="633"/>
        <v>2922</v>
      </c>
      <c r="V4092" s="3" t="str">
        <f t="shared" si="634"/>
        <v xml:space="preserve"> 36</v>
      </c>
      <c r="W4092" s="3">
        <f t="shared" si="635"/>
        <v>5.6</v>
      </c>
      <c r="X4092" s="3">
        <v>8</v>
      </c>
      <c r="Y4092" s="6">
        <f t="shared" si="636"/>
        <v>68.100000000000009</v>
      </c>
      <c r="Z4092" s="3">
        <f t="shared" si="637"/>
        <v>63</v>
      </c>
      <c r="AA4092" s="3">
        <f t="shared" si="638"/>
        <v>8.8539999999999992</v>
      </c>
      <c r="AB4092">
        <f t="shared" si="639"/>
        <v>0</v>
      </c>
      <c r="AC4092" s="14">
        <f>VLOOKUP(X4092,Rates!$A$2:$B$36,2)</f>
        <v>11.39</v>
      </c>
    </row>
    <row r="4093" spans="1:29">
      <c r="A4093">
        <v>827723</v>
      </c>
      <c r="B4093" t="s">
        <v>15</v>
      </c>
      <c r="C4093" s="1">
        <v>0.1099</v>
      </c>
      <c r="D4093">
        <v>260.85000000000002</v>
      </c>
      <c r="E4093" t="s">
        <v>28</v>
      </c>
      <c r="F4093" t="s">
        <v>13</v>
      </c>
      <c r="G4093" t="s">
        <v>19</v>
      </c>
      <c r="H4093" s="1">
        <v>0.65600000000000003</v>
      </c>
      <c r="I4093" s="4">
        <v>36434</v>
      </c>
      <c r="J4093" s="5">
        <v>40909</v>
      </c>
      <c r="K4093" s="3">
        <v>12000</v>
      </c>
      <c r="L4093" s="3">
        <v>45000</v>
      </c>
      <c r="M4093" s="3">
        <v>12330</v>
      </c>
      <c r="N4093" s="3">
        <f t="shared" si="630"/>
        <v>1</v>
      </c>
      <c r="O4093" s="3">
        <f t="shared" si="631"/>
        <v>0</v>
      </c>
      <c r="P4093" s="3">
        <f t="shared" si="632"/>
        <v>1</v>
      </c>
      <c r="Q4093" s="6">
        <v>21.55</v>
      </c>
      <c r="R4093" s="3">
        <v>0</v>
      </c>
      <c r="S4093" s="3">
        <v>8</v>
      </c>
      <c r="T4093" s="3">
        <v>11</v>
      </c>
      <c r="U4093" s="3">
        <f t="shared" si="633"/>
        <v>4475</v>
      </c>
      <c r="V4093" s="3" t="str">
        <f t="shared" si="634"/>
        <v xml:space="preserve"> 60</v>
      </c>
      <c r="W4093" s="3">
        <f t="shared" si="635"/>
        <v>12</v>
      </c>
      <c r="X4093" s="3">
        <v>8</v>
      </c>
      <c r="Y4093" s="6">
        <f t="shared" si="636"/>
        <v>65.600000000000009</v>
      </c>
      <c r="Z4093" s="3">
        <f t="shared" si="637"/>
        <v>45</v>
      </c>
      <c r="AA4093" s="3">
        <f t="shared" si="638"/>
        <v>12.33</v>
      </c>
      <c r="AB4093">
        <f t="shared" si="639"/>
        <v>0</v>
      </c>
      <c r="AC4093" s="14">
        <f>VLOOKUP(X4093,Rates!$A$2:$B$36,2)</f>
        <v>11.39</v>
      </c>
    </row>
    <row r="4094" spans="1:29">
      <c r="A4094">
        <v>1010269</v>
      </c>
      <c r="B4094" t="s">
        <v>11</v>
      </c>
      <c r="C4094" s="1">
        <v>7.51E-2</v>
      </c>
      <c r="D4094">
        <v>163.34</v>
      </c>
      <c r="E4094" t="s">
        <v>20</v>
      </c>
      <c r="F4094" t="s">
        <v>26</v>
      </c>
      <c r="G4094" t="s">
        <v>14</v>
      </c>
      <c r="H4094" s="1">
        <v>8.5000000000000006E-2</v>
      </c>
      <c r="I4094" s="4">
        <v>28887</v>
      </c>
      <c r="J4094" s="5">
        <v>40909</v>
      </c>
      <c r="K4094" s="3">
        <v>5250</v>
      </c>
      <c r="L4094" s="3">
        <v>36000</v>
      </c>
      <c r="M4094" s="3">
        <v>1144</v>
      </c>
      <c r="N4094" s="3">
        <f t="shared" si="630"/>
        <v>0</v>
      </c>
      <c r="O4094" s="3">
        <f t="shared" si="631"/>
        <v>1</v>
      </c>
      <c r="P4094" s="3">
        <f t="shared" si="632"/>
        <v>1</v>
      </c>
      <c r="Q4094" s="6">
        <v>9.6999999999999993</v>
      </c>
      <c r="R4094" s="3">
        <v>0</v>
      </c>
      <c r="S4094" s="3">
        <v>7</v>
      </c>
      <c r="T4094" s="3">
        <v>24</v>
      </c>
      <c r="U4094" s="3">
        <f t="shared" si="633"/>
        <v>12022</v>
      </c>
      <c r="V4094" s="3" t="str">
        <f t="shared" si="634"/>
        <v xml:space="preserve"> 36</v>
      </c>
      <c r="W4094" s="3">
        <f t="shared" si="635"/>
        <v>5.25</v>
      </c>
      <c r="X4094" s="3">
        <v>3</v>
      </c>
      <c r="Y4094" s="6">
        <f t="shared" si="636"/>
        <v>8.5</v>
      </c>
      <c r="Z4094" s="3">
        <f t="shared" si="637"/>
        <v>36</v>
      </c>
      <c r="AA4094" s="3">
        <f t="shared" si="638"/>
        <v>1.1439999999999999</v>
      </c>
      <c r="AB4094">
        <f t="shared" si="639"/>
        <v>0</v>
      </c>
      <c r="AC4094" s="14">
        <f>VLOOKUP(X4094,Rates!$A$2:$B$36,2)</f>
        <v>7.24</v>
      </c>
    </row>
    <row r="4095" spans="1:29">
      <c r="A4095">
        <v>687406</v>
      </c>
      <c r="B4095" t="s">
        <v>11</v>
      </c>
      <c r="C4095" s="1">
        <v>7.2900000000000006E-2</v>
      </c>
      <c r="D4095">
        <v>66.680000000000007</v>
      </c>
      <c r="E4095" t="s">
        <v>16</v>
      </c>
      <c r="F4095" t="s">
        <v>13</v>
      </c>
      <c r="G4095" t="s">
        <v>14</v>
      </c>
      <c r="H4095" s="1">
        <v>0.17899999999999999</v>
      </c>
      <c r="I4095" s="4">
        <v>37196</v>
      </c>
      <c r="J4095" s="5">
        <v>40909</v>
      </c>
      <c r="K4095" s="3">
        <v>2150</v>
      </c>
      <c r="L4095" s="3">
        <v>17772</v>
      </c>
      <c r="M4095" s="3">
        <v>1073</v>
      </c>
      <c r="N4095" s="3">
        <f t="shared" si="630"/>
        <v>1</v>
      </c>
      <c r="O4095" s="3">
        <f t="shared" si="631"/>
        <v>0</v>
      </c>
      <c r="P4095" s="3">
        <f t="shared" si="632"/>
        <v>0</v>
      </c>
      <c r="Q4095" s="6">
        <v>18.57</v>
      </c>
      <c r="R4095" s="3">
        <v>0</v>
      </c>
      <c r="S4095" s="3">
        <v>4</v>
      </c>
      <c r="T4095" s="3">
        <v>8</v>
      </c>
      <c r="U4095" s="3">
        <f t="shared" si="633"/>
        <v>3713</v>
      </c>
      <c r="V4095" s="3" t="str">
        <f t="shared" si="634"/>
        <v xml:space="preserve"> 36</v>
      </c>
      <c r="W4095" s="3">
        <f t="shared" si="635"/>
        <v>2.15</v>
      </c>
      <c r="X4095" s="3">
        <v>4</v>
      </c>
      <c r="Y4095" s="6">
        <f t="shared" si="636"/>
        <v>17.899999999999999</v>
      </c>
      <c r="Z4095" s="3">
        <f t="shared" si="637"/>
        <v>17.771999999999998</v>
      </c>
      <c r="AA4095" s="3">
        <f t="shared" si="638"/>
        <v>1.073</v>
      </c>
      <c r="AB4095">
        <f t="shared" si="639"/>
        <v>0</v>
      </c>
      <c r="AC4095" s="14">
        <f>VLOOKUP(X4095,Rates!$A$2:$B$36,2)</f>
        <v>7.49</v>
      </c>
    </row>
    <row r="4096" spans="1:29">
      <c r="A4096">
        <v>1015464</v>
      </c>
      <c r="B4096" t="s">
        <v>15</v>
      </c>
      <c r="C4096" s="1">
        <v>0.13489999999999999</v>
      </c>
      <c r="D4096">
        <v>276.06</v>
      </c>
      <c r="E4096" t="s">
        <v>12</v>
      </c>
      <c r="F4096" t="s">
        <v>26</v>
      </c>
      <c r="G4096" t="s">
        <v>19</v>
      </c>
      <c r="H4096" s="1">
        <v>0.71699999999999997</v>
      </c>
      <c r="I4096" s="4">
        <v>36770</v>
      </c>
      <c r="J4096" s="5">
        <v>40909</v>
      </c>
      <c r="K4096" s="3">
        <v>12000</v>
      </c>
      <c r="L4096" s="3">
        <v>63000</v>
      </c>
      <c r="M4096" s="3">
        <v>23796</v>
      </c>
      <c r="N4096" s="3">
        <f t="shared" si="630"/>
        <v>0</v>
      </c>
      <c r="O4096" s="3">
        <f t="shared" si="631"/>
        <v>1</v>
      </c>
      <c r="P4096" s="3">
        <f t="shared" si="632"/>
        <v>1</v>
      </c>
      <c r="Q4096" s="6">
        <v>23.66</v>
      </c>
      <c r="R4096" s="3">
        <v>0</v>
      </c>
      <c r="S4096" s="3">
        <v>7</v>
      </c>
      <c r="T4096" s="3">
        <v>21</v>
      </c>
      <c r="U4096" s="3">
        <f t="shared" si="633"/>
        <v>4139</v>
      </c>
      <c r="V4096" s="3" t="str">
        <f t="shared" si="634"/>
        <v xml:space="preserve"> 60</v>
      </c>
      <c r="W4096" s="3">
        <f t="shared" si="635"/>
        <v>12</v>
      </c>
      <c r="X4096" s="3">
        <v>11</v>
      </c>
      <c r="Y4096" s="6">
        <f t="shared" si="636"/>
        <v>71.7</v>
      </c>
      <c r="Z4096" s="3">
        <f t="shared" si="637"/>
        <v>63</v>
      </c>
      <c r="AA4096" s="3">
        <f t="shared" si="638"/>
        <v>23.795999999999999</v>
      </c>
      <c r="AB4096">
        <f t="shared" si="639"/>
        <v>0</v>
      </c>
      <c r="AC4096" s="14">
        <f>VLOOKUP(X4096,Rates!$A$2:$B$36,2)</f>
        <v>12.74</v>
      </c>
    </row>
    <row r="4097" spans="1:29">
      <c r="A4097">
        <v>687534</v>
      </c>
      <c r="B4097" t="s">
        <v>15</v>
      </c>
      <c r="C4097" s="1">
        <v>0.1074</v>
      </c>
      <c r="D4097">
        <v>274.49</v>
      </c>
      <c r="E4097" t="s">
        <v>28</v>
      </c>
      <c r="F4097" t="s">
        <v>26</v>
      </c>
      <c r="G4097" t="s">
        <v>17</v>
      </c>
      <c r="H4097" s="1">
        <v>4.4999999999999998E-2</v>
      </c>
      <c r="I4097" s="4">
        <v>33817</v>
      </c>
      <c r="J4097" s="5">
        <v>40909</v>
      </c>
      <c r="K4097" s="3">
        <v>12700</v>
      </c>
      <c r="L4097" s="3">
        <v>52000</v>
      </c>
      <c r="M4097" s="3">
        <v>3054</v>
      </c>
      <c r="N4097" s="3">
        <f t="shared" si="630"/>
        <v>0</v>
      </c>
      <c r="O4097" s="3">
        <f t="shared" si="631"/>
        <v>1</v>
      </c>
      <c r="P4097" s="3">
        <f t="shared" si="632"/>
        <v>1</v>
      </c>
      <c r="Q4097" s="6">
        <v>1.87</v>
      </c>
      <c r="R4097" s="3">
        <v>0</v>
      </c>
      <c r="S4097" s="3">
        <v>10</v>
      </c>
      <c r="T4097" s="3">
        <v>25</v>
      </c>
      <c r="U4097" s="3">
        <f t="shared" si="633"/>
        <v>7092</v>
      </c>
      <c r="V4097" s="3" t="str">
        <f t="shared" si="634"/>
        <v xml:space="preserve"> 60</v>
      </c>
      <c r="W4097" s="3">
        <f t="shared" si="635"/>
        <v>12.7</v>
      </c>
      <c r="X4097" s="3">
        <v>9</v>
      </c>
      <c r="Y4097" s="6">
        <f t="shared" si="636"/>
        <v>4.5</v>
      </c>
      <c r="Z4097" s="3">
        <f t="shared" si="637"/>
        <v>52</v>
      </c>
      <c r="AA4097" s="3">
        <f t="shared" si="638"/>
        <v>3.0539999999999998</v>
      </c>
      <c r="AB4097">
        <f t="shared" si="639"/>
        <v>1</v>
      </c>
      <c r="AC4097" s="14">
        <f>VLOOKUP(X4097,Rates!$A$2:$B$36,2)</f>
        <v>11.44</v>
      </c>
    </row>
    <row r="4098" spans="1:29">
      <c r="A4098">
        <v>883067</v>
      </c>
      <c r="B4098" t="s">
        <v>11</v>
      </c>
      <c r="C4098" s="1">
        <v>6.6199999999999995E-2</v>
      </c>
      <c r="D4098">
        <v>343.89</v>
      </c>
      <c r="E4098" t="s">
        <v>27</v>
      </c>
      <c r="F4098" t="s">
        <v>13</v>
      </c>
      <c r="G4098" t="s">
        <v>14</v>
      </c>
      <c r="H4098" s="1">
        <v>0.26800000000000002</v>
      </c>
      <c r="I4098" s="4">
        <v>36831</v>
      </c>
      <c r="J4098" s="5">
        <v>40909</v>
      </c>
      <c r="K4098" s="3">
        <v>11200</v>
      </c>
      <c r="L4098" s="3">
        <v>61200</v>
      </c>
      <c r="M4098" s="3">
        <v>5377</v>
      </c>
      <c r="N4098" s="3">
        <f t="shared" ref="N4098:N4161" si="640">IF(F4098="RENT",1,0)</f>
        <v>1</v>
      </c>
      <c r="O4098" s="3">
        <f t="shared" ref="O4098:O4161" si="641">IF(F4098="MORTGAGE",1,0)</f>
        <v>0</v>
      </c>
      <c r="P4098" s="3">
        <f t="shared" ref="P4098:P4161" si="642">IF(E4098="&lt; 1 year",0,1)</f>
        <v>1</v>
      </c>
      <c r="Q4098" s="6">
        <v>22.27</v>
      </c>
      <c r="R4098" s="3">
        <v>0</v>
      </c>
      <c r="S4098" s="3">
        <v>12</v>
      </c>
      <c r="T4098" s="3">
        <v>24</v>
      </c>
      <c r="U4098" s="3">
        <f t="shared" ref="U4098:U4161" si="643">_xlfn.DAYS(J4098,I4098)</f>
        <v>4078</v>
      </c>
      <c r="V4098" s="3" t="str">
        <f t="shared" ref="V4098:V4161" si="644">LEFT(B4098,3)</f>
        <v xml:space="preserve"> 36</v>
      </c>
      <c r="W4098" s="3">
        <f t="shared" ref="W4098:W4161" si="645">K4098/1000</f>
        <v>11.2</v>
      </c>
      <c r="X4098" s="3">
        <v>2</v>
      </c>
      <c r="Y4098" s="6">
        <f t="shared" ref="Y4098:Y4161" si="646">H4098*100</f>
        <v>26.8</v>
      </c>
      <c r="Z4098" s="3">
        <f t="shared" ref="Z4098:Z4161" si="647">L4098/1000</f>
        <v>61.2</v>
      </c>
      <c r="AA4098" s="3">
        <f t="shared" ref="AA4098:AA4161" si="648">M4098/1000</f>
        <v>5.3769999999999998</v>
      </c>
      <c r="AB4098">
        <f t="shared" ref="AB4098:AB4161" si="649">IF(G4098="Charged Off",1,0)</f>
        <v>0</v>
      </c>
      <c r="AC4098" s="14">
        <f>VLOOKUP(X4098,Rates!$A$2:$B$36,2)</f>
        <v>6.99</v>
      </c>
    </row>
    <row r="4099" spans="1:29">
      <c r="A4099">
        <v>637092</v>
      </c>
      <c r="B4099" t="s">
        <v>11</v>
      </c>
      <c r="C4099" s="1">
        <v>6.9099999999999995E-2</v>
      </c>
      <c r="D4099">
        <v>308.36</v>
      </c>
      <c r="E4099" t="s">
        <v>28</v>
      </c>
      <c r="F4099" t="s">
        <v>26</v>
      </c>
      <c r="G4099" t="s">
        <v>14</v>
      </c>
      <c r="H4099" s="1">
        <v>0.24299999999999999</v>
      </c>
      <c r="I4099" s="4">
        <v>36557</v>
      </c>
      <c r="J4099" s="5">
        <v>40909</v>
      </c>
      <c r="K4099" s="3">
        <v>10000</v>
      </c>
      <c r="L4099" s="3">
        <v>62000</v>
      </c>
      <c r="M4099" s="3">
        <v>9290</v>
      </c>
      <c r="N4099" s="3">
        <f t="shared" si="640"/>
        <v>0</v>
      </c>
      <c r="O4099" s="3">
        <f t="shared" si="641"/>
        <v>1</v>
      </c>
      <c r="P4099" s="3">
        <f t="shared" si="642"/>
        <v>1</v>
      </c>
      <c r="Q4099" s="6">
        <v>15.1</v>
      </c>
      <c r="R4099" s="3">
        <v>1</v>
      </c>
      <c r="S4099" s="3">
        <v>12</v>
      </c>
      <c r="T4099" s="3">
        <v>31</v>
      </c>
      <c r="U4099" s="3">
        <f t="shared" si="643"/>
        <v>4352</v>
      </c>
      <c r="V4099" s="3" t="str">
        <f t="shared" si="644"/>
        <v xml:space="preserve"> 36</v>
      </c>
      <c r="W4099" s="3">
        <f t="shared" si="645"/>
        <v>10</v>
      </c>
      <c r="X4099" s="3">
        <v>5</v>
      </c>
      <c r="Y4099" s="6">
        <f t="shared" si="646"/>
        <v>24.3</v>
      </c>
      <c r="Z4099" s="3">
        <f t="shared" si="647"/>
        <v>62</v>
      </c>
      <c r="AA4099" s="3">
        <f t="shared" si="648"/>
        <v>9.2899999999999991</v>
      </c>
      <c r="AB4099">
        <f t="shared" si="649"/>
        <v>0</v>
      </c>
      <c r="AC4099" s="14">
        <f>VLOOKUP(X4099,Rates!$A$2:$B$36,2)</f>
        <v>7.99</v>
      </c>
    </row>
    <row r="4100" spans="1:29">
      <c r="A4100">
        <v>1052008</v>
      </c>
      <c r="B4100" t="s">
        <v>15</v>
      </c>
      <c r="C4100" s="1">
        <v>0.16769999999999999</v>
      </c>
      <c r="D4100">
        <v>257.19</v>
      </c>
      <c r="E4100" t="s">
        <v>25</v>
      </c>
      <c r="F4100" t="s">
        <v>26</v>
      </c>
      <c r="G4100" t="s">
        <v>19</v>
      </c>
      <c r="H4100" s="1">
        <v>0.54200000000000004</v>
      </c>
      <c r="I4100" s="4">
        <v>37043</v>
      </c>
      <c r="J4100" s="5">
        <v>40909</v>
      </c>
      <c r="K4100" s="3">
        <v>10400</v>
      </c>
      <c r="L4100" s="3">
        <v>56004</v>
      </c>
      <c r="M4100" s="3">
        <v>6825</v>
      </c>
      <c r="N4100" s="3">
        <f t="shared" si="640"/>
        <v>0</v>
      </c>
      <c r="O4100" s="3">
        <f t="shared" si="641"/>
        <v>1</v>
      </c>
      <c r="P4100" s="3">
        <f t="shared" si="642"/>
        <v>1</v>
      </c>
      <c r="Q4100" s="6">
        <v>9.86</v>
      </c>
      <c r="R4100" s="3">
        <v>0</v>
      </c>
      <c r="S4100" s="3">
        <v>6</v>
      </c>
      <c r="T4100" s="3">
        <v>25</v>
      </c>
      <c r="U4100" s="3">
        <f t="shared" si="643"/>
        <v>3866</v>
      </c>
      <c r="V4100" s="3" t="str">
        <f t="shared" si="644"/>
        <v xml:space="preserve"> 60</v>
      </c>
      <c r="W4100" s="3">
        <f t="shared" si="645"/>
        <v>10.4</v>
      </c>
      <c r="X4100" s="3">
        <v>17</v>
      </c>
      <c r="Y4100" s="6">
        <f t="shared" si="646"/>
        <v>54.2</v>
      </c>
      <c r="Z4100" s="3">
        <f t="shared" si="647"/>
        <v>56.003999999999998</v>
      </c>
      <c r="AA4100" s="3">
        <f t="shared" si="648"/>
        <v>6.8250000000000002</v>
      </c>
      <c r="AB4100">
        <f t="shared" si="649"/>
        <v>0</v>
      </c>
      <c r="AC4100" s="14">
        <f>VLOOKUP(X4100,Rates!$A$2:$B$36,2)</f>
        <v>17.989999999999998</v>
      </c>
    </row>
    <row r="4101" spans="1:29">
      <c r="A4101">
        <v>942440</v>
      </c>
      <c r="B4101" t="s">
        <v>15</v>
      </c>
      <c r="C4101" s="1">
        <v>0.17269999999999999</v>
      </c>
      <c r="D4101">
        <v>374.97</v>
      </c>
      <c r="E4101" t="s">
        <v>12</v>
      </c>
      <c r="F4101" t="s">
        <v>26</v>
      </c>
      <c r="G4101" t="s">
        <v>19</v>
      </c>
      <c r="H4101" s="1">
        <v>0.59299999999999997</v>
      </c>
      <c r="I4101" s="4">
        <v>36069</v>
      </c>
      <c r="J4101" s="5">
        <v>40909</v>
      </c>
      <c r="K4101" s="3">
        <v>15000</v>
      </c>
      <c r="L4101" s="3">
        <v>70000</v>
      </c>
      <c r="M4101" s="3">
        <v>14344</v>
      </c>
      <c r="N4101" s="3">
        <f t="shared" si="640"/>
        <v>0</v>
      </c>
      <c r="O4101" s="3">
        <f t="shared" si="641"/>
        <v>1</v>
      </c>
      <c r="P4101" s="3">
        <f t="shared" si="642"/>
        <v>1</v>
      </c>
      <c r="Q4101" s="6">
        <v>14.83</v>
      </c>
      <c r="R4101" s="3">
        <v>0</v>
      </c>
      <c r="S4101" s="3">
        <v>11</v>
      </c>
      <c r="T4101" s="3">
        <v>30</v>
      </c>
      <c r="U4101" s="3">
        <f t="shared" si="643"/>
        <v>4840</v>
      </c>
      <c r="V4101" s="3" t="str">
        <f t="shared" si="644"/>
        <v xml:space="preserve"> 60</v>
      </c>
      <c r="W4101" s="3">
        <f t="shared" si="645"/>
        <v>15</v>
      </c>
      <c r="X4101" s="3">
        <v>18</v>
      </c>
      <c r="Y4101" s="6">
        <f t="shared" si="646"/>
        <v>59.3</v>
      </c>
      <c r="Z4101" s="3">
        <f t="shared" si="647"/>
        <v>70</v>
      </c>
      <c r="AA4101" s="3">
        <f t="shared" si="648"/>
        <v>14.343999999999999</v>
      </c>
      <c r="AB4101">
        <f t="shared" si="649"/>
        <v>0</v>
      </c>
      <c r="AC4101" s="14">
        <f>VLOOKUP(X4101,Rates!$A$2:$B$36,2)</f>
        <v>18.989999999999998</v>
      </c>
    </row>
    <row r="4102" spans="1:29">
      <c r="A4102">
        <v>585373</v>
      </c>
      <c r="B4102" t="s">
        <v>15</v>
      </c>
      <c r="C4102" s="1">
        <v>0.1149</v>
      </c>
      <c r="D4102">
        <v>43.98</v>
      </c>
      <c r="E4102" t="s">
        <v>28</v>
      </c>
      <c r="F4102" t="s">
        <v>13</v>
      </c>
      <c r="G4102" t="s">
        <v>17</v>
      </c>
      <c r="H4102" s="1">
        <v>4.8000000000000001E-2</v>
      </c>
      <c r="I4102" s="4">
        <v>39022</v>
      </c>
      <c r="J4102" s="5">
        <v>40909</v>
      </c>
      <c r="K4102" s="3">
        <v>2000</v>
      </c>
      <c r="L4102" s="3">
        <v>9600</v>
      </c>
      <c r="M4102" s="3">
        <v>310</v>
      </c>
      <c r="N4102" s="3">
        <f t="shared" si="640"/>
        <v>1</v>
      </c>
      <c r="O4102" s="3">
        <f t="shared" si="641"/>
        <v>0</v>
      </c>
      <c r="P4102" s="3">
        <f t="shared" si="642"/>
        <v>1</v>
      </c>
      <c r="Q4102" s="6">
        <v>2.5</v>
      </c>
      <c r="R4102" s="3">
        <v>0</v>
      </c>
      <c r="S4102" s="3">
        <v>5</v>
      </c>
      <c r="T4102" s="3">
        <v>6</v>
      </c>
      <c r="U4102" s="3">
        <f t="shared" si="643"/>
        <v>1887</v>
      </c>
      <c r="V4102" s="3" t="str">
        <f t="shared" si="644"/>
        <v xml:space="preserve"> 60</v>
      </c>
      <c r="W4102" s="3">
        <f t="shared" si="645"/>
        <v>2</v>
      </c>
      <c r="X4102" s="3">
        <v>9</v>
      </c>
      <c r="Y4102" s="6">
        <f t="shared" si="646"/>
        <v>4.8</v>
      </c>
      <c r="Z4102" s="3">
        <f t="shared" si="647"/>
        <v>9.6</v>
      </c>
      <c r="AA4102" s="3">
        <f t="shared" si="648"/>
        <v>0.31</v>
      </c>
      <c r="AB4102">
        <f t="shared" si="649"/>
        <v>1</v>
      </c>
      <c r="AC4102" s="14">
        <f>VLOOKUP(X4102,Rates!$A$2:$B$36,2)</f>
        <v>11.44</v>
      </c>
    </row>
    <row r="4103" spans="1:29">
      <c r="A4103">
        <v>433943</v>
      </c>
      <c r="B4103" t="s">
        <v>11</v>
      </c>
      <c r="C4103" s="1">
        <v>0.1426</v>
      </c>
      <c r="D4103">
        <v>54.89</v>
      </c>
      <c r="E4103" t="s">
        <v>18</v>
      </c>
      <c r="F4103" t="s">
        <v>13</v>
      </c>
      <c r="G4103" t="s">
        <v>14</v>
      </c>
      <c r="H4103" s="1">
        <v>0.41799999999999998</v>
      </c>
      <c r="I4103" s="4">
        <v>35125</v>
      </c>
      <c r="J4103" s="5">
        <v>40909</v>
      </c>
      <c r="K4103" s="3">
        <v>1600</v>
      </c>
      <c r="L4103" s="3">
        <v>48000</v>
      </c>
      <c r="M4103" s="3">
        <v>1587</v>
      </c>
      <c r="N4103" s="3">
        <f t="shared" si="640"/>
        <v>1</v>
      </c>
      <c r="O4103" s="3">
        <f t="shared" si="641"/>
        <v>0</v>
      </c>
      <c r="P4103" s="3">
        <f t="shared" si="642"/>
        <v>1</v>
      </c>
      <c r="Q4103" s="6">
        <v>16.149999999999999</v>
      </c>
      <c r="R4103" s="3">
        <v>0</v>
      </c>
      <c r="S4103" s="3">
        <v>5</v>
      </c>
      <c r="T4103" s="3">
        <v>9</v>
      </c>
      <c r="U4103" s="3">
        <f t="shared" si="643"/>
        <v>5784</v>
      </c>
      <c r="V4103" s="3" t="str">
        <f t="shared" si="644"/>
        <v xml:space="preserve"> 36</v>
      </c>
      <c r="W4103" s="3">
        <f t="shared" si="645"/>
        <v>1.6</v>
      </c>
      <c r="X4103" s="3">
        <v>15</v>
      </c>
      <c r="Y4103" s="6">
        <f t="shared" si="646"/>
        <v>41.8</v>
      </c>
      <c r="Z4103" s="3">
        <f t="shared" si="647"/>
        <v>48</v>
      </c>
      <c r="AA4103" s="3">
        <f t="shared" si="648"/>
        <v>1.587</v>
      </c>
      <c r="AB4103">
        <f t="shared" si="649"/>
        <v>0</v>
      </c>
      <c r="AC4103" s="14">
        <f>VLOOKUP(X4103,Rates!$A$2:$B$36,2)</f>
        <v>15.99</v>
      </c>
    </row>
    <row r="4104" spans="1:29">
      <c r="A4104">
        <v>444343</v>
      </c>
      <c r="B4104" t="s">
        <v>11</v>
      </c>
      <c r="C4104" s="1">
        <v>0.1114</v>
      </c>
      <c r="D4104">
        <v>426.45</v>
      </c>
      <c r="E4104" t="s">
        <v>28</v>
      </c>
      <c r="F4104" t="s">
        <v>26</v>
      </c>
      <c r="G4104" t="s">
        <v>14</v>
      </c>
      <c r="H4104" s="1">
        <v>0.24199999999999999</v>
      </c>
      <c r="I4104" s="4">
        <v>35886</v>
      </c>
      <c r="J4104" s="5">
        <v>40909</v>
      </c>
      <c r="K4104" s="3">
        <v>13000</v>
      </c>
      <c r="L4104" s="3">
        <v>59000</v>
      </c>
      <c r="M4104" s="3">
        <v>25195</v>
      </c>
      <c r="N4104" s="3">
        <f t="shared" si="640"/>
        <v>0</v>
      </c>
      <c r="O4104" s="3">
        <f t="shared" si="641"/>
        <v>1</v>
      </c>
      <c r="P4104" s="3">
        <f t="shared" si="642"/>
        <v>1</v>
      </c>
      <c r="Q4104" s="6">
        <v>18.63</v>
      </c>
      <c r="R4104" s="3">
        <v>0</v>
      </c>
      <c r="S4104" s="3">
        <v>19</v>
      </c>
      <c r="T4104" s="3">
        <v>29</v>
      </c>
      <c r="U4104" s="3">
        <f t="shared" si="643"/>
        <v>5023</v>
      </c>
      <c r="V4104" s="3" t="str">
        <f t="shared" si="644"/>
        <v xml:space="preserve"> 36</v>
      </c>
      <c r="W4104" s="3">
        <f t="shared" si="645"/>
        <v>13</v>
      </c>
      <c r="X4104" s="3">
        <v>6</v>
      </c>
      <c r="Y4104" s="6">
        <f t="shared" si="646"/>
        <v>24.2</v>
      </c>
      <c r="Z4104" s="3">
        <f t="shared" si="647"/>
        <v>59</v>
      </c>
      <c r="AA4104" s="3">
        <f t="shared" si="648"/>
        <v>25.195</v>
      </c>
      <c r="AB4104">
        <f t="shared" si="649"/>
        <v>0</v>
      </c>
      <c r="AC4104" s="14">
        <f>VLOOKUP(X4104,Rates!$A$2:$B$36,2)</f>
        <v>8.24</v>
      </c>
    </row>
    <row r="4105" spans="1:29">
      <c r="A4105">
        <v>431200</v>
      </c>
      <c r="B4105" t="s">
        <v>11</v>
      </c>
      <c r="C4105" s="1">
        <v>0.08</v>
      </c>
      <c r="D4105">
        <v>231.89</v>
      </c>
      <c r="E4105" t="s">
        <v>27</v>
      </c>
      <c r="F4105" t="s">
        <v>26</v>
      </c>
      <c r="G4105" t="s">
        <v>14</v>
      </c>
      <c r="H4105" s="1">
        <v>0.24099999999999999</v>
      </c>
      <c r="I4105" s="4">
        <v>32203</v>
      </c>
      <c r="J4105" s="5">
        <v>40909</v>
      </c>
      <c r="K4105" s="3">
        <v>7400</v>
      </c>
      <c r="L4105" s="3">
        <v>37000</v>
      </c>
      <c r="M4105" s="3">
        <v>6938</v>
      </c>
      <c r="N4105" s="3">
        <f t="shared" si="640"/>
        <v>0</v>
      </c>
      <c r="O4105" s="3">
        <f t="shared" si="641"/>
        <v>1</v>
      </c>
      <c r="P4105" s="3">
        <f t="shared" si="642"/>
        <v>1</v>
      </c>
      <c r="Q4105" s="6">
        <v>13.43</v>
      </c>
      <c r="R4105" s="3">
        <v>0</v>
      </c>
      <c r="S4105" s="3">
        <v>9</v>
      </c>
      <c r="T4105" s="3">
        <v>24</v>
      </c>
      <c r="U4105" s="3">
        <f t="shared" si="643"/>
        <v>8706</v>
      </c>
      <c r="V4105" s="3" t="str">
        <f t="shared" si="644"/>
        <v xml:space="preserve"> 36</v>
      </c>
      <c r="W4105" s="3">
        <f t="shared" si="645"/>
        <v>7.4</v>
      </c>
      <c r="X4105" s="3">
        <v>3</v>
      </c>
      <c r="Y4105" s="6">
        <f t="shared" si="646"/>
        <v>24.099999999999998</v>
      </c>
      <c r="Z4105" s="3">
        <f t="shared" si="647"/>
        <v>37</v>
      </c>
      <c r="AA4105" s="3">
        <f t="shared" si="648"/>
        <v>6.9379999999999997</v>
      </c>
      <c r="AB4105">
        <f t="shared" si="649"/>
        <v>0</v>
      </c>
      <c r="AC4105" s="14">
        <f>VLOOKUP(X4105,Rates!$A$2:$B$36,2)</f>
        <v>7.24</v>
      </c>
    </row>
    <row r="4106" spans="1:29">
      <c r="A4106">
        <v>753519</v>
      </c>
      <c r="B4106" t="s">
        <v>11</v>
      </c>
      <c r="C4106" s="1">
        <v>0.12989999999999999</v>
      </c>
      <c r="D4106">
        <v>168.45</v>
      </c>
      <c r="E4106" t="s">
        <v>28</v>
      </c>
      <c r="F4106" t="s">
        <v>24</v>
      </c>
      <c r="G4106" t="s">
        <v>17</v>
      </c>
      <c r="H4106" s="1">
        <v>0.95199999999999996</v>
      </c>
      <c r="I4106" s="4">
        <v>32568</v>
      </c>
      <c r="J4106" s="5">
        <v>40909</v>
      </c>
      <c r="K4106" s="3">
        <v>5000</v>
      </c>
      <c r="L4106" s="3">
        <v>38000</v>
      </c>
      <c r="M4106" s="3">
        <v>17235</v>
      </c>
      <c r="N4106" s="3">
        <f t="shared" si="640"/>
        <v>0</v>
      </c>
      <c r="O4106" s="3">
        <f t="shared" si="641"/>
        <v>0</v>
      </c>
      <c r="P4106" s="3">
        <f t="shared" si="642"/>
        <v>1</v>
      </c>
      <c r="Q4106" s="6">
        <v>24.51</v>
      </c>
      <c r="R4106" s="3">
        <v>0</v>
      </c>
      <c r="S4106" s="3">
        <v>20</v>
      </c>
      <c r="T4106" s="3">
        <v>26</v>
      </c>
      <c r="U4106" s="3">
        <f t="shared" si="643"/>
        <v>8341</v>
      </c>
      <c r="V4106" s="3" t="str">
        <f t="shared" si="644"/>
        <v xml:space="preserve"> 36</v>
      </c>
      <c r="W4106" s="3">
        <f t="shared" si="645"/>
        <v>5</v>
      </c>
      <c r="X4106" s="3">
        <v>11</v>
      </c>
      <c r="Y4106" s="6">
        <f t="shared" si="646"/>
        <v>95.199999999999989</v>
      </c>
      <c r="Z4106" s="3">
        <f t="shared" si="647"/>
        <v>38</v>
      </c>
      <c r="AA4106" s="3">
        <f t="shared" si="648"/>
        <v>17.234999999999999</v>
      </c>
      <c r="AB4106">
        <f t="shared" si="649"/>
        <v>1</v>
      </c>
      <c r="AC4106" s="14">
        <f>VLOOKUP(X4106,Rates!$A$2:$B$36,2)</f>
        <v>12.74</v>
      </c>
    </row>
    <row r="4107" spans="1:29">
      <c r="A4107">
        <v>496997</v>
      </c>
      <c r="B4107" t="s">
        <v>11</v>
      </c>
      <c r="C4107" s="1">
        <v>7.1400000000000005E-2</v>
      </c>
      <c r="D4107">
        <v>154.69999999999999</v>
      </c>
      <c r="E4107" t="s">
        <v>28</v>
      </c>
      <c r="F4107" t="s">
        <v>26</v>
      </c>
      <c r="G4107" t="s">
        <v>14</v>
      </c>
      <c r="H4107" s="2">
        <v>0.16</v>
      </c>
      <c r="I4107" s="4">
        <v>37165</v>
      </c>
      <c r="J4107" s="5">
        <v>40909</v>
      </c>
      <c r="K4107" s="3">
        <v>5000</v>
      </c>
      <c r="L4107" s="3">
        <v>54000</v>
      </c>
      <c r="M4107" s="3">
        <v>6288</v>
      </c>
      <c r="N4107" s="3">
        <f t="shared" si="640"/>
        <v>0</v>
      </c>
      <c r="O4107" s="3">
        <f t="shared" si="641"/>
        <v>1</v>
      </c>
      <c r="P4107" s="3">
        <f t="shared" si="642"/>
        <v>1</v>
      </c>
      <c r="Q4107" s="6">
        <v>15.11</v>
      </c>
      <c r="R4107" s="3">
        <v>0</v>
      </c>
      <c r="S4107" s="3">
        <v>14</v>
      </c>
      <c r="T4107" s="3">
        <v>32</v>
      </c>
      <c r="U4107" s="3">
        <f t="shared" si="643"/>
        <v>3744</v>
      </c>
      <c r="V4107" s="3" t="str">
        <f t="shared" si="644"/>
        <v xml:space="preserve"> 36</v>
      </c>
      <c r="W4107" s="3">
        <f t="shared" si="645"/>
        <v>5</v>
      </c>
      <c r="X4107" s="3">
        <v>3</v>
      </c>
      <c r="Y4107" s="6">
        <f t="shared" si="646"/>
        <v>16</v>
      </c>
      <c r="Z4107" s="3">
        <f t="shared" si="647"/>
        <v>54</v>
      </c>
      <c r="AA4107" s="3">
        <f t="shared" si="648"/>
        <v>6.2880000000000003</v>
      </c>
      <c r="AB4107">
        <f t="shared" si="649"/>
        <v>0</v>
      </c>
      <c r="AC4107" s="14">
        <f>VLOOKUP(X4107,Rates!$A$2:$B$36,2)</f>
        <v>7.24</v>
      </c>
    </row>
    <row r="4108" spans="1:29">
      <c r="A4108">
        <v>552451</v>
      </c>
      <c r="B4108" t="s">
        <v>15</v>
      </c>
      <c r="C4108" s="1">
        <v>0.1323</v>
      </c>
      <c r="D4108">
        <v>480.3</v>
      </c>
      <c r="E4108" t="s">
        <v>23</v>
      </c>
      <c r="F4108" t="s">
        <v>26</v>
      </c>
      <c r="G4108" t="s">
        <v>14</v>
      </c>
      <c r="H4108" s="1">
        <v>0.311</v>
      </c>
      <c r="I4108" s="4">
        <v>34486</v>
      </c>
      <c r="J4108" s="5">
        <v>40909</v>
      </c>
      <c r="K4108" s="3">
        <v>21000</v>
      </c>
      <c r="L4108" s="3">
        <v>55700</v>
      </c>
      <c r="M4108" s="3">
        <v>3634</v>
      </c>
      <c r="N4108" s="3">
        <f t="shared" si="640"/>
        <v>0</v>
      </c>
      <c r="O4108" s="3">
        <f t="shared" si="641"/>
        <v>1</v>
      </c>
      <c r="P4108" s="3">
        <f t="shared" si="642"/>
        <v>1</v>
      </c>
      <c r="Q4108" s="6">
        <v>15.15</v>
      </c>
      <c r="R4108" s="3">
        <v>0</v>
      </c>
      <c r="S4108" s="3">
        <v>16</v>
      </c>
      <c r="T4108" s="3">
        <v>25</v>
      </c>
      <c r="U4108" s="3">
        <f t="shared" si="643"/>
        <v>6423</v>
      </c>
      <c r="V4108" s="3" t="str">
        <f t="shared" si="644"/>
        <v xml:space="preserve"> 60</v>
      </c>
      <c r="W4108" s="3">
        <f t="shared" si="645"/>
        <v>21</v>
      </c>
      <c r="X4108" s="3">
        <v>11</v>
      </c>
      <c r="Y4108" s="6">
        <f t="shared" si="646"/>
        <v>31.1</v>
      </c>
      <c r="Z4108" s="3">
        <f t="shared" si="647"/>
        <v>55.7</v>
      </c>
      <c r="AA4108" s="3">
        <f t="shared" si="648"/>
        <v>3.6339999999999999</v>
      </c>
      <c r="AB4108">
        <f t="shared" si="649"/>
        <v>0</v>
      </c>
      <c r="AC4108" s="14">
        <f>VLOOKUP(X4108,Rates!$A$2:$B$36,2)</f>
        <v>12.74</v>
      </c>
    </row>
    <row r="4109" spans="1:29">
      <c r="A4109">
        <v>798229</v>
      </c>
      <c r="B4109" t="s">
        <v>11</v>
      </c>
      <c r="C4109" s="1">
        <v>0.19289999999999999</v>
      </c>
      <c r="D4109">
        <v>677.18</v>
      </c>
      <c r="E4109" t="s">
        <v>28</v>
      </c>
      <c r="F4109" t="s">
        <v>26</v>
      </c>
      <c r="G4109" t="s">
        <v>14</v>
      </c>
      <c r="H4109" s="1">
        <v>0.748</v>
      </c>
      <c r="I4109" s="4">
        <v>34335</v>
      </c>
      <c r="J4109" s="5">
        <v>40909</v>
      </c>
      <c r="K4109" s="3">
        <v>18400</v>
      </c>
      <c r="L4109" s="3">
        <v>61000</v>
      </c>
      <c r="M4109" s="3">
        <v>18407</v>
      </c>
      <c r="N4109" s="3">
        <f t="shared" si="640"/>
        <v>0</v>
      </c>
      <c r="O4109" s="3">
        <f t="shared" si="641"/>
        <v>1</v>
      </c>
      <c r="P4109" s="3">
        <f t="shared" si="642"/>
        <v>1</v>
      </c>
      <c r="Q4109" s="6">
        <v>16.64</v>
      </c>
      <c r="R4109" s="3">
        <v>0</v>
      </c>
      <c r="S4109" s="3">
        <v>13</v>
      </c>
      <c r="T4109" s="3">
        <v>19</v>
      </c>
      <c r="U4109" s="3">
        <f t="shared" si="643"/>
        <v>6574</v>
      </c>
      <c r="V4109" s="3" t="str">
        <f t="shared" si="644"/>
        <v xml:space="preserve"> 36</v>
      </c>
      <c r="W4109" s="3">
        <f t="shared" si="645"/>
        <v>18.399999999999999</v>
      </c>
      <c r="X4109" s="3">
        <v>24</v>
      </c>
      <c r="Y4109" s="6">
        <f t="shared" si="646"/>
        <v>74.8</v>
      </c>
      <c r="Z4109" s="3">
        <f t="shared" si="647"/>
        <v>61</v>
      </c>
      <c r="AA4109" s="3">
        <f t="shared" si="648"/>
        <v>18.407</v>
      </c>
      <c r="AB4109">
        <f t="shared" si="649"/>
        <v>0</v>
      </c>
      <c r="AC4109" s="14">
        <f>VLOOKUP(X4109,Rates!$A$2:$B$36,2)</f>
        <v>25.49</v>
      </c>
    </row>
    <row r="4110" spans="1:29">
      <c r="A4110">
        <v>1020311</v>
      </c>
      <c r="B4110" t="s">
        <v>11</v>
      </c>
      <c r="C4110" s="1">
        <v>0.17269999999999999</v>
      </c>
      <c r="D4110">
        <v>286.3</v>
      </c>
      <c r="E4110" t="s">
        <v>28</v>
      </c>
      <c r="F4110" t="s">
        <v>26</v>
      </c>
      <c r="G4110" t="s">
        <v>14</v>
      </c>
      <c r="H4110" s="1">
        <v>0.52400000000000002</v>
      </c>
      <c r="I4110" s="4">
        <v>38047</v>
      </c>
      <c r="J4110" s="5">
        <v>40909</v>
      </c>
      <c r="K4110" s="3">
        <v>8000</v>
      </c>
      <c r="L4110" s="3">
        <v>84000</v>
      </c>
      <c r="M4110" s="3">
        <v>13048</v>
      </c>
      <c r="N4110" s="3">
        <f t="shared" si="640"/>
        <v>0</v>
      </c>
      <c r="O4110" s="3">
        <f t="shared" si="641"/>
        <v>1</v>
      </c>
      <c r="P4110" s="3">
        <f t="shared" si="642"/>
        <v>1</v>
      </c>
      <c r="Q4110" s="6">
        <v>8.8699999999999992</v>
      </c>
      <c r="R4110" s="3">
        <v>0</v>
      </c>
      <c r="S4110" s="3">
        <v>10</v>
      </c>
      <c r="T4110" s="3">
        <v>12</v>
      </c>
      <c r="U4110" s="3">
        <f t="shared" si="643"/>
        <v>2862</v>
      </c>
      <c r="V4110" s="3" t="str">
        <f t="shared" si="644"/>
        <v xml:space="preserve"> 36</v>
      </c>
      <c r="W4110" s="3">
        <f t="shared" si="645"/>
        <v>8</v>
      </c>
      <c r="X4110" s="3">
        <v>18</v>
      </c>
      <c r="Y4110" s="6">
        <f t="shared" si="646"/>
        <v>52.400000000000006</v>
      </c>
      <c r="Z4110" s="3">
        <f t="shared" si="647"/>
        <v>84</v>
      </c>
      <c r="AA4110" s="3">
        <f t="shared" si="648"/>
        <v>13.048</v>
      </c>
      <c r="AB4110">
        <f t="shared" si="649"/>
        <v>0</v>
      </c>
      <c r="AC4110" s="14">
        <f>VLOOKUP(X4110,Rates!$A$2:$B$36,2)</f>
        <v>18.989999999999998</v>
      </c>
    </row>
    <row r="4111" spans="1:29">
      <c r="A4111">
        <v>778904</v>
      </c>
      <c r="B4111" t="s">
        <v>11</v>
      </c>
      <c r="C4111" s="1">
        <v>8.4900000000000003E-2</v>
      </c>
      <c r="D4111">
        <v>157.82</v>
      </c>
      <c r="E4111" t="s">
        <v>25</v>
      </c>
      <c r="F4111" t="s">
        <v>26</v>
      </c>
      <c r="G4111" t="s">
        <v>14</v>
      </c>
      <c r="H4111" s="1">
        <v>0.64800000000000002</v>
      </c>
      <c r="I4111" s="4">
        <v>37012</v>
      </c>
      <c r="J4111" s="5">
        <v>40909</v>
      </c>
      <c r="K4111" s="3">
        <v>5000</v>
      </c>
      <c r="L4111" s="3">
        <v>109000</v>
      </c>
      <c r="M4111" s="3">
        <v>40129</v>
      </c>
      <c r="N4111" s="3">
        <f t="shared" si="640"/>
        <v>0</v>
      </c>
      <c r="O4111" s="3">
        <f t="shared" si="641"/>
        <v>1</v>
      </c>
      <c r="P4111" s="3">
        <f t="shared" si="642"/>
        <v>1</v>
      </c>
      <c r="Q4111" s="6">
        <v>11.55</v>
      </c>
      <c r="R4111" s="3">
        <v>0</v>
      </c>
      <c r="S4111" s="3">
        <v>17</v>
      </c>
      <c r="T4111" s="3">
        <v>38</v>
      </c>
      <c r="U4111" s="3">
        <f t="shared" si="643"/>
        <v>3897</v>
      </c>
      <c r="V4111" s="3" t="str">
        <f t="shared" si="644"/>
        <v xml:space="preserve"> 36</v>
      </c>
      <c r="W4111" s="3">
        <f t="shared" si="645"/>
        <v>5</v>
      </c>
      <c r="X4111" s="3">
        <v>5</v>
      </c>
      <c r="Y4111" s="6">
        <f t="shared" si="646"/>
        <v>64.8</v>
      </c>
      <c r="Z4111" s="3">
        <f t="shared" si="647"/>
        <v>109</v>
      </c>
      <c r="AA4111" s="3">
        <f t="shared" si="648"/>
        <v>40.128999999999998</v>
      </c>
      <c r="AB4111">
        <f t="shared" si="649"/>
        <v>0</v>
      </c>
      <c r="AC4111" s="14">
        <f>VLOOKUP(X4111,Rates!$A$2:$B$36,2)</f>
        <v>7.99</v>
      </c>
    </row>
    <row r="4112" spans="1:29">
      <c r="A4112">
        <v>612527</v>
      </c>
      <c r="B4112" t="s">
        <v>15</v>
      </c>
      <c r="C4112" s="1">
        <v>0.15570000000000001</v>
      </c>
      <c r="D4112">
        <v>404.72</v>
      </c>
      <c r="E4112" t="s">
        <v>12</v>
      </c>
      <c r="F4112" t="s">
        <v>26</v>
      </c>
      <c r="G4112" t="s">
        <v>17</v>
      </c>
      <c r="H4112" s="1">
        <v>0.80600000000000005</v>
      </c>
      <c r="I4112" s="4">
        <v>36739</v>
      </c>
      <c r="J4112" s="5">
        <v>40909</v>
      </c>
      <c r="K4112" s="3">
        <v>16800</v>
      </c>
      <c r="L4112" s="3">
        <v>123531.24</v>
      </c>
      <c r="M4112" s="3">
        <v>112875</v>
      </c>
      <c r="N4112" s="3">
        <f t="shared" si="640"/>
        <v>0</v>
      </c>
      <c r="O4112" s="3">
        <f t="shared" si="641"/>
        <v>1</v>
      </c>
      <c r="P4112" s="3">
        <f t="shared" si="642"/>
        <v>1</v>
      </c>
      <c r="Q4112" s="6">
        <v>18.87</v>
      </c>
      <c r="R4112" s="3">
        <v>0</v>
      </c>
      <c r="S4112" s="3">
        <v>14</v>
      </c>
      <c r="T4112" s="3">
        <v>45</v>
      </c>
      <c r="U4112" s="3">
        <f t="shared" si="643"/>
        <v>4170</v>
      </c>
      <c r="V4112" s="3" t="str">
        <f t="shared" si="644"/>
        <v xml:space="preserve"> 60</v>
      </c>
      <c r="W4112" s="3">
        <f t="shared" si="645"/>
        <v>16.8</v>
      </c>
      <c r="X4112" s="3">
        <v>20</v>
      </c>
      <c r="Y4112" s="6">
        <f t="shared" si="646"/>
        <v>80.600000000000009</v>
      </c>
      <c r="Z4112" s="3">
        <f t="shared" si="647"/>
        <v>123.53124000000001</v>
      </c>
      <c r="AA4112" s="3">
        <f t="shared" si="648"/>
        <v>112.875</v>
      </c>
      <c r="AB4112">
        <f t="shared" si="649"/>
        <v>1</v>
      </c>
      <c r="AC4112" s="14">
        <f>VLOOKUP(X4112,Rates!$A$2:$B$36,2)</f>
        <v>21.49</v>
      </c>
    </row>
    <row r="4113" spans="1:29">
      <c r="A4113">
        <v>683016</v>
      </c>
      <c r="B4113" t="s">
        <v>11</v>
      </c>
      <c r="C4113" s="1">
        <v>0.13059999999999999</v>
      </c>
      <c r="D4113">
        <v>40.47</v>
      </c>
      <c r="E4113" t="s">
        <v>28</v>
      </c>
      <c r="F4113" t="s">
        <v>13</v>
      </c>
      <c r="G4113" t="s">
        <v>14</v>
      </c>
      <c r="H4113" s="1">
        <v>0.68100000000000005</v>
      </c>
      <c r="I4113" s="4">
        <v>35977</v>
      </c>
      <c r="J4113" s="5">
        <v>40909</v>
      </c>
      <c r="K4113" s="3">
        <v>1200</v>
      </c>
      <c r="L4113" s="3">
        <v>16800</v>
      </c>
      <c r="M4113" s="3">
        <v>14505</v>
      </c>
      <c r="N4113" s="3">
        <f t="shared" si="640"/>
        <v>1</v>
      </c>
      <c r="O4113" s="3">
        <f t="shared" si="641"/>
        <v>0</v>
      </c>
      <c r="P4113" s="3">
        <f t="shared" si="642"/>
        <v>1</v>
      </c>
      <c r="Q4113" s="6">
        <v>20</v>
      </c>
      <c r="R4113" s="3">
        <v>1</v>
      </c>
      <c r="S4113" s="3">
        <v>11</v>
      </c>
      <c r="T4113" s="3">
        <v>19</v>
      </c>
      <c r="U4113" s="3">
        <f t="shared" si="643"/>
        <v>4932</v>
      </c>
      <c r="V4113" s="3" t="str">
        <f t="shared" si="644"/>
        <v xml:space="preserve"> 36</v>
      </c>
      <c r="W4113" s="3">
        <f t="shared" si="645"/>
        <v>1.2</v>
      </c>
      <c r="X4113" s="3">
        <v>12</v>
      </c>
      <c r="Y4113" s="6">
        <f t="shared" si="646"/>
        <v>68.100000000000009</v>
      </c>
      <c r="Z4113" s="3">
        <f t="shared" si="647"/>
        <v>16.8</v>
      </c>
      <c r="AA4113" s="3">
        <f t="shared" si="648"/>
        <v>14.505000000000001</v>
      </c>
      <c r="AB4113">
        <f t="shared" si="649"/>
        <v>0</v>
      </c>
      <c r="AC4113" s="14">
        <f>VLOOKUP(X4113,Rates!$A$2:$B$36,2)</f>
        <v>13.49</v>
      </c>
    </row>
    <row r="4114" spans="1:29">
      <c r="A4114">
        <v>727058</v>
      </c>
      <c r="B4114" t="s">
        <v>11</v>
      </c>
      <c r="C4114" s="1">
        <v>0.1074</v>
      </c>
      <c r="D4114">
        <v>88.07</v>
      </c>
      <c r="E4114" t="s">
        <v>12</v>
      </c>
      <c r="F4114" t="s">
        <v>26</v>
      </c>
      <c r="G4114" t="s">
        <v>14</v>
      </c>
      <c r="H4114" s="1">
        <v>0.95599999999999996</v>
      </c>
      <c r="I4114" s="4">
        <v>35370</v>
      </c>
      <c r="J4114" s="5">
        <v>40909</v>
      </c>
      <c r="K4114" s="3">
        <v>2700</v>
      </c>
      <c r="L4114" s="3">
        <v>66000</v>
      </c>
      <c r="M4114" s="3">
        <v>20660</v>
      </c>
      <c r="N4114" s="3">
        <f t="shared" si="640"/>
        <v>0</v>
      </c>
      <c r="O4114" s="3">
        <f t="shared" si="641"/>
        <v>1</v>
      </c>
      <c r="P4114" s="3">
        <f t="shared" si="642"/>
        <v>1</v>
      </c>
      <c r="Q4114" s="6">
        <v>14.44</v>
      </c>
      <c r="R4114" s="3">
        <v>0</v>
      </c>
      <c r="S4114" s="3">
        <v>6</v>
      </c>
      <c r="T4114" s="3">
        <v>20</v>
      </c>
      <c r="U4114" s="3">
        <f t="shared" si="643"/>
        <v>5539</v>
      </c>
      <c r="V4114" s="3" t="str">
        <f t="shared" si="644"/>
        <v xml:space="preserve"> 36</v>
      </c>
      <c r="W4114" s="3">
        <f t="shared" si="645"/>
        <v>2.7</v>
      </c>
      <c r="X4114" s="3">
        <v>9</v>
      </c>
      <c r="Y4114" s="6">
        <f t="shared" si="646"/>
        <v>95.6</v>
      </c>
      <c r="Z4114" s="3">
        <f t="shared" si="647"/>
        <v>66</v>
      </c>
      <c r="AA4114" s="3">
        <f t="shared" si="648"/>
        <v>20.66</v>
      </c>
      <c r="AB4114">
        <f t="shared" si="649"/>
        <v>0</v>
      </c>
      <c r="AC4114" s="14">
        <f>VLOOKUP(X4114,Rates!$A$2:$B$36,2)</f>
        <v>11.44</v>
      </c>
    </row>
    <row r="4115" spans="1:29">
      <c r="A4115">
        <v>1005168</v>
      </c>
      <c r="B4115" t="s">
        <v>11</v>
      </c>
      <c r="C4115" s="1">
        <v>7.9000000000000001E-2</v>
      </c>
      <c r="D4115">
        <v>1095.1600000000001</v>
      </c>
      <c r="E4115" t="s">
        <v>27</v>
      </c>
      <c r="F4115" t="s">
        <v>26</v>
      </c>
      <c r="G4115" t="s">
        <v>14</v>
      </c>
      <c r="H4115" s="1">
        <v>0.17199999999999999</v>
      </c>
      <c r="I4115" s="4">
        <v>34121</v>
      </c>
      <c r="J4115" s="5">
        <v>40909</v>
      </c>
      <c r="K4115" s="3">
        <v>35000</v>
      </c>
      <c r="L4115" s="3">
        <v>95000</v>
      </c>
      <c r="M4115" s="3">
        <v>31636</v>
      </c>
      <c r="N4115" s="3">
        <f t="shared" si="640"/>
        <v>0</v>
      </c>
      <c r="O4115" s="3">
        <f t="shared" si="641"/>
        <v>1</v>
      </c>
      <c r="P4115" s="3">
        <f t="shared" si="642"/>
        <v>1</v>
      </c>
      <c r="Q4115" s="6">
        <v>8.7899999999999991</v>
      </c>
      <c r="R4115" s="3">
        <v>0</v>
      </c>
      <c r="S4115" s="3">
        <v>13</v>
      </c>
      <c r="T4115" s="3">
        <v>52</v>
      </c>
      <c r="U4115" s="3">
        <f t="shared" si="643"/>
        <v>6788</v>
      </c>
      <c r="V4115" s="3" t="str">
        <f t="shared" si="644"/>
        <v xml:space="preserve"> 36</v>
      </c>
      <c r="W4115" s="3">
        <f t="shared" si="645"/>
        <v>35</v>
      </c>
      <c r="X4115" s="3">
        <v>4</v>
      </c>
      <c r="Y4115" s="6">
        <f t="shared" si="646"/>
        <v>17.2</v>
      </c>
      <c r="Z4115" s="3">
        <f t="shared" si="647"/>
        <v>95</v>
      </c>
      <c r="AA4115" s="3">
        <f t="shared" si="648"/>
        <v>31.635999999999999</v>
      </c>
      <c r="AB4115">
        <f t="shared" si="649"/>
        <v>0</v>
      </c>
      <c r="AC4115" s="14">
        <f>VLOOKUP(X4115,Rates!$A$2:$B$36,2)</f>
        <v>7.49</v>
      </c>
    </row>
    <row r="4116" spans="1:29">
      <c r="A4116">
        <v>596491</v>
      </c>
      <c r="B4116" t="s">
        <v>15</v>
      </c>
      <c r="C4116" s="1">
        <v>0.1361</v>
      </c>
      <c r="D4116">
        <v>115.34</v>
      </c>
      <c r="E4116" t="s">
        <v>20</v>
      </c>
      <c r="F4116" t="s">
        <v>13</v>
      </c>
      <c r="G4116" t="s">
        <v>17</v>
      </c>
      <c r="H4116" s="2">
        <v>0</v>
      </c>
      <c r="I4116" s="4">
        <v>36892</v>
      </c>
      <c r="J4116" s="5">
        <v>40909</v>
      </c>
      <c r="K4116" s="3">
        <v>5000</v>
      </c>
      <c r="L4116" s="3">
        <v>45000</v>
      </c>
      <c r="M4116" s="3">
        <v>0</v>
      </c>
      <c r="N4116" s="3">
        <f t="shared" si="640"/>
        <v>1</v>
      </c>
      <c r="O4116" s="3">
        <f t="shared" si="641"/>
        <v>0</v>
      </c>
      <c r="P4116" s="3">
        <f t="shared" si="642"/>
        <v>1</v>
      </c>
      <c r="Q4116" s="6">
        <v>21.81</v>
      </c>
      <c r="R4116" s="3">
        <v>0</v>
      </c>
      <c r="S4116" s="3">
        <v>10</v>
      </c>
      <c r="T4116" s="3">
        <v>16</v>
      </c>
      <c r="U4116" s="3">
        <f t="shared" si="643"/>
        <v>4017</v>
      </c>
      <c r="V4116" s="3" t="str">
        <f t="shared" si="644"/>
        <v xml:space="preserve"> 60</v>
      </c>
      <c r="W4116" s="3">
        <f t="shared" si="645"/>
        <v>5</v>
      </c>
      <c r="X4116" s="3">
        <v>12</v>
      </c>
      <c r="Y4116" s="6">
        <f t="shared" si="646"/>
        <v>0</v>
      </c>
      <c r="Z4116" s="3">
        <f t="shared" si="647"/>
        <v>45</v>
      </c>
      <c r="AA4116" s="3">
        <f t="shared" si="648"/>
        <v>0</v>
      </c>
      <c r="AB4116">
        <f t="shared" si="649"/>
        <v>1</v>
      </c>
      <c r="AC4116" s="14">
        <f>VLOOKUP(X4116,Rates!$A$2:$B$36,2)</f>
        <v>13.49</v>
      </c>
    </row>
    <row r="4117" spans="1:29">
      <c r="A4117">
        <v>489658</v>
      </c>
      <c r="B4117" t="s">
        <v>11</v>
      </c>
      <c r="C4117" s="1">
        <v>0.11360000000000001</v>
      </c>
      <c r="D4117">
        <v>263.29000000000002</v>
      </c>
      <c r="E4117" t="s">
        <v>29</v>
      </c>
      <c r="F4117" t="s">
        <v>13</v>
      </c>
      <c r="G4117" t="s">
        <v>14</v>
      </c>
      <c r="H4117" s="1">
        <v>0.70299999999999996</v>
      </c>
      <c r="I4117" s="4">
        <v>35765</v>
      </c>
      <c r="J4117" s="5">
        <v>40909</v>
      </c>
      <c r="K4117" s="3">
        <v>8000</v>
      </c>
      <c r="L4117" s="3">
        <v>26000</v>
      </c>
      <c r="M4117" s="3">
        <v>11321</v>
      </c>
      <c r="N4117" s="3">
        <f t="shared" si="640"/>
        <v>1</v>
      </c>
      <c r="O4117" s="3">
        <f t="shared" si="641"/>
        <v>0</v>
      </c>
      <c r="P4117" s="3">
        <f t="shared" si="642"/>
        <v>1</v>
      </c>
      <c r="Q4117" s="6">
        <v>13.57</v>
      </c>
      <c r="R4117" s="3">
        <v>0</v>
      </c>
      <c r="S4117" s="3">
        <v>6</v>
      </c>
      <c r="T4117" s="3">
        <v>10</v>
      </c>
      <c r="U4117" s="3">
        <f t="shared" si="643"/>
        <v>5144</v>
      </c>
      <c r="V4117" s="3" t="str">
        <f t="shared" si="644"/>
        <v xml:space="preserve"> 36</v>
      </c>
      <c r="W4117" s="3">
        <f t="shared" si="645"/>
        <v>8</v>
      </c>
      <c r="X4117" s="3">
        <v>10</v>
      </c>
      <c r="Y4117" s="6">
        <f t="shared" si="646"/>
        <v>70.3</v>
      </c>
      <c r="Z4117" s="3">
        <f t="shared" si="647"/>
        <v>26</v>
      </c>
      <c r="AA4117" s="3">
        <f t="shared" si="648"/>
        <v>11.321</v>
      </c>
      <c r="AB4117">
        <f t="shared" si="649"/>
        <v>0</v>
      </c>
      <c r="AC4117" s="14">
        <f>VLOOKUP(X4117,Rates!$A$2:$B$36,2)</f>
        <v>11.49</v>
      </c>
    </row>
    <row r="4118" spans="1:29">
      <c r="A4118">
        <v>1048395</v>
      </c>
      <c r="B4118" t="s">
        <v>11</v>
      </c>
      <c r="C4118" s="1">
        <v>7.51E-2</v>
      </c>
      <c r="D4118">
        <v>653.33000000000004</v>
      </c>
      <c r="E4118" t="s">
        <v>30</v>
      </c>
      <c r="F4118" t="s">
        <v>26</v>
      </c>
      <c r="G4118" t="s">
        <v>14</v>
      </c>
      <c r="H4118" s="1">
        <v>0.19700000000000001</v>
      </c>
      <c r="I4118" s="4">
        <v>32994</v>
      </c>
      <c r="J4118" s="5">
        <v>40909</v>
      </c>
      <c r="K4118" s="3">
        <v>21000</v>
      </c>
      <c r="L4118" s="3">
        <v>49200</v>
      </c>
      <c r="M4118" s="3">
        <v>14491</v>
      </c>
      <c r="N4118" s="3">
        <f t="shared" si="640"/>
        <v>0</v>
      </c>
      <c r="O4118" s="3">
        <f t="shared" si="641"/>
        <v>1</v>
      </c>
      <c r="P4118" s="3">
        <f t="shared" si="642"/>
        <v>1</v>
      </c>
      <c r="Q4118" s="6">
        <v>27.02</v>
      </c>
      <c r="R4118" s="3">
        <v>0</v>
      </c>
      <c r="S4118" s="3">
        <v>8</v>
      </c>
      <c r="T4118" s="3">
        <v>15</v>
      </c>
      <c r="U4118" s="3">
        <f t="shared" si="643"/>
        <v>7915</v>
      </c>
      <c r="V4118" s="3" t="str">
        <f t="shared" si="644"/>
        <v xml:space="preserve"> 36</v>
      </c>
      <c r="W4118" s="3">
        <f t="shared" si="645"/>
        <v>21</v>
      </c>
      <c r="X4118" s="3">
        <v>3</v>
      </c>
      <c r="Y4118" s="6">
        <f t="shared" si="646"/>
        <v>19.7</v>
      </c>
      <c r="Z4118" s="3">
        <f t="shared" si="647"/>
        <v>49.2</v>
      </c>
      <c r="AA4118" s="3">
        <f t="shared" si="648"/>
        <v>14.491</v>
      </c>
      <c r="AB4118">
        <f t="shared" si="649"/>
        <v>0</v>
      </c>
      <c r="AC4118" s="14">
        <f>VLOOKUP(X4118,Rates!$A$2:$B$36,2)</f>
        <v>7.24</v>
      </c>
    </row>
    <row r="4119" spans="1:29">
      <c r="A4119">
        <v>238360</v>
      </c>
      <c r="B4119" t="s">
        <v>11</v>
      </c>
      <c r="C4119" s="1">
        <v>9.8299999999999998E-2</v>
      </c>
      <c r="D4119">
        <v>386.25</v>
      </c>
      <c r="E4119" t="s">
        <v>18</v>
      </c>
      <c r="F4119" t="s">
        <v>13</v>
      </c>
      <c r="G4119" t="s">
        <v>14</v>
      </c>
      <c r="H4119" s="1">
        <v>0.50700000000000001</v>
      </c>
      <c r="I4119" s="4">
        <v>30468</v>
      </c>
      <c r="J4119" s="5">
        <v>40909</v>
      </c>
      <c r="K4119" s="3">
        <v>12000</v>
      </c>
      <c r="L4119" s="3">
        <v>25000</v>
      </c>
      <c r="M4119" s="3">
        <v>16212</v>
      </c>
      <c r="N4119" s="3">
        <f t="shared" si="640"/>
        <v>1</v>
      </c>
      <c r="O4119" s="3">
        <f t="shared" si="641"/>
        <v>0</v>
      </c>
      <c r="P4119" s="3">
        <f t="shared" si="642"/>
        <v>1</v>
      </c>
      <c r="Q4119" s="6">
        <v>16.75</v>
      </c>
      <c r="R4119" s="3">
        <v>0</v>
      </c>
      <c r="S4119" s="3">
        <v>7</v>
      </c>
      <c r="T4119" s="3">
        <v>8</v>
      </c>
      <c r="U4119" s="3">
        <f t="shared" si="643"/>
        <v>10441</v>
      </c>
      <c r="V4119" s="3" t="str">
        <f t="shared" si="644"/>
        <v xml:space="preserve"> 36</v>
      </c>
      <c r="W4119" s="3">
        <f t="shared" si="645"/>
        <v>12</v>
      </c>
      <c r="X4119" s="3">
        <v>8</v>
      </c>
      <c r="Y4119" s="6">
        <f t="shared" si="646"/>
        <v>50.7</v>
      </c>
      <c r="Z4119" s="3">
        <f t="shared" si="647"/>
        <v>25</v>
      </c>
      <c r="AA4119" s="3">
        <f t="shared" si="648"/>
        <v>16.212</v>
      </c>
      <c r="AB4119">
        <f t="shared" si="649"/>
        <v>0</v>
      </c>
      <c r="AC4119" s="14">
        <f>VLOOKUP(X4119,Rates!$A$2:$B$36,2)</f>
        <v>11.39</v>
      </c>
    </row>
    <row r="4120" spans="1:29">
      <c r="A4120">
        <v>808056</v>
      </c>
      <c r="B4120" t="s">
        <v>11</v>
      </c>
      <c r="C4120" s="1">
        <v>7.4899999999999994E-2</v>
      </c>
      <c r="D4120">
        <v>55.21</v>
      </c>
      <c r="E4120" t="s">
        <v>20</v>
      </c>
      <c r="F4120" t="s">
        <v>26</v>
      </c>
      <c r="G4120" t="s">
        <v>14</v>
      </c>
      <c r="H4120" s="1">
        <v>0.16500000000000001</v>
      </c>
      <c r="I4120" s="4">
        <v>35916</v>
      </c>
      <c r="J4120" s="5">
        <v>40909</v>
      </c>
      <c r="K4120" s="3">
        <v>1775</v>
      </c>
      <c r="L4120" s="3">
        <v>55000</v>
      </c>
      <c r="M4120" s="3">
        <v>3755</v>
      </c>
      <c r="N4120" s="3">
        <f t="shared" si="640"/>
        <v>0</v>
      </c>
      <c r="O4120" s="3">
        <f t="shared" si="641"/>
        <v>1</v>
      </c>
      <c r="P4120" s="3">
        <f t="shared" si="642"/>
        <v>1</v>
      </c>
      <c r="Q4120" s="6">
        <v>21.36</v>
      </c>
      <c r="R4120" s="3">
        <v>0</v>
      </c>
      <c r="S4120" s="3">
        <v>9</v>
      </c>
      <c r="T4120" s="3">
        <v>13</v>
      </c>
      <c r="U4120" s="3">
        <f t="shared" si="643"/>
        <v>4993</v>
      </c>
      <c r="V4120" s="3" t="str">
        <f t="shared" si="644"/>
        <v xml:space="preserve"> 36</v>
      </c>
      <c r="W4120" s="3">
        <f t="shared" si="645"/>
        <v>1.7749999999999999</v>
      </c>
      <c r="X4120" s="3">
        <v>4</v>
      </c>
      <c r="Y4120" s="6">
        <f t="shared" si="646"/>
        <v>16.5</v>
      </c>
      <c r="Z4120" s="3">
        <f t="shared" si="647"/>
        <v>55</v>
      </c>
      <c r="AA4120" s="3">
        <f t="shared" si="648"/>
        <v>3.7549999999999999</v>
      </c>
      <c r="AB4120">
        <f t="shared" si="649"/>
        <v>0</v>
      </c>
      <c r="AC4120" s="14">
        <f>VLOOKUP(X4120,Rates!$A$2:$B$36,2)</f>
        <v>7.49</v>
      </c>
    </row>
    <row r="4121" spans="1:29">
      <c r="A4121">
        <v>1046204</v>
      </c>
      <c r="B4121" t="s">
        <v>15</v>
      </c>
      <c r="C4121" s="1">
        <v>0.13489999999999999</v>
      </c>
      <c r="D4121">
        <v>460.1</v>
      </c>
      <c r="E4121" t="s">
        <v>18</v>
      </c>
      <c r="F4121" t="s">
        <v>13</v>
      </c>
      <c r="G4121" t="s">
        <v>14</v>
      </c>
      <c r="H4121" s="1">
        <v>0.61399999999999999</v>
      </c>
      <c r="I4121" s="4">
        <v>33878</v>
      </c>
      <c r="J4121" s="5">
        <v>40909</v>
      </c>
      <c r="K4121" s="3">
        <v>20000</v>
      </c>
      <c r="L4121" s="3">
        <v>82000</v>
      </c>
      <c r="M4121" s="3">
        <v>26693</v>
      </c>
      <c r="N4121" s="3">
        <f t="shared" si="640"/>
        <v>1</v>
      </c>
      <c r="O4121" s="3">
        <f t="shared" si="641"/>
        <v>0</v>
      </c>
      <c r="P4121" s="3">
        <f t="shared" si="642"/>
        <v>1</v>
      </c>
      <c r="Q4121" s="6">
        <v>17.68</v>
      </c>
      <c r="R4121" s="3">
        <v>0</v>
      </c>
      <c r="S4121" s="3">
        <v>13</v>
      </c>
      <c r="T4121" s="3">
        <v>23</v>
      </c>
      <c r="U4121" s="3">
        <f t="shared" si="643"/>
        <v>7031</v>
      </c>
      <c r="V4121" s="3" t="str">
        <f t="shared" si="644"/>
        <v xml:space="preserve"> 60</v>
      </c>
      <c r="W4121" s="3">
        <f t="shared" si="645"/>
        <v>20</v>
      </c>
      <c r="X4121" s="3">
        <v>11</v>
      </c>
      <c r="Y4121" s="6">
        <f t="shared" si="646"/>
        <v>61.4</v>
      </c>
      <c r="Z4121" s="3">
        <f t="shared" si="647"/>
        <v>82</v>
      </c>
      <c r="AA4121" s="3">
        <f t="shared" si="648"/>
        <v>26.693000000000001</v>
      </c>
      <c r="AB4121">
        <f t="shared" si="649"/>
        <v>0</v>
      </c>
      <c r="AC4121" s="14">
        <f>VLOOKUP(X4121,Rates!$A$2:$B$36,2)</f>
        <v>12.74</v>
      </c>
    </row>
    <row r="4122" spans="1:29">
      <c r="A4122">
        <v>486012</v>
      </c>
      <c r="B4122" t="s">
        <v>11</v>
      </c>
      <c r="C4122" s="1">
        <v>0.1099</v>
      </c>
      <c r="D4122">
        <v>39.29</v>
      </c>
      <c r="E4122" t="s">
        <v>23</v>
      </c>
      <c r="F4122" t="s">
        <v>24</v>
      </c>
      <c r="G4122" t="s">
        <v>14</v>
      </c>
      <c r="H4122" s="1">
        <v>0.41899999999999998</v>
      </c>
      <c r="I4122" s="4">
        <v>33329</v>
      </c>
      <c r="J4122" s="5">
        <v>40909</v>
      </c>
      <c r="K4122" s="3">
        <v>1200</v>
      </c>
      <c r="L4122" s="3">
        <v>26000</v>
      </c>
      <c r="M4122" s="3">
        <v>8797</v>
      </c>
      <c r="N4122" s="3">
        <f t="shared" si="640"/>
        <v>0</v>
      </c>
      <c r="O4122" s="3">
        <f t="shared" si="641"/>
        <v>0</v>
      </c>
      <c r="P4122" s="3">
        <f t="shared" si="642"/>
        <v>1</v>
      </c>
      <c r="Q4122" s="6">
        <v>10.71</v>
      </c>
      <c r="R4122" s="3">
        <v>0</v>
      </c>
      <c r="S4122" s="3">
        <v>8</v>
      </c>
      <c r="T4122" s="3">
        <v>17</v>
      </c>
      <c r="U4122" s="3">
        <f t="shared" si="643"/>
        <v>7580</v>
      </c>
      <c r="V4122" s="3" t="str">
        <f t="shared" si="644"/>
        <v xml:space="preserve"> 36</v>
      </c>
      <c r="W4122" s="3">
        <f t="shared" si="645"/>
        <v>1.2</v>
      </c>
      <c r="X4122" s="3">
        <v>9</v>
      </c>
      <c r="Y4122" s="6">
        <f t="shared" si="646"/>
        <v>41.9</v>
      </c>
      <c r="Z4122" s="3">
        <f t="shared" si="647"/>
        <v>26</v>
      </c>
      <c r="AA4122" s="3">
        <f t="shared" si="648"/>
        <v>8.7970000000000006</v>
      </c>
      <c r="AB4122">
        <f t="shared" si="649"/>
        <v>0</v>
      </c>
      <c r="AC4122" s="14">
        <f>VLOOKUP(X4122,Rates!$A$2:$B$36,2)</f>
        <v>11.44</v>
      </c>
    </row>
    <row r="4123" spans="1:29">
      <c r="A4123">
        <v>833315</v>
      </c>
      <c r="B4123" t="s">
        <v>15</v>
      </c>
      <c r="C4123" s="1">
        <v>0.2099</v>
      </c>
      <c r="D4123">
        <v>946.68</v>
      </c>
      <c r="E4123" t="s">
        <v>25</v>
      </c>
      <c r="F4123" t="s">
        <v>26</v>
      </c>
      <c r="G4123" t="s">
        <v>14</v>
      </c>
      <c r="H4123" s="1">
        <v>0.96399999999999997</v>
      </c>
      <c r="I4123" s="4">
        <v>36708</v>
      </c>
      <c r="J4123" s="5">
        <v>40909</v>
      </c>
      <c r="K4123" s="3">
        <v>35000</v>
      </c>
      <c r="L4123" s="3">
        <v>105000</v>
      </c>
      <c r="M4123" s="3">
        <v>7517</v>
      </c>
      <c r="N4123" s="3">
        <f t="shared" si="640"/>
        <v>0</v>
      </c>
      <c r="O4123" s="3">
        <f t="shared" si="641"/>
        <v>1</v>
      </c>
      <c r="P4123" s="3">
        <f t="shared" si="642"/>
        <v>1</v>
      </c>
      <c r="Q4123" s="6">
        <v>13.47</v>
      </c>
      <c r="R4123" s="3">
        <v>0</v>
      </c>
      <c r="S4123" s="3">
        <v>16</v>
      </c>
      <c r="T4123" s="3">
        <v>41</v>
      </c>
      <c r="U4123" s="3">
        <f t="shared" si="643"/>
        <v>4201</v>
      </c>
      <c r="V4123" s="3" t="str">
        <f t="shared" si="644"/>
        <v xml:space="preserve"> 60</v>
      </c>
      <c r="W4123" s="3">
        <f t="shared" si="645"/>
        <v>35</v>
      </c>
      <c r="X4123" s="3">
        <v>28</v>
      </c>
      <c r="Y4123" s="6">
        <f t="shared" si="646"/>
        <v>96.399999999999991</v>
      </c>
      <c r="Z4123" s="3">
        <f t="shared" si="647"/>
        <v>105</v>
      </c>
      <c r="AA4123" s="3">
        <f t="shared" si="648"/>
        <v>7.5170000000000003</v>
      </c>
      <c r="AB4123">
        <f t="shared" si="649"/>
        <v>0</v>
      </c>
      <c r="AC4123" s="14">
        <f>VLOOKUP(X4123,Rates!$A$2:$B$36,2)</f>
        <v>29.99</v>
      </c>
    </row>
    <row r="4124" spans="1:29">
      <c r="A4124">
        <v>637980</v>
      </c>
      <c r="B4124" t="s">
        <v>11</v>
      </c>
      <c r="C4124" s="1">
        <v>0.1298</v>
      </c>
      <c r="D4124">
        <v>235.8</v>
      </c>
      <c r="E4124" t="s">
        <v>20</v>
      </c>
      <c r="F4124" t="s">
        <v>13</v>
      </c>
      <c r="G4124" t="s">
        <v>17</v>
      </c>
      <c r="H4124" s="1">
        <v>0.82799999999999996</v>
      </c>
      <c r="I4124" s="4">
        <v>37742</v>
      </c>
      <c r="J4124" s="5">
        <v>40909</v>
      </c>
      <c r="K4124" s="3">
        <v>7000</v>
      </c>
      <c r="L4124" s="3">
        <v>60000</v>
      </c>
      <c r="M4124" s="3">
        <v>7119</v>
      </c>
      <c r="N4124" s="3">
        <f t="shared" si="640"/>
        <v>1</v>
      </c>
      <c r="O4124" s="3">
        <f t="shared" si="641"/>
        <v>0</v>
      </c>
      <c r="P4124" s="3">
        <f t="shared" si="642"/>
        <v>1</v>
      </c>
      <c r="Q4124" s="6">
        <v>19.8</v>
      </c>
      <c r="R4124" s="3">
        <v>0</v>
      </c>
      <c r="S4124" s="3">
        <v>14</v>
      </c>
      <c r="T4124" s="3">
        <v>26</v>
      </c>
      <c r="U4124" s="3">
        <f t="shared" si="643"/>
        <v>3167</v>
      </c>
      <c r="V4124" s="3" t="str">
        <f t="shared" si="644"/>
        <v xml:space="preserve"> 36</v>
      </c>
      <c r="W4124" s="3">
        <f t="shared" si="645"/>
        <v>7</v>
      </c>
      <c r="X4124" s="3">
        <v>13</v>
      </c>
      <c r="Y4124" s="6">
        <f t="shared" si="646"/>
        <v>82.8</v>
      </c>
      <c r="Z4124" s="3">
        <f t="shared" si="647"/>
        <v>60</v>
      </c>
      <c r="AA4124" s="3">
        <f t="shared" si="648"/>
        <v>7.1189999999999998</v>
      </c>
      <c r="AB4124">
        <f t="shared" si="649"/>
        <v>1</v>
      </c>
      <c r="AC4124" s="14">
        <f>VLOOKUP(X4124,Rates!$A$2:$B$36,2)</f>
        <v>13.99</v>
      </c>
    </row>
    <row r="4125" spans="1:29">
      <c r="A4125">
        <v>504989</v>
      </c>
      <c r="B4125" t="s">
        <v>11</v>
      </c>
      <c r="C4125" s="1">
        <v>7.51E-2</v>
      </c>
      <c r="D4125">
        <v>233.32</v>
      </c>
      <c r="E4125" t="s">
        <v>21</v>
      </c>
      <c r="F4125" t="s">
        <v>24</v>
      </c>
      <c r="G4125" t="s">
        <v>14</v>
      </c>
      <c r="H4125" s="1">
        <v>0.56100000000000005</v>
      </c>
      <c r="I4125" s="4">
        <v>36100</v>
      </c>
      <c r="J4125" s="5">
        <v>40909</v>
      </c>
      <c r="K4125" s="3">
        <v>7500</v>
      </c>
      <c r="L4125" s="3">
        <v>74400</v>
      </c>
      <c r="M4125" s="3">
        <v>21033</v>
      </c>
      <c r="N4125" s="3">
        <f t="shared" si="640"/>
        <v>0</v>
      </c>
      <c r="O4125" s="3">
        <f t="shared" si="641"/>
        <v>0</v>
      </c>
      <c r="P4125" s="3">
        <f t="shared" si="642"/>
        <v>1</v>
      </c>
      <c r="Q4125" s="6">
        <v>15.79</v>
      </c>
      <c r="R4125" s="3">
        <v>0</v>
      </c>
      <c r="S4125" s="3">
        <v>8</v>
      </c>
      <c r="T4125" s="3">
        <v>20</v>
      </c>
      <c r="U4125" s="3">
        <f t="shared" si="643"/>
        <v>4809</v>
      </c>
      <c r="V4125" s="3" t="str">
        <f t="shared" si="644"/>
        <v xml:space="preserve"> 36</v>
      </c>
      <c r="W4125" s="3">
        <f t="shared" si="645"/>
        <v>7.5</v>
      </c>
      <c r="X4125" s="3">
        <v>4</v>
      </c>
      <c r="Y4125" s="6">
        <f t="shared" si="646"/>
        <v>56.100000000000009</v>
      </c>
      <c r="Z4125" s="3">
        <f t="shared" si="647"/>
        <v>74.400000000000006</v>
      </c>
      <c r="AA4125" s="3">
        <f t="shared" si="648"/>
        <v>21.033000000000001</v>
      </c>
      <c r="AB4125">
        <f t="shared" si="649"/>
        <v>0</v>
      </c>
      <c r="AC4125" s="14">
        <f>VLOOKUP(X4125,Rates!$A$2:$B$36,2)</f>
        <v>7.49</v>
      </c>
    </row>
    <row r="4126" spans="1:29">
      <c r="A4126">
        <v>800652</v>
      </c>
      <c r="B4126" t="s">
        <v>11</v>
      </c>
      <c r="C4126" s="1">
        <v>5.9900000000000002E-2</v>
      </c>
      <c r="D4126">
        <v>91.26</v>
      </c>
      <c r="E4126" t="s">
        <v>30</v>
      </c>
      <c r="F4126" t="s">
        <v>26</v>
      </c>
      <c r="G4126" t="s">
        <v>14</v>
      </c>
      <c r="H4126" s="1">
        <v>0.155</v>
      </c>
      <c r="I4126" s="4">
        <v>34943</v>
      </c>
      <c r="J4126" s="5">
        <v>40909</v>
      </c>
      <c r="K4126" s="3">
        <v>3000</v>
      </c>
      <c r="L4126" s="3">
        <v>80000</v>
      </c>
      <c r="M4126" s="3">
        <v>6665</v>
      </c>
      <c r="N4126" s="3">
        <f t="shared" si="640"/>
        <v>0</v>
      </c>
      <c r="O4126" s="3">
        <f t="shared" si="641"/>
        <v>1</v>
      </c>
      <c r="P4126" s="3">
        <f t="shared" si="642"/>
        <v>1</v>
      </c>
      <c r="Q4126" s="6">
        <v>24.54</v>
      </c>
      <c r="R4126" s="3">
        <v>0</v>
      </c>
      <c r="S4126" s="3">
        <v>10</v>
      </c>
      <c r="T4126" s="3">
        <v>32</v>
      </c>
      <c r="U4126" s="3">
        <f t="shared" si="643"/>
        <v>5966</v>
      </c>
      <c r="V4126" s="3" t="str">
        <f t="shared" si="644"/>
        <v xml:space="preserve"> 36</v>
      </c>
      <c r="W4126" s="3">
        <f t="shared" si="645"/>
        <v>3</v>
      </c>
      <c r="X4126" s="3">
        <v>2</v>
      </c>
      <c r="Y4126" s="6">
        <f t="shared" si="646"/>
        <v>15.5</v>
      </c>
      <c r="Z4126" s="3">
        <f t="shared" si="647"/>
        <v>80</v>
      </c>
      <c r="AA4126" s="3">
        <f t="shared" si="648"/>
        <v>6.665</v>
      </c>
      <c r="AB4126">
        <f t="shared" si="649"/>
        <v>0</v>
      </c>
      <c r="AC4126" s="14">
        <f>VLOOKUP(X4126,Rates!$A$2:$B$36,2)</f>
        <v>6.99</v>
      </c>
    </row>
    <row r="4127" spans="1:29">
      <c r="A4127">
        <v>496814</v>
      </c>
      <c r="B4127" t="s">
        <v>11</v>
      </c>
      <c r="C4127" s="1">
        <v>7.8799999999999995E-2</v>
      </c>
      <c r="D4127">
        <v>459.82</v>
      </c>
      <c r="E4127" t="s">
        <v>25</v>
      </c>
      <c r="F4127" t="s">
        <v>26</v>
      </c>
      <c r="G4127" t="s">
        <v>14</v>
      </c>
      <c r="H4127" s="1">
        <v>0.221</v>
      </c>
      <c r="I4127" s="4">
        <v>36892</v>
      </c>
      <c r="J4127" s="5">
        <v>40909</v>
      </c>
      <c r="K4127" s="3">
        <v>14700</v>
      </c>
      <c r="L4127" s="3">
        <v>91000</v>
      </c>
      <c r="M4127" s="3">
        <v>10407</v>
      </c>
      <c r="N4127" s="3">
        <f t="shared" si="640"/>
        <v>0</v>
      </c>
      <c r="O4127" s="3">
        <f t="shared" si="641"/>
        <v>1</v>
      </c>
      <c r="P4127" s="3">
        <f t="shared" si="642"/>
        <v>1</v>
      </c>
      <c r="Q4127" s="6">
        <v>19.91</v>
      </c>
      <c r="R4127" s="3">
        <v>0</v>
      </c>
      <c r="S4127" s="3">
        <v>11</v>
      </c>
      <c r="T4127" s="3">
        <v>25</v>
      </c>
      <c r="U4127" s="3">
        <f t="shared" si="643"/>
        <v>4017</v>
      </c>
      <c r="V4127" s="3" t="str">
        <f t="shared" si="644"/>
        <v xml:space="preserve"> 36</v>
      </c>
      <c r="W4127" s="3">
        <f t="shared" si="645"/>
        <v>14.7</v>
      </c>
      <c r="X4127" s="3">
        <v>5</v>
      </c>
      <c r="Y4127" s="6">
        <f t="shared" si="646"/>
        <v>22.1</v>
      </c>
      <c r="Z4127" s="3">
        <f t="shared" si="647"/>
        <v>91</v>
      </c>
      <c r="AA4127" s="3">
        <f t="shared" si="648"/>
        <v>10.407</v>
      </c>
      <c r="AB4127">
        <f t="shared" si="649"/>
        <v>0</v>
      </c>
      <c r="AC4127" s="14">
        <f>VLOOKUP(X4127,Rates!$A$2:$B$36,2)</f>
        <v>7.99</v>
      </c>
    </row>
    <row r="4128" spans="1:29">
      <c r="A4128">
        <v>786627</v>
      </c>
      <c r="B4128" t="s">
        <v>15</v>
      </c>
      <c r="C4128" s="1">
        <v>0.1149</v>
      </c>
      <c r="D4128">
        <v>343.56</v>
      </c>
      <c r="E4128" t="s">
        <v>25</v>
      </c>
      <c r="F4128" t="s">
        <v>26</v>
      </c>
      <c r="G4128" t="s">
        <v>14</v>
      </c>
      <c r="H4128" s="1">
        <v>0.376</v>
      </c>
      <c r="I4128" s="4">
        <v>38626</v>
      </c>
      <c r="J4128" s="5">
        <v>40909</v>
      </c>
      <c r="K4128" s="3">
        <v>25000</v>
      </c>
      <c r="L4128" s="3">
        <v>40000</v>
      </c>
      <c r="M4128" s="3">
        <v>7479</v>
      </c>
      <c r="N4128" s="3">
        <f t="shared" si="640"/>
        <v>0</v>
      </c>
      <c r="O4128" s="3">
        <f t="shared" si="641"/>
        <v>1</v>
      </c>
      <c r="P4128" s="3">
        <f t="shared" si="642"/>
        <v>1</v>
      </c>
      <c r="Q4128" s="6">
        <v>5.7</v>
      </c>
      <c r="R4128" s="3">
        <v>0</v>
      </c>
      <c r="S4128" s="3">
        <v>7</v>
      </c>
      <c r="T4128" s="3">
        <v>23</v>
      </c>
      <c r="U4128" s="3">
        <f t="shared" si="643"/>
        <v>2283</v>
      </c>
      <c r="V4128" s="3" t="str">
        <f t="shared" si="644"/>
        <v xml:space="preserve"> 60</v>
      </c>
      <c r="W4128" s="3">
        <f t="shared" si="645"/>
        <v>25</v>
      </c>
      <c r="X4128" s="3">
        <v>9</v>
      </c>
      <c r="Y4128" s="6">
        <f t="shared" si="646"/>
        <v>37.6</v>
      </c>
      <c r="Z4128" s="3">
        <f t="shared" si="647"/>
        <v>40</v>
      </c>
      <c r="AA4128" s="3">
        <f t="shared" si="648"/>
        <v>7.4790000000000001</v>
      </c>
      <c r="AB4128">
        <f t="shared" si="649"/>
        <v>0</v>
      </c>
      <c r="AC4128" s="14">
        <f>VLOOKUP(X4128,Rates!$A$2:$B$36,2)</f>
        <v>11.44</v>
      </c>
    </row>
    <row r="4129" spans="1:29">
      <c r="A4129">
        <v>393264</v>
      </c>
      <c r="B4129" t="s">
        <v>11</v>
      </c>
      <c r="C4129" s="1">
        <v>7.6799999999999993E-2</v>
      </c>
      <c r="D4129">
        <v>249.53</v>
      </c>
      <c r="E4129" t="s">
        <v>18</v>
      </c>
      <c r="F4129" t="s">
        <v>26</v>
      </c>
      <c r="G4129" t="s">
        <v>14</v>
      </c>
      <c r="H4129" s="1">
        <v>0.27900000000000003</v>
      </c>
      <c r="I4129" s="4">
        <v>36039</v>
      </c>
      <c r="J4129" s="5">
        <v>40909</v>
      </c>
      <c r="K4129" s="3">
        <v>8000</v>
      </c>
      <c r="L4129" s="3">
        <v>50000</v>
      </c>
      <c r="M4129" s="3">
        <v>9287</v>
      </c>
      <c r="N4129" s="3">
        <f t="shared" si="640"/>
        <v>0</v>
      </c>
      <c r="O4129" s="3">
        <f t="shared" si="641"/>
        <v>1</v>
      </c>
      <c r="P4129" s="3">
        <f t="shared" si="642"/>
        <v>1</v>
      </c>
      <c r="Q4129" s="6">
        <v>11.59</v>
      </c>
      <c r="R4129" s="3">
        <v>0</v>
      </c>
      <c r="S4129" s="3">
        <v>8</v>
      </c>
      <c r="T4129" s="3">
        <v>20</v>
      </c>
      <c r="U4129" s="3">
        <f t="shared" si="643"/>
        <v>4870</v>
      </c>
      <c r="V4129" s="3" t="str">
        <f t="shared" si="644"/>
        <v xml:space="preserve"> 36</v>
      </c>
      <c r="W4129" s="3">
        <f t="shared" si="645"/>
        <v>8</v>
      </c>
      <c r="X4129" s="3">
        <v>2</v>
      </c>
      <c r="Y4129" s="6">
        <f t="shared" si="646"/>
        <v>27.900000000000002</v>
      </c>
      <c r="Z4129" s="3">
        <f t="shared" si="647"/>
        <v>50</v>
      </c>
      <c r="AA4129" s="3">
        <f t="shared" si="648"/>
        <v>9.2870000000000008</v>
      </c>
      <c r="AB4129">
        <f t="shared" si="649"/>
        <v>0</v>
      </c>
      <c r="AC4129" s="14">
        <f>VLOOKUP(X4129,Rates!$A$2:$B$36,2)</f>
        <v>6.99</v>
      </c>
    </row>
    <row r="4130" spans="1:29">
      <c r="A4130">
        <v>526890</v>
      </c>
      <c r="B4130" t="s">
        <v>11</v>
      </c>
      <c r="C4130" s="1">
        <v>7.8799999999999995E-2</v>
      </c>
      <c r="D4130">
        <v>375.38</v>
      </c>
      <c r="E4130" t="s">
        <v>22</v>
      </c>
      <c r="F4130" t="s">
        <v>26</v>
      </c>
      <c r="G4130" t="s">
        <v>14</v>
      </c>
      <c r="H4130" s="2">
        <v>0.32</v>
      </c>
      <c r="I4130" s="4">
        <v>36373</v>
      </c>
      <c r="J4130" s="5">
        <v>40909</v>
      </c>
      <c r="K4130" s="3">
        <v>12000</v>
      </c>
      <c r="L4130" s="3">
        <v>160000</v>
      </c>
      <c r="M4130" s="3">
        <v>40287</v>
      </c>
      <c r="N4130" s="3">
        <f t="shared" si="640"/>
        <v>0</v>
      </c>
      <c r="O4130" s="3">
        <f t="shared" si="641"/>
        <v>1</v>
      </c>
      <c r="P4130" s="3">
        <f t="shared" si="642"/>
        <v>1</v>
      </c>
      <c r="Q4130" s="6">
        <v>10.6</v>
      </c>
      <c r="R4130" s="3">
        <v>0</v>
      </c>
      <c r="S4130" s="3">
        <v>10</v>
      </c>
      <c r="T4130" s="3">
        <v>29</v>
      </c>
      <c r="U4130" s="3">
        <f t="shared" si="643"/>
        <v>4536</v>
      </c>
      <c r="V4130" s="3" t="str">
        <f t="shared" si="644"/>
        <v xml:space="preserve"> 36</v>
      </c>
      <c r="W4130" s="3">
        <f t="shared" si="645"/>
        <v>12</v>
      </c>
      <c r="X4130" s="3">
        <v>5</v>
      </c>
      <c r="Y4130" s="6">
        <f t="shared" si="646"/>
        <v>32</v>
      </c>
      <c r="Z4130" s="3">
        <f t="shared" si="647"/>
        <v>160</v>
      </c>
      <c r="AA4130" s="3">
        <f t="shared" si="648"/>
        <v>40.286999999999999</v>
      </c>
      <c r="AB4130">
        <f t="shared" si="649"/>
        <v>0</v>
      </c>
      <c r="AC4130" s="14">
        <f>VLOOKUP(X4130,Rates!$A$2:$B$36,2)</f>
        <v>7.99</v>
      </c>
    </row>
    <row r="4131" spans="1:29">
      <c r="A4131">
        <v>618005</v>
      </c>
      <c r="B4131" t="s">
        <v>11</v>
      </c>
      <c r="C4131" s="1">
        <v>0.12609999999999999</v>
      </c>
      <c r="D4131">
        <v>402.08</v>
      </c>
      <c r="E4131" t="s">
        <v>18</v>
      </c>
      <c r="F4131" t="s">
        <v>24</v>
      </c>
      <c r="G4131" t="s">
        <v>14</v>
      </c>
      <c r="H4131" s="1">
        <v>5.5E-2</v>
      </c>
      <c r="I4131" s="4">
        <v>35156</v>
      </c>
      <c r="J4131" s="5">
        <v>40909</v>
      </c>
      <c r="K4131" s="3">
        <v>12000</v>
      </c>
      <c r="L4131" s="3">
        <v>65000</v>
      </c>
      <c r="M4131" s="3">
        <v>410</v>
      </c>
      <c r="N4131" s="3">
        <f t="shared" si="640"/>
        <v>0</v>
      </c>
      <c r="O4131" s="3">
        <f t="shared" si="641"/>
        <v>0</v>
      </c>
      <c r="P4131" s="3">
        <f t="shared" si="642"/>
        <v>1</v>
      </c>
      <c r="Q4131" s="6">
        <v>1.38</v>
      </c>
      <c r="R4131" s="3">
        <v>1</v>
      </c>
      <c r="S4131" s="3">
        <v>6</v>
      </c>
      <c r="T4131" s="3">
        <v>9</v>
      </c>
      <c r="U4131" s="3">
        <f t="shared" si="643"/>
        <v>5753</v>
      </c>
      <c r="V4131" s="3" t="str">
        <f t="shared" si="644"/>
        <v xml:space="preserve"> 36</v>
      </c>
      <c r="W4131" s="3">
        <f t="shared" si="645"/>
        <v>12</v>
      </c>
      <c r="X4131" s="3">
        <v>12</v>
      </c>
      <c r="Y4131" s="6">
        <f t="shared" si="646"/>
        <v>5.5</v>
      </c>
      <c r="Z4131" s="3">
        <f t="shared" si="647"/>
        <v>65</v>
      </c>
      <c r="AA4131" s="3">
        <f t="shared" si="648"/>
        <v>0.41</v>
      </c>
      <c r="AB4131">
        <f t="shared" si="649"/>
        <v>0</v>
      </c>
      <c r="AC4131" s="14">
        <f>VLOOKUP(X4131,Rates!$A$2:$B$36,2)</f>
        <v>13.49</v>
      </c>
    </row>
    <row r="4132" spans="1:29">
      <c r="A4132">
        <v>808436</v>
      </c>
      <c r="B4132" t="s">
        <v>15</v>
      </c>
      <c r="C4132" s="1">
        <v>0.1149</v>
      </c>
      <c r="D4132">
        <v>219.88</v>
      </c>
      <c r="E4132" t="s">
        <v>30</v>
      </c>
      <c r="F4132" t="s">
        <v>13</v>
      </c>
      <c r="G4132" t="s">
        <v>14</v>
      </c>
      <c r="H4132" s="1">
        <v>5.3999999999999999E-2</v>
      </c>
      <c r="I4132" s="4">
        <v>35247</v>
      </c>
      <c r="J4132" s="5">
        <v>40909</v>
      </c>
      <c r="K4132" s="3">
        <v>10000</v>
      </c>
      <c r="L4132" s="3">
        <v>45000</v>
      </c>
      <c r="M4132" s="3">
        <v>1321</v>
      </c>
      <c r="N4132" s="3">
        <f t="shared" si="640"/>
        <v>1</v>
      </c>
      <c r="O4132" s="3">
        <f t="shared" si="641"/>
        <v>0</v>
      </c>
      <c r="P4132" s="3">
        <f t="shared" si="642"/>
        <v>1</v>
      </c>
      <c r="Q4132" s="6">
        <v>10.69</v>
      </c>
      <c r="R4132" s="3">
        <v>0</v>
      </c>
      <c r="S4132" s="3">
        <v>5</v>
      </c>
      <c r="T4132" s="3">
        <v>18</v>
      </c>
      <c r="U4132" s="3">
        <f t="shared" si="643"/>
        <v>5662</v>
      </c>
      <c r="V4132" s="3" t="str">
        <f t="shared" si="644"/>
        <v xml:space="preserve"> 60</v>
      </c>
      <c r="W4132" s="3">
        <f t="shared" si="645"/>
        <v>10</v>
      </c>
      <c r="X4132" s="3">
        <v>9</v>
      </c>
      <c r="Y4132" s="6">
        <f t="shared" si="646"/>
        <v>5.4</v>
      </c>
      <c r="Z4132" s="3">
        <f t="shared" si="647"/>
        <v>45</v>
      </c>
      <c r="AA4132" s="3">
        <f t="shared" si="648"/>
        <v>1.321</v>
      </c>
      <c r="AB4132">
        <f t="shared" si="649"/>
        <v>0</v>
      </c>
      <c r="AC4132" s="14">
        <f>VLOOKUP(X4132,Rates!$A$2:$B$36,2)</f>
        <v>11.44</v>
      </c>
    </row>
    <row r="4133" spans="1:29">
      <c r="A4133">
        <v>604852</v>
      </c>
      <c r="B4133" t="s">
        <v>11</v>
      </c>
      <c r="C4133" s="1">
        <v>6.1699999999999998E-2</v>
      </c>
      <c r="D4133">
        <v>274.5</v>
      </c>
      <c r="E4133" t="s">
        <v>28</v>
      </c>
      <c r="F4133" t="s">
        <v>13</v>
      </c>
      <c r="G4133" t="s">
        <v>14</v>
      </c>
      <c r="H4133" s="1">
        <v>0.61299999999999999</v>
      </c>
      <c r="I4133" s="4">
        <v>37530</v>
      </c>
      <c r="J4133" s="5">
        <v>40909</v>
      </c>
      <c r="K4133" s="3">
        <v>9000</v>
      </c>
      <c r="L4133" s="3">
        <v>60000</v>
      </c>
      <c r="M4133" s="3">
        <v>8034</v>
      </c>
      <c r="N4133" s="3">
        <f t="shared" si="640"/>
        <v>1</v>
      </c>
      <c r="O4133" s="3">
        <f t="shared" si="641"/>
        <v>0</v>
      </c>
      <c r="P4133" s="3">
        <f t="shared" si="642"/>
        <v>1</v>
      </c>
      <c r="Q4133" s="6">
        <v>5.4</v>
      </c>
      <c r="R4133" s="3">
        <v>1</v>
      </c>
      <c r="S4133" s="3">
        <v>7</v>
      </c>
      <c r="T4133" s="3">
        <v>12</v>
      </c>
      <c r="U4133" s="3">
        <f t="shared" si="643"/>
        <v>3379</v>
      </c>
      <c r="V4133" s="3" t="str">
        <f t="shared" si="644"/>
        <v xml:space="preserve"> 36</v>
      </c>
      <c r="W4133" s="3">
        <f t="shared" si="645"/>
        <v>9</v>
      </c>
      <c r="X4133" s="3">
        <v>3</v>
      </c>
      <c r="Y4133" s="6">
        <f t="shared" si="646"/>
        <v>61.3</v>
      </c>
      <c r="Z4133" s="3">
        <f t="shared" si="647"/>
        <v>60</v>
      </c>
      <c r="AA4133" s="3">
        <f t="shared" si="648"/>
        <v>8.0340000000000007</v>
      </c>
      <c r="AB4133">
        <f t="shared" si="649"/>
        <v>0</v>
      </c>
      <c r="AC4133" s="14">
        <f>VLOOKUP(X4133,Rates!$A$2:$B$36,2)</f>
        <v>7.24</v>
      </c>
    </row>
    <row r="4134" spans="1:29">
      <c r="A4134">
        <v>885489</v>
      </c>
      <c r="B4134" t="s">
        <v>11</v>
      </c>
      <c r="C4134" s="1">
        <v>0.17580000000000001</v>
      </c>
      <c r="D4134">
        <v>254.3</v>
      </c>
      <c r="E4134" t="s">
        <v>20</v>
      </c>
      <c r="F4134" t="s">
        <v>24</v>
      </c>
      <c r="G4134" t="s">
        <v>17</v>
      </c>
      <c r="H4134" s="1">
        <v>0.96799999999999997</v>
      </c>
      <c r="I4134" s="4">
        <v>35704</v>
      </c>
      <c r="J4134" s="5">
        <v>40909</v>
      </c>
      <c r="K4134" s="3">
        <v>7075</v>
      </c>
      <c r="L4134" s="3">
        <v>62910</v>
      </c>
      <c r="M4134" s="3">
        <v>6582</v>
      </c>
      <c r="N4134" s="3">
        <f t="shared" si="640"/>
        <v>0</v>
      </c>
      <c r="O4134" s="3">
        <f t="shared" si="641"/>
        <v>0</v>
      </c>
      <c r="P4134" s="3">
        <f t="shared" si="642"/>
        <v>1</v>
      </c>
      <c r="Q4134" s="6">
        <v>15.6</v>
      </c>
      <c r="R4134" s="3">
        <v>0</v>
      </c>
      <c r="S4134" s="3">
        <v>8</v>
      </c>
      <c r="T4134" s="3">
        <v>21</v>
      </c>
      <c r="U4134" s="3">
        <f t="shared" si="643"/>
        <v>5205</v>
      </c>
      <c r="V4134" s="3" t="str">
        <f t="shared" si="644"/>
        <v xml:space="preserve"> 36</v>
      </c>
      <c r="W4134" s="3">
        <f t="shared" si="645"/>
        <v>7.0750000000000002</v>
      </c>
      <c r="X4134" s="3">
        <v>19</v>
      </c>
      <c r="Y4134" s="6">
        <f t="shared" si="646"/>
        <v>96.8</v>
      </c>
      <c r="Z4134" s="3">
        <f t="shared" si="647"/>
        <v>62.91</v>
      </c>
      <c r="AA4134" s="3">
        <f t="shared" si="648"/>
        <v>6.5819999999999999</v>
      </c>
      <c r="AB4134">
        <f t="shared" si="649"/>
        <v>1</v>
      </c>
      <c r="AC4134" s="14">
        <f>VLOOKUP(X4134,Rates!$A$2:$B$36,2)</f>
        <v>19.989999999999998</v>
      </c>
    </row>
    <row r="4135" spans="1:29">
      <c r="A4135">
        <v>519273</v>
      </c>
      <c r="B4135" t="s">
        <v>11</v>
      </c>
      <c r="C4135" s="1">
        <v>0.11119999999999999</v>
      </c>
      <c r="D4135">
        <v>327.96</v>
      </c>
      <c r="E4135" t="s">
        <v>28</v>
      </c>
      <c r="F4135" t="s">
        <v>13</v>
      </c>
      <c r="G4135" t="s">
        <v>14</v>
      </c>
      <c r="H4135" s="1">
        <v>8.7999999999999995E-2</v>
      </c>
      <c r="I4135" s="4">
        <v>36526</v>
      </c>
      <c r="J4135" s="5">
        <v>40909</v>
      </c>
      <c r="K4135" s="3">
        <v>10000</v>
      </c>
      <c r="L4135" s="3">
        <v>90000</v>
      </c>
      <c r="M4135" s="3">
        <v>1285</v>
      </c>
      <c r="N4135" s="3">
        <f t="shared" si="640"/>
        <v>1</v>
      </c>
      <c r="O4135" s="3">
        <f t="shared" si="641"/>
        <v>0</v>
      </c>
      <c r="P4135" s="3">
        <f t="shared" si="642"/>
        <v>1</v>
      </c>
      <c r="Q4135" s="6">
        <v>0.53</v>
      </c>
      <c r="R4135" s="3">
        <v>0</v>
      </c>
      <c r="S4135" s="3">
        <v>7</v>
      </c>
      <c r="T4135" s="3">
        <v>10</v>
      </c>
      <c r="U4135" s="3">
        <f t="shared" si="643"/>
        <v>4383</v>
      </c>
      <c r="V4135" s="3" t="str">
        <f t="shared" si="644"/>
        <v xml:space="preserve"> 36</v>
      </c>
      <c r="W4135" s="3">
        <f t="shared" si="645"/>
        <v>10</v>
      </c>
      <c r="X4135" s="3">
        <v>8</v>
      </c>
      <c r="Y4135" s="6">
        <f t="shared" si="646"/>
        <v>8.7999999999999989</v>
      </c>
      <c r="Z4135" s="3">
        <f t="shared" si="647"/>
        <v>90</v>
      </c>
      <c r="AA4135" s="3">
        <f t="shared" si="648"/>
        <v>1.2849999999999999</v>
      </c>
      <c r="AB4135">
        <f t="shared" si="649"/>
        <v>0</v>
      </c>
      <c r="AC4135" s="14">
        <f>VLOOKUP(X4135,Rates!$A$2:$B$36,2)</f>
        <v>11.39</v>
      </c>
    </row>
    <row r="4136" spans="1:29">
      <c r="A4136">
        <v>1003568</v>
      </c>
      <c r="B4136" t="s">
        <v>11</v>
      </c>
      <c r="C4136" s="1">
        <v>0.14269999999999999</v>
      </c>
      <c r="D4136">
        <v>385.98</v>
      </c>
      <c r="E4136" t="s">
        <v>28</v>
      </c>
      <c r="F4136" t="s">
        <v>13</v>
      </c>
      <c r="G4136" t="s">
        <v>14</v>
      </c>
      <c r="H4136" s="1">
        <v>0.66500000000000004</v>
      </c>
      <c r="I4136" s="4">
        <v>35704</v>
      </c>
      <c r="J4136" s="5">
        <v>40909</v>
      </c>
      <c r="K4136" s="3">
        <v>11250</v>
      </c>
      <c r="L4136" s="3">
        <v>40000</v>
      </c>
      <c r="M4136" s="3">
        <v>19226</v>
      </c>
      <c r="N4136" s="3">
        <f t="shared" si="640"/>
        <v>1</v>
      </c>
      <c r="O4136" s="3">
        <f t="shared" si="641"/>
        <v>0</v>
      </c>
      <c r="P4136" s="3">
        <f t="shared" si="642"/>
        <v>1</v>
      </c>
      <c r="Q4136" s="6">
        <v>19.920000000000002</v>
      </c>
      <c r="R4136" s="3">
        <v>0</v>
      </c>
      <c r="S4136" s="3">
        <v>12</v>
      </c>
      <c r="T4136" s="3">
        <v>24</v>
      </c>
      <c r="U4136" s="3">
        <f t="shared" si="643"/>
        <v>5205</v>
      </c>
      <c r="V4136" s="3" t="str">
        <f t="shared" si="644"/>
        <v xml:space="preserve"> 36</v>
      </c>
      <c r="W4136" s="3">
        <f t="shared" si="645"/>
        <v>11.25</v>
      </c>
      <c r="X4136" s="3">
        <v>12</v>
      </c>
      <c r="Y4136" s="6">
        <f t="shared" si="646"/>
        <v>66.5</v>
      </c>
      <c r="Z4136" s="3">
        <f t="shared" si="647"/>
        <v>40</v>
      </c>
      <c r="AA4136" s="3">
        <f t="shared" si="648"/>
        <v>19.225999999999999</v>
      </c>
      <c r="AB4136">
        <f t="shared" si="649"/>
        <v>0</v>
      </c>
      <c r="AC4136" s="14">
        <f>VLOOKUP(X4136,Rates!$A$2:$B$36,2)</f>
        <v>13.49</v>
      </c>
    </row>
    <row r="4137" spans="1:29">
      <c r="A4137">
        <v>1017098</v>
      </c>
      <c r="B4137" t="s">
        <v>11</v>
      </c>
      <c r="C4137" s="1">
        <v>7.9000000000000001E-2</v>
      </c>
      <c r="D4137">
        <v>154.88999999999999</v>
      </c>
      <c r="E4137" t="s">
        <v>20</v>
      </c>
      <c r="F4137" t="s">
        <v>24</v>
      </c>
      <c r="G4137" t="s">
        <v>14</v>
      </c>
      <c r="H4137" s="1">
        <v>0.14399999999999999</v>
      </c>
      <c r="I4137" s="4">
        <v>32690</v>
      </c>
      <c r="J4137" s="5">
        <v>40909</v>
      </c>
      <c r="K4137" s="3">
        <v>4950</v>
      </c>
      <c r="L4137" s="3">
        <v>13200</v>
      </c>
      <c r="M4137" s="3">
        <v>3165</v>
      </c>
      <c r="N4137" s="3">
        <f t="shared" si="640"/>
        <v>0</v>
      </c>
      <c r="O4137" s="3">
        <f t="shared" si="641"/>
        <v>0</v>
      </c>
      <c r="P4137" s="3">
        <f t="shared" si="642"/>
        <v>1</v>
      </c>
      <c r="Q4137" s="6">
        <v>15.36</v>
      </c>
      <c r="R4137" s="3">
        <v>0</v>
      </c>
      <c r="S4137" s="3">
        <v>5</v>
      </c>
      <c r="T4137" s="3">
        <v>6</v>
      </c>
      <c r="U4137" s="3">
        <f t="shared" si="643"/>
        <v>8219</v>
      </c>
      <c r="V4137" s="3" t="str">
        <f t="shared" si="644"/>
        <v xml:space="preserve"> 36</v>
      </c>
      <c r="W4137" s="3">
        <f t="shared" si="645"/>
        <v>4.95</v>
      </c>
      <c r="X4137" s="3">
        <v>4</v>
      </c>
      <c r="Y4137" s="6">
        <f t="shared" si="646"/>
        <v>14.399999999999999</v>
      </c>
      <c r="Z4137" s="3">
        <f t="shared" si="647"/>
        <v>13.2</v>
      </c>
      <c r="AA4137" s="3">
        <f t="shared" si="648"/>
        <v>3.165</v>
      </c>
      <c r="AB4137">
        <f t="shared" si="649"/>
        <v>0</v>
      </c>
      <c r="AC4137" s="14">
        <f>VLOOKUP(X4137,Rates!$A$2:$B$36,2)</f>
        <v>7.49</v>
      </c>
    </row>
    <row r="4138" spans="1:29">
      <c r="A4138">
        <v>530221</v>
      </c>
      <c r="B4138" t="s">
        <v>15</v>
      </c>
      <c r="C4138" s="1">
        <v>0.1186</v>
      </c>
      <c r="D4138">
        <v>297.69</v>
      </c>
      <c r="E4138" t="s">
        <v>25</v>
      </c>
      <c r="F4138" t="s">
        <v>13</v>
      </c>
      <c r="G4138" t="s">
        <v>14</v>
      </c>
      <c r="H4138" s="1">
        <v>0.22600000000000001</v>
      </c>
      <c r="I4138" s="4">
        <v>25781</v>
      </c>
      <c r="J4138" s="5">
        <v>40909</v>
      </c>
      <c r="K4138" s="3">
        <v>19750</v>
      </c>
      <c r="L4138" s="3">
        <v>42000</v>
      </c>
      <c r="M4138" s="3">
        <v>7368</v>
      </c>
      <c r="N4138" s="3">
        <f t="shared" si="640"/>
        <v>1</v>
      </c>
      <c r="O4138" s="3">
        <f t="shared" si="641"/>
        <v>0</v>
      </c>
      <c r="P4138" s="3">
        <f t="shared" si="642"/>
        <v>1</v>
      </c>
      <c r="Q4138" s="6">
        <v>21</v>
      </c>
      <c r="R4138" s="3">
        <v>1</v>
      </c>
      <c r="S4138" s="3">
        <v>12</v>
      </c>
      <c r="T4138" s="3">
        <v>15</v>
      </c>
      <c r="U4138" s="3">
        <f t="shared" si="643"/>
        <v>15128</v>
      </c>
      <c r="V4138" s="3" t="str">
        <f t="shared" si="644"/>
        <v xml:space="preserve"> 60</v>
      </c>
      <c r="W4138" s="3">
        <f t="shared" si="645"/>
        <v>19.75</v>
      </c>
      <c r="X4138" s="3">
        <v>10</v>
      </c>
      <c r="Y4138" s="6">
        <f t="shared" si="646"/>
        <v>22.6</v>
      </c>
      <c r="Z4138" s="3">
        <f t="shared" si="647"/>
        <v>42</v>
      </c>
      <c r="AA4138" s="3">
        <f t="shared" si="648"/>
        <v>7.3680000000000003</v>
      </c>
      <c r="AB4138">
        <f t="shared" si="649"/>
        <v>0</v>
      </c>
      <c r="AC4138" s="14">
        <f>VLOOKUP(X4138,Rates!$A$2:$B$36,2)</f>
        <v>11.49</v>
      </c>
    </row>
    <row r="4139" spans="1:29">
      <c r="A4139">
        <v>643365</v>
      </c>
      <c r="B4139" t="s">
        <v>11</v>
      </c>
      <c r="C4139" s="1">
        <v>0.1036</v>
      </c>
      <c r="D4139">
        <v>317.88</v>
      </c>
      <c r="E4139" t="s">
        <v>20</v>
      </c>
      <c r="F4139" t="s">
        <v>13</v>
      </c>
      <c r="G4139" t="s">
        <v>14</v>
      </c>
      <c r="H4139" s="2">
        <v>0.89</v>
      </c>
      <c r="I4139" s="4">
        <v>35278</v>
      </c>
      <c r="J4139" s="5">
        <v>40909</v>
      </c>
      <c r="K4139" s="3">
        <v>9800</v>
      </c>
      <c r="L4139" s="3">
        <v>36000</v>
      </c>
      <c r="M4139" s="3">
        <v>9486</v>
      </c>
      <c r="N4139" s="3">
        <f t="shared" si="640"/>
        <v>1</v>
      </c>
      <c r="O4139" s="3">
        <f t="shared" si="641"/>
        <v>0</v>
      </c>
      <c r="P4139" s="3">
        <f t="shared" si="642"/>
        <v>1</v>
      </c>
      <c r="Q4139" s="6">
        <v>19.600000000000001</v>
      </c>
      <c r="R4139" s="3">
        <v>0</v>
      </c>
      <c r="S4139" s="3">
        <v>13</v>
      </c>
      <c r="T4139" s="3">
        <v>30</v>
      </c>
      <c r="U4139" s="3">
        <f t="shared" si="643"/>
        <v>5631</v>
      </c>
      <c r="V4139" s="3" t="str">
        <f t="shared" si="644"/>
        <v xml:space="preserve"> 36</v>
      </c>
      <c r="W4139" s="3">
        <f t="shared" si="645"/>
        <v>9.8000000000000007</v>
      </c>
      <c r="X4139" s="3">
        <v>10</v>
      </c>
      <c r="Y4139" s="6">
        <f t="shared" si="646"/>
        <v>89</v>
      </c>
      <c r="Z4139" s="3">
        <f t="shared" si="647"/>
        <v>36</v>
      </c>
      <c r="AA4139" s="3">
        <f t="shared" si="648"/>
        <v>9.4860000000000007</v>
      </c>
      <c r="AB4139">
        <f t="shared" si="649"/>
        <v>0</v>
      </c>
      <c r="AC4139" s="14">
        <f>VLOOKUP(X4139,Rates!$A$2:$B$36,2)</f>
        <v>11.49</v>
      </c>
    </row>
    <row r="4140" spans="1:29">
      <c r="A4140">
        <v>448779</v>
      </c>
      <c r="B4140" t="s">
        <v>11</v>
      </c>
      <c r="C4140" s="1">
        <v>0.1565</v>
      </c>
      <c r="D4140">
        <v>279.89</v>
      </c>
      <c r="E4140" t="s">
        <v>16</v>
      </c>
      <c r="F4140" t="s">
        <v>13</v>
      </c>
      <c r="G4140" t="s">
        <v>14</v>
      </c>
      <c r="H4140" s="1">
        <v>0.60899999999999999</v>
      </c>
      <c r="I4140" s="4">
        <v>34335</v>
      </c>
      <c r="J4140" s="5">
        <v>40909</v>
      </c>
      <c r="K4140" s="3">
        <v>8000</v>
      </c>
      <c r="L4140" s="3">
        <v>46000</v>
      </c>
      <c r="M4140" s="3">
        <v>4504</v>
      </c>
      <c r="N4140" s="3">
        <f t="shared" si="640"/>
        <v>1</v>
      </c>
      <c r="O4140" s="3">
        <f t="shared" si="641"/>
        <v>0</v>
      </c>
      <c r="P4140" s="3">
        <f t="shared" si="642"/>
        <v>0</v>
      </c>
      <c r="Q4140" s="6">
        <v>7.43</v>
      </c>
      <c r="R4140" s="3">
        <v>0</v>
      </c>
      <c r="S4140" s="3">
        <v>5</v>
      </c>
      <c r="T4140" s="3">
        <v>5</v>
      </c>
      <c r="U4140" s="3">
        <f t="shared" si="643"/>
        <v>6574</v>
      </c>
      <c r="V4140" s="3" t="str">
        <f t="shared" si="644"/>
        <v xml:space="preserve"> 36</v>
      </c>
      <c r="W4140" s="3">
        <f t="shared" si="645"/>
        <v>8</v>
      </c>
      <c r="X4140" s="3">
        <v>19</v>
      </c>
      <c r="Y4140" s="6">
        <f t="shared" si="646"/>
        <v>60.9</v>
      </c>
      <c r="Z4140" s="3">
        <f t="shared" si="647"/>
        <v>46</v>
      </c>
      <c r="AA4140" s="3">
        <f t="shared" si="648"/>
        <v>4.5039999999999996</v>
      </c>
      <c r="AB4140">
        <f t="shared" si="649"/>
        <v>0</v>
      </c>
      <c r="AC4140" s="14">
        <f>VLOOKUP(X4140,Rates!$A$2:$B$36,2)</f>
        <v>19.989999999999998</v>
      </c>
    </row>
    <row r="4141" spans="1:29">
      <c r="A4141">
        <v>508247</v>
      </c>
      <c r="B4141" t="s">
        <v>11</v>
      </c>
      <c r="C4141" s="1">
        <v>0.1273</v>
      </c>
      <c r="D4141">
        <v>328.95</v>
      </c>
      <c r="E4141" t="s">
        <v>23</v>
      </c>
      <c r="F4141" t="s">
        <v>26</v>
      </c>
      <c r="G4141" t="s">
        <v>14</v>
      </c>
      <c r="H4141" s="1">
        <v>0.433</v>
      </c>
      <c r="I4141" s="4">
        <v>37135</v>
      </c>
      <c r="J4141" s="5">
        <v>40909</v>
      </c>
      <c r="K4141" s="3">
        <v>9800</v>
      </c>
      <c r="L4141" s="3">
        <v>93000</v>
      </c>
      <c r="M4141" s="3">
        <v>65133</v>
      </c>
      <c r="N4141" s="3">
        <f t="shared" si="640"/>
        <v>0</v>
      </c>
      <c r="O4141" s="3">
        <f t="shared" si="641"/>
        <v>1</v>
      </c>
      <c r="P4141" s="3">
        <f t="shared" si="642"/>
        <v>1</v>
      </c>
      <c r="Q4141" s="6">
        <v>1.78</v>
      </c>
      <c r="R4141" s="3">
        <v>1</v>
      </c>
      <c r="S4141" s="3">
        <v>9</v>
      </c>
      <c r="T4141" s="3">
        <v>37</v>
      </c>
      <c r="U4141" s="3">
        <f t="shared" si="643"/>
        <v>3774</v>
      </c>
      <c r="V4141" s="3" t="str">
        <f t="shared" si="644"/>
        <v xml:space="preserve"> 36</v>
      </c>
      <c r="W4141" s="3">
        <f t="shared" si="645"/>
        <v>9.8000000000000007</v>
      </c>
      <c r="X4141" s="3">
        <v>11</v>
      </c>
      <c r="Y4141" s="6">
        <f t="shared" si="646"/>
        <v>43.3</v>
      </c>
      <c r="Z4141" s="3">
        <f t="shared" si="647"/>
        <v>93</v>
      </c>
      <c r="AA4141" s="3">
        <f t="shared" si="648"/>
        <v>65.132999999999996</v>
      </c>
      <c r="AB4141">
        <f t="shared" si="649"/>
        <v>0</v>
      </c>
      <c r="AC4141" s="14">
        <f>VLOOKUP(X4141,Rates!$A$2:$B$36,2)</f>
        <v>12.74</v>
      </c>
    </row>
    <row r="4142" spans="1:29">
      <c r="A4142">
        <v>727293</v>
      </c>
      <c r="B4142" t="s">
        <v>11</v>
      </c>
      <c r="C4142" s="1">
        <v>0.15279999999999999</v>
      </c>
      <c r="D4142">
        <v>522.04</v>
      </c>
      <c r="E4142" t="s">
        <v>16</v>
      </c>
      <c r="F4142" t="s">
        <v>13</v>
      </c>
      <c r="G4142" t="s">
        <v>14</v>
      </c>
      <c r="H4142" s="1">
        <v>0.23100000000000001</v>
      </c>
      <c r="I4142" s="4">
        <v>37926</v>
      </c>
      <c r="J4142" s="5">
        <v>40909</v>
      </c>
      <c r="K4142" s="3">
        <v>15000</v>
      </c>
      <c r="L4142" s="3">
        <v>75000</v>
      </c>
      <c r="M4142" s="3">
        <v>7760</v>
      </c>
      <c r="N4142" s="3">
        <f t="shared" si="640"/>
        <v>1</v>
      </c>
      <c r="O4142" s="3">
        <f t="shared" si="641"/>
        <v>0</v>
      </c>
      <c r="P4142" s="3">
        <f t="shared" si="642"/>
        <v>0</v>
      </c>
      <c r="Q4142" s="6">
        <v>9.89</v>
      </c>
      <c r="R4142" s="3">
        <v>0</v>
      </c>
      <c r="S4142" s="3">
        <v>9</v>
      </c>
      <c r="T4142" s="3">
        <v>22</v>
      </c>
      <c r="U4142" s="3">
        <f t="shared" si="643"/>
        <v>2983</v>
      </c>
      <c r="V4142" s="3" t="str">
        <f t="shared" si="644"/>
        <v xml:space="preserve"> 36</v>
      </c>
      <c r="W4142" s="3">
        <f t="shared" si="645"/>
        <v>15</v>
      </c>
      <c r="X4142" s="3">
        <v>18</v>
      </c>
      <c r="Y4142" s="6">
        <f t="shared" si="646"/>
        <v>23.1</v>
      </c>
      <c r="Z4142" s="3">
        <f t="shared" si="647"/>
        <v>75</v>
      </c>
      <c r="AA4142" s="3">
        <f t="shared" si="648"/>
        <v>7.76</v>
      </c>
      <c r="AB4142">
        <f t="shared" si="649"/>
        <v>0</v>
      </c>
      <c r="AC4142" s="14">
        <f>VLOOKUP(X4142,Rates!$A$2:$B$36,2)</f>
        <v>18.989999999999998</v>
      </c>
    </row>
    <row r="4143" spans="1:29">
      <c r="A4143">
        <v>490714</v>
      </c>
      <c r="B4143" t="s">
        <v>11</v>
      </c>
      <c r="C4143" s="1">
        <v>7.1400000000000005E-2</v>
      </c>
      <c r="D4143">
        <v>309.39999999999998</v>
      </c>
      <c r="E4143" t="s">
        <v>30</v>
      </c>
      <c r="F4143" t="s">
        <v>26</v>
      </c>
      <c r="G4143" t="s">
        <v>14</v>
      </c>
      <c r="H4143" s="1">
        <v>0.156</v>
      </c>
      <c r="I4143" s="4">
        <v>38018</v>
      </c>
      <c r="J4143" s="5">
        <v>40909</v>
      </c>
      <c r="K4143" s="3">
        <v>10000</v>
      </c>
      <c r="L4143" s="3">
        <v>36000</v>
      </c>
      <c r="M4143" s="3">
        <v>7791</v>
      </c>
      <c r="N4143" s="3">
        <f t="shared" si="640"/>
        <v>0</v>
      </c>
      <c r="O4143" s="3">
        <f t="shared" si="641"/>
        <v>1</v>
      </c>
      <c r="P4143" s="3">
        <f t="shared" si="642"/>
        <v>1</v>
      </c>
      <c r="Q4143" s="6">
        <v>7.77</v>
      </c>
      <c r="R4143" s="3">
        <v>0</v>
      </c>
      <c r="S4143" s="3">
        <v>8</v>
      </c>
      <c r="T4143" s="3">
        <v>19</v>
      </c>
      <c r="U4143" s="3">
        <f t="shared" si="643"/>
        <v>2891</v>
      </c>
      <c r="V4143" s="3" t="str">
        <f t="shared" si="644"/>
        <v xml:space="preserve"> 36</v>
      </c>
      <c r="W4143" s="3">
        <f t="shared" si="645"/>
        <v>10</v>
      </c>
      <c r="X4143" s="3">
        <v>3</v>
      </c>
      <c r="Y4143" s="6">
        <f t="shared" si="646"/>
        <v>15.6</v>
      </c>
      <c r="Z4143" s="3">
        <f t="shared" si="647"/>
        <v>36</v>
      </c>
      <c r="AA4143" s="3">
        <f t="shared" si="648"/>
        <v>7.7910000000000004</v>
      </c>
      <c r="AB4143">
        <f t="shared" si="649"/>
        <v>0</v>
      </c>
      <c r="AC4143" s="14">
        <f>VLOOKUP(X4143,Rates!$A$2:$B$36,2)</f>
        <v>7.24</v>
      </c>
    </row>
    <row r="4144" spans="1:29">
      <c r="A4144">
        <v>663493</v>
      </c>
      <c r="B4144" t="s">
        <v>15</v>
      </c>
      <c r="C4144" s="1">
        <v>0.1343</v>
      </c>
      <c r="D4144">
        <v>51.7</v>
      </c>
      <c r="E4144" t="s">
        <v>28</v>
      </c>
      <c r="F4144" t="s">
        <v>13</v>
      </c>
      <c r="G4144" t="s">
        <v>17</v>
      </c>
      <c r="H4144" s="1">
        <v>7.2999999999999995E-2</v>
      </c>
      <c r="I4144" s="4">
        <v>34213</v>
      </c>
      <c r="J4144" s="5">
        <v>40909</v>
      </c>
      <c r="K4144" s="3">
        <v>2250</v>
      </c>
      <c r="L4144" s="3">
        <v>8000</v>
      </c>
      <c r="M4144" s="3">
        <v>2809</v>
      </c>
      <c r="N4144" s="3">
        <f t="shared" si="640"/>
        <v>1</v>
      </c>
      <c r="O4144" s="3">
        <f t="shared" si="641"/>
        <v>0</v>
      </c>
      <c r="P4144" s="3">
        <f t="shared" si="642"/>
        <v>1</v>
      </c>
      <c r="Q4144" s="6">
        <v>15</v>
      </c>
      <c r="R4144" s="3">
        <v>0</v>
      </c>
      <c r="S4144" s="3">
        <v>5</v>
      </c>
      <c r="T4144" s="3">
        <v>8</v>
      </c>
      <c r="U4144" s="3">
        <f t="shared" si="643"/>
        <v>6696</v>
      </c>
      <c r="V4144" s="3" t="str">
        <f t="shared" si="644"/>
        <v xml:space="preserve"> 60</v>
      </c>
      <c r="W4144" s="3">
        <f t="shared" si="645"/>
        <v>2.25</v>
      </c>
      <c r="X4144" s="3">
        <v>13</v>
      </c>
      <c r="Y4144" s="6">
        <f t="shared" si="646"/>
        <v>7.3</v>
      </c>
      <c r="Z4144" s="3">
        <f t="shared" si="647"/>
        <v>8</v>
      </c>
      <c r="AA4144" s="3">
        <f t="shared" si="648"/>
        <v>2.8090000000000002</v>
      </c>
      <c r="AB4144">
        <f t="shared" si="649"/>
        <v>1</v>
      </c>
      <c r="AC4144" s="14">
        <f>VLOOKUP(X4144,Rates!$A$2:$B$36,2)</f>
        <v>13.99</v>
      </c>
    </row>
    <row r="4145" spans="1:29">
      <c r="A4145">
        <v>488807</v>
      </c>
      <c r="B4145" t="s">
        <v>11</v>
      </c>
      <c r="C4145" s="1">
        <v>0.1099</v>
      </c>
      <c r="D4145">
        <v>523.77</v>
      </c>
      <c r="E4145" t="s">
        <v>18</v>
      </c>
      <c r="F4145" t="s">
        <v>13</v>
      </c>
      <c r="G4145" t="s">
        <v>14</v>
      </c>
      <c r="H4145" s="1">
        <v>0.65900000000000003</v>
      </c>
      <c r="I4145" s="4">
        <v>36892</v>
      </c>
      <c r="J4145" s="5">
        <v>40909</v>
      </c>
      <c r="K4145" s="3">
        <v>16000</v>
      </c>
      <c r="L4145" s="3">
        <v>33000</v>
      </c>
      <c r="M4145" s="3">
        <v>16927</v>
      </c>
      <c r="N4145" s="3">
        <f t="shared" si="640"/>
        <v>1</v>
      </c>
      <c r="O4145" s="3">
        <f t="shared" si="641"/>
        <v>0</v>
      </c>
      <c r="P4145" s="3">
        <f t="shared" si="642"/>
        <v>1</v>
      </c>
      <c r="Q4145" s="6">
        <v>18.8</v>
      </c>
      <c r="R4145" s="3">
        <v>0</v>
      </c>
      <c r="S4145" s="3">
        <v>7</v>
      </c>
      <c r="T4145" s="3">
        <v>15</v>
      </c>
      <c r="U4145" s="3">
        <f t="shared" si="643"/>
        <v>4017</v>
      </c>
      <c r="V4145" s="3" t="str">
        <f t="shared" si="644"/>
        <v xml:space="preserve"> 36</v>
      </c>
      <c r="W4145" s="3">
        <f t="shared" si="645"/>
        <v>16</v>
      </c>
      <c r="X4145" s="3">
        <v>9</v>
      </c>
      <c r="Y4145" s="6">
        <f t="shared" si="646"/>
        <v>65.900000000000006</v>
      </c>
      <c r="Z4145" s="3">
        <f t="shared" si="647"/>
        <v>33</v>
      </c>
      <c r="AA4145" s="3">
        <f t="shared" si="648"/>
        <v>16.927</v>
      </c>
      <c r="AB4145">
        <f t="shared" si="649"/>
        <v>0</v>
      </c>
      <c r="AC4145" s="14">
        <f>VLOOKUP(X4145,Rates!$A$2:$B$36,2)</f>
        <v>11.44</v>
      </c>
    </row>
    <row r="4146" spans="1:29">
      <c r="A4146">
        <v>389660</v>
      </c>
      <c r="B4146" t="s">
        <v>11</v>
      </c>
      <c r="C4146" s="1">
        <v>0.1221</v>
      </c>
      <c r="D4146">
        <v>666.3</v>
      </c>
      <c r="E4146" t="s">
        <v>27</v>
      </c>
      <c r="F4146" t="s">
        <v>13</v>
      </c>
      <c r="G4146" t="s">
        <v>14</v>
      </c>
      <c r="H4146" s="1">
        <v>4.0000000000000001E-3</v>
      </c>
      <c r="I4146" s="4">
        <v>37742</v>
      </c>
      <c r="J4146" s="5">
        <v>40909</v>
      </c>
      <c r="K4146" s="3">
        <v>20000</v>
      </c>
      <c r="L4146" s="3">
        <v>51500</v>
      </c>
      <c r="M4146" s="3">
        <v>99</v>
      </c>
      <c r="N4146" s="3">
        <f t="shared" si="640"/>
        <v>1</v>
      </c>
      <c r="O4146" s="3">
        <f t="shared" si="641"/>
        <v>0</v>
      </c>
      <c r="P4146" s="3">
        <f t="shared" si="642"/>
        <v>1</v>
      </c>
      <c r="Q4146" s="6">
        <v>3.1</v>
      </c>
      <c r="R4146" s="3">
        <v>0</v>
      </c>
      <c r="S4146" s="3">
        <v>8</v>
      </c>
      <c r="T4146" s="3">
        <v>12</v>
      </c>
      <c r="U4146" s="3">
        <f t="shared" si="643"/>
        <v>3167</v>
      </c>
      <c r="V4146" s="3" t="str">
        <f t="shared" si="644"/>
        <v xml:space="preserve"> 36</v>
      </c>
      <c r="W4146" s="3">
        <f t="shared" si="645"/>
        <v>20</v>
      </c>
      <c r="X4146" s="3">
        <v>10</v>
      </c>
      <c r="Y4146" s="6">
        <f t="shared" si="646"/>
        <v>0.4</v>
      </c>
      <c r="Z4146" s="3">
        <f t="shared" si="647"/>
        <v>51.5</v>
      </c>
      <c r="AA4146" s="3">
        <f t="shared" si="648"/>
        <v>9.9000000000000005E-2</v>
      </c>
      <c r="AB4146">
        <f t="shared" si="649"/>
        <v>0</v>
      </c>
      <c r="AC4146" s="14">
        <f>VLOOKUP(X4146,Rates!$A$2:$B$36,2)</f>
        <v>11.49</v>
      </c>
    </row>
    <row r="4147" spans="1:29">
      <c r="A4147">
        <v>374480</v>
      </c>
      <c r="B4147" t="s">
        <v>11</v>
      </c>
      <c r="C4147" s="1">
        <v>0.11260000000000001</v>
      </c>
      <c r="D4147">
        <v>492.95</v>
      </c>
      <c r="E4147" t="s">
        <v>18</v>
      </c>
      <c r="F4147" t="s">
        <v>26</v>
      </c>
      <c r="G4147" t="s">
        <v>14</v>
      </c>
      <c r="H4147" s="1">
        <v>0.54300000000000004</v>
      </c>
      <c r="I4147" s="4">
        <v>34304</v>
      </c>
      <c r="J4147" s="5">
        <v>40909</v>
      </c>
      <c r="K4147" s="3">
        <v>15000</v>
      </c>
      <c r="L4147" s="3">
        <v>56000</v>
      </c>
      <c r="M4147" s="3">
        <v>30282</v>
      </c>
      <c r="N4147" s="3">
        <f t="shared" si="640"/>
        <v>0</v>
      </c>
      <c r="O4147" s="3">
        <f t="shared" si="641"/>
        <v>1</v>
      </c>
      <c r="P4147" s="3">
        <f t="shared" si="642"/>
        <v>1</v>
      </c>
      <c r="Q4147" s="6">
        <v>7.16</v>
      </c>
      <c r="R4147" s="3">
        <v>0</v>
      </c>
      <c r="S4147" s="3">
        <v>11</v>
      </c>
      <c r="T4147" s="3">
        <v>25</v>
      </c>
      <c r="U4147" s="3">
        <f t="shared" si="643"/>
        <v>6605</v>
      </c>
      <c r="V4147" s="3" t="str">
        <f t="shared" si="644"/>
        <v xml:space="preserve"> 36</v>
      </c>
      <c r="W4147" s="3">
        <f t="shared" si="645"/>
        <v>15</v>
      </c>
      <c r="X4147" s="3">
        <v>7</v>
      </c>
      <c r="Y4147" s="6">
        <f t="shared" si="646"/>
        <v>54.300000000000004</v>
      </c>
      <c r="Z4147" s="3">
        <f t="shared" si="647"/>
        <v>56</v>
      </c>
      <c r="AA4147" s="3">
        <f t="shared" si="648"/>
        <v>30.282</v>
      </c>
      <c r="AB4147">
        <f t="shared" si="649"/>
        <v>0</v>
      </c>
      <c r="AC4147" s="14">
        <f>VLOOKUP(X4147,Rates!$A$2:$B$36,2)</f>
        <v>10.49</v>
      </c>
    </row>
    <row r="4148" spans="1:29">
      <c r="A4148">
        <v>775125</v>
      </c>
      <c r="B4148" t="s">
        <v>11</v>
      </c>
      <c r="C4148" s="1">
        <v>0.15989999999999999</v>
      </c>
      <c r="D4148">
        <v>362.07</v>
      </c>
      <c r="E4148" t="s">
        <v>29</v>
      </c>
      <c r="F4148" t="s">
        <v>26</v>
      </c>
      <c r="G4148" t="s">
        <v>14</v>
      </c>
      <c r="H4148" s="1">
        <v>0.88900000000000001</v>
      </c>
      <c r="I4148" s="4">
        <v>38018</v>
      </c>
      <c r="J4148" s="5">
        <v>40909</v>
      </c>
      <c r="K4148" s="3">
        <v>10300</v>
      </c>
      <c r="L4148" s="3">
        <v>100000</v>
      </c>
      <c r="M4148" s="3">
        <v>11315</v>
      </c>
      <c r="N4148" s="3">
        <f t="shared" si="640"/>
        <v>0</v>
      </c>
      <c r="O4148" s="3">
        <f t="shared" si="641"/>
        <v>1</v>
      </c>
      <c r="P4148" s="3">
        <f t="shared" si="642"/>
        <v>1</v>
      </c>
      <c r="Q4148" s="6">
        <v>15.67</v>
      </c>
      <c r="R4148" s="3">
        <v>0</v>
      </c>
      <c r="S4148" s="3">
        <v>10</v>
      </c>
      <c r="T4148" s="3">
        <v>36</v>
      </c>
      <c r="U4148" s="3">
        <f t="shared" si="643"/>
        <v>2891</v>
      </c>
      <c r="V4148" s="3" t="str">
        <f t="shared" si="644"/>
        <v xml:space="preserve"> 36</v>
      </c>
      <c r="W4148" s="3">
        <f t="shared" si="645"/>
        <v>10.3</v>
      </c>
      <c r="X4148" s="3">
        <v>17</v>
      </c>
      <c r="Y4148" s="6">
        <f t="shared" si="646"/>
        <v>88.9</v>
      </c>
      <c r="Z4148" s="3">
        <f t="shared" si="647"/>
        <v>100</v>
      </c>
      <c r="AA4148" s="3">
        <f t="shared" si="648"/>
        <v>11.315</v>
      </c>
      <c r="AB4148">
        <f t="shared" si="649"/>
        <v>0</v>
      </c>
      <c r="AC4148" s="14">
        <f>VLOOKUP(X4148,Rates!$A$2:$B$36,2)</f>
        <v>17.989999999999998</v>
      </c>
    </row>
    <row r="4149" spans="1:29">
      <c r="A4149">
        <v>424291</v>
      </c>
      <c r="B4149" t="s">
        <v>11</v>
      </c>
      <c r="C4149" s="1">
        <v>0.1158</v>
      </c>
      <c r="D4149">
        <v>825.34</v>
      </c>
      <c r="E4149" t="s">
        <v>21</v>
      </c>
      <c r="F4149" t="s">
        <v>33</v>
      </c>
      <c r="G4149" t="s">
        <v>14</v>
      </c>
      <c r="H4149" s="1">
        <v>0.38800000000000001</v>
      </c>
      <c r="I4149" s="4">
        <v>29707</v>
      </c>
      <c r="J4149" s="5">
        <v>40909</v>
      </c>
      <c r="K4149" s="3">
        <v>25000</v>
      </c>
      <c r="L4149" s="3">
        <v>96640</v>
      </c>
      <c r="M4149" s="3">
        <v>17091</v>
      </c>
      <c r="N4149" s="3">
        <f t="shared" si="640"/>
        <v>0</v>
      </c>
      <c r="O4149" s="3">
        <f t="shared" si="641"/>
        <v>0</v>
      </c>
      <c r="P4149" s="3">
        <f t="shared" si="642"/>
        <v>1</v>
      </c>
      <c r="Q4149" s="6">
        <v>19.57</v>
      </c>
      <c r="R4149" s="3">
        <v>0</v>
      </c>
      <c r="S4149" s="3">
        <v>8</v>
      </c>
      <c r="T4149" s="3">
        <v>24</v>
      </c>
      <c r="U4149" s="3">
        <f t="shared" si="643"/>
        <v>11202</v>
      </c>
      <c r="V4149" s="3" t="str">
        <f t="shared" si="644"/>
        <v xml:space="preserve"> 36</v>
      </c>
      <c r="W4149" s="3">
        <f t="shared" si="645"/>
        <v>25</v>
      </c>
      <c r="X4149" s="3">
        <v>8</v>
      </c>
      <c r="Y4149" s="6">
        <f t="shared" si="646"/>
        <v>38.800000000000004</v>
      </c>
      <c r="Z4149" s="3">
        <f t="shared" si="647"/>
        <v>96.64</v>
      </c>
      <c r="AA4149" s="3">
        <f t="shared" si="648"/>
        <v>17.091000000000001</v>
      </c>
      <c r="AB4149">
        <f t="shared" si="649"/>
        <v>0</v>
      </c>
      <c r="AC4149" s="14">
        <f>VLOOKUP(X4149,Rates!$A$2:$B$36,2)</f>
        <v>11.39</v>
      </c>
    </row>
    <row r="4150" spans="1:29">
      <c r="A4150">
        <v>543811</v>
      </c>
      <c r="B4150" t="s">
        <v>15</v>
      </c>
      <c r="C4150" s="1">
        <v>0.1595</v>
      </c>
      <c r="D4150">
        <v>364.38</v>
      </c>
      <c r="E4150" t="s">
        <v>12</v>
      </c>
      <c r="F4150" t="s">
        <v>26</v>
      </c>
      <c r="G4150" t="s">
        <v>14</v>
      </c>
      <c r="H4150" s="1">
        <v>0.754</v>
      </c>
      <c r="I4150" s="4">
        <v>36465</v>
      </c>
      <c r="J4150" s="5">
        <v>40909</v>
      </c>
      <c r="K4150" s="3">
        <v>15000</v>
      </c>
      <c r="L4150" s="3">
        <v>50000</v>
      </c>
      <c r="M4150" s="3">
        <v>11534</v>
      </c>
      <c r="N4150" s="3">
        <f t="shared" si="640"/>
        <v>0</v>
      </c>
      <c r="O4150" s="3">
        <f t="shared" si="641"/>
        <v>1</v>
      </c>
      <c r="P4150" s="3">
        <f t="shared" si="642"/>
        <v>1</v>
      </c>
      <c r="Q4150" s="6">
        <v>8.9</v>
      </c>
      <c r="R4150" s="3">
        <v>0</v>
      </c>
      <c r="S4150" s="3">
        <v>7</v>
      </c>
      <c r="T4150" s="3">
        <v>10</v>
      </c>
      <c r="U4150" s="3">
        <f t="shared" si="643"/>
        <v>4444</v>
      </c>
      <c r="V4150" s="3" t="str">
        <f t="shared" si="644"/>
        <v xml:space="preserve"> 60</v>
      </c>
      <c r="W4150" s="3">
        <f t="shared" si="645"/>
        <v>15</v>
      </c>
      <c r="X4150" s="3">
        <v>19</v>
      </c>
      <c r="Y4150" s="6">
        <f t="shared" si="646"/>
        <v>75.400000000000006</v>
      </c>
      <c r="Z4150" s="3">
        <f t="shared" si="647"/>
        <v>50</v>
      </c>
      <c r="AA4150" s="3">
        <f t="shared" si="648"/>
        <v>11.534000000000001</v>
      </c>
      <c r="AB4150">
        <f t="shared" si="649"/>
        <v>0</v>
      </c>
      <c r="AC4150" s="14">
        <f>VLOOKUP(X4150,Rates!$A$2:$B$36,2)</f>
        <v>19.989999999999998</v>
      </c>
    </row>
    <row r="4151" spans="1:29">
      <c r="A4151">
        <v>1003949</v>
      </c>
      <c r="B4151" t="s">
        <v>15</v>
      </c>
      <c r="C4151" s="1">
        <v>0.1242</v>
      </c>
      <c r="D4151">
        <v>471.61</v>
      </c>
      <c r="E4151" t="s">
        <v>20</v>
      </c>
      <c r="F4151" t="s">
        <v>26</v>
      </c>
      <c r="G4151" t="s">
        <v>14</v>
      </c>
      <c r="H4151" s="1">
        <v>0.14599999999999999</v>
      </c>
      <c r="I4151" s="4">
        <v>37926</v>
      </c>
      <c r="J4151" s="5">
        <v>40909</v>
      </c>
      <c r="K4151" s="3">
        <v>21000</v>
      </c>
      <c r="L4151" s="3">
        <v>90000</v>
      </c>
      <c r="M4151" s="3">
        <v>4781</v>
      </c>
      <c r="N4151" s="3">
        <f t="shared" si="640"/>
        <v>0</v>
      </c>
      <c r="O4151" s="3">
        <f t="shared" si="641"/>
        <v>1</v>
      </c>
      <c r="P4151" s="3">
        <f t="shared" si="642"/>
        <v>1</v>
      </c>
      <c r="Q4151" s="6">
        <v>7.04</v>
      </c>
      <c r="R4151" s="3">
        <v>0</v>
      </c>
      <c r="S4151" s="3">
        <v>10</v>
      </c>
      <c r="T4151" s="3">
        <v>26</v>
      </c>
      <c r="U4151" s="3">
        <f t="shared" si="643"/>
        <v>2983</v>
      </c>
      <c r="V4151" s="3" t="str">
        <f t="shared" si="644"/>
        <v xml:space="preserve"> 60</v>
      </c>
      <c r="W4151" s="3">
        <f t="shared" si="645"/>
        <v>21</v>
      </c>
      <c r="X4151" s="3">
        <v>9</v>
      </c>
      <c r="Y4151" s="6">
        <f t="shared" si="646"/>
        <v>14.6</v>
      </c>
      <c r="Z4151" s="3">
        <f t="shared" si="647"/>
        <v>90</v>
      </c>
      <c r="AA4151" s="3">
        <f t="shared" si="648"/>
        <v>4.7809999999999997</v>
      </c>
      <c r="AB4151">
        <f t="shared" si="649"/>
        <v>0</v>
      </c>
      <c r="AC4151" s="14">
        <f>VLOOKUP(X4151,Rates!$A$2:$B$36,2)</f>
        <v>11.44</v>
      </c>
    </row>
    <row r="4152" spans="1:29">
      <c r="A4152">
        <v>769744</v>
      </c>
      <c r="B4152" t="s">
        <v>11</v>
      </c>
      <c r="C4152" s="1">
        <v>0.10589999999999999</v>
      </c>
      <c r="D4152">
        <v>176.56</v>
      </c>
      <c r="E4152" t="s">
        <v>16</v>
      </c>
      <c r="F4152" t="s">
        <v>13</v>
      </c>
      <c r="G4152" t="s">
        <v>17</v>
      </c>
      <c r="H4152" s="1">
        <v>0.76500000000000001</v>
      </c>
      <c r="I4152" s="4">
        <v>31686</v>
      </c>
      <c r="J4152" s="5">
        <v>40909</v>
      </c>
      <c r="K4152" s="3">
        <v>5425</v>
      </c>
      <c r="L4152" s="3">
        <v>83200</v>
      </c>
      <c r="M4152" s="3">
        <v>42581</v>
      </c>
      <c r="N4152" s="3">
        <f t="shared" si="640"/>
        <v>1</v>
      </c>
      <c r="O4152" s="3">
        <f t="shared" si="641"/>
        <v>0</v>
      </c>
      <c r="P4152" s="3">
        <f t="shared" si="642"/>
        <v>0</v>
      </c>
      <c r="Q4152" s="6">
        <v>16.62</v>
      </c>
      <c r="R4152" s="3">
        <v>0</v>
      </c>
      <c r="S4152" s="3">
        <v>10</v>
      </c>
      <c r="T4152" s="3">
        <v>33</v>
      </c>
      <c r="U4152" s="3">
        <f t="shared" si="643"/>
        <v>9223</v>
      </c>
      <c r="V4152" s="3" t="str">
        <f t="shared" si="644"/>
        <v xml:space="preserve"> 36</v>
      </c>
      <c r="W4152" s="3">
        <f t="shared" si="645"/>
        <v>5.4249999999999998</v>
      </c>
      <c r="X4152" s="3">
        <v>7</v>
      </c>
      <c r="Y4152" s="6">
        <f t="shared" si="646"/>
        <v>76.5</v>
      </c>
      <c r="Z4152" s="3">
        <f t="shared" si="647"/>
        <v>83.2</v>
      </c>
      <c r="AA4152" s="3">
        <f t="shared" si="648"/>
        <v>42.581000000000003</v>
      </c>
      <c r="AB4152">
        <f t="shared" si="649"/>
        <v>1</v>
      </c>
      <c r="AC4152" s="14">
        <f>VLOOKUP(X4152,Rates!$A$2:$B$36,2)</f>
        <v>10.49</v>
      </c>
    </row>
    <row r="4153" spans="1:29">
      <c r="A4153">
        <v>439927</v>
      </c>
      <c r="B4153" t="s">
        <v>11</v>
      </c>
      <c r="C4153" s="1">
        <v>8.5900000000000004E-2</v>
      </c>
      <c r="D4153">
        <v>363.52</v>
      </c>
      <c r="E4153" t="s">
        <v>28</v>
      </c>
      <c r="F4153" t="s">
        <v>26</v>
      </c>
      <c r="G4153" t="s">
        <v>14</v>
      </c>
      <c r="H4153" s="1">
        <v>5.7000000000000002E-2</v>
      </c>
      <c r="I4153" s="4">
        <v>33390</v>
      </c>
      <c r="J4153" s="5">
        <v>40909</v>
      </c>
      <c r="K4153" s="3">
        <v>11500</v>
      </c>
      <c r="L4153" s="3">
        <v>30000</v>
      </c>
      <c r="M4153" s="3">
        <v>2324</v>
      </c>
      <c r="N4153" s="3">
        <f t="shared" si="640"/>
        <v>0</v>
      </c>
      <c r="O4153" s="3">
        <f t="shared" si="641"/>
        <v>1</v>
      </c>
      <c r="P4153" s="3">
        <f t="shared" si="642"/>
        <v>1</v>
      </c>
      <c r="Q4153" s="6">
        <v>1.8</v>
      </c>
      <c r="R4153" s="3">
        <v>0</v>
      </c>
      <c r="S4153" s="3">
        <v>7</v>
      </c>
      <c r="T4153" s="3">
        <v>24</v>
      </c>
      <c r="U4153" s="3">
        <f t="shared" si="643"/>
        <v>7519</v>
      </c>
      <c r="V4153" s="3" t="str">
        <f t="shared" si="644"/>
        <v xml:space="preserve"> 36</v>
      </c>
      <c r="W4153" s="3">
        <f t="shared" si="645"/>
        <v>11.5</v>
      </c>
      <c r="X4153" s="3">
        <v>4</v>
      </c>
      <c r="Y4153" s="6">
        <f t="shared" si="646"/>
        <v>5.7</v>
      </c>
      <c r="Z4153" s="3">
        <f t="shared" si="647"/>
        <v>30</v>
      </c>
      <c r="AA4153" s="3">
        <f t="shared" si="648"/>
        <v>2.3239999999999998</v>
      </c>
      <c r="AB4153">
        <f t="shared" si="649"/>
        <v>0</v>
      </c>
      <c r="AC4153" s="14">
        <f>VLOOKUP(X4153,Rates!$A$2:$B$36,2)</f>
        <v>7.49</v>
      </c>
    </row>
    <row r="4154" spans="1:29">
      <c r="A4154">
        <v>468817</v>
      </c>
      <c r="B4154" t="s">
        <v>11</v>
      </c>
      <c r="C4154" s="1">
        <v>0.13569999999999999</v>
      </c>
      <c r="D4154">
        <v>475.56</v>
      </c>
      <c r="E4154" t="s">
        <v>16</v>
      </c>
      <c r="F4154" t="s">
        <v>26</v>
      </c>
      <c r="G4154" t="s">
        <v>17</v>
      </c>
      <c r="H4154" s="1">
        <v>0.81899999999999995</v>
      </c>
      <c r="I4154" s="4">
        <v>36647</v>
      </c>
      <c r="J4154" s="5">
        <v>40909</v>
      </c>
      <c r="K4154" s="3">
        <v>14000</v>
      </c>
      <c r="L4154" s="3">
        <v>115000</v>
      </c>
      <c r="M4154" s="3">
        <v>27016</v>
      </c>
      <c r="N4154" s="3">
        <f t="shared" si="640"/>
        <v>0</v>
      </c>
      <c r="O4154" s="3">
        <f t="shared" si="641"/>
        <v>1</v>
      </c>
      <c r="P4154" s="3">
        <f t="shared" si="642"/>
        <v>0</v>
      </c>
      <c r="Q4154" s="6">
        <v>15.43</v>
      </c>
      <c r="R4154" s="3">
        <v>0</v>
      </c>
      <c r="S4154" s="3">
        <v>13</v>
      </c>
      <c r="T4154" s="3">
        <v>23</v>
      </c>
      <c r="U4154" s="3">
        <f t="shared" si="643"/>
        <v>4262</v>
      </c>
      <c r="V4154" s="3" t="str">
        <f t="shared" si="644"/>
        <v xml:space="preserve"> 36</v>
      </c>
      <c r="W4154" s="3">
        <f t="shared" si="645"/>
        <v>14</v>
      </c>
      <c r="X4154" s="3">
        <v>13</v>
      </c>
      <c r="Y4154" s="6">
        <f t="shared" si="646"/>
        <v>81.899999999999991</v>
      </c>
      <c r="Z4154" s="3">
        <f t="shared" si="647"/>
        <v>115</v>
      </c>
      <c r="AA4154" s="3">
        <f t="shared" si="648"/>
        <v>27.015999999999998</v>
      </c>
      <c r="AB4154">
        <f t="shared" si="649"/>
        <v>1</v>
      </c>
      <c r="AC4154" s="14">
        <f>VLOOKUP(X4154,Rates!$A$2:$B$36,2)</f>
        <v>13.99</v>
      </c>
    </row>
    <row r="4155" spans="1:29">
      <c r="A4155">
        <v>615038</v>
      </c>
      <c r="B4155" t="s">
        <v>15</v>
      </c>
      <c r="C4155" s="1">
        <v>0.17430000000000001</v>
      </c>
      <c r="D4155">
        <v>250.85</v>
      </c>
      <c r="E4155" t="s">
        <v>16</v>
      </c>
      <c r="F4155" t="s">
        <v>13</v>
      </c>
      <c r="G4155" t="s">
        <v>17</v>
      </c>
      <c r="H4155" s="1">
        <v>0.98099999999999998</v>
      </c>
      <c r="I4155" s="4">
        <v>37591</v>
      </c>
      <c r="J4155" s="5">
        <v>40909</v>
      </c>
      <c r="K4155" s="3">
        <v>10000</v>
      </c>
      <c r="L4155" s="3">
        <v>90000</v>
      </c>
      <c r="M4155" s="3">
        <v>12952</v>
      </c>
      <c r="N4155" s="3">
        <f t="shared" si="640"/>
        <v>1</v>
      </c>
      <c r="O4155" s="3">
        <f t="shared" si="641"/>
        <v>0</v>
      </c>
      <c r="P4155" s="3">
        <f t="shared" si="642"/>
        <v>0</v>
      </c>
      <c r="Q4155" s="6">
        <v>11.95</v>
      </c>
      <c r="R4155" s="3">
        <v>0</v>
      </c>
      <c r="S4155" s="3">
        <v>7</v>
      </c>
      <c r="T4155" s="3">
        <v>14</v>
      </c>
      <c r="U4155" s="3">
        <f t="shared" si="643"/>
        <v>3318</v>
      </c>
      <c r="V4155" s="3" t="str">
        <f t="shared" si="644"/>
        <v xml:space="preserve"> 60</v>
      </c>
      <c r="W4155" s="3">
        <f t="shared" si="645"/>
        <v>10</v>
      </c>
      <c r="X4155" s="3">
        <v>25</v>
      </c>
      <c r="Y4155" s="6">
        <f t="shared" si="646"/>
        <v>98.1</v>
      </c>
      <c r="Z4155" s="3">
        <f t="shared" si="647"/>
        <v>90</v>
      </c>
      <c r="AA4155" s="3">
        <f t="shared" si="648"/>
        <v>12.952</v>
      </c>
      <c r="AB4155">
        <f t="shared" si="649"/>
        <v>1</v>
      </c>
      <c r="AC4155" s="14">
        <f>VLOOKUP(X4155,Rates!$A$2:$B$36,2)</f>
        <v>26.24</v>
      </c>
    </row>
    <row r="4156" spans="1:29">
      <c r="A4156">
        <v>973573</v>
      </c>
      <c r="B4156" t="s">
        <v>15</v>
      </c>
      <c r="C4156" s="1">
        <v>0.1242</v>
      </c>
      <c r="D4156">
        <v>786.01</v>
      </c>
      <c r="E4156" t="s">
        <v>23</v>
      </c>
      <c r="F4156" t="s">
        <v>13</v>
      </c>
      <c r="G4156" t="s">
        <v>19</v>
      </c>
      <c r="H4156" s="1">
        <v>0.54600000000000004</v>
      </c>
      <c r="I4156" s="4">
        <v>28642</v>
      </c>
      <c r="J4156" s="5">
        <v>40909</v>
      </c>
      <c r="K4156" s="3">
        <v>35000</v>
      </c>
      <c r="L4156" s="3">
        <v>100000</v>
      </c>
      <c r="M4156" s="3">
        <v>15387</v>
      </c>
      <c r="N4156" s="3">
        <f t="shared" si="640"/>
        <v>1</v>
      </c>
      <c r="O4156" s="3">
        <f t="shared" si="641"/>
        <v>0</v>
      </c>
      <c r="P4156" s="3">
        <f t="shared" si="642"/>
        <v>1</v>
      </c>
      <c r="Q4156" s="6">
        <v>10.97</v>
      </c>
      <c r="R4156" s="3">
        <v>0</v>
      </c>
      <c r="S4156" s="3">
        <v>9</v>
      </c>
      <c r="T4156" s="3">
        <v>25</v>
      </c>
      <c r="U4156" s="3">
        <f t="shared" si="643"/>
        <v>12267</v>
      </c>
      <c r="V4156" s="3" t="str">
        <f t="shared" si="644"/>
        <v xml:space="preserve"> 60</v>
      </c>
      <c r="W4156" s="3">
        <f t="shared" si="645"/>
        <v>35</v>
      </c>
      <c r="X4156" s="3">
        <v>9</v>
      </c>
      <c r="Y4156" s="6">
        <f t="shared" si="646"/>
        <v>54.6</v>
      </c>
      <c r="Z4156" s="3">
        <f t="shared" si="647"/>
        <v>100</v>
      </c>
      <c r="AA4156" s="3">
        <f t="shared" si="648"/>
        <v>15.387</v>
      </c>
      <c r="AB4156">
        <f t="shared" si="649"/>
        <v>0</v>
      </c>
      <c r="AC4156" s="14">
        <f>VLOOKUP(X4156,Rates!$A$2:$B$36,2)</f>
        <v>11.44</v>
      </c>
    </row>
    <row r="4157" spans="1:29">
      <c r="A4157">
        <v>614818</v>
      </c>
      <c r="B4157" t="s">
        <v>15</v>
      </c>
      <c r="C4157" s="1">
        <v>0.15570000000000001</v>
      </c>
      <c r="D4157">
        <v>144.55000000000001</v>
      </c>
      <c r="E4157" t="s">
        <v>22</v>
      </c>
      <c r="F4157" t="s">
        <v>26</v>
      </c>
      <c r="G4157" t="s">
        <v>19</v>
      </c>
      <c r="H4157" s="1">
        <v>0.88800000000000001</v>
      </c>
      <c r="I4157" s="4">
        <v>34881</v>
      </c>
      <c r="J4157" s="5">
        <v>40909</v>
      </c>
      <c r="K4157" s="3">
        <v>6000</v>
      </c>
      <c r="L4157" s="3">
        <v>50000</v>
      </c>
      <c r="M4157" s="3">
        <v>10662</v>
      </c>
      <c r="N4157" s="3">
        <f t="shared" si="640"/>
        <v>0</v>
      </c>
      <c r="O4157" s="3">
        <f t="shared" si="641"/>
        <v>1</v>
      </c>
      <c r="P4157" s="3">
        <f t="shared" si="642"/>
        <v>1</v>
      </c>
      <c r="Q4157" s="6">
        <v>2.23</v>
      </c>
      <c r="R4157" s="3">
        <v>0</v>
      </c>
      <c r="S4157" s="3">
        <v>2</v>
      </c>
      <c r="T4157" s="3">
        <v>11</v>
      </c>
      <c r="U4157" s="3">
        <f t="shared" si="643"/>
        <v>6028</v>
      </c>
      <c r="V4157" s="3" t="str">
        <f t="shared" si="644"/>
        <v xml:space="preserve"> 60</v>
      </c>
      <c r="W4157" s="3">
        <f t="shared" si="645"/>
        <v>6</v>
      </c>
      <c r="X4157" s="3">
        <v>20</v>
      </c>
      <c r="Y4157" s="6">
        <f t="shared" si="646"/>
        <v>88.8</v>
      </c>
      <c r="Z4157" s="3">
        <f t="shared" si="647"/>
        <v>50</v>
      </c>
      <c r="AA4157" s="3">
        <f t="shared" si="648"/>
        <v>10.662000000000001</v>
      </c>
      <c r="AB4157">
        <f t="shared" si="649"/>
        <v>0</v>
      </c>
      <c r="AC4157" s="14">
        <f>VLOOKUP(X4157,Rates!$A$2:$B$36,2)</f>
        <v>21.49</v>
      </c>
    </row>
    <row r="4158" spans="1:29">
      <c r="A4158">
        <v>674975</v>
      </c>
      <c r="B4158" t="s">
        <v>11</v>
      </c>
      <c r="C4158" s="1">
        <v>7.2900000000000006E-2</v>
      </c>
      <c r="D4158">
        <v>372.12</v>
      </c>
      <c r="E4158" t="s">
        <v>28</v>
      </c>
      <c r="F4158" t="s">
        <v>13</v>
      </c>
      <c r="G4158" t="s">
        <v>14</v>
      </c>
      <c r="H4158" s="1">
        <v>0.75700000000000001</v>
      </c>
      <c r="I4158" s="4">
        <v>28004</v>
      </c>
      <c r="J4158" s="5">
        <v>40909</v>
      </c>
      <c r="K4158" s="3">
        <v>12000</v>
      </c>
      <c r="L4158" s="3">
        <v>61000</v>
      </c>
      <c r="M4158" s="3">
        <v>21200</v>
      </c>
      <c r="N4158" s="3">
        <f t="shared" si="640"/>
        <v>1</v>
      </c>
      <c r="O4158" s="3">
        <f t="shared" si="641"/>
        <v>0</v>
      </c>
      <c r="P4158" s="3">
        <f t="shared" si="642"/>
        <v>1</v>
      </c>
      <c r="Q4158" s="6">
        <v>17.940000000000001</v>
      </c>
      <c r="R4158" s="3">
        <v>0</v>
      </c>
      <c r="S4158" s="3">
        <v>5</v>
      </c>
      <c r="T4158" s="3">
        <v>21</v>
      </c>
      <c r="U4158" s="3">
        <f t="shared" si="643"/>
        <v>12905</v>
      </c>
      <c r="V4158" s="3" t="str">
        <f t="shared" si="644"/>
        <v xml:space="preserve"> 36</v>
      </c>
      <c r="W4158" s="3">
        <f t="shared" si="645"/>
        <v>12</v>
      </c>
      <c r="X4158" s="3">
        <v>4</v>
      </c>
      <c r="Y4158" s="6">
        <f t="shared" si="646"/>
        <v>75.7</v>
      </c>
      <c r="Z4158" s="3">
        <f t="shared" si="647"/>
        <v>61</v>
      </c>
      <c r="AA4158" s="3">
        <f t="shared" si="648"/>
        <v>21.2</v>
      </c>
      <c r="AB4158">
        <f t="shared" si="649"/>
        <v>0</v>
      </c>
      <c r="AC4158" s="14">
        <f>VLOOKUP(X4158,Rates!$A$2:$B$36,2)</f>
        <v>7.49</v>
      </c>
    </row>
    <row r="4159" spans="1:29">
      <c r="A4159">
        <v>426978</v>
      </c>
      <c r="B4159" t="s">
        <v>11</v>
      </c>
      <c r="C4159" s="1">
        <v>0.1095</v>
      </c>
      <c r="D4159">
        <v>327.14</v>
      </c>
      <c r="E4159" t="s">
        <v>16</v>
      </c>
      <c r="F4159" t="s">
        <v>13</v>
      </c>
      <c r="G4159" t="s">
        <v>14</v>
      </c>
      <c r="H4159" s="1">
        <v>8.1000000000000003E-2</v>
      </c>
      <c r="I4159" s="4">
        <v>39173</v>
      </c>
      <c r="J4159" s="5">
        <v>40909</v>
      </c>
      <c r="K4159" s="3">
        <v>10000</v>
      </c>
      <c r="L4159" s="3">
        <v>70000</v>
      </c>
      <c r="M4159" s="3">
        <v>2401</v>
      </c>
      <c r="N4159" s="3">
        <f t="shared" si="640"/>
        <v>1</v>
      </c>
      <c r="O4159" s="3">
        <f t="shared" si="641"/>
        <v>0</v>
      </c>
      <c r="P4159" s="3">
        <f t="shared" si="642"/>
        <v>0</v>
      </c>
      <c r="Q4159" s="6">
        <v>0.82</v>
      </c>
      <c r="R4159" s="3">
        <v>0</v>
      </c>
      <c r="S4159" s="3">
        <v>6</v>
      </c>
      <c r="T4159" s="3">
        <v>14</v>
      </c>
      <c r="U4159" s="3">
        <f t="shared" si="643"/>
        <v>1736</v>
      </c>
      <c r="V4159" s="3" t="str">
        <f t="shared" si="644"/>
        <v xml:space="preserve"> 36</v>
      </c>
      <c r="W4159" s="3">
        <f t="shared" si="645"/>
        <v>10</v>
      </c>
      <c r="X4159" s="3">
        <v>6</v>
      </c>
      <c r="Y4159" s="6">
        <f t="shared" si="646"/>
        <v>8.1</v>
      </c>
      <c r="Z4159" s="3">
        <f t="shared" si="647"/>
        <v>70</v>
      </c>
      <c r="AA4159" s="3">
        <f t="shared" si="648"/>
        <v>2.4009999999999998</v>
      </c>
      <c r="AB4159">
        <f t="shared" si="649"/>
        <v>0</v>
      </c>
      <c r="AC4159" s="14">
        <f>VLOOKUP(X4159,Rates!$A$2:$B$36,2)</f>
        <v>8.24</v>
      </c>
    </row>
    <row r="4160" spans="1:29">
      <c r="A4160">
        <v>676226</v>
      </c>
      <c r="B4160" t="s">
        <v>11</v>
      </c>
      <c r="C4160" s="1">
        <v>0.13059999999999999</v>
      </c>
      <c r="D4160">
        <v>334.7</v>
      </c>
      <c r="E4160" t="s">
        <v>28</v>
      </c>
      <c r="F4160" t="s">
        <v>13</v>
      </c>
      <c r="G4160" t="s">
        <v>14</v>
      </c>
      <c r="H4160" s="1">
        <v>0.66300000000000003</v>
      </c>
      <c r="I4160" s="4">
        <v>31079</v>
      </c>
      <c r="J4160" s="5">
        <v>40909</v>
      </c>
      <c r="K4160" s="3">
        <v>9925</v>
      </c>
      <c r="L4160" s="3">
        <v>24168</v>
      </c>
      <c r="M4160" s="3">
        <v>4241</v>
      </c>
      <c r="N4160" s="3">
        <f t="shared" si="640"/>
        <v>1</v>
      </c>
      <c r="O4160" s="3">
        <f t="shared" si="641"/>
        <v>0</v>
      </c>
      <c r="P4160" s="3">
        <f t="shared" si="642"/>
        <v>1</v>
      </c>
      <c r="Q4160" s="6">
        <v>15.69</v>
      </c>
      <c r="R4160" s="3">
        <v>0</v>
      </c>
      <c r="S4160" s="3">
        <v>5</v>
      </c>
      <c r="T4160" s="3">
        <v>9</v>
      </c>
      <c r="U4160" s="3">
        <f t="shared" si="643"/>
        <v>9830</v>
      </c>
      <c r="V4160" s="3" t="str">
        <f t="shared" si="644"/>
        <v xml:space="preserve"> 36</v>
      </c>
      <c r="W4160" s="3">
        <f t="shared" si="645"/>
        <v>9.9250000000000007</v>
      </c>
      <c r="X4160" s="3">
        <v>12</v>
      </c>
      <c r="Y4160" s="6">
        <f t="shared" si="646"/>
        <v>66.3</v>
      </c>
      <c r="Z4160" s="3">
        <f t="shared" si="647"/>
        <v>24.167999999999999</v>
      </c>
      <c r="AA4160" s="3">
        <f t="shared" si="648"/>
        <v>4.2409999999999997</v>
      </c>
      <c r="AB4160">
        <f t="shared" si="649"/>
        <v>0</v>
      </c>
      <c r="AC4160" s="14">
        <f>VLOOKUP(X4160,Rates!$A$2:$B$36,2)</f>
        <v>13.49</v>
      </c>
    </row>
    <row r="4161" spans="1:29">
      <c r="A4161">
        <v>630965</v>
      </c>
      <c r="B4161" t="s">
        <v>11</v>
      </c>
      <c r="C4161" s="1">
        <v>5.79E-2</v>
      </c>
      <c r="D4161">
        <v>109.18</v>
      </c>
      <c r="E4161" t="s">
        <v>23</v>
      </c>
      <c r="F4161" t="s">
        <v>26</v>
      </c>
      <c r="G4161" t="s">
        <v>14</v>
      </c>
      <c r="H4161" s="1">
        <v>0.223</v>
      </c>
      <c r="I4161" s="4">
        <v>37377</v>
      </c>
      <c r="J4161" s="5">
        <v>40909</v>
      </c>
      <c r="K4161" s="3">
        <v>3600</v>
      </c>
      <c r="L4161" s="3">
        <v>121000</v>
      </c>
      <c r="M4161" s="3">
        <v>56445</v>
      </c>
      <c r="N4161" s="3">
        <f t="shared" si="640"/>
        <v>0</v>
      </c>
      <c r="O4161" s="3">
        <f t="shared" si="641"/>
        <v>1</v>
      </c>
      <c r="P4161" s="3">
        <f t="shared" si="642"/>
        <v>1</v>
      </c>
      <c r="Q4161" s="6">
        <v>13.46</v>
      </c>
      <c r="R4161" s="3">
        <v>0</v>
      </c>
      <c r="S4161" s="3">
        <v>17</v>
      </c>
      <c r="T4161" s="3">
        <v>36</v>
      </c>
      <c r="U4161" s="3">
        <f t="shared" si="643"/>
        <v>3532</v>
      </c>
      <c r="V4161" s="3" t="str">
        <f t="shared" si="644"/>
        <v xml:space="preserve"> 36</v>
      </c>
      <c r="W4161" s="3">
        <f t="shared" si="645"/>
        <v>3.6</v>
      </c>
      <c r="X4161" s="3">
        <v>2</v>
      </c>
      <c r="Y4161" s="6">
        <f t="shared" si="646"/>
        <v>22.3</v>
      </c>
      <c r="Z4161" s="3">
        <f t="shared" si="647"/>
        <v>121</v>
      </c>
      <c r="AA4161" s="3">
        <f t="shared" si="648"/>
        <v>56.445</v>
      </c>
      <c r="AB4161">
        <f t="shared" si="649"/>
        <v>0</v>
      </c>
      <c r="AC4161" s="14">
        <f>VLOOKUP(X4161,Rates!$A$2:$B$36,2)</f>
        <v>6.99</v>
      </c>
    </row>
    <row r="4162" spans="1:29">
      <c r="A4162">
        <v>390502</v>
      </c>
      <c r="B4162" t="s">
        <v>11</v>
      </c>
      <c r="C4162" s="1">
        <v>0.13469999999999999</v>
      </c>
      <c r="D4162">
        <v>169.62</v>
      </c>
      <c r="E4162" t="s">
        <v>18</v>
      </c>
      <c r="F4162" t="s">
        <v>13</v>
      </c>
      <c r="G4162" t="s">
        <v>14</v>
      </c>
      <c r="H4162" s="1">
        <v>0.33900000000000002</v>
      </c>
      <c r="I4162" s="4">
        <v>35827</v>
      </c>
      <c r="J4162" s="5">
        <v>40909</v>
      </c>
      <c r="K4162" s="3">
        <v>5000</v>
      </c>
      <c r="L4162" s="3">
        <v>80004</v>
      </c>
      <c r="M4162" s="3">
        <v>3048</v>
      </c>
      <c r="N4162" s="3">
        <f t="shared" ref="N4162:N4225" si="650">IF(F4162="RENT",1,0)</f>
        <v>1</v>
      </c>
      <c r="O4162" s="3">
        <f t="shared" ref="O4162:O4225" si="651">IF(F4162="MORTGAGE",1,0)</f>
        <v>0</v>
      </c>
      <c r="P4162" s="3">
        <f t="shared" ref="P4162:P4225" si="652">IF(E4162="&lt; 1 year",0,1)</f>
        <v>1</v>
      </c>
      <c r="Q4162" s="6">
        <v>3.67</v>
      </c>
      <c r="R4162" s="3">
        <v>1</v>
      </c>
      <c r="S4162" s="3">
        <v>4</v>
      </c>
      <c r="T4162" s="3">
        <v>18</v>
      </c>
      <c r="U4162" s="3">
        <f t="shared" ref="U4162:U4225" si="653">_xlfn.DAYS(J4162,I4162)</f>
        <v>5082</v>
      </c>
      <c r="V4162" s="3" t="str">
        <f t="shared" ref="V4162:V4225" si="654">LEFT(B4162,3)</f>
        <v xml:space="preserve"> 36</v>
      </c>
      <c r="W4162" s="3">
        <f t="shared" ref="W4162:W4225" si="655">K4162/1000</f>
        <v>5</v>
      </c>
      <c r="X4162" s="3">
        <v>14</v>
      </c>
      <c r="Y4162" s="6">
        <f t="shared" ref="Y4162:Y4225" si="656">H4162*100</f>
        <v>33.900000000000006</v>
      </c>
      <c r="Z4162" s="3">
        <f t="shared" ref="Z4162:Z4225" si="657">L4162/1000</f>
        <v>80.004000000000005</v>
      </c>
      <c r="AA4162" s="3">
        <f t="shared" ref="AA4162:AA4225" si="658">M4162/1000</f>
        <v>3.048</v>
      </c>
      <c r="AB4162">
        <f t="shared" ref="AB4162:AB4225" si="659">IF(G4162="Charged Off",1,0)</f>
        <v>0</v>
      </c>
      <c r="AC4162" s="14">
        <f>VLOOKUP(X4162,Rates!$A$2:$B$36,2)</f>
        <v>14.99</v>
      </c>
    </row>
    <row r="4163" spans="1:29">
      <c r="A4163">
        <v>460877</v>
      </c>
      <c r="B4163" t="s">
        <v>11</v>
      </c>
      <c r="C4163" s="1">
        <v>8.5900000000000004E-2</v>
      </c>
      <c r="D4163">
        <v>193.62</v>
      </c>
      <c r="E4163" t="s">
        <v>20</v>
      </c>
      <c r="F4163" t="s">
        <v>24</v>
      </c>
      <c r="G4163" t="s">
        <v>14</v>
      </c>
      <c r="H4163" s="2">
        <v>0.22</v>
      </c>
      <c r="I4163" s="4">
        <v>36342</v>
      </c>
      <c r="J4163" s="5">
        <v>40909</v>
      </c>
      <c r="K4163" s="3">
        <v>6125</v>
      </c>
      <c r="L4163" s="3">
        <v>61360</v>
      </c>
      <c r="M4163" s="3">
        <v>6775</v>
      </c>
      <c r="N4163" s="3">
        <f t="shared" si="650"/>
        <v>0</v>
      </c>
      <c r="O4163" s="3">
        <f t="shared" si="651"/>
        <v>0</v>
      </c>
      <c r="P4163" s="3">
        <f t="shared" si="652"/>
        <v>1</v>
      </c>
      <c r="Q4163" s="6">
        <v>10.210000000000001</v>
      </c>
      <c r="R4163" s="3">
        <v>0</v>
      </c>
      <c r="S4163" s="3">
        <v>16</v>
      </c>
      <c r="T4163" s="3">
        <v>28</v>
      </c>
      <c r="U4163" s="3">
        <f t="shared" si="653"/>
        <v>4567</v>
      </c>
      <c r="V4163" s="3" t="str">
        <f t="shared" si="654"/>
        <v xml:space="preserve"> 36</v>
      </c>
      <c r="W4163" s="3">
        <f t="shared" si="655"/>
        <v>6.125</v>
      </c>
      <c r="X4163" s="3">
        <v>4</v>
      </c>
      <c r="Y4163" s="6">
        <f t="shared" si="656"/>
        <v>22</v>
      </c>
      <c r="Z4163" s="3">
        <f t="shared" si="657"/>
        <v>61.36</v>
      </c>
      <c r="AA4163" s="3">
        <f t="shared" si="658"/>
        <v>6.7750000000000004</v>
      </c>
      <c r="AB4163">
        <f t="shared" si="659"/>
        <v>0</v>
      </c>
      <c r="AC4163" s="14">
        <f>VLOOKUP(X4163,Rates!$A$2:$B$36,2)</f>
        <v>7.49</v>
      </c>
    </row>
    <row r="4164" spans="1:29">
      <c r="A4164">
        <v>1060536</v>
      </c>
      <c r="B4164" t="s">
        <v>15</v>
      </c>
      <c r="C4164" s="1">
        <v>0.1242</v>
      </c>
      <c r="D4164">
        <v>393.01</v>
      </c>
      <c r="E4164" t="s">
        <v>23</v>
      </c>
      <c r="F4164" t="s">
        <v>13</v>
      </c>
      <c r="G4164" t="s">
        <v>14</v>
      </c>
      <c r="H4164" s="1">
        <v>0.67300000000000004</v>
      </c>
      <c r="I4164" s="4">
        <v>37012</v>
      </c>
      <c r="J4164" s="5">
        <v>40909</v>
      </c>
      <c r="K4164" s="3">
        <v>17500</v>
      </c>
      <c r="L4164" s="3">
        <v>70000</v>
      </c>
      <c r="M4164" s="3">
        <v>12176</v>
      </c>
      <c r="N4164" s="3">
        <f t="shared" si="650"/>
        <v>1</v>
      </c>
      <c r="O4164" s="3">
        <f t="shared" si="651"/>
        <v>0</v>
      </c>
      <c r="P4164" s="3">
        <f t="shared" si="652"/>
        <v>1</v>
      </c>
      <c r="Q4164" s="6">
        <v>16.7</v>
      </c>
      <c r="R4164" s="3">
        <v>0</v>
      </c>
      <c r="S4164" s="3">
        <v>15</v>
      </c>
      <c r="T4164" s="3">
        <v>53</v>
      </c>
      <c r="U4164" s="3">
        <f t="shared" si="653"/>
        <v>3897</v>
      </c>
      <c r="V4164" s="3" t="str">
        <f t="shared" si="654"/>
        <v xml:space="preserve"> 60</v>
      </c>
      <c r="W4164" s="3">
        <f t="shared" si="655"/>
        <v>17.5</v>
      </c>
      <c r="X4164" s="3">
        <v>9</v>
      </c>
      <c r="Y4164" s="6">
        <f t="shared" si="656"/>
        <v>67.300000000000011</v>
      </c>
      <c r="Z4164" s="3">
        <f t="shared" si="657"/>
        <v>70</v>
      </c>
      <c r="AA4164" s="3">
        <f t="shared" si="658"/>
        <v>12.176</v>
      </c>
      <c r="AB4164">
        <f t="shared" si="659"/>
        <v>0</v>
      </c>
      <c r="AC4164" s="14">
        <f>VLOOKUP(X4164,Rates!$A$2:$B$36,2)</f>
        <v>11.44</v>
      </c>
    </row>
    <row r="4165" spans="1:29">
      <c r="A4165">
        <v>591157</v>
      </c>
      <c r="B4165" t="s">
        <v>11</v>
      </c>
      <c r="C4165" s="1">
        <v>6.7599999999999993E-2</v>
      </c>
      <c r="D4165">
        <v>246.14</v>
      </c>
      <c r="E4165" t="s">
        <v>20</v>
      </c>
      <c r="F4165" t="s">
        <v>13</v>
      </c>
      <c r="G4165" t="s">
        <v>14</v>
      </c>
      <c r="H4165" s="1">
        <v>0.124</v>
      </c>
      <c r="I4165" s="4">
        <v>37288</v>
      </c>
      <c r="J4165" s="5">
        <v>40909</v>
      </c>
      <c r="K4165" s="3">
        <v>8000</v>
      </c>
      <c r="L4165" s="3">
        <v>42000</v>
      </c>
      <c r="M4165" s="3">
        <v>9396</v>
      </c>
      <c r="N4165" s="3">
        <f t="shared" si="650"/>
        <v>1</v>
      </c>
      <c r="O4165" s="3">
        <f t="shared" si="651"/>
        <v>0</v>
      </c>
      <c r="P4165" s="3">
        <f t="shared" si="652"/>
        <v>1</v>
      </c>
      <c r="Q4165" s="6">
        <v>18.77</v>
      </c>
      <c r="R4165" s="3">
        <v>0</v>
      </c>
      <c r="S4165" s="3">
        <v>17</v>
      </c>
      <c r="T4165" s="3">
        <v>48</v>
      </c>
      <c r="U4165" s="3">
        <f t="shared" si="653"/>
        <v>3621</v>
      </c>
      <c r="V4165" s="3" t="str">
        <f t="shared" si="654"/>
        <v xml:space="preserve"> 36</v>
      </c>
      <c r="W4165" s="3">
        <f t="shared" si="655"/>
        <v>8</v>
      </c>
      <c r="X4165" s="3">
        <v>2</v>
      </c>
      <c r="Y4165" s="6">
        <f t="shared" si="656"/>
        <v>12.4</v>
      </c>
      <c r="Z4165" s="3">
        <f t="shared" si="657"/>
        <v>42</v>
      </c>
      <c r="AA4165" s="3">
        <f t="shared" si="658"/>
        <v>9.3960000000000008</v>
      </c>
      <c r="AB4165">
        <f t="shared" si="659"/>
        <v>0</v>
      </c>
      <c r="AC4165" s="14">
        <f>VLOOKUP(X4165,Rates!$A$2:$B$36,2)</f>
        <v>6.99</v>
      </c>
    </row>
    <row r="4166" spans="1:29">
      <c r="A4166">
        <v>803960</v>
      </c>
      <c r="B4166" t="s">
        <v>11</v>
      </c>
      <c r="C4166" s="1">
        <v>0.11990000000000001</v>
      </c>
      <c r="D4166">
        <v>121.22</v>
      </c>
      <c r="E4166" t="s">
        <v>12</v>
      </c>
      <c r="F4166" t="s">
        <v>26</v>
      </c>
      <c r="G4166" t="s">
        <v>14</v>
      </c>
      <c r="H4166" s="1">
        <v>0.92800000000000005</v>
      </c>
      <c r="I4166" s="4">
        <v>25781</v>
      </c>
      <c r="J4166" s="5">
        <v>40909</v>
      </c>
      <c r="K4166" s="3">
        <v>3650</v>
      </c>
      <c r="L4166" s="3">
        <v>105000</v>
      </c>
      <c r="M4166" s="3">
        <v>33426</v>
      </c>
      <c r="N4166" s="3">
        <f t="shared" si="650"/>
        <v>0</v>
      </c>
      <c r="O4166" s="3">
        <f t="shared" si="651"/>
        <v>1</v>
      </c>
      <c r="P4166" s="3">
        <f t="shared" si="652"/>
        <v>1</v>
      </c>
      <c r="Q4166" s="6">
        <v>11.91</v>
      </c>
      <c r="R4166" s="3">
        <v>0</v>
      </c>
      <c r="S4166" s="3">
        <v>8</v>
      </c>
      <c r="T4166" s="3">
        <v>27</v>
      </c>
      <c r="U4166" s="3">
        <f t="shared" si="653"/>
        <v>15128</v>
      </c>
      <c r="V4166" s="3" t="str">
        <f t="shared" si="654"/>
        <v xml:space="preserve"> 36</v>
      </c>
      <c r="W4166" s="3">
        <f t="shared" si="655"/>
        <v>3.65</v>
      </c>
      <c r="X4166" s="3">
        <v>10</v>
      </c>
      <c r="Y4166" s="6">
        <f t="shared" si="656"/>
        <v>92.800000000000011</v>
      </c>
      <c r="Z4166" s="3">
        <f t="shared" si="657"/>
        <v>105</v>
      </c>
      <c r="AA4166" s="3">
        <f t="shared" si="658"/>
        <v>33.426000000000002</v>
      </c>
      <c r="AB4166">
        <f t="shared" si="659"/>
        <v>0</v>
      </c>
      <c r="AC4166" s="14">
        <f>VLOOKUP(X4166,Rates!$A$2:$B$36,2)</f>
        <v>11.49</v>
      </c>
    </row>
    <row r="4167" spans="1:29">
      <c r="A4167">
        <v>469409</v>
      </c>
      <c r="B4167" t="s">
        <v>11</v>
      </c>
      <c r="C4167" s="1">
        <v>0.16700000000000001</v>
      </c>
      <c r="D4167">
        <v>541.4</v>
      </c>
      <c r="E4167" t="s">
        <v>25</v>
      </c>
      <c r="F4167" t="s">
        <v>13</v>
      </c>
      <c r="G4167" t="s">
        <v>17</v>
      </c>
      <c r="H4167" s="1">
        <v>3.0000000000000001E-3</v>
      </c>
      <c r="I4167" s="4">
        <v>34304</v>
      </c>
      <c r="J4167" s="5">
        <v>40909</v>
      </c>
      <c r="K4167" s="3">
        <v>15250</v>
      </c>
      <c r="L4167" s="3">
        <v>28080</v>
      </c>
      <c r="M4167" s="3">
        <v>29</v>
      </c>
      <c r="N4167" s="3">
        <f t="shared" si="650"/>
        <v>1</v>
      </c>
      <c r="O4167" s="3">
        <f t="shared" si="651"/>
        <v>0</v>
      </c>
      <c r="P4167" s="3">
        <f t="shared" si="652"/>
        <v>1</v>
      </c>
      <c r="Q4167" s="6">
        <v>13.16</v>
      </c>
      <c r="R4167" s="3">
        <v>0</v>
      </c>
      <c r="S4167" s="3">
        <v>9</v>
      </c>
      <c r="T4167" s="3">
        <v>13</v>
      </c>
      <c r="U4167" s="3">
        <f t="shared" si="653"/>
        <v>6605</v>
      </c>
      <c r="V4167" s="3" t="str">
        <f t="shared" si="654"/>
        <v xml:space="preserve"> 36</v>
      </c>
      <c r="W4167" s="3">
        <f t="shared" si="655"/>
        <v>15.25</v>
      </c>
      <c r="X4167" s="3">
        <v>22</v>
      </c>
      <c r="Y4167" s="6">
        <f t="shared" si="656"/>
        <v>0.3</v>
      </c>
      <c r="Z4167" s="3">
        <f t="shared" si="657"/>
        <v>28.08</v>
      </c>
      <c r="AA4167" s="3">
        <f t="shared" si="658"/>
        <v>2.9000000000000001E-2</v>
      </c>
      <c r="AB4167">
        <f t="shared" si="659"/>
        <v>1</v>
      </c>
      <c r="AC4167" s="14">
        <f>VLOOKUP(X4167,Rates!$A$2:$B$36,2)</f>
        <v>23.99</v>
      </c>
    </row>
    <row r="4168" spans="1:29">
      <c r="A4168">
        <v>878126</v>
      </c>
      <c r="B4168" t="s">
        <v>15</v>
      </c>
      <c r="C4168" s="1">
        <v>0.12989999999999999</v>
      </c>
      <c r="D4168">
        <v>545.96</v>
      </c>
      <c r="E4168" t="s">
        <v>30</v>
      </c>
      <c r="F4168" t="s">
        <v>26</v>
      </c>
      <c r="G4168" t="s">
        <v>19</v>
      </c>
      <c r="H4168" s="1">
        <v>0.185</v>
      </c>
      <c r="I4168" s="4">
        <v>37438</v>
      </c>
      <c r="J4168" s="5">
        <v>40909</v>
      </c>
      <c r="K4168" s="3">
        <v>24000</v>
      </c>
      <c r="L4168" s="3">
        <v>100000</v>
      </c>
      <c r="M4168" s="3">
        <v>56984</v>
      </c>
      <c r="N4168" s="3">
        <f t="shared" si="650"/>
        <v>0</v>
      </c>
      <c r="O4168" s="3">
        <f t="shared" si="651"/>
        <v>1</v>
      </c>
      <c r="P4168" s="3">
        <f t="shared" si="652"/>
        <v>1</v>
      </c>
      <c r="Q4168" s="6">
        <v>15.54</v>
      </c>
      <c r="R4168" s="3">
        <v>0</v>
      </c>
      <c r="S4168" s="3">
        <v>24</v>
      </c>
      <c r="T4168" s="3">
        <v>51</v>
      </c>
      <c r="U4168" s="3">
        <f t="shared" si="653"/>
        <v>3471</v>
      </c>
      <c r="V4168" s="3" t="str">
        <f t="shared" si="654"/>
        <v xml:space="preserve"> 60</v>
      </c>
      <c r="W4168" s="3">
        <f t="shared" si="655"/>
        <v>24</v>
      </c>
      <c r="X4168" s="3">
        <v>11</v>
      </c>
      <c r="Y4168" s="6">
        <f t="shared" si="656"/>
        <v>18.5</v>
      </c>
      <c r="Z4168" s="3">
        <f t="shared" si="657"/>
        <v>100</v>
      </c>
      <c r="AA4168" s="3">
        <f t="shared" si="658"/>
        <v>56.984000000000002</v>
      </c>
      <c r="AB4168">
        <f t="shared" si="659"/>
        <v>0</v>
      </c>
      <c r="AC4168" s="14">
        <f>VLOOKUP(X4168,Rates!$A$2:$B$36,2)</f>
        <v>12.74</v>
      </c>
    </row>
    <row r="4169" spans="1:29">
      <c r="A4169">
        <v>552550</v>
      </c>
      <c r="B4169" t="s">
        <v>11</v>
      </c>
      <c r="C4169" s="1">
        <v>0.17560000000000001</v>
      </c>
      <c r="D4169">
        <v>107.8</v>
      </c>
      <c r="E4169" t="s">
        <v>12</v>
      </c>
      <c r="F4169" t="s">
        <v>13</v>
      </c>
      <c r="G4169" t="s">
        <v>14</v>
      </c>
      <c r="H4169" s="1">
        <v>0.98599999999999999</v>
      </c>
      <c r="I4169" s="4">
        <v>35582</v>
      </c>
      <c r="J4169" s="5">
        <v>40909</v>
      </c>
      <c r="K4169" s="3">
        <v>3000</v>
      </c>
      <c r="L4169" s="3">
        <v>38400</v>
      </c>
      <c r="M4169" s="3">
        <v>11435</v>
      </c>
      <c r="N4169" s="3">
        <f t="shared" si="650"/>
        <v>1</v>
      </c>
      <c r="O4169" s="3">
        <f t="shared" si="651"/>
        <v>0</v>
      </c>
      <c r="P4169" s="3">
        <f t="shared" si="652"/>
        <v>1</v>
      </c>
      <c r="Q4169" s="6">
        <v>11.5</v>
      </c>
      <c r="R4169" s="3">
        <v>0</v>
      </c>
      <c r="S4169" s="3">
        <v>5</v>
      </c>
      <c r="T4169" s="3">
        <v>9</v>
      </c>
      <c r="U4169" s="3">
        <f t="shared" si="653"/>
        <v>5327</v>
      </c>
      <c r="V4169" s="3" t="str">
        <f t="shared" si="654"/>
        <v xml:space="preserve"> 36</v>
      </c>
      <c r="W4169" s="3">
        <f t="shared" si="655"/>
        <v>3</v>
      </c>
      <c r="X4169" s="3">
        <v>24</v>
      </c>
      <c r="Y4169" s="6">
        <f t="shared" si="656"/>
        <v>98.6</v>
      </c>
      <c r="Z4169" s="3">
        <f t="shared" si="657"/>
        <v>38.4</v>
      </c>
      <c r="AA4169" s="3">
        <f t="shared" si="658"/>
        <v>11.435</v>
      </c>
      <c r="AB4169">
        <f t="shared" si="659"/>
        <v>0</v>
      </c>
      <c r="AC4169" s="14">
        <f>VLOOKUP(X4169,Rates!$A$2:$B$36,2)</f>
        <v>25.49</v>
      </c>
    </row>
    <row r="4170" spans="1:29">
      <c r="A4170">
        <v>626272</v>
      </c>
      <c r="B4170" t="s">
        <v>11</v>
      </c>
      <c r="C4170" s="1">
        <v>0.1298</v>
      </c>
      <c r="D4170">
        <v>303.16000000000003</v>
      </c>
      <c r="E4170" t="s">
        <v>20</v>
      </c>
      <c r="F4170" t="s">
        <v>13</v>
      </c>
      <c r="G4170" t="s">
        <v>14</v>
      </c>
      <c r="H4170" s="2">
        <v>0.57999999999999996</v>
      </c>
      <c r="I4170" s="4">
        <v>37987</v>
      </c>
      <c r="J4170" s="5">
        <v>40909</v>
      </c>
      <c r="K4170" s="3">
        <v>9000</v>
      </c>
      <c r="L4170" s="3">
        <v>47000</v>
      </c>
      <c r="M4170" s="3">
        <v>4978</v>
      </c>
      <c r="N4170" s="3">
        <f t="shared" si="650"/>
        <v>1</v>
      </c>
      <c r="O4170" s="3">
        <f t="shared" si="651"/>
        <v>0</v>
      </c>
      <c r="P4170" s="3">
        <f t="shared" si="652"/>
        <v>1</v>
      </c>
      <c r="Q4170" s="6">
        <v>6.97</v>
      </c>
      <c r="R4170" s="3">
        <v>1</v>
      </c>
      <c r="S4170" s="3">
        <v>8</v>
      </c>
      <c r="T4170" s="3">
        <v>12</v>
      </c>
      <c r="U4170" s="3">
        <f t="shared" si="653"/>
        <v>2922</v>
      </c>
      <c r="V4170" s="3" t="str">
        <f t="shared" si="654"/>
        <v xml:space="preserve"> 36</v>
      </c>
      <c r="W4170" s="3">
        <f t="shared" si="655"/>
        <v>9</v>
      </c>
      <c r="X4170" s="3">
        <v>13</v>
      </c>
      <c r="Y4170" s="6">
        <f t="shared" si="656"/>
        <v>57.999999999999993</v>
      </c>
      <c r="Z4170" s="3">
        <f t="shared" si="657"/>
        <v>47</v>
      </c>
      <c r="AA4170" s="3">
        <f t="shared" si="658"/>
        <v>4.9779999999999998</v>
      </c>
      <c r="AB4170">
        <f t="shared" si="659"/>
        <v>0</v>
      </c>
      <c r="AC4170" s="14">
        <f>VLOOKUP(X4170,Rates!$A$2:$B$36,2)</f>
        <v>13.99</v>
      </c>
    </row>
    <row r="4171" spans="1:29">
      <c r="A4171">
        <v>858470</v>
      </c>
      <c r="B4171" t="s">
        <v>11</v>
      </c>
      <c r="C4171" s="1">
        <v>0.10589999999999999</v>
      </c>
      <c r="D4171">
        <v>585.80999999999995</v>
      </c>
      <c r="E4171" t="s">
        <v>29</v>
      </c>
      <c r="F4171" t="s">
        <v>13</v>
      </c>
      <c r="G4171" t="s">
        <v>14</v>
      </c>
      <c r="H4171" s="1">
        <v>0.61699999999999999</v>
      </c>
      <c r="I4171" s="4">
        <v>37073</v>
      </c>
      <c r="J4171" s="5">
        <v>40909</v>
      </c>
      <c r="K4171" s="3">
        <v>18000</v>
      </c>
      <c r="L4171" s="3">
        <v>81000</v>
      </c>
      <c r="M4171" s="3">
        <v>30347</v>
      </c>
      <c r="N4171" s="3">
        <f t="shared" si="650"/>
        <v>1</v>
      </c>
      <c r="O4171" s="3">
        <f t="shared" si="651"/>
        <v>0</v>
      </c>
      <c r="P4171" s="3">
        <f t="shared" si="652"/>
        <v>1</v>
      </c>
      <c r="Q4171" s="6">
        <v>21.61</v>
      </c>
      <c r="R4171" s="3">
        <v>0</v>
      </c>
      <c r="S4171" s="3">
        <v>15</v>
      </c>
      <c r="T4171" s="3">
        <v>28</v>
      </c>
      <c r="U4171" s="3">
        <f t="shared" si="653"/>
        <v>3836</v>
      </c>
      <c r="V4171" s="3" t="str">
        <f t="shared" si="654"/>
        <v xml:space="preserve"> 36</v>
      </c>
      <c r="W4171" s="3">
        <f t="shared" si="655"/>
        <v>18</v>
      </c>
      <c r="X4171" s="3">
        <v>7</v>
      </c>
      <c r="Y4171" s="6">
        <f t="shared" si="656"/>
        <v>61.7</v>
      </c>
      <c r="Z4171" s="3">
        <f t="shared" si="657"/>
        <v>81</v>
      </c>
      <c r="AA4171" s="3">
        <f t="shared" si="658"/>
        <v>30.347000000000001</v>
      </c>
      <c r="AB4171">
        <f t="shared" si="659"/>
        <v>0</v>
      </c>
      <c r="AC4171" s="14">
        <f>VLOOKUP(X4171,Rates!$A$2:$B$36,2)</f>
        <v>10.49</v>
      </c>
    </row>
    <row r="4172" spans="1:29">
      <c r="A4172">
        <v>812394</v>
      </c>
      <c r="B4172" t="s">
        <v>15</v>
      </c>
      <c r="C4172" s="1">
        <v>0.21360000000000001</v>
      </c>
      <c r="D4172">
        <v>697.77</v>
      </c>
      <c r="E4172" t="s">
        <v>23</v>
      </c>
      <c r="F4172" t="s">
        <v>26</v>
      </c>
      <c r="G4172" t="s">
        <v>19</v>
      </c>
      <c r="H4172" s="1">
        <v>0.70599999999999996</v>
      </c>
      <c r="I4172" s="4">
        <v>35400</v>
      </c>
      <c r="J4172" s="5">
        <v>40909</v>
      </c>
      <c r="K4172" s="3">
        <v>35000</v>
      </c>
      <c r="L4172" s="3">
        <v>214200</v>
      </c>
      <c r="M4172" s="3">
        <v>15108</v>
      </c>
      <c r="N4172" s="3">
        <f t="shared" si="650"/>
        <v>0</v>
      </c>
      <c r="O4172" s="3">
        <f t="shared" si="651"/>
        <v>1</v>
      </c>
      <c r="P4172" s="3">
        <f t="shared" si="652"/>
        <v>1</v>
      </c>
      <c r="Q4172" s="6">
        <v>9.66</v>
      </c>
      <c r="R4172" s="3">
        <v>0</v>
      </c>
      <c r="S4172" s="3">
        <v>10</v>
      </c>
      <c r="T4172" s="3">
        <v>19</v>
      </c>
      <c r="U4172" s="3">
        <f t="shared" si="653"/>
        <v>5509</v>
      </c>
      <c r="V4172" s="3" t="str">
        <f t="shared" si="654"/>
        <v xml:space="preserve"> 60</v>
      </c>
      <c r="W4172" s="3">
        <f t="shared" si="655"/>
        <v>35</v>
      </c>
      <c r="X4172" s="3">
        <v>29</v>
      </c>
      <c r="Y4172" s="6">
        <f t="shared" si="656"/>
        <v>70.599999999999994</v>
      </c>
      <c r="Z4172" s="3">
        <f t="shared" si="657"/>
        <v>214.2</v>
      </c>
      <c r="AA4172" s="3">
        <f t="shared" si="658"/>
        <v>15.108000000000001</v>
      </c>
      <c r="AB4172">
        <f t="shared" si="659"/>
        <v>0</v>
      </c>
      <c r="AC4172" s="14">
        <f>VLOOKUP(X4172,Rates!$A$2:$B$36,2)</f>
        <v>30.49</v>
      </c>
    </row>
    <row r="4173" spans="1:29">
      <c r="A4173">
        <v>866711</v>
      </c>
      <c r="B4173" t="s">
        <v>11</v>
      </c>
      <c r="C4173" s="1">
        <v>0.10589999999999999</v>
      </c>
      <c r="D4173">
        <v>276.64</v>
      </c>
      <c r="E4173" t="s">
        <v>12</v>
      </c>
      <c r="F4173" t="s">
        <v>26</v>
      </c>
      <c r="G4173" t="s">
        <v>14</v>
      </c>
      <c r="H4173" s="1">
        <v>0.84799999999999998</v>
      </c>
      <c r="I4173" s="4">
        <v>33482</v>
      </c>
      <c r="J4173" s="5">
        <v>40909</v>
      </c>
      <c r="K4173" s="3">
        <v>8500</v>
      </c>
      <c r="L4173" s="3">
        <v>49000</v>
      </c>
      <c r="M4173" s="3">
        <v>7121</v>
      </c>
      <c r="N4173" s="3">
        <f t="shared" si="650"/>
        <v>0</v>
      </c>
      <c r="O4173" s="3">
        <f t="shared" si="651"/>
        <v>1</v>
      </c>
      <c r="P4173" s="3">
        <f t="shared" si="652"/>
        <v>1</v>
      </c>
      <c r="Q4173" s="6">
        <v>6.76</v>
      </c>
      <c r="R4173" s="3">
        <v>0</v>
      </c>
      <c r="S4173" s="3">
        <v>9</v>
      </c>
      <c r="T4173" s="3">
        <v>22</v>
      </c>
      <c r="U4173" s="3">
        <f t="shared" si="653"/>
        <v>7427</v>
      </c>
      <c r="V4173" s="3" t="str">
        <f t="shared" si="654"/>
        <v xml:space="preserve"> 36</v>
      </c>
      <c r="W4173" s="3">
        <f t="shared" si="655"/>
        <v>8.5</v>
      </c>
      <c r="X4173" s="3">
        <v>7</v>
      </c>
      <c r="Y4173" s="6">
        <f t="shared" si="656"/>
        <v>84.8</v>
      </c>
      <c r="Z4173" s="3">
        <f t="shared" si="657"/>
        <v>49</v>
      </c>
      <c r="AA4173" s="3">
        <f t="shared" si="658"/>
        <v>7.1210000000000004</v>
      </c>
      <c r="AB4173">
        <f t="shared" si="659"/>
        <v>0</v>
      </c>
      <c r="AC4173" s="14">
        <f>VLOOKUP(X4173,Rates!$A$2:$B$36,2)</f>
        <v>10.49</v>
      </c>
    </row>
    <row r="4174" spans="1:29">
      <c r="A4174">
        <v>444478</v>
      </c>
      <c r="B4174" t="s">
        <v>11</v>
      </c>
      <c r="C4174" s="1">
        <v>0.1183</v>
      </c>
      <c r="D4174">
        <v>614.64</v>
      </c>
      <c r="E4174" t="s">
        <v>23</v>
      </c>
      <c r="F4174" t="s">
        <v>13</v>
      </c>
      <c r="G4174" t="s">
        <v>14</v>
      </c>
      <c r="H4174" s="1">
        <v>0.25600000000000001</v>
      </c>
      <c r="I4174" s="4">
        <v>32295</v>
      </c>
      <c r="J4174" s="5">
        <v>40909</v>
      </c>
      <c r="K4174" s="3">
        <v>18550</v>
      </c>
      <c r="L4174" s="3">
        <v>43000</v>
      </c>
      <c r="M4174" s="3">
        <v>10133</v>
      </c>
      <c r="N4174" s="3">
        <f t="shared" si="650"/>
        <v>1</v>
      </c>
      <c r="O4174" s="3">
        <f t="shared" si="651"/>
        <v>0</v>
      </c>
      <c r="P4174" s="3">
        <f t="shared" si="652"/>
        <v>1</v>
      </c>
      <c r="Q4174" s="6">
        <v>5.86</v>
      </c>
      <c r="R4174" s="3">
        <v>0</v>
      </c>
      <c r="S4174" s="3">
        <v>5</v>
      </c>
      <c r="T4174" s="3">
        <v>15</v>
      </c>
      <c r="U4174" s="3">
        <f t="shared" si="653"/>
        <v>8614</v>
      </c>
      <c r="V4174" s="3" t="str">
        <f t="shared" si="654"/>
        <v xml:space="preserve"> 36</v>
      </c>
      <c r="W4174" s="3">
        <f t="shared" si="655"/>
        <v>18.55</v>
      </c>
      <c r="X4174" s="3">
        <v>8</v>
      </c>
      <c r="Y4174" s="6">
        <f t="shared" si="656"/>
        <v>25.6</v>
      </c>
      <c r="Z4174" s="3">
        <f t="shared" si="657"/>
        <v>43</v>
      </c>
      <c r="AA4174" s="3">
        <f t="shared" si="658"/>
        <v>10.132999999999999</v>
      </c>
      <c r="AB4174">
        <f t="shared" si="659"/>
        <v>0</v>
      </c>
      <c r="AC4174" s="14">
        <f>VLOOKUP(X4174,Rates!$A$2:$B$36,2)</f>
        <v>11.39</v>
      </c>
    </row>
    <row r="4175" spans="1:29">
      <c r="A4175">
        <v>774888</v>
      </c>
      <c r="B4175" t="s">
        <v>11</v>
      </c>
      <c r="C4175" s="1">
        <v>0.16489999999999999</v>
      </c>
      <c r="D4175">
        <v>141.6</v>
      </c>
      <c r="E4175" t="s">
        <v>23</v>
      </c>
      <c r="F4175" t="s">
        <v>24</v>
      </c>
      <c r="G4175" t="s">
        <v>14</v>
      </c>
      <c r="H4175" s="1">
        <v>0.85399999999999998</v>
      </c>
      <c r="I4175" s="4">
        <v>36373</v>
      </c>
      <c r="J4175" s="5">
        <v>40909</v>
      </c>
      <c r="K4175" s="3">
        <v>4000</v>
      </c>
      <c r="L4175" s="3">
        <v>25062.240000000002</v>
      </c>
      <c r="M4175" s="3">
        <v>683</v>
      </c>
      <c r="N4175" s="3">
        <f t="shared" si="650"/>
        <v>0</v>
      </c>
      <c r="O4175" s="3">
        <f t="shared" si="651"/>
        <v>0</v>
      </c>
      <c r="P4175" s="3">
        <f t="shared" si="652"/>
        <v>1</v>
      </c>
      <c r="Q4175" s="6">
        <v>16.95</v>
      </c>
      <c r="R4175" s="3">
        <v>0</v>
      </c>
      <c r="S4175" s="3">
        <v>2</v>
      </c>
      <c r="T4175" s="3">
        <v>4</v>
      </c>
      <c r="U4175" s="3">
        <f t="shared" si="653"/>
        <v>4536</v>
      </c>
      <c r="V4175" s="3" t="str">
        <f t="shared" si="654"/>
        <v xml:space="preserve"> 36</v>
      </c>
      <c r="W4175" s="3">
        <f t="shared" si="655"/>
        <v>4</v>
      </c>
      <c r="X4175" s="3">
        <v>18</v>
      </c>
      <c r="Y4175" s="6">
        <f t="shared" si="656"/>
        <v>85.399999999999991</v>
      </c>
      <c r="Z4175" s="3">
        <f t="shared" si="657"/>
        <v>25.062240000000003</v>
      </c>
      <c r="AA4175" s="3">
        <f t="shared" si="658"/>
        <v>0.68300000000000005</v>
      </c>
      <c r="AB4175">
        <f t="shared" si="659"/>
        <v>0</v>
      </c>
      <c r="AC4175" s="14">
        <f>VLOOKUP(X4175,Rates!$A$2:$B$36,2)</f>
        <v>18.989999999999998</v>
      </c>
    </row>
    <row r="4176" spans="1:29">
      <c r="A4176">
        <v>533182</v>
      </c>
      <c r="B4176" t="s">
        <v>15</v>
      </c>
      <c r="C4176" s="1">
        <v>0.13980000000000001</v>
      </c>
      <c r="D4176">
        <v>104.67</v>
      </c>
      <c r="E4176" t="s">
        <v>12</v>
      </c>
      <c r="F4176" t="s">
        <v>26</v>
      </c>
      <c r="G4176" t="s">
        <v>14</v>
      </c>
      <c r="H4176" s="2">
        <v>0.2</v>
      </c>
      <c r="I4176" s="4">
        <v>36342</v>
      </c>
      <c r="J4176" s="5">
        <v>40909</v>
      </c>
      <c r="K4176" s="3">
        <v>4500</v>
      </c>
      <c r="L4176" s="3">
        <v>60000</v>
      </c>
      <c r="M4176" s="3">
        <v>6578</v>
      </c>
      <c r="N4176" s="3">
        <f t="shared" si="650"/>
        <v>0</v>
      </c>
      <c r="O4176" s="3">
        <f t="shared" si="651"/>
        <v>1</v>
      </c>
      <c r="P4176" s="3">
        <f t="shared" si="652"/>
        <v>1</v>
      </c>
      <c r="Q4176" s="6">
        <v>13.16</v>
      </c>
      <c r="R4176" s="3">
        <v>0</v>
      </c>
      <c r="S4176" s="3">
        <v>11</v>
      </c>
      <c r="T4176" s="3">
        <v>53</v>
      </c>
      <c r="U4176" s="3">
        <f t="shared" si="653"/>
        <v>4567</v>
      </c>
      <c r="V4176" s="3" t="str">
        <f t="shared" si="654"/>
        <v xml:space="preserve"> 60</v>
      </c>
      <c r="W4176" s="3">
        <f t="shared" si="655"/>
        <v>4.5</v>
      </c>
      <c r="X4176" s="3">
        <v>13</v>
      </c>
      <c r="Y4176" s="6">
        <f t="shared" si="656"/>
        <v>20</v>
      </c>
      <c r="Z4176" s="3">
        <f t="shared" si="657"/>
        <v>60</v>
      </c>
      <c r="AA4176" s="3">
        <f t="shared" si="658"/>
        <v>6.5780000000000003</v>
      </c>
      <c r="AB4176">
        <f t="shared" si="659"/>
        <v>0</v>
      </c>
      <c r="AC4176" s="14">
        <f>VLOOKUP(X4176,Rates!$A$2:$B$36,2)</f>
        <v>13.99</v>
      </c>
    </row>
    <row r="4177" spans="1:29">
      <c r="A4177">
        <v>800034</v>
      </c>
      <c r="B4177" t="s">
        <v>15</v>
      </c>
      <c r="C4177" s="1">
        <v>0.15989999999999999</v>
      </c>
      <c r="D4177">
        <v>364.7</v>
      </c>
      <c r="E4177" t="s">
        <v>16</v>
      </c>
      <c r="F4177" t="s">
        <v>13</v>
      </c>
      <c r="G4177" t="s">
        <v>14</v>
      </c>
      <c r="H4177" s="1">
        <v>0.93799999999999994</v>
      </c>
      <c r="I4177" s="4">
        <v>34394</v>
      </c>
      <c r="J4177" s="5">
        <v>40909</v>
      </c>
      <c r="K4177" s="3">
        <v>15000</v>
      </c>
      <c r="L4177" s="3">
        <v>73000</v>
      </c>
      <c r="M4177" s="3">
        <v>17723</v>
      </c>
      <c r="N4177" s="3">
        <f t="shared" si="650"/>
        <v>1</v>
      </c>
      <c r="O4177" s="3">
        <f t="shared" si="651"/>
        <v>0</v>
      </c>
      <c r="P4177" s="3">
        <f t="shared" si="652"/>
        <v>0</v>
      </c>
      <c r="Q4177" s="6">
        <v>9.32</v>
      </c>
      <c r="R4177" s="3">
        <v>0</v>
      </c>
      <c r="S4177" s="3">
        <v>10</v>
      </c>
      <c r="T4177" s="3">
        <v>16</v>
      </c>
      <c r="U4177" s="3">
        <f t="shared" si="653"/>
        <v>6515</v>
      </c>
      <c r="V4177" s="3" t="str">
        <f t="shared" si="654"/>
        <v xml:space="preserve"> 60</v>
      </c>
      <c r="W4177" s="3">
        <f t="shared" si="655"/>
        <v>15</v>
      </c>
      <c r="X4177" s="3">
        <v>17</v>
      </c>
      <c r="Y4177" s="6">
        <f t="shared" si="656"/>
        <v>93.8</v>
      </c>
      <c r="Z4177" s="3">
        <f t="shared" si="657"/>
        <v>73</v>
      </c>
      <c r="AA4177" s="3">
        <f t="shared" si="658"/>
        <v>17.722999999999999</v>
      </c>
      <c r="AB4177">
        <f t="shared" si="659"/>
        <v>0</v>
      </c>
      <c r="AC4177" s="14">
        <f>VLOOKUP(X4177,Rates!$A$2:$B$36,2)</f>
        <v>17.989999999999998</v>
      </c>
    </row>
    <row r="4178" spans="1:29">
      <c r="A4178">
        <v>737582</v>
      </c>
      <c r="B4178" t="s">
        <v>11</v>
      </c>
      <c r="C4178" s="1">
        <v>0.1111</v>
      </c>
      <c r="D4178">
        <v>259.05</v>
      </c>
      <c r="E4178" t="s">
        <v>23</v>
      </c>
      <c r="F4178" t="s">
        <v>13</v>
      </c>
      <c r="G4178" t="s">
        <v>14</v>
      </c>
      <c r="H4178" s="1">
        <v>0.38700000000000001</v>
      </c>
      <c r="I4178" s="4">
        <v>37895</v>
      </c>
      <c r="J4178" s="5">
        <v>40909</v>
      </c>
      <c r="K4178" s="3">
        <v>7900</v>
      </c>
      <c r="L4178" s="3">
        <v>37000</v>
      </c>
      <c r="M4178" s="3">
        <v>5614</v>
      </c>
      <c r="N4178" s="3">
        <f t="shared" si="650"/>
        <v>1</v>
      </c>
      <c r="O4178" s="3">
        <f t="shared" si="651"/>
        <v>0</v>
      </c>
      <c r="P4178" s="3">
        <f t="shared" si="652"/>
        <v>1</v>
      </c>
      <c r="Q4178" s="6">
        <v>19.170000000000002</v>
      </c>
      <c r="R4178" s="3">
        <v>0</v>
      </c>
      <c r="S4178" s="3">
        <v>10</v>
      </c>
      <c r="T4178" s="3">
        <v>15</v>
      </c>
      <c r="U4178" s="3">
        <f t="shared" si="653"/>
        <v>3014</v>
      </c>
      <c r="V4178" s="3" t="str">
        <f t="shared" si="654"/>
        <v xml:space="preserve"> 36</v>
      </c>
      <c r="W4178" s="3">
        <f t="shared" si="655"/>
        <v>7.9</v>
      </c>
      <c r="X4178" s="3">
        <v>10</v>
      </c>
      <c r="Y4178" s="6">
        <f t="shared" si="656"/>
        <v>38.700000000000003</v>
      </c>
      <c r="Z4178" s="3">
        <f t="shared" si="657"/>
        <v>37</v>
      </c>
      <c r="AA4178" s="3">
        <f t="shared" si="658"/>
        <v>5.6139999999999999</v>
      </c>
      <c r="AB4178">
        <f t="shared" si="659"/>
        <v>0</v>
      </c>
      <c r="AC4178" s="14">
        <f>VLOOKUP(X4178,Rates!$A$2:$B$36,2)</f>
        <v>11.49</v>
      </c>
    </row>
    <row r="4179" spans="1:29">
      <c r="A4179">
        <v>856289</v>
      </c>
      <c r="B4179" t="s">
        <v>11</v>
      </c>
      <c r="C4179" s="1">
        <v>0.11990000000000001</v>
      </c>
      <c r="D4179">
        <v>249.08</v>
      </c>
      <c r="E4179" t="s">
        <v>16</v>
      </c>
      <c r="F4179" t="s">
        <v>13</v>
      </c>
      <c r="G4179" t="s">
        <v>14</v>
      </c>
      <c r="H4179" s="1">
        <v>0.59199999999999997</v>
      </c>
      <c r="I4179" s="4">
        <v>32813</v>
      </c>
      <c r="J4179" s="5">
        <v>40909</v>
      </c>
      <c r="K4179" s="3">
        <v>7500</v>
      </c>
      <c r="L4179" s="3">
        <v>68000</v>
      </c>
      <c r="M4179" s="3">
        <v>9636</v>
      </c>
      <c r="N4179" s="3">
        <f t="shared" si="650"/>
        <v>1</v>
      </c>
      <c r="O4179" s="3">
        <f t="shared" si="651"/>
        <v>0</v>
      </c>
      <c r="P4179" s="3">
        <f t="shared" si="652"/>
        <v>0</v>
      </c>
      <c r="Q4179" s="6">
        <v>19.760000000000002</v>
      </c>
      <c r="R4179" s="3">
        <v>0</v>
      </c>
      <c r="S4179" s="3">
        <v>13</v>
      </c>
      <c r="T4179" s="3">
        <v>24</v>
      </c>
      <c r="U4179" s="3">
        <f t="shared" si="653"/>
        <v>8096</v>
      </c>
      <c r="V4179" s="3" t="str">
        <f t="shared" si="654"/>
        <v xml:space="preserve"> 36</v>
      </c>
      <c r="W4179" s="3">
        <f t="shared" si="655"/>
        <v>7.5</v>
      </c>
      <c r="X4179" s="3">
        <v>10</v>
      </c>
      <c r="Y4179" s="6">
        <f t="shared" si="656"/>
        <v>59.199999999999996</v>
      </c>
      <c r="Z4179" s="3">
        <f t="shared" si="657"/>
        <v>68</v>
      </c>
      <c r="AA4179" s="3">
        <f t="shared" si="658"/>
        <v>9.6359999999999992</v>
      </c>
      <c r="AB4179">
        <f t="shared" si="659"/>
        <v>0</v>
      </c>
      <c r="AC4179" s="14">
        <f>VLOOKUP(X4179,Rates!$A$2:$B$36,2)</f>
        <v>11.49</v>
      </c>
    </row>
    <row r="4180" spans="1:29">
      <c r="A4180">
        <v>596772</v>
      </c>
      <c r="B4180" t="s">
        <v>15</v>
      </c>
      <c r="C4180" s="1">
        <v>0.17560000000000001</v>
      </c>
      <c r="D4180">
        <v>628.87</v>
      </c>
      <c r="E4180" t="s">
        <v>20</v>
      </c>
      <c r="F4180" t="s">
        <v>26</v>
      </c>
      <c r="G4180" t="s">
        <v>17</v>
      </c>
      <c r="H4180" s="2">
        <v>0.76</v>
      </c>
      <c r="I4180" s="4">
        <v>37956</v>
      </c>
      <c r="J4180" s="5">
        <v>40909</v>
      </c>
      <c r="K4180" s="3">
        <v>25000</v>
      </c>
      <c r="L4180" s="3">
        <v>154000</v>
      </c>
      <c r="M4180" s="3">
        <v>49337</v>
      </c>
      <c r="N4180" s="3">
        <f t="shared" si="650"/>
        <v>0</v>
      </c>
      <c r="O4180" s="3">
        <f t="shared" si="651"/>
        <v>1</v>
      </c>
      <c r="P4180" s="3">
        <f t="shared" si="652"/>
        <v>1</v>
      </c>
      <c r="Q4180" s="6">
        <v>13.57</v>
      </c>
      <c r="R4180" s="3">
        <v>0</v>
      </c>
      <c r="S4180" s="3">
        <v>15</v>
      </c>
      <c r="T4180" s="3">
        <v>43</v>
      </c>
      <c r="U4180" s="3">
        <f t="shared" si="653"/>
        <v>2953</v>
      </c>
      <c r="V4180" s="3" t="str">
        <f t="shared" si="654"/>
        <v xml:space="preserve"> 60</v>
      </c>
      <c r="W4180" s="3">
        <f t="shared" si="655"/>
        <v>25</v>
      </c>
      <c r="X4180" s="3">
        <v>24</v>
      </c>
      <c r="Y4180" s="6">
        <f t="shared" si="656"/>
        <v>76</v>
      </c>
      <c r="Z4180" s="3">
        <f t="shared" si="657"/>
        <v>154</v>
      </c>
      <c r="AA4180" s="3">
        <f t="shared" si="658"/>
        <v>49.337000000000003</v>
      </c>
      <c r="AB4180">
        <f t="shared" si="659"/>
        <v>1</v>
      </c>
      <c r="AC4180" s="14">
        <f>VLOOKUP(X4180,Rates!$A$2:$B$36,2)</f>
        <v>25.49</v>
      </c>
    </row>
    <row r="4181" spans="1:29">
      <c r="A4181">
        <v>562819</v>
      </c>
      <c r="B4181" t="s">
        <v>15</v>
      </c>
      <c r="C4181" s="1">
        <v>0.11119999999999999</v>
      </c>
      <c r="D4181">
        <v>496.01</v>
      </c>
      <c r="E4181" t="s">
        <v>12</v>
      </c>
      <c r="F4181" t="s">
        <v>13</v>
      </c>
      <c r="G4181" t="s">
        <v>14</v>
      </c>
      <c r="H4181" s="1">
        <v>0.14799999999999999</v>
      </c>
      <c r="I4181" s="4">
        <v>38626</v>
      </c>
      <c r="J4181" s="5">
        <v>40909</v>
      </c>
      <c r="K4181" s="3">
        <v>22750</v>
      </c>
      <c r="L4181" s="3">
        <v>43000</v>
      </c>
      <c r="M4181" s="3">
        <v>3810</v>
      </c>
      <c r="N4181" s="3">
        <f t="shared" si="650"/>
        <v>1</v>
      </c>
      <c r="O4181" s="3">
        <f t="shared" si="651"/>
        <v>0</v>
      </c>
      <c r="P4181" s="3">
        <f t="shared" si="652"/>
        <v>1</v>
      </c>
      <c r="Q4181" s="6">
        <v>22.69</v>
      </c>
      <c r="R4181" s="3">
        <v>0</v>
      </c>
      <c r="S4181" s="3">
        <v>6</v>
      </c>
      <c r="T4181" s="3">
        <v>19</v>
      </c>
      <c r="U4181" s="3">
        <f t="shared" si="653"/>
        <v>2283</v>
      </c>
      <c r="V4181" s="3" t="str">
        <f t="shared" si="654"/>
        <v xml:space="preserve"> 60</v>
      </c>
      <c r="W4181" s="3">
        <f t="shared" si="655"/>
        <v>22.75</v>
      </c>
      <c r="X4181" s="3">
        <v>8</v>
      </c>
      <c r="Y4181" s="6">
        <f t="shared" si="656"/>
        <v>14.799999999999999</v>
      </c>
      <c r="Z4181" s="3">
        <f t="shared" si="657"/>
        <v>43</v>
      </c>
      <c r="AA4181" s="3">
        <f t="shared" si="658"/>
        <v>3.81</v>
      </c>
      <c r="AB4181">
        <f t="shared" si="659"/>
        <v>0</v>
      </c>
      <c r="AC4181" s="14">
        <f>VLOOKUP(X4181,Rates!$A$2:$B$36,2)</f>
        <v>11.39</v>
      </c>
    </row>
    <row r="4182" spans="1:29">
      <c r="A4182">
        <v>560020</v>
      </c>
      <c r="B4182" t="s">
        <v>11</v>
      </c>
      <c r="C4182" s="1">
        <v>6.7599999999999993E-2</v>
      </c>
      <c r="D4182">
        <v>76.92</v>
      </c>
      <c r="E4182" t="s">
        <v>12</v>
      </c>
      <c r="F4182" t="s">
        <v>24</v>
      </c>
      <c r="G4182" t="s">
        <v>14</v>
      </c>
      <c r="H4182" s="1">
        <v>0.48199999999999998</v>
      </c>
      <c r="I4182" s="4">
        <v>36951</v>
      </c>
      <c r="J4182" s="5">
        <v>40909</v>
      </c>
      <c r="K4182" s="3">
        <v>2500</v>
      </c>
      <c r="L4182" s="3">
        <v>42000</v>
      </c>
      <c r="M4182" s="3">
        <v>5643</v>
      </c>
      <c r="N4182" s="3">
        <f t="shared" si="650"/>
        <v>0</v>
      </c>
      <c r="O4182" s="3">
        <f t="shared" si="651"/>
        <v>0</v>
      </c>
      <c r="P4182" s="3">
        <f t="shared" si="652"/>
        <v>1</v>
      </c>
      <c r="Q4182" s="6">
        <v>6.29</v>
      </c>
      <c r="R4182" s="3">
        <v>0</v>
      </c>
      <c r="S4182" s="3">
        <v>8</v>
      </c>
      <c r="T4182" s="3">
        <v>22</v>
      </c>
      <c r="U4182" s="3">
        <f t="shared" si="653"/>
        <v>3958</v>
      </c>
      <c r="V4182" s="3" t="str">
        <f t="shared" si="654"/>
        <v xml:space="preserve"> 36</v>
      </c>
      <c r="W4182" s="3">
        <f t="shared" si="655"/>
        <v>2.5</v>
      </c>
      <c r="X4182" s="3">
        <v>2</v>
      </c>
      <c r="Y4182" s="6">
        <f t="shared" si="656"/>
        <v>48.199999999999996</v>
      </c>
      <c r="Z4182" s="3">
        <f t="shared" si="657"/>
        <v>42</v>
      </c>
      <c r="AA4182" s="3">
        <f t="shared" si="658"/>
        <v>5.6429999999999998</v>
      </c>
      <c r="AB4182">
        <f t="shared" si="659"/>
        <v>0</v>
      </c>
      <c r="AC4182" s="14">
        <f>VLOOKUP(X4182,Rates!$A$2:$B$36,2)</f>
        <v>6.99</v>
      </c>
    </row>
    <row r="4183" spans="1:29">
      <c r="A4183">
        <v>456475</v>
      </c>
      <c r="B4183" t="s">
        <v>11</v>
      </c>
      <c r="C4183" s="1">
        <v>0.13220000000000001</v>
      </c>
      <c r="D4183">
        <v>507.01</v>
      </c>
      <c r="E4183" t="s">
        <v>23</v>
      </c>
      <c r="F4183" t="s">
        <v>13</v>
      </c>
      <c r="G4183" t="s">
        <v>14</v>
      </c>
      <c r="H4183" s="1">
        <v>0.57199999999999995</v>
      </c>
      <c r="I4183" s="4">
        <v>37834</v>
      </c>
      <c r="J4183" s="5">
        <v>40909</v>
      </c>
      <c r="K4183" s="3">
        <v>15000</v>
      </c>
      <c r="L4183" s="3">
        <v>35000</v>
      </c>
      <c r="M4183" s="3">
        <v>12361</v>
      </c>
      <c r="N4183" s="3">
        <f t="shared" si="650"/>
        <v>1</v>
      </c>
      <c r="O4183" s="3">
        <f t="shared" si="651"/>
        <v>0</v>
      </c>
      <c r="P4183" s="3">
        <f t="shared" si="652"/>
        <v>1</v>
      </c>
      <c r="Q4183" s="6">
        <v>17.93</v>
      </c>
      <c r="R4183" s="3">
        <v>0</v>
      </c>
      <c r="S4183" s="3">
        <v>8</v>
      </c>
      <c r="T4183" s="3">
        <v>23</v>
      </c>
      <c r="U4183" s="3">
        <f t="shared" si="653"/>
        <v>3075</v>
      </c>
      <c r="V4183" s="3" t="str">
        <f t="shared" si="654"/>
        <v xml:space="preserve"> 36</v>
      </c>
      <c r="W4183" s="3">
        <f t="shared" si="655"/>
        <v>15</v>
      </c>
      <c r="X4183" s="3">
        <v>12</v>
      </c>
      <c r="Y4183" s="6">
        <f t="shared" si="656"/>
        <v>57.199999999999996</v>
      </c>
      <c r="Z4183" s="3">
        <f t="shared" si="657"/>
        <v>35</v>
      </c>
      <c r="AA4183" s="3">
        <f t="shared" si="658"/>
        <v>12.361000000000001</v>
      </c>
      <c r="AB4183">
        <f t="shared" si="659"/>
        <v>0</v>
      </c>
      <c r="AC4183" s="14">
        <f>VLOOKUP(X4183,Rates!$A$2:$B$36,2)</f>
        <v>13.49</v>
      </c>
    </row>
    <row r="4184" spans="1:29">
      <c r="A4184">
        <v>831924</v>
      </c>
      <c r="B4184" t="s">
        <v>11</v>
      </c>
      <c r="C4184" s="1">
        <v>0.11990000000000001</v>
      </c>
      <c r="D4184">
        <v>556.26</v>
      </c>
      <c r="E4184" t="s">
        <v>22</v>
      </c>
      <c r="F4184" t="s">
        <v>13</v>
      </c>
      <c r="G4184" t="s">
        <v>14</v>
      </c>
      <c r="H4184" s="1">
        <v>0.67300000000000004</v>
      </c>
      <c r="I4184" s="4">
        <v>34973</v>
      </c>
      <c r="J4184" s="5">
        <v>40909</v>
      </c>
      <c r="K4184" s="3">
        <v>16750</v>
      </c>
      <c r="L4184" s="3">
        <v>46272</v>
      </c>
      <c r="M4184" s="3">
        <v>28616</v>
      </c>
      <c r="N4184" s="3">
        <f t="shared" si="650"/>
        <v>1</v>
      </c>
      <c r="O4184" s="3">
        <f t="shared" si="651"/>
        <v>0</v>
      </c>
      <c r="P4184" s="3">
        <f t="shared" si="652"/>
        <v>1</v>
      </c>
      <c r="Q4184" s="6">
        <v>19.16</v>
      </c>
      <c r="R4184" s="3">
        <v>0</v>
      </c>
      <c r="S4184" s="3">
        <v>8</v>
      </c>
      <c r="T4184" s="3">
        <v>12</v>
      </c>
      <c r="U4184" s="3">
        <f t="shared" si="653"/>
        <v>5936</v>
      </c>
      <c r="V4184" s="3" t="str">
        <f t="shared" si="654"/>
        <v xml:space="preserve"> 36</v>
      </c>
      <c r="W4184" s="3">
        <f t="shared" si="655"/>
        <v>16.75</v>
      </c>
      <c r="X4184" s="3">
        <v>10</v>
      </c>
      <c r="Y4184" s="6">
        <f t="shared" si="656"/>
        <v>67.300000000000011</v>
      </c>
      <c r="Z4184" s="3">
        <f t="shared" si="657"/>
        <v>46.271999999999998</v>
      </c>
      <c r="AA4184" s="3">
        <f t="shared" si="658"/>
        <v>28.616</v>
      </c>
      <c r="AB4184">
        <f t="shared" si="659"/>
        <v>0</v>
      </c>
      <c r="AC4184" s="14">
        <f>VLOOKUP(X4184,Rates!$A$2:$B$36,2)</f>
        <v>11.49</v>
      </c>
    </row>
    <row r="4185" spans="1:29">
      <c r="A4185">
        <v>408782</v>
      </c>
      <c r="B4185" t="s">
        <v>11</v>
      </c>
      <c r="C4185" s="1">
        <v>0.11890000000000001</v>
      </c>
      <c r="D4185">
        <v>198.99</v>
      </c>
      <c r="E4185" t="s">
        <v>18</v>
      </c>
      <c r="F4185" t="s">
        <v>24</v>
      </c>
      <c r="G4185" t="s">
        <v>14</v>
      </c>
      <c r="H4185" s="1">
        <v>0.23100000000000001</v>
      </c>
      <c r="I4185" s="4">
        <v>35855</v>
      </c>
      <c r="J4185" s="5">
        <v>40909</v>
      </c>
      <c r="K4185" s="3">
        <v>6000</v>
      </c>
      <c r="L4185" s="3">
        <v>25000</v>
      </c>
      <c r="M4185" s="3">
        <v>6371</v>
      </c>
      <c r="N4185" s="3">
        <f t="shared" si="650"/>
        <v>0</v>
      </c>
      <c r="O4185" s="3">
        <f t="shared" si="651"/>
        <v>0</v>
      </c>
      <c r="P4185" s="3">
        <f t="shared" si="652"/>
        <v>1</v>
      </c>
      <c r="Q4185" s="6">
        <v>12.67</v>
      </c>
      <c r="R4185" s="3">
        <v>0</v>
      </c>
      <c r="S4185" s="3">
        <v>9</v>
      </c>
      <c r="T4185" s="3">
        <v>13</v>
      </c>
      <c r="U4185" s="3">
        <f t="shared" si="653"/>
        <v>5054</v>
      </c>
      <c r="V4185" s="3" t="str">
        <f t="shared" si="654"/>
        <v xml:space="preserve"> 36</v>
      </c>
      <c r="W4185" s="3">
        <f t="shared" si="655"/>
        <v>6</v>
      </c>
      <c r="X4185" s="3">
        <v>9</v>
      </c>
      <c r="Y4185" s="6">
        <f t="shared" si="656"/>
        <v>23.1</v>
      </c>
      <c r="Z4185" s="3">
        <f t="shared" si="657"/>
        <v>25</v>
      </c>
      <c r="AA4185" s="3">
        <f t="shared" si="658"/>
        <v>6.3710000000000004</v>
      </c>
      <c r="AB4185">
        <f t="shared" si="659"/>
        <v>0</v>
      </c>
      <c r="AC4185" s="14">
        <f>VLOOKUP(X4185,Rates!$A$2:$B$36,2)</f>
        <v>11.44</v>
      </c>
    </row>
    <row r="4186" spans="1:29">
      <c r="A4186">
        <v>629818</v>
      </c>
      <c r="B4186" t="s">
        <v>15</v>
      </c>
      <c r="C4186" s="1">
        <v>0.12230000000000001</v>
      </c>
      <c r="D4186">
        <v>357.78</v>
      </c>
      <c r="E4186" t="s">
        <v>23</v>
      </c>
      <c r="F4186" t="s">
        <v>13</v>
      </c>
      <c r="G4186" t="s">
        <v>14</v>
      </c>
      <c r="H4186" s="1">
        <v>0.38600000000000001</v>
      </c>
      <c r="I4186" s="4">
        <v>36008</v>
      </c>
      <c r="J4186" s="5">
        <v>40909</v>
      </c>
      <c r="K4186" s="3">
        <v>16000</v>
      </c>
      <c r="L4186" s="3">
        <v>45000</v>
      </c>
      <c r="M4186" s="3">
        <v>18036</v>
      </c>
      <c r="N4186" s="3">
        <f t="shared" si="650"/>
        <v>1</v>
      </c>
      <c r="O4186" s="3">
        <f t="shared" si="651"/>
        <v>0</v>
      </c>
      <c r="P4186" s="3">
        <f t="shared" si="652"/>
        <v>1</v>
      </c>
      <c r="Q4186" s="6">
        <v>13.68</v>
      </c>
      <c r="R4186" s="3">
        <v>0</v>
      </c>
      <c r="S4186" s="3">
        <v>8</v>
      </c>
      <c r="T4186" s="3">
        <v>28</v>
      </c>
      <c r="U4186" s="3">
        <f t="shared" si="653"/>
        <v>4901</v>
      </c>
      <c r="V4186" s="3" t="str">
        <f t="shared" si="654"/>
        <v xml:space="preserve"> 60</v>
      </c>
      <c r="W4186" s="3">
        <f t="shared" si="655"/>
        <v>16</v>
      </c>
      <c r="X4186" s="3">
        <v>11</v>
      </c>
      <c r="Y4186" s="6">
        <f t="shared" si="656"/>
        <v>38.6</v>
      </c>
      <c r="Z4186" s="3">
        <f t="shared" si="657"/>
        <v>45</v>
      </c>
      <c r="AA4186" s="3">
        <f t="shared" si="658"/>
        <v>18.036000000000001</v>
      </c>
      <c r="AB4186">
        <f t="shared" si="659"/>
        <v>0</v>
      </c>
      <c r="AC4186" s="14">
        <f>VLOOKUP(X4186,Rates!$A$2:$B$36,2)</f>
        <v>12.74</v>
      </c>
    </row>
    <row r="4187" spans="1:29">
      <c r="A4187">
        <v>615036</v>
      </c>
      <c r="B4187" t="s">
        <v>11</v>
      </c>
      <c r="C4187" s="1">
        <v>5.79E-2</v>
      </c>
      <c r="D4187">
        <v>181.97</v>
      </c>
      <c r="E4187" t="s">
        <v>20</v>
      </c>
      <c r="F4187" t="s">
        <v>26</v>
      </c>
      <c r="G4187" t="s">
        <v>14</v>
      </c>
      <c r="H4187" s="1">
        <v>0.33300000000000002</v>
      </c>
      <c r="I4187" s="4">
        <v>34060</v>
      </c>
      <c r="J4187" s="5">
        <v>40909</v>
      </c>
      <c r="K4187" s="3">
        <v>6000</v>
      </c>
      <c r="L4187" s="3">
        <v>40000</v>
      </c>
      <c r="M4187" s="3">
        <v>11259</v>
      </c>
      <c r="N4187" s="3">
        <f t="shared" si="650"/>
        <v>0</v>
      </c>
      <c r="O4187" s="3">
        <f t="shared" si="651"/>
        <v>1</v>
      </c>
      <c r="P4187" s="3">
        <f t="shared" si="652"/>
        <v>1</v>
      </c>
      <c r="Q4187" s="6">
        <v>7.89</v>
      </c>
      <c r="R4187" s="3">
        <v>0</v>
      </c>
      <c r="S4187" s="3">
        <v>7</v>
      </c>
      <c r="T4187" s="3">
        <v>29</v>
      </c>
      <c r="U4187" s="3">
        <f t="shared" si="653"/>
        <v>6849</v>
      </c>
      <c r="V4187" s="3" t="str">
        <f t="shared" si="654"/>
        <v xml:space="preserve"> 36</v>
      </c>
      <c r="W4187" s="3">
        <f t="shared" si="655"/>
        <v>6</v>
      </c>
      <c r="X4187" s="3">
        <v>2</v>
      </c>
      <c r="Y4187" s="6">
        <f t="shared" si="656"/>
        <v>33.300000000000004</v>
      </c>
      <c r="Z4187" s="3">
        <f t="shared" si="657"/>
        <v>40</v>
      </c>
      <c r="AA4187" s="3">
        <f t="shared" si="658"/>
        <v>11.259</v>
      </c>
      <c r="AB4187">
        <f t="shared" si="659"/>
        <v>0</v>
      </c>
      <c r="AC4187" s="14">
        <f>VLOOKUP(X4187,Rates!$A$2:$B$36,2)</f>
        <v>6.99</v>
      </c>
    </row>
    <row r="4188" spans="1:29">
      <c r="A4188">
        <v>666530</v>
      </c>
      <c r="B4188" t="s">
        <v>15</v>
      </c>
      <c r="C4188" s="1">
        <v>7.6600000000000001E-2</v>
      </c>
      <c r="D4188">
        <v>144.83000000000001</v>
      </c>
      <c r="E4188" t="s">
        <v>12</v>
      </c>
      <c r="F4188" t="s">
        <v>26</v>
      </c>
      <c r="G4188" t="s">
        <v>14</v>
      </c>
      <c r="H4188" s="1">
        <v>0.503</v>
      </c>
      <c r="I4188" s="4">
        <v>36434</v>
      </c>
      <c r="J4188" s="5">
        <v>40909</v>
      </c>
      <c r="K4188" s="3">
        <v>7200</v>
      </c>
      <c r="L4188" s="3">
        <v>72000</v>
      </c>
      <c r="M4188" s="3">
        <v>56733</v>
      </c>
      <c r="N4188" s="3">
        <f t="shared" si="650"/>
        <v>0</v>
      </c>
      <c r="O4188" s="3">
        <f t="shared" si="651"/>
        <v>1</v>
      </c>
      <c r="P4188" s="3">
        <f t="shared" si="652"/>
        <v>1</v>
      </c>
      <c r="Q4188" s="6">
        <v>5.4</v>
      </c>
      <c r="R4188" s="3">
        <v>0</v>
      </c>
      <c r="S4188" s="3">
        <v>8</v>
      </c>
      <c r="T4188" s="3">
        <v>34</v>
      </c>
      <c r="U4188" s="3">
        <f t="shared" si="653"/>
        <v>4475</v>
      </c>
      <c r="V4188" s="3" t="str">
        <f t="shared" si="654"/>
        <v xml:space="preserve"> 60</v>
      </c>
      <c r="W4188" s="3">
        <f t="shared" si="655"/>
        <v>7.2</v>
      </c>
      <c r="X4188" s="3">
        <v>5</v>
      </c>
      <c r="Y4188" s="6">
        <f t="shared" si="656"/>
        <v>50.3</v>
      </c>
      <c r="Z4188" s="3">
        <f t="shared" si="657"/>
        <v>72</v>
      </c>
      <c r="AA4188" s="3">
        <f t="shared" si="658"/>
        <v>56.732999999999997</v>
      </c>
      <c r="AB4188">
        <f t="shared" si="659"/>
        <v>0</v>
      </c>
      <c r="AC4188" s="14">
        <f>VLOOKUP(X4188,Rates!$A$2:$B$36,2)</f>
        <v>7.99</v>
      </c>
    </row>
    <row r="4189" spans="1:29">
      <c r="A4189">
        <v>391509</v>
      </c>
      <c r="B4189" t="s">
        <v>11</v>
      </c>
      <c r="C4189" s="1">
        <v>0.16350000000000001</v>
      </c>
      <c r="D4189">
        <v>706.59</v>
      </c>
      <c r="E4189" t="s">
        <v>16</v>
      </c>
      <c r="F4189" t="s">
        <v>13</v>
      </c>
      <c r="G4189" t="s">
        <v>14</v>
      </c>
      <c r="H4189" s="1">
        <v>0.59499999999999997</v>
      </c>
      <c r="I4189" s="4">
        <v>33208</v>
      </c>
      <c r="J4189" s="5">
        <v>40909</v>
      </c>
      <c r="K4189" s="3">
        <v>20000</v>
      </c>
      <c r="L4189" s="3">
        <v>99996</v>
      </c>
      <c r="M4189" s="3">
        <v>22739</v>
      </c>
      <c r="N4189" s="3">
        <f t="shared" si="650"/>
        <v>1</v>
      </c>
      <c r="O4189" s="3">
        <f t="shared" si="651"/>
        <v>0</v>
      </c>
      <c r="P4189" s="3">
        <f t="shared" si="652"/>
        <v>0</v>
      </c>
      <c r="Q4189" s="6">
        <v>20.93</v>
      </c>
      <c r="R4189" s="3">
        <v>0</v>
      </c>
      <c r="S4189" s="3">
        <v>21</v>
      </c>
      <c r="T4189" s="3">
        <v>31</v>
      </c>
      <c r="U4189" s="3">
        <f t="shared" si="653"/>
        <v>7701</v>
      </c>
      <c r="V4189" s="3" t="str">
        <f t="shared" si="654"/>
        <v xml:space="preserve"> 36</v>
      </c>
      <c r="W4189" s="3">
        <f t="shared" si="655"/>
        <v>20</v>
      </c>
      <c r="X4189" s="3">
        <v>21</v>
      </c>
      <c r="Y4189" s="6">
        <f t="shared" si="656"/>
        <v>59.5</v>
      </c>
      <c r="Z4189" s="3">
        <f t="shared" si="657"/>
        <v>99.995999999999995</v>
      </c>
      <c r="AA4189" s="3">
        <f t="shared" si="658"/>
        <v>22.739000000000001</v>
      </c>
      <c r="AB4189">
        <f t="shared" si="659"/>
        <v>0</v>
      </c>
      <c r="AC4189" s="14">
        <f>VLOOKUP(X4189,Rates!$A$2:$B$36,2)</f>
        <v>22.74</v>
      </c>
    </row>
    <row r="4190" spans="1:29">
      <c r="A4190">
        <v>508736</v>
      </c>
      <c r="B4190" t="s">
        <v>11</v>
      </c>
      <c r="C4190" s="1">
        <v>6.7599999999999993E-2</v>
      </c>
      <c r="D4190">
        <v>64.62</v>
      </c>
      <c r="E4190" t="s">
        <v>12</v>
      </c>
      <c r="F4190" t="s">
        <v>26</v>
      </c>
      <c r="G4190" t="s">
        <v>14</v>
      </c>
      <c r="H4190" s="2">
        <v>0.04</v>
      </c>
      <c r="I4190" s="4">
        <v>34335</v>
      </c>
      <c r="J4190" s="5">
        <v>40909</v>
      </c>
      <c r="K4190" s="3">
        <v>2100</v>
      </c>
      <c r="L4190" s="3">
        <v>73400</v>
      </c>
      <c r="M4190" s="3">
        <v>865</v>
      </c>
      <c r="N4190" s="3">
        <f t="shared" si="650"/>
        <v>0</v>
      </c>
      <c r="O4190" s="3">
        <f t="shared" si="651"/>
        <v>1</v>
      </c>
      <c r="P4190" s="3">
        <f t="shared" si="652"/>
        <v>1</v>
      </c>
      <c r="Q4190" s="6">
        <v>2.81</v>
      </c>
      <c r="R4190" s="3">
        <v>0</v>
      </c>
      <c r="S4190" s="3">
        <v>9</v>
      </c>
      <c r="T4190" s="3">
        <v>28</v>
      </c>
      <c r="U4190" s="3">
        <f t="shared" si="653"/>
        <v>6574</v>
      </c>
      <c r="V4190" s="3" t="str">
        <f t="shared" si="654"/>
        <v xml:space="preserve"> 36</v>
      </c>
      <c r="W4190" s="3">
        <f t="shared" si="655"/>
        <v>2.1</v>
      </c>
      <c r="X4190" s="3">
        <v>2</v>
      </c>
      <c r="Y4190" s="6">
        <f t="shared" si="656"/>
        <v>4</v>
      </c>
      <c r="Z4190" s="3">
        <f t="shared" si="657"/>
        <v>73.400000000000006</v>
      </c>
      <c r="AA4190" s="3">
        <f t="shared" si="658"/>
        <v>0.86499999999999999</v>
      </c>
      <c r="AB4190">
        <f t="shared" si="659"/>
        <v>0</v>
      </c>
      <c r="AC4190" s="14">
        <f>VLOOKUP(X4190,Rates!$A$2:$B$36,2)</f>
        <v>6.99</v>
      </c>
    </row>
    <row r="4191" spans="1:29">
      <c r="A4191">
        <v>1049844</v>
      </c>
      <c r="B4191" t="s">
        <v>11</v>
      </c>
      <c r="C4191" s="1">
        <v>0.14649999999999999</v>
      </c>
      <c r="D4191">
        <v>319.08</v>
      </c>
      <c r="E4191" t="s">
        <v>16</v>
      </c>
      <c r="F4191" t="s">
        <v>13</v>
      </c>
      <c r="G4191" t="s">
        <v>14</v>
      </c>
      <c r="H4191" s="1">
        <v>0.77500000000000002</v>
      </c>
      <c r="I4191" s="4">
        <v>36434</v>
      </c>
      <c r="J4191" s="5">
        <v>40909</v>
      </c>
      <c r="K4191" s="3">
        <v>9250</v>
      </c>
      <c r="L4191" s="3">
        <v>40000</v>
      </c>
      <c r="M4191" s="3">
        <v>20844</v>
      </c>
      <c r="N4191" s="3">
        <f t="shared" si="650"/>
        <v>1</v>
      </c>
      <c r="O4191" s="3">
        <f t="shared" si="651"/>
        <v>0</v>
      </c>
      <c r="P4191" s="3">
        <f t="shared" si="652"/>
        <v>0</v>
      </c>
      <c r="Q4191" s="6">
        <v>24.96</v>
      </c>
      <c r="R4191" s="3">
        <v>0</v>
      </c>
      <c r="S4191" s="3">
        <v>11</v>
      </c>
      <c r="T4191" s="3">
        <v>21</v>
      </c>
      <c r="U4191" s="3">
        <f t="shared" si="653"/>
        <v>4475</v>
      </c>
      <c r="V4191" s="3" t="str">
        <f t="shared" si="654"/>
        <v xml:space="preserve"> 36</v>
      </c>
      <c r="W4191" s="3">
        <f t="shared" si="655"/>
        <v>9.25</v>
      </c>
      <c r="X4191" s="3">
        <v>13</v>
      </c>
      <c r="Y4191" s="6">
        <f t="shared" si="656"/>
        <v>77.5</v>
      </c>
      <c r="Z4191" s="3">
        <f t="shared" si="657"/>
        <v>40</v>
      </c>
      <c r="AA4191" s="3">
        <f t="shared" si="658"/>
        <v>20.844000000000001</v>
      </c>
      <c r="AB4191">
        <f t="shared" si="659"/>
        <v>0</v>
      </c>
      <c r="AC4191" s="14">
        <f>VLOOKUP(X4191,Rates!$A$2:$B$36,2)</f>
        <v>13.99</v>
      </c>
    </row>
    <row r="4192" spans="1:29">
      <c r="A4192">
        <v>385769</v>
      </c>
      <c r="B4192" t="s">
        <v>11</v>
      </c>
      <c r="C4192" s="1">
        <v>0.1148</v>
      </c>
      <c r="D4192">
        <v>167.32</v>
      </c>
      <c r="E4192" t="s">
        <v>16</v>
      </c>
      <c r="F4192" t="s">
        <v>13</v>
      </c>
      <c r="G4192" t="s">
        <v>17</v>
      </c>
      <c r="H4192" s="1">
        <v>0.45500000000000002</v>
      </c>
      <c r="I4192" s="4">
        <v>33635</v>
      </c>
      <c r="J4192" s="5">
        <v>40909</v>
      </c>
      <c r="K4192" s="3">
        <v>5075</v>
      </c>
      <c r="L4192" s="3">
        <v>20000</v>
      </c>
      <c r="M4192" s="3">
        <v>7058</v>
      </c>
      <c r="N4192" s="3">
        <f t="shared" si="650"/>
        <v>1</v>
      </c>
      <c r="O4192" s="3">
        <f t="shared" si="651"/>
        <v>0</v>
      </c>
      <c r="P4192" s="3">
        <f t="shared" si="652"/>
        <v>0</v>
      </c>
      <c r="Q4192" s="6">
        <v>19.68</v>
      </c>
      <c r="R4192" s="3">
        <v>0</v>
      </c>
      <c r="S4192" s="3">
        <v>6</v>
      </c>
      <c r="T4192" s="3">
        <v>7</v>
      </c>
      <c r="U4192" s="3">
        <f t="shared" si="653"/>
        <v>7274</v>
      </c>
      <c r="V4192" s="3" t="str">
        <f t="shared" si="654"/>
        <v xml:space="preserve"> 36</v>
      </c>
      <c r="W4192" s="3">
        <f t="shared" si="655"/>
        <v>5.0750000000000002</v>
      </c>
      <c r="X4192" s="3">
        <v>7</v>
      </c>
      <c r="Y4192" s="6">
        <f t="shared" si="656"/>
        <v>45.5</v>
      </c>
      <c r="Z4192" s="3">
        <f t="shared" si="657"/>
        <v>20</v>
      </c>
      <c r="AA4192" s="3">
        <f t="shared" si="658"/>
        <v>7.0579999999999998</v>
      </c>
      <c r="AB4192">
        <f t="shared" si="659"/>
        <v>1</v>
      </c>
      <c r="AC4192" s="14">
        <f>VLOOKUP(X4192,Rates!$A$2:$B$36,2)</f>
        <v>10.49</v>
      </c>
    </row>
    <row r="4193" spans="1:29">
      <c r="A4193">
        <v>757181</v>
      </c>
      <c r="B4193" t="s">
        <v>11</v>
      </c>
      <c r="C4193" s="1">
        <v>9.9900000000000003E-2</v>
      </c>
      <c r="D4193">
        <v>387.15</v>
      </c>
      <c r="E4193" t="s">
        <v>16</v>
      </c>
      <c r="F4193" t="s">
        <v>13</v>
      </c>
      <c r="G4193" t="s">
        <v>14</v>
      </c>
      <c r="H4193" s="1">
        <v>0.58199999999999996</v>
      </c>
      <c r="I4193" s="4">
        <v>39022</v>
      </c>
      <c r="J4193" s="5">
        <v>40909</v>
      </c>
      <c r="K4193" s="3">
        <v>12000</v>
      </c>
      <c r="L4193" s="3">
        <v>48605</v>
      </c>
      <c r="M4193" s="3">
        <v>21117</v>
      </c>
      <c r="N4193" s="3">
        <f t="shared" si="650"/>
        <v>1</v>
      </c>
      <c r="O4193" s="3">
        <f t="shared" si="651"/>
        <v>0</v>
      </c>
      <c r="P4193" s="3">
        <f t="shared" si="652"/>
        <v>0</v>
      </c>
      <c r="Q4193" s="6">
        <v>13.48</v>
      </c>
      <c r="R4193" s="3">
        <v>0</v>
      </c>
      <c r="S4193" s="3">
        <v>10</v>
      </c>
      <c r="T4193" s="3">
        <v>12</v>
      </c>
      <c r="U4193" s="3">
        <f t="shared" si="653"/>
        <v>1887</v>
      </c>
      <c r="V4193" s="3" t="str">
        <f t="shared" si="654"/>
        <v xml:space="preserve"> 36</v>
      </c>
      <c r="W4193" s="3">
        <f t="shared" si="655"/>
        <v>12</v>
      </c>
      <c r="X4193" s="3">
        <v>6</v>
      </c>
      <c r="Y4193" s="6">
        <f t="shared" si="656"/>
        <v>58.199999999999996</v>
      </c>
      <c r="Z4193" s="3">
        <f t="shared" si="657"/>
        <v>48.604999999999997</v>
      </c>
      <c r="AA4193" s="3">
        <f t="shared" si="658"/>
        <v>21.117000000000001</v>
      </c>
      <c r="AB4193">
        <f t="shared" si="659"/>
        <v>0</v>
      </c>
      <c r="AC4193" s="14">
        <f>VLOOKUP(X4193,Rates!$A$2:$B$36,2)</f>
        <v>8.24</v>
      </c>
    </row>
    <row r="4194" spans="1:29">
      <c r="A4194">
        <v>546279</v>
      </c>
      <c r="B4194" t="s">
        <v>15</v>
      </c>
      <c r="C4194" s="1">
        <v>0.15579999999999999</v>
      </c>
      <c r="D4194">
        <v>289.14999999999998</v>
      </c>
      <c r="E4194" t="s">
        <v>12</v>
      </c>
      <c r="F4194" t="s">
        <v>26</v>
      </c>
      <c r="G4194" t="s">
        <v>14</v>
      </c>
      <c r="H4194" s="1">
        <v>1.7000000000000001E-2</v>
      </c>
      <c r="I4194" s="4">
        <v>34943</v>
      </c>
      <c r="J4194" s="5">
        <v>40909</v>
      </c>
      <c r="K4194" s="3">
        <v>12000</v>
      </c>
      <c r="L4194" s="3">
        <v>99000</v>
      </c>
      <c r="M4194" s="3">
        <v>137</v>
      </c>
      <c r="N4194" s="3">
        <f t="shared" si="650"/>
        <v>0</v>
      </c>
      <c r="O4194" s="3">
        <f t="shared" si="651"/>
        <v>1</v>
      </c>
      <c r="P4194" s="3">
        <f t="shared" si="652"/>
        <v>1</v>
      </c>
      <c r="Q4194" s="6">
        <v>2.52</v>
      </c>
      <c r="R4194" s="3">
        <v>1</v>
      </c>
      <c r="S4194" s="3">
        <v>12</v>
      </c>
      <c r="T4194" s="3">
        <v>25</v>
      </c>
      <c r="U4194" s="3">
        <f t="shared" si="653"/>
        <v>5966</v>
      </c>
      <c r="V4194" s="3" t="str">
        <f t="shared" si="654"/>
        <v xml:space="preserve"> 60</v>
      </c>
      <c r="W4194" s="3">
        <f t="shared" si="655"/>
        <v>12</v>
      </c>
      <c r="X4194" s="3">
        <v>18</v>
      </c>
      <c r="Y4194" s="6">
        <f t="shared" si="656"/>
        <v>1.7000000000000002</v>
      </c>
      <c r="Z4194" s="3">
        <f t="shared" si="657"/>
        <v>99</v>
      </c>
      <c r="AA4194" s="3">
        <f t="shared" si="658"/>
        <v>0.13700000000000001</v>
      </c>
      <c r="AB4194">
        <f t="shared" si="659"/>
        <v>0</v>
      </c>
      <c r="AC4194" s="14">
        <f>VLOOKUP(X4194,Rates!$A$2:$B$36,2)</f>
        <v>18.989999999999998</v>
      </c>
    </row>
    <row r="4195" spans="1:29">
      <c r="A4195">
        <v>647890</v>
      </c>
      <c r="B4195" t="s">
        <v>11</v>
      </c>
      <c r="C4195" s="1">
        <v>7.2900000000000006E-2</v>
      </c>
      <c r="D4195">
        <v>444.22</v>
      </c>
      <c r="E4195" t="s">
        <v>23</v>
      </c>
      <c r="F4195" t="s">
        <v>26</v>
      </c>
      <c r="G4195" t="s">
        <v>14</v>
      </c>
      <c r="H4195" s="1">
        <v>0.33600000000000002</v>
      </c>
      <c r="I4195" s="4">
        <v>32905</v>
      </c>
      <c r="J4195" s="5">
        <v>40909</v>
      </c>
      <c r="K4195" s="3">
        <v>14550</v>
      </c>
      <c r="L4195" s="3">
        <v>106500</v>
      </c>
      <c r="M4195" s="3">
        <v>50858</v>
      </c>
      <c r="N4195" s="3">
        <f t="shared" si="650"/>
        <v>0</v>
      </c>
      <c r="O4195" s="3">
        <f t="shared" si="651"/>
        <v>1</v>
      </c>
      <c r="P4195" s="3">
        <f t="shared" si="652"/>
        <v>1</v>
      </c>
      <c r="Q4195" s="6">
        <v>22.43</v>
      </c>
      <c r="R4195" s="3">
        <v>0</v>
      </c>
      <c r="S4195" s="3">
        <v>12</v>
      </c>
      <c r="T4195" s="3">
        <v>27</v>
      </c>
      <c r="U4195" s="3">
        <f t="shared" si="653"/>
        <v>8004</v>
      </c>
      <c r="V4195" s="3" t="str">
        <f t="shared" si="654"/>
        <v xml:space="preserve"> 36</v>
      </c>
      <c r="W4195" s="3">
        <f t="shared" si="655"/>
        <v>14.55</v>
      </c>
      <c r="X4195" s="3">
        <v>4</v>
      </c>
      <c r="Y4195" s="6">
        <f t="shared" si="656"/>
        <v>33.6</v>
      </c>
      <c r="Z4195" s="3">
        <f t="shared" si="657"/>
        <v>106.5</v>
      </c>
      <c r="AA4195" s="3">
        <f t="shared" si="658"/>
        <v>50.857999999999997</v>
      </c>
      <c r="AB4195">
        <f t="shared" si="659"/>
        <v>0</v>
      </c>
      <c r="AC4195" s="14">
        <f>VLOOKUP(X4195,Rates!$A$2:$B$36,2)</f>
        <v>7.49</v>
      </c>
    </row>
    <row r="4196" spans="1:29">
      <c r="A4196">
        <v>513273</v>
      </c>
      <c r="B4196" t="s">
        <v>11</v>
      </c>
      <c r="C4196" s="1">
        <v>7.8799999999999995E-2</v>
      </c>
      <c r="D4196">
        <v>350.34</v>
      </c>
      <c r="E4196" t="s">
        <v>28</v>
      </c>
      <c r="F4196" t="s">
        <v>13</v>
      </c>
      <c r="G4196" t="s">
        <v>14</v>
      </c>
      <c r="H4196" s="1">
        <v>2.8000000000000001E-2</v>
      </c>
      <c r="I4196" s="4">
        <v>34425</v>
      </c>
      <c r="J4196" s="5">
        <v>40909</v>
      </c>
      <c r="K4196" s="3">
        <v>11200</v>
      </c>
      <c r="L4196" s="3">
        <v>40000</v>
      </c>
      <c r="M4196" s="3">
        <v>2292</v>
      </c>
      <c r="N4196" s="3">
        <f t="shared" si="650"/>
        <v>1</v>
      </c>
      <c r="O4196" s="3">
        <f t="shared" si="651"/>
        <v>0</v>
      </c>
      <c r="P4196" s="3">
        <f t="shared" si="652"/>
        <v>1</v>
      </c>
      <c r="Q4196" s="6">
        <v>6.15</v>
      </c>
      <c r="R4196" s="3">
        <v>0</v>
      </c>
      <c r="S4196" s="3">
        <v>5</v>
      </c>
      <c r="T4196" s="3">
        <v>12</v>
      </c>
      <c r="U4196" s="3">
        <f t="shared" si="653"/>
        <v>6484</v>
      </c>
      <c r="V4196" s="3" t="str">
        <f t="shared" si="654"/>
        <v xml:space="preserve"> 36</v>
      </c>
      <c r="W4196" s="3">
        <f t="shared" si="655"/>
        <v>11.2</v>
      </c>
      <c r="X4196" s="3">
        <v>5</v>
      </c>
      <c r="Y4196" s="6">
        <f t="shared" si="656"/>
        <v>2.8000000000000003</v>
      </c>
      <c r="Z4196" s="3">
        <f t="shared" si="657"/>
        <v>40</v>
      </c>
      <c r="AA4196" s="3">
        <f t="shared" si="658"/>
        <v>2.2919999999999998</v>
      </c>
      <c r="AB4196">
        <f t="shared" si="659"/>
        <v>0</v>
      </c>
      <c r="AC4196" s="14">
        <f>VLOOKUP(X4196,Rates!$A$2:$B$36,2)</f>
        <v>7.99</v>
      </c>
    </row>
    <row r="4197" spans="1:29">
      <c r="A4197">
        <v>736154</v>
      </c>
      <c r="B4197" t="s">
        <v>11</v>
      </c>
      <c r="C4197" s="1">
        <v>7.2900000000000006E-2</v>
      </c>
      <c r="D4197">
        <v>186.06</v>
      </c>
      <c r="E4197" t="s">
        <v>20</v>
      </c>
      <c r="F4197" t="s">
        <v>13</v>
      </c>
      <c r="G4197" t="s">
        <v>14</v>
      </c>
      <c r="H4197" s="1">
        <v>0.16400000000000001</v>
      </c>
      <c r="I4197" s="4">
        <v>34669</v>
      </c>
      <c r="J4197" s="5">
        <v>40909</v>
      </c>
      <c r="K4197" s="3">
        <v>6000</v>
      </c>
      <c r="L4197" s="3">
        <v>42000</v>
      </c>
      <c r="M4197" s="3">
        <v>3080</v>
      </c>
      <c r="N4197" s="3">
        <f t="shared" si="650"/>
        <v>1</v>
      </c>
      <c r="O4197" s="3">
        <f t="shared" si="651"/>
        <v>0</v>
      </c>
      <c r="P4197" s="3">
        <f t="shared" si="652"/>
        <v>1</v>
      </c>
      <c r="Q4197" s="6">
        <v>10.37</v>
      </c>
      <c r="R4197" s="3">
        <v>0</v>
      </c>
      <c r="S4197" s="3">
        <v>4</v>
      </c>
      <c r="T4197" s="3">
        <v>4</v>
      </c>
      <c r="U4197" s="3">
        <f t="shared" si="653"/>
        <v>6240</v>
      </c>
      <c r="V4197" s="3" t="str">
        <f t="shared" si="654"/>
        <v xml:space="preserve"> 36</v>
      </c>
      <c r="W4197" s="3">
        <f t="shared" si="655"/>
        <v>6</v>
      </c>
      <c r="X4197" s="3">
        <v>4</v>
      </c>
      <c r="Y4197" s="6">
        <f t="shared" si="656"/>
        <v>16.400000000000002</v>
      </c>
      <c r="Z4197" s="3">
        <f t="shared" si="657"/>
        <v>42</v>
      </c>
      <c r="AA4197" s="3">
        <f t="shared" si="658"/>
        <v>3.08</v>
      </c>
      <c r="AB4197">
        <f t="shared" si="659"/>
        <v>0</v>
      </c>
      <c r="AC4197" s="14">
        <f>VLOOKUP(X4197,Rates!$A$2:$B$36,2)</f>
        <v>7.49</v>
      </c>
    </row>
    <row r="4198" spans="1:29">
      <c r="A4198">
        <v>519038</v>
      </c>
      <c r="B4198" t="s">
        <v>15</v>
      </c>
      <c r="C4198" s="1">
        <v>0.157</v>
      </c>
      <c r="D4198">
        <v>224.08</v>
      </c>
      <c r="E4198" t="s">
        <v>12</v>
      </c>
      <c r="F4198" t="s">
        <v>24</v>
      </c>
      <c r="G4198" t="s">
        <v>17</v>
      </c>
      <c r="H4198" s="2">
        <v>0.61</v>
      </c>
      <c r="I4198" s="4">
        <v>38687</v>
      </c>
      <c r="J4198" s="5">
        <v>40909</v>
      </c>
      <c r="K4198" s="3">
        <v>15000</v>
      </c>
      <c r="L4198" s="3">
        <v>358680</v>
      </c>
      <c r="M4198" s="3">
        <v>10550</v>
      </c>
      <c r="N4198" s="3">
        <f t="shared" si="650"/>
        <v>0</v>
      </c>
      <c r="O4198" s="3">
        <f t="shared" si="651"/>
        <v>0</v>
      </c>
      <c r="P4198" s="3">
        <f t="shared" si="652"/>
        <v>1</v>
      </c>
      <c r="Q4198" s="6">
        <v>2.71</v>
      </c>
      <c r="R4198" s="3">
        <v>0</v>
      </c>
      <c r="S4198" s="3">
        <v>9</v>
      </c>
      <c r="T4198" s="3">
        <v>27</v>
      </c>
      <c r="U4198" s="3">
        <f t="shared" si="653"/>
        <v>2222</v>
      </c>
      <c r="V4198" s="3" t="str">
        <f t="shared" si="654"/>
        <v xml:space="preserve"> 60</v>
      </c>
      <c r="W4198" s="3">
        <f t="shared" si="655"/>
        <v>15</v>
      </c>
      <c r="X4198" s="3">
        <v>19</v>
      </c>
      <c r="Y4198" s="6">
        <f t="shared" si="656"/>
        <v>61</v>
      </c>
      <c r="Z4198" s="3">
        <f t="shared" si="657"/>
        <v>358.68</v>
      </c>
      <c r="AA4198" s="3">
        <f t="shared" si="658"/>
        <v>10.55</v>
      </c>
      <c r="AB4198">
        <f t="shared" si="659"/>
        <v>1</v>
      </c>
      <c r="AC4198" s="14">
        <f>VLOOKUP(X4198,Rates!$A$2:$B$36,2)</f>
        <v>19.989999999999998</v>
      </c>
    </row>
    <row r="4199" spans="1:29">
      <c r="A4199">
        <v>653437</v>
      </c>
      <c r="B4199" t="s">
        <v>11</v>
      </c>
      <c r="C4199" s="1">
        <v>0.1</v>
      </c>
      <c r="D4199">
        <v>371.08</v>
      </c>
      <c r="E4199" t="s">
        <v>28</v>
      </c>
      <c r="F4199" t="s">
        <v>13</v>
      </c>
      <c r="G4199" t="s">
        <v>14</v>
      </c>
      <c r="H4199" s="1">
        <v>0.90500000000000003</v>
      </c>
      <c r="I4199" s="4">
        <v>36312</v>
      </c>
      <c r="J4199" s="5">
        <v>40909</v>
      </c>
      <c r="K4199" s="3">
        <v>11500</v>
      </c>
      <c r="L4199" s="3">
        <v>92259</v>
      </c>
      <c r="M4199" s="3">
        <v>11579</v>
      </c>
      <c r="N4199" s="3">
        <f t="shared" si="650"/>
        <v>1</v>
      </c>
      <c r="O4199" s="3">
        <f t="shared" si="651"/>
        <v>0</v>
      </c>
      <c r="P4199" s="3">
        <f t="shared" si="652"/>
        <v>1</v>
      </c>
      <c r="Q4199" s="6">
        <v>14.48</v>
      </c>
      <c r="R4199" s="3">
        <v>0</v>
      </c>
      <c r="S4199" s="3">
        <v>8</v>
      </c>
      <c r="T4199" s="3">
        <v>23</v>
      </c>
      <c r="U4199" s="3">
        <f t="shared" si="653"/>
        <v>4597</v>
      </c>
      <c r="V4199" s="3" t="str">
        <f t="shared" si="654"/>
        <v xml:space="preserve"> 36</v>
      </c>
      <c r="W4199" s="3">
        <f t="shared" si="655"/>
        <v>11.5</v>
      </c>
      <c r="X4199" s="3">
        <v>7</v>
      </c>
      <c r="Y4199" s="6">
        <f t="shared" si="656"/>
        <v>90.5</v>
      </c>
      <c r="Z4199" s="3">
        <f t="shared" si="657"/>
        <v>92.259</v>
      </c>
      <c r="AA4199" s="3">
        <f t="shared" si="658"/>
        <v>11.579000000000001</v>
      </c>
      <c r="AB4199">
        <f t="shared" si="659"/>
        <v>0</v>
      </c>
      <c r="AC4199" s="14">
        <f>VLOOKUP(X4199,Rates!$A$2:$B$36,2)</f>
        <v>10.49</v>
      </c>
    </row>
    <row r="4200" spans="1:29">
      <c r="A4200">
        <v>535513</v>
      </c>
      <c r="B4200" t="s">
        <v>11</v>
      </c>
      <c r="C4200" s="1">
        <v>7.51E-2</v>
      </c>
      <c r="D4200">
        <v>168</v>
      </c>
      <c r="E4200" t="s">
        <v>20</v>
      </c>
      <c r="F4200" t="s">
        <v>26</v>
      </c>
      <c r="G4200" t="s">
        <v>14</v>
      </c>
      <c r="H4200" s="2">
        <v>0.16</v>
      </c>
      <c r="I4200" s="4">
        <v>35370</v>
      </c>
      <c r="J4200" s="5">
        <v>40909</v>
      </c>
      <c r="K4200" s="3">
        <v>5400</v>
      </c>
      <c r="L4200" s="3">
        <v>36000</v>
      </c>
      <c r="M4200" s="3">
        <v>2962</v>
      </c>
      <c r="N4200" s="3">
        <f t="shared" si="650"/>
        <v>0</v>
      </c>
      <c r="O4200" s="3">
        <f t="shared" si="651"/>
        <v>1</v>
      </c>
      <c r="P4200" s="3">
        <f t="shared" si="652"/>
        <v>1</v>
      </c>
      <c r="Q4200" s="6">
        <v>22.2</v>
      </c>
      <c r="R4200" s="3">
        <v>0</v>
      </c>
      <c r="S4200" s="3">
        <v>14</v>
      </c>
      <c r="T4200" s="3">
        <v>41</v>
      </c>
      <c r="U4200" s="3">
        <f t="shared" si="653"/>
        <v>5539</v>
      </c>
      <c r="V4200" s="3" t="str">
        <f t="shared" si="654"/>
        <v xml:space="preserve"> 36</v>
      </c>
      <c r="W4200" s="3">
        <f t="shared" si="655"/>
        <v>5.4</v>
      </c>
      <c r="X4200" s="3">
        <v>4</v>
      </c>
      <c r="Y4200" s="6">
        <f t="shared" si="656"/>
        <v>16</v>
      </c>
      <c r="Z4200" s="3">
        <f t="shared" si="657"/>
        <v>36</v>
      </c>
      <c r="AA4200" s="3">
        <f t="shared" si="658"/>
        <v>2.9620000000000002</v>
      </c>
      <c r="AB4200">
        <f t="shared" si="659"/>
        <v>0</v>
      </c>
      <c r="AC4200" s="14">
        <f>VLOOKUP(X4200,Rates!$A$2:$B$36,2)</f>
        <v>7.49</v>
      </c>
    </row>
    <row r="4201" spans="1:29">
      <c r="A4201">
        <v>615768</v>
      </c>
      <c r="B4201" t="s">
        <v>11</v>
      </c>
      <c r="C4201" s="1">
        <v>0.13719999999999999</v>
      </c>
      <c r="D4201">
        <v>102.13</v>
      </c>
      <c r="E4201" t="s">
        <v>18</v>
      </c>
      <c r="F4201" t="s">
        <v>13</v>
      </c>
      <c r="G4201" t="s">
        <v>14</v>
      </c>
      <c r="H4201" s="1">
        <v>0.68400000000000005</v>
      </c>
      <c r="I4201" s="4">
        <v>36861</v>
      </c>
      <c r="J4201" s="5">
        <v>40909</v>
      </c>
      <c r="K4201" s="3">
        <v>3000</v>
      </c>
      <c r="L4201" s="3">
        <v>25716.720000000001</v>
      </c>
      <c r="M4201" s="3">
        <v>753</v>
      </c>
      <c r="N4201" s="3">
        <f t="shared" si="650"/>
        <v>1</v>
      </c>
      <c r="O4201" s="3">
        <f t="shared" si="651"/>
        <v>0</v>
      </c>
      <c r="P4201" s="3">
        <f t="shared" si="652"/>
        <v>1</v>
      </c>
      <c r="Q4201" s="6">
        <v>7.89</v>
      </c>
      <c r="R4201" s="3">
        <v>1</v>
      </c>
      <c r="S4201" s="3">
        <v>3</v>
      </c>
      <c r="T4201" s="3">
        <v>9</v>
      </c>
      <c r="U4201" s="3">
        <f t="shared" si="653"/>
        <v>4048</v>
      </c>
      <c r="V4201" s="3" t="str">
        <f t="shared" si="654"/>
        <v xml:space="preserve"> 36</v>
      </c>
      <c r="W4201" s="3">
        <f t="shared" si="655"/>
        <v>3</v>
      </c>
      <c r="X4201" s="3">
        <v>15</v>
      </c>
      <c r="Y4201" s="6">
        <f t="shared" si="656"/>
        <v>68.400000000000006</v>
      </c>
      <c r="Z4201" s="3">
        <f t="shared" si="657"/>
        <v>25.716720000000002</v>
      </c>
      <c r="AA4201" s="3">
        <f t="shared" si="658"/>
        <v>0.753</v>
      </c>
      <c r="AB4201">
        <f t="shared" si="659"/>
        <v>0</v>
      </c>
      <c r="AC4201" s="14">
        <f>VLOOKUP(X4201,Rates!$A$2:$B$36,2)</f>
        <v>15.99</v>
      </c>
    </row>
    <row r="4202" spans="1:29">
      <c r="A4202">
        <v>705930</v>
      </c>
      <c r="B4202" t="s">
        <v>11</v>
      </c>
      <c r="C4202" s="1">
        <v>7.6600000000000001E-2</v>
      </c>
      <c r="D4202">
        <v>187.08</v>
      </c>
      <c r="E4202" t="s">
        <v>29</v>
      </c>
      <c r="F4202" t="s">
        <v>26</v>
      </c>
      <c r="G4202" t="s">
        <v>14</v>
      </c>
      <c r="H4202" s="1">
        <v>0.157</v>
      </c>
      <c r="I4202" s="4">
        <v>38565</v>
      </c>
      <c r="J4202" s="5">
        <v>40909</v>
      </c>
      <c r="K4202" s="3">
        <v>6000</v>
      </c>
      <c r="L4202" s="3">
        <v>31000</v>
      </c>
      <c r="M4202" s="3">
        <v>7958</v>
      </c>
      <c r="N4202" s="3">
        <f t="shared" si="650"/>
        <v>0</v>
      </c>
      <c r="O4202" s="3">
        <f t="shared" si="651"/>
        <v>1</v>
      </c>
      <c r="P4202" s="3">
        <f t="shared" si="652"/>
        <v>1</v>
      </c>
      <c r="Q4202" s="6">
        <v>8.9</v>
      </c>
      <c r="R4202" s="3">
        <v>0</v>
      </c>
      <c r="S4202" s="3">
        <v>15</v>
      </c>
      <c r="T4202" s="3">
        <v>23</v>
      </c>
      <c r="U4202" s="3">
        <f t="shared" si="653"/>
        <v>2344</v>
      </c>
      <c r="V4202" s="3" t="str">
        <f t="shared" si="654"/>
        <v xml:space="preserve"> 36</v>
      </c>
      <c r="W4202" s="3">
        <f t="shared" si="655"/>
        <v>6</v>
      </c>
      <c r="X4202" s="3">
        <v>5</v>
      </c>
      <c r="Y4202" s="6">
        <f t="shared" si="656"/>
        <v>15.7</v>
      </c>
      <c r="Z4202" s="3">
        <f t="shared" si="657"/>
        <v>31</v>
      </c>
      <c r="AA4202" s="3">
        <f t="shared" si="658"/>
        <v>7.9580000000000002</v>
      </c>
      <c r="AB4202">
        <f t="shared" si="659"/>
        <v>0</v>
      </c>
      <c r="AC4202" s="14">
        <f>VLOOKUP(X4202,Rates!$A$2:$B$36,2)</f>
        <v>7.99</v>
      </c>
    </row>
    <row r="4203" spans="1:29">
      <c r="A4203">
        <v>1046653</v>
      </c>
      <c r="B4203" t="s">
        <v>11</v>
      </c>
      <c r="C4203" s="1">
        <v>9.9099999999999994E-2</v>
      </c>
      <c r="D4203">
        <v>257.8</v>
      </c>
      <c r="E4203" t="s">
        <v>16</v>
      </c>
      <c r="F4203" t="s">
        <v>13</v>
      </c>
      <c r="G4203" t="s">
        <v>17</v>
      </c>
      <c r="H4203" s="1">
        <v>0.182</v>
      </c>
      <c r="I4203" s="4">
        <v>37165</v>
      </c>
      <c r="J4203" s="5">
        <v>40909</v>
      </c>
      <c r="K4203" s="3">
        <v>8000</v>
      </c>
      <c r="L4203" s="3">
        <v>30000</v>
      </c>
      <c r="M4203" s="3">
        <v>273</v>
      </c>
      <c r="N4203" s="3">
        <f t="shared" si="650"/>
        <v>1</v>
      </c>
      <c r="O4203" s="3">
        <f t="shared" si="651"/>
        <v>0</v>
      </c>
      <c r="P4203" s="3">
        <f t="shared" si="652"/>
        <v>0</v>
      </c>
      <c r="Q4203" s="6">
        <v>3.88</v>
      </c>
      <c r="R4203" s="3">
        <v>0</v>
      </c>
      <c r="S4203" s="3">
        <v>4</v>
      </c>
      <c r="T4203" s="3">
        <v>6</v>
      </c>
      <c r="U4203" s="3">
        <f t="shared" si="653"/>
        <v>3744</v>
      </c>
      <c r="V4203" s="3" t="str">
        <f t="shared" si="654"/>
        <v xml:space="preserve"> 36</v>
      </c>
      <c r="W4203" s="3">
        <f t="shared" si="655"/>
        <v>8</v>
      </c>
      <c r="X4203" s="3">
        <v>6</v>
      </c>
      <c r="Y4203" s="6">
        <f t="shared" si="656"/>
        <v>18.2</v>
      </c>
      <c r="Z4203" s="3">
        <f t="shared" si="657"/>
        <v>30</v>
      </c>
      <c r="AA4203" s="3">
        <f t="shared" si="658"/>
        <v>0.27300000000000002</v>
      </c>
      <c r="AB4203">
        <f t="shared" si="659"/>
        <v>1</v>
      </c>
      <c r="AC4203" s="14">
        <f>VLOOKUP(X4203,Rates!$A$2:$B$36,2)</f>
        <v>8.24</v>
      </c>
    </row>
    <row r="4204" spans="1:29">
      <c r="A4204">
        <v>655149</v>
      </c>
      <c r="B4204" t="s">
        <v>11</v>
      </c>
      <c r="C4204" s="1">
        <v>5.4199999999999998E-2</v>
      </c>
      <c r="D4204">
        <v>54.29</v>
      </c>
      <c r="E4204" t="s">
        <v>25</v>
      </c>
      <c r="F4204" t="s">
        <v>24</v>
      </c>
      <c r="G4204" t="s">
        <v>14</v>
      </c>
      <c r="H4204" s="1">
        <v>8.5999999999999993E-2</v>
      </c>
      <c r="I4204" s="4">
        <v>36039</v>
      </c>
      <c r="J4204" s="5">
        <v>40909</v>
      </c>
      <c r="K4204" s="3">
        <v>1800</v>
      </c>
      <c r="L4204" s="3">
        <v>27996</v>
      </c>
      <c r="M4204" s="3">
        <v>1851</v>
      </c>
      <c r="N4204" s="3">
        <f t="shared" si="650"/>
        <v>0</v>
      </c>
      <c r="O4204" s="3">
        <f t="shared" si="651"/>
        <v>0</v>
      </c>
      <c r="P4204" s="3">
        <f t="shared" si="652"/>
        <v>1</v>
      </c>
      <c r="Q4204" s="6">
        <v>1.97</v>
      </c>
      <c r="R4204" s="3">
        <v>0</v>
      </c>
      <c r="S4204" s="3">
        <v>6</v>
      </c>
      <c r="T4204" s="3">
        <v>22</v>
      </c>
      <c r="U4204" s="3">
        <f t="shared" si="653"/>
        <v>4870</v>
      </c>
      <c r="V4204" s="3" t="str">
        <f t="shared" si="654"/>
        <v xml:space="preserve"> 36</v>
      </c>
      <c r="W4204" s="3">
        <f t="shared" si="655"/>
        <v>1.8</v>
      </c>
      <c r="X4204" s="3">
        <v>1</v>
      </c>
      <c r="Y4204" s="6">
        <f t="shared" si="656"/>
        <v>8.6</v>
      </c>
      <c r="Z4204" s="3">
        <f t="shared" si="657"/>
        <v>27.995999999999999</v>
      </c>
      <c r="AA4204" s="3">
        <f t="shared" si="658"/>
        <v>1.851</v>
      </c>
      <c r="AB4204">
        <f t="shared" si="659"/>
        <v>0</v>
      </c>
      <c r="AC4204" s="14">
        <f>VLOOKUP(X4204,Rates!$A$2:$B$36,2)</f>
        <v>5.32</v>
      </c>
    </row>
    <row r="4205" spans="1:29">
      <c r="A4205">
        <v>598794</v>
      </c>
      <c r="B4205" t="s">
        <v>11</v>
      </c>
      <c r="C4205" s="1">
        <v>9.6199999999999994E-2</v>
      </c>
      <c r="D4205">
        <v>112.32</v>
      </c>
      <c r="E4205" t="s">
        <v>23</v>
      </c>
      <c r="F4205" t="s">
        <v>13</v>
      </c>
      <c r="G4205" t="s">
        <v>14</v>
      </c>
      <c r="H4205" s="1">
        <v>0.77600000000000002</v>
      </c>
      <c r="I4205" s="4">
        <v>34366</v>
      </c>
      <c r="J4205" s="5">
        <v>40909</v>
      </c>
      <c r="K4205" s="3">
        <v>3500</v>
      </c>
      <c r="L4205" s="3">
        <v>51996</v>
      </c>
      <c r="M4205" s="3">
        <v>8146</v>
      </c>
      <c r="N4205" s="3">
        <f t="shared" si="650"/>
        <v>1</v>
      </c>
      <c r="O4205" s="3">
        <f t="shared" si="651"/>
        <v>0</v>
      </c>
      <c r="P4205" s="3">
        <f t="shared" si="652"/>
        <v>1</v>
      </c>
      <c r="Q4205" s="6">
        <v>9.1199999999999992</v>
      </c>
      <c r="R4205" s="3">
        <v>0</v>
      </c>
      <c r="S4205" s="3">
        <v>6</v>
      </c>
      <c r="T4205" s="3">
        <v>17</v>
      </c>
      <c r="U4205" s="3">
        <f t="shared" si="653"/>
        <v>6543</v>
      </c>
      <c r="V4205" s="3" t="str">
        <f t="shared" si="654"/>
        <v xml:space="preserve"> 36</v>
      </c>
      <c r="W4205" s="3">
        <f t="shared" si="655"/>
        <v>3.5</v>
      </c>
      <c r="X4205" s="3">
        <v>8</v>
      </c>
      <c r="Y4205" s="6">
        <f t="shared" si="656"/>
        <v>77.600000000000009</v>
      </c>
      <c r="Z4205" s="3">
        <f t="shared" si="657"/>
        <v>51.996000000000002</v>
      </c>
      <c r="AA4205" s="3">
        <f t="shared" si="658"/>
        <v>8.1460000000000008</v>
      </c>
      <c r="AB4205">
        <f t="shared" si="659"/>
        <v>0</v>
      </c>
      <c r="AC4205" s="14">
        <f>VLOOKUP(X4205,Rates!$A$2:$B$36,2)</f>
        <v>11.39</v>
      </c>
    </row>
    <row r="4206" spans="1:29">
      <c r="A4206">
        <v>778714</v>
      </c>
      <c r="B4206" t="s">
        <v>11</v>
      </c>
      <c r="C4206" s="1">
        <v>9.6699999999999994E-2</v>
      </c>
      <c r="D4206">
        <v>38.54</v>
      </c>
      <c r="E4206" t="s">
        <v>28</v>
      </c>
      <c r="F4206" t="s">
        <v>26</v>
      </c>
      <c r="G4206" t="s">
        <v>14</v>
      </c>
      <c r="H4206" s="2">
        <v>0.04</v>
      </c>
      <c r="I4206" s="4">
        <v>36404</v>
      </c>
      <c r="J4206" s="5">
        <v>40909</v>
      </c>
      <c r="K4206" s="3">
        <v>1200</v>
      </c>
      <c r="L4206" s="3">
        <v>30000</v>
      </c>
      <c r="M4206" s="3">
        <v>355</v>
      </c>
      <c r="N4206" s="3">
        <f t="shared" si="650"/>
        <v>0</v>
      </c>
      <c r="O4206" s="3">
        <f t="shared" si="651"/>
        <v>1</v>
      </c>
      <c r="P4206" s="3">
        <f t="shared" si="652"/>
        <v>1</v>
      </c>
      <c r="Q4206" s="6">
        <v>21.4</v>
      </c>
      <c r="R4206" s="3">
        <v>0</v>
      </c>
      <c r="S4206" s="3">
        <v>9</v>
      </c>
      <c r="T4206" s="3">
        <v>18</v>
      </c>
      <c r="U4206" s="3">
        <f t="shared" si="653"/>
        <v>4505</v>
      </c>
      <c r="V4206" s="3" t="str">
        <f t="shared" si="654"/>
        <v xml:space="preserve"> 36</v>
      </c>
      <c r="W4206" s="3">
        <f t="shared" si="655"/>
        <v>1.2</v>
      </c>
      <c r="X4206" s="3">
        <v>6</v>
      </c>
      <c r="Y4206" s="6">
        <f t="shared" si="656"/>
        <v>4</v>
      </c>
      <c r="Z4206" s="3">
        <f t="shared" si="657"/>
        <v>30</v>
      </c>
      <c r="AA4206" s="3">
        <f t="shared" si="658"/>
        <v>0.35499999999999998</v>
      </c>
      <c r="AB4206">
        <f t="shared" si="659"/>
        <v>0</v>
      </c>
      <c r="AC4206" s="14">
        <f>VLOOKUP(X4206,Rates!$A$2:$B$36,2)</f>
        <v>8.24</v>
      </c>
    </row>
    <row r="4207" spans="1:29">
      <c r="A4207">
        <v>683476</v>
      </c>
      <c r="B4207" t="s">
        <v>15</v>
      </c>
      <c r="C4207" s="1">
        <v>0.1825</v>
      </c>
      <c r="D4207">
        <v>893.54</v>
      </c>
      <c r="E4207" t="s">
        <v>28</v>
      </c>
      <c r="F4207" t="s">
        <v>26</v>
      </c>
      <c r="G4207" t="s">
        <v>14</v>
      </c>
      <c r="H4207" s="1">
        <v>0.40400000000000003</v>
      </c>
      <c r="I4207" s="4">
        <v>32021</v>
      </c>
      <c r="J4207" s="5">
        <v>40909</v>
      </c>
      <c r="K4207" s="3">
        <v>35000</v>
      </c>
      <c r="L4207" s="3">
        <v>163556.22</v>
      </c>
      <c r="M4207" s="3">
        <v>6948</v>
      </c>
      <c r="N4207" s="3">
        <f t="shared" si="650"/>
        <v>0</v>
      </c>
      <c r="O4207" s="3">
        <f t="shared" si="651"/>
        <v>1</v>
      </c>
      <c r="P4207" s="3">
        <f t="shared" si="652"/>
        <v>1</v>
      </c>
      <c r="Q4207" s="6">
        <v>10.55</v>
      </c>
      <c r="R4207" s="3">
        <v>0</v>
      </c>
      <c r="S4207" s="3">
        <v>11</v>
      </c>
      <c r="T4207" s="3">
        <v>17</v>
      </c>
      <c r="U4207" s="3">
        <f t="shared" si="653"/>
        <v>8888</v>
      </c>
      <c r="V4207" s="3" t="str">
        <f t="shared" si="654"/>
        <v xml:space="preserve"> 60</v>
      </c>
      <c r="W4207" s="3">
        <f t="shared" si="655"/>
        <v>35</v>
      </c>
      <c r="X4207" s="3">
        <v>26</v>
      </c>
      <c r="Y4207" s="6">
        <f t="shared" si="656"/>
        <v>40.400000000000006</v>
      </c>
      <c r="Z4207" s="3">
        <f t="shared" si="657"/>
        <v>163.55622</v>
      </c>
      <c r="AA4207" s="3">
        <f t="shared" si="658"/>
        <v>6.9480000000000004</v>
      </c>
      <c r="AB4207">
        <f t="shared" si="659"/>
        <v>0</v>
      </c>
      <c r="AC4207" s="14">
        <f>VLOOKUP(X4207,Rates!$A$2:$B$36,2)</f>
        <v>28.69</v>
      </c>
    </row>
    <row r="4208" spans="1:29">
      <c r="A4208">
        <v>563412</v>
      </c>
      <c r="B4208" t="s">
        <v>11</v>
      </c>
      <c r="C4208" s="1">
        <v>0.1361</v>
      </c>
      <c r="D4208">
        <v>101.97</v>
      </c>
      <c r="E4208" t="s">
        <v>16</v>
      </c>
      <c r="F4208" t="s">
        <v>13</v>
      </c>
      <c r="G4208" t="s">
        <v>14</v>
      </c>
      <c r="H4208" s="1">
        <v>0.93400000000000005</v>
      </c>
      <c r="I4208" s="4">
        <v>35582</v>
      </c>
      <c r="J4208" s="5">
        <v>40909</v>
      </c>
      <c r="K4208" s="3">
        <v>3000</v>
      </c>
      <c r="L4208" s="3">
        <v>65004</v>
      </c>
      <c r="M4208" s="3">
        <v>4509</v>
      </c>
      <c r="N4208" s="3">
        <f t="shared" si="650"/>
        <v>1</v>
      </c>
      <c r="O4208" s="3">
        <f t="shared" si="651"/>
        <v>0</v>
      </c>
      <c r="P4208" s="3">
        <f t="shared" si="652"/>
        <v>0</v>
      </c>
      <c r="Q4208" s="6">
        <v>3.71</v>
      </c>
      <c r="R4208" s="3">
        <v>0</v>
      </c>
      <c r="S4208" s="3">
        <v>8</v>
      </c>
      <c r="T4208" s="3">
        <v>17</v>
      </c>
      <c r="U4208" s="3">
        <f t="shared" si="653"/>
        <v>5327</v>
      </c>
      <c r="V4208" s="3" t="str">
        <f t="shared" si="654"/>
        <v xml:space="preserve"> 36</v>
      </c>
      <c r="W4208" s="3">
        <f t="shared" si="655"/>
        <v>3</v>
      </c>
      <c r="X4208" s="3">
        <v>12</v>
      </c>
      <c r="Y4208" s="6">
        <f t="shared" si="656"/>
        <v>93.4</v>
      </c>
      <c r="Z4208" s="3">
        <f t="shared" si="657"/>
        <v>65.004000000000005</v>
      </c>
      <c r="AA4208" s="3">
        <f t="shared" si="658"/>
        <v>4.5090000000000003</v>
      </c>
      <c r="AB4208">
        <f t="shared" si="659"/>
        <v>0</v>
      </c>
      <c r="AC4208" s="14">
        <f>VLOOKUP(X4208,Rates!$A$2:$B$36,2)</f>
        <v>13.49</v>
      </c>
    </row>
    <row r="4209" spans="1:29">
      <c r="A4209">
        <v>991910</v>
      </c>
      <c r="B4209" t="s">
        <v>11</v>
      </c>
      <c r="C4209" s="1">
        <v>8.8999999999999996E-2</v>
      </c>
      <c r="D4209">
        <v>1111.3699999999999</v>
      </c>
      <c r="E4209" t="s">
        <v>12</v>
      </c>
      <c r="F4209" t="s">
        <v>13</v>
      </c>
      <c r="G4209" t="s">
        <v>14</v>
      </c>
      <c r="H4209" s="1">
        <v>0.23499999999999999</v>
      </c>
      <c r="I4209" s="4">
        <v>38018</v>
      </c>
      <c r="J4209" s="5">
        <v>40909</v>
      </c>
      <c r="K4209" s="3">
        <v>35000</v>
      </c>
      <c r="L4209" s="3">
        <v>80000</v>
      </c>
      <c r="M4209" s="3">
        <v>53655</v>
      </c>
      <c r="N4209" s="3">
        <f t="shared" si="650"/>
        <v>1</v>
      </c>
      <c r="O4209" s="3">
        <f t="shared" si="651"/>
        <v>0</v>
      </c>
      <c r="P4209" s="3">
        <f t="shared" si="652"/>
        <v>1</v>
      </c>
      <c r="Q4209" s="6">
        <v>9.5299999999999994</v>
      </c>
      <c r="R4209" s="3">
        <v>0</v>
      </c>
      <c r="S4209" s="3">
        <v>14</v>
      </c>
      <c r="T4209" s="3">
        <v>23</v>
      </c>
      <c r="U4209" s="3">
        <f t="shared" si="653"/>
        <v>2891</v>
      </c>
      <c r="V4209" s="3" t="str">
        <f t="shared" si="654"/>
        <v xml:space="preserve"> 36</v>
      </c>
      <c r="W4209" s="3">
        <f t="shared" si="655"/>
        <v>35</v>
      </c>
      <c r="X4209" s="3">
        <v>5</v>
      </c>
      <c r="Y4209" s="6">
        <f t="shared" si="656"/>
        <v>23.5</v>
      </c>
      <c r="Z4209" s="3">
        <f t="shared" si="657"/>
        <v>80</v>
      </c>
      <c r="AA4209" s="3">
        <f t="shared" si="658"/>
        <v>53.655000000000001</v>
      </c>
      <c r="AB4209">
        <f t="shared" si="659"/>
        <v>0</v>
      </c>
      <c r="AC4209" s="14">
        <f>VLOOKUP(X4209,Rates!$A$2:$B$36,2)</f>
        <v>7.99</v>
      </c>
    </row>
    <row r="4210" spans="1:29">
      <c r="A4210">
        <v>829092</v>
      </c>
      <c r="B4210" t="s">
        <v>11</v>
      </c>
      <c r="C4210" s="1">
        <v>0.15989999999999999</v>
      </c>
      <c r="D4210">
        <v>224.98</v>
      </c>
      <c r="E4210" t="s">
        <v>30</v>
      </c>
      <c r="F4210" t="s">
        <v>13</v>
      </c>
      <c r="G4210" t="s">
        <v>14</v>
      </c>
      <c r="H4210" s="1">
        <v>0.90100000000000002</v>
      </c>
      <c r="I4210" s="4">
        <v>35125</v>
      </c>
      <c r="J4210" s="5">
        <v>40909</v>
      </c>
      <c r="K4210" s="3">
        <v>6400</v>
      </c>
      <c r="L4210" s="3">
        <v>30000</v>
      </c>
      <c r="M4210" s="3">
        <v>3154</v>
      </c>
      <c r="N4210" s="3">
        <f t="shared" si="650"/>
        <v>1</v>
      </c>
      <c r="O4210" s="3">
        <f t="shared" si="651"/>
        <v>0</v>
      </c>
      <c r="P4210" s="3">
        <f t="shared" si="652"/>
        <v>1</v>
      </c>
      <c r="Q4210" s="6">
        <v>15.08</v>
      </c>
      <c r="R4210" s="3">
        <v>0</v>
      </c>
      <c r="S4210" s="3">
        <v>3</v>
      </c>
      <c r="T4210" s="3">
        <v>4</v>
      </c>
      <c r="U4210" s="3">
        <f t="shared" si="653"/>
        <v>5784</v>
      </c>
      <c r="V4210" s="3" t="str">
        <f t="shared" si="654"/>
        <v xml:space="preserve"> 36</v>
      </c>
      <c r="W4210" s="3">
        <f t="shared" si="655"/>
        <v>6.4</v>
      </c>
      <c r="X4210" s="3">
        <v>17</v>
      </c>
      <c r="Y4210" s="6">
        <f t="shared" si="656"/>
        <v>90.100000000000009</v>
      </c>
      <c r="Z4210" s="3">
        <f t="shared" si="657"/>
        <v>30</v>
      </c>
      <c r="AA4210" s="3">
        <f t="shared" si="658"/>
        <v>3.1539999999999999</v>
      </c>
      <c r="AB4210">
        <f t="shared" si="659"/>
        <v>0</v>
      </c>
      <c r="AC4210" s="14">
        <f>VLOOKUP(X4210,Rates!$A$2:$B$36,2)</f>
        <v>17.989999999999998</v>
      </c>
    </row>
    <row r="4211" spans="1:29">
      <c r="A4211">
        <v>990710</v>
      </c>
      <c r="B4211" t="s">
        <v>15</v>
      </c>
      <c r="C4211" s="1">
        <v>0.19420000000000001</v>
      </c>
      <c r="D4211">
        <v>246.02</v>
      </c>
      <c r="E4211" t="s">
        <v>28</v>
      </c>
      <c r="F4211" t="s">
        <v>26</v>
      </c>
      <c r="G4211" t="s">
        <v>14</v>
      </c>
      <c r="H4211" s="1">
        <v>0.36399999999999999</v>
      </c>
      <c r="I4211" s="4">
        <v>34121</v>
      </c>
      <c r="J4211" s="5">
        <v>40909</v>
      </c>
      <c r="K4211" s="3">
        <v>9400</v>
      </c>
      <c r="L4211" s="3">
        <v>144000</v>
      </c>
      <c r="M4211" s="3">
        <v>64161</v>
      </c>
      <c r="N4211" s="3">
        <f t="shared" si="650"/>
        <v>0</v>
      </c>
      <c r="O4211" s="3">
        <f t="shared" si="651"/>
        <v>1</v>
      </c>
      <c r="P4211" s="3">
        <f t="shared" si="652"/>
        <v>1</v>
      </c>
      <c r="Q4211" s="6">
        <v>8.68</v>
      </c>
      <c r="R4211" s="3">
        <v>1</v>
      </c>
      <c r="S4211" s="3">
        <v>9</v>
      </c>
      <c r="T4211" s="3">
        <v>16</v>
      </c>
      <c r="U4211" s="3">
        <f t="shared" si="653"/>
        <v>6788</v>
      </c>
      <c r="V4211" s="3" t="str">
        <f t="shared" si="654"/>
        <v xml:space="preserve"> 60</v>
      </c>
      <c r="W4211" s="3">
        <f t="shared" si="655"/>
        <v>9.4</v>
      </c>
      <c r="X4211" s="3">
        <v>23</v>
      </c>
      <c r="Y4211" s="6">
        <f t="shared" si="656"/>
        <v>36.4</v>
      </c>
      <c r="Z4211" s="3">
        <f t="shared" si="657"/>
        <v>144</v>
      </c>
      <c r="AA4211" s="3">
        <f t="shared" si="658"/>
        <v>64.161000000000001</v>
      </c>
      <c r="AB4211">
        <f t="shared" si="659"/>
        <v>0</v>
      </c>
      <c r="AC4211" s="14">
        <f>VLOOKUP(X4211,Rates!$A$2:$B$36,2)</f>
        <v>24.74</v>
      </c>
    </row>
    <row r="4212" spans="1:29">
      <c r="A4212">
        <v>483880</v>
      </c>
      <c r="B4212" t="s">
        <v>11</v>
      </c>
      <c r="C4212" s="1">
        <v>0.1099</v>
      </c>
      <c r="D4212">
        <v>114.58</v>
      </c>
      <c r="E4212" t="s">
        <v>23</v>
      </c>
      <c r="F4212" t="s">
        <v>26</v>
      </c>
      <c r="G4212" t="s">
        <v>14</v>
      </c>
      <c r="H4212" s="1">
        <v>0.19500000000000001</v>
      </c>
      <c r="I4212" s="4">
        <v>39114</v>
      </c>
      <c r="J4212" s="5">
        <v>40909</v>
      </c>
      <c r="K4212" s="3">
        <v>3500</v>
      </c>
      <c r="L4212" s="3">
        <v>59000</v>
      </c>
      <c r="M4212" s="3">
        <v>11279</v>
      </c>
      <c r="N4212" s="3">
        <f t="shared" si="650"/>
        <v>0</v>
      </c>
      <c r="O4212" s="3">
        <f t="shared" si="651"/>
        <v>1</v>
      </c>
      <c r="P4212" s="3">
        <f t="shared" si="652"/>
        <v>1</v>
      </c>
      <c r="Q4212" s="6">
        <v>0.63</v>
      </c>
      <c r="R4212" s="3">
        <v>1</v>
      </c>
      <c r="S4212" s="3">
        <v>15</v>
      </c>
      <c r="T4212" s="3">
        <v>38</v>
      </c>
      <c r="U4212" s="3">
        <f t="shared" si="653"/>
        <v>1795</v>
      </c>
      <c r="V4212" s="3" t="str">
        <f t="shared" si="654"/>
        <v xml:space="preserve"> 36</v>
      </c>
      <c r="W4212" s="3">
        <f t="shared" si="655"/>
        <v>3.5</v>
      </c>
      <c r="X4212" s="3">
        <v>9</v>
      </c>
      <c r="Y4212" s="6">
        <f t="shared" si="656"/>
        <v>19.5</v>
      </c>
      <c r="Z4212" s="3">
        <f t="shared" si="657"/>
        <v>59</v>
      </c>
      <c r="AA4212" s="3">
        <f t="shared" si="658"/>
        <v>11.279</v>
      </c>
      <c r="AB4212">
        <f t="shared" si="659"/>
        <v>0</v>
      </c>
      <c r="AC4212" s="14">
        <f>VLOOKUP(X4212,Rates!$A$2:$B$36,2)</f>
        <v>11.44</v>
      </c>
    </row>
    <row r="4213" spans="1:29">
      <c r="A4213">
        <v>481657</v>
      </c>
      <c r="B4213" t="s">
        <v>11</v>
      </c>
      <c r="C4213" s="1">
        <v>7.51E-2</v>
      </c>
      <c r="D4213">
        <v>298.64999999999998</v>
      </c>
      <c r="E4213" t="s">
        <v>16</v>
      </c>
      <c r="F4213" t="s">
        <v>26</v>
      </c>
      <c r="G4213" t="s">
        <v>14</v>
      </c>
      <c r="H4213" s="1">
        <v>0.13200000000000001</v>
      </c>
      <c r="I4213" s="4">
        <v>35004</v>
      </c>
      <c r="J4213" s="5">
        <v>40909</v>
      </c>
      <c r="K4213" s="3">
        <v>9600</v>
      </c>
      <c r="L4213" s="3">
        <v>58000</v>
      </c>
      <c r="M4213" s="3">
        <v>3592</v>
      </c>
      <c r="N4213" s="3">
        <f t="shared" si="650"/>
        <v>0</v>
      </c>
      <c r="O4213" s="3">
        <f t="shared" si="651"/>
        <v>1</v>
      </c>
      <c r="P4213" s="3">
        <f t="shared" si="652"/>
        <v>0</v>
      </c>
      <c r="Q4213" s="6">
        <v>9.89</v>
      </c>
      <c r="R4213" s="3">
        <v>0</v>
      </c>
      <c r="S4213" s="3">
        <v>5</v>
      </c>
      <c r="T4213" s="3">
        <v>11</v>
      </c>
      <c r="U4213" s="3">
        <f t="shared" si="653"/>
        <v>5905</v>
      </c>
      <c r="V4213" s="3" t="str">
        <f t="shared" si="654"/>
        <v xml:space="preserve"> 36</v>
      </c>
      <c r="W4213" s="3">
        <f t="shared" si="655"/>
        <v>9.6</v>
      </c>
      <c r="X4213" s="3">
        <v>4</v>
      </c>
      <c r="Y4213" s="6">
        <f t="shared" si="656"/>
        <v>13.200000000000001</v>
      </c>
      <c r="Z4213" s="3">
        <f t="shared" si="657"/>
        <v>58</v>
      </c>
      <c r="AA4213" s="3">
        <f t="shared" si="658"/>
        <v>3.5920000000000001</v>
      </c>
      <c r="AB4213">
        <f t="shared" si="659"/>
        <v>0</v>
      </c>
      <c r="AC4213" s="14">
        <f>VLOOKUP(X4213,Rates!$A$2:$B$36,2)</f>
        <v>7.49</v>
      </c>
    </row>
    <row r="4214" spans="1:29">
      <c r="A4214">
        <v>486607</v>
      </c>
      <c r="B4214" t="s">
        <v>11</v>
      </c>
      <c r="C4214" s="1">
        <v>0.11360000000000001</v>
      </c>
      <c r="D4214">
        <v>493.67</v>
      </c>
      <c r="E4214" t="s">
        <v>12</v>
      </c>
      <c r="F4214" t="s">
        <v>26</v>
      </c>
      <c r="G4214" t="s">
        <v>17</v>
      </c>
      <c r="H4214" s="1">
        <v>0.77100000000000002</v>
      </c>
      <c r="I4214" s="4">
        <v>36251</v>
      </c>
      <c r="J4214" s="5">
        <v>40909</v>
      </c>
      <c r="K4214" s="3">
        <v>15000</v>
      </c>
      <c r="L4214" s="3">
        <v>72000</v>
      </c>
      <c r="M4214" s="3">
        <v>21367</v>
      </c>
      <c r="N4214" s="3">
        <f t="shared" si="650"/>
        <v>0</v>
      </c>
      <c r="O4214" s="3">
        <f t="shared" si="651"/>
        <v>1</v>
      </c>
      <c r="P4214" s="3">
        <f t="shared" si="652"/>
        <v>1</v>
      </c>
      <c r="Q4214" s="6">
        <v>17.82</v>
      </c>
      <c r="R4214" s="3">
        <v>0</v>
      </c>
      <c r="S4214" s="3">
        <v>10</v>
      </c>
      <c r="T4214" s="3">
        <v>34</v>
      </c>
      <c r="U4214" s="3">
        <f t="shared" si="653"/>
        <v>4658</v>
      </c>
      <c r="V4214" s="3" t="str">
        <f t="shared" si="654"/>
        <v xml:space="preserve"> 36</v>
      </c>
      <c r="W4214" s="3">
        <f t="shared" si="655"/>
        <v>15</v>
      </c>
      <c r="X4214" s="3">
        <v>10</v>
      </c>
      <c r="Y4214" s="6">
        <f t="shared" si="656"/>
        <v>77.100000000000009</v>
      </c>
      <c r="Z4214" s="3">
        <f t="shared" si="657"/>
        <v>72</v>
      </c>
      <c r="AA4214" s="3">
        <f t="shared" si="658"/>
        <v>21.367000000000001</v>
      </c>
      <c r="AB4214">
        <f t="shared" si="659"/>
        <v>1</v>
      </c>
      <c r="AC4214" s="14">
        <f>VLOOKUP(X4214,Rates!$A$2:$B$36,2)</f>
        <v>11.49</v>
      </c>
    </row>
    <row r="4215" spans="1:29">
      <c r="A4215">
        <v>399973</v>
      </c>
      <c r="B4215" t="s">
        <v>11</v>
      </c>
      <c r="C4215" s="1">
        <v>0.1221</v>
      </c>
      <c r="D4215">
        <v>359.81</v>
      </c>
      <c r="E4215" t="s">
        <v>16</v>
      </c>
      <c r="F4215" t="s">
        <v>13</v>
      </c>
      <c r="G4215" t="s">
        <v>14</v>
      </c>
      <c r="H4215" s="1">
        <v>4.0000000000000001E-3</v>
      </c>
      <c r="I4215" s="4">
        <v>35278</v>
      </c>
      <c r="J4215" s="5">
        <v>40909</v>
      </c>
      <c r="K4215" s="3">
        <v>10800</v>
      </c>
      <c r="L4215" s="3">
        <v>30000</v>
      </c>
      <c r="M4215" s="3">
        <v>256</v>
      </c>
      <c r="N4215" s="3">
        <f t="shared" si="650"/>
        <v>1</v>
      </c>
      <c r="O4215" s="3">
        <f t="shared" si="651"/>
        <v>0</v>
      </c>
      <c r="P4215" s="3">
        <f t="shared" si="652"/>
        <v>0</v>
      </c>
      <c r="Q4215" s="6">
        <v>0.4</v>
      </c>
      <c r="R4215" s="3">
        <v>0</v>
      </c>
      <c r="S4215" s="3">
        <v>5</v>
      </c>
      <c r="T4215" s="3">
        <v>12</v>
      </c>
      <c r="U4215" s="3">
        <f t="shared" si="653"/>
        <v>5631</v>
      </c>
      <c r="V4215" s="3" t="str">
        <f t="shared" si="654"/>
        <v xml:space="preserve"> 36</v>
      </c>
      <c r="W4215" s="3">
        <f t="shared" si="655"/>
        <v>10.8</v>
      </c>
      <c r="X4215" s="3">
        <v>10</v>
      </c>
      <c r="Y4215" s="6">
        <f t="shared" si="656"/>
        <v>0.4</v>
      </c>
      <c r="Z4215" s="3">
        <f t="shared" si="657"/>
        <v>30</v>
      </c>
      <c r="AA4215" s="3">
        <f t="shared" si="658"/>
        <v>0.25600000000000001</v>
      </c>
      <c r="AB4215">
        <f t="shared" si="659"/>
        <v>0</v>
      </c>
      <c r="AC4215" s="14">
        <f>VLOOKUP(X4215,Rates!$A$2:$B$36,2)</f>
        <v>11.49</v>
      </c>
    </row>
    <row r="4216" spans="1:29">
      <c r="A4216">
        <v>853159</v>
      </c>
      <c r="B4216" t="s">
        <v>15</v>
      </c>
      <c r="C4216" s="1">
        <v>0.1749</v>
      </c>
      <c r="D4216">
        <v>457.76</v>
      </c>
      <c r="E4216" t="s">
        <v>12</v>
      </c>
      <c r="F4216" t="s">
        <v>26</v>
      </c>
      <c r="G4216" t="s">
        <v>14</v>
      </c>
      <c r="H4216" s="1">
        <v>0.90700000000000003</v>
      </c>
      <c r="I4216" s="4">
        <v>35278</v>
      </c>
      <c r="J4216" s="5">
        <v>40909</v>
      </c>
      <c r="K4216" s="3">
        <v>18225</v>
      </c>
      <c r="L4216" s="3">
        <v>55000</v>
      </c>
      <c r="M4216" s="3">
        <v>20407</v>
      </c>
      <c r="N4216" s="3">
        <f t="shared" si="650"/>
        <v>0</v>
      </c>
      <c r="O4216" s="3">
        <f t="shared" si="651"/>
        <v>1</v>
      </c>
      <c r="P4216" s="3">
        <f t="shared" si="652"/>
        <v>1</v>
      </c>
      <c r="Q4216" s="6">
        <v>20.84</v>
      </c>
      <c r="R4216" s="3">
        <v>0</v>
      </c>
      <c r="S4216" s="3">
        <v>7</v>
      </c>
      <c r="T4216" s="3">
        <v>12</v>
      </c>
      <c r="U4216" s="3">
        <f t="shared" si="653"/>
        <v>5631</v>
      </c>
      <c r="V4216" s="3" t="str">
        <f t="shared" si="654"/>
        <v xml:space="preserve"> 60</v>
      </c>
      <c r="W4216" s="3">
        <f t="shared" si="655"/>
        <v>18.225000000000001</v>
      </c>
      <c r="X4216" s="3">
        <v>20</v>
      </c>
      <c r="Y4216" s="6">
        <f t="shared" si="656"/>
        <v>90.7</v>
      </c>
      <c r="Z4216" s="3">
        <f t="shared" si="657"/>
        <v>55</v>
      </c>
      <c r="AA4216" s="3">
        <f t="shared" si="658"/>
        <v>20.407</v>
      </c>
      <c r="AB4216">
        <f t="shared" si="659"/>
        <v>0</v>
      </c>
      <c r="AC4216" s="14">
        <f>VLOOKUP(X4216,Rates!$A$2:$B$36,2)</f>
        <v>21.49</v>
      </c>
    </row>
    <row r="4217" spans="1:29">
      <c r="A4217">
        <v>825061</v>
      </c>
      <c r="B4217" t="s">
        <v>15</v>
      </c>
      <c r="C4217" s="1">
        <v>0.15989999999999999</v>
      </c>
      <c r="D4217">
        <v>291.76</v>
      </c>
      <c r="E4217" t="s">
        <v>12</v>
      </c>
      <c r="F4217" t="s">
        <v>26</v>
      </c>
      <c r="G4217" t="s">
        <v>19</v>
      </c>
      <c r="H4217" s="1">
        <v>0.86299999999999999</v>
      </c>
      <c r="I4217" s="4">
        <v>33359</v>
      </c>
      <c r="J4217" s="5">
        <v>40909</v>
      </c>
      <c r="K4217" s="3">
        <v>12000</v>
      </c>
      <c r="L4217" s="3">
        <v>115000</v>
      </c>
      <c r="M4217" s="3">
        <v>67133</v>
      </c>
      <c r="N4217" s="3">
        <f t="shared" si="650"/>
        <v>0</v>
      </c>
      <c r="O4217" s="3">
        <f t="shared" si="651"/>
        <v>1</v>
      </c>
      <c r="P4217" s="3">
        <f t="shared" si="652"/>
        <v>1</v>
      </c>
      <c r="Q4217" s="6">
        <v>13.17</v>
      </c>
      <c r="R4217" s="3">
        <v>0</v>
      </c>
      <c r="S4217" s="3">
        <v>13</v>
      </c>
      <c r="T4217" s="3">
        <v>24</v>
      </c>
      <c r="U4217" s="3">
        <f t="shared" si="653"/>
        <v>7550</v>
      </c>
      <c r="V4217" s="3" t="str">
        <f t="shared" si="654"/>
        <v xml:space="preserve"> 60</v>
      </c>
      <c r="W4217" s="3">
        <f t="shared" si="655"/>
        <v>12</v>
      </c>
      <c r="X4217" s="3">
        <v>17</v>
      </c>
      <c r="Y4217" s="6">
        <f t="shared" si="656"/>
        <v>86.3</v>
      </c>
      <c r="Z4217" s="3">
        <f t="shared" si="657"/>
        <v>115</v>
      </c>
      <c r="AA4217" s="3">
        <f t="shared" si="658"/>
        <v>67.132999999999996</v>
      </c>
      <c r="AB4217">
        <f t="shared" si="659"/>
        <v>0</v>
      </c>
      <c r="AC4217" s="14">
        <f>VLOOKUP(X4217,Rates!$A$2:$B$36,2)</f>
        <v>17.989999999999998</v>
      </c>
    </row>
    <row r="4218" spans="1:29">
      <c r="A4218">
        <v>533888</v>
      </c>
      <c r="B4218" t="s">
        <v>11</v>
      </c>
      <c r="C4218" s="1">
        <v>7.8799999999999995E-2</v>
      </c>
      <c r="D4218">
        <v>200.2</v>
      </c>
      <c r="E4218" t="s">
        <v>22</v>
      </c>
      <c r="F4218" t="s">
        <v>26</v>
      </c>
      <c r="G4218" t="s">
        <v>14</v>
      </c>
      <c r="H4218" s="1">
        <v>5.6000000000000001E-2</v>
      </c>
      <c r="I4218" s="4">
        <v>37803</v>
      </c>
      <c r="J4218" s="5">
        <v>40909</v>
      </c>
      <c r="K4218" s="3">
        <v>6400</v>
      </c>
      <c r="L4218" s="3">
        <v>22260</v>
      </c>
      <c r="M4218" s="3">
        <v>2204</v>
      </c>
      <c r="N4218" s="3">
        <f t="shared" si="650"/>
        <v>0</v>
      </c>
      <c r="O4218" s="3">
        <f t="shared" si="651"/>
        <v>1</v>
      </c>
      <c r="P4218" s="3">
        <f t="shared" si="652"/>
        <v>1</v>
      </c>
      <c r="Q4218" s="6">
        <v>13.32</v>
      </c>
      <c r="R4218" s="3">
        <v>0</v>
      </c>
      <c r="S4218" s="3">
        <v>10</v>
      </c>
      <c r="T4218" s="3">
        <v>45</v>
      </c>
      <c r="U4218" s="3">
        <f t="shared" si="653"/>
        <v>3106</v>
      </c>
      <c r="V4218" s="3" t="str">
        <f t="shared" si="654"/>
        <v xml:space="preserve"> 36</v>
      </c>
      <c r="W4218" s="3">
        <f t="shared" si="655"/>
        <v>6.4</v>
      </c>
      <c r="X4218" s="3">
        <v>5</v>
      </c>
      <c r="Y4218" s="6">
        <f t="shared" si="656"/>
        <v>5.6000000000000005</v>
      </c>
      <c r="Z4218" s="3">
        <f t="shared" si="657"/>
        <v>22.26</v>
      </c>
      <c r="AA4218" s="3">
        <f t="shared" si="658"/>
        <v>2.2040000000000002</v>
      </c>
      <c r="AB4218">
        <f t="shared" si="659"/>
        <v>0</v>
      </c>
      <c r="AC4218" s="14">
        <f>VLOOKUP(X4218,Rates!$A$2:$B$36,2)</f>
        <v>7.99</v>
      </c>
    </row>
    <row r="4219" spans="1:29">
      <c r="A4219">
        <v>621075</v>
      </c>
      <c r="B4219" t="s">
        <v>11</v>
      </c>
      <c r="C4219" s="1">
        <v>9.6199999999999994E-2</v>
      </c>
      <c r="D4219">
        <v>64.180000000000007</v>
      </c>
      <c r="E4219" t="s">
        <v>30</v>
      </c>
      <c r="F4219" t="s">
        <v>26</v>
      </c>
      <c r="G4219" t="s">
        <v>14</v>
      </c>
      <c r="H4219" s="2">
        <v>0.76</v>
      </c>
      <c r="I4219" s="4">
        <v>34943</v>
      </c>
      <c r="J4219" s="5">
        <v>40909</v>
      </c>
      <c r="K4219" s="3">
        <v>2000</v>
      </c>
      <c r="L4219" s="3">
        <v>53500</v>
      </c>
      <c r="M4219" s="3">
        <v>42096</v>
      </c>
      <c r="N4219" s="3">
        <f t="shared" si="650"/>
        <v>0</v>
      </c>
      <c r="O4219" s="3">
        <f t="shared" si="651"/>
        <v>1</v>
      </c>
      <c r="P4219" s="3">
        <f t="shared" si="652"/>
        <v>1</v>
      </c>
      <c r="Q4219" s="6">
        <v>10.39</v>
      </c>
      <c r="R4219" s="3">
        <v>0</v>
      </c>
      <c r="S4219" s="3">
        <v>6</v>
      </c>
      <c r="T4219" s="3">
        <v>12</v>
      </c>
      <c r="U4219" s="3">
        <f t="shared" si="653"/>
        <v>5966</v>
      </c>
      <c r="V4219" s="3" t="str">
        <f t="shared" si="654"/>
        <v xml:space="preserve"> 36</v>
      </c>
      <c r="W4219" s="3">
        <f t="shared" si="655"/>
        <v>2</v>
      </c>
      <c r="X4219" s="3">
        <v>8</v>
      </c>
      <c r="Y4219" s="6">
        <f t="shared" si="656"/>
        <v>76</v>
      </c>
      <c r="Z4219" s="3">
        <f t="shared" si="657"/>
        <v>53.5</v>
      </c>
      <c r="AA4219" s="3">
        <f t="shared" si="658"/>
        <v>42.095999999999997</v>
      </c>
      <c r="AB4219">
        <f t="shared" si="659"/>
        <v>0</v>
      </c>
      <c r="AC4219" s="14">
        <f>VLOOKUP(X4219,Rates!$A$2:$B$36,2)</f>
        <v>11.39</v>
      </c>
    </row>
    <row r="4220" spans="1:29">
      <c r="A4220">
        <v>1007423</v>
      </c>
      <c r="B4220" t="s">
        <v>11</v>
      </c>
      <c r="C4220" s="1">
        <v>7.9000000000000001E-2</v>
      </c>
      <c r="D4220">
        <v>148.63</v>
      </c>
      <c r="E4220" t="s">
        <v>30</v>
      </c>
      <c r="F4220" t="s">
        <v>26</v>
      </c>
      <c r="G4220" t="s">
        <v>14</v>
      </c>
      <c r="H4220" s="1">
        <v>0.23499999999999999</v>
      </c>
      <c r="I4220" s="4">
        <v>35855</v>
      </c>
      <c r="J4220" s="5">
        <v>40909</v>
      </c>
      <c r="K4220" s="3">
        <v>4750</v>
      </c>
      <c r="L4220" s="3">
        <v>30000</v>
      </c>
      <c r="M4220" s="3">
        <v>1926</v>
      </c>
      <c r="N4220" s="3">
        <f t="shared" si="650"/>
        <v>0</v>
      </c>
      <c r="O4220" s="3">
        <f t="shared" si="651"/>
        <v>1</v>
      </c>
      <c r="P4220" s="3">
        <f t="shared" si="652"/>
        <v>1</v>
      </c>
      <c r="Q4220" s="6">
        <v>13.96</v>
      </c>
      <c r="R4220" s="3">
        <v>1</v>
      </c>
      <c r="S4220" s="3">
        <v>5</v>
      </c>
      <c r="T4220" s="3">
        <v>16</v>
      </c>
      <c r="U4220" s="3">
        <f t="shared" si="653"/>
        <v>5054</v>
      </c>
      <c r="V4220" s="3" t="str">
        <f t="shared" si="654"/>
        <v xml:space="preserve"> 36</v>
      </c>
      <c r="W4220" s="3">
        <f t="shared" si="655"/>
        <v>4.75</v>
      </c>
      <c r="X4220" s="3">
        <v>4</v>
      </c>
      <c r="Y4220" s="6">
        <f t="shared" si="656"/>
        <v>23.5</v>
      </c>
      <c r="Z4220" s="3">
        <f t="shared" si="657"/>
        <v>30</v>
      </c>
      <c r="AA4220" s="3">
        <f t="shared" si="658"/>
        <v>1.9259999999999999</v>
      </c>
      <c r="AB4220">
        <f t="shared" si="659"/>
        <v>0</v>
      </c>
      <c r="AC4220" s="14">
        <f>VLOOKUP(X4220,Rates!$A$2:$B$36,2)</f>
        <v>7.49</v>
      </c>
    </row>
    <row r="4221" spans="1:29">
      <c r="A4221">
        <v>649014</v>
      </c>
      <c r="B4221" t="s">
        <v>11</v>
      </c>
      <c r="C4221" s="1">
        <v>9.6299999999999997E-2</v>
      </c>
      <c r="D4221">
        <v>590.53</v>
      </c>
      <c r="E4221" t="s">
        <v>22</v>
      </c>
      <c r="F4221" t="s">
        <v>26</v>
      </c>
      <c r="G4221" t="s">
        <v>14</v>
      </c>
      <c r="H4221" s="1">
        <v>0.125</v>
      </c>
      <c r="I4221" s="4">
        <v>37469</v>
      </c>
      <c r="J4221" s="5">
        <v>40909</v>
      </c>
      <c r="K4221" s="3">
        <v>18400</v>
      </c>
      <c r="L4221" s="3">
        <v>120000</v>
      </c>
      <c r="M4221" s="3">
        <v>8888</v>
      </c>
      <c r="N4221" s="3">
        <f t="shared" si="650"/>
        <v>0</v>
      </c>
      <c r="O4221" s="3">
        <f t="shared" si="651"/>
        <v>1</v>
      </c>
      <c r="P4221" s="3">
        <f t="shared" si="652"/>
        <v>1</v>
      </c>
      <c r="Q4221" s="6">
        <v>3.68</v>
      </c>
      <c r="R4221" s="3">
        <v>0</v>
      </c>
      <c r="S4221" s="3">
        <v>11</v>
      </c>
      <c r="T4221" s="3">
        <v>19</v>
      </c>
      <c r="U4221" s="3">
        <f t="shared" si="653"/>
        <v>3440</v>
      </c>
      <c r="V4221" s="3" t="str">
        <f t="shared" si="654"/>
        <v xml:space="preserve"> 36</v>
      </c>
      <c r="W4221" s="3">
        <f t="shared" si="655"/>
        <v>18.399999999999999</v>
      </c>
      <c r="X4221" s="3">
        <v>6</v>
      </c>
      <c r="Y4221" s="6">
        <f t="shared" si="656"/>
        <v>12.5</v>
      </c>
      <c r="Z4221" s="3">
        <f t="shared" si="657"/>
        <v>120</v>
      </c>
      <c r="AA4221" s="3">
        <f t="shared" si="658"/>
        <v>8.8879999999999999</v>
      </c>
      <c r="AB4221">
        <f t="shared" si="659"/>
        <v>0</v>
      </c>
      <c r="AC4221" s="14">
        <f>VLOOKUP(X4221,Rates!$A$2:$B$36,2)</f>
        <v>8.24</v>
      </c>
    </row>
    <row r="4222" spans="1:29">
      <c r="A4222">
        <v>822118</v>
      </c>
      <c r="B4222" t="s">
        <v>11</v>
      </c>
      <c r="C4222" s="1">
        <v>7.4899999999999994E-2</v>
      </c>
      <c r="D4222">
        <v>298.58</v>
      </c>
      <c r="E4222" t="s">
        <v>29</v>
      </c>
      <c r="F4222" t="s">
        <v>26</v>
      </c>
      <c r="G4222" t="s">
        <v>14</v>
      </c>
      <c r="H4222" s="1">
        <v>0.505</v>
      </c>
      <c r="I4222" s="4">
        <v>32964</v>
      </c>
      <c r="J4222" s="5">
        <v>40909</v>
      </c>
      <c r="K4222" s="3">
        <v>9600</v>
      </c>
      <c r="L4222" s="3">
        <v>44460</v>
      </c>
      <c r="M4222" s="3">
        <v>12990</v>
      </c>
      <c r="N4222" s="3">
        <f t="shared" si="650"/>
        <v>0</v>
      </c>
      <c r="O4222" s="3">
        <f t="shared" si="651"/>
        <v>1</v>
      </c>
      <c r="P4222" s="3">
        <f t="shared" si="652"/>
        <v>1</v>
      </c>
      <c r="Q4222" s="6">
        <v>19.7</v>
      </c>
      <c r="R4222" s="3">
        <v>0</v>
      </c>
      <c r="S4222" s="3">
        <v>11</v>
      </c>
      <c r="T4222" s="3">
        <v>41</v>
      </c>
      <c r="U4222" s="3">
        <f t="shared" si="653"/>
        <v>7945</v>
      </c>
      <c r="V4222" s="3" t="str">
        <f t="shared" si="654"/>
        <v xml:space="preserve"> 36</v>
      </c>
      <c r="W4222" s="3">
        <f t="shared" si="655"/>
        <v>9.6</v>
      </c>
      <c r="X4222" s="3">
        <v>4</v>
      </c>
      <c r="Y4222" s="6">
        <f t="shared" si="656"/>
        <v>50.5</v>
      </c>
      <c r="Z4222" s="3">
        <f t="shared" si="657"/>
        <v>44.46</v>
      </c>
      <c r="AA4222" s="3">
        <f t="shared" si="658"/>
        <v>12.99</v>
      </c>
      <c r="AB4222">
        <f t="shared" si="659"/>
        <v>0</v>
      </c>
      <c r="AC4222" s="14">
        <f>VLOOKUP(X4222,Rates!$A$2:$B$36,2)</f>
        <v>7.49</v>
      </c>
    </row>
    <row r="4223" spans="1:29">
      <c r="A4223">
        <v>487937</v>
      </c>
      <c r="B4223" t="s">
        <v>11</v>
      </c>
      <c r="C4223" s="1">
        <v>0.1099</v>
      </c>
      <c r="D4223">
        <v>49.11</v>
      </c>
      <c r="E4223" t="s">
        <v>12</v>
      </c>
      <c r="F4223" t="s">
        <v>26</v>
      </c>
      <c r="G4223" t="s">
        <v>14</v>
      </c>
      <c r="H4223" s="1">
        <v>0.51300000000000001</v>
      </c>
      <c r="I4223" s="4">
        <v>36161</v>
      </c>
      <c r="J4223" s="5">
        <v>40909</v>
      </c>
      <c r="K4223" s="3">
        <v>1500</v>
      </c>
      <c r="L4223" s="3">
        <v>87000</v>
      </c>
      <c r="M4223" s="3">
        <v>3438</v>
      </c>
      <c r="N4223" s="3">
        <f t="shared" si="650"/>
        <v>0</v>
      </c>
      <c r="O4223" s="3">
        <f t="shared" si="651"/>
        <v>1</v>
      </c>
      <c r="P4223" s="3">
        <f t="shared" si="652"/>
        <v>1</v>
      </c>
      <c r="Q4223" s="6">
        <v>20.43</v>
      </c>
      <c r="R4223" s="3">
        <v>0</v>
      </c>
      <c r="S4223" s="3">
        <v>10</v>
      </c>
      <c r="T4223" s="3">
        <v>33</v>
      </c>
      <c r="U4223" s="3">
        <f t="shared" si="653"/>
        <v>4748</v>
      </c>
      <c r="V4223" s="3" t="str">
        <f t="shared" si="654"/>
        <v xml:space="preserve"> 36</v>
      </c>
      <c r="W4223" s="3">
        <f t="shared" si="655"/>
        <v>1.5</v>
      </c>
      <c r="X4223" s="3">
        <v>9</v>
      </c>
      <c r="Y4223" s="6">
        <f t="shared" si="656"/>
        <v>51.300000000000004</v>
      </c>
      <c r="Z4223" s="3">
        <f t="shared" si="657"/>
        <v>87</v>
      </c>
      <c r="AA4223" s="3">
        <f t="shared" si="658"/>
        <v>3.4380000000000002</v>
      </c>
      <c r="AB4223">
        <f t="shared" si="659"/>
        <v>0</v>
      </c>
      <c r="AC4223" s="14">
        <f>VLOOKUP(X4223,Rates!$A$2:$B$36,2)</f>
        <v>11.44</v>
      </c>
    </row>
    <row r="4224" spans="1:29">
      <c r="A4224">
        <v>735508</v>
      </c>
      <c r="B4224" t="s">
        <v>11</v>
      </c>
      <c r="C4224" s="1">
        <v>0.1037</v>
      </c>
      <c r="D4224">
        <v>389.3</v>
      </c>
      <c r="E4224" t="s">
        <v>20</v>
      </c>
      <c r="F4224" t="s">
        <v>13</v>
      </c>
      <c r="G4224" t="s">
        <v>14</v>
      </c>
      <c r="H4224" s="1">
        <v>0.78700000000000003</v>
      </c>
      <c r="I4224" s="4">
        <v>39264</v>
      </c>
      <c r="J4224" s="5">
        <v>40909</v>
      </c>
      <c r="K4224" s="3">
        <v>12000</v>
      </c>
      <c r="L4224" s="3">
        <v>54996</v>
      </c>
      <c r="M4224" s="3">
        <v>8818</v>
      </c>
      <c r="N4224" s="3">
        <f t="shared" si="650"/>
        <v>1</v>
      </c>
      <c r="O4224" s="3">
        <f t="shared" si="651"/>
        <v>0</v>
      </c>
      <c r="P4224" s="3">
        <f t="shared" si="652"/>
        <v>1</v>
      </c>
      <c r="Q4224" s="6">
        <v>12.2</v>
      </c>
      <c r="R4224" s="3">
        <v>0</v>
      </c>
      <c r="S4224" s="3">
        <v>5</v>
      </c>
      <c r="T4224" s="3">
        <v>9</v>
      </c>
      <c r="U4224" s="3">
        <f t="shared" si="653"/>
        <v>1645</v>
      </c>
      <c r="V4224" s="3" t="str">
        <f t="shared" si="654"/>
        <v xml:space="preserve"> 36</v>
      </c>
      <c r="W4224" s="3">
        <f t="shared" si="655"/>
        <v>12</v>
      </c>
      <c r="X4224" s="3">
        <v>8</v>
      </c>
      <c r="Y4224" s="6">
        <f t="shared" si="656"/>
        <v>78.7</v>
      </c>
      <c r="Z4224" s="3">
        <f t="shared" si="657"/>
        <v>54.996000000000002</v>
      </c>
      <c r="AA4224" s="3">
        <f t="shared" si="658"/>
        <v>8.8179999999999996</v>
      </c>
      <c r="AB4224">
        <f t="shared" si="659"/>
        <v>0</v>
      </c>
      <c r="AC4224" s="14">
        <f>VLOOKUP(X4224,Rates!$A$2:$B$36,2)</f>
        <v>11.39</v>
      </c>
    </row>
    <row r="4225" spans="1:29">
      <c r="A4225">
        <v>1039027</v>
      </c>
      <c r="B4225" t="s">
        <v>15</v>
      </c>
      <c r="C4225" s="1">
        <v>0.1527</v>
      </c>
      <c r="D4225">
        <v>382.92</v>
      </c>
      <c r="E4225" t="s">
        <v>21</v>
      </c>
      <c r="F4225" t="s">
        <v>26</v>
      </c>
      <c r="G4225" t="s">
        <v>14</v>
      </c>
      <c r="H4225" s="1">
        <v>0.58499999999999996</v>
      </c>
      <c r="I4225" s="4">
        <v>38353</v>
      </c>
      <c r="J4225" s="5">
        <v>40909</v>
      </c>
      <c r="K4225" s="3">
        <v>16000</v>
      </c>
      <c r="L4225" s="3">
        <v>45200</v>
      </c>
      <c r="M4225" s="3">
        <v>14750</v>
      </c>
      <c r="N4225" s="3">
        <f t="shared" si="650"/>
        <v>0</v>
      </c>
      <c r="O4225" s="3">
        <f t="shared" si="651"/>
        <v>1</v>
      </c>
      <c r="P4225" s="3">
        <f t="shared" si="652"/>
        <v>1</v>
      </c>
      <c r="Q4225" s="6">
        <v>19.670000000000002</v>
      </c>
      <c r="R4225" s="3">
        <v>0</v>
      </c>
      <c r="S4225" s="3">
        <v>7</v>
      </c>
      <c r="T4225" s="3">
        <v>17</v>
      </c>
      <c r="U4225" s="3">
        <f t="shared" si="653"/>
        <v>2556</v>
      </c>
      <c r="V4225" s="3" t="str">
        <f t="shared" si="654"/>
        <v xml:space="preserve"> 60</v>
      </c>
      <c r="W4225" s="3">
        <f t="shared" si="655"/>
        <v>16</v>
      </c>
      <c r="X4225" s="3">
        <v>14</v>
      </c>
      <c r="Y4225" s="6">
        <f t="shared" si="656"/>
        <v>58.5</v>
      </c>
      <c r="Z4225" s="3">
        <f t="shared" si="657"/>
        <v>45.2</v>
      </c>
      <c r="AA4225" s="3">
        <f t="shared" si="658"/>
        <v>14.75</v>
      </c>
      <c r="AB4225">
        <f t="shared" si="659"/>
        <v>0</v>
      </c>
      <c r="AC4225" s="14">
        <f>VLOOKUP(X4225,Rates!$A$2:$B$36,2)</f>
        <v>14.99</v>
      </c>
    </row>
    <row r="4226" spans="1:29">
      <c r="A4226">
        <v>493169</v>
      </c>
      <c r="B4226" t="s">
        <v>11</v>
      </c>
      <c r="C4226" s="1">
        <v>0.10249999999999999</v>
      </c>
      <c r="D4226">
        <v>582.92999999999995</v>
      </c>
      <c r="E4226" t="s">
        <v>23</v>
      </c>
      <c r="F4226" t="s">
        <v>24</v>
      </c>
      <c r="G4226" t="s">
        <v>14</v>
      </c>
      <c r="H4226" s="1">
        <v>0.51200000000000001</v>
      </c>
      <c r="I4226" s="4">
        <v>35339</v>
      </c>
      <c r="J4226" s="5">
        <v>40909</v>
      </c>
      <c r="K4226" s="3">
        <v>18000</v>
      </c>
      <c r="L4226" s="3">
        <v>36662</v>
      </c>
      <c r="M4226" s="3">
        <v>17416</v>
      </c>
      <c r="N4226" s="3">
        <f t="shared" ref="N4226:N4289" si="660">IF(F4226="RENT",1,0)</f>
        <v>0</v>
      </c>
      <c r="O4226" s="3">
        <f t="shared" ref="O4226:O4289" si="661">IF(F4226="MORTGAGE",1,0)</f>
        <v>0</v>
      </c>
      <c r="P4226" s="3">
        <f t="shared" ref="P4226:P4289" si="662">IF(E4226="&lt; 1 year",0,1)</f>
        <v>1</v>
      </c>
      <c r="Q4226" s="6">
        <v>19.64</v>
      </c>
      <c r="R4226" s="3">
        <v>0</v>
      </c>
      <c r="S4226" s="3">
        <v>10</v>
      </c>
      <c r="T4226" s="3">
        <v>26</v>
      </c>
      <c r="U4226" s="3">
        <f t="shared" ref="U4226:U4289" si="663">_xlfn.DAYS(J4226,I4226)</f>
        <v>5570</v>
      </c>
      <c r="V4226" s="3" t="str">
        <f t="shared" ref="V4226:V4289" si="664">LEFT(B4226,3)</f>
        <v xml:space="preserve"> 36</v>
      </c>
      <c r="W4226" s="3">
        <f t="shared" ref="W4226:W4289" si="665">K4226/1000</f>
        <v>18</v>
      </c>
      <c r="X4226" s="3">
        <v>7</v>
      </c>
      <c r="Y4226" s="6">
        <f t="shared" ref="Y4226:Y4289" si="666">H4226*100</f>
        <v>51.2</v>
      </c>
      <c r="Z4226" s="3">
        <f t="shared" ref="Z4226:Z4289" si="667">L4226/1000</f>
        <v>36.661999999999999</v>
      </c>
      <c r="AA4226" s="3">
        <f t="shared" ref="AA4226:AA4289" si="668">M4226/1000</f>
        <v>17.416</v>
      </c>
      <c r="AB4226">
        <f t="shared" ref="AB4226:AB4289" si="669">IF(G4226="Charged Off",1,0)</f>
        <v>0</v>
      </c>
      <c r="AC4226" s="14">
        <f>VLOOKUP(X4226,Rates!$A$2:$B$36,2)</f>
        <v>10.49</v>
      </c>
    </row>
    <row r="4227" spans="1:29">
      <c r="A4227">
        <v>838191</v>
      </c>
      <c r="B4227" t="s">
        <v>11</v>
      </c>
      <c r="C4227" s="1">
        <v>9.9900000000000003E-2</v>
      </c>
      <c r="D4227">
        <v>158.09</v>
      </c>
      <c r="E4227" t="s">
        <v>12</v>
      </c>
      <c r="F4227" t="s">
        <v>13</v>
      </c>
      <c r="G4227" t="s">
        <v>14</v>
      </c>
      <c r="H4227" s="1">
        <v>0.29899999999999999</v>
      </c>
      <c r="I4227" s="4">
        <v>36495</v>
      </c>
      <c r="J4227" s="5">
        <v>40909</v>
      </c>
      <c r="K4227" s="3">
        <v>4900</v>
      </c>
      <c r="L4227" s="3">
        <v>69600</v>
      </c>
      <c r="M4227" s="3">
        <v>4391</v>
      </c>
      <c r="N4227" s="3">
        <f t="shared" si="660"/>
        <v>1</v>
      </c>
      <c r="O4227" s="3">
        <f t="shared" si="661"/>
        <v>0</v>
      </c>
      <c r="P4227" s="3">
        <f t="shared" si="662"/>
        <v>1</v>
      </c>
      <c r="Q4227" s="6">
        <v>20.83</v>
      </c>
      <c r="R4227" s="3">
        <v>0</v>
      </c>
      <c r="S4227" s="3">
        <v>9</v>
      </c>
      <c r="T4227" s="3">
        <v>44</v>
      </c>
      <c r="U4227" s="3">
        <f t="shared" si="663"/>
        <v>4414</v>
      </c>
      <c r="V4227" s="3" t="str">
        <f t="shared" si="664"/>
        <v xml:space="preserve"> 36</v>
      </c>
      <c r="W4227" s="3">
        <f t="shared" si="665"/>
        <v>4.9000000000000004</v>
      </c>
      <c r="X4227" s="3">
        <v>6</v>
      </c>
      <c r="Y4227" s="6">
        <f t="shared" si="666"/>
        <v>29.9</v>
      </c>
      <c r="Z4227" s="3">
        <f t="shared" si="667"/>
        <v>69.599999999999994</v>
      </c>
      <c r="AA4227" s="3">
        <f t="shared" si="668"/>
        <v>4.391</v>
      </c>
      <c r="AB4227">
        <f t="shared" si="669"/>
        <v>0</v>
      </c>
      <c r="AC4227" s="14">
        <f>VLOOKUP(X4227,Rates!$A$2:$B$36,2)</f>
        <v>8.24</v>
      </c>
    </row>
    <row r="4228" spans="1:29">
      <c r="A4228">
        <v>698084</v>
      </c>
      <c r="B4228" t="s">
        <v>15</v>
      </c>
      <c r="C4228" s="1">
        <v>0.1074</v>
      </c>
      <c r="D4228">
        <v>380.39</v>
      </c>
      <c r="E4228" t="s">
        <v>21</v>
      </c>
      <c r="F4228" t="s">
        <v>26</v>
      </c>
      <c r="G4228" t="s">
        <v>19</v>
      </c>
      <c r="H4228" s="1">
        <v>0.14299999999999999</v>
      </c>
      <c r="I4228" s="4">
        <v>35309</v>
      </c>
      <c r="J4228" s="5">
        <v>40909</v>
      </c>
      <c r="K4228" s="3">
        <v>17600</v>
      </c>
      <c r="L4228" s="3">
        <v>70080</v>
      </c>
      <c r="M4228" s="3">
        <v>5135</v>
      </c>
      <c r="N4228" s="3">
        <f t="shared" si="660"/>
        <v>0</v>
      </c>
      <c r="O4228" s="3">
        <f t="shared" si="661"/>
        <v>1</v>
      </c>
      <c r="P4228" s="3">
        <f t="shared" si="662"/>
        <v>1</v>
      </c>
      <c r="Q4228" s="6">
        <v>18.510000000000002</v>
      </c>
      <c r="R4228" s="3">
        <v>0</v>
      </c>
      <c r="S4228" s="3">
        <v>6</v>
      </c>
      <c r="T4228" s="3">
        <v>16</v>
      </c>
      <c r="U4228" s="3">
        <f t="shared" si="663"/>
        <v>5600</v>
      </c>
      <c r="V4228" s="3" t="str">
        <f t="shared" si="664"/>
        <v xml:space="preserve"> 60</v>
      </c>
      <c r="W4228" s="3">
        <f t="shared" si="665"/>
        <v>17.600000000000001</v>
      </c>
      <c r="X4228" s="3">
        <v>9</v>
      </c>
      <c r="Y4228" s="6">
        <f t="shared" si="666"/>
        <v>14.299999999999999</v>
      </c>
      <c r="Z4228" s="3">
        <f t="shared" si="667"/>
        <v>70.08</v>
      </c>
      <c r="AA4228" s="3">
        <f t="shared" si="668"/>
        <v>5.1349999999999998</v>
      </c>
      <c r="AB4228">
        <f t="shared" si="669"/>
        <v>0</v>
      </c>
      <c r="AC4228" s="14">
        <f>VLOOKUP(X4228,Rates!$A$2:$B$36,2)</f>
        <v>11.44</v>
      </c>
    </row>
    <row r="4229" spans="1:29">
      <c r="A4229">
        <v>352079</v>
      </c>
      <c r="B4229" t="s">
        <v>11</v>
      </c>
      <c r="C4229" s="1">
        <v>0.13489999999999999</v>
      </c>
      <c r="D4229">
        <v>407.17</v>
      </c>
      <c r="E4229" t="s">
        <v>18</v>
      </c>
      <c r="F4229" t="s">
        <v>13</v>
      </c>
      <c r="G4229" t="s">
        <v>17</v>
      </c>
      <c r="H4229" s="1">
        <v>0.98799999999999999</v>
      </c>
      <c r="I4229" s="4">
        <v>33178</v>
      </c>
      <c r="J4229" s="5">
        <v>40909</v>
      </c>
      <c r="K4229" s="3">
        <v>12000</v>
      </c>
      <c r="L4229" s="3">
        <v>55000</v>
      </c>
      <c r="M4229" s="3">
        <v>2569</v>
      </c>
      <c r="N4229" s="3">
        <f t="shared" si="660"/>
        <v>1</v>
      </c>
      <c r="O4229" s="3">
        <f t="shared" si="661"/>
        <v>0</v>
      </c>
      <c r="P4229" s="3">
        <f t="shared" si="662"/>
        <v>1</v>
      </c>
      <c r="Q4229" s="6">
        <v>14.53</v>
      </c>
      <c r="R4229" s="3">
        <v>0</v>
      </c>
      <c r="S4229" s="3">
        <v>6</v>
      </c>
      <c r="T4229" s="3">
        <v>19</v>
      </c>
      <c r="U4229" s="3">
        <f t="shared" si="663"/>
        <v>7731</v>
      </c>
      <c r="V4229" s="3" t="str">
        <f t="shared" si="664"/>
        <v xml:space="preserve"> 36</v>
      </c>
      <c r="W4229" s="3">
        <f t="shared" si="665"/>
        <v>12</v>
      </c>
      <c r="X4229" s="3">
        <v>18</v>
      </c>
      <c r="Y4229" s="6">
        <f t="shared" si="666"/>
        <v>98.8</v>
      </c>
      <c r="Z4229" s="3">
        <f t="shared" si="667"/>
        <v>55</v>
      </c>
      <c r="AA4229" s="3">
        <f t="shared" si="668"/>
        <v>2.569</v>
      </c>
      <c r="AB4229">
        <f t="shared" si="669"/>
        <v>1</v>
      </c>
      <c r="AC4229" s="14">
        <f>VLOOKUP(X4229,Rates!$A$2:$B$36,2)</f>
        <v>18.989999999999998</v>
      </c>
    </row>
    <row r="4230" spans="1:29">
      <c r="A4230">
        <v>347722</v>
      </c>
      <c r="B4230" t="s">
        <v>11</v>
      </c>
      <c r="C4230" s="1">
        <v>0.12920000000000001</v>
      </c>
      <c r="D4230">
        <v>168.28</v>
      </c>
      <c r="E4230" t="s">
        <v>28</v>
      </c>
      <c r="F4230" t="s">
        <v>13</v>
      </c>
      <c r="G4230" t="s">
        <v>14</v>
      </c>
      <c r="H4230" s="1">
        <v>0.85799999999999998</v>
      </c>
      <c r="I4230" s="4">
        <v>35916</v>
      </c>
      <c r="J4230" s="5">
        <v>40909</v>
      </c>
      <c r="K4230" s="3">
        <v>5000</v>
      </c>
      <c r="L4230" s="3">
        <v>39996</v>
      </c>
      <c r="M4230" s="3">
        <v>14244</v>
      </c>
      <c r="N4230" s="3">
        <f t="shared" si="660"/>
        <v>1</v>
      </c>
      <c r="O4230" s="3">
        <f t="shared" si="661"/>
        <v>0</v>
      </c>
      <c r="P4230" s="3">
        <f t="shared" si="662"/>
        <v>1</v>
      </c>
      <c r="Q4230" s="6">
        <v>16.29</v>
      </c>
      <c r="R4230" s="3">
        <v>0</v>
      </c>
      <c r="S4230" s="3">
        <v>11</v>
      </c>
      <c r="T4230" s="3">
        <v>20</v>
      </c>
      <c r="U4230" s="3">
        <f t="shared" si="663"/>
        <v>4993</v>
      </c>
      <c r="V4230" s="3" t="str">
        <f t="shared" si="664"/>
        <v xml:space="preserve"> 36</v>
      </c>
      <c r="W4230" s="3">
        <f t="shared" si="665"/>
        <v>5</v>
      </c>
      <c r="X4230" s="3">
        <v>17</v>
      </c>
      <c r="Y4230" s="6">
        <f t="shared" si="666"/>
        <v>85.8</v>
      </c>
      <c r="Z4230" s="3">
        <f t="shared" si="667"/>
        <v>39.996000000000002</v>
      </c>
      <c r="AA4230" s="3">
        <f t="shared" si="668"/>
        <v>14.244</v>
      </c>
      <c r="AB4230">
        <f t="shared" si="669"/>
        <v>0</v>
      </c>
      <c r="AC4230" s="14">
        <f>VLOOKUP(X4230,Rates!$A$2:$B$36,2)</f>
        <v>17.989999999999998</v>
      </c>
    </row>
    <row r="4231" spans="1:29">
      <c r="A4231">
        <v>1050287</v>
      </c>
      <c r="B4231" t="s">
        <v>11</v>
      </c>
      <c r="C4231" s="1">
        <v>8.8999999999999996E-2</v>
      </c>
      <c r="D4231">
        <v>206.4</v>
      </c>
      <c r="E4231" t="s">
        <v>22</v>
      </c>
      <c r="F4231" t="s">
        <v>26</v>
      </c>
      <c r="G4231" t="s">
        <v>14</v>
      </c>
      <c r="H4231" s="1">
        <v>0.27700000000000002</v>
      </c>
      <c r="I4231" s="4">
        <v>36617</v>
      </c>
      <c r="J4231" s="5">
        <v>40909</v>
      </c>
      <c r="K4231" s="3">
        <v>6500</v>
      </c>
      <c r="L4231" s="3">
        <v>38000</v>
      </c>
      <c r="M4231" s="3">
        <v>6575</v>
      </c>
      <c r="N4231" s="3">
        <f t="shared" si="660"/>
        <v>0</v>
      </c>
      <c r="O4231" s="3">
        <f t="shared" si="661"/>
        <v>1</v>
      </c>
      <c r="P4231" s="3">
        <f t="shared" si="662"/>
        <v>1</v>
      </c>
      <c r="Q4231" s="6">
        <v>26.68</v>
      </c>
      <c r="R4231" s="3">
        <v>0</v>
      </c>
      <c r="S4231" s="3">
        <v>6</v>
      </c>
      <c r="T4231" s="3">
        <v>9</v>
      </c>
      <c r="U4231" s="3">
        <f t="shared" si="663"/>
        <v>4292</v>
      </c>
      <c r="V4231" s="3" t="str">
        <f t="shared" si="664"/>
        <v xml:space="preserve"> 36</v>
      </c>
      <c r="W4231" s="3">
        <f t="shared" si="665"/>
        <v>6.5</v>
      </c>
      <c r="X4231" s="3">
        <v>5</v>
      </c>
      <c r="Y4231" s="6">
        <f t="shared" si="666"/>
        <v>27.700000000000003</v>
      </c>
      <c r="Z4231" s="3">
        <f t="shared" si="667"/>
        <v>38</v>
      </c>
      <c r="AA4231" s="3">
        <f t="shared" si="668"/>
        <v>6.5750000000000002</v>
      </c>
      <c r="AB4231">
        <f t="shared" si="669"/>
        <v>0</v>
      </c>
      <c r="AC4231" s="14">
        <f>VLOOKUP(X4231,Rates!$A$2:$B$36,2)</f>
        <v>7.99</v>
      </c>
    </row>
    <row r="4232" spans="1:29">
      <c r="A4232">
        <v>495537</v>
      </c>
      <c r="B4232" t="s">
        <v>11</v>
      </c>
      <c r="C4232" s="1">
        <v>9.8799999999999999E-2</v>
      </c>
      <c r="D4232">
        <v>579.79</v>
      </c>
      <c r="E4232" t="s">
        <v>12</v>
      </c>
      <c r="F4232" t="s">
        <v>13</v>
      </c>
      <c r="G4232" t="s">
        <v>14</v>
      </c>
      <c r="H4232" s="1">
        <v>0.52300000000000002</v>
      </c>
      <c r="I4232" s="4">
        <v>35735</v>
      </c>
      <c r="J4232" s="5">
        <v>40909</v>
      </c>
      <c r="K4232" s="3">
        <v>18000</v>
      </c>
      <c r="L4232" s="3">
        <v>75576</v>
      </c>
      <c r="M4232" s="3">
        <v>37888</v>
      </c>
      <c r="N4232" s="3">
        <f t="shared" si="660"/>
        <v>1</v>
      </c>
      <c r="O4232" s="3">
        <f t="shared" si="661"/>
        <v>0</v>
      </c>
      <c r="P4232" s="3">
        <f t="shared" si="662"/>
        <v>1</v>
      </c>
      <c r="Q4232" s="6">
        <v>15.99</v>
      </c>
      <c r="R4232" s="3">
        <v>0</v>
      </c>
      <c r="S4232" s="3">
        <v>11</v>
      </c>
      <c r="T4232" s="3">
        <v>26</v>
      </c>
      <c r="U4232" s="3">
        <f t="shared" si="663"/>
        <v>5174</v>
      </c>
      <c r="V4232" s="3" t="str">
        <f t="shared" si="664"/>
        <v xml:space="preserve"> 36</v>
      </c>
      <c r="W4232" s="3">
        <f t="shared" si="665"/>
        <v>18</v>
      </c>
      <c r="X4232" s="3">
        <v>6</v>
      </c>
      <c r="Y4232" s="6">
        <f t="shared" si="666"/>
        <v>52.300000000000004</v>
      </c>
      <c r="Z4232" s="3">
        <f t="shared" si="667"/>
        <v>75.575999999999993</v>
      </c>
      <c r="AA4232" s="3">
        <f t="shared" si="668"/>
        <v>37.887999999999998</v>
      </c>
      <c r="AB4232">
        <f t="shared" si="669"/>
        <v>0</v>
      </c>
      <c r="AC4232" s="14">
        <f>VLOOKUP(X4232,Rates!$A$2:$B$36,2)</f>
        <v>8.24</v>
      </c>
    </row>
    <row r="4233" spans="1:29">
      <c r="A4233">
        <v>754872</v>
      </c>
      <c r="B4233" t="s">
        <v>11</v>
      </c>
      <c r="C4233" s="1">
        <v>0.15229999999999999</v>
      </c>
      <c r="D4233">
        <v>55.65</v>
      </c>
      <c r="E4233" t="s">
        <v>28</v>
      </c>
      <c r="F4233" t="s">
        <v>24</v>
      </c>
      <c r="G4233" t="s">
        <v>17</v>
      </c>
      <c r="H4233" s="2">
        <v>0.93</v>
      </c>
      <c r="I4233" s="4">
        <v>31898</v>
      </c>
      <c r="J4233" s="5">
        <v>40909</v>
      </c>
      <c r="K4233" s="3">
        <v>1600</v>
      </c>
      <c r="L4233" s="3">
        <v>57068</v>
      </c>
      <c r="M4233" s="3">
        <v>12084</v>
      </c>
      <c r="N4233" s="3">
        <f t="shared" si="660"/>
        <v>0</v>
      </c>
      <c r="O4233" s="3">
        <f t="shared" si="661"/>
        <v>0</v>
      </c>
      <c r="P4233" s="3">
        <f t="shared" si="662"/>
        <v>1</v>
      </c>
      <c r="Q4233" s="6">
        <v>17.489999999999998</v>
      </c>
      <c r="R4233" s="3">
        <v>0</v>
      </c>
      <c r="S4233" s="3">
        <v>8</v>
      </c>
      <c r="T4233" s="3">
        <v>13</v>
      </c>
      <c r="U4233" s="3">
        <f t="shared" si="663"/>
        <v>9011</v>
      </c>
      <c r="V4233" s="3" t="str">
        <f t="shared" si="664"/>
        <v xml:space="preserve"> 36</v>
      </c>
      <c r="W4233" s="3">
        <f t="shared" si="665"/>
        <v>1.6</v>
      </c>
      <c r="X4233" s="3">
        <v>15</v>
      </c>
      <c r="Y4233" s="6">
        <f t="shared" si="666"/>
        <v>93</v>
      </c>
      <c r="Z4233" s="3">
        <f t="shared" si="667"/>
        <v>57.067999999999998</v>
      </c>
      <c r="AA4233" s="3">
        <f t="shared" si="668"/>
        <v>12.084</v>
      </c>
      <c r="AB4233">
        <f t="shared" si="669"/>
        <v>1</v>
      </c>
      <c r="AC4233" s="14">
        <f>VLOOKUP(X4233,Rates!$A$2:$B$36,2)</f>
        <v>15.99</v>
      </c>
    </row>
    <row r="4234" spans="1:29">
      <c r="A4234">
        <v>386469</v>
      </c>
      <c r="B4234" t="s">
        <v>11</v>
      </c>
      <c r="C4234" s="1">
        <v>0.13789999999999999</v>
      </c>
      <c r="D4234">
        <v>340.76</v>
      </c>
      <c r="E4234" t="s">
        <v>25</v>
      </c>
      <c r="F4234" t="s">
        <v>26</v>
      </c>
      <c r="G4234" t="s">
        <v>14</v>
      </c>
      <c r="H4234" s="1">
        <v>0.77800000000000002</v>
      </c>
      <c r="I4234" s="4">
        <v>36617</v>
      </c>
      <c r="J4234" s="5">
        <v>40909</v>
      </c>
      <c r="K4234" s="3">
        <v>10000</v>
      </c>
      <c r="L4234" s="3">
        <v>47000</v>
      </c>
      <c r="M4234" s="3">
        <v>1400</v>
      </c>
      <c r="N4234" s="3">
        <f t="shared" si="660"/>
        <v>0</v>
      </c>
      <c r="O4234" s="3">
        <f t="shared" si="661"/>
        <v>1</v>
      </c>
      <c r="P4234" s="3">
        <f t="shared" si="662"/>
        <v>1</v>
      </c>
      <c r="Q4234" s="6">
        <v>23.69</v>
      </c>
      <c r="R4234" s="3">
        <v>1</v>
      </c>
      <c r="S4234" s="3">
        <v>7</v>
      </c>
      <c r="T4234" s="3">
        <v>27</v>
      </c>
      <c r="U4234" s="3">
        <f t="shared" si="663"/>
        <v>4292</v>
      </c>
      <c r="V4234" s="3" t="str">
        <f t="shared" si="664"/>
        <v xml:space="preserve"> 36</v>
      </c>
      <c r="W4234" s="3">
        <f t="shared" si="665"/>
        <v>10</v>
      </c>
      <c r="X4234" s="3">
        <v>15</v>
      </c>
      <c r="Y4234" s="6">
        <f t="shared" si="666"/>
        <v>77.8</v>
      </c>
      <c r="Z4234" s="3">
        <f t="shared" si="667"/>
        <v>47</v>
      </c>
      <c r="AA4234" s="3">
        <f t="shared" si="668"/>
        <v>1.4</v>
      </c>
      <c r="AB4234">
        <f t="shared" si="669"/>
        <v>0</v>
      </c>
      <c r="AC4234" s="14">
        <f>VLOOKUP(X4234,Rates!$A$2:$B$36,2)</f>
        <v>15.99</v>
      </c>
    </row>
    <row r="4235" spans="1:29">
      <c r="A4235">
        <v>838882</v>
      </c>
      <c r="B4235" t="s">
        <v>11</v>
      </c>
      <c r="C4235" s="1">
        <v>0.15620000000000001</v>
      </c>
      <c r="D4235">
        <v>463.35</v>
      </c>
      <c r="E4235" t="s">
        <v>12</v>
      </c>
      <c r="F4235" t="s">
        <v>13</v>
      </c>
      <c r="G4235" t="s">
        <v>14</v>
      </c>
      <c r="H4235" s="1">
        <v>0.70299999999999996</v>
      </c>
      <c r="I4235" s="4">
        <v>35855</v>
      </c>
      <c r="J4235" s="5">
        <v>40909</v>
      </c>
      <c r="K4235" s="3">
        <v>13250</v>
      </c>
      <c r="L4235" s="3">
        <v>40000</v>
      </c>
      <c r="M4235" s="3">
        <v>9917</v>
      </c>
      <c r="N4235" s="3">
        <f t="shared" si="660"/>
        <v>1</v>
      </c>
      <c r="O4235" s="3">
        <f t="shared" si="661"/>
        <v>0</v>
      </c>
      <c r="P4235" s="3">
        <f t="shared" si="662"/>
        <v>1</v>
      </c>
      <c r="Q4235" s="6">
        <v>20.85</v>
      </c>
      <c r="R4235" s="3">
        <v>0</v>
      </c>
      <c r="S4235" s="3">
        <v>8</v>
      </c>
      <c r="T4235" s="3">
        <v>13</v>
      </c>
      <c r="U4235" s="3">
        <f t="shared" si="663"/>
        <v>5054</v>
      </c>
      <c r="V4235" s="3" t="str">
        <f t="shared" si="664"/>
        <v xml:space="preserve"> 36</v>
      </c>
      <c r="W4235" s="3">
        <f t="shared" si="665"/>
        <v>13.25</v>
      </c>
      <c r="X4235" s="3">
        <v>16</v>
      </c>
      <c r="Y4235" s="6">
        <f t="shared" si="666"/>
        <v>70.3</v>
      </c>
      <c r="Z4235" s="3">
        <f t="shared" si="667"/>
        <v>40</v>
      </c>
      <c r="AA4235" s="3">
        <f t="shared" si="668"/>
        <v>9.9169999999999998</v>
      </c>
      <c r="AB4235">
        <f t="shared" si="669"/>
        <v>0</v>
      </c>
      <c r="AC4235" s="14">
        <f>VLOOKUP(X4235,Rates!$A$2:$B$36,2)</f>
        <v>16.989999999999998</v>
      </c>
    </row>
    <row r="4236" spans="1:29">
      <c r="A4236">
        <v>821790</v>
      </c>
      <c r="B4236" t="s">
        <v>11</v>
      </c>
      <c r="C4236" s="1">
        <v>0.11990000000000001</v>
      </c>
      <c r="D4236">
        <v>398.52</v>
      </c>
      <c r="E4236" t="s">
        <v>22</v>
      </c>
      <c r="F4236" t="s">
        <v>26</v>
      </c>
      <c r="G4236" t="s">
        <v>14</v>
      </c>
      <c r="H4236" s="1">
        <v>0.35799999999999998</v>
      </c>
      <c r="I4236" s="4">
        <v>32843</v>
      </c>
      <c r="J4236" s="5">
        <v>40909</v>
      </c>
      <c r="K4236" s="3">
        <v>12000</v>
      </c>
      <c r="L4236" s="3">
        <v>95000</v>
      </c>
      <c r="M4236" s="3">
        <v>5259</v>
      </c>
      <c r="N4236" s="3">
        <f t="shared" si="660"/>
        <v>0</v>
      </c>
      <c r="O4236" s="3">
        <f t="shared" si="661"/>
        <v>1</v>
      </c>
      <c r="P4236" s="3">
        <f t="shared" si="662"/>
        <v>1</v>
      </c>
      <c r="Q4236" s="6">
        <v>14.99</v>
      </c>
      <c r="R4236" s="3">
        <v>0</v>
      </c>
      <c r="S4236" s="3">
        <v>16</v>
      </c>
      <c r="T4236" s="3">
        <v>26</v>
      </c>
      <c r="U4236" s="3">
        <f t="shared" si="663"/>
        <v>8066</v>
      </c>
      <c r="V4236" s="3" t="str">
        <f t="shared" si="664"/>
        <v xml:space="preserve"> 36</v>
      </c>
      <c r="W4236" s="3">
        <f t="shared" si="665"/>
        <v>12</v>
      </c>
      <c r="X4236" s="3">
        <v>10</v>
      </c>
      <c r="Y4236" s="6">
        <f t="shared" si="666"/>
        <v>35.799999999999997</v>
      </c>
      <c r="Z4236" s="3">
        <f t="shared" si="667"/>
        <v>95</v>
      </c>
      <c r="AA4236" s="3">
        <f t="shared" si="668"/>
        <v>5.2590000000000003</v>
      </c>
      <c r="AB4236">
        <f t="shared" si="669"/>
        <v>0</v>
      </c>
      <c r="AC4236" s="14">
        <f>VLOOKUP(X4236,Rates!$A$2:$B$36,2)</f>
        <v>11.49</v>
      </c>
    </row>
    <row r="4237" spans="1:29">
      <c r="A4237">
        <v>507939</v>
      </c>
      <c r="B4237" t="s">
        <v>11</v>
      </c>
      <c r="C4237" s="1">
        <v>0.16450000000000001</v>
      </c>
      <c r="D4237">
        <v>530.66999999999996</v>
      </c>
      <c r="E4237" t="s">
        <v>12</v>
      </c>
      <c r="F4237" t="s">
        <v>13</v>
      </c>
      <c r="G4237" t="s">
        <v>14</v>
      </c>
      <c r="H4237" s="1">
        <v>0.72899999999999998</v>
      </c>
      <c r="I4237" s="4">
        <v>35186</v>
      </c>
      <c r="J4237" s="5">
        <v>40909</v>
      </c>
      <c r="K4237" s="3">
        <v>15000</v>
      </c>
      <c r="L4237" s="3">
        <v>38000</v>
      </c>
      <c r="M4237" s="3">
        <v>8608</v>
      </c>
      <c r="N4237" s="3">
        <f t="shared" si="660"/>
        <v>1</v>
      </c>
      <c r="O4237" s="3">
        <f t="shared" si="661"/>
        <v>0</v>
      </c>
      <c r="P4237" s="3">
        <f t="shared" si="662"/>
        <v>1</v>
      </c>
      <c r="Q4237" s="6">
        <v>7.71</v>
      </c>
      <c r="R4237" s="3">
        <v>0</v>
      </c>
      <c r="S4237" s="3">
        <v>11</v>
      </c>
      <c r="T4237" s="3">
        <v>32</v>
      </c>
      <c r="U4237" s="3">
        <f t="shared" si="663"/>
        <v>5723</v>
      </c>
      <c r="V4237" s="3" t="str">
        <f t="shared" si="664"/>
        <v xml:space="preserve"> 36</v>
      </c>
      <c r="W4237" s="3">
        <f t="shared" si="665"/>
        <v>15</v>
      </c>
      <c r="X4237" s="3">
        <v>21</v>
      </c>
      <c r="Y4237" s="6">
        <f t="shared" si="666"/>
        <v>72.899999999999991</v>
      </c>
      <c r="Z4237" s="3">
        <f t="shared" si="667"/>
        <v>38</v>
      </c>
      <c r="AA4237" s="3">
        <f t="shared" si="668"/>
        <v>8.6080000000000005</v>
      </c>
      <c r="AB4237">
        <f t="shared" si="669"/>
        <v>0</v>
      </c>
      <c r="AC4237" s="14">
        <f>VLOOKUP(X4237,Rates!$A$2:$B$36,2)</f>
        <v>22.74</v>
      </c>
    </row>
    <row r="4238" spans="1:29">
      <c r="A4238">
        <v>856212</v>
      </c>
      <c r="B4238" t="s">
        <v>11</v>
      </c>
      <c r="C4238" s="1">
        <v>0.11990000000000001</v>
      </c>
      <c r="D4238">
        <v>89.67</v>
      </c>
      <c r="E4238" t="s">
        <v>12</v>
      </c>
      <c r="F4238" t="s">
        <v>26</v>
      </c>
      <c r="G4238" t="s">
        <v>14</v>
      </c>
      <c r="H4238" s="1">
        <v>0.93500000000000005</v>
      </c>
      <c r="I4238" s="4">
        <v>36069</v>
      </c>
      <c r="J4238" s="5">
        <v>40909</v>
      </c>
      <c r="K4238" s="3">
        <v>2700</v>
      </c>
      <c r="L4238" s="3">
        <v>60000</v>
      </c>
      <c r="M4238" s="3">
        <v>29634</v>
      </c>
      <c r="N4238" s="3">
        <f t="shared" si="660"/>
        <v>0</v>
      </c>
      <c r="O4238" s="3">
        <f t="shared" si="661"/>
        <v>1</v>
      </c>
      <c r="P4238" s="3">
        <f t="shared" si="662"/>
        <v>1</v>
      </c>
      <c r="Q4238" s="6">
        <v>22.32</v>
      </c>
      <c r="R4238" s="3">
        <v>0</v>
      </c>
      <c r="S4238" s="3">
        <v>6</v>
      </c>
      <c r="T4238" s="3">
        <v>14</v>
      </c>
      <c r="U4238" s="3">
        <f t="shared" si="663"/>
        <v>4840</v>
      </c>
      <c r="V4238" s="3" t="str">
        <f t="shared" si="664"/>
        <v xml:space="preserve"> 36</v>
      </c>
      <c r="W4238" s="3">
        <f t="shared" si="665"/>
        <v>2.7</v>
      </c>
      <c r="X4238" s="3">
        <v>10</v>
      </c>
      <c r="Y4238" s="6">
        <f t="shared" si="666"/>
        <v>93.5</v>
      </c>
      <c r="Z4238" s="3">
        <f t="shared" si="667"/>
        <v>60</v>
      </c>
      <c r="AA4238" s="3">
        <f t="shared" si="668"/>
        <v>29.634</v>
      </c>
      <c r="AB4238">
        <f t="shared" si="669"/>
        <v>0</v>
      </c>
      <c r="AC4238" s="14">
        <f>VLOOKUP(X4238,Rates!$A$2:$B$36,2)</f>
        <v>11.49</v>
      </c>
    </row>
    <row r="4239" spans="1:29">
      <c r="A4239">
        <v>349431</v>
      </c>
      <c r="B4239" t="s">
        <v>11</v>
      </c>
      <c r="C4239" s="1">
        <v>7.6799999999999993E-2</v>
      </c>
      <c r="D4239">
        <v>155.94999999999999</v>
      </c>
      <c r="E4239" t="s">
        <v>28</v>
      </c>
      <c r="F4239" t="s">
        <v>26</v>
      </c>
      <c r="G4239" t="s">
        <v>14</v>
      </c>
      <c r="H4239" s="1">
        <v>3.0000000000000001E-3</v>
      </c>
      <c r="I4239" s="4">
        <v>30529</v>
      </c>
      <c r="J4239" s="5">
        <v>40909</v>
      </c>
      <c r="K4239" s="3">
        <v>5000</v>
      </c>
      <c r="L4239" s="3">
        <v>48000</v>
      </c>
      <c r="M4239" s="3">
        <v>52</v>
      </c>
      <c r="N4239" s="3">
        <f t="shared" si="660"/>
        <v>0</v>
      </c>
      <c r="O4239" s="3">
        <f t="shared" si="661"/>
        <v>1</v>
      </c>
      <c r="P4239" s="3">
        <f t="shared" si="662"/>
        <v>1</v>
      </c>
      <c r="Q4239" s="6">
        <v>0.38</v>
      </c>
      <c r="R4239" s="3">
        <v>0</v>
      </c>
      <c r="S4239" s="3">
        <v>3</v>
      </c>
      <c r="T4239" s="3">
        <v>10</v>
      </c>
      <c r="U4239" s="3">
        <f t="shared" si="663"/>
        <v>10380</v>
      </c>
      <c r="V4239" s="3" t="str">
        <f t="shared" si="664"/>
        <v xml:space="preserve"> 36</v>
      </c>
      <c r="W4239" s="3">
        <f t="shared" si="665"/>
        <v>5</v>
      </c>
      <c r="X4239" s="3">
        <v>2</v>
      </c>
      <c r="Y4239" s="6">
        <f t="shared" si="666"/>
        <v>0.3</v>
      </c>
      <c r="Z4239" s="3">
        <f t="shared" si="667"/>
        <v>48</v>
      </c>
      <c r="AA4239" s="3">
        <f t="shared" si="668"/>
        <v>5.1999999999999998E-2</v>
      </c>
      <c r="AB4239">
        <f t="shared" si="669"/>
        <v>0</v>
      </c>
      <c r="AC4239" s="14">
        <f>VLOOKUP(X4239,Rates!$A$2:$B$36,2)</f>
        <v>6.99</v>
      </c>
    </row>
    <row r="4240" spans="1:29">
      <c r="A4240">
        <v>592639</v>
      </c>
      <c r="B4240" t="s">
        <v>11</v>
      </c>
      <c r="C4240" s="1">
        <v>0.2127</v>
      </c>
      <c r="D4240">
        <v>75.63</v>
      </c>
      <c r="E4240" t="s">
        <v>25</v>
      </c>
      <c r="F4240" t="s">
        <v>13</v>
      </c>
      <c r="G4240" t="s">
        <v>14</v>
      </c>
      <c r="H4240" s="1">
        <v>0.98599999999999999</v>
      </c>
      <c r="I4240" s="4">
        <v>36647</v>
      </c>
      <c r="J4240" s="5">
        <v>40909</v>
      </c>
      <c r="K4240" s="3">
        <v>2000</v>
      </c>
      <c r="L4240" s="3">
        <v>30000</v>
      </c>
      <c r="M4240" s="3">
        <v>493</v>
      </c>
      <c r="N4240" s="3">
        <f t="shared" si="660"/>
        <v>1</v>
      </c>
      <c r="O4240" s="3">
        <f t="shared" si="661"/>
        <v>0</v>
      </c>
      <c r="P4240" s="3">
        <f t="shared" si="662"/>
        <v>1</v>
      </c>
      <c r="Q4240" s="6">
        <v>7.44</v>
      </c>
      <c r="R4240" s="3">
        <v>0</v>
      </c>
      <c r="S4240" s="3">
        <v>2</v>
      </c>
      <c r="T4240" s="3">
        <v>3</v>
      </c>
      <c r="U4240" s="3">
        <f t="shared" si="663"/>
        <v>4262</v>
      </c>
      <c r="V4240" s="3" t="str">
        <f t="shared" si="664"/>
        <v xml:space="preserve"> 36</v>
      </c>
      <c r="W4240" s="3">
        <f t="shared" si="665"/>
        <v>2</v>
      </c>
      <c r="X4240" s="3">
        <v>34</v>
      </c>
      <c r="Y4240" s="6">
        <f t="shared" si="666"/>
        <v>98.6</v>
      </c>
      <c r="Z4240" s="3">
        <f t="shared" si="667"/>
        <v>30</v>
      </c>
      <c r="AA4240" s="3">
        <f t="shared" si="668"/>
        <v>0.49299999999999999</v>
      </c>
      <c r="AB4240">
        <f t="shared" si="669"/>
        <v>0</v>
      </c>
      <c r="AC4240" s="14">
        <f>VLOOKUP(X4240,Rates!$A$2:$B$36,2)</f>
        <v>30.94</v>
      </c>
    </row>
    <row r="4241" spans="1:29">
      <c r="A4241">
        <v>768611</v>
      </c>
      <c r="B4241" t="s">
        <v>11</v>
      </c>
      <c r="C4241" s="1">
        <v>0.16489999999999999</v>
      </c>
      <c r="D4241">
        <v>286.74</v>
      </c>
      <c r="E4241" t="s">
        <v>29</v>
      </c>
      <c r="F4241" t="s">
        <v>26</v>
      </c>
      <c r="G4241" t="s">
        <v>14</v>
      </c>
      <c r="H4241" s="1">
        <v>0.26600000000000001</v>
      </c>
      <c r="I4241" s="4">
        <v>36039</v>
      </c>
      <c r="J4241" s="5">
        <v>40909</v>
      </c>
      <c r="K4241" s="3">
        <v>8100</v>
      </c>
      <c r="L4241" s="3">
        <v>115000</v>
      </c>
      <c r="M4241" s="3">
        <v>9059</v>
      </c>
      <c r="N4241" s="3">
        <f t="shared" si="660"/>
        <v>0</v>
      </c>
      <c r="O4241" s="3">
        <f t="shared" si="661"/>
        <v>1</v>
      </c>
      <c r="P4241" s="3">
        <f t="shared" si="662"/>
        <v>1</v>
      </c>
      <c r="Q4241" s="6">
        <v>23.56</v>
      </c>
      <c r="R4241" s="3">
        <v>0</v>
      </c>
      <c r="S4241" s="3">
        <v>27</v>
      </c>
      <c r="T4241" s="3">
        <v>57</v>
      </c>
      <c r="U4241" s="3">
        <f t="shared" si="663"/>
        <v>4870</v>
      </c>
      <c r="V4241" s="3" t="str">
        <f t="shared" si="664"/>
        <v xml:space="preserve"> 36</v>
      </c>
      <c r="W4241" s="3">
        <f t="shared" si="665"/>
        <v>8.1</v>
      </c>
      <c r="X4241" s="3">
        <v>18</v>
      </c>
      <c r="Y4241" s="6">
        <f t="shared" si="666"/>
        <v>26.6</v>
      </c>
      <c r="Z4241" s="3">
        <f t="shared" si="667"/>
        <v>115</v>
      </c>
      <c r="AA4241" s="3">
        <f t="shared" si="668"/>
        <v>9.0589999999999993</v>
      </c>
      <c r="AB4241">
        <f t="shared" si="669"/>
        <v>0</v>
      </c>
      <c r="AC4241" s="14">
        <f>VLOOKUP(X4241,Rates!$A$2:$B$36,2)</f>
        <v>18.989999999999998</v>
      </c>
    </row>
    <row r="4242" spans="1:29">
      <c r="A4242">
        <v>1009060</v>
      </c>
      <c r="B4242" t="s">
        <v>11</v>
      </c>
      <c r="C4242" s="1">
        <v>0.16769999999999999</v>
      </c>
      <c r="D4242">
        <v>177.7</v>
      </c>
      <c r="E4242" t="s">
        <v>23</v>
      </c>
      <c r="F4242" t="s">
        <v>13</v>
      </c>
      <c r="G4242" t="s">
        <v>14</v>
      </c>
      <c r="H4242" s="2">
        <v>0</v>
      </c>
      <c r="I4242" s="4">
        <v>33909</v>
      </c>
      <c r="J4242" s="5">
        <v>40909</v>
      </c>
      <c r="K4242" s="3">
        <v>5000</v>
      </c>
      <c r="L4242" s="3">
        <v>90000</v>
      </c>
      <c r="M4242" s="3">
        <v>0</v>
      </c>
      <c r="N4242" s="3">
        <f t="shared" si="660"/>
        <v>1</v>
      </c>
      <c r="O4242" s="3">
        <f t="shared" si="661"/>
        <v>0</v>
      </c>
      <c r="P4242" s="3">
        <f t="shared" si="662"/>
        <v>1</v>
      </c>
      <c r="Q4242" s="6">
        <v>10.67</v>
      </c>
      <c r="R4242" s="3">
        <v>5</v>
      </c>
      <c r="S4242" s="3">
        <v>3</v>
      </c>
      <c r="T4242" s="3">
        <v>27</v>
      </c>
      <c r="U4242" s="3">
        <f t="shared" si="663"/>
        <v>7000</v>
      </c>
      <c r="V4242" s="3" t="str">
        <f t="shared" si="664"/>
        <v xml:space="preserve"> 36</v>
      </c>
      <c r="W4242" s="3">
        <f t="shared" si="665"/>
        <v>5</v>
      </c>
      <c r="X4242" s="3">
        <v>17</v>
      </c>
      <c r="Y4242" s="6">
        <f t="shared" si="666"/>
        <v>0</v>
      </c>
      <c r="Z4242" s="3">
        <f t="shared" si="667"/>
        <v>90</v>
      </c>
      <c r="AA4242" s="3">
        <f t="shared" si="668"/>
        <v>0</v>
      </c>
      <c r="AB4242">
        <f t="shared" si="669"/>
        <v>0</v>
      </c>
      <c r="AC4242" s="14">
        <f>VLOOKUP(X4242,Rates!$A$2:$B$36,2)</f>
        <v>17.989999999999998</v>
      </c>
    </row>
    <row r="4243" spans="1:29">
      <c r="A4243">
        <v>1016508</v>
      </c>
      <c r="B4243" t="s">
        <v>11</v>
      </c>
      <c r="C4243" s="1">
        <v>8.8999999999999996E-2</v>
      </c>
      <c r="D4243">
        <v>365.17</v>
      </c>
      <c r="E4243" t="s">
        <v>27</v>
      </c>
      <c r="F4243" t="s">
        <v>26</v>
      </c>
      <c r="G4243" t="s">
        <v>14</v>
      </c>
      <c r="H4243" s="1">
        <v>0.47899999999999998</v>
      </c>
      <c r="I4243" s="4">
        <v>35704</v>
      </c>
      <c r="J4243" s="5">
        <v>40909</v>
      </c>
      <c r="K4243" s="3">
        <v>11500</v>
      </c>
      <c r="L4243" s="3">
        <v>55000</v>
      </c>
      <c r="M4243" s="3">
        <v>10630</v>
      </c>
      <c r="N4243" s="3">
        <f t="shared" si="660"/>
        <v>0</v>
      </c>
      <c r="O4243" s="3">
        <f t="shared" si="661"/>
        <v>1</v>
      </c>
      <c r="P4243" s="3">
        <f t="shared" si="662"/>
        <v>1</v>
      </c>
      <c r="Q4243" s="6">
        <v>18.52</v>
      </c>
      <c r="R4243" s="3">
        <v>0</v>
      </c>
      <c r="S4243" s="3">
        <v>10</v>
      </c>
      <c r="T4243" s="3">
        <v>33</v>
      </c>
      <c r="U4243" s="3">
        <f t="shared" si="663"/>
        <v>5205</v>
      </c>
      <c r="V4243" s="3" t="str">
        <f t="shared" si="664"/>
        <v xml:space="preserve"> 36</v>
      </c>
      <c r="W4243" s="3">
        <f t="shared" si="665"/>
        <v>11.5</v>
      </c>
      <c r="X4243" s="3">
        <v>5</v>
      </c>
      <c r="Y4243" s="6">
        <f t="shared" si="666"/>
        <v>47.9</v>
      </c>
      <c r="Z4243" s="3">
        <f t="shared" si="667"/>
        <v>55</v>
      </c>
      <c r="AA4243" s="3">
        <f t="shared" si="668"/>
        <v>10.63</v>
      </c>
      <c r="AB4243">
        <f t="shared" si="669"/>
        <v>0</v>
      </c>
      <c r="AC4243" s="14">
        <f>VLOOKUP(X4243,Rates!$A$2:$B$36,2)</f>
        <v>7.99</v>
      </c>
    </row>
    <row r="4244" spans="1:29">
      <c r="A4244">
        <v>601424</v>
      </c>
      <c r="B4244" t="s">
        <v>11</v>
      </c>
      <c r="C4244" s="1">
        <v>9.6199999999999994E-2</v>
      </c>
      <c r="D4244">
        <v>320.89999999999998</v>
      </c>
      <c r="E4244" t="s">
        <v>12</v>
      </c>
      <c r="F4244" t="s">
        <v>26</v>
      </c>
      <c r="G4244" t="s">
        <v>14</v>
      </c>
      <c r="H4244" s="1">
        <v>0.33700000000000002</v>
      </c>
      <c r="I4244" s="4">
        <v>36557</v>
      </c>
      <c r="J4244" s="5">
        <v>40909</v>
      </c>
      <c r="K4244" s="3">
        <v>10000</v>
      </c>
      <c r="L4244" s="3">
        <v>25000</v>
      </c>
      <c r="M4244" s="3">
        <v>7585</v>
      </c>
      <c r="N4244" s="3">
        <f t="shared" si="660"/>
        <v>0</v>
      </c>
      <c r="O4244" s="3">
        <f t="shared" si="661"/>
        <v>1</v>
      </c>
      <c r="P4244" s="3">
        <f t="shared" si="662"/>
        <v>1</v>
      </c>
      <c r="Q4244" s="6">
        <v>13.68</v>
      </c>
      <c r="R4244" s="3">
        <v>0</v>
      </c>
      <c r="S4244" s="3">
        <v>8</v>
      </c>
      <c r="T4244" s="3">
        <v>12</v>
      </c>
      <c r="U4244" s="3">
        <f t="shared" si="663"/>
        <v>4352</v>
      </c>
      <c r="V4244" s="3" t="str">
        <f t="shared" si="664"/>
        <v xml:space="preserve"> 36</v>
      </c>
      <c r="W4244" s="3">
        <f t="shared" si="665"/>
        <v>10</v>
      </c>
      <c r="X4244" s="3">
        <v>8</v>
      </c>
      <c r="Y4244" s="6">
        <f t="shared" si="666"/>
        <v>33.700000000000003</v>
      </c>
      <c r="Z4244" s="3">
        <f t="shared" si="667"/>
        <v>25</v>
      </c>
      <c r="AA4244" s="3">
        <f t="shared" si="668"/>
        <v>7.585</v>
      </c>
      <c r="AB4244">
        <f t="shared" si="669"/>
        <v>0</v>
      </c>
      <c r="AC4244" s="14">
        <f>VLOOKUP(X4244,Rates!$A$2:$B$36,2)</f>
        <v>11.39</v>
      </c>
    </row>
    <row r="4245" spans="1:29">
      <c r="A4245">
        <v>985140</v>
      </c>
      <c r="B4245" t="s">
        <v>11</v>
      </c>
      <c r="C4245" s="1">
        <v>0.16289999999999999</v>
      </c>
      <c r="D4245">
        <v>564.80999999999995</v>
      </c>
      <c r="E4245" t="s">
        <v>12</v>
      </c>
      <c r="F4245" t="s">
        <v>13</v>
      </c>
      <c r="G4245" t="s">
        <v>14</v>
      </c>
      <c r="H4245" s="2">
        <v>0.75</v>
      </c>
      <c r="I4245" s="4">
        <v>33543</v>
      </c>
      <c r="J4245" s="5">
        <v>40909</v>
      </c>
      <c r="K4245" s="3">
        <v>16000</v>
      </c>
      <c r="L4245" s="3">
        <v>86000</v>
      </c>
      <c r="M4245" s="3">
        <v>25714</v>
      </c>
      <c r="N4245" s="3">
        <f t="shared" si="660"/>
        <v>1</v>
      </c>
      <c r="O4245" s="3">
        <f t="shared" si="661"/>
        <v>0</v>
      </c>
      <c r="P4245" s="3">
        <f t="shared" si="662"/>
        <v>1</v>
      </c>
      <c r="Q4245" s="6">
        <v>18.420000000000002</v>
      </c>
      <c r="R4245" s="3">
        <v>0</v>
      </c>
      <c r="S4245" s="3">
        <v>12</v>
      </c>
      <c r="T4245" s="3">
        <v>17</v>
      </c>
      <c r="U4245" s="3">
        <f t="shared" si="663"/>
        <v>7366</v>
      </c>
      <c r="V4245" s="3" t="str">
        <f t="shared" si="664"/>
        <v xml:space="preserve"> 36</v>
      </c>
      <c r="W4245" s="3">
        <f t="shared" si="665"/>
        <v>16</v>
      </c>
      <c r="X4245" s="3">
        <v>16</v>
      </c>
      <c r="Y4245" s="6">
        <f t="shared" si="666"/>
        <v>75</v>
      </c>
      <c r="Z4245" s="3">
        <f t="shared" si="667"/>
        <v>86</v>
      </c>
      <c r="AA4245" s="3">
        <f t="shared" si="668"/>
        <v>25.713999999999999</v>
      </c>
      <c r="AB4245">
        <f t="shared" si="669"/>
        <v>0</v>
      </c>
      <c r="AC4245" s="14">
        <f>VLOOKUP(X4245,Rates!$A$2:$B$36,2)</f>
        <v>16.989999999999998</v>
      </c>
    </row>
    <row r="4246" spans="1:29">
      <c r="A4246">
        <v>870271</v>
      </c>
      <c r="B4246" t="s">
        <v>15</v>
      </c>
      <c r="C4246" s="1">
        <v>0.1099</v>
      </c>
      <c r="D4246">
        <v>190.21</v>
      </c>
      <c r="E4246" t="s">
        <v>27</v>
      </c>
      <c r="F4246" t="s">
        <v>13</v>
      </c>
      <c r="G4246" t="s">
        <v>17</v>
      </c>
      <c r="H4246" s="1">
        <v>0.86199999999999999</v>
      </c>
      <c r="I4246" s="4">
        <v>35855</v>
      </c>
      <c r="J4246" s="5">
        <v>40909</v>
      </c>
      <c r="K4246" s="3">
        <v>12200</v>
      </c>
      <c r="L4246" s="3">
        <v>64000</v>
      </c>
      <c r="M4246" s="3">
        <v>6560</v>
      </c>
      <c r="N4246" s="3">
        <f t="shared" si="660"/>
        <v>1</v>
      </c>
      <c r="O4246" s="3">
        <f t="shared" si="661"/>
        <v>0</v>
      </c>
      <c r="P4246" s="3">
        <f t="shared" si="662"/>
        <v>1</v>
      </c>
      <c r="Q4246" s="6">
        <v>8.0399999999999991</v>
      </c>
      <c r="R4246" s="3">
        <v>0</v>
      </c>
      <c r="S4246" s="3">
        <v>7</v>
      </c>
      <c r="T4246" s="3">
        <v>19</v>
      </c>
      <c r="U4246" s="3">
        <f t="shared" si="663"/>
        <v>5054</v>
      </c>
      <c r="V4246" s="3" t="str">
        <f t="shared" si="664"/>
        <v xml:space="preserve"> 60</v>
      </c>
      <c r="W4246" s="3">
        <f t="shared" si="665"/>
        <v>12.2</v>
      </c>
      <c r="X4246" s="3">
        <v>8</v>
      </c>
      <c r="Y4246" s="6">
        <f t="shared" si="666"/>
        <v>86.2</v>
      </c>
      <c r="Z4246" s="3">
        <f t="shared" si="667"/>
        <v>64</v>
      </c>
      <c r="AA4246" s="3">
        <f t="shared" si="668"/>
        <v>6.56</v>
      </c>
      <c r="AB4246">
        <f t="shared" si="669"/>
        <v>1</v>
      </c>
      <c r="AC4246" s="14">
        <f>VLOOKUP(X4246,Rates!$A$2:$B$36,2)</f>
        <v>11.39</v>
      </c>
    </row>
    <row r="4247" spans="1:29">
      <c r="A4247">
        <v>373461</v>
      </c>
      <c r="B4247" t="s">
        <v>11</v>
      </c>
      <c r="C4247" s="1">
        <v>0.1158</v>
      </c>
      <c r="D4247">
        <v>495.21</v>
      </c>
      <c r="E4247" t="s">
        <v>20</v>
      </c>
      <c r="F4247" t="s">
        <v>26</v>
      </c>
      <c r="G4247" t="s">
        <v>14</v>
      </c>
      <c r="H4247" s="1">
        <v>0.29899999999999999</v>
      </c>
      <c r="I4247" s="4">
        <v>37653</v>
      </c>
      <c r="J4247" s="5">
        <v>40909</v>
      </c>
      <c r="K4247" s="3">
        <v>15000</v>
      </c>
      <c r="L4247" s="3">
        <v>103000</v>
      </c>
      <c r="M4247" s="3">
        <v>72333</v>
      </c>
      <c r="N4247" s="3">
        <f t="shared" si="660"/>
        <v>0</v>
      </c>
      <c r="O4247" s="3">
        <f t="shared" si="661"/>
        <v>1</v>
      </c>
      <c r="P4247" s="3">
        <f t="shared" si="662"/>
        <v>1</v>
      </c>
      <c r="Q4247" s="6">
        <v>20.260000000000002</v>
      </c>
      <c r="R4247" s="3">
        <v>0</v>
      </c>
      <c r="S4247" s="3">
        <v>18</v>
      </c>
      <c r="T4247" s="3">
        <v>32</v>
      </c>
      <c r="U4247" s="3">
        <f t="shared" si="663"/>
        <v>3256</v>
      </c>
      <c r="V4247" s="3" t="str">
        <f t="shared" si="664"/>
        <v xml:space="preserve"> 36</v>
      </c>
      <c r="W4247" s="3">
        <f t="shared" si="665"/>
        <v>15</v>
      </c>
      <c r="X4247" s="3">
        <v>8</v>
      </c>
      <c r="Y4247" s="6">
        <f t="shared" si="666"/>
        <v>29.9</v>
      </c>
      <c r="Z4247" s="3">
        <f t="shared" si="667"/>
        <v>103</v>
      </c>
      <c r="AA4247" s="3">
        <f t="shared" si="668"/>
        <v>72.332999999999998</v>
      </c>
      <c r="AB4247">
        <f t="shared" si="669"/>
        <v>0</v>
      </c>
      <c r="AC4247" s="14">
        <f>VLOOKUP(X4247,Rates!$A$2:$B$36,2)</f>
        <v>11.39</v>
      </c>
    </row>
    <row r="4248" spans="1:29">
      <c r="A4248">
        <v>844720</v>
      </c>
      <c r="B4248" t="s">
        <v>11</v>
      </c>
      <c r="C4248" s="1">
        <v>0.10589999999999999</v>
      </c>
      <c r="D4248">
        <v>488.18</v>
      </c>
      <c r="E4248" t="s">
        <v>23</v>
      </c>
      <c r="F4248" t="s">
        <v>26</v>
      </c>
      <c r="G4248" t="s">
        <v>14</v>
      </c>
      <c r="H4248" s="1">
        <v>0.29899999999999999</v>
      </c>
      <c r="I4248" s="4">
        <v>25508</v>
      </c>
      <c r="J4248" s="5">
        <v>40909</v>
      </c>
      <c r="K4248" s="3">
        <v>15000</v>
      </c>
      <c r="L4248" s="3">
        <v>69500</v>
      </c>
      <c r="M4248" s="3">
        <v>3440</v>
      </c>
      <c r="N4248" s="3">
        <f t="shared" si="660"/>
        <v>0</v>
      </c>
      <c r="O4248" s="3">
        <f t="shared" si="661"/>
        <v>1</v>
      </c>
      <c r="P4248" s="3">
        <f t="shared" si="662"/>
        <v>1</v>
      </c>
      <c r="Q4248" s="6">
        <v>9.5</v>
      </c>
      <c r="R4248" s="3">
        <v>0</v>
      </c>
      <c r="S4248" s="3">
        <v>5</v>
      </c>
      <c r="T4248" s="3">
        <v>7</v>
      </c>
      <c r="U4248" s="3">
        <f t="shared" si="663"/>
        <v>15401</v>
      </c>
      <c r="V4248" s="3" t="str">
        <f t="shared" si="664"/>
        <v xml:space="preserve"> 36</v>
      </c>
      <c r="W4248" s="3">
        <f t="shared" si="665"/>
        <v>15</v>
      </c>
      <c r="X4248" s="3">
        <v>7</v>
      </c>
      <c r="Y4248" s="6">
        <f t="shared" si="666"/>
        <v>29.9</v>
      </c>
      <c r="Z4248" s="3">
        <f t="shared" si="667"/>
        <v>69.5</v>
      </c>
      <c r="AA4248" s="3">
        <f t="shared" si="668"/>
        <v>3.44</v>
      </c>
      <c r="AB4248">
        <f t="shared" si="669"/>
        <v>0</v>
      </c>
      <c r="AC4248" s="14">
        <f>VLOOKUP(X4248,Rates!$A$2:$B$36,2)</f>
        <v>10.49</v>
      </c>
    </row>
    <row r="4249" spans="1:29">
      <c r="A4249">
        <v>1019563</v>
      </c>
      <c r="B4249" t="s">
        <v>11</v>
      </c>
      <c r="C4249" s="1">
        <v>9.9099999999999994E-2</v>
      </c>
      <c r="D4249">
        <v>386.7</v>
      </c>
      <c r="E4249" t="s">
        <v>20</v>
      </c>
      <c r="F4249" t="s">
        <v>26</v>
      </c>
      <c r="G4249" t="s">
        <v>14</v>
      </c>
      <c r="H4249" s="1">
        <v>0.81299999999999994</v>
      </c>
      <c r="I4249" s="4">
        <v>28034</v>
      </c>
      <c r="J4249" s="5">
        <v>40909</v>
      </c>
      <c r="K4249" s="3">
        <v>12000</v>
      </c>
      <c r="L4249" s="3">
        <v>65000</v>
      </c>
      <c r="M4249" s="3">
        <v>16580</v>
      </c>
      <c r="N4249" s="3">
        <f t="shared" si="660"/>
        <v>0</v>
      </c>
      <c r="O4249" s="3">
        <f t="shared" si="661"/>
        <v>1</v>
      </c>
      <c r="P4249" s="3">
        <f t="shared" si="662"/>
        <v>1</v>
      </c>
      <c r="Q4249" s="6">
        <v>19.61</v>
      </c>
      <c r="R4249" s="3">
        <v>0</v>
      </c>
      <c r="S4249" s="3">
        <v>8</v>
      </c>
      <c r="T4249" s="3">
        <v>19</v>
      </c>
      <c r="U4249" s="3">
        <f t="shared" si="663"/>
        <v>12875</v>
      </c>
      <c r="V4249" s="3" t="str">
        <f t="shared" si="664"/>
        <v xml:space="preserve"> 36</v>
      </c>
      <c r="W4249" s="3">
        <f t="shared" si="665"/>
        <v>12</v>
      </c>
      <c r="X4249" s="3">
        <v>6</v>
      </c>
      <c r="Y4249" s="6">
        <f t="shared" si="666"/>
        <v>81.3</v>
      </c>
      <c r="Z4249" s="3">
        <f t="shared" si="667"/>
        <v>65</v>
      </c>
      <c r="AA4249" s="3">
        <f t="shared" si="668"/>
        <v>16.579999999999998</v>
      </c>
      <c r="AB4249">
        <f t="shared" si="669"/>
        <v>0</v>
      </c>
      <c r="AC4249" s="14">
        <f>VLOOKUP(X4249,Rates!$A$2:$B$36,2)</f>
        <v>8.24</v>
      </c>
    </row>
    <row r="4250" spans="1:29">
      <c r="A4250">
        <v>573283</v>
      </c>
      <c r="B4250" t="s">
        <v>15</v>
      </c>
      <c r="C4250" s="1">
        <v>0.1867</v>
      </c>
      <c r="D4250">
        <v>206.08</v>
      </c>
      <c r="E4250" t="s">
        <v>27</v>
      </c>
      <c r="F4250" t="s">
        <v>13</v>
      </c>
      <c r="G4250" t="s">
        <v>14</v>
      </c>
      <c r="H4250" s="2">
        <v>0.55000000000000004</v>
      </c>
      <c r="I4250" s="4">
        <v>38018</v>
      </c>
      <c r="J4250" s="5">
        <v>40909</v>
      </c>
      <c r="K4250" s="3">
        <v>8000</v>
      </c>
      <c r="L4250" s="3">
        <v>30000</v>
      </c>
      <c r="M4250" s="3">
        <v>5770</v>
      </c>
      <c r="N4250" s="3">
        <f t="shared" si="660"/>
        <v>1</v>
      </c>
      <c r="O4250" s="3">
        <f t="shared" si="661"/>
        <v>0</v>
      </c>
      <c r="P4250" s="3">
        <f t="shared" si="662"/>
        <v>1</v>
      </c>
      <c r="Q4250" s="6">
        <v>5.56</v>
      </c>
      <c r="R4250" s="3">
        <v>0</v>
      </c>
      <c r="S4250" s="3">
        <v>5</v>
      </c>
      <c r="T4250" s="3">
        <v>5</v>
      </c>
      <c r="U4250" s="3">
        <f t="shared" si="663"/>
        <v>2891</v>
      </c>
      <c r="V4250" s="3" t="str">
        <f t="shared" si="664"/>
        <v xml:space="preserve"> 60</v>
      </c>
      <c r="W4250" s="3">
        <f t="shared" si="665"/>
        <v>8</v>
      </c>
      <c r="X4250" s="3">
        <v>27</v>
      </c>
      <c r="Y4250" s="6">
        <f t="shared" si="666"/>
        <v>55.000000000000007</v>
      </c>
      <c r="Z4250" s="3">
        <f t="shared" si="667"/>
        <v>30</v>
      </c>
      <c r="AA4250" s="3">
        <f t="shared" si="668"/>
        <v>5.77</v>
      </c>
      <c r="AB4250">
        <f t="shared" si="669"/>
        <v>0</v>
      </c>
      <c r="AC4250" s="14">
        <f>VLOOKUP(X4250,Rates!$A$2:$B$36,2)</f>
        <v>29.49</v>
      </c>
    </row>
    <row r="4251" spans="1:29">
      <c r="A4251">
        <v>540772</v>
      </c>
      <c r="B4251" t="s">
        <v>11</v>
      </c>
      <c r="C4251" s="1">
        <v>0.1361</v>
      </c>
      <c r="D4251">
        <v>84.98</v>
      </c>
      <c r="E4251" t="s">
        <v>28</v>
      </c>
      <c r="F4251" t="s">
        <v>24</v>
      </c>
      <c r="G4251" t="s">
        <v>14</v>
      </c>
      <c r="H4251" s="1">
        <v>0.155</v>
      </c>
      <c r="I4251" s="4">
        <v>36039</v>
      </c>
      <c r="J4251" s="5">
        <v>40909</v>
      </c>
      <c r="K4251" s="3">
        <v>2500</v>
      </c>
      <c r="L4251" s="3">
        <v>32868</v>
      </c>
      <c r="M4251" s="3">
        <v>665</v>
      </c>
      <c r="N4251" s="3">
        <f t="shared" si="660"/>
        <v>0</v>
      </c>
      <c r="O4251" s="3">
        <f t="shared" si="661"/>
        <v>0</v>
      </c>
      <c r="P4251" s="3">
        <f t="shared" si="662"/>
        <v>1</v>
      </c>
      <c r="Q4251" s="6">
        <v>20.52</v>
      </c>
      <c r="R4251" s="3">
        <v>0</v>
      </c>
      <c r="S4251" s="3">
        <v>4</v>
      </c>
      <c r="T4251" s="3">
        <v>7</v>
      </c>
      <c r="U4251" s="3">
        <f t="shared" si="663"/>
        <v>4870</v>
      </c>
      <c r="V4251" s="3" t="str">
        <f t="shared" si="664"/>
        <v xml:space="preserve"> 36</v>
      </c>
      <c r="W4251" s="3">
        <f t="shared" si="665"/>
        <v>2.5</v>
      </c>
      <c r="X4251" s="3">
        <v>12</v>
      </c>
      <c r="Y4251" s="6">
        <f t="shared" si="666"/>
        <v>15.5</v>
      </c>
      <c r="Z4251" s="3">
        <f t="shared" si="667"/>
        <v>32.868000000000002</v>
      </c>
      <c r="AA4251" s="3">
        <f t="shared" si="668"/>
        <v>0.66500000000000004</v>
      </c>
      <c r="AB4251">
        <f t="shared" si="669"/>
        <v>0</v>
      </c>
      <c r="AC4251" s="14">
        <f>VLOOKUP(X4251,Rates!$A$2:$B$36,2)</f>
        <v>13.49</v>
      </c>
    </row>
    <row r="4252" spans="1:29">
      <c r="A4252">
        <v>887797</v>
      </c>
      <c r="B4252" t="s">
        <v>11</v>
      </c>
      <c r="C4252" s="1">
        <v>7.9000000000000001E-2</v>
      </c>
      <c r="D4252">
        <v>1013.81</v>
      </c>
      <c r="E4252" t="s">
        <v>12</v>
      </c>
      <c r="F4252" t="s">
        <v>13</v>
      </c>
      <c r="G4252" t="s">
        <v>14</v>
      </c>
      <c r="H4252" s="2">
        <v>0.62</v>
      </c>
      <c r="I4252" s="4">
        <v>33482</v>
      </c>
      <c r="J4252" s="5">
        <v>40909</v>
      </c>
      <c r="K4252" s="3">
        <v>32400</v>
      </c>
      <c r="L4252" s="3">
        <v>67920</v>
      </c>
      <c r="M4252" s="3">
        <v>30139</v>
      </c>
      <c r="N4252" s="3">
        <f t="shared" si="660"/>
        <v>1</v>
      </c>
      <c r="O4252" s="3">
        <f t="shared" si="661"/>
        <v>0</v>
      </c>
      <c r="P4252" s="3">
        <f t="shared" si="662"/>
        <v>1</v>
      </c>
      <c r="Q4252" s="6">
        <v>11.27</v>
      </c>
      <c r="R4252" s="3">
        <v>0</v>
      </c>
      <c r="S4252" s="3">
        <v>7</v>
      </c>
      <c r="T4252" s="3">
        <v>34</v>
      </c>
      <c r="U4252" s="3">
        <f t="shared" si="663"/>
        <v>7427</v>
      </c>
      <c r="V4252" s="3" t="str">
        <f t="shared" si="664"/>
        <v xml:space="preserve"> 36</v>
      </c>
      <c r="W4252" s="3">
        <f t="shared" si="665"/>
        <v>32.4</v>
      </c>
      <c r="X4252" s="3">
        <v>4</v>
      </c>
      <c r="Y4252" s="6">
        <f t="shared" si="666"/>
        <v>62</v>
      </c>
      <c r="Z4252" s="3">
        <f t="shared" si="667"/>
        <v>67.92</v>
      </c>
      <c r="AA4252" s="3">
        <f t="shared" si="668"/>
        <v>30.138999999999999</v>
      </c>
      <c r="AB4252">
        <f t="shared" si="669"/>
        <v>0</v>
      </c>
      <c r="AC4252" s="14">
        <f>VLOOKUP(X4252,Rates!$A$2:$B$36,2)</f>
        <v>7.49</v>
      </c>
    </row>
    <row r="4253" spans="1:29">
      <c r="A4253">
        <v>816247</v>
      </c>
      <c r="B4253" t="s">
        <v>11</v>
      </c>
      <c r="C4253" s="1">
        <v>5.4199999999999998E-2</v>
      </c>
      <c r="D4253">
        <v>159.1</v>
      </c>
      <c r="E4253" t="s">
        <v>21</v>
      </c>
      <c r="F4253" t="s">
        <v>24</v>
      </c>
      <c r="G4253" t="s">
        <v>14</v>
      </c>
      <c r="H4253" s="1">
        <v>4.4999999999999998E-2</v>
      </c>
      <c r="I4253" s="4">
        <v>38687</v>
      </c>
      <c r="J4253" s="5">
        <v>40909</v>
      </c>
      <c r="K4253" s="3">
        <v>5275</v>
      </c>
      <c r="L4253" s="3">
        <v>120000</v>
      </c>
      <c r="M4253" s="3">
        <v>94747</v>
      </c>
      <c r="N4253" s="3">
        <f t="shared" si="660"/>
        <v>0</v>
      </c>
      <c r="O4253" s="3">
        <f t="shared" si="661"/>
        <v>0</v>
      </c>
      <c r="P4253" s="3">
        <f t="shared" si="662"/>
        <v>1</v>
      </c>
      <c r="Q4253" s="6">
        <v>5.71</v>
      </c>
      <c r="R4253" s="3">
        <v>0</v>
      </c>
      <c r="S4253" s="3">
        <v>10</v>
      </c>
      <c r="T4253" s="3">
        <v>31</v>
      </c>
      <c r="U4253" s="3">
        <f t="shared" si="663"/>
        <v>2222</v>
      </c>
      <c r="V4253" s="3" t="str">
        <f t="shared" si="664"/>
        <v xml:space="preserve"> 36</v>
      </c>
      <c r="W4253" s="3">
        <f t="shared" si="665"/>
        <v>5.2750000000000004</v>
      </c>
      <c r="X4253" s="3">
        <v>1</v>
      </c>
      <c r="Y4253" s="6">
        <f t="shared" si="666"/>
        <v>4.5</v>
      </c>
      <c r="Z4253" s="3">
        <f t="shared" si="667"/>
        <v>120</v>
      </c>
      <c r="AA4253" s="3">
        <f t="shared" si="668"/>
        <v>94.747</v>
      </c>
      <c r="AB4253">
        <f t="shared" si="669"/>
        <v>0</v>
      </c>
      <c r="AC4253" s="14">
        <f>VLOOKUP(X4253,Rates!$A$2:$B$36,2)</f>
        <v>5.32</v>
      </c>
    </row>
    <row r="4254" spans="1:29">
      <c r="A4254">
        <v>445938</v>
      </c>
      <c r="B4254" t="s">
        <v>11</v>
      </c>
      <c r="C4254" s="1">
        <v>0.13919999999999999</v>
      </c>
      <c r="D4254">
        <v>819.29</v>
      </c>
      <c r="E4254" t="s">
        <v>18</v>
      </c>
      <c r="F4254" t="s">
        <v>13</v>
      </c>
      <c r="G4254" t="s">
        <v>14</v>
      </c>
      <c r="H4254" s="1">
        <v>1.0999999999999999E-2</v>
      </c>
      <c r="I4254" s="4">
        <v>37196</v>
      </c>
      <c r="J4254" s="5">
        <v>40909</v>
      </c>
      <c r="K4254" s="3">
        <v>24000</v>
      </c>
      <c r="L4254" s="3">
        <v>80000</v>
      </c>
      <c r="M4254" s="3">
        <v>254</v>
      </c>
      <c r="N4254" s="3">
        <f t="shared" si="660"/>
        <v>1</v>
      </c>
      <c r="O4254" s="3">
        <f t="shared" si="661"/>
        <v>0</v>
      </c>
      <c r="P4254" s="3">
        <f t="shared" si="662"/>
        <v>1</v>
      </c>
      <c r="Q4254" s="6">
        <v>9.67</v>
      </c>
      <c r="R4254" s="3">
        <v>0</v>
      </c>
      <c r="S4254" s="3">
        <v>15</v>
      </c>
      <c r="T4254" s="3">
        <v>35</v>
      </c>
      <c r="U4254" s="3">
        <f t="shared" si="663"/>
        <v>3713</v>
      </c>
      <c r="V4254" s="3" t="str">
        <f t="shared" si="664"/>
        <v xml:space="preserve"> 36</v>
      </c>
      <c r="W4254" s="3">
        <f t="shared" si="665"/>
        <v>24</v>
      </c>
      <c r="X4254" s="3">
        <v>14</v>
      </c>
      <c r="Y4254" s="6">
        <f t="shared" si="666"/>
        <v>1.0999999999999999</v>
      </c>
      <c r="Z4254" s="3">
        <f t="shared" si="667"/>
        <v>80</v>
      </c>
      <c r="AA4254" s="3">
        <f t="shared" si="668"/>
        <v>0.254</v>
      </c>
      <c r="AB4254">
        <f t="shared" si="669"/>
        <v>0</v>
      </c>
      <c r="AC4254" s="14">
        <f>VLOOKUP(X4254,Rates!$A$2:$B$36,2)</f>
        <v>14.99</v>
      </c>
    </row>
    <row r="4255" spans="1:29">
      <c r="A4255">
        <v>983893</v>
      </c>
      <c r="B4255" t="s">
        <v>11</v>
      </c>
      <c r="C4255" s="1">
        <v>7.9000000000000001E-2</v>
      </c>
      <c r="D4255">
        <v>250.33</v>
      </c>
      <c r="E4255" t="s">
        <v>20</v>
      </c>
      <c r="F4255" t="s">
        <v>13</v>
      </c>
      <c r="G4255" t="s">
        <v>14</v>
      </c>
      <c r="H4255" s="1">
        <v>0.25600000000000001</v>
      </c>
      <c r="I4255" s="4">
        <v>37956</v>
      </c>
      <c r="J4255" s="5">
        <v>40909</v>
      </c>
      <c r="K4255" s="3">
        <v>8000</v>
      </c>
      <c r="L4255" s="3">
        <v>155000</v>
      </c>
      <c r="M4255" s="3">
        <v>6974</v>
      </c>
      <c r="N4255" s="3">
        <f t="shared" si="660"/>
        <v>1</v>
      </c>
      <c r="O4255" s="3">
        <f t="shared" si="661"/>
        <v>0</v>
      </c>
      <c r="P4255" s="3">
        <f t="shared" si="662"/>
        <v>1</v>
      </c>
      <c r="Q4255" s="6">
        <v>5.98</v>
      </c>
      <c r="R4255" s="3">
        <v>0</v>
      </c>
      <c r="S4255" s="3">
        <v>7</v>
      </c>
      <c r="T4255" s="3">
        <v>36</v>
      </c>
      <c r="U4255" s="3">
        <f t="shared" si="663"/>
        <v>2953</v>
      </c>
      <c r="V4255" s="3" t="str">
        <f t="shared" si="664"/>
        <v xml:space="preserve"> 36</v>
      </c>
      <c r="W4255" s="3">
        <f t="shared" si="665"/>
        <v>8</v>
      </c>
      <c r="X4255" s="3">
        <v>4</v>
      </c>
      <c r="Y4255" s="6">
        <f t="shared" si="666"/>
        <v>25.6</v>
      </c>
      <c r="Z4255" s="3">
        <f t="shared" si="667"/>
        <v>155</v>
      </c>
      <c r="AA4255" s="3">
        <f t="shared" si="668"/>
        <v>6.9740000000000002</v>
      </c>
      <c r="AB4255">
        <f t="shared" si="669"/>
        <v>0</v>
      </c>
      <c r="AC4255" s="14">
        <f>VLOOKUP(X4255,Rates!$A$2:$B$36,2)</f>
        <v>7.49</v>
      </c>
    </row>
    <row r="4256" spans="1:29">
      <c r="A4256">
        <v>1059210</v>
      </c>
      <c r="B4256" t="s">
        <v>11</v>
      </c>
      <c r="C4256" s="1">
        <v>0.16289999999999999</v>
      </c>
      <c r="D4256">
        <v>564.80999999999995</v>
      </c>
      <c r="E4256" t="s">
        <v>12</v>
      </c>
      <c r="F4256" t="s">
        <v>26</v>
      </c>
      <c r="G4256" t="s">
        <v>14</v>
      </c>
      <c r="H4256" s="1">
        <v>0.85699999999999998</v>
      </c>
      <c r="I4256" s="4">
        <v>34243</v>
      </c>
      <c r="J4256" s="5">
        <v>40909</v>
      </c>
      <c r="K4256" s="3">
        <v>16000</v>
      </c>
      <c r="L4256" s="3">
        <v>74000</v>
      </c>
      <c r="M4256" s="3">
        <v>20747</v>
      </c>
      <c r="N4256" s="3">
        <f t="shared" si="660"/>
        <v>0</v>
      </c>
      <c r="O4256" s="3">
        <f t="shared" si="661"/>
        <v>1</v>
      </c>
      <c r="P4256" s="3">
        <f t="shared" si="662"/>
        <v>1</v>
      </c>
      <c r="Q4256" s="6">
        <v>15.84</v>
      </c>
      <c r="R4256" s="3">
        <v>0</v>
      </c>
      <c r="S4256" s="3">
        <v>10</v>
      </c>
      <c r="T4256" s="3">
        <v>22</v>
      </c>
      <c r="U4256" s="3">
        <f t="shared" si="663"/>
        <v>6666</v>
      </c>
      <c r="V4256" s="3" t="str">
        <f t="shared" si="664"/>
        <v xml:space="preserve"> 36</v>
      </c>
      <c r="W4256" s="3">
        <f t="shared" si="665"/>
        <v>16</v>
      </c>
      <c r="X4256" s="3">
        <v>16</v>
      </c>
      <c r="Y4256" s="6">
        <f t="shared" si="666"/>
        <v>85.7</v>
      </c>
      <c r="Z4256" s="3">
        <f t="shared" si="667"/>
        <v>74</v>
      </c>
      <c r="AA4256" s="3">
        <f t="shared" si="668"/>
        <v>20.747</v>
      </c>
      <c r="AB4256">
        <f t="shared" si="669"/>
        <v>0</v>
      </c>
      <c r="AC4256" s="14">
        <f>VLOOKUP(X4256,Rates!$A$2:$B$36,2)</f>
        <v>16.989999999999998</v>
      </c>
    </row>
    <row r="4257" spans="1:29">
      <c r="A4257">
        <v>575815</v>
      </c>
      <c r="B4257" t="s">
        <v>11</v>
      </c>
      <c r="C4257" s="1">
        <v>0.1075</v>
      </c>
      <c r="D4257">
        <v>546.4</v>
      </c>
      <c r="E4257" t="s">
        <v>18</v>
      </c>
      <c r="F4257" t="s">
        <v>13</v>
      </c>
      <c r="G4257" t="s">
        <v>14</v>
      </c>
      <c r="H4257" s="1">
        <v>0.49199999999999999</v>
      </c>
      <c r="I4257" s="4">
        <v>28703</v>
      </c>
      <c r="J4257" s="5">
        <v>40909</v>
      </c>
      <c r="K4257" s="3">
        <v>16750</v>
      </c>
      <c r="L4257" s="3">
        <v>44500</v>
      </c>
      <c r="M4257" s="3">
        <v>12508</v>
      </c>
      <c r="N4257" s="3">
        <f t="shared" si="660"/>
        <v>1</v>
      </c>
      <c r="O4257" s="3">
        <f t="shared" si="661"/>
        <v>0</v>
      </c>
      <c r="P4257" s="3">
        <f t="shared" si="662"/>
        <v>1</v>
      </c>
      <c r="Q4257" s="6">
        <v>24.7</v>
      </c>
      <c r="R4257" s="3">
        <v>0</v>
      </c>
      <c r="S4257" s="3">
        <v>11</v>
      </c>
      <c r="T4257" s="3">
        <v>21</v>
      </c>
      <c r="U4257" s="3">
        <f t="shared" si="663"/>
        <v>12206</v>
      </c>
      <c r="V4257" s="3" t="str">
        <f t="shared" si="664"/>
        <v xml:space="preserve"> 36</v>
      </c>
      <c r="W4257" s="3">
        <f t="shared" si="665"/>
        <v>16.75</v>
      </c>
      <c r="X4257" s="3">
        <v>7</v>
      </c>
      <c r="Y4257" s="6">
        <f t="shared" si="666"/>
        <v>49.2</v>
      </c>
      <c r="Z4257" s="3">
        <f t="shared" si="667"/>
        <v>44.5</v>
      </c>
      <c r="AA4257" s="3">
        <f t="shared" si="668"/>
        <v>12.507999999999999</v>
      </c>
      <c r="AB4257">
        <f t="shared" si="669"/>
        <v>0</v>
      </c>
      <c r="AC4257" s="14">
        <f>VLOOKUP(X4257,Rates!$A$2:$B$36,2)</f>
        <v>10.49</v>
      </c>
    </row>
    <row r="4258" spans="1:29">
      <c r="A4258">
        <v>641855</v>
      </c>
      <c r="B4258" t="s">
        <v>11</v>
      </c>
      <c r="C4258" s="1">
        <v>6.9099999999999995E-2</v>
      </c>
      <c r="D4258">
        <v>616.72</v>
      </c>
      <c r="E4258" t="s">
        <v>18</v>
      </c>
      <c r="F4258" t="s">
        <v>26</v>
      </c>
      <c r="G4258" t="s">
        <v>14</v>
      </c>
      <c r="H4258" s="2">
        <v>0.25</v>
      </c>
      <c r="I4258" s="4">
        <v>30560</v>
      </c>
      <c r="J4258" s="5">
        <v>40909</v>
      </c>
      <c r="K4258" s="3">
        <v>20000</v>
      </c>
      <c r="L4258" s="3">
        <v>145000</v>
      </c>
      <c r="M4258" s="3">
        <v>16297</v>
      </c>
      <c r="N4258" s="3">
        <f t="shared" si="660"/>
        <v>0</v>
      </c>
      <c r="O4258" s="3">
        <f t="shared" si="661"/>
        <v>1</v>
      </c>
      <c r="P4258" s="3">
        <f t="shared" si="662"/>
        <v>1</v>
      </c>
      <c r="Q4258" s="6">
        <v>10.01</v>
      </c>
      <c r="R4258" s="3">
        <v>0</v>
      </c>
      <c r="S4258" s="3">
        <v>16</v>
      </c>
      <c r="T4258" s="3">
        <v>36</v>
      </c>
      <c r="U4258" s="3">
        <f t="shared" si="663"/>
        <v>10349</v>
      </c>
      <c r="V4258" s="3" t="str">
        <f t="shared" si="664"/>
        <v xml:space="preserve"> 36</v>
      </c>
      <c r="W4258" s="3">
        <f t="shared" si="665"/>
        <v>20</v>
      </c>
      <c r="X4258" s="3">
        <v>5</v>
      </c>
      <c r="Y4258" s="6">
        <f t="shared" si="666"/>
        <v>25</v>
      </c>
      <c r="Z4258" s="3">
        <f t="shared" si="667"/>
        <v>145</v>
      </c>
      <c r="AA4258" s="3">
        <f t="shared" si="668"/>
        <v>16.297000000000001</v>
      </c>
      <c r="AB4258">
        <f t="shared" si="669"/>
        <v>0</v>
      </c>
      <c r="AC4258" s="14">
        <f>VLOOKUP(X4258,Rates!$A$2:$B$36,2)</f>
        <v>7.99</v>
      </c>
    </row>
    <row r="4259" spans="1:29">
      <c r="A4259">
        <v>486519</v>
      </c>
      <c r="B4259" t="s">
        <v>11</v>
      </c>
      <c r="C4259" s="1">
        <v>7.1400000000000005E-2</v>
      </c>
      <c r="D4259">
        <v>154.69999999999999</v>
      </c>
      <c r="E4259" t="s">
        <v>12</v>
      </c>
      <c r="F4259" t="s">
        <v>24</v>
      </c>
      <c r="G4259" t="s">
        <v>14</v>
      </c>
      <c r="H4259" s="1">
        <v>0.23799999999999999</v>
      </c>
      <c r="I4259" s="4">
        <v>32843</v>
      </c>
      <c r="J4259" s="5">
        <v>40909</v>
      </c>
      <c r="K4259" s="3">
        <v>5000</v>
      </c>
      <c r="L4259" s="3">
        <v>20000</v>
      </c>
      <c r="M4259" s="3">
        <v>9247</v>
      </c>
      <c r="N4259" s="3">
        <f t="shared" si="660"/>
        <v>0</v>
      </c>
      <c r="O4259" s="3">
        <f t="shared" si="661"/>
        <v>0</v>
      </c>
      <c r="P4259" s="3">
        <f t="shared" si="662"/>
        <v>1</v>
      </c>
      <c r="Q4259" s="6">
        <v>9.6</v>
      </c>
      <c r="R4259" s="3">
        <v>0</v>
      </c>
      <c r="S4259" s="3">
        <v>5</v>
      </c>
      <c r="T4259" s="3">
        <v>15</v>
      </c>
      <c r="U4259" s="3">
        <f t="shared" si="663"/>
        <v>8066</v>
      </c>
      <c r="V4259" s="3" t="str">
        <f t="shared" si="664"/>
        <v xml:space="preserve"> 36</v>
      </c>
      <c r="W4259" s="3">
        <f t="shared" si="665"/>
        <v>5</v>
      </c>
      <c r="X4259" s="3">
        <v>3</v>
      </c>
      <c r="Y4259" s="6">
        <f t="shared" si="666"/>
        <v>23.799999999999997</v>
      </c>
      <c r="Z4259" s="3">
        <f t="shared" si="667"/>
        <v>20</v>
      </c>
      <c r="AA4259" s="3">
        <f t="shared" si="668"/>
        <v>9.2469999999999999</v>
      </c>
      <c r="AB4259">
        <f t="shared" si="669"/>
        <v>0</v>
      </c>
      <c r="AC4259" s="14">
        <f>VLOOKUP(X4259,Rates!$A$2:$B$36,2)</f>
        <v>7.24</v>
      </c>
    </row>
    <row r="4260" spans="1:29">
      <c r="A4260">
        <v>790456</v>
      </c>
      <c r="B4260" t="s">
        <v>11</v>
      </c>
      <c r="C4260" s="1">
        <v>5.4199999999999998E-2</v>
      </c>
      <c r="D4260">
        <v>90.48</v>
      </c>
      <c r="E4260" t="s">
        <v>12</v>
      </c>
      <c r="F4260" t="s">
        <v>13</v>
      </c>
      <c r="G4260" t="s">
        <v>14</v>
      </c>
      <c r="H4260" s="1">
        <v>0.39500000000000002</v>
      </c>
      <c r="I4260" s="4">
        <v>36586</v>
      </c>
      <c r="J4260" s="5">
        <v>40909</v>
      </c>
      <c r="K4260" s="3">
        <v>3000</v>
      </c>
      <c r="L4260" s="3">
        <v>48000</v>
      </c>
      <c r="M4260" s="3">
        <v>1896</v>
      </c>
      <c r="N4260" s="3">
        <f t="shared" si="660"/>
        <v>1</v>
      </c>
      <c r="O4260" s="3">
        <f t="shared" si="661"/>
        <v>0</v>
      </c>
      <c r="P4260" s="3">
        <f t="shared" si="662"/>
        <v>1</v>
      </c>
      <c r="Q4260" s="6">
        <v>14.15</v>
      </c>
      <c r="R4260" s="3">
        <v>0</v>
      </c>
      <c r="S4260" s="3">
        <v>5</v>
      </c>
      <c r="T4260" s="3">
        <v>12</v>
      </c>
      <c r="U4260" s="3">
        <f t="shared" si="663"/>
        <v>4323</v>
      </c>
      <c r="V4260" s="3" t="str">
        <f t="shared" si="664"/>
        <v xml:space="preserve"> 36</v>
      </c>
      <c r="W4260" s="3">
        <f t="shared" si="665"/>
        <v>3</v>
      </c>
      <c r="X4260" s="3">
        <v>1</v>
      </c>
      <c r="Y4260" s="6">
        <f t="shared" si="666"/>
        <v>39.5</v>
      </c>
      <c r="Z4260" s="3">
        <f t="shared" si="667"/>
        <v>48</v>
      </c>
      <c r="AA4260" s="3">
        <f t="shared" si="668"/>
        <v>1.8959999999999999</v>
      </c>
      <c r="AB4260">
        <f t="shared" si="669"/>
        <v>0</v>
      </c>
      <c r="AC4260" s="14">
        <f>VLOOKUP(X4260,Rates!$A$2:$B$36,2)</f>
        <v>5.32</v>
      </c>
    </row>
    <row r="4261" spans="1:29">
      <c r="A4261">
        <v>472062</v>
      </c>
      <c r="B4261" t="s">
        <v>11</v>
      </c>
      <c r="C4261" s="1">
        <v>0.14960000000000001</v>
      </c>
      <c r="D4261">
        <v>817.63</v>
      </c>
      <c r="E4261" t="s">
        <v>12</v>
      </c>
      <c r="F4261" t="s">
        <v>24</v>
      </c>
      <c r="G4261" t="s">
        <v>14</v>
      </c>
      <c r="H4261" s="1">
        <v>8.0000000000000002E-3</v>
      </c>
      <c r="I4261" s="4">
        <v>35735</v>
      </c>
      <c r="J4261" s="5">
        <v>40909</v>
      </c>
      <c r="K4261" s="3">
        <v>23600</v>
      </c>
      <c r="L4261" s="3">
        <v>120000</v>
      </c>
      <c r="M4261" s="3">
        <v>255</v>
      </c>
      <c r="N4261" s="3">
        <f t="shared" si="660"/>
        <v>0</v>
      </c>
      <c r="O4261" s="3">
        <f t="shared" si="661"/>
        <v>0</v>
      </c>
      <c r="P4261" s="3">
        <f t="shared" si="662"/>
        <v>1</v>
      </c>
      <c r="Q4261" s="6">
        <v>8.51</v>
      </c>
      <c r="R4261" s="3">
        <v>1</v>
      </c>
      <c r="S4261" s="3">
        <v>4</v>
      </c>
      <c r="T4261" s="3">
        <v>10</v>
      </c>
      <c r="U4261" s="3">
        <f t="shared" si="663"/>
        <v>5174</v>
      </c>
      <c r="V4261" s="3" t="str">
        <f t="shared" si="664"/>
        <v xml:space="preserve"> 36</v>
      </c>
      <c r="W4261" s="3">
        <f t="shared" si="665"/>
        <v>23.6</v>
      </c>
      <c r="X4261" s="3">
        <v>17</v>
      </c>
      <c r="Y4261" s="6">
        <f t="shared" si="666"/>
        <v>0.8</v>
      </c>
      <c r="Z4261" s="3">
        <f t="shared" si="667"/>
        <v>120</v>
      </c>
      <c r="AA4261" s="3">
        <f t="shared" si="668"/>
        <v>0.255</v>
      </c>
      <c r="AB4261">
        <f t="shared" si="669"/>
        <v>0</v>
      </c>
      <c r="AC4261" s="14">
        <f>VLOOKUP(X4261,Rates!$A$2:$B$36,2)</f>
        <v>17.989999999999998</v>
      </c>
    </row>
    <row r="4262" spans="1:29">
      <c r="A4262">
        <v>1038542</v>
      </c>
      <c r="B4262" t="s">
        <v>11</v>
      </c>
      <c r="C4262" s="1">
        <v>0.14269999999999999</v>
      </c>
      <c r="D4262">
        <v>68.62</v>
      </c>
      <c r="E4262" t="s">
        <v>18</v>
      </c>
      <c r="F4262" t="s">
        <v>26</v>
      </c>
      <c r="G4262" t="s">
        <v>14</v>
      </c>
      <c r="H4262" s="1">
        <v>0.97099999999999997</v>
      </c>
      <c r="I4262" s="4">
        <v>35004</v>
      </c>
      <c r="J4262" s="5">
        <v>40909</v>
      </c>
      <c r="K4262" s="3">
        <v>2000</v>
      </c>
      <c r="L4262" s="3">
        <v>27600</v>
      </c>
      <c r="M4262" s="3">
        <v>15534</v>
      </c>
      <c r="N4262" s="3">
        <f t="shared" si="660"/>
        <v>0</v>
      </c>
      <c r="O4262" s="3">
        <f t="shared" si="661"/>
        <v>1</v>
      </c>
      <c r="P4262" s="3">
        <f t="shared" si="662"/>
        <v>1</v>
      </c>
      <c r="Q4262" s="6">
        <v>6.74</v>
      </c>
      <c r="R4262" s="3">
        <v>0</v>
      </c>
      <c r="S4262" s="3">
        <v>4</v>
      </c>
      <c r="T4262" s="3">
        <v>8</v>
      </c>
      <c r="U4262" s="3">
        <f t="shared" si="663"/>
        <v>5905</v>
      </c>
      <c r="V4262" s="3" t="str">
        <f t="shared" si="664"/>
        <v xml:space="preserve"> 36</v>
      </c>
      <c r="W4262" s="3">
        <f t="shared" si="665"/>
        <v>2</v>
      </c>
      <c r="X4262" s="3">
        <v>12</v>
      </c>
      <c r="Y4262" s="6">
        <f t="shared" si="666"/>
        <v>97.1</v>
      </c>
      <c r="Z4262" s="3">
        <f t="shared" si="667"/>
        <v>27.6</v>
      </c>
      <c r="AA4262" s="3">
        <f t="shared" si="668"/>
        <v>15.534000000000001</v>
      </c>
      <c r="AB4262">
        <f t="shared" si="669"/>
        <v>0</v>
      </c>
      <c r="AC4262" s="14">
        <f>VLOOKUP(X4262,Rates!$A$2:$B$36,2)</f>
        <v>13.49</v>
      </c>
    </row>
    <row r="4263" spans="1:29">
      <c r="A4263">
        <v>987047</v>
      </c>
      <c r="B4263" t="s">
        <v>15</v>
      </c>
      <c r="C4263" s="1">
        <v>0.1242</v>
      </c>
      <c r="D4263">
        <v>786.01</v>
      </c>
      <c r="E4263" t="s">
        <v>12</v>
      </c>
      <c r="F4263" t="s">
        <v>26</v>
      </c>
      <c r="G4263" t="s">
        <v>19</v>
      </c>
      <c r="H4263" s="1">
        <v>0.54700000000000004</v>
      </c>
      <c r="I4263" s="4">
        <v>36130</v>
      </c>
      <c r="J4263" s="5">
        <v>40909</v>
      </c>
      <c r="K4263" s="3">
        <v>35000</v>
      </c>
      <c r="L4263" s="3">
        <v>108000</v>
      </c>
      <c r="M4263" s="3">
        <v>40375</v>
      </c>
      <c r="N4263" s="3">
        <f t="shared" si="660"/>
        <v>0</v>
      </c>
      <c r="O4263" s="3">
        <f t="shared" si="661"/>
        <v>1</v>
      </c>
      <c r="P4263" s="3">
        <f t="shared" si="662"/>
        <v>1</v>
      </c>
      <c r="Q4263" s="6">
        <v>19</v>
      </c>
      <c r="R4263" s="3">
        <v>0</v>
      </c>
      <c r="S4263" s="3">
        <v>11</v>
      </c>
      <c r="T4263" s="3">
        <v>28</v>
      </c>
      <c r="U4263" s="3">
        <f t="shared" si="663"/>
        <v>4779</v>
      </c>
      <c r="V4263" s="3" t="str">
        <f t="shared" si="664"/>
        <v xml:space="preserve"> 60</v>
      </c>
      <c r="W4263" s="3">
        <f t="shared" si="665"/>
        <v>35</v>
      </c>
      <c r="X4263" s="3">
        <v>9</v>
      </c>
      <c r="Y4263" s="6">
        <f t="shared" si="666"/>
        <v>54.7</v>
      </c>
      <c r="Z4263" s="3">
        <f t="shared" si="667"/>
        <v>108</v>
      </c>
      <c r="AA4263" s="3">
        <f t="shared" si="668"/>
        <v>40.375</v>
      </c>
      <c r="AB4263">
        <f t="shared" si="669"/>
        <v>0</v>
      </c>
      <c r="AC4263" s="14">
        <f>VLOOKUP(X4263,Rates!$A$2:$B$36,2)</f>
        <v>11.44</v>
      </c>
    </row>
    <row r="4264" spans="1:29">
      <c r="A4264">
        <v>800631</v>
      </c>
      <c r="B4264" t="s">
        <v>15</v>
      </c>
      <c r="C4264" s="1">
        <v>0.1099</v>
      </c>
      <c r="D4264">
        <v>347.8</v>
      </c>
      <c r="E4264" t="s">
        <v>12</v>
      </c>
      <c r="F4264" t="s">
        <v>13</v>
      </c>
      <c r="G4264" t="s">
        <v>19</v>
      </c>
      <c r="H4264" s="1">
        <v>0.35499999999999998</v>
      </c>
      <c r="I4264" s="4">
        <v>38169</v>
      </c>
      <c r="J4264" s="5">
        <v>40909</v>
      </c>
      <c r="K4264" s="3">
        <v>16000</v>
      </c>
      <c r="L4264" s="3">
        <v>69996</v>
      </c>
      <c r="M4264" s="3">
        <v>23727</v>
      </c>
      <c r="N4264" s="3">
        <f t="shared" si="660"/>
        <v>1</v>
      </c>
      <c r="O4264" s="3">
        <f t="shared" si="661"/>
        <v>0</v>
      </c>
      <c r="P4264" s="3">
        <f t="shared" si="662"/>
        <v>1</v>
      </c>
      <c r="Q4264" s="6">
        <v>24.1</v>
      </c>
      <c r="R4264" s="3">
        <v>0</v>
      </c>
      <c r="S4264" s="3">
        <v>13</v>
      </c>
      <c r="T4264" s="3">
        <v>26</v>
      </c>
      <c r="U4264" s="3">
        <f t="shared" si="663"/>
        <v>2740</v>
      </c>
      <c r="V4264" s="3" t="str">
        <f t="shared" si="664"/>
        <v xml:space="preserve"> 60</v>
      </c>
      <c r="W4264" s="3">
        <f t="shared" si="665"/>
        <v>16</v>
      </c>
      <c r="X4264" s="3">
        <v>8</v>
      </c>
      <c r="Y4264" s="6">
        <f t="shared" si="666"/>
        <v>35.5</v>
      </c>
      <c r="Z4264" s="3">
        <f t="shared" si="667"/>
        <v>69.995999999999995</v>
      </c>
      <c r="AA4264" s="3">
        <f t="shared" si="668"/>
        <v>23.727</v>
      </c>
      <c r="AB4264">
        <f t="shared" si="669"/>
        <v>0</v>
      </c>
      <c r="AC4264" s="14">
        <f>VLOOKUP(X4264,Rates!$A$2:$B$36,2)</f>
        <v>11.39</v>
      </c>
    </row>
    <row r="4265" spans="1:29">
      <c r="A4265">
        <v>384414</v>
      </c>
      <c r="B4265" t="s">
        <v>11</v>
      </c>
      <c r="C4265" s="1">
        <v>0.12529999999999999</v>
      </c>
      <c r="D4265">
        <v>301.2</v>
      </c>
      <c r="E4265" t="s">
        <v>18</v>
      </c>
      <c r="F4265" t="s">
        <v>13</v>
      </c>
      <c r="G4265" t="s">
        <v>14</v>
      </c>
      <c r="H4265" s="1">
        <v>2.8000000000000001E-2</v>
      </c>
      <c r="I4265" s="4">
        <v>38777</v>
      </c>
      <c r="J4265" s="5">
        <v>40909</v>
      </c>
      <c r="K4265" s="3">
        <v>9000</v>
      </c>
      <c r="L4265" s="3">
        <v>40000</v>
      </c>
      <c r="M4265" s="3">
        <v>114</v>
      </c>
      <c r="N4265" s="3">
        <f t="shared" si="660"/>
        <v>1</v>
      </c>
      <c r="O4265" s="3">
        <f t="shared" si="661"/>
        <v>0</v>
      </c>
      <c r="P4265" s="3">
        <f t="shared" si="662"/>
        <v>1</v>
      </c>
      <c r="Q4265" s="6">
        <v>0.9</v>
      </c>
      <c r="R4265" s="3">
        <v>0</v>
      </c>
      <c r="S4265" s="3">
        <v>4</v>
      </c>
      <c r="T4265" s="3">
        <v>12</v>
      </c>
      <c r="U4265" s="3">
        <f t="shared" si="663"/>
        <v>2132</v>
      </c>
      <c r="V4265" s="3" t="str">
        <f t="shared" si="664"/>
        <v xml:space="preserve"> 36</v>
      </c>
      <c r="W4265" s="3">
        <f t="shared" si="665"/>
        <v>9</v>
      </c>
      <c r="X4265" s="3">
        <v>11</v>
      </c>
      <c r="Y4265" s="6">
        <f t="shared" si="666"/>
        <v>2.8000000000000003</v>
      </c>
      <c r="Z4265" s="3">
        <f t="shared" si="667"/>
        <v>40</v>
      </c>
      <c r="AA4265" s="3">
        <f t="shared" si="668"/>
        <v>0.114</v>
      </c>
      <c r="AB4265">
        <f t="shared" si="669"/>
        <v>0</v>
      </c>
      <c r="AC4265" s="14">
        <f>VLOOKUP(X4265,Rates!$A$2:$B$36,2)</f>
        <v>12.74</v>
      </c>
    </row>
    <row r="4266" spans="1:29">
      <c r="A4266">
        <v>738527</v>
      </c>
      <c r="B4266" t="s">
        <v>11</v>
      </c>
      <c r="C4266" s="1">
        <v>7.4899999999999994E-2</v>
      </c>
      <c r="D4266">
        <v>429.21</v>
      </c>
      <c r="E4266" t="s">
        <v>16</v>
      </c>
      <c r="F4266" t="s">
        <v>13</v>
      </c>
      <c r="G4266" t="s">
        <v>14</v>
      </c>
      <c r="H4266" s="1">
        <v>0.78100000000000003</v>
      </c>
      <c r="I4266" s="4">
        <v>36708</v>
      </c>
      <c r="J4266" s="5">
        <v>40909</v>
      </c>
      <c r="K4266" s="3">
        <v>13800</v>
      </c>
      <c r="L4266" s="3">
        <v>117500</v>
      </c>
      <c r="M4266" s="3">
        <v>11170</v>
      </c>
      <c r="N4266" s="3">
        <f t="shared" si="660"/>
        <v>1</v>
      </c>
      <c r="O4266" s="3">
        <f t="shared" si="661"/>
        <v>0</v>
      </c>
      <c r="P4266" s="3">
        <f t="shared" si="662"/>
        <v>0</v>
      </c>
      <c r="Q4266" s="6">
        <v>5.74</v>
      </c>
      <c r="R4266" s="3">
        <v>0</v>
      </c>
      <c r="S4266" s="3">
        <v>6</v>
      </c>
      <c r="T4266" s="3">
        <v>35</v>
      </c>
      <c r="U4266" s="3">
        <f t="shared" si="663"/>
        <v>4201</v>
      </c>
      <c r="V4266" s="3" t="str">
        <f t="shared" si="664"/>
        <v xml:space="preserve"> 36</v>
      </c>
      <c r="W4266" s="3">
        <f t="shared" si="665"/>
        <v>13.8</v>
      </c>
      <c r="X4266" s="3">
        <v>4</v>
      </c>
      <c r="Y4266" s="6">
        <f t="shared" si="666"/>
        <v>78.100000000000009</v>
      </c>
      <c r="Z4266" s="3">
        <f t="shared" si="667"/>
        <v>117.5</v>
      </c>
      <c r="AA4266" s="3">
        <f t="shared" si="668"/>
        <v>11.17</v>
      </c>
      <c r="AB4266">
        <f t="shared" si="669"/>
        <v>0</v>
      </c>
      <c r="AC4266" s="14">
        <f>VLOOKUP(X4266,Rates!$A$2:$B$36,2)</f>
        <v>7.49</v>
      </c>
    </row>
    <row r="4267" spans="1:29">
      <c r="A4267">
        <v>657378</v>
      </c>
      <c r="B4267" t="s">
        <v>11</v>
      </c>
      <c r="C4267" s="1">
        <v>0.1074</v>
      </c>
      <c r="D4267">
        <v>815.4</v>
      </c>
      <c r="E4267" t="s">
        <v>27</v>
      </c>
      <c r="F4267" t="s">
        <v>13</v>
      </c>
      <c r="G4267" t="s">
        <v>14</v>
      </c>
      <c r="H4267" s="1">
        <v>0.24299999999999999</v>
      </c>
      <c r="I4267" s="4">
        <v>39203</v>
      </c>
      <c r="J4267" s="5">
        <v>40909</v>
      </c>
      <c r="K4267" s="3">
        <v>25000</v>
      </c>
      <c r="L4267" s="3">
        <v>120000</v>
      </c>
      <c r="M4267" s="3">
        <v>12389</v>
      </c>
      <c r="N4267" s="3">
        <f t="shared" si="660"/>
        <v>1</v>
      </c>
      <c r="O4267" s="3">
        <f t="shared" si="661"/>
        <v>0</v>
      </c>
      <c r="P4267" s="3">
        <f t="shared" si="662"/>
        <v>1</v>
      </c>
      <c r="Q4267" s="6">
        <v>18.489999999999998</v>
      </c>
      <c r="R4267" s="3">
        <v>0</v>
      </c>
      <c r="S4267" s="3">
        <v>15</v>
      </c>
      <c r="T4267" s="3">
        <v>37</v>
      </c>
      <c r="U4267" s="3">
        <f t="shared" si="663"/>
        <v>1706</v>
      </c>
      <c r="V4267" s="3" t="str">
        <f t="shared" si="664"/>
        <v xml:space="preserve"> 36</v>
      </c>
      <c r="W4267" s="3">
        <f t="shared" si="665"/>
        <v>25</v>
      </c>
      <c r="X4267" s="3">
        <v>9</v>
      </c>
      <c r="Y4267" s="6">
        <f t="shared" si="666"/>
        <v>24.3</v>
      </c>
      <c r="Z4267" s="3">
        <f t="shared" si="667"/>
        <v>120</v>
      </c>
      <c r="AA4267" s="3">
        <f t="shared" si="668"/>
        <v>12.388999999999999</v>
      </c>
      <c r="AB4267">
        <f t="shared" si="669"/>
        <v>0</v>
      </c>
      <c r="AC4267" s="14">
        <f>VLOOKUP(X4267,Rates!$A$2:$B$36,2)</f>
        <v>11.44</v>
      </c>
    </row>
    <row r="4268" spans="1:29">
      <c r="A4268">
        <v>658285</v>
      </c>
      <c r="B4268" t="s">
        <v>11</v>
      </c>
      <c r="C4268" s="1">
        <v>0.16400000000000001</v>
      </c>
      <c r="D4268">
        <v>530.33000000000004</v>
      </c>
      <c r="E4268" t="s">
        <v>12</v>
      </c>
      <c r="F4268" t="s">
        <v>13</v>
      </c>
      <c r="G4268" t="s">
        <v>14</v>
      </c>
      <c r="H4268" s="2">
        <v>0.79</v>
      </c>
      <c r="I4268" s="4">
        <v>37926</v>
      </c>
      <c r="J4268" s="5">
        <v>40909</v>
      </c>
      <c r="K4268" s="3">
        <v>15000</v>
      </c>
      <c r="L4268" s="3">
        <v>47000</v>
      </c>
      <c r="M4268" s="3">
        <v>13324</v>
      </c>
      <c r="N4268" s="3">
        <f t="shared" si="660"/>
        <v>1</v>
      </c>
      <c r="O4268" s="3">
        <f t="shared" si="661"/>
        <v>0</v>
      </c>
      <c r="P4268" s="3">
        <f t="shared" si="662"/>
        <v>1</v>
      </c>
      <c r="Q4268" s="6">
        <v>18.38</v>
      </c>
      <c r="R4268" s="3">
        <v>0</v>
      </c>
      <c r="S4268" s="3">
        <v>7</v>
      </c>
      <c r="T4268" s="3">
        <v>21</v>
      </c>
      <c r="U4268" s="3">
        <f t="shared" si="663"/>
        <v>2983</v>
      </c>
      <c r="V4268" s="3" t="str">
        <f t="shared" si="664"/>
        <v xml:space="preserve"> 36</v>
      </c>
      <c r="W4268" s="3">
        <f t="shared" si="665"/>
        <v>15</v>
      </c>
      <c r="X4268" s="3">
        <v>21</v>
      </c>
      <c r="Y4268" s="6">
        <f t="shared" si="666"/>
        <v>79</v>
      </c>
      <c r="Z4268" s="3">
        <f t="shared" si="667"/>
        <v>47</v>
      </c>
      <c r="AA4268" s="3">
        <f t="shared" si="668"/>
        <v>13.324</v>
      </c>
      <c r="AB4268">
        <f t="shared" si="669"/>
        <v>0</v>
      </c>
      <c r="AC4268" s="14">
        <f>VLOOKUP(X4268,Rates!$A$2:$B$36,2)</f>
        <v>22.74</v>
      </c>
    </row>
    <row r="4269" spans="1:29">
      <c r="A4269">
        <v>586235</v>
      </c>
      <c r="B4269" t="s">
        <v>11</v>
      </c>
      <c r="C4269" s="1">
        <v>7.8799999999999995E-2</v>
      </c>
      <c r="D4269">
        <v>375.38</v>
      </c>
      <c r="E4269" t="s">
        <v>18</v>
      </c>
      <c r="F4269" t="s">
        <v>26</v>
      </c>
      <c r="G4269" t="s">
        <v>14</v>
      </c>
      <c r="H4269" s="1">
        <v>0.16500000000000001</v>
      </c>
      <c r="I4269" s="4">
        <v>36373</v>
      </c>
      <c r="J4269" s="5">
        <v>40909</v>
      </c>
      <c r="K4269" s="3">
        <v>12000</v>
      </c>
      <c r="L4269" s="3">
        <v>85000</v>
      </c>
      <c r="M4269" s="3">
        <v>7114</v>
      </c>
      <c r="N4269" s="3">
        <f t="shared" si="660"/>
        <v>0</v>
      </c>
      <c r="O4269" s="3">
        <f t="shared" si="661"/>
        <v>1</v>
      </c>
      <c r="P4269" s="3">
        <f t="shared" si="662"/>
        <v>1</v>
      </c>
      <c r="Q4269" s="6">
        <v>3.01</v>
      </c>
      <c r="R4269" s="3">
        <v>0</v>
      </c>
      <c r="S4269" s="3">
        <v>9</v>
      </c>
      <c r="T4269" s="3">
        <v>19</v>
      </c>
      <c r="U4269" s="3">
        <f t="shared" si="663"/>
        <v>4536</v>
      </c>
      <c r="V4269" s="3" t="str">
        <f t="shared" si="664"/>
        <v xml:space="preserve"> 36</v>
      </c>
      <c r="W4269" s="3">
        <f t="shared" si="665"/>
        <v>12</v>
      </c>
      <c r="X4269" s="3">
        <v>5</v>
      </c>
      <c r="Y4269" s="6">
        <f t="shared" si="666"/>
        <v>16.5</v>
      </c>
      <c r="Z4269" s="3">
        <f t="shared" si="667"/>
        <v>85</v>
      </c>
      <c r="AA4269" s="3">
        <f t="shared" si="668"/>
        <v>7.1139999999999999</v>
      </c>
      <c r="AB4269">
        <f t="shared" si="669"/>
        <v>0</v>
      </c>
      <c r="AC4269" s="14">
        <f>VLOOKUP(X4269,Rates!$A$2:$B$36,2)</f>
        <v>7.99</v>
      </c>
    </row>
    <row r="4270" spans="1:29">
      <c r="A4270">
        <v>757621</v>
      </c>
      <c r="B4270" t="s">
        <v>11</v>
      </c>
      <c r="C4270" s="1">
        <v>7.4899999999999994E-2</v>
      </c>
      <c r="D4270">
        <v>211.5</v>
      </c>
      <c r="E4270" t="s">
        <v>12</v>
      </c>
      <c r="F4270" t="s">
        <v>26</v>
      </c>
      <c r="G4270" t="s">
        <v>14</v>
      </c>
      <c r="H4270" s="1">
        <v>0.747</v>
      </c>
      <c r="I4270" s="4">
        <v>38322</v>
      </c>
      <c r="J4270" s="5">
        <v>40909</v>
      </c>
      <c r="K4270" s="3">
        <v>6800</v>
      </c>
      <c r="L4270" s="3">
        <v>70000</v>
      </c>
      <c r="M4270" s="3">
        <v>33093</v>
      </c>
      <c r="N4270" s="3">
        <f t="shared" si="660"/>
        <v>0</v>
      </c>
      <c r="O4270" s="3">
        <f t="shared" si="661"/>
        <v>1</v>
      </c>
      <c r="P4270" s="3">
        <f t="shared" si="662"/>
        <v>1</v>
      </c>
      <c r="Q4270" s="6">
        <v>16.63</v>
      </c>
      <c r="R4270" s="3">
        <v>0</v>
      </c>
      <c r="S4270" s="3">
        <v>7</v>
      </c>
      <c r="T4270" s="3">
        <v>26</v>
      </c>
      <c r="U4270" s="3">
        <f t="shared" si="663"/>
        <v>2587</v>
      </c>
      <c r="V4270" s="3" t="str">
        <f t="shared" si="664"/>
        <v xml:space="preserve"> 36</v>
      </c>
      <c r="W4270" s="3">
        <f t="shared" si="665"/>
        <v>6.8</v>
      </c>
      <c r="X4270" s="3">
        <v>4</v>
      </c>
      <c r="Y4270" s="6">
        <f t="shared" si="666"/>
        <v>74.7</v>
      </c>
      <c r="Z4270" s="3">
        <f t="shared" si="667"/>
        <v>70</v>
      </c>
      <c r="AA4270" s="3">
        <f t="shared" si="668"/>
        <v>33.093000000000004</v>
      </c>
      <c r="AB4270">
        <f t="shared" si="669"/>
        <v>0</v>
      </c>
      <c r="AC4270" s="14">
        <f>VLOOKUP(X4270,Rates!$A$2:$B$36,2)</f>
        <v>7.49</v>
      </c>
    </row>
    <row r="4271" spans="1:29">
      <c r="A4271">
        <v>733395</v>
      </c>
      <c r="B4271" t="s">
        <v>15</v>
      </c>
      <c r="C4271" s="1">
        <v>0.1037</v>
      </c>
      <c r="D4271">
        <v>304.3</v>
      </c>
      <c r="E4271" t="s">
        <v>27</v>
      </c>
      <c r="F4271" t="s">
        <v>26</v>
      </c>
      <c r="G4271" t="s">
        <v>14</v>
      </c>
      <c r="H4271" s="1">
        <v>0.317</v>
      </c>
      <c r="I4271" s="4">
        <v>37043</v>
      </c>
      <c r="J4271" s="5">
        <v>40909</v>
      </c>
      <c r="K4271" s="3">
        <v>14200</v>
      </c>
      <c r="L4271" s="3">
        <v>80000</v>
      </c>
      <c r="M4271" s="3">
        <v>94038</v>
      </c>
      <c r="N4271" s="3">
        <f t="shared" si="660"/>
        <v>0</v>
      </c>
      <c r="O4271" s="3">
        <f t="shared" si="661"/>
        <v>1</v>
      </c>
      <c r="P4271" s="3">
        <f t="shared" si="662"/>
        <v>1</v>
      </c>
      <c r="Q4271" s="6">
        <v>25.45</v>
      </c>
      <c r="R4271" s="3">
        <v>0</v>
      </c>
      <c r="S4271" s="3">
        <v>15</v>
      </c>
      <c r="T4271" s="3">
        <v>38</v>
      </c>
      <c r="U4271" s="3">
        <f t="shared" si="663"/>
        <v>3866</v>
      </c>
      <c r="V4271" s="3" t="str">
        <f t="shared" si="664"/>
        <v xml:space="preserve"> 60</v>
      </c>
      <c r="W4271" s="3">
        <f t="shared" si="665"/>
        <v>14.2</v>
      </c>
      <c r="X4271" s="3">
        <v>8</v>
      </c>
      <c r="Y4271" s="6">
        <f t="shared" si="666"/>
        <v>31.7</v>
      </c>
      <c r="Z4271" s="3">
        <f t="shared" si="667"/>
        <v>80</v>
      </c>
      <c r="AA4271" s="3">
        <f t="shared" si="668"/>
        <v>94.037999999999997</v>
      </c>
      <c r="AB4271">
        <f t="shared" si="669"/>
        <v>0</v>
      </c>
      <c r="AC4271" s="14">
        <f>VLOOKUP(X4271,Rates!$A$2:$B$36,2)</f>
        <v>11.39</v>
      </c>
    </row>
    <row r="4272" spans="1:29">
      <c r="A4272">
        <v>1057522</v>
      </c>
      <c r="B4272" t="s">
        <v>15</v>
      </c>
      <c r="C4272" s="1">
        <v>0.1903</v>
      </c>
      <c r="D4272">
        <v>586.63</v>
      </c>
      <c r="E4272" t="s">
        <v>12</v>
      </c>
      <c r="F4272" t="s">
        <v>26</v>
      </c>
      <c r="G4272" t="s">
        <v>14</v>
      </c>
      <c r="H4272" s="1">
        <v>0.49399999999999999</v>
      </c>
      <c r="I4272" s="4">
        <v>27150</v>
      </c>
      <c r="J4272" s="5">
        <v>40909</v>
      </c>
      <c r="K4272" s="3">
        <v>35000</v>
      </c>
      <c r="L4272" s="3">
        <v>99224.88</v>
      </c>
      <c r="M4272" s="3">
        <v>9782</v>
      </c>
      <c r="N4272" s="3">
        <f t="shared" si="660"/>
        <v>0</v>
      </c>
      <c r="O4272" s="3">
        <f t="shared" si="661"/>
        <v>1</v>
      </c>
      <c r="P4272" s="3">
        <f t="shared" si="662"/>
        <v>1</v>
      </c>
      <c r="Q4272" s="6">
        <v>12.07</v>
      </c>
      <c r="R4272" s="3">
        <v>0</v>
      </c>
      <c r="S4272" s="3">
        <v>8</v>
      </c>
      <c r="T4272" s="3">
        <v>25</v>
      </c>
      <c r="U4272" s="3">
        <f t="shared" si="663"/>
        <v>13759</v>
      </c>
      <c r="V4272" s="3" t="str">
        <f t="shared" si="664"/>
        <v xml:space="preserve"> 60</v>
      </c>
      <c r="W4272" s="3">
        <f t="shared" si="665"/>
        <v>35</v>
      </c>
      <c r="X4272" s="3">
        <v>22</v>
      </c>
      <c r="Y4272" s="6">
        <f t="shared" si="666"/>
        <v>49.4</v>
      </c>
      <c r="Z4272" s="3">
        <f t="shared" si="667"/>
        <v>99.224879999999999</v>
      </c>
      <c r="AA4272" s="3">
        <f t="shared" si="668"/>
        <v>9.782</v>
      </c>
      <c r="AB4272">
        <f t="shared" si="669"/>
        <v>0</v>
      </c>
      <c r="AC4272" s="14">
        <f>VLOOKUP(X4272,Rates!$A$2:$B$36,2)</f>
        <v>23.99</v>
      </c>
    </row>
    <row r="4273" spans="1:29">
      <c r="A4273">
        <v>1055657</v>
      </c>
      <c r="B4273" t="s">
        <v>11</v>
      </c>
      <c r="C4273" s="1">
        <v>0.1171</v>
      </c>
      <c r="D4273">
        <v>351.44</v>
      </c>
      <c r="E4273" t="s">
        <v>16</v>
      </c>
      <c r="F4273" t="s">
        <v>13</v>
      </c>
      <c r="G4273" t="s">
        <v>14</v>
      </c>
      <c r="H4273" s="1">
        <v>0.76700000000000002</v>
      </c>
      <c r="I4273" s="4">
        <v>37073</v>
      </c>
      <c r="J4273" s="5">
        <v>40909</v>
      </c>
      <c r="K4273" s="3">
        <v>10625</v>
      </c>
      <c r="L4273" s="3">
        <v>25000</v>
      </c>
      <c r="M4273" s="3">
        <v>9890</v>
      </c>
      <c r="N4273" s="3">
        <f t="shared" si="660"/>
        <v>1</v>
      </c>
      <c r="O4273" s="3">
        <f t="shared" si="661"/>
        <v>0</v>
      </c>
      <c r="P4273" s="3">
        <f t="shared" si="662"/>
        <v>0</v>
      </c>
      <c r="Q4273" s="6">
        <v>15.12</v>
      </c>
      <c r="R4273" s="3">
        <v>0</v>
      </c>
      <c r="S4273" s="3">
        <v>7</v>
      </c>
      <c r="T4273" s="3">
        <v>22</v>
      </c>
      <c r="U4273" s="3">
        <f t="shared" si="663"/>
        <v>3836</v>
      </c>
      <c r="V4273" s="3" t="str">
        <f t="shared" si="664"/>
        <v xml:space="preserve"> 36</v>
      </c>
      <c r="W4273" s="3">
        <f t="shared" si="665"/>
        <v>10.625</v>
      </c>
      <c r="X4273" s="3">
        <v>8</v>
      </c>
      <c r="Y4273" s="6">
        <f t="shared" si="666"/>
        <v>76.7</v>
      </c>
      <c r="Z4273" s="3">
        <f t="shared" si="667"/>
        <v>25</v>
      </c>
      <c r="AA4273" s="3">
        <f t="shared" si="668"/>
        <v>9.89</v>
      </c>
      <c r="AB4273">
        <f t="shared" si="669"/>
        <v>0</v>
      </c>
      <c r="AC4273" s="14">
        <f>VLOOKUP(X4273,Rates!$A$2:$B$36,2)</f>
        <v>11.39</v>
      </c>
    </row>
    <row r="4274" spans="1:29">
      <c r="A4274">
        <v>891255</v>
      </c>
      <c r="B4274" t="s">
        <v>11</v>
      </c>
      <c r="C4274" s="1">
        <v>0.1171</v>
      </c>
      <c r="D4274">
        <v>198.46</v>
      </c>
      <c r="E4274" t="s">
        <v>18</v>
      </c>
      <c r="F4274" t="s">
        <v>13</v>
      </c>
      <c r="G4274" t="s">
        <v>14</v>
      </c>
      <c r="H4274" s="1">
        <v>0.53800000000000003</v>
      </c>
      <c r="I4274" s="4">
        <v>36770</v>
      </c>
      <c r="J4274" s="5">
        <v>40909</v>
      </c>
      <c r="K4274" s="3">
        <v>6000</v>
      </c>
      <c r="L4274" s="3">
        <v>45000</v>
      </c>
      <c r="M4274" s="3">
        <v>7483</v>
      </c>
      <c r="N4274" s="3">
        <f t="shared" si="660"/>
        <v>1</v>
      </c>
      <c r="O4274" s="3">
        <f t="shared" si="661"/>
        <v>0</v>
      </c>
      <c r="P4274" s="3">
        <f t="shared" si="662"/>
        <v>1</v>
      </c>
      <c r="Q4274" s="6">
        <v>17.329999999999998</v>
      </c>
      <c r="R4274" s="3">
        <v>5</v>
      </c>
      <c r="S4274" s="3">
        <v>13</v>
      </c>
      <c r="T4274" s="3">
        <v>27</v>
      </c>
      <c r="U4274" s="3">
        <f t="shared" si="663"/>
        <v>4139</v>
      </c>
      <c r="V4274" s="3" t="str">
        <f t="shared" si="664"/>
        <v xml:space="preserve"> 36</v>
      </c>
      <c r="W4274" s="3">
        <f t="shared" si="665"/>
        <v>6</v>
      </c>
      <c r="X4274" s="3">
        <v>8</v>
      </c>
      <c r="Y4274" s="6">
        <f t="shared" si="666"/>
        <v>53.800000000000004</v>
      </c>
      <c r="Z4274" s="3">
        <f t="shared" si="667"/>
        <v>45</v>
      </c>
      <c r="AA4274" s="3">
        <f t="shared" si="668"/>
        <v>7.4829999999999997</v>
      </c>
      <c r="AB4274">
        <f t="shared" si="669"/>
        <v>0</v>
      </c>
      <c r="AC4274" s="14">
        <f>VLOOKUP(X4274,Rates!$A$2:$B$36,2)</f>
        <v>11.39</v>
      </c>
    </row>
    <row r="4275" spans="1:29">
      <c r="A4275">
        <v>536700</v>
      </c>
      <c r="B4275" t="s">
        <v>15</v>
      </c>
      <c r="C4275" s="1">
        <v>0.1149</v>
      </c>
      <c r="D4275">
        <v>219.88</v>
      </c>
      <c r="E4275" t="s">
        <v>28</v>
      </c>
      <c r="F4275" t="s">
        <v>13</v>
      </c>
      <c r="G4275" t="s">
        <v>14</v>
      </c>
      <c r="H4275" s="1">
        <v>8.4000000000000005E-2</v>
      </c>
      <c r="I4275" s="4">
        <v>36069</v>
      </c>
      <c r="J4275" s="5">
        <v>40909</v>
      </c>
      <c r="K4275" s="3">
        <v>10000</v>
      </c>
      <c r="L4275" s="3">
        <v>24000</v>
      </c>
      <c r="M4275" s="3">
        <v>3913</v>
      </c>
      <c r="N4275" s="3">
        <f t="shared" si="660"/>
        <v>1</v>
      </c>
      <c r="O4275" s="3">
        <f t="shared" si="661"/>
        <v>0</v>
      </c>
      <c r="P4275" s="3">
        <f t="shared" si="662"/>
        <v>1</v>
      </c>
      <c r="Q4275" s="6">
        <v>17.95</v>
      </c>
      <c r="R4275" s="3">
        <v>0</v>
      </c>
      <c r="S4275" s="3">
        <v>18</v>
      </c>
      <c r="T4275" s="3">
        <v>37</v>
      </c>
      <c r="U4275" s="3">
        <f t="shared" si="663"/>
        <v>4840</v>
      </c>
      <c r="V4275" s="3" t="str">
        <f t="shared" si="664"/>
        <v xml:space="preserve"> 60</v>
      </c>
      <c r="W4275" s="3">
        <f t="shared" si="665"/>
        <v>10</v>
      </c>
      <c r="X4275" s="3">
        <v>9</v>
      </c>
      <c r="Y4275" s="6">
        <f t="shared" si="666"/>
        <v>8.4</v>
      </c>
      <c r="Z4275" s="3">
        <f t="shared" si="667"/>
        <v>24</v>
      </c>
      <c r="AA4275" s="3">
        <f t="shared" si="668"/>
        <v>3.9129999999999998</v>
      </c>
      <c r="AB4275">
        <f t="shared" si="669"/>
        <v>0</v>
      </c>
      <c r="AC4275" s="14">
        <f>VLOOKUP(X4275,Rates!$A$2:$B$36,2)</f>
        <v>11.44</v>
      </c>
    </row>
    <row r="4276" spans="1:29">
      <c r="A4276">
        <v>1004131</v>
      </c>
      <c r="B4276" t="s">
        <v>11</v>
      </c>
      <c r="C4276" s="1">
        <v>7.9000000000000001E-2</v>
      </c>
      <c r="D4276">
        <v>312.91000000000003</v>
      </c>
      <c r="E4276" t="s">
        <v>27</v>
      </c>
      <c r="F4276" t="s">
        <v>26</v>
      </c>
      <c r="G4276" t="s">
        <v>14</v>
      </c>
      <c r="H4276" s="1">
        <v>0.25800000000000001</v>
      </c>
      <c r="I4276" s="4">
        <v>34304</v>
      </c>
      <c r="J4276" s="5">
        <v>40909</v>
      </c>
      <c r="K4276" s="3">
        <v>10000</v>
      </c>
      <c r="L4276" s="3">
        <v>55000</v>
      </c>
      <c r="M4276" s="3">
        <v>4767</v>
      </c>
      <c r="N4276" s="3">
        <f t="shared" si="660"/>
        <v>0</v>
      </c>
      <c r="O4276" s="3">
        <f t="shared" si="661"/>
        <v>1</v>
      </c>
      <c r="P4276" s="3">
        <f t="shared" si="662"/>
        <v>1</v>
      </c>
      <c r="Q4276" s="6">
        <v>20.329999999999998</v>
      </c>
      <c r="R4276" s="3">
        <v>0</v>
      </c>
      <c r="S4276" s="3">
        <v>11</v>
      </c>
      <c r="T4276" s="3">
        <v>17</v>
      </c>
      <c r="U4276" s="3">
        <f t="shared" si="663"/>
        <v>6605</v>
      </c>
      <c r="V4276" s="3" t="str">
        <f t="shared" si="664"/>
        <v xml:space="preserve"> 36</v>
      </c>
      <c r="W4276" s="3">
        <f t="shared" si="665"/>
        <v>10</v>
      </c>
      <c r="X4276" s="3">
        <v>4</v>
      </c>
      <c r="Y4276" s="6">
        <f t="shared" si="666"/>
        <v>25.8</v>
      </c>
      <c r="Z4276" s="3">
        <f t="shared" si="667"/>
        <v>55</v>
      </c>
      <c r="AA4276" s="3">
        <f t="shared" si="668"/>
        <v>4.7670000000000003</v>
      </c>
      <c r="AB4276">
        <f t="shared" si="669"/>
        <v>0</v>
      </c>
      <c r="AC4276" s="14">
        <f>VLOOKUP(X4276,Rates!$A$2:$B$36,2)</f>
        <v>7.49</v>
      </c>
    </row>
    <row r="4277" spans="1:29">
      <c r="A4277">
        <v>507217</v>
      </c>
      <c r="B4277" t="s">
        <v>11</v>
      </c>
      <c r="C4277" s="1">
        <v>0.14960000000000001</v>
      </c>
      <c r="D4277">
        <v>415.76</v>
      </c>
      <c r="E4277" t="s">
        <v>23</v>
      </c>
      <c r="F4277" t="s">
        <v>13</v>
      </c>
      <c r="G4277" t="s">
        <v>17</v>
      </c>
      <c r="H4277" s="1">
        <v>0.97499999999999998</v>
      </c>
      <c r="I4277" s="4">
        <v>37043</v>
      </c>
      <c r="J4277" s="5">
        <v>40909</v>
      </c>
      <c r="K4277" s="3">
        <v>12000</v>
      </c>
      <c r="L4277" s="3">
        <v>235000</v>
      </c>
      <c r="M4277" s="3">
        <v>47461</v>
      </c>
      <c r="N4277" s="3">
        <f t="shared" si="660"/>
        <v>1</v>
      </c>
      <c r="O4277" s="3">
        <f t="shared" si="661"/>
        <v>0</v>
      </c>
      <c r="P4277" s="3">
        <f t="shared" si="662"/>
        <v>1</v>
      </c>
      <c r="Q4277" s="6">
        <v>9.84</v>
      </c>
      <c r="R4277" s="3">
        <v>0</v>
      </c>
      <c r="S4277" s="3">
        <v>4</v>
      </c>
      <c r="T4277" s="3">
        <v>12</v>
      </c>
      <c r="U4277" s="3">
        <f t="shared" si="663"/>
        <v>3866</v>
      </c>
      <c r="V4277" s="3" t="str">
        <f t="shared" si="664"/>
        <v xml:space="preserve"> 36</v>
      </c>
      <c r="W4277" s="3">
        <f t="shared" si="665"/>
        <v>12</v>
      </c>
      <c r="X4277" s="3">
        <v>17</v>
      </c>
      <c r="Y4277" s="6">
        <f t="shared" si="666"/>
        <v>97.5</v>
      </c>
      <c r="Z4277" s="3">
        <f t="shared" si="667"/>
        <v>235</v>
      </c>
      <c r="AA4277" s="3">
        <f t="shared" si="668"/>
        <v>47.460999999999999</v>
      </c>
      <c r="AB4277">
        <f t="shared" si="669"/>
        <v>1</v>
      </c>
      <c r="AC4277" s="14">
        <f>VLOOKUP(X4277,Rates!$A$2:$B$36,2)</f>
        <v>17.989999999999998</v>
      </c>
    </row>
    <row r="4278" spans="1:29">
      <c r="A4278">
        <v>512184</v>
      </c>
      <c r="B4278" t="s">
        <v>11</v>
      </c>
      <c r="C4278" s="1">
        <v>0.15329999999999999</v>
      </c>
      <c r="D4278">
        <v>870.71</v>
      </c>
      <c r="E4278" t="s">
        <v>12</v>
      </c>
      <c r="F4278" t="s">
        <v>26</v>
      </c>
      <c r="G4278" t="s">
        <v>17</v>
      </c>
      <c r="H4278" s="1">
        <v>0.54800000000000004</v>
      </c>
      <c r="I4278" s="4">
        <v>32994</v>
      </c>
      <c r="J4278" s="5">
        <v>40909</v>
      </c>
      <c r="K4278" s="3">
        <v>25000</v>
      </c>
      <c r="L4278" s="3">
        <v>84132</v>
      </c>
      <c r="M4278" s="3">
        <v>61764</v>
      </c>
      <c r="N4278" s="3">
        <f t="shared" si="660"/>
        <v>0</v>
      </c>
      <c r="O4278" s="3">
        <f t="shared" si="661"/>
        <v>1</v>
      </c>
      <c r="P4278" s="3">
        <f t="shared" si="662"/>
        <v>1</v>
      </c>
      <c r="Q4278" s="6">
        <v>15.22</v>
      </c>
      <c r="R4278" s="3">
        <v>2</v>
      </c>
      <c r="S4278" s="3">
        <v>14</v>
      </c>
      <c r="T4278" s="3">
        <v>23</v>
      </c>
      <c r="U4278" s="3">
        <f t="shared" si="663"/>
        <v>7915</v>
      </c>
      <c r="V4278" s="3" t="str">
        <f t="shared" si="664"/>
        <v xml:space="preserve"> 36</v>
      </c>
      <c r="W4278" s="3">
        <f t="shared" si="665"/>
        <v>25</v>
      </c>
      <c r="X4278" s="3">
        <v>18</v>
      </c>
      <c r="Y4278" s="6">
        <f t="shared" si="666"/>
        <v>54.800000000000004</v>
      </c>
      <c r="Z4278" s="3">
        <f t="shared" si="667"/>
        <v>84.132000000000005</v>
      </c>
      <c r="AA4278" s="3">
        <f t="shared" si="668"/>
        <v>61.764000000000003</v>
      </c>
      <c r="AB4278">
        <f t="shared" si="669"/>
        <v>1</v>
      </c>
      <c r="AC4278" s="14">
        <f>VLOOKUP(X4278,Rates!$A$2:$B$36,2)</f>
        <v>18.989999999999998</v>
      </c>
    </row>
    <row r="4279" spans="1:29">
      <c r="A4279">
        <v>573515</v>
      </c>
      <c r="B4279" t="s">
        <v>15</v>
      </c>
      <c r="C4279" s="1">
        <v>0.17560000000000001</v>
      </c>
      <c r="D4279">
        <v>402.48</v>
      </c>
      <c r="E4279" t="s">
        <v>12</v>
      </c>
      <c r="F4279" t="s">
        <v>26</v>
      </c>
      <c r="G4279" t="s">
        <v>14</v>
      </c>
      <c r="H4279" s="1">
        <v>0.28199999999999997</v>
      </c>
      <c r="I4279" s="4">
        <v>35977</v>
      </c>
      <c r="J4279" s="5">
        <v>40909</v>
      </c>
      <c r="K4279" s="3">
        <v>16000</v>
      </c>
      <c r="L4279" s="3">
        <v>304000</v>
      </c>
      <c r="M4279" s="3">
        <v>2936</v>
      </c>
      <c r="N4279" s="3">
        <f t="shared" si="660"/>
        <v>0</v>
      </c>
      <c r="O4279" s="3">
        <f t="shared" si="661"/>
        <v>1</v>
      </c>
      <c r="P4279" s="3">
        <f t="shared" si="662"/>
        <v>1</v>
      </c>
      <c r="Q4279" s="6">
        <v>3.71</v>
      </c>
      <c r="R4279" s="3">
        <v>0</v>
      </c>
      <c r="S4279" s="3">
        <v>8</v>
      </c>
      <c r="T4279" s="3">
        <v>17</v>
      </c>
      <c r="U4279" s="3">
        <f t="shared" si="663"/>
        <v>4932</v>
      </c>
      <c r="V4279" s="3" t="str">
        <f t="shared" si="664"/>
        <v xml:space="preserve"> 60</v>
      </c>
      <c r="W4279" s="3">
        <f t="shared" si="665"/>
        <v>16</v>
      </c>
      <c r="X4279" s="3">
        <v>24</v>
      </c>
      <c r="Y4279" s="6">
        <f t="shared" si="666"/>
        <v>28.199999999999996</v>
      </c>
      <c r="Z4279" s="3">
        <f t="shared" si="667"/>
        <v>304</v>
      </c>
      <c r="AA4279" s="3">
        <f t="shared" si="668"/>
        <v>2.9359999999999999</v>
      </c>
      <c r="AB4279">
        <f t="shared" si="669"/>
        <v>0</v>
      </c>
      <c r="AC4279" s="14">
        <f>VLOOKUP(X4279,Rates!$A$2:$B$36,2)</f>
        <v>25.49</v>
      </c>
    </row>
    <row r="4280" spans="1:29">
      <c r="A4280">
        <v>489497</v>
      </c>
      <c r="B4280" t="s">
        <v>11</v>
      </c>
      <c r="C4280" s="1">
        <v>0.11360000000000001</v>
      </c>
      <c r="D4280">
        <v>394.94</v>
      </c>
      <c r="E4280" t="s">
        <v>18</v>
      </c>
      <c r="F4280" t="s">
        <v>26</v>
      </c>
      <c r="G4280" t="s">
        <v>14</v>
      </c>
      <c r="H4280" s="1">
        <v>0.92500000000000004</v>
      </c>
      <c r="I4280" s="4">
        <v>36192</v>
      </c>
      <c r="J4280" s="5">
        <v>40909</v>
      </c>
      <c r="K4280" s="3">
        <v>12000</v>
      </c>
      <c r="L4280" s="3">
        <v>132000</v>
      </c>
      <c r="M4280" s="3">
        <v>9254</v>
      </c>
      <c r="N4280" s="3">
        <f t="shared" si="660"/>
        <v>0</v>
      </c>
      <c r="O4280" s="3">
        <f t="shared" si="661"/>
        <v>1</v>
      </c>
      <c r="P4280" s="3">
        <f t="shared" si="662"/>
        <v>1</v>
      </c>
      <c r="Q4280" s="6">
        <v>13.16</v>
      </c>
      <c r="R4280" s="3">
        <v>0</v>
      </c>
      <c r="S4280" s="3">
        <v>4</v>
      </c>
      <c r="T4280" s="3">
        <v>28</v>
      </c>
      <c r="U4280" s="3">
        <f t="shared" si="663"/>
        <v>4717</v>
      </c>
      <c r="V4280" s="3" t="str">
        <f t="shared" si="664"/>
        <v xml:space="preserve"> 36</v>
      </c>
      <c r="W4280" s="3">
        <f t="shared" si="665"/>
        <v>12</v>
      </c>
      <c r="X4280" s="3">
        <v>10</v>
      </c>
      <c r="Y4280" s="6">
        <f t="shared" si="666"/>
        <v>92.5</v>
      </c>
      <c r="Z4280" s="3">
        <f t="shared" si="667"/>
        <v>132</v>
      </c>
      <c r="AA4280" s="3">
        <f t="shared" si="668"/>
        <v>9.2539999999999996</v>
      </c>
      <c r="AB4280">
        <f t="shared" si="669"/>
        <v>0</v>
      </c>
      <c r="AC4280" s="14">
        <f>VLOOKUP(X4280,Rates!$A$2:$B$36,2)</f>
        <v>11.49</v>
      </c>
    </row>
    <row r="4281" spans="1:29">
      <c r="A4281">
        <v>402638</v>
      </c>
      <c r="B4281" t="s">
        <v>11</v>
      </c>
      <c r="C4281" s="1">
        <v>0.12529999999999999</v>
      </c>
      <c r="D4281">
        <v>209.17</v>
      </c>
      <c r="E4281" t="s">
        <v>20</v>
      </c>
      <c r="F4281" t="s">
        <v>26</v>
      </c>
      <c r="G4281" t="s">
        <v>14</v>
      </c>
      <c r="H4281" s="2">
        <v>0.65</v>
      </c>
      <c r="I4281" s="4">
        <v>36342</v>
      </c>
      <c r="J4281" s="5">
        <v>40909</v>
      </c>
      <c r="K4281" s="3">
        <v>6250</v>
      </c>
      <c r="L4281" s="3">
        <v>120000</v>
      </c>
      <c r="M4281" s="3">
        <v>8186</v>
      </c>
      <c r="N4281" s="3">
        <f t="shared" si="660"/>
        <v>0</v>
      </c>
      <c r="O4281" s="3">
        <f t="shared" si="661"/>
        <v>1</v>
      </c>
      <c r="P4281" s="3">
        <f t="shared" si="662"/>
        <v>1</v>
      </c>
      <c r="Q4281" s="6">
        <v>6.73</v>
      </c>
      <c r="R4281" s="3">
        <v>3</v>
      </c>
      <c r="S4281" s="3">
        <v>9</v>
      </c>
      <c r="T4281" s="3">
        <v>40</v>
      </c>
      <c r="U4281" s="3">
        <f t="shared" si="663"/>
        <v>4567</v>
      </c>
      <c r="V4281" s="3" t="str">
        <f t="shared" si="664"/>
        <v xml:space="preserve"> 36</v>
      </c>
      <c r="W4281" s="3">
        <f t="shared" si="665"/>
        <v>6.25</v>
      </c>
      <c r="X4281" s="3">
        <v>11</v>
      </c>
      <c r="Y4281" s="6">
        <f t="shared" si="666"/>
        <v>65</v>
      </c>
      <c r="Z4281" s="3">
        <f t="shared" si="667"/>
        <v>120</v>
      </c>
      <c r="AA4281" s="3">
        <f t="shared" si="668"/>
        <v>8.1859999999999999</v>
      </c>
      <c r="AB4281">
        <f t="shared" si="669"/>
        <v>0</v>
      </c>
      <c r="AC4281" s="14">
        <f>VLOOKUP(X4281,Rates!$A$2:$B$36,2)</f>
        <v>12.74</v>
      </c>
    </row>
    <row r="4282" spans="1:29">
      <c r="A4282">
        <v>730854</v>
      </c>
      <c r="B4282" t="s">
        <v>15</v>
      </c>
      <c r="C4282" s="1">
        <v>0.1862</v>
      </c>
      <c r="D4282">
        <v>771.96</v>
      </c>
      <c r="E4282" t="s">
        <v>27</v>
      </c>
      <c r="F4282" t="s">
        <v>26</v>
      </c>
      <c r="G4282" t="s">
        <v>19</v>
      </c>
      <c r="H4282" s="1">
        <v>0.60299999999999998</v>
      </c>
      <c r="I4282" s="4">
        <v>35004</v>
      </c>
      <c r="J4282" s="5">
        <v>40909</v>
      </c>
      <c r="K4282" s="3">
        <v>30000</v>
      </c>
      <c r="L4282" s="3">
        <v>155004</v>
      </c>
      <c r="M4282" s="3">
        <v>20373</v>
      </c>
      <c r="N4282" s="3">
        <f t="shared" si="660"/>
        <v>0</v>
      </c>
      <c r="O4282" s="3">
        <f t="shared" si="661"/>
        <v>1</v>
      </c>
      <c r="P4282" s="3">
        <f t="shared" si="662"/>
        <v>1</v>
      </c>
      <c r="Q4282" s="6">
        <v>8.5500000000000007</v>
      </c>
      <c r="R4282" s="3">
        <v>0</v>
      </c>
      <c r="S4282" s="3">
        <v>11</v>
      </c>
      <c r="T4282" s="3">
        <v>35</v>
      </c>
      <c r="U4282" s="3">
        <f t="shared" si="663"/>
        <v>5905</v>
      </c>
      <c r="V4282" s="3" t="str">
        <f t="shared" si="664"/>
        <v xml:space="preserve"> 60</v>
      </c>
      <c r="W4282" s="3">
        <f t="shared" si="665"/>
        <v>30</v>
      </c>
      <c r="X4282" s="3">
        <v>27</v>
      </c>
      <c r="Y4282" s="6">
        <f t="shared" si="666"/>
        <v>60.3</v>
      </c>
      <c r="Z4282" s="3">
        <f t="shared" si="667"/>
        <v>155.00399999999999</v>
      </c>
      <c r="AA4282" s="3">
        <f t="shared" si="668"/>
        <v>20.373000000000001</v>
      </c>
      <c r="AB4282">
        <f t="shared" si="669"/>
        <v>0</v>
      </c>
      <c r="AC4282" s="14">
        <f>VLOOKUP(X4282,Rates!$A$2:$B$36,2)</f>
        <v>29.49</v>
      </c>
    </row>
    <row r="4283" spans="1:29">
      <c r="A4283">
        <v>881355</v>
      </c>
      <c r="B4283" t="s">
        <v>11</v>
      </c>
      <c r="C4283" s="1">
        <v>7.9000000000000001E-2</v>
      </c>
      <c r="D4283">
        <v>156.46</v>
      </c>
      <c r="E4283" t="s">
        <v>22</v>
      </c>
      <c r="F4283" t="s">
        <v>26</v>
      </c>
      <c r="G4283" t="s">
        <v>14</v>
      </c>
      <c r="H4283" s="1">
        <v>0.106</v>
      </c>
      <c r="I4283" s="4">
        <v>38384</v>
      </c>
      <c r="J4283" s="5">
        <v>40909</v>
      </c>
      <c r="K4283" s="3">
        <v>5000</v>
      </c>
      <c r="L4283" s="3">
        <v>52000</v>
      </c>
      <c r="M4283" s="3">
        <v>3921</v>
      </c>
      <c r="N4283" s="3">
        <f t="shared" si="660"/>
        <v>0</v>
      </c>
      <c r="O4283" s="3">
        <f t="shared" si="661"/>
        <v>1</v>
      </c>
      <c r="P4283" s="3">
        <f t="shared" si="662"/>
        <v>1</v>
      </c>
      <c r="Q4283" s="6">
        <v>12.76</v>
      </c>
      <c r="R4283" s="3">
        <v>0</v>
      </c>
      <c r="S4283" s="3">
        <v>11</v>
      </c>
      <c r="T4283" s="3">
        <v>26</v>
      </c>
      <c r="U4283" s="3">
        <f t="shared" si="663"/>
        <v>2525</v>
      </c>
      <c r="V4283" s="3" t="str">
        <f t="shared" si="664"/>
        <v xml:space="preserve"> 36</v>
      </c>
      <c r="W4283" s="3">
        <f t="shared" si="665"/>
        <v>5</v>
      </c>
      <c r="X4283" s="3">
        <v>4</v>
      </c>
      <c r="Y4283" s="6">
        <f t="shared" si="666"/>
        <v>10.6</v>
      </c>
      <c r="Z4283" s="3">
        <f t="shared" si="667"/>
        <v>52</v>
      </c>
      <c r="AA4283" s="3">
        <f t="shared" si="668"/>
        <v>3.9209999999999998</v>
      </c>
      <c r="AB4283">
        <f t="shared" si="669"/>
        <v>0</v>
      </c>
      <c r="AC4283" s="14">
        <f>VLOOKUP(X4283,Rates!$A$2:$B$36,2)</f>
        <v>7.49</v>
      </c>
    </row>
    <row r="4284" spans="1:29">
      <c r="A4284">
        <v>1019432</v>
      </c>
      <c r="B4284" t="s">
        <v>11</v>
      </c>
      <c r="C4284" s="1">
        <v>0.14269999999999999</v>
      </c>
      <c r="D4284">
        <v>171.55</v>
      </c>
      <c r="E4284" t="s">
        <v>23</v>
      </c>
      <c r="F4284" t="s">
        <v>26</v>
      </c>
      <c r="G4284" t="s">
        <v>14</v>
      </c>
      <c r="H4284" s="1">
        <v>0.53700000000000003</v>
      </c>
      <c r="I4284" s="4">
        <v>36008</v>
      </c>
      <c r="J4284" s="5">
        <v>40909</v>
      </c>
      <c r="K4284" s="3">
        <v>5000</v>
      </c>
      <c r="L4284" s="3">
        <v>85000</v>
      </c>
      <c r="M4284" s="3">
        <v>4315</v>
      </c>
      <c r="N4284" s="3">
        <f t="shared" si="660"/>
        <v>0</v>
      </c>
      <c r="O4284" s="3">
        <f t="shared" si="661"/>
        <v>1</v>
      </c>
      <c r="P4284" s="3">
        <f t="shared" si="662"/>
        <v>1</v>
      </c>
      <c r="Q4284" s="6">
        <v>10.6</v>
      </c>
      <c r="R4284" s="3">
        <v>0</v>
      </c>
      <c r="S4284" s="3">
        <v>11</v>
      </c>
      <c r="T4284" s="3">
        <v>14</v>
      </c>
      <c r="U4284" s="3">
        <f t="shared" si="663"/>
        <v>4901</v>
      </c>
      <c r="V4284" s="3" t="str">
        <f t="shared" si="664"/>
        <v xml:space="preserve"> 36</v>
      </c>
      <c r="W4284" s="3">
        <f t="shared" si="665"/>
        <v>5</v>
      </c>
      <c r="X4284" s="3">
        <v>12</v>
      </c>
      <c r="Y4284" s="6">
        <f t="shared" si="666"/>
        <v>53.7</v>
      </c>
      <c r="Z4284" s="3">
        <f t="shared" si="667"/>
        <v>85</v>
      </c>
      <c r="AA4284" s="3">
        <f t="shared" si="668"/>
        <v>4.3150000000000004</v>
      </c>
      <c r="AB4284">
        <f t="shared" si="669"/>
        <v>0</v>
      </c>
      <c r="AC4284" s="14">
        <f>VLOOKUP(X4284,Rates!$A$2:$B$36,2)</f>
        <v>13.49</v>
      </c>
    </row>
    <row r="4285" spans="1:29">
      <c r="A4285">
        <v>668727</v>
      </c>
      <c r="B4285" t="s">
        <v>11</v>
      </c>
      <c r="C4285" s="1">
        <v>5.79E-2</v>
      </c>
      <c r="D4285">
        <v>218.36</v>
      </c>
      <c r="E4285" t="s">
        <v>12</v>
      </c>
      <c r="F4285" t="s">
        <v>13</v>
      </c>
      <c r="G4285" t="s">
        <v>14</v>
      </c>
      <c r="H4285" s="1">
        <v>0.14799999999999999</v>
      </c>
      <c r="I4285" s="4">
        <v>36251</v>
      </c>
      <c r="J4285" s="5">
        <v>40909</v>
      </c>
      <c r="K4285" s="3">
        <v>7200</v>
      </c>
      <c r="L4285" s="3">
        <v>31500</v>
      </c>
      <c r="M4285" s="3">
        <v>5928</v>
      </c>
      <c r="N4285" s="3">
        <f t="shared" si="660"/>
        <v>1</v>
      </c>
      <c r="O4285" s="3">
        <f t="shared" si="661"/>
        <v>0</v>
      </c>
      <c r="P4285" s="3">
        <f t="shared" si="662"/>
        <v>1</v>
      </c>
      <c r="Q4285" s="6">
        <v>6.63</v>
      </c>
      <c r="R4285" s="3">
        <v>0</v>
      </c>
      <c r="S4285" s="3">
        <v>6</v>
      </c>
      <c r="T4285" s="3">
        <v>17</v>
      </c>
      <c r="U4285" s="3">
        <f t="shared" si="663"/>
        <v>4658</v>
      </c>
      <c r="V4285" s="3" t="str">
        <f t="shared" si="664"/>
        <v xml:space="preserve"> 36</v>
      </c>
      <c r="W4285" s="3">
        <f t="shared" si="665"/>
        <v>7.2</v>
      </c>
      <c r="X4285" s="3">
        <v>2</v>
      </c>
      <c r="Y4285" s="6">
        <f t="shared" si="666"/>
        <v>14.799999999999999</v>
      </c>
      <c r="Z4285" s="3">
        <f t="shared" si="667"/>
        <v>31.5</v>
      </c>
      <c r="AA4285" s="3">
        <f t="shared" si="668"/>
        <v>5.9279999999999999</v>
      </c>
      <c r="AB4285">
        <f t="shared" si="669"/>
        <v>0</v>
      </c>
      <c r="AC4285" s="14">
        <f>VLOOKUP(X4285,Rates!$A$2:$B$36,2)</f>
        <v>6.99</v>
      </c>
    </row>
    <row r="4286" spans="1:29">
      <c r="A4286">
        <v>740088</v>
      </c>
      <c r="B4286" t="s">
        <v>15</v>
      </c>
      <c r="C4286" s="1">
        <v>0.1825</v>
      </c>
      <c r="D4286">
        <v>204.24</v>
      </c>
      <c r="E4286" t="s">
        <v>28</v>
      </c>
      <c r="F4286" t="s">
        <v>13</v>
      </c>
      <c r="G4286" t="s">
        <v>14</v>
      </c>
      <c r="H4286" s="1">
        <v>0.75900000000000001</v>
      </c>
      <c r="I4286" s="4">
        <v>36434</v>
      </c>
      <c r="J4286" s="5">
        <v>40909</v>
      </c>
      <c r="K4286" s="3">
        <v>8000</v>
      </c>
      <c r="L4286" s="3">
        <v>44100</v>
      </c>
      <c r="M4286" s="3">
        <v>14830</v>
      </c>
      <c r="N4286" s="3">
        <f t="shared" si="660"/>
        <v>1</v>
      </c>
      <c r="O4286" s="3">
        <f t="shared" si="661"/>
        <v>0</v>
      </c>
      <c r="P4286" s="3">
        <f t="shared" si="662"/>
        <v>1</v>
      </c>
      <c r="Q4286" s="6">
        <v>14.39</v>
      </c>
      <c r="R4286" s="3">
        <v>0</v>
      </c>
      <c r="S4286" s="3">
        <v>8</v>
      </c>
      <c r="T4286" s="3">
        <v>12</v>
      </c>
      <c r="U4286" s="3">
        <f t="shared" si="663"/>
        <v>4475</v>
      </c>
      <c r="V4286" s="3" t="str">
        <f t="shared" si="664"/>
        <v xml:space="preserve"> 60</v>
      </c>
      <c r="W4286" s="3">
        <f t="shared" si="665"/>
        <v>8</v>
      </c>
      <c r="X4286" s="3">
        <v>26</v>
      </c>
      <c r="Y4286" s="6">
        <f t="shared" si="666"/>
        <v>75.900000000000006</v>
      </c>
      <c r="Z4286" s="3">
        <f t="shared" si="667"/>
        <v>44.1</v>
      </c>
      <c r="AA4286" s="3">
        <f t="shared" si="668"/>
        <v>14.83</v>
      </c>
      <c r="AB4286">
        <f t="shared" si="669"/>
        <v>0</v>
      </c>
      <c r="AC4286" s="14">
        <f>VLOOKUP(X4286,Rates!$A$2:$B$36,2)</f>
        <v>28.69</v>
      </c>
    </row>
    <row r="4287" spans="1:29">
      <c r="A4287">
        <v>488445</v>
      </c>
      <c r="B4287" t="s">
        <v>11</v>
      </c>
      <c r="C4287" s="1">
        <v>0.13109999999999999</v>
      </c>
      <c r="D4287">
        <v>151.86000000000001</v>
      </c>
      <c r="E4287" t="s">
        <v>25</v>
      </c>
      <c r="F4287" t="s">
        <v>13</v>
      </c>
      <c r="G4287" t="s">
        <v>14</v>
      </c>
      <c r="H4287" s="1">
        <v>0.83099999999999996</v>
      </c>
      <c r="I4287" s="4">
        <v>35217</v>
      </c>
      <c r="J4287" s="5">
        <v>40909</v>
      </c>
      <c r="K4287" s="3">
        <v>4500</v>
      </c>
      <c r="L4287" s="3">
        <v>27000</v>
      </c>
      <c r="M4287" s="3">
        <v>3575</v>
      </c>
      <c r="N4287" s="3">
        <f t="shared" si="660"/>
        <v>1</v>
      </c>
      <c r="O4287" s="3">
        <f t="shared" si="661"/>
        <v>0</v>
      </c>
      <c r="P4287" s="3">
        <f t="shared" si="662"/>
        <v>1</v>
      </c>
      <c r="Q4287" s="6">
        <v>5.0199999999999996</v>
      </c>
      <c r="R4287" s="3">
        <v>0</v>
      </c>
      <c r="S4287" s="3">
        <v>3</v>
      </c>
      <c r="T4287" s="3">
        <v>15</v>
      </c>
      <c r="U4287" s="3">
        <f t="shared" si="663"/>
        <v>5692</v>
      </c>
      <c r="V4287" s="3" t="str">
        <f t="shared" si="664"/>
        <v xml:space="preserve"> 36</v>
      </c>
      <c r="W4287" s="3">
        <f t="shared" si="665"/>
        <v>4.5</v>
      </c>
      <c r="X4287" s="3">
        <v>12</v>
      </c>
      <c r="Y4287" s="6">
        <f t="shared" si="666"/>
        <v>83.1</v>
      </c>
      <c r="Z4287" s="3">
        <f t="shared" si="667"/>
        <v>27</v>
      </c>
      <c r="AA4287" s="3">
        <f t="shared" si="668"/>
        <v>3.5750000000000002</v>
      </c>
      <c r="AB4287">
        <f t="shared" si="669"/>
        <v>0</v>
      </c>
      <c r="AC4287" s="14">
        <f>VLOOKUP(X4287,Rates!$A$2:$B$36,2)</f>
        <v>13.49</v>
      </c>
    </row>
    <row r="4288" spans="1:29">
      <c r="A4288">
        <v>650783</v>
      </c>
      <c r="B4288" t="s">
        <v>11</v>
      </c>
      <c r="C4288" s="1">
        <v>0.1268</v>
      </c>
      <c r="D4288">
        <v>603.73</v>
      </c>
      <c r="E4288" t="s">
        <v>12</v>
      </c>
      <c r="F4288" t="s">
        <v>24</v>
      </c>
      <c r="G4288" t="s">
        <v>14</v>
      </c>
      <c r="H4288" s="2">
        <v>0.93</v>
      </c>
      <c r="I4288" s="4">
        <v>37803</v>
      </c>
      <c r="J4288" s="5">
        <v>40909</v>
      </c>
      <c r="K4288" s="3">
        <v>18000</v>
      </c>
      <c r="L4288" s="3">
        <v>334000</v>
      </c>
      <c r="M4288" s="3">
        <v>135859</v>
      </c>
      <c r="N4288" s="3">
        <f t="shared" si="660"/>
        <v>0</v>
      </c>
      <c r="O4288" s="3">
        <f t="shared" si="661"/>
        <v>0</v>
      </c>
      <c r="P4288" s="3">
        <f t="shared" si="662"/>
        <v>1</v>
      </c>
      <c r="Q4288" s="6">
        <v>19.95</v>
      </c>
      <c r="R4288" s="3">
        <v>0</v>
      </c>
      <c r="S4288" s="3">
        <v>13</v>
      </c>
      <c r="T4288" s="3">
        <v>41</v>
      </c>
      <c r="U4288" s="3">
        <f t="shared" si="663"/>
        <v>3106</v>
      </c>
      <c r="V4288" s="3" t="str">
        <f t="shared" si="664"/>
        <v xml:space="preserve"> 36</v>
      </c>
      <c r="W4288" s="3">
        <f t="shared" si="665"/>
        <v>18</v>
      </c>
      <c r="X4288" s="3">
        <v>11</v>
      </c>
      <c r="Y4288" s="6">
        <f t="shared" si="666"/>
        <v>93</v>
      </c>
      <c r="Z4288" s="3">
        <f t="shared" si="667"/>
        <v>334</v>
      </c>
      <c r="AA4288" s="3">
        <f t="shared" si="668"/>
        <v>135.85900000000001</v>
      </c>
      <c r="AB4288">
        <f t="shared" si="669"/>
        <v>0</v>
      </c>
      <c r="AC4288" s="14">
        <f>VLOOKUP(X4288,Rates!$A$2:$B$36,2)</f>
        <v>12.74</v>
      </c>
    </row>
    <row r="4289" spans="1:29">
      <c r="A4289">
        <v>542751</v>
      </c>
      <c r="B4289" t="s">
        <v>11</v>
      </c>
      <c r="C4289" s="1">
        <v>0.1472</v>
      </c>
      <c r="D4289">
        <v>207.18</v>
      </c>
      <c r="E4289" t="s">
        <v>12</v>
      </c>
      <c r="F4289" t="s">
        <v>26</v>
      </c>
      <c r="G4289" t="s">
        <v>14</v>
      </c>
      <c r="H4289" s="1">
        <v>0.78100000000000003</v>
      </c>
      <c r="I4289" s="4">
        <v>36100</v>
      </c>
      <c r="J4289" s="5">
        <v>40909</v>
      </c>
      <c r="K4289" s="3">
        <v>6000</v>
      </c>
      <c r="L4289" s="3">
        <v>71000</v>
      </c>
      <c r="M4289" s="3">
        <v>1797</v>
      </c>
      <c r="N4289" s="3">
        <f t="shared" si="660"/>
        <v>0</v>
      </c>
      <c r="O4289" s="3">
        <f t="shared" si="661"/>
        <v>1</v>
      </c>
      <c r="P4289" s="3">
        <f t="shared" si="662"/>
        <v>1</v>
      </c>
      <c r="Q4289" s="6">
        <v>12.27</v>
      </c>
      <c r="R4289" s="3">
        <v>0</v>
      </c>
      <c r="S4289" s="3">
        <v>6</v>
      </c>
      <c r="T4289" s="3">
        <v>23</v>
      </c>
      <c r="U4289" s="3">
        <f t="shared" si="663"/>
        <v>4809</v>
      </c>
      <c r="V4289" s="3" t="str">
        <f t="shared" si="664"/>
        <v xml:space="preserve"> 36</v>
      </c>
      <c r="W4289" s="3">
        <f t="shared" si="665"/>
        <v>6</v>
      </c>
      <c r="X4289" s="3">
        <v>15</v>
      </c>
      <c r="Y4289" s="6">
        <f t="shared" si="666"/>
        <v>78.100000000000009</v>
      </c>
      <c r="Z4289" s="3">
        <f t="shared" si="667"/>
        <v>71</v>
      </c>
      <c r="AA4289" s="3">
        <f t="shared" si="668"/>
        <v>1.7969999999999999</v>
      </c>
      <c r="AB4289">
        <f t="shared" si="669"/>
        <v>0</v>
      </c>
      <c r="AC4289" s="14">
        <f>VLOOKUP(X4289,Rates!$A$2:$B$36,2)</f>
        <v>15.99</v>
      </c>
    </row>
    <row r="4290" spans="1:29">
      <c r="A4290">
        <v>265076</v>
      </c>
      <c r="B4290" t="s">
        <v>11</v>
      </c>
      <c r="C4290" s="1">
        <v>0.15129999999999999</v>
      </c>
      <c r="D4290">
        <v>173.65</v>
      </c>
      <c r="E4290" t="s">
        <v>23</v>
      </c>
      <c r="F4290" t="s">
        <v>13</v>
      </c>
      <c r="G4290" t="s">
        <v>14</v>
      </c>
      <c r="H4290" s="1">
        <v>0.98299999999999998</v>
      </c>
      <c r="I4290" s="4">
        <v>32599</v>
      </c>
      <c r="J4290" s="5">
        <v>40909</v>
      </c>
      <c r="K4290" s="3">
        <v>5000</v>
      </c>
      <c r="L4290" s="3">
        <v>56016</v>
      </c>
      <c r="M4290" s="3">
        <v>22210</v>
      </c>
      <c r="N4290" s="3">
        <f t="shared" ref="N4290:N4353" si="670">IF(F4290="RENT",1,0)</f>
        <v>1</v>
      </c>
      <c r="O4290" s="3">
        <f t="shared" ref="O4290:O4353" si="671">IF(F4290="MORTGAGE",1,0)</f>
        <v>0</v>
      </c>
      <c r="P4290" s="3">
        <f t="shared" ref="P4290:P4353" si="672">IF(E4290="&lt; 1 year",0,1)</f>
        <v>1</v>
      </c>
      <c r="Q4290" s="6">
        <v>21.32</v>
      </c>
      <c r="R4290" s="3">
        <v>0</v>
      </c>
      <c r="S4290" s="3">
        <v>9</v>
      </c>
      <c r="T4290" s="3">
        <v>20</v>
      </c>
      <c r="U4290" s="3">
        <f t="shared" ref="U4290:U4353" si="673">_xlfn.DAYS(J4290,I4290)</f>
        <v>8310</v>
      </c>
      <c r="V4290" s="3" t="str">
        <f t="shared" ref="V4290:V4353" si="674">LEFT(B4290,3)</f>
        <v xml:space="preserve"> 36</v>
      </c>
      <c r="W4290" s="3">
        <f t="shared" ref="W4290:W4353" si="675">K4290/1000</f>
        <v>5</v>
      </c>
      <c r="X4290" s="3">
        <v>24</v>
      </c>
      <c r="Y4290" s="6">
        <f t="shared" ref="Y4290:Y4353" si="676">H4290*100</f>
        <v>98.3</v>
      </c>
      <c r="Z4290" s="3">
        <f t="shared" ref="Z4290:Z4353" si="677">L4290/1000</f>
        <v>56.015999999999998</v>
      </c>
      <c r="AA4290" s="3">
        <f t="shared" ref="AA4290:AA4353" si="678">M4290/1000</f>
        <v>22.21</v>
      </c>
      <c r="AB4290">
        <f t="shared" ref="AB4290:AB4353" si="679">IF(G4290="Charged Off",1,0)</f>
        <v>0</v>
      </c>
      <c r="AC4290" s="14">
        <f>VLOOKUP(X4290,Rates!$A$2:$B$36,2)</f>
        <v>25.49</v>
      </c>
    </row>
    <row r="4291" spans="1:29">
      <c r="A4291">
        <v>781040</v>
      </c>
      <c r="B4291" t="s">
        <v>11</v>
      </c>
      <c r="C4291" s="1">
        <v>5.9900000000000002E-2</v>
      </c>
      <c r="D4291">
        <v>152.09</v>
      </c>
      <c r="E4291" t="s">
        <v>25</v>
      </c>
      <c r="F4291" t="s">
        <v>26</v>
      </c>
      <c r="G4291" t="s">
        <v>14</v>
      </c>
      <c r="H4291" s="1">
        <v>0.433</v>
      </c>
      <c r="I4291" s="4">
        <v>38292</v>
      </c>
      <c r="J4291" s="5">
        <v>40909</v>
      </c>
      <c r="K4291" s="3">
        <v>5000</v>
      </c>
      <c r="L4291" s="3">
        <v>35256</v>
      </c>
      <c r="M4291" s="3">
        <v>2251</v>
      </c>
      <c r="N4291" s="3">
        <f t="shared" si="670"/>
        <v>0</v>
      </c>
      <c r="O4291" s="3">
        <f t="shared" si="671"/>
        <v>1</v>
      </c>
      <c r="P4291" s="3">
        <f t="shared" si="672"/>
        <v>1</v>
      </c>
      <c r="Q4291" s="6">
        <v>29.65</v>
      </c>
      <c r="R4291" s="3">
        <v>0</v>
      </c>
      <c r="S4291" s="3">
        <v>11</v>
      </c>
      <c r="T4291" s="3">
        <v>21</v>
      </c>
      <c r="U4291" s="3">
        <f t="shared" si="673"/>
        <v>2617</v>
      </c>
      <c r="V4291" s="3" t="str">
        <f t="shared" si="674"/>
        <v xml:space="preserve"> 36</v>
      </c>
      <c r="W4291" s="3">
        <f t="shared" si="675"/>
        <v>5</v>
      </c>
      <c r="X4291" s="3">
        <v>2</v>
      </c>
      <c r="Y4291" s="6">
        <f t="shared" si="676"/>
        <v>43.3</v>
      </c>
      <c r="Z4291" s="3">
        <f t="shared" si="677"/>
        <v>35.256</v>
      </c>
      <c r="AA4291" s="3">
        <f t="shared" si="678"/>
        <v>2.2509999999999999</v>
      </c>
      <c r="AB4291">
        <f t="shared" si="679"/>
        <v>0</v>
      </c>
      <c r="AC4291" s="14">
        <f>VLOOKUP(X4291,Rates!$A$2:$B$36,2)</f>
        <v>6.99</v>
      </c>
    </row>
    <row r="4292" spans="1:29">
      <c r="A4292">
        <v>1009153</v>
      </c>
      <c r="B4292" t="s">
        <v>11</v>
      </c>
      <c r="C4292" s="1">
        <v>0.1065</v>
      </c>
      <c r="D4292">
        <v>472.32</v>
      </c>
      <c r="E4292" t="s">
        <v>12</v>
      </c>
      <c r="F4292" t="s">
        <v>26</v>
      </c>
      <c r="G4292" t="s">
        <v>14</v>
      </c>
      <c r="H4292" s="2">
        <v>0.24</v>
      </c>
      <c r="I4292" s="4">
        <v>36923</v>
      </c>
      <c r="J4292" s="5">
        <v>40909</v>
      </c>
      <c r="K4292" s="3">
        <v>14500</v>
      </c>
      <c r="L4292" s="3">
        <v>54000</v>
      </c>
      <c r="M4292" s="3">
        <v>2086</v>
      </c>
      <c r="N4292" s="3">
        <f t="shared" si="670"/>
        <v>0</v>
      </c>
      <c r="O4292" s="3">
        <f t="shared" si="671"/>
        <v>1</v>
      </c>
      <c r="P4292" s="3">
        <f t="shared" si="672"/>
        <v>1</v>
      </c>
      <c r="Q4292" s="6">
        <v>19.04</v>
      </c>
      <c r="R4292" s="3">
        <v>0</v>
      </c>
      <c r="S4292" s="3">
        <v>4</v>
      </c>
      <c r="T4292" s="3">
        <v>24</v>
      </c>
      <c r="U4292" s="3">
        <f t="shared" si="673"/>
        <v>3986</v>
      </c>
      <c r="V4292" s="3" t="str">
        <f t="shared" si="674"/>
        <v xml:space="preserve"> 36</v>
      </c>
      <c r="W4292" s="3">
        <f t="shared" si="675"/>
        <v>14.5</v>
      </c>
      <c r="X4292" s="3">
        <v>7</v>
      </c>
      <c r="Y4292" s="6">
        <f t="shared" si="676"/>
        <v>24</v>
      </c>
      <c r="Z4292" s="3">
        <f t="shared" si="677"/>
        <v>54</v>
      </c>
      <c r="AA4292" s="3">
        <f t="shared" si="678"/>
        <v>2.0859999999999999</v>
      </c>
      <c r="AB4292">
        <f t="shared" si="679"/>
        <v>0</v>
      </c>
      <c r="AC4292" s="14">
        <f>VLOOKUP(X4292,Rates!$A$2:$B$36,2)</f>
        <v>10.49</v>
      </c>
    </row>
    <row r="4293" spans="1:29">
      <c r="A4293">
        <v>670133</v>
      </c>
      <c r="B4293" t="s">
        <v>15</v>
      </c>
      <c r="C4293" s="1">
        <v>0.16769999999999999</v>
      </c>
      <c r="D4293">
        <v>816.06</v>
      </c>
      <c r="E4293" t="s">
        <v>30</v>
      </c>
      <c r="F4293" t="s">
        <v>26</v>
      </c>
      <c r="G4293" t="s">
        <v>19</v>
      </c>
      <c r="H4293" s="1">
        <v>0.68500000000000005</v>
      </c>
      <c r="I4293" s="4">
        <v>35004</v>
      </c>
      <c r="J4293" s="5">
        <v>40909</v>
      </c>
      <c r="K4293" s="3">
        <v>33000</v>
      </c>
      <c r="L4293" s="3">
        <v>107507.76</v>
      </c>
      <c r="M4293" s="3">
        <v>54285</v>
      </c>
      <c r="N4293" s="3">
        <f t="shared" si="670"/>
        <v>0</v>
      </c>
      <c r="O4293" s="3">
        <f t="shared" si="671"/>
        <v>1</v>
      </c>
      <c r="P4293" s="3">
        <f t="shared" si="672"/>
        <v>1</v>
      </c>
      <c r="Q4293" s="6">
        <v>20.04</v>
      </c>
      <c r="R4293" s="3">
        <v>0</v>
      </c>
      <c r="S4293" s="3">
        <v>6</v>
      </c>
      <c r="T4293" s="3">
        <v>24</v>
      </c>
      <c r="U4293" s="3">
        <f t="shared" si="673"/>
        <v>5905</v>
      </c>
      <c r="V4293" s="3" t="str">
        <f t="shared" si="674"/>
        <v xml:space="preserve"> 60</v>
      </c>
      <c r="W4293" s="3">
        <f t="shared" si="675"/>
        <v>33</v>
      </c>
      <c r="X4293" s="3">
        <v>22</v>
      </c>
      <c r="Y4293" s="6">
        <f t="shared" si="676"/>
        <v>68.5</v>
      </c>
      <c r="Z4293" s="3">
        <f t="shared" si="677"/>
        <v>107.50775999999999</v>
      </c>
      <c r="AA4293" s="3">
        <f t="shared" si="678"/>
        <v>54.284999999999997</v>
      </c>
      <c r="AB4293">
        <f t="shared" si="679"/>
        <v>0</v>
      </c>
      <c r="AC4293" s="14">
        <f>VLOOKUP(X4293,Rates!$A$2:$B$36,2)</f>
        <v>23.99</v>
      </c>
    </row>
    <row r="4294" spans="1:29">
      <c r="A4294">
        <v>768796</v>
      </c>
      <c r="B4294" t="s">
        <v>15</v>
      </c>
      <c r="C4294" s="1">
        <v>0.12989999999999999</v>
      </c>
      <c r="D4294">
        <v>125.12</v>
      </c>
      <c r="E4294" t="s">
        <v>18</v>
      </c>
      <c r="F4294" t="s">
        <v>13</v>
      </c>
      <c r="G4294" t="s">
        <v>14</v>
      </c>
      <c r="H4294" s="1">
        <v>0.25700000000000001</v>
      </c>
      <c r="I4294" s="4">
        <v>34274</v>
      </c>
      <c r="J4294" s="5">
        <v>40909</v>
      </c>
      <c r="K4294" s="3">
        <v>5500</v>
      </c>
      <c r="L4294" s="3">
        <v>38000</v>
      </c>
      <c r="M4294" s="3">
        <v>4245</v>
      </c>
      <c r="N4294" s="3">
        <f t="shared" si="670"/>
        <v>1</v>
      </c>
      <c r="O4294" s="3">
        <f t="shared" si="671"/>
        <v>0</v>
      </c>
      <c r="P4294" s="3">
        <f t="shared" si="672"/>
        <v>1</v>
      </c>
      <c r="Q4294" s="6">
        <v>2.65</v>
      </c>
      <c r="R4294" s="3">
        <v>0</v>
      </c>
      <c r="S4294" s="3">
        <v>4</v>
      </c>
      <c r="T4294" s="3">
        <v>8</v>
      </c>
      <c r="U4294" s="3">
        <f t="shared" si="673"/>
        <v>6635</v>
      </c>
      <c r="V4294" s="3" t="str">
        <f t="shared" si="674"/>
        <v xml:space="preserve"> 60</v>
      </c>
      <c r="W4294" s="3">
        <f t="shared" si="675"/>
        <v>5.5</v>
      </c>
      <c r="X4294" s="3">
        <v>11</v>
      </c>
      <c r="Y4294" s="6">
        <f t="shared" si="676"/>
        <v>25.7</v>
      </c>
      <c r="Z4294" s="3">
        <f t="shared" si="677"/>
        <v>38</v>
      </c>
      <c r="AA4294" s="3">
        <f t="shared" si="678"/>
        <v>4.2450000000000001</v>
      </c>
      <c r="AB4294">
        <f t="shared" si="679"/>
        <v>0</v>
      </c>
      <c r="AC4294" s="14">
        <f>VLOOKUP(X4294,Rates!$A$2:$B$36,2)</f>
        <v>12.74</v>
      </c>
    </row>
    <row r="4295" spans="1:29">
      <c r="A4295">
        <v>839744</v>
      </c>
      <c r="B4295" t="s">
        <v>15</v>
      </c>
      <c r="C4295" s="1">
        <v>0.2099</v>
      </c>
      <c r="D4295">
        <v>421.95</v>
      </c>
      <c r="E4295" t="s">
        <v>28</v>
      </c>
      <c r="F4295" t="s">
        <v>26</v>
      </c>
      <c r="G4295" t="s">
        <v>14</v>
      </c>
      <c r="H4295" s="1">
        <v>0.97399999999999998</v>
      </c>
      <c r="I4295" s="4">
        <v>37257</v>
      </c>
      <c r="J4295" s="5">
        <v>40909</v>
      </c>
      <c r="K4295" s="3">
        <v>15600</v>
      </c>
      <c r="L4295" s="3">
        <v>110328</v>
      </c>
      <c r="M4295" s="3">
        <v>24554</v>
      </c>
      <c r="N4295" s="3">
        <f t="shared" si="670"/>
        <v>0</v>
      </c>
      <c r="O4295" s="3">
        <f t="shared" si="671"/>
        <v>1</v>
      </c>
      <c r="P4295" s="3">
        <f t="shared" si="672"/>
        <v>1</v>
      </c>
      <c r="Q4295" s="6">
        <v>16.010000000000002</v>
      </c>
      <c r="R4295" s="3">
        <v>0</v>
      </c>
      <c r="S4295" s="3">
        <v>11</v>
      </c>
      <c r="T4295" s="3">
        <v>18</v>
      </c>
      <c r="U4295" s="3">
        <f t="shared" si="673"/>
        <v>3652</v>
      </c>
      <c r="V4295" s="3" t="str">
        <f t="shared" si="674"/>
        <v xml:space="preserve"> 60</v>
      </c>
      <c r="W4295" s="3">
        <f t="shared" si="675"/>
        <v>15.6</v>
      </c>
      <c r="X4295" s="3">
        <v>28</v>
      </c>
      <c r="Y4295" s="6">
        <f t="shared" si="676"/>
        <v>97.399999999999991</v>
      </c>
      <c r="Z4295" s="3">
        <f t="shared" si="677"/>
        <v>110.328</v>
      </c>
      <c r="AA4295" s="3">
        <f t="shared" si="678"/>
        <v>24.553999999999998</v>
      </c>
      <c r="AB4295">
        <f t="shared" si="679"/>
        <v>0</v>
      </c>
      <c r="AC4295" s="14">
        <f>VLOOKUP(X4295,Rates!$A$2:$B$36,2)</f>
        <v>29.99</v>
      </c>
    </row>
    <row r="4296" spans="1:29">
      <c r="A4296">
        <v>735842</v>
      </c>
      <c r="B4296" t="s">
        <v>11</v>
      </c>
      <c r="C4296" s="1">
        <v>0.13059999999999999</v>
      </c>
      <c r="D4296">
        <v>223.42</v>
      </c>
      <c r="E4296" t="s">
        <v>28</v>
      </c>
      <c r="F4296" t="s">
        <v>13</v>
      </c>
      <c r="G4296" t="s">
        <v>17</v>
      </c>
      <c r="H4296" s="1">
        <v>0.72499999999999998</v>
      </c>
      <c r="I4296" s="4">
        <v>36586</v>
      </c>
      <c r="J4296" s="5">
        <v>40909</v>
      </c>
      <c r="K4296" s="3">
        <v>6625</v>
      </c>
      <c r="L4296" s="3">
        <v>28000</v>
      </c>
      <c r="M4296" s="3">
        <v>7978</v>
      </c>
      <c r="N4296" s="3">
        <f t="shared" si="670"/>
        <v>1</v>
      </c>
      <c r="O4296" s="3">
        <f t="shared" si="671"/>
        <v>0</v>
      </c>
      <c r="P4296" s="3">
        <f t="shared" si="672"/>
        <v>1</v>
      </c>
      <c r="Q4296" s="6">
        <v>19.89</v>
      </c>
      <c r="R4296" s="3">
        <v>0</v>
      </c>
      <c r="S4296" s="3">
        <v>18</v>
      </c>
      <c r="T4296" s="3">
        <v>22</v>
      </c>
      <c r="U4296" s="3">
        <f t="shared" si="673"/>
        <v>4323</v>
      </c>
      <c r="V4296" s="3" t="str">
        <f t="shared" si="674"/>
        <v xml:space="preserve"> 36</v>
      </c>
      <c r="W4296" s="3">
        <f t="shared" si="675"/>
        <v>6.625</v>
      </c>
      <c r="X4296" s="3">
        <v>12</v>
      </c>
      <c r="Y4296" s="6">
        <f t="shared" si="676"/>
        <v>72.5</v>
      </c>
      <c r="Z4296" s="3">
        <f t="shared" si="677"/>
        <v>28</v>
      </c>
      <c r="AA4296" s="3">
        <f t="shared" si="678"/>
        <v>7.9779999999999998</v>
      </c>
      <c r="AB4296">
        <f t="shared" si="679"/>
        <v>1</v>
      </c>
      <c r="AC4296" s="14">
        <f>VLOOKUP(X4296,Rates!$A$2:$B$36,2)</f>
        <v>13.49</v>
      </c>
    </row>
    <row r="4297" spans="1:29">
      <c r="A4297">
        <v>593253</v>
      </c>
      <c r="B4297" t="s">
        <v>15</v>
      </c>
      <c r="C4297" s="1">
        <v>0.1186</v>
      </c>
      <c r="D4297">
        <v>221.74</v>
      </c>
      <c r="E4297" t="s">
        <v>12</v>
      </c>
      <c r="F4297" t="s">
        <v>26</v>
      </c>
      <c r="G4297" t="s">
        <v>14</v>
      </c>
      <c r="H4297" s="1">
        <v>0.28699999999999998</v>
      </c>
      <c r="I4297" s="4">
        <v>36739</v>
      </c>
      <c r="J4297" s="5">
        <v>40909</v>
      </c>
      <c r="K4297" s="3">
        <v>10000</v>
      </c>
      <c r="L4297" s="3">
        <v>30000</v>
      </c>
      <c r="M4297" s="3">
        <v>6283</v>
      </c>
      <c r="N4297" s="3">
        <f t="shared" si="670"/>
        <v>0</v>
      </c>
      <c r="O4297" s="3">
        <f t="shared" si="671"/>
        <v>1</v>
      </c>
      <c r="P4297" s="3">
        <f t="shared" si="672"/>
        <v>1</v>
      </c>
      <c r="Q4297" s="6">
        <v>24.6</v>
      </c>
      <c r="R4297" s="3">
        <v>1</v>
      </c>
      <c r="S4297" s="3">
        <v>14</v>
      </c>
      <c r="T4297" s="3">
        <v>26</v>
      </c>
      <c r="U4297" s="3">
        <f t="shared" si="673"/>
        <v>4170</v>
      </c>
      <c r="V4297" s="3" t="str">
        <f t="shared" si="674"/>
        <v xml:space="preserve"> 60</v>
      </c>
      <c r="W4297" s="3">
        <f t="shared" si="675"/>
        <v>10</v>
      </c>
      <c r="X4297" s="3">
        <v>10</v>
      </c>
      <c r="Y4297" s="6">
        <f t="shared" si="676"/>
        <v>28.7</v>
      </c>
      <c r="Z4297" s="3">
        <f t="shared" si="677"/>
        <v>30</v>
      </c>
      <c r="AA4297" s="3">
        <f t="shared" si="678"/>
        <v>6.2830000000000004</v>
      </c>
      <c r="AB4297">
        <f t="shared" si="679"/>
        <v>0</v>
      </c>
      <c r="AC4297" s="14">
        <f>VLOOKUP(X4297,Rates!$A$2:$B$36,2)</f>
        <v>11.49</v>
      </c>
    </row>
    <row r="4298" spans="1:29">
      <c r="A4298">
        <v>853033</v>
      </c>
      <c r="B4298" t="s">
        <v>11</v>
      </c>
      <c r="C4298" s="1">
        <v>7.4899999999999994E-2</v>
      </c>
      <c r="D4298">
        <v>777.55</v>
      </c>
      <c r="E4298" t="s">
        <v>23</v>
      </c>
      <c r="F4298" t="s">
        <v>26</v>
      </c>
      <c r="G4298" t="s">
        <v>14</v>
      </c>
      <c r="H4298" s="1">
        <v>0.60599999999999998</v>
      </c>
      <c r="I4298" s="4">
        <v>38596</v>
      </c>
      <c r="J4298" s="5">
        <v>40909</v>
      </c>
      <c r="K4298" s="3">
        <v>25000</v>
      </c>
      <c r="L4298" s="3">
        <v>135000</v>
      </c>
      <c r="M4298" s="3">
        <v>20064</v>
      </c>
      <c r="N4298" s="3">
        <f t="shared" si="670"/>
        <v>0</v>
      </c>
      <c r="O4298" s="3">
        <f t="shared" si="671"/>
        <v>1</v>
      </c>
      <c r="P4298" s="3">
        <f t="shared" si="672"/>
        <v>1</v>
      </c>
      <c r="Q4298" s="6">
        <v>21.5</v>
      </c>
      <c r="R4298" s="3">
        <v>0</v>
      </c>
      <c r="S4298" s="3">
        <v>13</v>
      </c>
      <c r="T4298" s="3">
        <v>42</v>
      </c>
      <c r="U4298" s="3">
        <f t="shared" si="673"/>
        <v>2313</v>
      </c>
      <c r="V4298" s="3" t="str">
        <f t="shared" si="674"/>
        <v xml:space="preserve"> 36</v>
      </c>
      <c r="W4298" s="3">
        <f t="shared" si="675"/>
        <v>25</v>
      </c>
      <c r="X4298" s="3">
        <v>4</v>
      </c>
      <c r="Y4298" s="6">
        <f t="shared" si="676"/>
        <v>60.6</v>
      </c>
      <c r="Z4298" s="3">
        <f t="shared" si="677"/>
        <v>135</v>
      </c>
      <c r="AA4298" s="3">
        <f t="shared" si="678"/>
        <v>20.064</v>
      </c>
      <c r="AB4298">
        <f t="shared" si="679"/>
        <v>0</v>
      </c>
      <c r="AC4298" s="14">
        <f>VLOOKUP(X4298,Rates!$A$2:$B$36,2)</f>
        <v>7.49</v>
      </c>
    </row>
    <row r="4299" spans="1:29">
      <c r="A4299">
        <v>1061250</v>
      </c>
      <c r="B4299" t="s">
        <v>15</v>
      </c>
      <c r="C4299" s="1">
        <v>0.1903</v>
      </c>
      <c r="D4299">
        <v>311.49</v>
      </c>
      <c r="E4299" t="s">
        <v>18</v>
      </c>
      <c r="F4299" t="s">
        <v>13</v>
      </c>
      <c r="G4299" t="s">
        <v>14</v>
      </c>
      <c r="H4299" s="2">
        <v>0.85</v>
      </c>
      <c r="I4299" s="4">
        <v>34060</v>
      </c>
      <c r="J4299" s="5">
        <v>40909</v>
      </c>
      <c r="K4299" s="3">
        <v>12000</v>
      </c>
      <c r="L4299" s="3">
        <v>38500</v>
      </c>
      <c r="M4299" s="3">
        <v>9520</v>
      </c>
      <c r="N4299" s="3">
        <f t="shared" si="670"/>
        <v>1</v>
      </c>
      <c r="O4299" s="3">
        <f t="shared" si="671"/>
        <v>0</v>
      </c>
      <c r="P4299" s="3">
        <f t="shared" si="672"/>
        <v>1</v>
      </c>
      <c r="Q4299" s="6">
        <v>10.91</v>
      </c>
      <c r="R4299" s="3">
        <v>2</v>
      </c>
      <c r="S4299" s="3">
        <v>15</v>
      </c>
      <c r="T4299" s="3">
        <v>33</v>
      </c>
      <c r="U4299" s="3">
        <f t="shared" si="673"/>
        <v>6849</v>
      </c>
      <c r="V4299" s="3" t="str">
        <f t="shared" si="674"/>
        <v xml:space="preserve"> 60</v>
      </c>
      <c r="W4299" s="3">
        <f t="shared" si="675"/>
        <v>12</v>
      </c>
      <c r="X4299" s="3">
        <v>22</v>
      </c>
      <c r="Y4299" s="6">
        <f t="shared" si="676"/>
        <v>85</v>
      </c>
      <c r="Z4299" s="3">
        <f t="shared" si="677"/>
        <v>38.5</v>
      </c>
      <c r="AA4299" s="3">
        <f t="shared" si="678"/>
        <v>9.52</v>
      </c>
      <c r="AB4299">
        <f t="shared" si="679"/>
        <v>0</v>
      </c>
      <c r="AC4299" s="14">
        <f>VLOOKUP(X4299,Rates!$A$2:$B$36,2)</f>
        <v>23.99</v>
      </c>
    </row>
    <row r="4300" spans="1:29">
      <c r="A4300">
        <v>733114</v>
      </c>
      <c r="B4300" t="s">
        <v>15</v>
      </c>
      <c r="C4300" s="1">
        <v>0.1111</v>
      </c>
      <c r="D4300">
        <v>544.94000000000005</v>
      </c>
      <c r="E4300" t="s">
        <v>12</v>
      </c>
      <c r="F4300" t="s">
        <v>26</v>
      </c>
      <c r="G4300" t="s">
        <v>14</v>
      </c>
      <c r="H4300" s="2">
        <v>0</v>
      </c>
      <c r="I4300" s="4">
        <v>36251</v>
      </c>
      <c r="J4300" s="5">
        <v>40909</v>
      </c>
      <c r="K4300" s="3">
        <v>25000</v>
      </c>
      <c r="L4300" s="3">
        <v>208000</v>
      </c>
      <c r="M4300" s="3">
        <v>0</v>
      </c>
      <c r="N4300" s="3">
        <f t="shared" si="670"/>
        <v>0</v>
      </c>
      <c r="O4300" s="3">
        <f t="shared" si="671"/>
        <v>1</v>
      </c>
      <c r="P4300" s="3">
        <f t="shared" si="672"/>
        <v>1</v>
      </c>
      <c r="Q4300" s="6">
        <v>2.42</v>
      </c>
      <c r="R4300" s="3">
        <v>0</v>
      </c>
      <c r="S4300" s="3">
        <v>16</v>
      </c>
      <c r="T4300" s="3">
        <v>28</v>
      </c>
      <c r="U4300" s="3">
        <f t="shared" si="673"/>
        <v>4658</v>
      </c>
      <c r="V4300" s="3" t="str">
        <f t="shared" si="674"/>
        <v xml:space="preserve"> 60</v>
      </c>
      <c r="W4300" s="3">
        <f t="shared" si="675"/>
        <v>25</v>
      </c>
      <c r="X4300" s="3">
        <v>10</v>
      </c>
      <c r="Y4300" s="6">
        <f t="shared" si="676"/>
        <v>0</v>
      </c>
      <c r="Z4300" s="3">
        <f t="shared" si="677"/>
        <v>208</v>
      </c>
      <c r="AA4300" s="3">
        <f t="shared" si="678"/>
        <v>0</v>
      </c>
      <c r="AB4300">
        <f t="shared" si="679"/>
        <v>0</v>
      </c>
      <c r="AC4300" s="14">
        <f>VLOOKUP(X4300,Rates!$A$2:$B$36,2)</f>
        <v>11.49</v>
      </c>
    </row>
    <row r="4301" spans="1:29">
      <c r="A4301">
        <v>686431</v>
      </c>
      <c r="B4301" t="s">
        <v>15</v>
      </c>
      <c r="C4301" s="1">
        <v>0.16020000000000001</v>
      </c>
      <c r="D4301">
        <v>121.65</v>
      </c>
      <c r="E4301" t="s">
        <v>16</v>
      </c>
      <c r="F4301" t="s">
        <v>13</v>
      </c>
      <c r="G4301" t="s">
        <v>19</v>
      </c>
      <c r="H4301" s="1">
        <v>0.81100000000000005</v>
      </c>
      <c r="I4301" s="4">
        <v>38018</v>
      </c>
      <c r="J4301" s="5">
        <v>40909</v>
      </c>
      <c r="K4301" s="3">
        <v>5000</v>
      </c>
      <c r="L4301" s="3">
        <v>18000</v>
      </c>
      <c r="M4301" s="3">
        <v>2231</v>
      </c>
      <c r="N4301" s="3">
        <f t="shared" si="670"/>
        <v>1</v>
      </c>
      <c r="O4301" s="3">
        <f t="shared" si="671"/>
        <v>0</v>
      </c>
      <c r="P4301" s="3">
        <f t="shared" si="672"/>
        <v>0</v>
      </c>
      <c r="Q4301" s="6">
        <v>19.93</v>
      </c>
      <c r="R4301" s="3">
        <v>0</v>
      </c>
      <c r="S4301" s="3">
        <v>5</v>
      </c>
      <c r="T4301" s="3">
        <v>7</v>
      </c>
      <c r="U4301" s="3">
        <f t="shared" si="673"/>
        <v>2891</v>
      </c>
      <c r="V4301" s="3" t="str">
        <f t="shared" si="674"/>
        <v xml:space="preserve"> 60</v>
      </c>
      <c r="W4301" s="3">
        <f t="shared" si="675"/>
        <v>5</v>
      </c>
      <c r="X4301" s="3">
        <v>20</v>
      </c>
      <c r="Y4301" s="6">
        <f t="shared" si="676"/>
        <v>81.100000000000009</v>
      </c>
      <c r="Z4301" s="3">
        <f t="shared" si="677"/>
        <v>18</v>
      </c>
      <c r="AA4301" s="3">
        <f t="shared" si="678"/>
        <v>2.2309999999999999</v>
      </c>
      <c r="AB4301">
        <f t="shared" si="679"/>
        <v>0</v>
      </c>
      <c r="AC4301" s="14">
        <f>VLOOKUP(X4301,Rates!$A$2:$B$36,2)</f>
        <v>21.49</v>
      </c>
    </row>
    <row r="4302" spans="1:29">
      <c r="A4302">
        <v>596211</v>
      </c>
      <c r="B4302" t="s">
        <v>11</v>
      </c>
      <c r="C4302" s="1">
        <v>0.15210000000000001</v>
      </c>
      <c r="D4302">
        <v>869.21</v>
      </c>
      <c r="E4302" t="s">
        <v>28</v>
      </c>
      <c r="F4302" t="s">
        <v>24</v>
      </c>
      <c r="G4302" t="s">
        <v>14</v>
      </c>
      <c r="H4302" s="2">
        <v>0.76</v>
      </c>
      <c r="I4302" s="4">
        <v>36434</v>
      </c>
      <c r="J4302" s="5">
        <v>40909</v>
      </c>
      <c r="K4302" s="3">
        <v>25000</v>
      </c>
      <c r="L4302" s="3">
        <v>107400</v>
      </c>
      <c r="M4302" s="3">
        <v>60301</v>
      </c>
      <c r="N4302" s="3">
        <f t="shared" si="670"/>
        <v>0</v>
      </c>
      <c r="O4302" s="3">
        <f t="shared" si="671"/>
        <v>0</v>
      </c>
      <c r="P4302" s="3">
        <f t="shared" si="672"/>
        <v>1</v>
      </c>
      <c r="Q4302" s="6">
        <v>19.02</v>
      </c>
      <c r="R4302" s="3">
        <v>0</v>
      </c>
      <c r="S4302" s="3">
        <v>17</v>
      </c>
      <c r="T4302" s="3">
        <v>42</v>
      </c>
      <c r="U4302" s="3">
        <f t="shared" si="673"/>
        <v>4475</v>
      </c>
      <c r="V4302" s="3" t="str">
        <f t="shared" si="674"/>
        <v xml:space="preserve"> 36</v>
      </c>
      <c r="W4302" s="3">
        <f t="shared" si="675"/>
        <v>25</v>
      </c>
      <c r="X4302" s="3">
        <v>17</v>
      </c>
      <c r="Y4302" s="6">
        <f t="shared" si="676"/>
        <v>76</v>
      </c>
      <c r="Z4302" s="3">
        <f t="shared" si="677"/>
        <v>107.4</v>
      </c>
      <c r="AA4302" s="3">
        <f t="shared" si="678"/>
        <v>60.301000000000002</v>
      </c>
      <c r="AB4302">
        <f t="shared" si="679"/>
        <v>0</v>
      </c>
      <c r="AC4302" s="14">
        <f>VLOOKUP(X4302,Rates!$A$2:$B$36,2)</f>
        <v>17.989999999999998</v>
      </c>
    </row>
    <row r="4303" spans="1:29">
      <c r="A4303">
        <v>690010</v>
      </c>
      <c r="B4303" t="s">
        <v>11</v>
      </c>
      <c r="C4303" s="1">
        <v>0.1037</v>
      </c>
      <c r="D4303">
        <v>129.77000000000001</v>
      </c>
      <c r="E4303" t="s">
        <v>23</v>
      </c>
      <c r="F4303" t="s">
        <v>13</v>
      </c>
      <c r="G4303" t="s">
        <v>14</v>
      </c>
      <c r="H4303" s="2">
        <v>0.49</v>
      </c>
      <c r="I4303" s="4">
        <v>36434</v>
      </c>
      <c r="J4303" s="5">
        <v>40909</v>
      </c>
      <c r="K4303" s="3">
        <v>4000</v>
      </c>
      <c r="L4303" s="3">
        <v>19200</v>
      </c>
      <c r="M4303" s="3">
        <v>3528</v>
      </c>
      <c r="N4303" s="3">
        <f t="shared" si="670"/>
        <v>1</v>
      </c>
      <c r="O4303" s="3">
        <f t="shared" si="671"/>
        <v>0</v>
      </c>
      <c r="P4303" s="3">
        <f t="shared" si="672"/>
        <v>1</v>
      </c>
      <c r="Q4303" s="6">
        <v>24.69</v>
      </c>
      <c r="R4303" s="3">
        <v>0</v>
      </c>
      <c r="S4303" s="3">
        <v>13</v>
      </c>
      <c r="T4303" s="3">
        <v>29</v>
      </c>
      <c r="U4303" s="3">
        <f t="shared" si="673"/>
        <v>4475</v>
      </c>
      <c r="V4303" s="3" t="str">
        <f t="shared" si="674"/>
        <v xml:space="preserve"> 36</v>
      </c>
      <c r="W4303" s="3">
        <f t="shared" si="675"/>
        <v>4</v>
      </c>
      <c r="X4303" s="3">
        <v>8</v>
      </c>
      <c r="Y4303" s="6">
        <f t="shared" si="676"/>
        <v>49</v>
      </c>
      <c r="Z4303" s="3">
        <f t="shared" si="677"/>
        <v>19.2</v>
      </c>
      <c r="AA4303" s="3">
        <f t="shared" si="678"/>
        <v>3.528</v>
      </c>
      <c r="AB4303">
        <f t="shared" si="679"/>
        <v>0</v>
      </c>
      <c r="AC4303" s="14">
        <f>VLOOKUP(X4303,Rates!$A$2:$B$36,2)</f>
        <v>11.39</v>
      </c>
    </row>
    <row r="4304" spans="1:29">
      <c r="A4304">
        <v>705134</v>
      </c>
      <c r="B4304" t="s">
        <v>11</v>
      </c>
      <c r="C4304" s="1">
        <v>7.6600000000000001E-2</v>
      </c>
      <c r="D4304">
        <v>249.44</v>
      </c>
      <c r="E4304" t="s">
        <v>23</v>
      </c>
      <c r="F4304" t="s">
        <v>13</v>
      </c>
      <c r="G4304" t="s">
        <v>17</v>
      </c>
      <c r="H4304" s="1">
        <v>0.307</v>
      </c>
      <c r="I4304" s="4">
        <v>35400</v>
      </c>
      <c r="J4304" s="5">
        <v>40909</v>
      </c>
      <c r="K4304" s="3">
        <v>8000</v>
      </c>
      <c r="L4304" s="3">
        <v>37000</v>
      </c>
      <c r="M4304" s="3">
        <v>6360</v>
      </c>
      <c r="N4304" s="3">
        <f t="shared" si="670"/>
        <v>1</v>
      </c>
      <c r="O4304" s="3">
        <f t="shared" si="671"/>
        <v>0</v>
      </c>
      <c r="P4304" s="3">
        <f t="shared" si="672"/>
        <v>1</v>
      </c>
      <c r="Q4304" s="6">
        <v>6.55</v>
      </c>
      <c r="R4304" s="3">
        <v>0</v>
      </c>
      <c r="S4304" s="3">
        <v>9</v>
      </c>
      <c r="T4304" s="3">
        <v>11</v>
      </c>
      <c r="U4304" s="3">
        <f t="shared" si="673"/>
        <v>5509</v>
      </c>
      <c r="V4304" s="3" t="str">
        <f t="shared" si="674"/>
        <v xml:space="preserve"> 36</v>
      </c>
      <c r="W4304" s="3">
        <f t="shared" si="675"/>
        <v>8</v>
      </c>
      <c r="X4304" s="3">
        <v>5</v>
      </c>
      <c r="Y4304" s="6">
        <f t="shared" si="676"/>
        <v>30.7</v>
      </c>
      <c r="Z4304" s="3">
        <f t="shared" si="677"/>
        <v>37</v>
      </c>
      <c r="AA4304" s="3">
        <f t="shared" si="678"/>
        <v>6.36</v>
      </c>
      <c r="AB4304">
        <f t="shared" si="679"/>
        <v>1</v>
      </c>
      <c r="AC4304" s="14">
        <f>VLOOKUP(X4304,Rates!$A$2:$B$36,2)</f>
        <v>7.99</v>
      </c>
    </row>
    <row r="4305" spans="1:29">
      <c r="A4305">
        <v>748754</v>
      </c>
      <c r="B4305" t="s">
        <v>15</v>
      </c>
      <c r="C4305" s="1">
        <v>0.16889999999999999</v>
      </c>
      <c r="D4305">
        <v>247.94</v>
      </c>
      <c r="E4305" t="s">
        <v>12</v>
      </c>
      <c r="F4305" t="s">
        <v>26</v>
      </c>
      <c r="G4305" t="s">
        <v>14</v>
      </c>
      <c r="H4305" s="1">
        <v>0.73099999999999998</v>
      </c>
      <c r="I4305" s="4">
        <v>36434</v>
      </c>
      <c r="J4305" s="5">
        <v>40909</v>
      </c>
      <c r="K4305" s="3">
        <v>10000</v>
      </c>
      <c r="L4305" s="3">
        <v>65000</v>
      </c>
      <c r="M4305" s="3">
        <v>7459</v>
      </c>
      <c r="N4305" s="3">
        <f t="shared" si="670"/>
        <v>0</v>
      </c>
      <c r="O4305" s="3">
        <f t="shared" si="671"/>
        <v>1</v>
      </c>
      <c r="P4305" s="3">
        <f t="shared" si="672"/>
        <v>1</v>
      </c>
      <c r="Q4305" s="6">
        <v>10.84</v>
      </c>
      <c r="R4305" s="3">
        <v>0</v>
      </c>
      <c r="S4305" s="3">
        <v>7</v>
      </c>
      <c r="T4305" s="3">
        <v>24</v>
      </c>
      <c r="U4305" s="3">
        <f t="shared" si="673"/>
        <v>4475</v>
      </c>
      <c r="V4305" s="3" t="str">
        <f t="shared" si="674"/>
        <v xml:space="preserve"> 60</v>
      </c>
      <c r="W4305" s="3">
        <f t="shared" si="675"/>
        <v>10</v>
      </c>
      <c r="X4305" s="3">
        <v>19</v>
      </c>
      <c r="Y4305" s="6">
        <f t="shared" si="676"/>
        <v>73.099999999999994</v>
      </c>
      <c r="Z4305" s="3">
        <f t="shared" si="677"/>
        <v>65</v>
      </c>
      <c r="AA4305" s="3">
        <f t="shared" si="678"/>
        <v>7.4589999999999996</v>
      </c>
      <c r="AB4305">
        <f t="shared" si="679"/>
        <v>0</v>
      </c>
      <c r="AC4305" s="14">
        <f>VLOOKUP(X4305,Rates!$A$2:$B$36,2)</f>
        <v>19.989999999999998</v>
      </c>
    </row>
    <row r="4306" spans="1:29">
      <c r="A4306">
        <v>1038500</v>
      </c>
      <c r="B4306" t="s">
        <v>11</v>
      </c>
      <c r="C4306" s="1">
        <v>8.8999999999999996E-2</v>
      </c>
      <c r="D4306">
        <v>381.04</v>
      </c>
      <c r="E4306" t="s">
        <v>28</v>
      </c>
      <c r="F4306" t="s">
        <v>13</v>
      </c>
      <c r="G4306" t="s">
        <v>14</v>
      </c>
      <c r="H4306" s="1">
        <v>0.69399999999999995</v>
      </c>
      <c r="I4306" s="4">
        <v>36861</v>
      </c>
      <c r="J4306" s="5">
        <v>40909</v>
      </c>
      <c r="K4306" s="3">
        <v>12000</v>
      </c>
      <c r="L4306" s="3">
        <v>30000</v>
      </c>
      <c r="M4306" s="3">
        <v>10343</v>
      </c>
      <c r="N4306" s="3">
        <f t="shared" si="670"/>
        <v>1</v>
      </c>
      <c r="O4306" s="3">
        <f t="shared" si="671"/>
        <v>0</v>
      </c>
      <c r="P4306" s="3">
        <f t="shared" si="672"/>
        <v>1</v>
      </c>
      <c r="Q4306" s="6">
        <v>24.44</v>
      </c>
      <c r="R4306" s="3">
        <v>0</v>
      </c>
      <c r="S4306" s="3">
        <v>6</v>
      </c>
      <c r="T4306" s="3">
        <v>10</v>
      </c>
      <c r="U4306" s="3">
        <f t="shared" si="673"/>
        <v>4048</v>
      </c>
      <c r="V4306" s="3" t="str">
        <f t="shared" si="674"/>
        <v xml:space="preserve"> 36</v>
      </c>
      <c r="W4306" s="3">
        <f t="shared" si="675"/>
        <v>12</v>
      </c>
      <c r="X4306" s="3">
        <v>5</v>
      </c>
      <c r="Y4306" s="6">
        <f t="shared" si="676"/>
        <v>69.399999999999991</v>
      </c>
      <c r="Z4306" s="3">
        <f t="shared" si="677"/>
        <v>30</v>
      </c>
      <c r="AA4306" s="3">
        <f t="shared" si="678"/>
        <v>10.343</v>
      </c>
      <c r="AB4306">
        <f t="shared" si="679"/>
        <v>0</v>
      </c>
      <c r="AC4306" s="14">
        <f>VLOOKUP(X4306,Rates!$A$2:$B$36,2)</f>
        <v>7.99</v>
      </c>
    </row>
    <row r="4307" spans="1:29">
      <c r="A4307">
        <v>562719</v>
      </c>
      <c r="B4307" t="s">
        <v>11</v>
      </c>
      <c r="C4307" s="1">
        <v>7.8799999999999995E-2</v>
      </c>
      <c r="D4307">
        <v>250.25</v>
      </c>
      <c r="E4307" t="s">
        <v>23</v>
      </c>
      <c r="F4307" t="s">
        <v>26</v>
      </c>
      <c r="G4307" t="s">
        <v>14</v>
      </c>
      <c r="H4307" s="2">
        <v>0.26</v>
      </c>
      <c r="I4307" s="4">
        <v>38961</v>
      </c>
      <c r="J4307" s="5">
        <v>40909</v>
      </c>
      <c r="K4307" s="3">
        <v>8000</v>
      </c>
      <c r="L4307" s="3">
        <v>96000</v>
      </c>
      <c r="M4307" s="3">
        <v>4678</v>
      </c>
      <c r="N4307" s="3">
        <f t="shared" si="670"/>
        <v>0</v>
      </c>
      <c r="O4307" s="3">
        <f t="shared" si="671"/>
        <v>1</v>
      </c>
      <c r="P4307" s="3">
        <f t="shared" si="672"/>
        <v>1</v>
      </c>
      <c r="Q4307" s="6">
        <v>4.88</v>
      </c>
      <c r="R4307" s="3">
        <v>1</v>
      </c>
      <c r="S4307" s="3">
        <v>6</v>
      </c>
      <c r="T4307" s="3">
        <v>20</v>
      </c>
      <c r="U4307" s="3">
        <f t="shared" si="673"/>
        <v>1948</v>
      </c>
      <c r="V4307" s="3" t="str">
        <f t="shared" si="674"/>
        <v xml:space="preserve"> 36</v>
      </c>
      <c r="W4307" s="3">
        <f t="shared" si="675"/>
        <v>8</v>
      </c>
      <c r="X4307" s="3">
        <v>5</v>
      </c>
      <c r="Y4307" s="6">
        <f t="shared" si="676"/>
        <v>26</v>
      </c>
      <c r="Z4307" s="3">
        <f t="shared" si="677"/>
        <v>96</v>
      </c>
      <c r="AA4307" s="3">
        <f t="shared" si="678"/>
        <v>4.6779999999999999</v>
      </c>
      <c r="AB4307">
        <f t="shared" si="679"/>
        <v>0</v>
      </c>
      <c r="AC4307" s="14">
        <f>VLOOKUP(X4307,Rates!$A$2:$B$36,2)</f>
        <v>7.99</v>
      </c>
    </row>
    <row r="4308" spans="1:29">
      <c r="A4308">
        <v>692654</v>
      </c>
      <c r="B4308" t="s">
        <v>11</v>
      </c>
      <c r="C4308" s="1">
        <v>0.15279999999999999</v>
      </c>
      <c r="D4308">
        <v>556.85</v>
      </c>
      <c r="E4308" t="s">
        <v>20</v>
      </c>
      <c r="F4308" t="s">
        <v>26</v>
      </c>
      <c r="G4308" t="s">
        <v>17</v>
      </c>
      <c r="H4308" s="1">
        <v>0.85699999999999998</v>
      </c>
      <c r="I4308" s="4">
        <v>36708</v>
      </c>
      <c r="J4308" s="5">
        <v>40909</v>
      </c>
      <c r="K4308" s="3">
        <v>16000</v>
      </c>
      <c r="L4308" s="3">
        <v>78500</v>
      </c>
      <c r="M4308" s="3">
        <v>13708</v>
      </c>
      <c r="N4308" s="3">
        <f t="shared" si="670"/>
        <v>0</v>
      </c>
      <c r="O4308" s="3">
        <f t="shared" si="671"/>
        <v>1</v>
      </c>
      <c r="P4308" s="3">
        <f t="shared" si="672"/>
        <v>1</v>
      </c>
      <c r="Q4308" s="6">
        <v>12.99</v>
      </c>
      <c r="R4308" s="3">
        <v>0</v>
      </c>
      <c r="S4308" s="3">
        <v>14</v>
      </c>
      <c r="T4308" s="3">
        <v>26</v>
      </c>
      <c r="U4308" s="3">
        <f t="shared" si="673"/>
        <v>4201</v>
      </c>
      <c r="V4308" s="3" t="str">
        <f t="shared" si="674"/>
        <v xml:space="preserve"> 36</v>
      </c>
      <c r="W4308" s="3">
        <f t="shared" si="675"/>
        <v>16</v>
      </c>
      <c r="X4308" s="3">
        <v>18</v>
      </c>
      <c r="Y4308" s="6">
        <f t="shared" si="676"/>
        <v>85.7</v>
      </c>
      <c r="Z4308" s="3">
        <f t="shared" si="677"/>
        <v>78.5</v>
      </c>
      <c r="AA4308" s="3">
        <f t="shared" si="678"/>
        <v>13.708</v>
      </c>
      <c r="AB4308">
        <f t="shared" si="679"/>
        <v>1</v>
      </c>
      <c r="AC4308" s="14">
        <f>VLOOKUP(X4308,Rates!$A$2:$B$36,2)</f>
        <v>18.989999999999998</v>
      </c>
    </row>
    <row r="4309" spans="1:29">
      <c r="A4309">
        <v>1012212</v>
      </c>
      <c r="B4309" t="s">
        <v>11</v>
      </c>
      <c r="C4309" s="1">
        <v>0.12690000000000001</v>
      </c>
      <c r="D4309">
        <v>335.45</v>
      </c>
      <c r="E4309" t="s">
        <v>18</v>
      </c>
      <c r="F4309" t="s">
        <v>26</v>
      </c>
      <c r="G4309" t="s">
        <v>14</v>
      </c>
      <c r="H4309" s="1">
        <v>0.63100000000000001</v>
      </c>
      <c r="I4309" s="4">
        <v>35977</v>
      </c>
      <c r="J4309" s="5">
        <v>40909</v>
      </c>
      <c r="K4309" s="3">
        <v>10000</v>
      </c>
      <c r="L4309" s="3">
        <v>110000</v>
      </c>
      <c r="M4309" s="3">
        <v>24473</v>
      </c>
      <c r="N4309" s="3">
        <f t="shared" si="670"/>
        <v>0</v>
      </c>
      <c r="O4309" s="3">
        <f t="shared" si="671"/>
        <v>1</v>
      </c>
      <c r="P4309" s="3">
        <f t="shared" si="672"/>
        <v>1</v>
      </c>
      <c r="Q4309" s="6">
        <v>13.23</v>
      </c>
      <c r="R4309" s="3">
        <v>0</v>
      </c>
      <c r="S4309" s="3">
        <v>10</v>
      </c>
      <c r="T4309" s="3">
        <v>21</v>
      </c>
      <c r="U4309" s="3">
        <f t="shared" si="673"/>
        <v>4932</v>
      </c>
      <c r="V4309" s="3" t="str">
        <f t="shared" si="674"/>
        <v xml:space="preserve"> 36</v>
      </c>
      <c r="W4309" s="3">
        <f t="shared" si="675"/>
        <v>10</v>
      </c>
      <c r="X4309" s="3">
        <v>10</v>
      </c>
      <c r="Y4309" s="6">
        <f t="shared" si="676"/>
        <v>63.1</v>
      </c>
      <c r="Z4309" s="3">
        <f t="shared" si="677"/>
        <v>110</v>
      </c>
      <c r="AA4309" s="3">
        <f t="shared" si="678"/>
        <v>24.472999999999999</v>
      </c>
      <c r="AB4309">
        <f t="shared" si="679"/>
        <v>0</v>
      </c>
      <c r="AC4309" s="14">
        <f>VLOOKUP(X4309,Rates!$A$2:$B$36,2)</f>
        <v>11.49</v>
      </c>
    </row>
    <row r="4310" spans="1:29">
      <c r="A4310">
        <v>746531</v>
      </c>
      <c r="B4310" t="s">
        <v>15</v>
      </c>
      <c r="C4310" s="1">
        <v>0.19289999999999999</v>
      </c>
      <c r="D4310">
        <v>130.51</v>
      </c>
      <c r="E4310" t="s">
        <v>28</v>
      </c>
      <c r="F4310" t="s">
        <v>13</v>
      </c>
      <c r="G4310" t="s">
        <v>17</v>
      </c>
      <c r="H4310" s="1">
        <v>0.27300000000000002</v>
      </c>
      <c r="I4310" s="4">
        <v>37165</v>
      </c>
      <c r="J4310" s="5">
        <v>40909</v>
      </c>
      <c r="K4310" s="3">
        <v>5000</v>
      </c>
      <c r="L4310" s="3">
        <v>36000</v>
      </c>
      <c r="M4310" s="3">
        <v>409</v>
      </c>
      <c r="N4310" s="3">
        <f t="shared" si="670"/>
        <v>1</v>
      </c>
      <c r="O4310" s="3">
        <f t="shared" si="671"/>
        <v>0</v>
      </c>
      <c r="P4310" s="3">
        <f t="shared" si="672"/>
        <v>1</v>
      </c>
      <c r="Q4310" s="6">
        <v>5.0999999999999996</v>
      </c>
      <c r="R4310" s="3">
        <v>0</v>
      </c>
      <c r="S4310" s="3">
        <v>2</v>
      </c>
      <c r="T4310" s="3">
        <v>3</v>
      </c>
      <c r="U4310" s="3">
        <f t="shared" si="673"/>
        <v>3744</v>
      </c>
      <c r="V4310" s="3" t="str">
        <f t="shared" si="674"/>
        <v xml:space="preserve"> 60</v>
      </c>
      <c r="W4310" s="3">
        <f t="shared" si="675"/>
        <v>5</v>
      </c>
      <c r="X4310" s="3">
        <v>24</v>
      </c>
      <c r="Y4310" s="6">
        <f t="shared" si="676"/>
        <v>27.3</v>
      </c>
      <c r="Z4310" s="3">
        <f t="shared" si="677"/>
        <v>36</v>
      </c>
      <c r="AA4310" s="3">
        <f t="shared" si="678"/>
        <v>0.40899999999999997</v>
      </c>
      <c r="AB4310">
        <f t="shared" si="679"/>
        <v>1</v>
      </c>
      <c r="AC4310" s="14">
        <f>VLOOKUP(X4310,Rates!$A$2:$B$36,2)</f>
        <v>25.49</v>
      </c>
    </row>
    <row r="4311" spans="1:29">
      <c r="A4311">
        <v>646406</v>
      </c>
      <c r="B4311" t="s">
        <v>11</v>
      </c>
      <c r="C4311" s="1">
        <v>0.1298</v>
      </c>
      <c r="D4311">
        <v>218.95</v>
      </c>
      <c r="E4311" t="s">
        <v>29</v>
      </c>
      <c r="F4311" t="s">
        <v>13</v>
      </c>
      <c r="G4311" t="s">
        <v>14</v>
      </c>
      <c r="H4311" s="1">
        <v>0.82399999999999995</v>
      </c>
      <c r="I4311" s="4">
        <v>39234</v>
      </c>
      <c r="J4311" s="5">
        <v>40909</v>
      </c>
      <c r="K4311" s="3">
        <v>6500</v>
      </c>
      <c r="L4311" s="3">
        <v>85296</v>
      </c>
      <c r="M4311" s="3">
        <v>14250</v>
      </c>
      <c r="N4311" s="3">
        <f t="shared" si="670"/>
        <v>1</v>
      </c>
      <c r="O4311" s="3">
        <f t="shared" si="671"/>
        <v>0</v>
      </c>
      <c r="P4311" s="3">
        <f t="shared" si="672"/>
        <v>1</v>
      </c>
      <c r="Q4311" s="6">
        <v>4.6100000000000003</v>
      </c>
      <c r="R4311" s="3">
        <v>1</v>
      </c>
      <c r="S4311" s="3">
        <v>3</v>
      </c>
      <c r="T4311" s="3">
        <v>7</v>
      </c>
      <c r="U4311" s="3">
        <f t="shared" si="673"/>
        <v>1675</v>
      </c>
      <c r="V4311" s="3" t="str">
        <f t="shared" si="674"/>
        <v xml:space="preserve"> 36</v>
      </c>
      <c r="W4311" s="3">
        <f t="shared" si="675"/>
        <v>6.5</v>
      </c>
      <c r="X4311" s="3">
        <v>13</v>
      </c>
      <c r="Y4311" s="6">
        <f t="shared" si="676"/>
        <v>82.399999999999991</v>
      </c>
      <c r="Z4311" s="3">
        <f t="shared" si="677"/>
        <v>85.296000000000006</v>
      </c>
      <c r="AA4311" s="3">
        <f t="shared" si="678"/>
        <v>14.25</v>
      </c>
      <c r="AB4311">
        <f t="shared" si="679"/>
        <v>0</v>
      </c>
      <c r="AC4311" s="14">
        <f>VLOOKUP(X4311,Rates!$A$2:$B$36,2)</f>
        <v>13.99</v>
      </c>
    </row>
    <row r="4312" spans="1:29">
      <c r="A4312">
        <v>1015522</v>
      </c>
      <c r="B4312" t="s">
        <v>11</v>
      </c>
      <c r="C4312" s="1">
        <v>6.0299999999999999E-2</v>
      </c>
      <c r="D4312">
        <v>152.18</v>
      </c>
      <c r="E4312" t="s">
        <v>12</v>
      </c>
      <c r="F4312" t="s">
        <v>26</v>
      </c>
      <c r="G4312" t="s">
        <v>14</v>
      </c>
      <c r="H4312" s="1">
        <v>0.11799999999999999</v>
      </c>
      <c r="I4312" s="4">
        <v>38657</v>
      </c>
      <c r="J4312" s="5">
        <v>40909</v>
      </c>
      <c r="K4312" s="3">
        <v>5000</v>
      </c>
      <c r="L4312" s="3">
        <v>95000</v>
      </c>
      <c r="M4312" s="3">
        <v>6150</v>
      </c>
      <c r="N4312" s="3">
        <f t="shared" si="670"/>
        <v>0</v>
      </c>
      <c r="O4312" s="3">
        <f t="shared" si="671"/>
        <v>1</v>
      </c>
      <c r="P4312" s="3">
        <f t="shared" si="672"/>
        <v>1</v>
      </c>
      <c r="Q4312" s="6">
        <v>5.05</v>
      </c>
      <c r="R4312" s="3">
        <v>0</v>
      </c>
      <c r="S4312" s="3">
        <v>14</v>
      </c>
      <c r="T4312" s="3">
        <v>44</v>
      </c>
      <c r="U4312" s="3">
        <f t="shared" si="673"/>
        <v>2252</v>
      </c>
      <c r="V4312" s="3" t="str">
        <f t="shared" si="674"/>
        <v xml:space="preserve"> 36</v>
      </c>
      <c r="W4312" s="3">
        <f t="shared" si="675"/>
        <v>5</v>
      </c>
      <c r="X4312" s="3">
        <v>1</v>
      </c>
      <c r="Y4312" s="6">
        <f t="shared" si="676"/>
        <v>11.799999999999999</v>
      </c>
      <c r="Z4312" s="3">
        <f t="shared" si="677"/>
        <v>95</v>
      </c>
      <c r="AA4312" s="3">
        <f t="shared" si="678"/>
        <v>6.15</v>
      </c>
      <c r="AB4312">
        <f t="shared" si="679"/>
        <v>0</v>
      </c>
      <c r="AC4312" s="14">
        <f>VLOOKUP(X4312,Rates!$A$2:$B$36,2)</f>
        <v>5.32</v>
      </c>
    </row>
    <row r="4313" spans="1:29">
      <c r="A4313">
        <v>435384</v>
      </c>
      <c r="B4313" t="s">
        <v>11</v>
      </c>
      <c r="C4313" s="1">
        <v>0.14610000000000001</v>
      </c>
      <c r="D4313">
        <v>344.76</v>
      </c>
      <c r="E4313" t="s">
        <v>16</v>
      </c>
      <c r="F4313" t="s">
        <v>13</v>
      </c>
      <c r="G4313" t="s">
        <v>14</v>
      </c>
      <c r="H4313" s="2">
        <v>0.56999999999999995</v>
      </c>
      <c r="I4313" s="4">
        <v>35065</v>
      </c>
      <c r="J4313" s="5">
        <v>40909</v>
      </c>
      <c r="K4313" s="3">
        <v>10000</v>
      </c>
      <c r="L4313" s="3">
        <v>30000</v>
      </c>
      <c r="M4313" s="3">
        <v>10544</v>
      </c>
      <c r="N4313" s="3">
        <f t="shared" si="670"/>
        <v>1</v>
      </c>
      <c r="O4313" s="3">
        <f t="shared" si="671"/>
        <v>0</v>
      </c>
      <c r="P4313" s="3">
        <f t="shared" si="672"/>
        <v>0</v>
      </c>
      <c r="Q4313" s="6">
        <v>11.36</v>
      </c>
      <c r="R4313" s="3">
        <v>2</v>
      </c>
      <c r="S4313" s="3">
        <v>8</v>
      </c>
      <c r="T4313" s="3">
        <v>12</v>
      </c>
      <c r="U4313" s="3">
        <f t="shared" si="673"/>
        <v>5844</v>
      </c>
      <c r="V4313" s="3" t="str">
        <f t="shared" si="674"/>
        <v xml:space="preserve"> 36</v>
      </c>
      <c r="W4313" s="3">
        <f t="shared" si="675"/>
        <v>10</v>
      </c>
      <c r="X4313" s="3">
        <v>16</v>
      </c>
      <c r="Y4313" s="6">
        <f t="shared" si="676"/>
        <v>56.999999999999993</v>
      </c>
      <c r="Z4313" s="3">
        <f t="shared" si="677"/>
        <v>30</v>
      </c>
      <c r="AA4313" s="3">
        <f t="shared" si="678"/>
        <v>10.544</v>
      </c>
      <c r="AB4313">
        <f t="shared" si="679"/>
        <v>0</v>
      </c>
      <c r="AC4313" s="14">
        <f>VLOOKUP(X4313,Rates!$A$2:$B$36,2)</f>
        <v>16.989999999999998</v>
      </c>
    </row>
    <row r="4314" spans="1:29">
      <c r="A4314">
        <v>577166</v>
      </c>
      <c r="B4314" t="s">
        <v>15</v>
      </c>
      <c r="C4314" s="1">
        <v>0.1361</v>
      </c>
      <c r="D4314">
        <v>173</v>
      </c>
      <c r="E4314" t="s">
        <v>16</v>
      </c>
      <c r="F4314" t="s">
        <v>13</v>
      </c>
      <c r="G4314" t="s">
        <v>14</v>
      </c>
      <c r="H4314" s="1">
        <v>0.501</v>
      </c>
      <c r="I4314" s="4">
        <v>34394</v>
      </c>
      <c r="J4314" s="5">
        <v>40909</v>
      </c>
      <c r="K4314" s="3">
        <v>7500</v>
      </c>
      <c r="L4314" s="3">
        <v>44000</v>
      </c>
      <c r="M4314" s="3">
        <v>16375</v>
      </c>
      <c r="N4314" s="3">
        <f t="shared" si="670"/>
        <v>1</v>
      </c>
      <c r="O4314" s="3">
        <f t="shared" si="671"/>
        <v>0</v>
      </c>
      <c r="P4314" s="3">
        <f t="shared" si="672"/>
        <v>0</v>
      </c>
      <c r="Q4314" s="6">
        <v>7.77</v>
      </c>
      <c r="R4314" s="3">
        <v>0</v>
      </c>
      <c r="S4314" s="3">
        <v>10</v>
      </c>
      <c r="T4314" s="3">
        <v>23</v>
      </c>
      <c r="U4314" s="3">
        <f t="shared" si="673"/>
        <v>6515</v>
      </c>
      <c r="V4314" s="3" t="str">
        <f t="shared" si="674"/>
        <v xml:space="preserve"> 60</v>
      </c>
      <c r="W4314" s="3">
        <f t="shared" si="675"/>
        <v>7.5</v>
      </c>
      <c r="X4314" s="3">
        <v>12</v>
      </c>
      <c r="Y4314" s="6">
        <f t="shared" si="676"/>
        <v>50.1</v>
      </c>
      <c r="Z4314" s="3">
        <f t="shared" si="677"/>
        <v>44</v>
      </c>
      <c r="AA4314" s="3">
        <f t="shared" si="678"/>
        <v>16.375</v>
      </c>
      <c r="AB4314">
        <f t="shared" si="679"/>
        <v>0</v>
      </c>
      <c r="AC4314" s="14">
        <f>VLOOKUP(X4314,Rates!$A$2:$B$36,2)</f>
        <v>13.49</v>
      </c>
    </row>
    <row r="4315" spans="1:29">
      <c r="A4315">
        <v>499054</v>
      </c>
      <c r="B4315" t="s">
        <v>11</v>
      </c>
      <c r="C4315" s="1">
        <v>6.3899999999999998E-2</v>
      </c>
      <c r="D4315">
        <v>110.17</v>
      </c>
      <c r="E4315" t="s">
        <v>28</v>
      </c>
      <c r="F4315" t="s">
        <v>26</v>
      </c>
      <c r="G4315" t="s">
        <v>14</v>
      </c>
      <c r="H4315" s="1">
        <v>0.126</v>
      </c>
      <c r="I4315" s="4">
        <v>34455</v>
      </c>
      <c r="J4315" s="5">
        <v>40909</v>
      </c>
      <c r="K4315" s="3">
        <v>3600</v>
      </c>
      <c r="L4315" s="3">
        <v>55000</v>
      </c>
      <c r="M4315" s="3">
        <v>8413</v>
      </c>
      <c r="N4315" s="3">
        <f t="shared" si="670"/>
        <v>0</v>
      </c>
      <c r="O4315" s="3">
        <f t="shared" si="671"/>
        <v>1</v>
      </c>
      <c r="P4315" s="3">
        <f t="shared" si="672"/>
        <v>1</v>
      </c>
      <c r="Q4315" s="6">
        <v>3.56</v>
      </c>
      <c r="R4315" s="3">
        <v>0</v>
      </c>
      <c r="S4315" s="3">
        <v>17</v>
      </c>
      <c r="T4315" s="3">
        <v>32</v>
      </c>
      <c r="U4315" s="3">
        <f t="shared" si="673"/>
        <v>6454</v>
      </c>
      <c r="V4315" s="3" t="str">
        <f t="shared" si="674"/>
        <v xml:space="preserve"> 36</v>
      </c>
      <c r="W4315" s="3">
        <f t="shared" si="675"/>
        <v>3.6</v>
      </c>
      <c r="X4315" s="3">
        <v>1</v>
      </c>
      <c r="Y4315" s="6">
        <f t="shared" si="676"/>
        <v>12.6</v>
      </c>
      <c r="Z4315" s="3">
        <f t="shared" si="677"/>
        <v>55</v>
      </c>
      <c r="AA4315" s="3">
        <f t="shared" si="678"/>
        <v>8.4130000000000003</v>
      </c>
      <c r="AB4315">
        <f t="shared" si="679"/>
        <v>0</v>
      </c>
      <c r="AC4315" s="14">
        <f>VLOOKUP(X4315,Rates!$A$2:$B$36,2)</f>
        <v>5.32</v>
      </c>
    </row>
    <row r="4316" spans="1:29">
      <c r="A4316">
        <v>884477</v>
      </c>
      <c r="B4316" t="s">
        <v>11</v>
      </c>
      <c r="C4316" s="1">
        <v>8.8999999999999996E-2</v>
      </c>
      <c r="D4316">
        <v>381.04</v>
      </c>
      <c r="E4316" t="s">
        <v>22</v>
      </c>
      <c r="F4316" t="s">
        <v>26</v>
      </c>
      <c r="G4316" t="s">
        <v>14</v>
      </c>
      <c r="H4316" s="1">
        <v>0.76500000000000001</v>
      </c>
      <c r="I4316" s="4">
        <v>36373</v>
      </c>
      <c r="J4316" s="5">
        <v>40909</v>
      </c>
      <c r="K4316" s="3">
        <v>12000</v>
      </c>
      <c r="L4316" s="3">
        <v>100000</v>
      </c>
      <c r="M4316" s="3">
        <v>70286</v>
      </c>
      <c r="N4316" s="3">
        <f t="shared" si="670"/>
        <v>0</v>
      </c>
      <c r="O4316" s="3">
        <f t="shared" si="671"/>
        <v>1</v>
      </c>
      <c r="P4316" s="3">
        <f t="shared" si="672"/>
        <v>1</v>
      </c>
      <c r="Q4316" s="6">
        <v>15.56</v>
      </c>
      <c r="R4316" s="3">
        <v>0</v>
      </c>
      <c r="S4316" s="3">
        <v>14</v>
      </c>
      <c r="T4316" s="3">
        <v>38</v>
      </c>
      <c r="U4316" s="3">
        <f t="shared" si="673"/>
        <v>4536</v>
      </c>
      <c r="V4316" s="3" t="str">
        <f t="shared" si="674"/>
        <v xml:space="preserve"> 36</v>
      </c>
      <c r="W4316" s="3">
        <f t="shared" si="675"/>
        <v>12</v>
      </c>
      <c r="X4316" s="3">
        <v>5</v>
      </c>
      <c r="Y4316" s="6">
        <f t="shared" si="676"/>
        <v>76.5</v>
      </c>
      <c r="Z4316" s="3">
        <f t="shared" si="677"/>
        <v>100</v>
      </c>
      <c r="AA4316" s="3">
        <f t="shared" si="678"/>
        <v>70.286000000000001</v>
      </c>
      <c r="AB4316">
        <f t="shared" si="679"/>
        <v>0</v>
      </c>
      <c r="AC4316" s="14">
        <f>VLOOKUP(X4316,Rates!$A$2:$B$36,2)</f>
        <v>7.99</v>
      </c>
    </row>
    <row r="4317" spans="1:29">
      <c r="A4317">
        <v>1030607</v>
      </c>
      <c r="B4317" t="s">
        <v>11</v>
      </c>
      <c r="C4317" s="1">
        <v>0.14269999999999999</v>
      </c>
      <c r="D4317">
        <v>514.64</v>
      </c>
      <c r="E4317" t="s">
        <v>21</v>
      </c>
      <c r="F4317" t="s">
        <v>26</v>
      </c>
      <c r="G4317" t="s">
        <v>14</v>
      </c>
      <c r="H4317" s="1">
        <v>0.80800000000000005</v>
      </c>
      <c r="I4317" s="4">
        <v>36008</v>
      </c>
      <c r="J4317" s="5">
        <v>40909</v>
      </c>
      <c r="K4317" s="3">
        <v>15000</v>
      </c>
      <c r="L4317" s="3">
        <v>75000</v>
      </c>
      <c r="M4317" s="3">
        <v>11548</v>
      </c>
      <c r="N4317" s="3">
        <f t="shared" si="670"/>
        <v>0</v>
      </c>
      <c r="O4317" s="3">
        <f t="shared" si="671"/>
        <v>1</v>
      </c>
      <c r="P4317" s="3">
        <f t="shared" si="672"/>
        <v>1</v>
      </c>
      <c r="Q4317" s="6">
        <v>18.13</v>
      </c>
      <c r="R4317" s="3">
        <v>0</v>
      </c>
      <c r="S4317" s="3">
        <v>9</v>
      </c>
      <c r="T4317" s="3">
        <v>13</v>
      </c>
      <c r="U4317" s="3">
        <f t="shared" si="673"/>
        <v>4901</v>
      </c>
      <c r="V4317" s="3" t="str">
        <f t="shared" si="674"/>
        <v xml:space="preserve"> 36</v>
      </c>
      <c r="W4317" s="3">
        <f t="shared" si="675"/>
        <v>15</v>
      </c>
      <c r="X4317" s="3">
        <v>12</v>
      </c>
      <c r="Y4317" s="6">
        <f t="shared" si="676"/>
        <v>80.800000000000011</v>
      </c>
      <c r="Z4317" s="3">
        <f t="shared" si="677"/>
        <v>75</v>
      </c>
      <c r="AA4317" s="3">
        <f t="shared" si="678"/>
        <v>11.548</v>
      </c>
      <c r="AB4317">
        <f t="shared" si="679"/>
        <v>0</v>
      </c>
      <c r="AC4317" s="14">
        <f>VLOOKUP(X4317,Rates!$A$2:$B$36,2)</f>
        <v>13.49</v>
      </c>
    </row>
    <row r="4318" spans="1:29">
      <c r="A4318">
        <v>482205</v>
      </c>
      <c r="B4318" t="s">
        <v>11</v>
      </c>
      <c r="C4318" s="1">
        <v>0.1099</v>
      </c>
      <c r="D4318">
        <v>327.36</v>
      </c>
      <c r="E4318" t="s">
        <v>28</v>
      </c>
      <c r="F4318" t="s">
        <v>13</v>
      </c>
      <c r="G4318" t="s">
        <v>14</v>
      </c>
      <c r="H4318" s="1">
        <v>0.67700000000000005</v>
      </c>
      <c r="I4318" s="4">
        <v>39264</v>
      </c>
      <c r="J4318" s="5">
        <v>40909</v>
      </c>
      <c r="K4318" s="3">
        <v>10000</v>
      </c>
      <c r="L4318" s="3">
        <v>70000</v>
      </c>
      <c r="M4318" s="3">
        <v>12529</v>
      </c>
      <c r="N4318" s="3">
        <f t="shared" si="670"/>
        <v>1</v>
      </c>
      <c r="O4318" s="3">
        <f t="shared" si="671"/>
        <v>0</v>
      </c>
      <c r="P4318" s="3">
        <f t="shared" si="672"/>
        <v>1</v>
      </c>
      <c r="Q4318" s="6">
        <v>6.69</v>
      </c>
      <c r="R4318" s="3">
        <v>0</v>
      </c>
      <c r="S4318" s="3">
        <v>9</v>
      </c>
      <c r="T4318" s="3">
        <v>17</v>
      </c>
      <c r="U4318" s="3">
        <f t="shared" si="673"/>
        <v>1645</v>
      </c>
      <c r="V4318" s="3" t="str">
        <f t="shared" si="674"/>
        <v xml:space="preserve"> 36</v>
      </c>
      <c r="W4318" s="3">
        <f t="shared" si="675"/>
        <v>10</v>
      </c>
      <c r="X4318" s="3">
        <v>9</v>
      </c>
      <c r="Y4318" s="6">
        <f t="shared" si="676"/>
        <v>67.7</v>
      </c>
      <c r="Z4318" s="3">
        <f t="shared" si="677"/>
        <v>70</v>
      </c>
      <c r="AA4318" s="3">
        <f t="shared" si="678"/>
        <v>12.529</v>
      </c>
      <c r="AB4318">
        <f t="shared" si="679"/>
        <v>0</v>
      </c>
      <c r="AC4318" s="14">
        <f>VLOOKUP(X4318,Rates!$A$2:$B$36,2)</f>
        <v>11.44</v>
      </c>
    </row>
    <row r="4319" spans="1:29">
      <c r="A4319">
        <v>549355</v>
      </c>
      <c r="B4319" t="s">
        <v>15</v>
      </c>
      <c r="C4319" s="1">
        <v>0.16819999999999999</v>
      </c>
      <c r="D4319">
        <v>136.16</v>
      </c>
      <c r="E4319" t="s">
        <v>16</v>
      </c>
      <c r="F4319" t="s">
        <v>24</v>
      </c>
      <c r="G4319" t="s">
        <v>14</v>
      </c>
      <c r="H4319" s="1">
        <v>0.871</v>
      </c>
      <c r="I4319" s="4">
        <v>34881</v>
      </c>
      <c r="J4319" s="5">
        <v>40909</v>
      </c>
      <c r="K4319" s="3">
        <v>5500</v>
      </c>
      <c r="L4319" s="3">
        <v>28000</v>
      </c>
      <c r="M4319" s="3">
        <v>12363</v>
      </c>
      <c r="N4319" s="3">
        <f t="shared" si="670"/>
        <v>0</v>
      </c>
      <c r="O4319" s="3">
        <f t="shared" si="671"/>
        <v>0</v>
      </c>
      <c r="P4319" s="3">
        <f t="shared" si="672"/>
        <v>0</v>
      </c>
      <c r="Q4319" s="6">
        <v>21.6</v>
      </c>
      <c r="R4319" s="3">
        <v>0</v>
      </c>
      <c r="S4319" s="3">
        <v>8</v>
      </c>
      <c r="T4319" s="3">
        <v>13</v>
      </c>
      <c r="U4319" s="3">
        <f t="shared" si="673"/>
        <v>6028</v>
      </c>
      <c r="V4319" s="3" t="str">
        <f t="shared" si="674"/>
        <v xml:space="preserve"> 60</v>
      </c>
      <c r="W4319" s="3">
        <f t="shared" si="675"/>
        <v>5.5</v>
      </c>
      <c r="X4319" s="3">
        <v>22</v>
      </c>
      <c r="Y4319" s="6">
        <f t="shared" si="676"/>
        <v>87.1</v>
      </c>
      <c r="Z4319" s="3">
        <f t="shared" si="677"/>
        <v>28</v>
      </c>
      <c r="AA4319" s="3">
        <f t="shared" si="678"/>
        <v>12.363</v>
      </c>
      <c r="AB4319">
        <f t="shared" si="679"/>
        <v>0</v>
      </c>
      <c r="AC4319" s="14">
        <f>VLOOKUP(X4319,Rates!$A$2:$B$36,2)</f>
        <v>23.99</v>
      </c>
    </row>
    <row r="4320" spans="1:29">
      <c r="A4320">
        <v>685289</v>
      </c>
      <c r="B4320" t="s">
        <v>11</v>
      </c>
      <c r="C4320" s="1">
        <v>0.1037</v>
      </c>
      <c r="D4320">
        <v>162.21</v>
      </c>
      <c r="E4320" t="s">
        <v>16</v>
      </c>
      <c r="F4320" t="s">
        <v>13</v>
      </c>
      <c r="G4320" t="s">
        <v>14</v>
      </c>
      <c r="H4320" s="1">
        <v>0.499</v>
      </c>
      <c r="I4320" s="4">
        <v>35065</v>
      </c>
      <c r="J4320" s="5">
        <v>40909</v>
      </c>
      <c r="K4320" s="3">
        <v>5000</v>
      </c>
      <c r="L4320" s="3">
        <v>50500</v>
      </c>
      <c r="M4320" s="3">
        <v>5391</v>
      </c>
      <c r="N4320" s="3">
        <f t="shared" si="670"/>
        <v>1</v>
      </c>
      <c r="O4320" s="3">
        <f t="shared" si="671"/>
        <v>0</v>
      </c>
      <c r="P4320" s="3">
        <f t="shared" si="672"/>
        <v>0</v>
      </c>
      <c r="Q4320" s="6">
        <v>19.2</v>
      </c>
      <c r="R4320" s="3">
        <v>0</v>
      </c>
      <c r="S4320" s="3">
        <v>22</v>
      </c>
      <c r="T4320" s="3">
        <v>36</v>
      </c>
      <c r="U4320" s="3">
        <f t="shared" si="673"/>
        <v>5844</v>
      </c>
      <c r="V4320" s="3" t="str">
        <f t="shared" si="674"/>
        <v xml:space="preserve"> 36</v>
      </c>
      <c r="W4320" s="3">
        <f t="shared" si="675"/>
        <v>5</v>
      </c>
      <c r="X4320" s="3">
        <v>8</v>
      </c>
      <c r="Y4320" s="6">
        <f t="shared" si="676"/>
        <v>49.9</v>
      </c>
      <c r="Z4320" s="3">
        <f t="shared" si="677"/>
        <v>50.5</v>
      </c>
      <c r="AA4320" s="3">
        <f t="shared" si="678"/>
        <v>5.391</v>
      </c>
      <c r="AB4320">
        <f t="shared" si="679"/>
        <v>0</v>
      </c>
      <c r="AC4320" s="14">
        <f>VLOOKUP(X4320,Rates!$A$2:$B$36,2)</f>
        <v>11.39</v>
      </c>
    </row>
    <row r="4321" spans="1:29">
      <c r="A4321">
        <v>1027930</v>
      </c>
      <c r="B4321" t="s">
        <v>11</v>
      </c>
      <c r="C4321" s="1">
        <v>0.2089</v>
      </c>
      <c r="D4321">
        <v>188.1</v>
      </c>
      <c r="E4321" t="s">
        <v>12</v>
      </c>
      <c r="F4321" t="s">
        <v>13</v>
      </c>
      <c r="G4321" t="s">
        <v>14</v>
      </c>
      <c r="H4321" s="1">
        <v>0.84699999999999998</v>
      </c>
      <c r="I4321" s="4">
        <v>35916</v>
      </c>
      <c r="J4321" s="5">
        <v>40909</v>
      </c>
      <c r="K4321" s="3">
        <v>5000</v>
      </c>
      <c r="L4321" s="3">
        <v>106300</v>
      </c>
      <c r="M4321" s="3">
        <v>26267</v>
      </c>
      <c r="N4321" s="3">
        <f t="shared" si="670"/>
        <v>1</v>
      </c>
      <c r="O4321" s="3">
        <f t="shared" si="671"/>
        <v>0</v>
      </c>
      <c r="P4321" s="3">
        <f t="shared" si="672"/>
        <v>1</v>
      </c>
      <c r="Q4321" s="6">
        <v>19.53</v>
      </c>
      <c r="R4321" s="3">
        <v>0</v>
      </c>
      <c r="S4321" s="3">
        <v>32</v>
      </c>
      <c r="T4321" s="3">
        <v>37</v>
      </c>
      <c r="U4321" s="3">
        <f t="shared" si="673"/>
        <v>4993</v>
      </c>
      <c r="V4321" s="3" t="str">
        <f t="shared" si="674"/>
        <v xml:space="preserve"> 36</v>
      </c>
      <c r="W4321" s="3">
        <f t="shared" si="675"/>
        <v>5</v>
      </c>
      <c r="X4321" s="3">
        <v>26</v>
      </c>
      <c r="Y4321" s="6">
        <f t="shared" si="676"/>
        <v>84.7</v>
      </c>
      <c r="Z4321" s="3">
        <f t="shared" si="677"/>
        <v>106.3</v>
      </c>
      <c r="AA4321" s="3">
        <f t="shared" si="678"/>
        <v>26.266999999999999</v>
      </c>
      <c r="AB4321">
        <f t="shared" si="679"/>
        <v>0</v>
      </c>
      <c r="AC4321" s="14">
        <f>VLOOKUP(X4321,Rates!$A$2:$B$36,2)</f>
        <v>28.69</v>
      </c>
    </row>
    <row r="4322" spans="1:29">
      <c r="A4322">
        <v>442990</v>
      </c>
      <c r="B4322" t="s">
        <v>11</v>
      </c>
      <c r="C4322" s="1">
        <v>0.1183</v>
      </c>
      <c r="D4322">
        <v>265.08</v>
      </c>
      <c r="E4322" t="s">
        <v>29</v>
      </c>
      <c r="F4322" t="s">
        <v>24</v>
      </c>
      <c r="G4322" t="s">
        <v>14</v>
      </c>
      <c r="H4322" s="2">
        <v>0.12</v>
      </c>
      <c r="I4322" s="4">
        <v>30590</v>
      </c>
      <c r="J4322" s="5">
        <v>40909</v>
      </c>
      <c r="K4322" s="3">
        <v>8000</v>
      </c>
      <c r="L4322" s="3">
        <v>75996</v>
      </c>
      <c r="M4322" s="3">
        <v>905</v>
      </c>
      <c r="N4322" s="3">
        <f t="shared" si="670"/>
        <v>0</v>
      </c>
      <c r="O4322" s="3">
        <f t="shared" si="671"/>
        <v>0</v>
      </c>
      <c r="P4322" s="3">
        <f t="shared" si="672"/>
        <v>1</v>
      </c>
      <c r="Q4322" s="6">
        <v>8.98</v>
      </c>
      <c r="R4322" s="3">
        <v>0</v>
      </c>
      <c r="S4322" s="3">
        <v>4</v>
      </c>
      <c r="T4322" s="3">
        <v>5</v>
      </c>
      <c r="U4322" s="3">
        <f t="shared" si="673"/>
        <v>10319</v>
      </c>
      <c r="V4322" s="3" t="str">
        <f t="shared" si="674"/>
        <v xml:space="preserve"> 36</v>
      </c>
      <c r="W4322" s="3">
        <f t="shared" si="675"/>
        <v>8</v>
      </c>
      <c r="X4322" s="3">
        <v>8</v>
      </c>
      <c r="Y4322" s="6">
        <f t="shared" si="676"/>
        <v>12</v>
      </c>
      <c r="Z4322" s="3">
        <f t="shared" si="677"/>
        <v>75.995999999999995</v>
      </c>
      <c r="AA4322" s="3">
        <f t="shared" si="678"/>
        <v>0.90500000000000003</v>
      </c>
      <c r="AB4322">
        <f t="shared" si="679"/>
        <v>0</v>
      </c>
      <c r="AC4322" s="14">
        <f>VLOOKUP(X4322,Rates!$A$2:$B$36,2)</f>
        <v>11.39</v>
      </c>
    </row>
    <row r="4323" spans="1:29">
      <c r="A4323">
        <v>512017</v>
      </c>
      <c r="B4323" t="s">
        <v>11</v>
      </c>
      <c r="C4323" s="1">
        <v>0.1348</v>
      </c>
      <c r="D4323">
        <v>169.63</v>
      </c>
      <c r="E4323" t="s">
        <v>23</v>
      </c>
      <c r="F4323" t="s">
        <v>13</v>
      </c>
      <c r="G4323" t="s">
        <v>14</v>
      </c>
      <c r="H4323" s="1">
        <v>0.91200000000000003</v>
      </c>
      <c r="I4323" s="4">
        <v>36800</v>
      </c>
      <c r="J4323" s="5">
        <v>40909</v>
      </c>
      <c r="K4323" s="3">
        <v>5000</v>
      </c>
      <c r="L4323" s="3">
        <v>54792</v>
      </c>
      <c r="M4323" s="3">
        <v>4196</v>
      </c>
      <c r="N4323" s="3">
        <f t="shared" si="670"/>
        <v>1</v>
      </c>
      <c r="O4323" s="3">
        <f t="shared" si="671"/>
        <v>0</v>
      </c>
      <c r="P4323" s="3">
        <f t="shared" si="672"/>
        <v>1</v>
      </c>
      <c r="Q4323" s="6">
        <v>18.22</v>
      </c>
      <c r="R4323" s="3">
        <v>0</v>
      </c>
      <c r="S4323" s="3">
        <v>10</v>
      </c>
      <c r="T4323" s="3">
        <v>21</v>
      </c>
      <c r="U4323" s="3">
        <f t="shared" si="673"/>
        <v>4109</v>
      </c>
      <c r="V4323" s="3" t="str">
        <f t="shared" si="674"/>
        <v xml:space="preserve"> 36</v>
      </c>
      <c r="W4323" s="3">
        <f t="shared" si="675"/>
        <v>5</v>
      </c>
      <c r="X4323" s="3">
        <v>13</v>
      </c>
      <c r="Y4323" s="6">
        <f t="shared" si="676"/>
        <v>91.2</v>
      </c>
      <c r="Z4323" s="3">
        <f t="shared" si="677"/>
        <v>54.792000000000002</v>
      </c>
      <c r="AA4323" s="3">
        <f t="shared" si="678"/>
        <v>4.1959999999999997</v>
      </c>
      <c r="AB4323">
        <f t="shared" si="679"/>
        <v>0</v>
      </c>
      <c r="AC4323" s="14">
        <f>VLOOKUP(X4323,Rates!$A$2:$B$36,2)</f>
        <v>13.99</v>
      </c>
    </row>
    <row r="4324" spans="1:29">
      <c r="A4324">
        <v>379014</v>
      </c>
      <c r="B4324" t="s">
        <v>11</v>
      </c>
      <c r="C4324" s="1">
        <v>0.11890000000000001</v>
      </c>
      <c r="D4324">
        <v>165.82</v>
      </c>
      <c r="E4324" t="s">
        <v>28</v>
      </c>
      <c r="F4324" t="s">
        <v>26</v>
      </c>
      <c r="G4324" t="s">
        <v>14</v>
      </c>
      <c r="H4324" s="1">
        <v>0.432</v>
      </c>
      <c r="I4324" s="4">
        <v>35156</v>
      </c>
      <c r="J4324" s="5">
        <v>40909</v>
      </c>
      <c r="K4324" s="3">
        <v>5000</v>
      </c>
      <c r="L4324" s="3">
        <v>55992</v>
      </c>
      <c r="M4324" s="3">
        <v>3200</v>
      </c>
      <c r="N4324" s="3">
        <f t="shared" si="670"/>
        <v>0</v>
      </c>
      <c r="O4324" s="3">
        <f t="shared" si="671"/>
        <v>1</v>
      </c>
      <c r="P4324" s="3">
        <f t="shared" si="672"/>
        <v>1</v>
      </c>
      <c r="Q4324" s="6">
        <v>2.23</v>
      </c>
      <c r="R4324" s="3">
        <v>0</v>
      </c>
      <c r="S4324" s="3">
        <v>4</v>
      </c>
      <c r="T4324" s="3">
        <v>7</v>
      </c>
      <c r="U4324" s="3">
        <f t="shared" si="673"/>
        <v>5753</v>
      </c>
      <c r="V4324" s="3" t="str">
        <f t="shared" si="674"/>
        <v xml:space="preserve"> 36</v>
      </c>
      <c r="W4324" s="3">
        <f t="shared" si="675"/>
        <v>5</v>
      </c>
      <c r="X4324" s="3">
        <v>9</v>
      </c>
      <c r="Y4324" s="6">
        <f t="shared" si="676"/>
        <v>43.2</v>
      </c>
      <c r="Z4324" s="3">
        <f t="shared" si="677"/>
        <v>55.991999999999997</v>
      </c>
      <c r="AA4324" s="3">
        <f t="shared" si="678"/>
        <v>3.2</v>
      </c>
      <c r="AB4324">
        <f t="shared" si="679"/>
        <v>0</v>
      </c>
      <c r="AC4324" s="14">
        <f>VLOOKUP(X4324,Rates!$A$2:$B$36,2)</f>
        <v>11.44</v>
      </c>
    </row>
    <row r="4325" spans="1:29">
      <c r="A4325">
        <v>399868</v>
      </c>
      <c r="B4325" t="s">
        <v>11</v>
      </c>
      <c r="C4325" s="1">
        <v>9.6299999999999997E-2</v>
      </c>
      <c r="D4325">
        <v>224.66</v>
      </c>
      <c r="E4325" t="s">
        <v>28</v>
      </c>
      <c r="F4325" t="s">
        <v>26</v>
      </c>
      <c r="G4325" t="s">
        <v>14</v>
      </c>
      <c r="H4325" s="1">
        <v>0.44700000000000001</v>
      </c>
      <c r="I4325" s="4">
        <v>34973</v>
      </c>
      <c r="J4325" s="5">
        <v>40909</v>
      </c>
      <c r="K4325" s="3">
        <v>7000</v>
      </c>
      <c r="L4325" s="3">
        <v>103089</v>
      </c>
      <c r="M4325" s="3">
        <v>28365</v>
      </c>
      <c r="N4325" s="3">
        <f t="shared" si="670"/>
        <v>0</v>
      </c>
      <c r="O4325" s="3">
        <f t="shared" si="671"/>
        <v>1</v>
      </c>
      <c r="P4325" s="3">
        <f t="shared" si="672"/>
        <v>1</v>
      </c>
      <c r="Q4325" s="6">
        <v>16.329999999999998</v>
      </c>
      <c r="R4325" s="3">
        <v>0</v>
      </c>
      <c r="S4325" s="3">
        <v>10</v>
      </c>
      <c r="T4325" s="3">
        <v>26</v>
      </c>
      <c r="U4325" s="3">
        <f t="shared" si="673"/>
        <v>5936</v>
      </c>
      <c r="V4325" s="3" t="str">
        <f t="shared" si="674"/>
        <v xml:space="preserve"> 36</v>
      </c>
      <c r="W4325" s="3">
        <f t="shared" si="675"/>
        <v>7</v>
      </c>
      <c r="X4325" s="3">
        <v>5</v>
      </c>
      <c r="Y4325" s="6">
        <f t="shared" si="676"/>
        <v>44.7</v>
      </c>
      <c r="Z4325" s="3">
        <f t="shared" si="677"/>
        <v>103.089</v>
      </c>
      <c r="AA4325" s="3">
        <f t="shared" si="678"/>
        <v>28.364999999999998</v>
      </c>
      <c r="AB4325">
        <f t="shared" si="679"/>
        <v>0</v>
      </c>
      <c r="AC4325" s="14">
        <f>VLOOKUP(X4325,Rates!$A$2:$B$36,2)</f>
        <v>7.99</v>
      </c>
    </row>
    <row r="4326" spans="1:29">
      <c r="A4326">
        <v>789560</v>
      </c>
      <c r="B4326" t="s">
        <v>11</v>
      </c>
      <c r="C4326" s="1">
        <v>0.1149</v>
      </c>
      <c r="D4326">
        <v>59.35</v>
      </c>
      <c r="E4326" t="s">
        <v>23</v>
      </c>
      <c r="F4326" t="s">
        <v>13</v>
      </c>
      <c r="G4326" t="s">
        <v>14</v>
      </c>
      <c r="H4326" s="1">
        <v>0.83799999999999997</v>
      </c>
      <c r="I4326" s="4">
        <v>37742</v>
      </c>
      <c r="J4326" s="5">
        <v>40909</v>
      </c>
      <c r="K4326" s="3">
        <v>1800</v>
      </c>
      <c r="L4326" s="3">
        <v>34000</v>
      </c>
      <c r="M4326" s="3">
        <v>5366</v>
      </c>
      <c r="N4326" s="3">
        <f t="shared" si="670"/>
        <v>1</v>
      </c>
      <c r="O4326" s="3">
        <f t="shared" si="671"/>
        <v>0</v>
      </c>
      <c r="P4326" s="3">
        <f t="shared" si="672"/>
        <v>1</v>
      </c>
      <c r="Q4326" s="6">
        <v>20.12</v>
      </c>
      <c r="R4326" s="3">
        <v>0</v>
      </c>
      <c r="S4326" s="3">
        <v>13</v>
      </c>
      <c r="T4326" s="3">
        <v>22</v>
      </c>
      <c r="U4326" s="3">
        <f t="shared" si="673"/>
        <v>3167</v>
      </c>
      <c r="V4326" s="3" t="str">
        <f t="shared" si="674"/>
        <v xml:space="preserve"> 36</v>
      </c>
      <c r="W4326" s="3">
        <f t="shared" si="675"/>
        <v>1.8</v>
      </c>
      <c r="X4326" s="3">
        <v>9</v>
      </c>
      <c r="Y4326" s="6">
        <f t="shared" si="676"/>
        <v>83.8</v>
      </c>
      <c r="Z4326" s="3">
        <f t="shared" si="677"/>
        <v>34</v>
      </c>
      <c r="AA4326" s="3">
        <f t="shared" si="678"/>
        <v>5.3659999999999997</v>
      </c>
      <c r="AB4326">
        <f t="shared" si="679"/>
        <v>0</v>
      </c>
      <c r="AC4326" s="14">
        <f>VLOOKUP(X4326,Rates!$A$2:$B$36,2)</f>
        <v>11.44</v>
      </c>
    </row>
    <row r="4327" spans="1:29">
      <c r="A4327">
        <v>709328</v>
      </c>
      <c r="B4327" t="s">
        <v>15</v>
      </c>
      <c r="C4327" s="1">
        <v>0.1268</v>
      </c>
      <c r="D4327">
        <v>542.16</v>
      </c>
      <c r="E4327" t="s">
        <v>12</v>
      </c>
      <c r="F4327" t="s">
        <v>26</v>
      </c>
      <c r="G4327" t="s">
        <v>14</v>
      </c>
      <c r="H4327" s="1">
        <v>0.45400000000000001</v>
      </c>
      <c r="I4327" s="4">
        <v>35551</v>
      </c>
      <c r="J4327" s="5">
        <v>40909</v>
      </c>
      <c r="K4327" s="3">
        <v>24000</v>
      </c>
      <c r="L4327" s="3">
        <v>71000</v>
      </c>
      <c r="M4327" s="3">
        <v>26195</v>
      </c>
      <c r="N4327" s="3">
        <f t="shared" si="670"/>
        <v>0</v>
      </c>
      <c r="O4327" s="3">
        <f t="shared" si="671"/>
        <v>1</v>
      </c>
      <c r="P4327" s="3">
        <f t="shared" si="672"/>
        <v>1</v>
      </c>
      <c r="Q4327" s="6">
        <v>15.41</v>
      </c>
      <c r="R4327" s="3">
        <v>0</v>
      </c>
      <c r="S4327" s="3">
        <v>14</v>
      </c>
      <c r="T4327" s="3">
        <v>33</v>
      </c>
      <c r="U4327" s="3">
        <f t="shared" si="673"/>
        <v>5358</v>
      </c>
      <c r="V4327" s="3" t="str">
        <f t="shared" si="674"/>
        <v xml:space="preserve"> 60</v>
      </c>
      <c r="W4327" s="3">
        <f t="shared" si="675"/>
        <v>24</v>
      </c>
      <c r="X4327" s="3">
        <v>11</v>
      </c>
      <c r="Y4327" s="6">
        <f t="shared" si="676"/>
        <v>45.4</v>
      </c>
      <c r="Z4327" s="3">
        <f t="shared" si="677"/>
        <v>71</v>
      </c>
      <c r="AA4327" s="3">
        <f t="shared" si="678"/>
        <v>26.195</v>
      </c>
      <c r="AB4327">
        <f t="shared" si="679"/>
        <v>0</v>
      </c>
      <c r="AC4327" s="14">
        <f>VLOOKUP(X4327,Rates!$A$2:$B$36,2)</f>
        <v>12.74</v>
      </c>
    </row>
    <row r="4328" spans="1:29">
      <c r="A4328">
        <v>482256</v>
      </c>
      <c r="B4328" t="s">
        <v>11</v>
      </c>
      <c r="C4328" s="1">
        <v>0.1062</v>
      </c>
      <c r="D4328">
        <v>260.48</v>
      </c>
      <c r="E4328" t="s">
        <v>23</v>
      </c>
      <c r="F4328" t="s">
        <v>13</v>
      </c>
      <c r="G4328" t="s">
        <v>14</v>
      </c>
      <c r="H4328" s="1">
        <v>5.8999999999999997E-2</v>
      </c>
      <c r="I4328" s="4">
        <v>38657</v>
      </c>
      <c r="J4328" s="5">
        <v>40909</v>
      </c>
      <c r="K4328" s="3">
        <v>8000</v>
      </c>
      <c r="L4328" s="3">
        <v>58033</v>
      </c>
      <c r="M4328" s="3">
        <v>970</v>
      </c>
      <c r="N4328" s="3">
        <f t="shared" si="670"/>
        <v>1</v>
      </c>
      <c r="O4328" s="3">
        <f t="shared" si="671"/>
        <v>0</v>
      </c>
      <c r="P4328" s="3">
        <f t="shared" si="672"/>
        <v>1</v>
      </c>
      <c r="Q4328" s="6">
        <v>7.42</v>
      </c>
      <c r="R4328" s="3">
        <v>0</v>
      </c>
      <c r="S4328" s="3">
        <v>3</v>
      </c>
      <c r="T4328" s="3">
        <v>4</v>
      </c>
      <c r="U4328" s="3">
        <f t="shared" si="673"/>
        <v>2252</v>
      </c>
      <c r="V4328" s="3" t="str">
        <f t="shared" si="674"/>
        <v xml:space="preserve"> 36</v>
      </c>
      <c r="W4328" s="3">
        <f t="shared" si="675"/>
        <v>8</v>
      </c>
      <c r="X4328" s="3">
        <v>8</v>
      </c>
      <c r="Y4328" s="6">
        <f t="shared" si="676"/>
        <v>5.8999999999999995</v>
      </c>
      <c r="Z4328" s="3">
        <f t="shared" si="677"/>
        <v>58.033000000000001</v>
      </c>
      <c r="AA4328" s="3">
        <f t="shared" si="678"/>
        <v>0.97</v>
      </c>
      <c r="AB4328">
        <f t="shared" si="679"/>
        <v>0</v>
      </c>
      <c r="AC4328" s="14">
        <f>VLOOKUP(X4328,Rates!$A$2:$B$36,2)</f>
        <v>11.39</v>
      </c>
    </row>
    <row r="4329" spans="1:29">
      <c r="A4329">
        <v>1026174</v>
      </c>
      <c r="B4329" t="s">
        <v>15</v>
      </c>
      <c r="C4329" s="1">
        <v>0.1171</v>
      </c>
      <c r="D4329">
        <v>364.62</v>
      </c>
      <c r="E4329" t="s">
        <v>23</v>
      </c>
      <c r="F4329" t="s">
        <v>26</v>
      </c>
      <c r="G4329" t="s">
        <v>17</v>
      </c>
      <c r="H4329" s="1">
        <v>0.14199999999999999</v>
      </c>
      <c r="I4329" s="4">
        <v>33939</v>
      </c>
      <c r="J4329" s="5">
        <v>40909</v>
      </c>
      <c r="K4329" s="3">
        <v>16500</v>
      </c>
      <c r="L4329" s="3">
        <v>33000</v>
      </c>
      <c r="M4329" s="3">
        <v>2316</v>
      </c>
      <c r="N4329" s="3">
        <f t="shared" si="670"/>
        <v>0</v>
      </c>
      <c r="O4329" s="3">
        <f t="shared" si="671"/>
        <v>1</v>
      </c>
      <c r="P4329" s="3">
        <f t="shared" si="672"/>
        <v>1</v>
      </c>
      <c r="Q4329" s="6">
        <v>12.07</v>
      </c>
      <c r="R4329" s="3">
        <v>0</v>
      </c>
      <c r="S4329" s="3">
        <v>11</v>
      </c>
      <c r="T4329" s="3">
        <v>22</v>
      </c>
      <c r="U4329" s="3">
        <f t="shared" si="673"/>
        <v>6970</v>
      </c>
      <c r="V4329" s="3" t="str">
        <f t="shared" si="674"/>
        <v xml:space="preserve"> 60</v>
      </c>
      <c r="W4329" s="3">
        <f t="shared" si="675"/>
        <v>16.5</v>
      </c>
      <c r="X4329" s="3">
        <v>8</v>
      </c>
      <c r="Y4329" s="6">
        <f t="shared" si="676"/>
        <v>14.2</v>
      </c>
      <c r="Z4329" s="3">
        <f t="shared" si="677"/>
        <v>33</v>
      </c>
      <c r="AA4329" s="3">
        <f t="shared" si="678"/>
        <v>2.3159999999999998</v>
      </c>
      <c r="AB4329">
        <f t="shared" si="679"/>
        <v>1</v>
      </c>
      <c r="AC4329" s="14">
        <f>VLOOKUP(X4329,Rates!$A$2:$B$36,2)</f>
        <v>11.39</v>
      </c>
    </row>
    <row r="4330" spans="1:29">
      <c r="A4330">
        <v>592060</v>
      </c>
      <c r="B4330" t="s">
        <v>15</v>
      </c>
      <c r="C4330" s="1">
        <v>0.183</v>
      </c>
      <c r="D4330">
        <v>638.92999999999995</v>
      </c>
      <c r="E4330" t="s">
        <v>12</v>
      </c>
      <c r="F4330" t="s">
        <v>13</v>
      </c>
      <c r="G4330" t="s">
        <v>14</v>
      </c>
      <c r="H4330" s="1">
        <v>0.90500000000000003</v>
      </c>
      <c r="I4330" s="4">
        <v>32448</v>
      </c>
      <c r="J4330" s="5">
        <v>40909</v>
      </c>
      <c r="K4330" s="3">
        <v>25000</v>
      </c>
      <c r="L4330" s="3">
        <v>125004</v>
      </c>
      <c r="M4330" s="3">
        <v>50613</v>
      </c>
      <c r="N4330" s="3">
        <f t="shared" si="670"/>
        <v>1</v>
      </c>
      <c r="O4330" s="3">
        <f t="shared" si="671"/>
        <v>0</v>
      </c>
      <c r="P4330" s="3">
        <f t="shared" si="672"/>
        <v>1</v>
      </c>
      <c r="Q4330" s="6">
        <v>19.420000000000002</v>
      </c>
      <c r="R4330" s="3">
        <v>0</v>
      </c>
      <c r="S4330" s="3">
        <v>6</v>
      </c>
      <c r="T4330" s="3">
        <v>11</v>
      </c>
      <c r="U4330" s="3">
        <f t="shared" si="673"/>
        <v>8461</v>
      </c>
      <c r="V4330" s="3" t="str">
        <f t="shared" si="674"/>
        <v xml:space="preserve"> 60</v>
      </c>
      <c r="W4330" s="3">
        <f t="shared" si="675"/>
        <v>25</v>
      </c>
      <c r="X4330" s="3">
        <v>26</v>
      </c>
      <c r="Y4330" s="6">
        <f t="shared" si="676"/>
        <v>90.5</v>
      </c>
      <c r="Z4330" s="3">
        <f t="shared" si="677"/>
        <v>125.004</v>
      </c>
      <c r="AA4330" s="3">
        <f t="shared" si="678"/>
        <v>50.613</v>
      </c>
      <c r="AB4330">
        <f t="shared" si="679"/>
        <v>0</v>
      </c>
      <c r="AC4330" s="14">
        <f>VLOOKUP(X4330,Rates!$A$2:$B$36,2)</f>
        <v>28.69</v>
      </c>
    </row>
    <row r="4331" spans="1:29">
      <c r="A4331">
        <v>657546</v>
      </c>
      <c r="B4331" t="s">
        <v>11</v>
      </c>
      <c r="C4331" s="1">
        <v>7.2900000000000006E-2</v>
      </c>
      <c r="D4331">
        <v>341.11</v>
      </c>
      <c r="E4331" t="s">
        <v>12</v>
      </c>
      <c r="F4331" t="s">
        <v>13</v>
      </c>
      <c r="G4331" t="s">
        <v>14</v>
      </c>
      <c r="H4331" s="1">
        <v>0.40400000000000003</v>
      </c>
      <c r="I4331" s="4">
        <v>36373</v>
      </c>
      <c r="J4331" s="5">
        <v>40909</v>
      </c>
      <c r="K4331" s="3">
        <v>11000</v>
      </c>
      <c r="L4331" s="3">
        <v>70000</v>
      </c>
      <c r="M4331" s="3">
        <v>30285</v>
      </c>
      <c r="N4331" s="3">
        <f t="shared" si="670"/>
        <v>1</v>
      </c>
      <c r="O4331" s="3">
        <f t="shared" si="671"/>
        <v>0</v>
      </c>
      <c r="P4331" s="3">
        <f t="shared" si="672"/>
        <v>1</v>
      </c>
      <c r="Q4331" s="6">
        <v>16.829999999999998</v>
      </c>
      <c r="R4331" s="3">
        <v>0</v>
      </c>
      <c r="S4331" s="3">
        <v>9</v>
      </c>
      <c r="T4331" s="3">
        <v>22</v>
      </c>
      <c r="U4331" s="3">
        <f t="shared" si="673"/>
        <v>4536</v>
      </c>
      <c r="V4331" s="3" t="str">
        <f t="shared" si="674"/>
        <v xml:space="preserve"> 36</v>
      </c>
      <c r="W4331" s="3">
        <f t="shared" si="675"/>
        <v>11</v>
      </c>
      <c r="X4331" s="3">
        <v>4</v>
      </c>
      <c r="Y4331" s="6">
        <f t="shared" si="676"/>
        <v>40.400000000000006</v>
      </c>
      <c r="Z4331" s="3">
        <f t="shared" si="677"/>
        <v>70</v>
      </c>
      <c r="AA4331" s="3">
        <f t="shared" si="678"/>
        <v>30.285</v>
      </c>
      <c r="AB4331">
        <f t="shared" si="679"/>
        <v>0</v>
      </c>
      <c r="AC4331" s="14">
        <f>VLOOKUP(X4331,Rates!$A$2:$B$36,2)</f>
        <v>7.49</v>
      </c>
    </row>
    <row r="4332" spans="1:29">
      <c r="A4332">
        <v>348964</v>
      </c>
      <c r="B4332" t="s">
        <v>11</v>
      </c>
      <c r="C4332" s="1">
        <v>0.1008</v>
      </c>
      <c r="D4332">
        <v>167.99</v>
      </c>
      <c r="E4332" t="s">
        <v>12</v>
      </c>
      <c r="F4332" t="s">
        <v>26</v>
      </c>
      <c r="G4332" t="s">
        <v>14</v>
      </c>
      <c r="H4332" s="1">
        <v>0.51600000000000001</v>
      </c>
      <c r="I4332" s="4">
        <v>34851</v>
      </c>
      <c r="J4332" s="5">
        <v>40909</v>
      </c>
      <c r="K4332" s="3">
        <v>5200</v>
      </c>
      <c r="L4332" s="3">
        <v>40000</v>
      </c>
      <c r="M4332" s="3">
        <v>13300</v>
      </c>
      <c r="N4332" s="3">
        <f t="shared" si="670"/>
        <v>0</v>
      </c>
      <c r="O4332" s="3">
        <f t="shared" si="671"/>
        <v>1</v>
      </c>
      <c r="P4332" s="3">
        <f t="shared" si="672"/>
        <v>1</v>
      </c>
      <c r="Q4332" s="6">
        <v>11.87</v>
      </c>
      <c r="R4332" s="3">
        <v>0</v>
      </c>
      <c r="S4332" s="3">
        <v>9</v>
      </c>
      <c r="T4332" s="3">
        <v>11</v>
      </c>
      <c r="U4332" s="3">
        <f t="shared" si="673"/>
        <v>6058</v>
      </c>
      <c r="V4332" s="3" t="str">
        <f t="shared" si="674"/>
        <v xml:space="preserve"> 36</v>
      </c>
      <c r="W4332" s="3">
        <f t="shared" si="675"/>
        <v>5.2</v>
      </c>
      <c r="X4332" s="3">
        <v>8</v>
      </c>
      <c r="Y4332" s="6">
        <f t="shared" si="676"/>
        <v>51.6</v>
      </c>
      <c r="Z4332" s="3">
        <f t="shared" si="677"/>
        <v>40</v>
      </c>
      <c r="AA4332" s="3">
        <f t="shared" si="678"/>
        <v>13.3</v>
      </c>
      <c r="AB4332">
        <f t="shared" si="679"/>
        <v>0</v>
      </c>
      <c r="AC4332" s="14">
        <f>VLOOKUP(X4332,Rates!$A$2:$B$36,2)</f>
        <v>11.39</v>
      </c>
    </row>
    <row r="4333" spans="1:29">
      <c r="A4333">
        <v>718840</v>
      </c>
      <c r="B4333" t="s">
        <v>15</v>
      </c>
      <c r="C4333" s="1">
        <v>9.6299999999999997E-2</v>
      </c>
      <c r="D4333">
        <v>168.53</v>
      </c>
      <c r="E4333" t="s">
        <v>23</v>
      </c>
      <c r="F4333" t="s">
        <v>13</v>
      </c>
      <c r="G4333" t="s">
        <v>19</v>
      </c>
      <c r="H4333" s="1">
        <v>0.106</v>
      </c>
      <c r="I4333" s="4">
        <v>36434</v>
      </c>
      <c r="J4333" s="5">
        <v>40909</v>
      </c>
      <c r="K4333" s="3">
        <v>8000</v>
      </c>
      <c r="L4333" s="3">
        <v>27000</v>
      </c>
      <c r="M4333" s="3">
        <v>371</v>
      </c>
      <c r="N4333" s="3">
        <f t="shared" si="670"/>
        <v>1</v>
      </c>
      <c r="O4333" s="3">
        <f t="shared" si="671"/>
        <v>0</v>
      </c>
      <c r="P4333" s="3">
        <f t="shared" si="672"/>
        <v>1</v>
      </c>
      <c r="Q4333" s="6">
        <v>19.690000000000001</v>
      </c>
      <c r="R4333" s="3">
        <v>0</v>
      </c>
      <c r="S4333" s="3">
        <v>8</v>
      </c>
      <c r="T4333" s="3">
        <v>14</v>
      </c>
      <c r="U4333" s="3">
        <f t="shared" si="673"/>
        <v>4475</v>
      </c>
      <c r="V4333" s="3" t="str">
        <f t="shared" si="674"/>
        <v xml:space="preserve"> 60</v>
      </c>
      <c r="W4333" s="3">
        <f t="shared" si="675"/>
        <v>8</v>
      </c>
      <c r="X4333" s="3">
        <v>6</v>
      </c>
      <c r="Y4333" s="6">
        <f t="shared" si="676"/>
        <v>10.6</v>
      </c>
      <c r="Z4333" s="3">
        <f t="shared" si="677"/>
        <v>27</v>
      </c>
      <c r="AA4333" s="3">
        <f t="shared" si="678"/>
        <v>0.371</v>
      </c>
      <c r="AB4333">
        <f t="shared" si="679"/>
        <v>0</v>
      </c>
      <c r="AC4333" s="14">
        <f>VLOOKUP(X4333,Rates!$A$2:$B$36,2)</f>
        <v>8.24</v>
      </c>
    </row>
    <row r="4334" spans="1:29">
      <c r="A4334">
        <v>672476</v>
      </c>
      <c r="B4334" t="s">
        <v>15</v>
      </c>
      <c r="C4334" s="1">
        <v>0.1037</v>
      </c>
      <c r="D4334">
        <v>317.7</v>
      </c>
      <c r="E4334" t="s">
        <v>12</v>
      </c>
      <c r="F4334" t="s">
        <v>26</v>
      </c>
      <c r="G4334" t="s">
        <v>19</v>
      </c>
      <c r="H4334" s="1">
        <v>0.54200000000000004</v>
      </c>
      <c r="I4334" s="4">
        <v>36008</v>
      </c>
      <c r="J4334" s="5">
        <v>40909</v>
      </c>
      <c r="K4334" s="3">
        <v>14825</v>
      </c>
      <c r="L4334" s="3">
        <v>37000</v>
      </c>
      <c r="M4334" s="3">
        <v>12736</v>
      </c>
      <c r="N4334" s="3">
        <f t="shared" si="670"/>
        <v>0</v>
      </c>
      <c r="O4334" s="3">
        <f t="shared" si="671"/>
        <v>1</v>
      </c>
      <c r="P4334" s="3">
        <f t="shared" si="672"/>
        <v>1</v>
      </c>
      <c r="Q4334" s="6">
        <v>29.35</v>
      </c>
      <c r="R4334" s="3">
        <v>0</v>
      </c>
      <c r="S4334" s="3">
        <v>11</v>
      </c>
      <c r="T4334" s="3">
        <v>22</v>
      </c>
      <c r="U4334" s="3">
        <f t="shared" si="673"/>
        <v>4901</v>
      </c>
      <c r="V4334" s="3" t="str">
        <f t="shared" si="674"/>
        <v xml:space="preserve"> 60</v>
      </c>
      <c r="W4334" s="3">
        <f t="shared" si="675"/>
        <v>14.824999999999999</v>
      </c>
      <c r="X4334" s="3">
        <v>8</v>
      </c>
      <c r="Y4334" s="6">
        <f t="shared" si="676"/>
        <v>54.2</v>
      </c>
      <c r="Z4334" s="3">
        <f t="shared" si="677"/>
        <v>37</v>
      </c>
      <c r="AA4334" s="3">
        <f t="shared" si="678"/>
        <v>12.736000000000001</v>
      </c>
      <c r="AB4334">
        <f t="shared" si="679"/>
        <v>0</v>
      </c>
      <c r="AC4334" s="14">
        <f>VLOOKUP(X4334,Rates!$A$2:$B$36,2)</f>
        <v>11.39</v>
      </c>
    </row>
    <row r="4335" spans="1:29">
      <c r="A4335">
        <v>730014</v>
      </c>
      <c r="B4335" t="s">
        <v>11</v>
      </c>
      <c r="C4335" s="1">
        <v>7.6600000000000001E-2</v>
      </c>
      <c r="D4335">
        <v>218.26</v>
      </c>
      <c r="E4335" t="s">
        <v>30</v>
      </c>
      <c r="F4335" t="s">
        <v>13</v>
      </c>
      <c r="G4335" t="s">
        <v>17</v>
      </c>
      <c r="H4335" s="2">
        <v>0.34</v>
      </c>
      <c r="I4335" s="4">
        <v>35096</v>
      </c>
      <c r="J4335" s="5">
        <v>40909</v>
      </c>
      <c r="K4335" s="3">
        <v>7000</v>
      </c>
      <c r="L4335" s="3">
        <v>18500</v>
      </c>
      <c r="M4335" s="3">
        <v>5299</v>
      </c>
      <c r="N4335" s="3">
        <f t="shared" si="670"/>
        <v>1</v>
      </c>
      <c r="O4335" s="3">
        <f t="shared" si="671"/>
        <v>0</v>
      </c>
      <c r="P4335" s="3">
        <f t="shared" si="672"/>
        <v>1</v>
      </c>
      <c r="Q4335" s="6">
        <v>10.96</v>
      </c>
      <c r="R4335" s="3">
        <v>0</v>
      </c>
      <c r="S4335" s="3">
        <v>9</v>
      </c>
      <c r="T4335" s="3">
        <v>21</v>
      </c>
      <c r="U4335" s="3">
        <f t="shared" si="673"/>
        <v>5813</v>
      </c>
      <c r="V4335" s="3" t="str">
        <f t="shared" si="674"/>
        <v xml:space="preserve"> 36</v>
      </c>
      <c r="W4335" s="3">
        <f t="shared" si="675"/>
        <v>7</v>
      </c>
      <c r="X4335" s="3">
        <v>5</v>
      </c>
      <c r="Y4335" s="6">
        <f t="shared" si="676"/>
        <v>34</v>
      </c>
      <c r="Z4335" s="3">
        <f t="shared" si="677"/>
        <v>18.5</v>
      </c>
      <c r="AA4335" s="3">
        <f t="shared" si="678"/>
        <v>5.2990000000000004</v>
      </c>
      <c r="AB4335">
        <f t="shared" si="679"/>
        <v>1</v>
      </c>
      <c r="AC4335" s="14">
        <f>VLOOKUP(X4335,Rates!$A$2:$B$36,2)</f>
        <v>7.99</v>
      </c>
    </row>
    <row r="4336" spans="1:29">
      <c r="A4336">
        <v>995515</v>
      </c>
      <c r="B4336" t="s">
        <v>11</v>
      </c>
      <c r="C4336" s="1">
        <v>6.6199999999999995E-2</v>
      </c>
      <c r="D4336">
        <v>245.63</v>
      </c>
      <c r="E4336" t="s">
        <v>23</v>
      </c>
      <c r="F4336" t="s">
        <v>13</v>
      </c>
      <c r="G4336" t="s">
        <v>14</v>
      </c>
      <c r="H4336" s="1">
        <v>0.38600000000000001</v>
      </c>
      <c r="I4336" s="4">
        <v>37196</v>
      </c>
      <c r="J4336" s="5">
        <v>40909</v>
      </c>
      <c r="K4336" s="3">
        <v>8000</v>
      </c>
      <c r="L4336" s="3">
        <v>68500</v>
      </c>
      <c r="M4336" s="3">
        <v>8253</v>
      </c>
      <c r="N4336" s="3">
        <f t="shared" si="670"/>
        <v>1</v>
      </c>
      <c r="O4336" s="3">
        <f t="shared" si="671"/>
        <v>0</v>
      </c>
      <c r="P4336" s="3">
        <f t="shared" si="672"/>
        <v>1</v>
      </c>
      <c r="Q4336" s="6">
        <v>8.06</v>
      </c>
      <c r="R4336" s="3">
        <v>0</v>
      </c>
      <c r="S4336" s="3">
        <v>7</v>
      </c>
      <c r="T4336" s="3">
        <v>13</v>
      </c>
      <c r="U4336" s="3">
        <f t="shared" si="673"/>
        <v>3713</v>
      </c>
      <c r="V4336" s="3" t="str">
        <f t="shared" si="674"/>
        <v xml:space="preserve"> 36</v>
      </c>
      <c r="W4336" s="3">
        <f t="shared" si="675"/>
        <v>8</v>
      </c>
      <c r="X4336" s="3">
        <v>2</v>
      </c>
      <c r="Y4336" s="6">
        <f t="shared" si="676"/>
        <v>38.6</v>
      </c>
      <c r="Z4336" s="3">
        <f t="shared" si="677"/>
        <v>68.5</v>
      </c>
      <c r="AA4336" s="3">
        <f t="shared" si="678"/>
        <v>8.2530000000000001</v>
      </c>
      <c r="AB4336">
        <f t="shared" si="679"/>
        <v>0</v>
      </c>
      <c r="AC4336" s="14">
        <f>VLOOKUP(X4336,Rates!$A$2:$B$36,2)</f>
        <v>6.99</v>
      </c>
    </row>
    <row r="4337" spans="1:29">
      <c r="A4337">
        <v>853726</v>
      </c>
      <c r="B4337" t="s">
        <v>11</v>
      </c>
      <c r="C4337" s="1">
        <v>0.11990000000000001</v>
      </c>
      <c r="D4337">
        <v>232.47</v>
      </c>
      <c r="E4337" t="s">
        <v>16</v>
      </c>
      <c r="F4337" t="s">
        <v>13</v>
      </c>
      <c r="G4337" t="s">
        <v>17</v>
      </c>
      <c r="H4337" s="2">
        <v>0.7</v>
      </c>
      <c r="I4337" s="4">
        <v>37681</v>
      </c>
      <c r="J4337" s="5">
        <v>40909</v>
      </c>
      <c r="K4337" s="3">
        <v>7000</v>
      </c>
      <c r="L4337" s="3">
        <v>34800</v>
      </c>
      <c r="M4337" s="3">
        <v>9175</v>
      </c>
      <c r="N4337" s="3">
        <f t="shared" si="670"/>
        <v>1</v>
      </c>
      <c r="O4337" s="3">
        <f t="shared" si="671"/>
        <v>0</v>
      </c>
      <c r="P4337" s="3">
        <f t="shared" si="672"/>
        <v>0</v>
      </c>
      <c r="Q4337" s="6">
        <v>21.21</v>
      </c>
      <c r="R4337" s="3">
        <v>0</v>
      </c>
      <c r="S4337" s="3">
        <v>3</v>
      </c>
      <c r="T4337" s="3">
        <v>11</v>
      </c>
      <c r="U4337" s="3">
        <f t="shared" si="673"/>
        <v>3228</v>
      </c>
      <c r="V4337" s="3" t="str">
        <f t="shared" si="674"/>
        <v xml:space="preserve"> 36</v>
      </c>
      <c r="W4337" s="3">
        <f t="shared" si="675"/>
        <v>7</v>
      </c>
      <c r="X4337" s="3">
        <v>10</v>
      </c>
      <c r="Y4337" s="6">
        <f t="shared" si="676"/>
        <v>70</v>
      </c>
      <c r="Z4337" s="3">
        <f t="shared" si="677"/>
        <v>34.799999999999997</v>
      </c>
      <c r="AA4337" s="3">
        <f t="shared" si="678"/>
        <v>9.1750000000000007</v>
      </c>
      <c r="AB4337">
        <f t="shared" si="679"/>
        <v>1</v>
      </c>
      <c r="AC4337" s="14">
        <f>VLOOKUP(X4337,Rates!$A$2:$B$36,2)</f>
        <v>11.49</v>
      </c>
    </row>
    <row r="4338" spans="1:29">
      <c r="A4338">
        <v>1058717</v>
      </c>
      <c r="B4338" t="s">
        <v>15</v>
      </c>
      <c r="C4338" s="1">
        <v>0.17580000000000001</v>
      </c>
      <c r="D4338">
        <v>452.98</v>
      </c>
      <c r="E4338" t="s">
        <v>30</v>
      </c>
      <c r="F4338" t="s">
        <v>26</v>
      </c>
      <c r="G4338" t="s">
        <v>14</v>
      </c>
      <c r="H4338" s="1">
        <v>0.83699999999999997</v>
      </c>
      <c r="I4338" s="4">
        <v>30529</v>
      </c>
      <c r="J4338" s="5">
        <v>40909</v>
      </c>
      <c r="K4338" s="3">
        <v>18000</v>
      </c>
      <c r="L4338" s="3">
        <v>60000</v>
      </c>
      <c r="M4338" s="3">
        <v>5945</v>
      </c>
      <c r="N4338" s="3">
        <f t="shared" si="670"/>
        <v>0</v>
      </c>
      <c r="O4338" s="3">
        <f t="shared" si="671"/>
        <v>1</v>
      </c>
      <c r="P4338" s="3">
        <f t="shared" si="672"/>
        <v>1</v>
      </c>
      <c r="Q4338" s="6">
        <v>21.96</v>
      </c>
      <c r="R4338" s="3">
        <v>0</v>
      </c>
      <c r="S4338" s="3">
        <v>11</v>
      </c>
      <c r="T4338" s="3">
        <v>28</v>
      </c>
      <c r="U4338" s="3">
        <f t="shared" si="673"/>
        <v>10380</v>
      </c>
      <c r="V4338" s="3" t="str">
        <f t="shared" si="674"/>
        <v xml:space="preserve"> 60</v>
      </c>
      <c r="W4338" s="3">
        <f t="shared" si="675"/>
        <v>18</v>
      </c>
      <c r="X4338" s="3">
        <v>19</v>
      </c>
      <c r="Y4338" s="6">
        <f t="shared" si="676"/>
        <v>83.7</v>
      </c>
      <c r="Z4338" s="3">
        <f t="shared" si="677"/>
        <v>60</v>
      </c>
      <c r="AA4338" s="3">
        <f t="shared" si="678"/>
        <v>5.9450000000000003</v>
      </c>
      <c r="AB4338">
        <f t="shared" si="679"/>
        <v>0</v>
      </c>
      <c r="AC4338" s="14">
        <f>VLOOKUP(X4338,Rates!$A$2:$B$36,2)</f>
        <v>19.989999999999998</v>
      </c>
    </row>
    <row r="4339" spans="1:29">
      <c r="A4339">
        <v>1025821</v>
      </c>
      <c r="B4339" t="s">
        <v>11</v>
      </c>
      <c r="C4339" s="1">
        <v>6.0299999999999999E-2</v>
      </c>
      <c r="D4339">
        <v>486.97</v>
      </c>
      <c r="E4339" t="s">
        <v>12</v>
      </c>
      <c r="F4339" t="s">
        <v>26</v>
      </c>
      <c r="G4339" t="s">
        <v>14</v>
      </c>
      <c r="H4339" s="1">
        <v>0.221</v>
      </c>
      <c r="I4339" s="4">
        <v>38292</v>
      </c>
      <c r="J4339" s="5">
        <v>40909</v>
      </c>
      <c r="K4339" s="3">
        <v>16000</v>
      </c>
      <c r="L4339" s="3">
        <v>84000</v>
      </c>
      <c r="M4339" s="3">
        <v>15053</v>
      </c>
      <c r="N4339" s="3">
        <f t="shared" si="670"/>
        <v>0</v>
      </c>
      <c r="O4339" s="3">
        <f t="shared" si="671"/>
        <v>1</v>
      </c>
      <c r="P4339" s="3">
        <f t="shared" si="672"/>
        <v>1</v>
      </c>
      <c r="Q4339" s="6">
        <v>16.73</v>
      </c>
      <c r="R4339" s="3">
        <v>0</v>
      </c>
      <c r="S4339" s="3">
        <v>16</v>
      </c>
      <c r="T4339" s="3">
        <v>45</v>
      </c>
      <c r="U4339" s="3">
        <f t="shared" si="673"/>
        <v>2617</v>
      </c>
      <c r="V4339" s="3" t="str">
        <f t="shared" si="674"/>
        <v xml:space="preserve"> 36</v>
      </c>
      <c r="W4339" s="3">
        <f t="shared" si="675"/>
        <v>16</v>
      </c>
      <c r="X4339" s="3">
        <v>1</v>
      </c>
      <c r="Y4339" s="6">
        <f t="shared" si="676"/>
        <v>22.1</v>
      </c>
      <c r="Z4339" s="3">
        <f t="shared" si="677"/>
        <v>84</v>
      </c>
      <c r="AA4339" s="3">
        <f t="shared" si="678"/>
        <v>15.053000000000001</v>
      </c>
      <c r="AB4339">
        <f t="shared" si="679"/>
        <v>0</v>
      </c>
      <c r="AC4339" s="14">
        <f>VLOOKUP(X4339,Rates!$A$2:$B$36,2)</f>
        <v>5.32</v>
      </c>
    </row>
    <row r="4340" spans="1:29">
      <c r="A4340">
        <v>712502</v>
      </c>
      <c r="B4340" t="s">
        <v>15</v>
      </c>
      <c r="C4340" s="1">
        <v>0.1268</v>
      </c>
      <c r="D4340">
        <v>587.33000000000004</v>
      </c>
      <c r="E4340" t="s">
        <v>12</v>
      </c>
      <c r="F4340" t="s">
        <v>26</v>
      </c>
      <c r="G4340" t="s">
        <v>19</v>
      </c>
      <c r="H4340" s="1">
        <v>0.36599999999999999</v>
      </c>
      <c r="I4340" s="4">
        <v>36100</v>
      </c>
      <c r="J4340" s="5">
        <v>40909</v>
      </c>
      <c r="K4340" s="3">
        <v>26000</v>
      </c>
      <c r="L4340" s="3">
        <v>92000</v>
      </c>
      <c r="M4340" s="3">
        <v>21941</v>
      </c>
      <c r="N4340" s="3">
        <f t="shared" si="670"/>
        <v>0</v>
      </c>
      <c r="O4340" s="3">
        <f t="shared" si="671"/>
        <v>1</v>
      </c>
      <c r="P4340" s="3">
        <f t="shared" si="672"/>
        <v>1</v>
      </c>
      <c r="Q4340" s="6">
        <v>4.93</v>
      </c>
      <c r="R4340" s="3">
        <v>0</v>
      </c>
      <c r="S4340" s="3">
        <v>4</v>
      </c>
      <c r="T4340" s="3">
        <v>19</v>
      </c>
      <c r="U4340" s="3">
        <f t="shared" si="673"/>
        <v>4809</v>
      </c>
      <c r="V4340" s="3" t="str">
        <f t="shared" si="674"/>
        <v xml:space="preserve"> 60</v>
      </c>
      <c r="W4340" s="3">
        <f t="shared" si="675"/>
        <v>26</v>
      </c>
      <c r="X4340" s="3">
        <v>11</v>
      </c>
      <c r="Y4340" s="6">
        <f t="shared" si="676"/>
        <v>36.6</v>
      </c>
      <c r="Z4340" s="3">
        <f t="shared" si="677"/>
        <v>92</v>
      </c>
      <c r="AA4340" s="3">
        <f t="shared" si="678"/>
        <v>21.940999999999999</v>
      </c>
      <c r="AB4340">
        <f t="shared" si="679"/>
        <v>0</v>
      </c>
      <c r="AC4340" s="14">
        <f>VLOOKUP(X4340,Rates!$A$2:$B$36,2)</f>
        <v>12.74</v>
      </c>
    </row>
    <row r="4341" spans="1:29">
      <c r="A4341">
        <v>879299</v>
      </c>
      <c r="B4341" t="s">
        <v>11</v>
      </c>
      <c r="C4341" s="1">
        <v>6.9900000000000004E-2</v>
      </c>
      <c r="D4341">
        <v>64.84</v>
      </c>
      <c r="E4341" t="s">
        <v>21</v>
      </c>
      <c r="F4341" t="s">
        <v>26</v>
      </c>
      <c r="G4341" t="s">
        <v>14</v>
      </c>
      <c r="H4341" s="1">
        <v>0.60899999999999999</v>
      </c>
      <c r="I4341" s="4">
        <v>37895</v>
      </c>
      <c r="J4341" s="5">
        <v>40909</v>
      </c>
      <c r="K4341" s="3">
        <v>2100</v>
      </c>
      <c r="L4341" s="3">
        <v>45000</v>
      </c>
      <c r="M4341" s="3">
        <v>14416</v>
      </c>
      <c r="N4341" s="3">
        <f t="shared" si="670"/>
        <v>0</v>
      </c>
      <c r="O4341" s="3">
        <f t="shared" si="671"/>
        <v>1</v>
      </c>
      <c r="P4341" s="3">
        <f t="shared" si="672"/>
        <v>1</v>
      </c>
      <c r="Q4341" s="6">
        <v>9.65</v>
      </c>
      <c r="R4341" s="3">
        <v>0</v>
      </c>
      <c r="S4341" s="3">
        <v>5</v>
      </c>
      <c r="T4341" s="3">
        <v>13</v>
      </c>
      <c r="U4341" s="3">
        <f t="shared" si="673"/>
        <v>3014</v>
      </c>
      <c r="V4341" s="3" t="str">
        <f t="shared" si="674"/>
        <v xml:space="preserve"> 36</v>
      </c>
      <c r="W4341" s="3">
        <f t="shared" si="675"/>
        <v>2.1</v>
      </c>
      <c r="X4341" s="3">
        <v>3</v>
      </c>
      <c r="Y4341" s="6">
        <f t="shared" si="676"/>
        <v>60.9</v>
      </c>
      <c r="Z4341" s="3">
        <f t="shared" si="677"/>
        <v>45</v>
      </c>
      <c r="AA4341" s="3">
        <f t="shared" si="678"/>
        <v>14.416</v>
      </c>
      <c r="AB4341">
        <f t="shared" si="679"/>
        <v>0</v>
      </c>
      <c r="AC4341" s="14">
        <f>VLOOKUP(X4341,Rates!$A$2:$B$36,2)</f>
        <v>7.24</v>
      </c>
    </row>
    <row r="4342" spans="1:29">
      <c r="A4342">
        <v>808665</v>
      </c>
      <c r="B4342" t="s">
        <v>11</v>
      </c>
      <c r="C4342" s="1">
        <v>0.1479</v>
      </c>
      <c r="D4342">
        <v>82.96</v>
      </c>
      <c r="E4342" t="s">
        <v>23</v>
      </c>
      <c r="F4342" t="s">
        <v>13</v>
      </c>
      <c r="G4342" t="s">
        <v>14</v>
      </c>
      <c r="H4342" s="1">
        <v>0.57599999999999996</v>
      </c>
      <c r="I4342" s="4">
        <v>30713</v>
      </c>
      <c r="J4342" s="5">
        <v>40909</v>
      </c>
      <c r="K4342" s="3">
        <v>2400</v>
      </c>
      <c r="L4342" s="3">
        <v>18000</v>
      </c>
      <c r="M4342" s="3">
        <v>288</v>
      </c>
      <c r="N4342" s="3">
        <f t="shared" si="670"/>
        <v>1</v>
      </c>
      <c r="O4342" s="3">
        <f t="shared" si="671"/>
        <v>0</v>
      </c>
      <c r="P4342" s="3">
        <f t="shared" si="672"/>
        <v>1</v>
      </c>
      <c r="Q4342" s="6">
        <v>3</v>
      </c>
      <c r="R4342" s="3">
        <v>0</v>
      </c>
      <c r="S4342" s="3">
        <v>9</v>
      </c>
      <c r="T4342" s="3">
        <v>25</v>
      </c>
      <c r="U4342" s="3">
        <f t="shared" si="673"/>
        <v>10196</v>
      </c>
      <c r="V4342" s="3" t="str">
        <f t="shared" si="674"/>
        <v xml:space="preserve"> 36</v>
      </c>
      <c r="W4342" s="3">
        <f t="shared" si="675"/>
        <v>2.4</v>
      </c>
      <c r="X4342" s="3">
        <v>14</v>
      </c>
      <c r="Y4342" s="6">
        <f t="shared" si="676"/>
        <v>57.599999999999994</v>
      </c>
      <c r="Z4342" s="3">
        <f t="shared" si="677"/>
        <v>18</v>
      </c>
      <c r="AA4342" s="3">
        <f t="shared" si="678"/>
        <v>0.28799999999999998</v>
      </c>
      <c r="AB4342">
        <f t="shared" si="679"/>
        <v>0</v>
      </c>
      <c r="AC4342" s="14">
        <f>VLOOKUP(X4342,Rates!$A$2:$B$36,2)</f>
        <v>14.99</v>
      </c>
    </row>
    <row r="4343" spans="1:29">
      <c r="A4343">
        <v>981396</v>
      </c>
      <c r="B4343" t="s">
        <v>11</v>
      </c>
      <c r="C4343" s="1">
        <v>7.9000000000000001E-2</v>
      </c>
      <c r="D4343">
        <v>203.39</v>
      </c>
      <c r="E4343" t="s">
        <v>12</v>
      </c>
      <c r="F4343" t="s">
        <v>26</v>
      </c>
      <c r="G4343" t="s">
        <v>14</v>
      </c>
      <c r="H4343" s="1">
        <v>0.81799999999999995</v>
      </c>
      <c r="I4343" s="4">
        <v>36434</v>
      </c>
      <c r="J4343" s="5">
        <v>40909</v>
      </c>
      <c r="K4343" s="3">
        <v>6500</v>
      </c>
      <c r="L4343" s="3">
        <v>55000</v>
      </c>
      <c r="M4343" s="3">
        <v>14973</v>
      </c>
      <c r="N4343" s="3">
        <f t="shared" si="670"/>
        <v>0</v>
      </c>
      <c r="O4343" s="3">
        <f t="shared" si="671"/>
        <v>1</v>
      </c>
      <c r="P4343" s="3">
        <f t="shared" si="672"/>
        <v>1</v>
      </c>
      <c r="Q4343" s="6">
        <v>21.19</v>
      </c>
      <c r="R4343" s="3">
        <v>0</v>
      </c>
      <c r="S4343" s="3">
        <v>6</v>
      </c>
      <c r="T4343" s="3">
        <v>28</v>
      </c>
      <c r="U4343" s="3">
        <f t="shared" si="673"/>
        <v>4475</v>
      </c>
      <c r="V4343" s="3" t="str">
        <f t="shared" si="674"/>
        <v xml:space="preserve"> 36</v>
      </c>
      <c r="W4343" s="3">
        <f t="shared" si="675"/>
        <v>6.5</v>
      </c>
      <c r="X4343" s="3">
        <v>4</v>
      </c>
      <c r="Y4343" s="6">
        <f t="shared" si="676"/>
        <v>81.8</v>
      </c>
      <c r="Z4343" s="3">
        <f t="shared" si="677"/>
        <v>55</v>
      </c>
      <c r="AA4343" s="3">
        <f t="shared" si="678"/>
        <v>14.973000000000001</v>
      </c>
      <c r="AB4343">
        <f t="shared" si="679"/>
        <v>0</v>
      </c>
      <c r="AC4343" s="14">
        <f>VLOOKUP(X4343,Rates!$A$2:$B$36,2)</f>
        <v>7.49</v>
      </c>
    </row>
    <row r="4344" spans="1:29">
      <c r="A4344">
        <v>142790</v>
      </c>
      <c r="B4344" t="s">
        <v>11</v>
      </c>
      <c r="C4344" s="1">
        <v>9.9599999999999994E-2</v>
      </c>
      <c r="D4344">
        <v>158.83000000000001</v>
      </c>
      <c r="E4344" t="s">
        <v>12</v>
      </c>
      <c r="F4344" t="s">
        <v>26</v>
      </c>
      <c r="G4344" t="s">
        <v>14</v>
      </c>
      <c r="H4344" s="1">
        <v>0.501</v>
      </c>
      <c r="I4344" s="4">
        <v>33635</v>
      </c>
      <c r="J4344" s="5">
        <v>40909</v>
      </c>
      <c r="K4344" s="3">
        <v>4925</v>
      </c>
      <c r="L4344" s="3">
        <v>84000</v>
      </c>
      <c r="M4344" s="3">
        <v>48251</v>
      </c>
      <c r="N4344" s="3">
        <f t="shared" si="670"/>
        <v>0</v>
      </c>
      <c r="O4344" s="3">
        <f t="shared" si="671"/>
        <v>1</v>
      </c>
      <c r="P4344" s="3">
        <f t="shared" si="672"/>
        <v>1</v>
      </c>
      <c r="Q4344" s="6">
        <v>4.84</v>
      </c>
      <c r="R4344" s="3">
        <v>0</v>
      </c>
      <c r="S4344" s="3">
        <v>13</v>
      </c>
      <c r="T4344" s="3">
        <v>28</v>
      </c>
      <c r="U4344" s="3">
        <f t="shared" si="673"/>
        <v>7274</v>
      </c>
      <c r="V4344" s="3" t="str">
        <f t="shared" si="674"/>
        <v xml:space="preserve"> 36</v>
      </c>
      <c r="W4344" s="3">
        <f t="shared" si="675"/>
        <v>4.9249999999999998</v>
      </c>
      <c r="X4344" s="3">
        <v>10</v>
      </c>
      <c r="Y4344" s="6">
        <f t="shared" si="676"/>
        <v>50.1</v>
      </c>
      <c r="Z4344" s="3">
        <f t="shared" si="677"/>
        <v>84</v>
      </c>
      <c r="AA4344" s="3">
        <f t="shared" si="678"/>
        <v>48.250999999999998</v>
      </c>
      <c r="AB4344">
        <f t="shared" si="679"/>
        <v>0</v>
      </c>
      <c r="AC4344" s="14">
        <f>VLOOKUP(X4344,Rates!$A$2:$B$36,2)</f>
        <v>11.49</v>
      </c>
    </row>
    <row r="4345" spans="1:29">
      <c r="A4345">
        <v>443215</v>
      </c>
      <c r="B4345" t="s">
        <v>11</v>
      </c>
      <c r="C4345" s="1">
        <v>0.1114</v>
      </c>
      <c r="D4345">
        <v>492.06</v>
      </c>
      <c r="E4345" t="s">
        <v>29</v>
      </c>
      <c r="F4345" t="s">
        <v>13</v>
      </c>
      <c r="G4345" t="s">
        <v>14</v>
      </c>
      <c r="H4345" s="1">
        <v>5.1999999999999998E-2</v>
      </c>
      <c r="I4345" s="4">
        <v>36251</v>
      </c>
      <c r="J4345" s="5">
        <v>40909</v>
      </c>
      <c r="K4345" s="3">
        <v>15000</v>
      </c>
      <c r="L4345" s="3">
        <v>75000</v>
      </c>
      <c r="M4345" s="3">
        <v>5404</v>
      </c>
      <c r="N4345" s="3">
        <f t="shared" si="670"/>
        <v>1</v>
      </c>
      <c r="O4345" s="3">
        <f t="shared" si="671"/>
        <v>0</v>
      </c>
      <c r="P4345" s="3">
        <f t="shared" si="672"/>
        <v>1</v>
      </c>
      <c r="Q4345" s="6">
        <v>8.0500000000000007</v>
      </c>
      <c r="R4345" s="3">
        <v>0</v>
      </c>
      <c r="S4345" s="3">
        <v>12</v>
      </c>
      <c r="T4345" s="3">
        <v>28</v>
      </c>
      <c r="U4345" s="3">
        <f t="shared" si="673"/>
        <v>4658</v>
      </c>
      <c r="V4345" s="3" t="str">
        <f t="shared" si="674"/>
        <v xml:space="preserve"> 36</v>
      </c>
      <c r="W4345" s="3">
        <f t="shared" si="675"/>
        <v>15</v>
      </c>
      <c r="X4345" s="3">
        <v>6</v>
      </c>
      <c r="Y4345" s="6">
        <f t="shared" si="676"/>
        <v>5.2</v>
      </c>
      <c r="Z4345" s="3">
        <f t="shared" si="677"/>
        <v>75</v>
      </c>
      <c r="AA4345" s="3">
        <f t="shared" si="678"/>
        <v>5.4039999999999999</v>
      </c>
      <c r="AB4345">
        <f t="shared" si="679"/>
        <v>0</v>
      </c>
      <c r="AC4345" s="14">
        <f>VLOOKUP(X4345,Rates!$A$2:$B$36,2)</f>
        <v>8.24</v>
      </c>
    </row>
    <row r="4346" spans="1:29">
      <c r="A4346">
        <v>802967</v>
      </c>
      <c r="B4346" t="s">
        <v>11</v>
      </c>
      <c r="C4346" s="1">
        <v>0.1149</v>
      </c>
      <c r="D4346">
        <v>98.92</v>
      </c>
      <c r="E4346" t="s">
        <v>23</v>
      </c>
      <c r="F4346" t="s">
        <v>26</v>
      </c>
      <c r="G4346" t="s">
        <v>14</v>
      </c>
      <c r="H4346" s="1">
        <v>0.76600000000000001</v>
      </c>
      <c r="I4346" s="4">
        <v>33939</v>
      </c>
      <c r="J4346" s="5">
        <v>40909</v>
      </c>
      <c r="K4346" s="3">
        <v>3000</v>
      </c>
      <c r="L4346" s="3">
        <v>90000</v>
      </c>
      <c r="M4346" s="3">
        <v>13565</v>
      </c>
      <c r="N4346" s="3">
        <f t="shared" si="670"/>
        <v>0</v>
      </c>
      <c r="O4346" s="3">
        <f t="shared" si="671"/>
        <v>1</v>
      </c>
      <c r="P4346" s="3">
        <f t="shared" si="672"/>
        <v>1</v>
      </c>
      <c r="Q4346" s="6">
        <v>17.59</v>
      </c>
      <c r="R4346" s="3">
        <v>0</v>
      </c>
      <c r="S4346" s="3">
        <v>8</v>
      </c>
      <c r="T4346" s="3">
        <v>38</v>
      </c>
      <c r="U4346" s="3">
        <f t="shared" si="673"/>
        <v>6970</v>
      </c>
      <c r="V4346" s="3" t="str">
        <f t="shared" si="674"/>
        <v xml:space="preserve"> 36</v>
      </c>
      <c r="W4346" s="3">
        <f t="shared" si="675"/>
        <v>3</v>
      </c>
      <c r="X4346" s="3">
        <v>9</v>
      </c>
      <c r="Y4346" s="6">
        <f t="shared" si="676"/>
        <v>76.599999999999994</v>
      </c>
      <c r="Z4346" s="3">
        <f t="shared" si="677"/>
        <v>90</v>
      </c>
      <c r="AA4346" s="3">
        <f t="shared" si="678"/>
        <v>13.565</v>
      </c>
      <c r="AB4346">
        <f t="shared" si="679"/>
        <v>0</v>
      </c>
      <c r="AC4346" s="14">
        <f>VLOOKUP(X4346,Rates!$A$2:$B$36,2)</f>
        <v>11.44</v>
      </c>
    </row>
    <row r="4347" spans="1:29">
      <c r="A4347">
        <v>772265</v>
      </c>
      <c r="B4347" t="s">
        <v>11</v>
      </c>
      <c r="C4347" s="1">
        <v>0.1099</v>
      </c>
      <c r="D4347">
        <v>464.83</v>
      </c>
      <c r="E4347" t="s">
        <v>12</v>
      </c>
      <c r="F4347" t="s">
        <v>13</v>
      </c>
      <c r="G4347" t="s">
        <v>14</v>
      </c>
      <c r="H4347" s="1">
        <v>0.51900000000000002</v>
      </c>
      <c r="I4347" s="4">
        <v>36100</v>
      </c>
      <c r="J4347" s="5">
        <v>40909</v>
      </c>
      <c r="K4347" s="3">
        <v>14200</v>
      </c>
      <c r="L4347" s="3">
        <v>92000</v>
      </c>
      <c r="M4347" s="3">
        <v>16053</v>
      </c>
      <c r="N4347" s="3">
        <f t="shared" si="670"/>
        <v>1</v>
      </c>
      <c r="O4347" s="3">
        <f t="shared" si="671"/>
        <v>0</v>
      </c>
      <c r="P4347" s="3">
        <f t="shared" si="672"/>
        <v>1</v>
      </c>
      <c r="Q4347" s="6">
        <v>8.2799999999999994</v>
      </c>
      <c r="R4347" s="3">
        <v>0</v>
      </c>
      <c r="S4347" s="3">
        <v>9</v>
      </c>
      <c r="T4347" s="3">
        <v>20</v>
      </c>
      <c r="U4347" s="3">
        <f t="shared" si="673"/>
        <v>4809</v>
      </c>
      <c r="V4347" s="3" t="str">
        <f t="shared" si="674"/>
        <v xml:space="preserve"> 36</v>
      </c>
      <c r="W4347" s="3">
        <f t="shared" si="675"/>
        <v>14.2</v>
      </c>
      <c r="X4347" s="3">
        <v>8</v>
      </c>
      <c r="Y4347" s="6">
        <f t="shared" si="676"/>
        <v>51.9</v>
      </c>
      <c r="Z4347" s="3">
        <f t="shared" si="677"/>
        <v>92</v>
      </c>
      <c r="AA4347" s="3">
        <f t="shared" si="678"/>
        <v>16.053000000000001</v>
      </c>
      <c r="AB4347">
        <f t="shared" si="679"/>
        <v>0</v>
      </c>
      <c r="AC4347" s="14">
        <f>VLOOKUP(X4347,Rates!$A$2:$B$36,2)</f>
        <v>11.39</v>
      </c>
    </row>
    <row r="4348" spans="1:29">
      <c r="A4348">
        <v>473378</v>
      </c>
      <c r="B4348" t="s">
        <v>11</v>
      </c>
      <c r="C4348" s="1">
        <v>0.1114</v>
      </c>
      <c r="D4348">
        <v>262.43</v>
      </c>
      <c r="E4348" t="s">
        <v>16</v>
      </c>
      <c r="F4348" t="s">
        <v>13</v>
      </c>
      <c r="G4348" t="s">
        <v>14</v>
      </c>
      <c r="H4348" s="1">
        <v>0.13500000000000001</v>
      </c>
      <c r="I4348" s="4">
        <v>26024</v>
      </c>
      <c r="J4348" s="5">
        <v>40909</v>
      </c>
      <c r="K4348" s="3">
        <v>8000</v>
      </c>
      <c r="L4348" s="3">
        <v>60000</v>
      </c>
      <c r="M4348" s="3">
        <v>3862</v>
      </c>
      <c r="N4348" s="3">
        <f t="shared" si="670"/>
        <v>1</v>
      </c>
      <c r="O4348" s="3">
        <f t="shared" si="671"/>
        <v>0</v>
      </c>
      <c r="P4348" s="3">
        <f t="shared" si="672"/>
        <v>0</v>
      </c>
      <c r="Q4348" s="6">
        <v>13.52</v>
      </c>
      <c r="R4348" s="3">
        <v>0</v>
      </c>
      <c r="S4348" s="3">
        <v>14</v>
      </c>
      <c r="T4348" s="3">
        <v>32</v>
      </c>
      <c r="U4348" s="3">
        <f t="shared" si="673"/>
        <v>14885</v>
      </c>
      <c r="V4348" s="3" t="str">
        <f t="shared" si="674"/>
        <v xml:space="preserve"> 36</v>
      </c>
      <c r="W4348" s="3">
        <f t="shared" si="675"/>
        <v>8</v>
      </c>
      <c r="X4348" s="3">
        <v>6</v>
      </c>
      <c r="Y4348" s="6">
        <f t="shared" si="676"/>
        <v>13.5</v>
      </c>
      <c r="Z4348" s="3">
        <f t="shared" si="677"/>
        <v>60</v>
      </c>
      <c r="AA4348" s="3">
        <f t="shared" si="678"/>
        <v>3.8620000000000001</v>
      </c>
      <c r="AB4348">
        <f t="shared" si="679"/>
        <v>0</v>
      </c>
      <c r="AC4348" s="14">
        <f>VLOOKUP(X4348,Rates!$A$2:$B$36,2)</f>
        <v>8.24</v>
      </c>
    </row>
    <row r="4349" spans="1:29">
      <c r="A4349">
        <v>656171</v>
      </c>
      <c r="B4349" t="s">
        <v>11</v>
      </c>
      <c r="C4349" s="1">
        <v>0.1565</v>
      </c>
      <c r="D4349">
        <v>699.69</v>
      </c>
      <c r="E4349" t="s">
        <v>18</v>
      </c>
      <c r="F4349" t="s">
        <v>26</v>
      </c>
      <c r="G4349" t="s">
        <v>14</v>
      </c>
      <c r="H4349" s="1">
        <v>0.94799999999999995</v>
      </c>
      <c r="I4349" s="4">
        <v>38231</v>
      </c>
      <c r="J4349" s="5">
        <v>40909</v>
      </c>
      <c r="K4349" s="3">
        <v>20000</v>
      </c>
      <c r="L4349" s="3">
        <v>115000</v>
      </c>
      <c r="M4349" s="3">
        <v>28615</v>
      </c>
      <c r="N4349" s="3">
        <f t="shared" si="670"/>
        <v>0</v>
      </c>
      <c r="O4349" s="3">
        <f t="shared" si="671"/>
        <v>1</v>
      </c>
      <c r="P4349" s="3">
        <f t="shared" si="672"/>
        <v>1</v>
      </c>
      <c r="Q4349" s="6">
        <v>17.690000000000001</v>
      </c>
      <c r="R4349" s="3">
        <v>0</v>
      </c>
      <c r="S4349" s="3">
        <v>11</v>
      </c>
      <c r="T4349" s="3">
        <v>26</v>
      </c>
      <c r="U4349" s="3">
        <f t="shared" si="673"/>
        <v>2678</v>
      </c>
      <c r="V4349" s="3" t="str">
        <f t="shared" si="674"/>
        <v xml:space="preserve"> 36</v>
      </c>
      <c r="W4349" s="3">
        <f t="shared" si="675"/>
        <v>20</v>
      </c>
      <c r="X4349" s="3">
        <v>19</v>
      </c>
      <c r="Y4349" s="6">
        <f t="shared" si="676"/>
        <v>94.8</v>
      </c>
      <c r="Z4349" s="3">
        <f t="shared" si="677"/>
        <v>115</v>
      </c>
      <c r="AA4349" s="3">
        <f t="shared" si="678"/>
        <v>28.614999999999998</v>
      </c>
      <c r="AB4349">
        <f t="shared" si="679"/>
        <v>0</v>
      </c>
      <c r="AC4349" s="14">
        <f>VLOOKUP(X4349,Rates!$A$2:$B$36,2)</f>
        <v>19.989999999999998</v>
      </c>
    </row>
    <row r="4350" spans="1:29">
      <c r="A4350">
        <v>299597</v>
      </c>
      <c r="B4350" t="s">
        <v>11</v>
      </c>
      <c r="C4350" s="1">
        <v>0.10390000000000001</v>
      </c>
      <c r="D4350">
        <v>194.71</v>
      </c>
      <c r="E4350" t="s">
        <v>23</v>
      </c>
      <c r="F4350" t="s">
        <v>13</v>
      </c>
      <c r="G4350" t="s">
        <v>14</v>
      </c>
      <c r="H4350" s="1">
        <v>0.65400000000000003</v>
      </c>
      <c r="I4350" s="4">
        <v>37012</v>
      </c>
      <c r="J4350" s="5">
        <v>40909</v>
      </c>
      <c r="K4350" s="3">
        <v>6000</v>
      </c>
      <c r="L4350" s="3">
        <v>39684</v>
      </c>
      <c r="M4350" s="3">
        <v>7198</v>
      </c>
      <c r="N4350" s="3">
        <f t="shared" si="670"/>
        <v>1</v>
      </c>
      <c r="O4350" s="3">
        <f t="shared" si="671"/>
        <v>0</v>
      </c>
      <c r="P4350" s="3">
        <f t="shared" si="672"/>
        <v>1</v>
      </c>
      <c r="Q4350" s="6">
        <v>13.88</v>
      </c>
      <c r="R4350" s="3">
        <v>0</v>
      </c>
      <c r="S4350" s="3">
        <v>9</v>
      </c>
      <c r="T4350" s="3">
        <v>27</v>
      </c>
      <c r="U4350" s="3">
        <f t="shared" si="673"/>
        <v>3897</v>
      </c>
      <c r="V4350" s="3" t="str">
        <f t="shared" si="674"/>
        <v xml:space="preserve"> 36</v>
      </c>
      <c r="W4350" s="3">
        <f t="shared" si="675"/>
        <v>6</v>
      </c>
      <c r="X4350" s="3">
        <v>9</v>
      </c>
      <c r="Y4350" s="6">
        <f t="shared" si="676"/>
        <v>65.400000000000006</v>
      </c>
      <c r="Z4350" s="3">
        <f t="shared" si="677"/>
        <v>39.683999999999997</v>
      </c>
      <c r="AA4350" s="3">
        <f t="shared" si="678"/>
        <v>7.1980000000000004</v>
      </c>
      <c r="AB4350">
        <f t="shared" si="679"/>
        <v>0</v>
      </c>
      <c r="AC4350" s="14">
        <f>VLOOKUP(X4350,Rates!$A$2:$B$36,2)</f>
        <v>11.44</v>
      </c>
    </row>
    <row r="4351" spans="1:29">
      <c r="A4351">
        <v>665482</v>
      </c>
      <c r="B4351" t="s">
        <v>11</v>
      </c>
      <c r="C4351" s="1">
        <v>0.1</v>
      </c>
      <c r="D4351">
        <v>419.48</v>
      </c>
      <c r="E4351" t="s">
        <v>28</v>
      </c>
      <c r="F4351" t="s">
        <v>13</v>
      </c>
      <c r="G4351" t="s">
        <v>14</v>
      </c>
      <c r="H4351" s="1">
        <v>0.85399999999999998</v>
      </c>
      <c r="I4351" s="4">
        <v>37712</v>
      </c>
      <c r="J4351" s="5">
        <v>40909</v>
      </c>
      <c r="K4351" s="3">
        <v>13000</v>
      </c>
      <c r="L4351" s="3">
        <v>70000</v>
      </c>
      <c r="M4351" s="3">
        <v>13237</v>
      </c>
      <c r="N4351" s="3">
        <f t="shared" si="670"/>
        <v>1</v>
      </c>
      <c r="O4351" s="3">
        <f t="shared" si="671"/>
        <v>0</v>
      </c>
      <c r="P4351" s="3">
        <f t="shared" si="672"/>
        <v>1</v>
      </c>
      <c r="Q4351" s="6">
        <v>10.53</v>
      </c>
      <c r="R4351" s="3">
        <v>0</v>
      </c>
      <c r="S4351" s="3">
        <v>7</v>
      </c>
      <c r="T4351" s="3">
        <v>16</v>
      </c>
      <c r="U4351" s="3">
        <f t="shared" si="673"/>
        <v>3197</v>
      </c>
      <c r="V4351" s="3" t="str">
        <f t="shared" si="674"/>
        <v xml:space="preserve"> 36</v>
      </c>
      <c r="W4351" s="3">
        <f t="shared" si="675"/>
        <v>13</v>
      </c>
      <c r="X4351" s="3">
        <v>7</v>
      </c>
      <c r="Y4351" s="6">
        <f t="shared" si="676"/>
        <v>85.399999999999991</v>
      </c>
      <c r="Z4351" s="3">
        <f t="shared" si="677"/>
        <v>70</v>
      </c>
      <c r="AA4351" s="3">
        <f t="shared" si="678"/>
        <v>13.237</v>
      </c>
      <c r="AB4351">
        <f t="shared" si="679"/>
        <v>0</v>
      </c>
      <c r="AC4351" s="14">
        <f>VLOOKUP(X4351,Rates!$A$2:$B$36,2)</f>
        <v>10.49</v>
      </c>
    </row>
    <row r="4352" spans="1:29">
      <c r="A4352">
        <v>387083</v>
      </c>
      <c r="B4352" t="s">
        <v>11</v>
      </c>
      <c r="C4352" s="1">
        <v>0.13789999999999999</v>
      </c>
      <c r="D4352">
        <v>221.5</v>
      </c>
      <c r="E4352" t="s">
        <v>12</v>
      </c>
      <c r="F4352" t="s">
        <v>26</v>
      </c>
      <c r="G4352" t="s">
        <v>14</v>
      </c>
      <c r="H4352" s="1">
        <v>0.49099999999999999</v>
      </c>
      <c r="I4352" s="4">
        <v>37561</v>
      </c>
      <c r="J4352" s="5">
        <v>40909</v>
      </c>
      <c r="K4352" s="3">
        <v>6500</v>
      </c>
      <c r="L4352" s="3">
        <v>38004</v>
      </c>
      <c r="M4352" s="3">
        <v>12518</v>
      </c>
      <c r="N4352" s="3">
        <f t="shared" si="670"/>
        <v>0</v>
      </c>
      <c r="O4352" s="3">
        <f t="shared" si="671"/>
        <v>1</v>
      </c>
      <c r="P4352" s="3">
        <f t="shared" si="672"/>
        <v>1</v>
      </c>
      <c r="Q4352" s="6">
        <v>23.37</v>
      </c>
      <c r="R4352" s="3">
        <v>1</v>
      </c>
      <c r="S4352" s="3">
        <v>11</v>
      </c>
      <c r="T4352" s="3">
        <v>18</v>
      </c>
      <c r="U4352" s="3">
        <f t="shared" si="673"/>
        <v>3348</v>
      </c>
      <c r="V4352" s="3" t="str">
        <f t="shared" si="674"/>
        <v xml:space="preserve"> 36</v>
      </c>
      <c r="W4352" s="3">
        <f t="shared" si="675"/>
        <v>6.5</v>
      </c>
      <c r="X4352" s="3">
        <v>15</v>
      </c>
      <c r="Y4352" s="6">
        <f t="shared" si="676"/>
        <v>49.1</v>
      </c>
      <c r="Z4352" s="3">
        <f t="shared" si="677"/>
        <v>38.003999999999998</v>
      </c>
      <c r="AA4352" s="3">
        <f t="shared" si="678"/>
        <v>12.518000000000001</v>
      </c>
      <c r="AB4352">
        <f t="shared" si="679"/>
        <v>0</v>
      </c>
      <c r="AC4352" s="14">
        <f>VLOOKUP(X4352,Rates!$A$2:$B$36,2)</f>
        <v>15.99</v>
      </c>
    </row>
    <row r="4353" spans="1:29">
      <c r="A4353">
        <v>846484</v>
      </c>
      <c r="B4353" t="s">
        <v>11</v>
      </c>
      <c r="C4353" s="1">
        <v>0.15989999999999999</v>
      </c>
      <c r="D4353">
        <v>295.27999999999997</v>
      </c>
      <c r="E4353" t="s">
        <v>12</v>
      </c>
      <c r="F4353" t="s">
        <v>26</v>
      </c>
      <c r="G4353" t="s">
        <v>17</v>
      </c>
      <c r="H4353" s="1">
        <v>0.97199999999999998</v>
      </c>
      <c r="I4353" s="4">
        <v>35339</v>
      </c>
      <c r="J4353" s="5">
        <v>40909</v>
      </c>
      <c r="K4353" s="3">
        <v>8400</v>
      </c>
      <c r="L4353" s="3">
        <v>120000</v>
      </c>
      <c r="M4353" s="3">
        <v>3141</v>
      </c>
      <c r="N4353" s="3">
        <f t="shared" si="670"/>
        <v>0</v>
      </c>
      <c r="O4353" s="3">
        <f t="shared" si="671"/>
        <v>1</v>
      </c>
      <c r="P4353" s="3">
        <f t="shared" si="672"/>
        <v>1</v>
      </c>
      <c r="Q4353" s="6">
        <v>5.0599999999999996</v>
      </c>
      <c r="R4353" s="3">
        <v>1</v>
      </c>
      <c r="S4353" s="3">
        <v>7</v>
      </c>
      <c r="T4353" s="3">
        <v>19</v>
      </c>
      <c r="U4353" s="3">
        <f t="shared" si="673"/>
        <v>5570</v>
      </c>
      <c r="V4353" s="3" t="str">
        <f t="shared" si="674"/>
        <v xml:space="preserve"> 36</v>
      </c>
      <c r="W4353" s="3">
        <f t="shared" si="675"/>
        <v>8.4</v>
      </c>
      <c r="X4353" s="3">
        <v>17</v>
      </c>
      <c r="Y4353" s="6">
        <f t="shared" si="676"/>
        <v>97.2</v>
      </c>
      <c r="Z4353" s="3">
        <f t="shared" si="677"/>
        <v>120</v>
      </c>
      <c r="AA4353" s="3">
        <f t="shared" si="678"/>
        <v>3.141</v>
      </c>
      <c r="AB4353">
        <f t="shared" si="679"/>
        <v>1</v>
      </c>
      <c r="AC4353" s="14">
        <f>VLOOKUP(X4353,Rates!$A$2:$B$36,2)</f>
        <v>17.989999999999998</v>
      </c>
    </row>
    <row r="4354" spans="1:29">
      <c r="A4354">
        <v>934024</v>
      </c>
      <c r="B4354" t="s">
        <v>11</v>
      </c>
      <c r="C4354" s="1">
        <v>0.17580000000000001</v>
      </c>
      <c r="D4354">
        <v>575.08000000000004</v>
      </c>
      <c r="E4354" t="s">
        <v>20</v>
      </c>
      <c r="F4354" t="s">
        <v>13</v>
      </c>
      <c r="G4354" t="s">
        <v>14</v>
      </c>
      <c r="H4354" s="1">
        <v>0.25800000000000001</v>
      </c>
      <c r="I4354" s="4">
        <v>35674</v>
      </c>
      <c r="J4354" s="5">
        <v>40909</v>
      </c>
      <c r="K4354" s="3">
        <v>16000</v>
      </c>
      <c r="L4354" s="3">
        <v>50000</v>
      </c>
      <c r="M4354" s="3">
        <v>1678</v>
      </c>
      <c r="N4354" s="3">
        <f t="shared" ref="N4354:N4417" si="680">IF(F4354="RENT",1,0)</f>
        <v>1</v>
      </c>
      <c r="O4354" s="3">
        <f t="shared" ref="O4354:O4417" si="681">IF(F4354="MORTGAGE",1,0)</f>
        <v>0</v>
      </c>
      <c r="P4354" s="3">
        <f t="shared" ref="P4354:P4417" si="682">IF(E4354="&lt; 1 year",0,1)</f>
        <v>1</v>
      </c>
      <c r="Q4354" s="6">
        <v>8.69</v>
      </c>
      <c r="R4354" s="3">
        <v>0</v>
      </c>
      <c r="S4354" s="3">
        <v>8</v>
      </c>
      <c r="T4354" s="3">
        <v>11</v>
      </c>
      <c r="U4354" s="3">
        <f t="shared" ref="U4354:U4417" si="683">_xlfn.DAYS(J4354,I4354)</f>
        <v>5235</v>
      </c>
      <c r="V4354" s="3" t="str">
        <f t="shared" ref="V4354:V4417" si="684">LEFT(B4354,3)</f>
        <v xml:space="preserve"> 36</v>
      </c>
      <c r="W4354" s="3">
        <f t="shared" ref="W4354:W4417" si="685">K4354/1000</f>
        <v>16</v>
      </c>
      <c r="X4354" s="3">
        <v>19</v>
      </c>
      <c r="Y4354" s="6">
        <f t="shared" ref="Y4354:Y4417" si="686">H4354*100</f>
        <v>25.8</v>
      </c>
      <c r="Z4354" s="3">
        <f t="shared" ref="Z4354:Z4417" si="687">L4354/1000</f>
        <v>50</v>
      </c>
      <c r="AA4354" s="3">
        <f t="shared" ref="AA4354:AA4417" si="688">M4354/1000</f>
        <v>1.6779999999999999</v>
      </c>
      <c r="AB4354">
        <f t="shared" ref="AB4354:AB4417" si="689">IF(G4354="Charged Off",1,0)</f>
        <v>0</v>
      </c>
      <c r="AC4354" s="14">
        <f>VLOOKUP(X4354,Rates!$A$2:$B$36,2)</f>
        <v>19.989999999999998</v>
      </c>
    </row>
    <row r="4355" spans="1:29">
      <c r="A4355">
        <v>640399</v>
      </c>
      <c r="B4355" t="s">
        <v>11</v>
      </c>
      <c r="C4355" s="1">
        <v>6.54E-2</v>
      </c>
      <c r="D4355">
        <v>153.34</v>
      </c>
      <c r="E4355" t="s">
        <v>30</v>
      </c>
      <c r="F4355" t="s">
        <v>26</v>
      </c>
      <c r="G4355" t="s">
        <v>14</v>
      </c>
      <c r="H4355" s="1">
        <v>0.629</v>
      </c>
      <c r="I4355" s="4">
        <v>35765</v>
      </c>
      <c r="J4355" s="5">
        <v>40909</v>
      </c>
      <c r="K4355" s="3">
        <v>5000</v>
      </c>
      <c r="L4355" s="3">
        <v>60000</v>
      </c>
      <c r="M4355" s="3">
        <v>18745</v>
      </c>
      <c r="N4355" s="3">
        <f t="shared" si="680"/>
        <v>0</v>
      </c>
      <c r="O4355" s="3">
        <f t="shared" si="681"/>
        <v>1</v>
      </c>
      <c r="P4355" s="3">
        <f t="shared" si="682"/>
        <v>1</v>
      </c>
      <c r="Q4355" s="6">
        <v>20.18</v>
      </c>
      <c r="R4355" s="3">
        <v>0</v>
      </c>
      <c r="S4355" s="3">
        <v>11</v>
      </c>
      <c r="T4355" s="3">
        <v>37</v>
      </c>
      <c r="U4355" s="3">
        <f t="shared" si="683"/>
        <v>5144</v>
      </c>
      <c r="V4355" s="3" t="str">
        <f t="shared" si="684"/>
        <v xml:space="preserve"> 36</v>
      </c>
      <c r="W4355" s="3">
        <f t="shared" si="685"/>
        <v>5</v>
      </c>
      <c r="X4355" s="3">
        <v>4</v>
      </c>
      <c r="Y4355" s="6">
        <f t="shared" si="686"/>
        <v>62.9</v>
      </c>
      <c r="Z4355" s="3">
        <f t="shared" si="687"/>
        <v>60</v>
      </c>
      <c r="AA4355" s="3">
        <f t="shared" si="688"/>
        <v>18.745000000000001</v>
      </c>
      <c r="AB4355">
        <f t="shared" si="689"/>
        <v>0</v>
      </c>
      <c r="AC4355" s="14">
        <f>VLOOKUP(X4355,Rates!$A$2:$B$36,2)</f>
        <v>7.49</v>
      </c>
    </row>
    <row r="4356" spans="1:29">
      <c r="A4356">
        <v>995862</v>
      </c>
      <c r="B4356" t="s">
        <v>11</v>
      </c>
      <c r="C4356" s="1">
        <v>7.9000000000000001E-2</v>
      </c>
      <c r="D4356">
        <v>262.83999999999997</v>
      </c>
      <c r="E4356" t="s">
        <v>12</v>
      </c>
      <c r="F4356" t="s">
        <v>24</v>
      </c>
      <c r="G4356" t="s">
        <v>14</v>
      </c>
      <c r="H4356" s="1">
        <v>0.68500000000000005</v>
      </c>
      <c r="I4356" s="4">
        <v>38626</v>
      </c>
      <c r="J4356" s="5">
        <v>40909</v>
      </c>
      <c r="K4356" s="3">
        <v>8400</v>
      </c>
      <c r="L4356" s="3">
        <v>80000</v>
      </c>
      <c r="M4356" s="3">
        <v>32518</v>
      </c>
      <c r="N4356" s="3">
        <f t="shared" si="680"/>
        <v>0</v>
      </c>
      <c r="O4356" s="3">
        <f t="shared" si="681"/>
        <v>0</v>
      </c>
      <c r="P4356" s="3">
        <f t="shared" si="682"/>
        <v>1</v>
      </c>
      <c r="Q4356" s="6">
        <v>25.32</v>
      </c>
      <c r="R4356" s="3">
        <v>1</v>
      </c>
      <c r="S4356" s="3">
        <v>13</v>
      </c>
      <c r="T4356" s="3">
        <v>25</v>
      </c>
      <c r="U4356" s="3">
        <f t="shared" si="683"/>
        <v>2283</v>
      </c>
      <c r="V4356" s="3" t="str">
        <f t="shared" si="684"/>
        <v xml:space="preserve"> 36</v>
      </c>
      <c r="W4356" s="3">
        <f t="shared" si="685"/>
        <v>8.4</v>
      </c>
      <c r="X4356" s="3">
        <v>4</v>
      </c>
      <c r="Y4356" s="6">
        <f t="shared" si="686"/>
        <v>68.5</v>
      </c>
      <c r="Z4356" s="3">
        <f t="shared" si="687"/>
        <v>80</v>
      </c>
      <c r="AA4356" s="3">
        <f t="shared" si="688"/>
        <v>32.518000000000001</v>
      </c>
      <c r="AB4356">
        <f t="shared" si="689"/>
        <v>0</v>
      </c>
      <c r="AC4356" s="14">
        <f>VLOOKUP(X4356,Rates!$A$2:$B$36,2)</f>
        <v>7.49</v>
      </c>
    </row>
    <row r="4357" spans="1:29">
      <c r="A4357">
        <v>1040538</v>
      </c>
      <c r="B4357" t="s">
        <v>11</v>
      </c>
      <c r="C4357" s="1">
        <v>8.8999999999999996E-2</v>
      </c>
      <c r="D4357">
        <v>263.56</v>
      </c>
      <c r="E4357" t="s">
        <v>16</v>
      </c>
      <c r="F4357" t="s">
        <v>13</v>
      </c>
      <c r="G4357" t="s">
        <v>17</v>
      </c>
      <c r="H4357" s="2">
        <v>0.36</v>
      </c>
      <c r="I4357" s="4">
        <v>38261</v>
      </c>
      <c r="J4357" s="5">
        <v>40909</v>
      </c>
      <c r="K4357" s="3">
        <v>8300</v>
      </c>
      <c r="L4357" s="3">
        <v>30000</v>
      </c>
      <c r="M4357" s="3">
        <v>4178</v>
      </c>
      <c r="N4357" s="3">
        <f t="shared" si="680"/>
        <v>1</v>
      </c>
      <c r="O4357" s="3">
        <f t="shared" si="681"/>
        <v>0</v>
      </c>
      <c r="P4357" s="3">
        <f t="shared" si="682"/>
        <v>0</v>
      </c>
      <c r="Q4357" s="6">
        <v>3.8</v>
      </c>
      <c r="R4357" s="3">
        <v>0</v>
      </c>
      <c r="S4357" s="3">
        <v>14</v>
      </c>
      <c r="T4357" s="3">
        <v>20</v>
      </c>
      <c r="U4357" s="3">
        <f t="shared" si="683"/>
        <v>2648</v>
      </c>
      <c r="V4357" s="3" t="str">
        <f t="shared" si="684"/>
        <v xml:space="preserve"> 36</v>
      </c>
      <c r="W4357" s="3">
        <f t="shared" si="685"/>
        <v>8.3000000000000007</v>
      </c>
      <c r="X4357" s="3">
        <v>5</v>
      </c>
      <c r="Y4357" s="6">
        <f t="shared" si="686"/>
        <v>36</v>
      </c>
      <c r="Z4357" s="3">
        <f t="shared" si="687"/>
        <v>30</v>
      </c>
      <c r="AA4357" s="3">
        <f t="shared" si="688"/>
        <v>4.1779999999999999</v>
      </c>
      <c r="AB4357">
        <f t="shared" si="689"/>
        <v>1</v>
      </c>
      <c r="AC4357" s="14">
        <f>VLOOKUP(X4357,Rates!$A$2:$B$36,2)</f>
        <v>7.99</v>
      </c>
    </row>
    <row r="4358" spans="1:29">
      <c r="A4358">
        <v>636734</v>
      </c>
      <c r="B4358" t="s">
        <v>15</v>
      </c>
      <c r="C4358" s="1">
        <v>0.1817</v>
      </c>
      <c r="D4358">
        <v>637.15</v>
      </c>
      <c r="E4358" t="s">
        <v>12</v>
      </c>
      <c r="F4358" t="s">
        <v>26</v>
      </c>
      <c r="G4358" t="s">
        <v>19</v>
      </c>
      <c r="H4358" s="1">
        <v>0.97799999999999998</v>
      </c>
      <c r="I4358" s="4">
        <v>38231</v>
      </c>
      <c r="J4358" s="5">
        <v>40909</v>
      </c>
      <c r="K4358" s="3">
        <v>25000</v>
      </c>
      <c r="L4358" s="3">
        <v>110000</v>
      </c>
      <c r="M4358" s="3">
        <v>57787</v>
      </c>
      <c r="N4358" s="3">
        <f t="shared" si="680"/>
        <v>0</v>
      </c>
      <c r="O4358" s="3">
        <f t="shared" si="681"/>
        <v>1</v>
      </c>
      <c r="P4358" s="3">
        <f t="shared" si="682"/>
        <v>1</v>
      </c>
      <c r="Q4358" s="6">
        <v>17.96</v>
      </c>
      <c r="R4358" s="3">
        <v>0</v>
      </c>
      <c r="S4358" s="3">
        <v>7</v>
      </c>
      <c r="T4358" s="3">
        <v>23</v>
      </c>
      <c r="U4358" s="3">
        <f t="shared" si="683"/>
        <v>2678</v>
      </c>
      <c r="V4358" s="3" t="str">
        <f t="shared" si="684"/>
        <v xml:space="preserve"> 60</v>
      </c>
      <c r="W4358" s="3">
        <f t="shared" si="685"/>
        <v>25</v>
      </c>
      <c r="X4358" s="3">
        <v>27</v>
      </c>
      <c r="Y4358" s="6">
        <f t="shared" si="686"/>
        <v>97.8</v>
      </c>
      <c r="Z4358" s="3">
        <f t="shared" si="687"/>
        <v>110</v>
      </c>
      <c r="AA4358" s="3">
        <f t="shared" si="688"/>
        <v>57.786999999999999</v>
      </c>
      <c r="AB4358">
        <f t="shared" si="689"/>
        <v>0</v>
      </c>
      <c r="AC4358" s="14">
        <f>VLOOKUP(X4358,Rates!$A$2:$B$36,2)</f>
        <v>29.49</v>
      </c>
    </row>
    <row r="4359" spans="1:29">
      <c r="A4359">
        <v>478934</v>
      </c>
      <c r="B4359" t="s">
        <v>11</v>
      </c>
      <c r="C4359" s="1">
        <v>0.10249999999999999</v>
      </c>
      <c r="D4359">
        <v>388.62</v>
      </c>
      <c r="E4359" t="s">
        <v>16</v>
      </c>
      <c r="F4359" t="s">
        <v>26</v>
      </c>
      <c r="G4359" t="s">
        <v>14</v>
      </c>
      <c r="H4359" s="1">
        <v>0.41599999999999998</v>
      </c>
      <c r="I4359" s="4">
        <v>35947</v>
      </c>
      <c r="J4359" s="5">
        <v>40909</v>
      </c>
      <c r="K4359" s="3">
        <v>12000</v>
      </c>
      <c r="L4359" s="3">
        <v>85000</v>
      </c>
      <c r="M4359" s="3">
        <v>15173</v>
      </c>
      <c r="N4359" s="3">
        <f t="shared" si="680"/>
        <v>0</v>
      </c>
      <c r="O4359" s="3">
        <f t="shared" si="681"/>
        <v>1</v>
      </c>
      <c r="P4359" s="3">
        <f t="shared" si="682"/>
        <v>0</v>
      </c>
      <c r="Q4359" s="6">
        <v>18.559999999999999</v>
      </c>
      <c r="R4359" s="3">
        <v>0</v>
      </c>
      <c r="S4359" s="3">
        <v>15</v>
      </c>
      <c r="T4359" s="3">
        <v>43</v>
      </c>
      <c r="U4359" s="3">
        <f t="shared" si="683"/>
        <v>4962</v>
      </c>
      <c r="V4359" s="3" t="str">
        <f t="shared" si="684"/>
        <v xml:space="preserve"> 36</v>
      </c>
      <c r="W4359" s="3">
        <f t="shared" si="685"/>
        <v>12</v>
      </c>
      <c r="X4359" s="3">
        <v>7</v>
      </c>
      <c r="Y4359" s="6">
        <f t="shared" si="686"/>
        <v>41.6</v>
      </c>
      <c r="Z4359" s="3">
        <f t="shared" si="687"/>
        <v>85</v>
      </c>
      <c r="AA4359" s="3">
        <f t="shared" si="688"/>
        <v>15.173</v>
      </c>
      <c r="AB4359">
        <f t="shared" si="689"/>
        <v>0</v>
      </c>
      <c r="AC4359" s="14">
        <f>VLOOKUP(X4359,Rates!$A$2:$B$36,2)</f>
        <v>10.49</v>
      </c>
    </row>
    <row r="4360" spans="1:29">
      <c r="A4360">
        <v>289894</v>
      </c>
      <c r="B4360" t="s">
        <v>11</v>
      </c>
      <c r="C4360" s="1">
        <v>0.10390000000000001</v>
      </c>
      <c r="D4360">
        <v>194.71</v>
      </c>
      <c r="E4360" t="s">
        <v>18</v>
      </c>
      <c r="F4360" t="s">
        <v>26</v>
      </c>
      <c r="G4360" t="s">
        <v>14</v>
      </c>
      <c r="H4360" s="1">
        <v>0.60499999999999998</v>
      </c>
      <c r="I4360" s="4">
        <v>29677</v>
      </c>
      <c r="J4360" s="5">
        <v>40909</v>
      </c>
      <c r="K4360" s="3">
        <v>7500</v>
      </c>
      <c r="L4360" s="3">
        <v>27000</v>
      </c>
      <c r="M4360" s="3">
        <v>1815</v>
      </c>
      <c r="N4360" s="3">
        <f t="shared" si="680"/>
        <v>0</v>
      </c>
      <c r="O4360" s="3">
        <f t="shared" si="681"/>
        <v>1</v>
      </c>
      <c r="P4360" s="3">
        <f t="shared" si="682"/>
        <v>1</v>
      </c>
      <c r="Q4360" s="6">
        <v>21.78</v>
      </c>
      <c r="R4360" s="3">
        <v>0</v>
      </c>
      <c r="S4360" s="3">
        <v>6</v>
      </c>
      <c r="T4360" s="3">
        <v>8</v>
      </c>
      <c r="U4360" s="3">
        <f t="shared" si="683"/>
        <v>11232</v>
      </c>
      <c r="V4360" s="3" t="str">
        <f t="shared" si="684"/>
        <v xml:space="preserve"> 36</v>
      </c>
      <c r="W4360" s="3">
        <f t="shared" si="685"/>
        <v>7.5</v>
      </c>
      <c r="X4360" s="3">
        <v>9</v>
      </c>
      <c r="Y4360" s="6">
        <f t="shared" si="686"/>
        <v>60.5</v>
      </c>
      <c r="Z4360" s="3">
        <f t="shared" si="687"/>
        <v>27</v>
      </c>
      <c r="AA4360" s="3">
        <f t="shared" si="688"/>
        <v>1.8149999999999999</v>
      </c>
      <c r="AB4360">
        <f t="shared" si="689"/>
        <v>0</v>
      </c>
      <c r="AC4360" s="14">
        <f>VLOOKUP(X4360,Rates!$A$2:$B$36,2)</f>
        <v>11.44</v>
      </c>
    </row>
    <row r="4361" spans="1:29">
      <c r="A4361">
        <v>483682</v>
      </c>
      <c r="B4361" t="s">
        <v>11</v>
      </c>
      <c r="C4361" s="1">
        <v>0.1348</v>
      </c>
      <c r="D4361">
        <v>407.09</v>
      </c>
      <c r="E4361" t="s">
        <v>18</v>
      </c>
      <c r="F4361" t="s">
        <v>13</v>
      </c>
      <c r="G4361" t="s">
        <v>14</v>
      </c>
      <c r="H4361" s="1">
        <v>0.55800000000000005</v>
      </c>
      <c r="I4361" s="4">
        <v>33725</v>
      </c>
      <c r="J4361" s="5">
        <v>40909</v>
      </c>
      <c r="K4361" s="3">
        <v>12000</v>
      </c>
      <c r="L4361" s="3">
        <v>50600</v>
      </c>
      <c r="M4361" s="3">
        <v>3792</v>
      </c>
      <c r="N4361" s="3">
        <f t="shared" si="680"/>
        <v>1</v>
      </c>
      <c r="O4361" s="3">
        <f t="shared" si="681"/>
        <v>0</v>
      </c>
      <c r="P4361" s="3">
        <f t="shared" si="682"/>
        <v>1</v>
      </c>
      <c r="Q4361" s="6">
        <v>15.68</v>
      </c>
      <c r="R4361" s="3">
        <v>0</v>
      </c>
      <c r="S4361" s="3">
        <v>11</v>
      </c>
      <c r="T4361" s="3">
        <v>18</v>
      </c>
      <c r="U4361" s="3">
        <f t="shared" si="683"/>
        <v>7184</v>
      </c>
      <c r="V4361" s="3" t="str">
        <f t="shared" si="684"/>
        <v xml:space="preserve"> 36</v>
      </c>
      <c r="W4361" s="3">
        <f t="shared" si="685"/>
        <v>12</v>
      </c>
      <c r="X4361" s="3">
        <v>13</v>
      </c>
      <c r="Y4361" s="6">
        <f t="shared" si="686"/>
        <v>55.800000000000004</v>
      </c>
      <c r="Z4361" s="3">
        <f t="shared" si="687"/>
        <v>50.6</v>
      </c>
      <c r="AA4361" s="3">
        <f t="shared" si="688"/>
        <v>3.7919999999999998</v>
      </c>
      <c r="AB4361">
        <f t="shared" si="689"/>
        <v>0</v>
      </c>
      <c r="AC4361" s="14">
        <f>VLOOKUP(X4361,Rates!$A$2:$B$36,2)</f>
        <v>13.99</v>
      </c>
    </row>
    <row r="4362" spans="1:29">
      <c r="A4362">
        <v>452580</v>
      </c>
      <c r="B4362" t="s">
        <v>11</v>
      </c>
      <c r="C4362" s="1">
        <v>0.14960000000000001</v>
      </c>
      <c r="D4362">
        <v>836.68</v>
      </c>
      <c r="E4362" t="s">
        <v>18</v>
      </c>
      <c r="F4362" t="s">
        <v>13</v>
      </c>
      <c r="G4362" t="s">
        <v>14</v>
      </c>
      <c r="H4362" s="1">
        <v>0.92900000000000005</v>
      </c>
      <c r="I4362" s="4">
        <v>34547</v>
      </c>
      <c r="J4362" s="5">
        <v>40909</v>
      </c>
      <c r="K4362" s="3">
        <v>24150</v>
      </c>
      <c r="L4362" s="3">
        <v>120000</v>
      </c>
      <c r="M4362" s="3">
        <v>68903</v>
      </c>
      <c r="N4362" s="3">
        <f t="shared" si="680"/>
        <v>1</v>
      </c>
      <c r="O4362" s="3">
        <f t="shared" si="681"/>
        <v>0</v>
      </c>
      <c r="P4362" s="3">
        <f t="shared" si="682"/>
        <v>1</v>
      </c>
      <c r="Q4362" s="6">
        <v>20.149999999999999</v>
      </c>
      <c r="R4362" s="3">
        <v>0</v>
      </c>
      <c r="S4362" s="3">
        <v>11</v>
      </c>
      <c r="T4362" s="3">
        <v>25</v>
      </c>
      <c r="U4362" s="3">
        <f t="shared" si="683"/>
        <v>6362</v>
      </c>
      <c r="V4362" s="3" t="str">
        <f t="shared" si="684"/>
        <v xml:space="preserve"> 36</v>
      </c>
      <c r="W4362" s="3">
        <f t="shared" si="685"/>
        <v>24.15</v>
      </c>
      <c r="X4362" s="3">
        <v>17</v>
      </c>
      <c r="Y4362" s="6">
        <f t="shared" si="686"/>
        <v>92.9</v>
      </c>
      <c r="Z4362" s="3">
        <f t="shared" si="687"/>
        <v>120</v>
      </c>
      <c r="AA4362" s="3">
        <f t="shared" si="688"/>
        <v>68.903000000000006</v>
      </c>
      <c r="AB4362">
        <f t="shared" si="689"/>
        <v>0</v>
      </c>
      <c r="AC4362" s="14">
        <f>VLOOKUP(X4362,Rates!$A$2:$B$36,2)</f>
        <v>17.989999999999998</v>
      </c>
    </row>
    <row r="4363" spans="1:29">
      <c r="A4363">
        <v>780245</v>
      </c>
      <c r="B4363" t="s">
        <v>11</v>
      </c>
      <c r="C4363" s="1">
        <v>0.16109999999999999</v>
      </c>
      <c r="D4363">
        <v>465.68</v>
      </c>
      <c r="E4363" t="s">
        <v>16</v>
      </c>
      <c r="F4363" t="s">
        <v>26</v>
      </c>
      <c r="G4363" t="s">
        <v>14</v>
      </c>
      <c r="H4363" s="2">
        <v>0.57999999999999996</v>
      </c>
      <c r="I4363" s="4">
        <v>33086</v>
      </c>
      <c r="J4363" s="5">
        <v>40909</v>
      </c>
      <c r="K4363" s="3">
        <v>13225</v>
      </c>
      <c r="L4363" s="3">
        <v>123000</v>
      </c>
      <c r="M4363" s="3">
        <v>16579</v>
      </c>
      <c r="N4363" s="3">
        <f t="shared" si="680"/>
        <v>0</v>
      </c>
      <c r="O4363" s="3">
        <f t="shared" si="681"/>
        <v>1</v>
      </c>
      <c r="P4363" s="3">
        <f t="shared" si="682"/>
        <v>0</v>
      </c>
      <c r="Q4363" s="6">
        <v>24.55</v>
      </c>
      <c r="R4363" s="3">
        <v>0</v>
      </c>
      <c r="S4363" s="3">
        <v>16</v>
      </c>
      <c r="T4363" s="3">
        <v>47</v>
      </c>
      <c r="U4363" s="3">
        <f t="shared" si="683"/>
        <v>7823</v>
      </c>
      <c r="V4363" s="3" t="str">
        <f t="shared" si="684"/>
        <v xml:space="preserve"> 36</v>
      </c>
      <c r="W4363" s="3">
        <f t="shared" si="685"/>
        <v>13.225</v>
      </c>
      <c r="X4363" s="3">
        <v>15</v>
      </c>
      <c r="Y4363" s="6">
        <f t="shared" si="686"/>
        <v>57.999999999999993</v>
      </c>
      <c r="Z4363" s="3">
        <f t="shared" si="687"/>
        <v>123</v>
      </c>
      <c r="AA4363" s="3">
        <f t="shared" si="688"/>
        <v>16.579000000000001</v>
      </c>
      <c r="AB4363">
        <f t="shared" si="689"/>
        <v>0</v>
      </c>
      <c r="AC4363" s="14">
        <f>VLOOKUP(X4363,Rates!$A$2:$B$36,2)</f>
        <v>15.99</v>
      </c>
    </row>
    <row r="4364" spans="1:29">
      <c r="A4364">
        <v>795021</v>
      </c>
      <c r="B4364" t="s">
        <v>11</v>
      </c>
      <c r="C4364" s="1">
        <v>0.1149</v>
      </c>
      <c r="D4364">
        <v>303.33999999999997</v>
      </c>
      <c r="E4364" t="s">
        <v>23</v>
      </c>
      <c r="F4364" t="s">
        <v>13</v>
      </c>
      <c r="G4364" t="s">
        <v>14</v>
      </c>
      <c r="H4364" s="1">
        <v>0.754</v>
      </c>
      <c r="I4364" s="4">
        <v>33208</v>
      </c>
      <c r="J4364" s="5">
        <v>40909</v>
      </c>
      <c r="K4364" s="3">
        <v>9200</v>
      </c>
      <c r="L4364" s="3">
        <v>50000</v>
      </c>
      <c r="M4364" s="3">
        <v>9280</v>
      </c>
      <c r="N4364" s="3">
        <f t="shared" si="680"/>
        <v>1</v>
      </c>
      <c r="O4364" s="3">
        <f t="shared" si="681"/>
        <v>0</v>
      </c>
      <c r="P4364" s="3">
        <f t="shared" si="682"/>
        <v>1</v>
      </c>
      <c r="Q4364" s="6">
        <v>11.16</v>
      </c>
      <c r="R4364" s="3">
        <v>1</v>
      </c>
      <c r="S4364" s="3">
        <v>6</v>
      </c>
      <c r="T4364" s="3">
        <v>22</v>
      </c>
      <c r="U4364" s="3">
        <f t="shared" si="683"/>
        <v>7701</v>
      </c>
      <c r="V4364" s="3" t="str">
        <f t="shared" si="684"/>
        <v xml:space="preserve"> 36</v>
      </c>
      <c r="W4364" s="3">
        <f t="shared" si="685"/>
        <v>9.1999999999999993</v>
      </c>
      <c r="X4364" s="3">
        <v>9</v>
      </c>
      <c r="Y4364" s="6">
        <f t="shared" si="686"/>
        <v>75.400000000000006</v>
      </c>
      <c r="Z4364" s="3">
        <f t="shared" si="687"/>
        <v>50</v>
      </c>
      <c r="AA4364" s="3">
        <f t="shared" si="688"/>
        <v>9.2799999999999994</v>
      </c>
      <c r="AB4364">
        <f t="shared" si="689"/>
        <v>0</v>
      </c>
      <c r="AC4364" s="14">
        <f>VLOOKUP(X4364,Rates!$A$2:$B$36,2)</f>
        <v>11.44</v>
      </c>
    </row>
    <row r="4365" spans="1:29">
      <c r="A4365">
        <v>836577</v>
      </c>
      <c r="B4365" t="s">
        <v>15</v>
      </c>
      <c r="C4365" s="1">
        <v>0.15989999999999999</v>
      </c>
      <c r="D4365">
        <v>194.51</v>
      </c>
      <c r="E4365" t="s">
        <v>12</v>
      </c>
      <c r="F4365" t="s">
        <v>24</v>
      </c>
      <c r="G4365" t="s">
        <v>14</v>
      </c>
      <c r="H4365" s="1">
        <v>0.64900000000000002</v>
      </c>
      <c r="I4365" s="4">
        <v>34243</v>
      </c>
      <c r="J4365" s="5">
        <v>40909</v>
      </c>
      <c r="K4365" s="3">
        <v>8000</v>
      </c>
      <c r="L4365" s="3">
        <v>87000</v>
      </c>
      <c r="M4365" s="3">
        <v>14999</v>
      </c>
      <c r="N4365" s="3">
        <f t="shared" si="680"/>
        <v>0</v>
      </c>
      <c r="O4365" s="3">
        <f t="shared" si="681"/>
        <v>0</v>
      </c>
      <c r="P4365" s="3">
        <f t="shared" si="682"/>
        <v>1</v>
      </c>
      <c r="Q4365" s="6">
        <v>10.69</v>
      </c>
      <c r="R4365" s="3">
        <v>1</v>
      </c>
      <c r="S4365" s="3">
        <v>5</v>
      </c>
      <c r="T4365" s="3">
        <v>13</v>
      </c>
      <c r="U4365" s="3">
        <f t="shared" si="683"/>
        <v>6666</v>
      </c>
      <c r="V4365" s="3" t="str">
        <f t="shared" si="684"/>
        <v xml:space="preserve"> 60</v>
      </c>
      <c r="W4365" s="3">
        <f t="shared" si="685"/>
        <v>8</v>
      </c>
      <c r="X4365" s="3">
        <v>17</v>
      </c>
      <c r="Y4365" s="6">
        <f t="shared" si="686"/>
        <v>64.900000000000006</v>
      </c>
      <c r="Z4365" s="3">
        <f t="shared" si="687"/>
        <v>87</v>
      </c>
      <c r="AA4365" s="3">
        <f t="shared" si="688"/>
        <v>14.999000000000001</v>
      </c>
      <c r="AB4365">
        <f t="shared" si="689"/>
        <v>0</v>
      </c>
      <c r="AC4365" s="14">
        <f>VLOOKUP(X4365,Rates!$A$2:$B$36,2)</f>
        <v>17.989999999999998</v>
      </c>
    </row>
    <row r="4366" spans="1:29">
      <c r="A4366">
        <v>484100</v>
      </c>
      <c r="B4366" t="s">
        <v>11</v>
      </c>
      <c r="C4366" s="1">
        <v>0.13109999999999999</v>
      </c>
      <c r="D4366">
        <v>242.97</v>
      </c>
      <c r="E4366" t="s">
        <v>27</v>
      </c>
      <c r="F4366" t="s">
        <v>13</v>
      </c>
      <c r="G4366" t="s">
        <v>14</v>
      </c>
      <c r="H4366" s="1">
        <v>0.80200000000000005</v>
      </c>
      <c r="I4366" s="4">
        <v>36373</v>
      </c>
      <c r="J4366" s="5">
        <v>40909</v>
      </c>
      <c r="K4366" s="3">
        <v>7200</v>
      </c>
      <c r="L4366" s="3">
        <v>29120</v>
      </c>
      <c r="M4366" s="3">
        <v>6659</v>
      </c>
      <c r="N4366" s="3">
        <f t="shared" si="680"/>
        <v>1</v>
      </c>
      <c r="O4366" s="3">
        <f t="shared" si="681"/>
        <v>0</v>
      </c>
      <c r="P4366" s="3">
        <f t="shared" si="682"/>
        <v>1</v>
      </c>
      <c r="Q4366" s="6">
        <v>9.68</v>
      </c>
      <c r="R4366" s="3">
        <v>0</v>
      </c>
      <c r="S4366" s="3">
        <v>4</v>
      </c>
      <c r="T4366" s="3">
        <v>10</v>
      </c>
      <c r="U4366" s="3">
        <f t="shared" si="683"/>
        <v>4536</v>
      </c>
      <c r="V4366" s="3" t="str">
        <f t="shared" si="684"/>
        <v xml:space="preserve"> 36</v>
      </c>
      <c r="W4366" s="3">
        <f t="shared" si="685"/>
        <v>7.2</v>
      </c>
      <c r="X4366" s="3">
        <v>12</v>
      </c>
      <c r="Y4366" s="6">
        <f t="shared" si="686"/>
        <v>80.2</v>
      </c>
      <c r="Z4366" s="3">
        <f t="shared" si="687"/>
        <v>29.12</v>
      </c>
      <c r="AA4366" s="3">
        <f t="shared" si="688"/>
        <v>6.6589999999999998</v>
      </c>
      <c r="AB4366">
        <f t="shared" si="689"/>
        <v>0</v>
      </c>
      <c r="AC4366" s="14">
        <f>VLOOKUP(X4366,Rates!$A$2:$B$36,2)</f>
        <v>13.49</v>
      </c>
    </row>
    <row r="4367" spans="1:29">
      <c r="A4367">
        <v>176942</v>
      </c>
      <c r="B4367" t="s">
        <v>11</v>
      </c>
      <c r="C4367" s="1">
        <v>0.128</v>
      </c>
      <c r="D4367">
        <v>554.37</v>
      </c>
      <c r="E4367" t="s">
        <v>16</v>
      </c>
      <c r="F4367" t="s">
        <v>13</v>
      </c>
      <c r="G4367" t="s">
        <v>14</v>
      </c>
      <c r="H4367" s="1">
        <v>0.69499999999999995</v>
      </c>
      <c r="I4367" s="4">
        <v>29677</v>
      </c>
      <c r="J4367" s="5">
        <v>40909</v>
      </c>
      <c r="K4367" s="3">
        <v>16500</v>
      </c>
      <c r="L4367" s="3">
        <v>62000</v>
      </c>
      <c r="M4367" s="3">
        <v>17641</v>
      </c>
      <c r="N4367" s="3">
        <f t="shared" si="680"/>
        <v>1</v>
      </c>
      <c r="O4367" s="3">
        <f t="shared" si="681"/>
        <v>0</v>
      </c>
      <c r="P4367" s="3">
        <f t="shared" si="682"/>
        <v>0</v>
      </c>
      <c r="Q4367" s="6">
        <v>19.22</v>
      </c>
      <c r="R4367" s="3">
        <v>0</v>
      </c>
      <c r="S4367" s="3">
        <v>8</v>
      </c>
      <c r="T4367" s="3">
        <v>18</v>
      </c>
      <c r="U4367" s="3">
        <f t="shared" si="683"/>
        <v>11232</v>
      </c>
      <c r="V4367" s="3" t="str">
        <f t="shared" si="684"/>
        <v xml:space="preserve"> 36</v>
      </c>
      <c r="W4367" s="3">
        <f t="shared" si="685"/>
        <v>16.5</v>
      </c>
      <c r="X4367" s="3">
        <v>19</v>
      </c>
      <c r="Y4367" s="6">
        <f t="shared" si="686"/>
        <v>69.5</v>
      </c>
      <c r="Z4367" s="3">
        <f t="shared" si="687"/>
        <v>62</v>
      </c>
      <c r="AA4367" s="3">
        <f t="shared" si="688"/>
        <v>17.640999999999998</v>
      </c>
      <c r="AB4367">
        <f t="shared" si="689"/>
        <v>0</v>
      </c>
      <c r="AC4367" s="14">
        <f>VLOOKUP(X4367,Rates!$A$2:$B$36,2)</f>
        <v>19.989999999999998</v>
      </c>
    </row>
    <row r="4368" spans="1:29">
      <c r="A4368">
        <v>496757</v>
      </c>
      <c r="B4368" t="s">
        <v>11</v>
      </c>
      <c r="C4368" s="1">
        <v>0.157</v>
      </c>
      <c r="D4368">
        <v>350.11</v>
      </c>
      <c r="E4368" t="s">
        <v>12</v>
      </c>
      <c r="F4368" t="s">
        <v>13</v>
      </c>
      <c r="G4368" t="s">
        <v>14</v>
      </c>
      <c r="H4368" s="1">
        <v>0.78800000000000003</v>
      </c>
      <c r="I4368" s="4">
        <v>36951</v>
      </c>
      <c r="J4368" s="5">
        <v>40909</v>
      </c>
      <c r="K4368" s="3">
        <v>10000</v>
      </c>
      <c r="L4368" s="3">
        <v>72000</v>
      </c>
      <c r="M4368" s="3">
        <v>7484</v>
      </c>
      <c r="N4368" s="3">
        <f t="shared" si="680"/>
        <v>1</v>
      </c>
      <c r="O4368" s="3">
        <f t="shared" si="681"/>
        <v>0</v>
      </c>
      <c r="P4368" s="3">
        <f t="shared" si="682"/>
        <v>1</v>
      </c>
      <c r="Q4368" s="6">
        <v>17.45</v>
      </c>
      <c r="R4368" s="3">
        <v>0</v>
      </c>
      <c r="S4368" s="3">
        <v>8</v>
      </c>
      <c r="T4368" s="3">
        <v>13</v>
      </c>
      <c r="U4368" s="3">
        <f t="shared" si="683"/>
        <v>3958</v>
      </c>
      <c r="V4368" s="3" t="str">
        <f t="shared" si="684"/>
        <v xml:space="preserve"> 36</v>
      </c>
      <c r="W4368" s="3">
        <f t="shared" si="685"/>
        <v>10</v>
      </c>
      <c r="X4368" s="3">
        <v>19</v>
      </c>
      <c r="Y4368" s="6">
        <f t="shared" si="686"/>
        <v>78.8</v>
      </c>
      <c r="Z4368" s="3">
        <f t="shared" si="687"/>
        <v>72</v>
      </c>
      <c r="AA4368" s="3">
        <f t="shared" si="688"/>
        <v>7.484</v>
      </c>
      <c r="AB4368">
        <f t="shared" si="689"/>
        <v>0</v>
      </c>
      <c r="AC4368" s="14">
        <f>VLOOKUP(X4368,Rates!$A$2:$B$36,2)</f>
        <v>19.989999999999998</v>
      </c>
    </row>
    <row r="4369" spans="1:29">
      <c r="A4369">
        <v>870020</v>
      </c>
      <c r="B4369" t="s">
        <v>11</v>
      </c>
      <c r="C4369" s="1">
        <v>7.4899999999999994E-2</v>
      </c>
      <c r="D4369">
        <v>1088.56</v>
      </c>
      <c r="E4369" t="s">
        <v>25</v>
      </c>
      <c r="F4369" t="s">
        <v>26</v>
      </c>
      <c r="G4369" t="s">
        <v>14</v>
      </c>
      <c r="H4369" s="1">
        <v>0.63100000000000001</v>
      </c>
      <c r="I4369" s="4">
        <v>31321</v>
      </c>
      <c r="J4369" s="5">
        <v>40909</v>
      </c>
      <c r="K4369" s="3">
        <v>35000</v>
      </c>
      <c r="L4369" s="3">
        <v>96000</v>
      </c>
      <c r="M4369" s="3">
        <v>16981</v>
      </c>
      <c r="N4369" s="3">
        <f t="shared" si="680"/>
        <v>0</v>
      </c>
      <c r="O4369" s="3">
        <f t="shared" si="681"/>
        <v>1</v>
      </c>
      <c r="P4369" s="3">
        <f t="shared" si="682"/>
        <v>1</v>
      </c>
      <c r="Q4369" s="6">
        <v>12.64</v>
      </c>
      <c r="R4369" s="3">
        <v>0</v>
      </c>
      <c r="S4369" s="3">
        <v>8</v>
      </c>
      <c r="T4369" s="3">
        <v>32</v>
      </c>
      <c r="U4369" s="3">
        <f t="shared" si="683"/>
        <v>9588</v>
      </c>
      <c r="V4369" s="3" t="str">
        <f t="shared" si="684"/>
        <v xml:space="preserve"> 36</v>
      </c>
      <c r="W4369" s="3">
        <f t="shared" si="685"/>
        <v>35</v>
      </c>
      <c r="X4369" s="3">
        <v>4</v>
      </c>
      <c r="Y4369" s="6">
        <f t="shared" si="686"/>
        <v>63.1</v>
      </c>
      <c r="Z4369" s="3">
        <f t="shared" si="687"/>
        <v>96</v>
      </c>
      <c r="AA4369" s="3">
        <f t="shared" si="688"/>
        <v>16.981000000000002</v>
      </c>
      <c r="AB4369">
        <f t="shared" si="689"/>
        <v>0</v>
      </c>
      <c r="AC4369" s="14">
        <f>VLOOKUP(X4369,Rates!$A$2:$B$36,2)</f>
        <v>7.49</v>
      </c>
    </row>
    <row r="4370" spans="1:29">
      <c r="A4370">
        <v>571715</v>
      </c>
      <c r="B4370" t="s">
        <v>15</v>
      </c>
      <c r="C4370" s="1">
        <v>0.16450000000000001</v>
      </c>
      <c r="D4370">
        <v>137.53</v>
      </c>
      <c r="E4370" t="s">
        <v>12</v>
      </c>
      <c r="F4370" t="s">
        <v>26</v>
      </c>
      <c r="G4370" t="s">
        <v>14</v>
      </c>
      <c r="H4370" s="2">
        <v>0.46</v>
      </c>
      <c r="I4370" s="4">
        <v>34608</v>
      </c>
      <c r="J4370" s="5">
        <v>40909</v>
      </c>
      <c r="K4370" s="3">
        <v>5600</v>
      </c>
      <c r="L4370" s="3">
        <v>35000</v>
      </c>
      <c r="M4370" s="3">
        <v>5560</v>
      </c>
      <c r="N4370" s="3">
        <f t="shared" si="680"/>
        <v>0</v>
      </c>
      <c r="O4370" s="3">
        <f t="shared" si="681"/>
        <v>1</v>
      </c>
      <c r="P4370" s="3">
        <f t="shared" si="682"/>
        <v>1</v>
      </c>
      <c r="Q4370" s="6">
        <v>6.65</v>
      </c>
      <c r="R4370" s="3">
        <v>1</v>
      </c>
      <c r="S4370" s="3">
        <v>14</v>
      </c>
      <c r="T4370" s="3">
        <v>36</v>
      </c>
      <c r="U4370" s="3">
        <f t="shared" si="683"/>
        <v>6301</v>
      </c>
      <c r="V4370" s="3" t="str">
        <f t="shared" si="684"/>
        <v xml:space="preserve"> 60</v>
      </c>
      <c r="W4370" s="3">
        <f t="shared" si="685"/>
        <v>5.6</v>
      </c>
      <c r="X4370" s="3">
        <v>21</v>
      </c>
      <c r="Y4370" s="6">
        <f t="shared" si="686"/>
        <v>46</v>
      </c>
      <c r="Z4370" s="3">
        <f t="shared" si="687"/>
        <v>35</v>
      </c>
      <c r="AA4370" s="3">
        <f t="shared" si="688"/>
        <v>5.56</v>
      </c>
      <c r="AB4370">
        <f t="shared" si="689"/>
        <v>0</v>
      </c>
      <c r="AC4370" s="14">
        <f>VLOOKUP(X4370,Rates!$A$2:$B$36,2)</f>
        <v>22.74</v>
      </c>
    </row>
    <row r="4371" spans="1:29">
      <c r="A4371">
        <v>794412</v>
      </c>
      <c r="B4371" t="s">
        <v>15</v>
      </c>
      <c r="C4371" s="1">
        <v>0.1399</v>
      </c>
      <c r="D4371">
        <v>465.27</v>
      </c>
      <c r="E4371" t="s">
        <v>22</v>
      </c>
      <c r="F4371" t="s">
        <v>26</v>
      </c>
      <c r="G4371" t="s">
        <v>14</v>
      </c>
      <c r="H4371" s="2">
        <v>0.41</v>
      </c>
      <c r="I4371" s="4">
        <v>34455</v>
      </c>
      <c r="J4371" s="5">
        <v>40909</v>
      </c>
      <c r="K4371" s="3">
        <v>20000</v>
      </c>
      <c r="L4371" s="3">
        <v>105000</v>
      </c>
      <c r="M4371" s="3">
        <v>19581</v>
      </c>
      <c r="N4371" s="3">
        <f t="shared" si="680"/>
        <v>0</v>
      </c>
      <c r="O4371" s="3">
        <f t="shared" si="681"/>
        <v>1</v>
      </c>
      <c r="P4371" s="3">
        <f t="shared" si="682"/>
        <v>1</v>
      </c>
      <c r="Q4371" s="6">
        <v>7.67</v>
      </c>
      <c r="R4371" s="3">
        <v>0</v>
      </c>
      <c r="S4371" s="3">
        <v>16</v>
      </c>
      <c r="T4371" s="3">
        <v>27</v>
      </c>
      <c r="U4371" s="3">
        <f t="shared" si="683"/>
        <v>6454</v>
      </c>
      <c r="V4371" s="3" t="str">
        <f t="shared" si="684"/>
        <v xml:space="preserve"> 60</v>
      </c>
      <c r="W4371" s="3">
        <f t="shared" si="685"/>
        <v>20</v>
      </c>
      <c r="X4371" s="3">
        <v>13</v>
      </c>
      <c r="Y4371" s="6">
        <f t="shared" si="686"/>
        <v>41</v>
      </c>
      <c r="Z4371" s="3">
        <f t="shared" si="687"/>
        <v>105</v>
      </c>
      <c r="AA4371" s="3">
        <f t="shared" si="688"/>
        <v>19.581</v>
      </c>
      <c r="AB4371">
        <f t="shared" si="689"/>
        <v>0</v>
      </c>
      <c r="AC4371" s="14">
        <f>VLOOKUP(X4371,Rates!$A$2:$B$36,2)</f>
        <v>13.99</v>
      </c>
    </row>
    <row r="4372" spans="1:29">
      <c r="A4372">
        <v>559407</v>
      </c>
      <c r="B4372" t="s">
        <v>11</v>
      </c>
      <c r="C4372" s="1">
        <v>0.15210000000000001</v>
      </c>
      <c r="D4372">
        <v>834.44</v>
      </c>
      <c r="E4372" t="s">
        <v>29</v>
      </c>
      <c r="F4372" t="s">
        <v>26</v>
      </c>
      <c r="G4372" t="s">
        <v>14</v>
      </c>
      <c r="H4372" s="1">
        <v>0.82599999999999996</v>
      </c>
      <c r="I4372" s="4">
        <v>38534</v>
      </c>
      <c r="J4372" s="5">
        <v>40909</v>
      </c>
      <c r="K4372" s="3">
        <v>24000</v>
      </c>
      <c r="L4372" s="3">
        <v>98000</v>
      </c>
      <c r="M4372" s="3">
        <v>81394</v>
      </c>
      <c r="N4372" s="3">
        <f t="shared" si="680"/>
        <v>0</v>
      </c>
      <c r="O4372" s="3">
        <f t="shared" si="681"/>
        <v>1</v>
      </c>
      <c r="P4372" s="3">
        <f t="shared" si="682"/>
        <v>1</v>
      </c>
      <c r="Q4372" s="6">
        <v>24.36</v>
      </c>
      <c r="R4372" s="3">
        <v>0</v>
      </c>
      <c r="S4372" s="3">
        <v>15</v>
      </c>
      <c r="T4372" s="3">
        <v>25</v>
      </c>
      <c r="U4372" s="3">
        <f t="shared" si="683"/>
        <v>2375</v>
      </c>
      <c r="V4372" s="3" t="str">
        <f t="shared" si="684"/>
        <v xml:space="preserve"> 36</v>
      </c>
      <c r="W4372" s="3">
        <f t="shared" si="685"/>
        <v>24</v>
      </c>
      <c r="X4372" s="3">
        <v>17</v>
      </c>
      <c r="Y4372" s="6">
        <f t="shared" si="686"/>
        <v>82.6</v>
      </c>
      <c r="Z4372" s="3">
        <f t="shared" si="687"/>
        <v>98</v>
      </c>
      <c r="AA4372" s="3">
        <f t="shared" si="688"/>
        <v>81.394000000000005</v>
      </c>
      <c r="AB4372">
        <f t="shared" si="689"/>
        <v>0</v>
      </c>
      <c r="AC4372" s="14">
        <f>VLOOKUP(X4372,Rates!$A$2:$B$36,2)</f>
        <v>17.989999999999998</v>
      </c>
    </row>
    <row r="4373" spans="1:29">
      <c r="A4373">
        <v>653721</v>
      </c>
      <c r="B4373" t="s">
        <v>11</v>
      </c>
      <c r="C4373" s="1">
        <v>7.2900000000000006E-2</v>
      </c>
      <c r="D4373">
        <v>248.08</v>
      </c>
      <c r="E4373" t="s">
        <v>25</v>
      </c>
      <c r="F4373" t="s">
        <v>26</v>
      </c>
      <c r="G4373" t="s">
        <v>14</v>
      </c>
      <c r="H4373" s="1">
        <v>0.54600000000000004</v>
      </c>
      <c r="I4373" s="4">
        <v>36861</v>
      </c>
      <c r="J4373" s="5">
        <v>40909</v>
      </c>
      <c r="K4373" s="3">
        <v>8000</v>
      </c>
      <c r="L4373" s="3">
        <v>27360</v>
      </c>
      <c r="M4373" s="3">
        <v>5364</v>
      </c>
      <c r="N4373" s="3">
        <f t="shared" si="680"/>
        <v>0</v>
      </c>
      <c r="O4373" s="3">
        <f t="shared" si="681"/>
        <v>1</v>
      </c>
      <c r="P4373" s="3">
        <f t="shared" si="682"/>
        <v>1</v>
      </c>
      <c r="Q4373" s="6">
        <v>6.49</v>
      </c>
      <c r="R4373" s="3">
        <v>0</v>
      </c>
      <c r="S4373" s="3">
        <v>6</v>
      </c>
      <c r="T4373" s="3">
        <v>18</v>
      </c>
      <c r="U4373" s="3">
        <f t="shared" si="683"/>
        <v>4048</v>
      </c>
      <c r="V4373" s="3" t="str">
        <f t="shared" si="684"/>
        <v xml:space="preserve"> 36</v>
      </c>
      <c r="W4373" s="3">
        <f t="shared" si="685"/>
        <v>8</v>
      </c>
      <c r="X4373" s="3">
        <v>4</v>
      </c>
      <c r="Y4373" s="6">
        <f t="shared" si="686"/>
        <v>54.6</v>
      </c>
      <c r="Z4373" s="3">
        <f t="shared" si="687"/>
        <v>27.36</v>
      </c>
      <c r="AA4373" s="3">
        <f t="shared" si="688"/>
        <v>5.3639999999999999</v>
      </c>
      <c r="AB4373">
        <f t="shared" si="689"/>
        <v>0</v>
      </c>
      <c r="AC4373" s="14">
        <f>VLOOKUP(X4373,Rates!$A$2:$B$36,2)</f>
        <v>7.49</v>
      </c>
    </row>
    <row r="4374" spans="1:29">
      <c r="A4374">
        <v>455614</v>
      </c>
      <c r="B4374" t="s">
        <v>11</v>
      </c>
      <c r="C4374" s="1">
        <v>0.12870000000000001</v>
      </c>
      <c r="D4374">
        <v>168.17</v>
      </c>
      <c r="E4374" t="s">
        <v>16</v>
      </c>
      <c r="F4374" t="s">
        <v>26</v>
      </c>
      <c r="G4374" t="s">
        <v>17</v>
      </c>
      <c r="H4374" s="1">
        <v>0.63700000000000001</v>
      </c>
      <c r="I4374" s="4">
        <v>38596</v>
      </c>
      <c r="J4374" s="5">
        <v>40909</v>
      </c>
      <c r="K4374" s="3">
        <v>5000</v>
      </c>
      <c r="L4374" s="3">
        <v>52800</v>
      </c>
      <c r="M4374" s="3">
        <v>1465</v>
      </c>
      <c r="N4374" s="3">
        <f t="shared" si="680"/>
        <v>0</v>
      </c>
      <c r="O4374" s="3">
        <f t="shared" si="681"/>
        <v>1</v>
      </c>
      <c r="P4374" s="3">
        <f t="shared" si="682"/>
        <v>0</v>
      </c>
      <c r="Q4374" s="6">
        <v>16.57</v>
      </c>
      <c r="R4374" s="3">
        <v>0</v>
      </c>
      <c r="S4374" s="3">
        <v>7</v>
      </c>
      <c r="T4374" s="3">
        <v>15</v>
      </c>
      <c r="U4374" s="3">
        <f t="shared" si="683"/>
        <v>2313</v>
      </c>
      <c r="V4374" s="3" t="str">
        <f t="shared" si="684"/>
        <v xml:space="preserve"> 36</v>
      </c>
      <c r="W4374" s="3">
        <f t="shared" si="685"/>
        <v>5</v>
      </c>
      <c r="X4374" s="3">
        <v>11</v>
      </c>
      <c r="Y4374" s="6">
        <f t="shared" si="686"/>
        <v>63.7</v>
      </c>
      <c r="Z4374" s="3">
        <f t="shared" si="687"/>
        <v>52.8</v>
      </c>
      <c r="AA4374" s="3">
        <f t="shared" si="688"/>
        <v>1.4650000000000001</v>
      </c>
      <c r="AB4374">
        <f t="shared" si="689"/>
        <v>1</v>
      </c>
      <c r="AC4374" s="14">
        <f>VLOOKUP(X4374,Rates!$A$2:$B$36,2)</f>
        <v>12.74</v>
      </c>
    </row>
    <row r="4375" spans="1:29">
      <c r="A4375">
        <v>479784</v>
      </c>
      <c r="B4375" t="s">
        <v>11</v>
      </c>
      <c r="C4375" s="1">
        <v>0.1099</v>
      </c>
      <c r="D4375">
        <v>769.28</v>
      </c>
      <c r="E4375" t="s">
        <v>23</v>
      </c>
      <c r="F4375" t="s">
        <v>24</v>
      </c>
      <c r="G4375" t="s">
        <v>14</v>
      </c>
      <c r="H4375" s="2">
        <v>0</v>
      </c>
      <c r="I4375" s="4">
        <v>38534</v>
      </c>
      <c r="J4375" s="5">
        <v>40909</v>
      </c>
      <c r="K4375" s="3">
        <v>23500</v>
      </c>
      <c r="L4375" s="3">
        <v>200000</v>
      </c>
      <c r="M4375" s="3">
        <v>0</v>
      </c>
      <c r="N4375" s="3">
        <f t="shared" si="680"/>
        <v>0</v>
      </c>
      <c r="O4375" s="3">
        <f t="shared" si="681"/>
        <v>0</v>
      </c>
      <c r="P4375" s="3">
        <f t="shared" si="682"/>
        <v>1</v>
      </c>
      <c r="Q4375" s="6">
        <v>0.67</v>
      </c>
      <c r="R4375" s="3">
        <v>0</v>
      </c>
      <c r="S4375" s="3">
        <v>5</v>
      </c>
      <c r="T4375" s="3">
        <v>10</v>
      </c>
      <c r="U4375" s="3">
        <f t="shared" si="683"/>
        <v>2375</v>
      </c>
      <c r="V4375" s="3" t="str">
        <f t="shared" si="684"/>
        <v xml:space="preserve"> 36</v>
      </c>
      <c r="W4375" s="3">
        <f t="shared" si="685"/>
        <v>23.5</v>
      </c>
      <c r="X4375" s="3">
        <v>9</v>
      </c>
      <c r="Y4375" s="6">
        <f t="shared" si="686"/>
        <v>0</v>
      </c>
      <c r="Z4375" s="3">
        <f t="shared" si="687"/>
        <v>200</v>
      </c>
      <c r="AA4375" s="3">
        <f t="shared" si="688"/>
        <v>0</v>
      </c>
      <c r="AB4375">
        <f t="shared" si="689"/>
        <v>0</v>
      </c>
      <c r="AC4375" s="14">
        <f>VLOOKUP(X4375,Rates!$A$2:$B$36,2)</f>
        <v>11.44</v>
      </c>
    </row>
    <row r="4376" spans="1:29">
      <c r="A4376">
        <v>877744</v>
      </c>
      <c r="B4376" t="s">
        <v>11</v>
      </c>
      <c r="C4376" s="1">
        <v>5.4199999999999998E-2</v>
      </c>
      <c r="D4376">
        <v>180.96</v>
      </c>
      <c r="E4376" t="s">
        <v>28</v>
      </c>
      <c r="F4376" t="s">
        <v>26</v>
      </c>
      <c r="G4376" t="s">
        <v>14</v>
      </c>
      <c r="H4376" s="2">
        <v>0.3</v>
      </c>
      <c r="I4376" s="4">
        <v>37926</v>
      </c>
      <c r="J4376" s="5">
        <v>40909</v>
      </c>
      <c r="K4376" s="3">
        <v>6000</v>
      </c>
      <c r="L4376" s="3">
        <v>89000</v>
      </c>
      <c r="M4376" s="3">
        <v>7020</v>
      </c>
      <c r="N4376" s="3">
        <f t="shared" si="680"/>
        <v>0</v>
      </c>
      <c r="O4376" s="3">
        <f t="shared" si="681"/>
        <v>1</v>
      </c>
      <c r="P4376" s="3">
        <f t="shared" si="682"/>
        <v>1</v>
      </c>
      <c r="Q4376" s="6">
        <v>21.92</v>
      </c>
      <c r="R4376" s="3">
        <v>0</v>
      </c>
      <c r="S4376" s="3">
        <v>12</v>
      </c>
      <c r="T4376" s="3">
        <v>47</v>
      </c>
      <c r="U4376" s="3">
        <f t="shared" si="683"/>
        <v>2983</v>
      </c>
      <c r="V4376" s="3" t="str">
        <f t="shared" si="684"/>
        <v xml:space="preserve"> 36</v>
      </c>
      <c r="W4376" s="3">
        <f t="shared" si="685"/>
        <v>6</v>
      </c>
      <c r="X4376" s="3">
        <v>1</v>
      </c>
      <c r="Y4376" s="6">
        <f t="shared" si="686"/>
        <v>30</v>
      </c>
      <c r="Z4376" s="3">
        <f t="shared" si="687"/>
        <v>89</v>
      </c>
      <c r="AA4376" s="3">
        <f t="shared" si="688"/>
        <v>7.02</v>
      </c>
      <c r="AB4376">
        <f t="shared" si="689"/>
        <v>0</v>
      </c>
      <c r="AC4376" s="14">
        <f>VLOOKUP(X4376,Rates!$A$2:$B$36,2)</f>
        <v>5.32</v>
      </c>
    </row>
    <row r="4377" spans="1:29">
      <c r="A4377">
        <v>679356</v>
      </c>
      <c r="B4377" t="s">
        <v>11</v>
      </c>
      <c r="C4377" s="1">
        <v>0.1</v>
      </c>
      <c r="D4377">
        <v>438.84</v>
      </c>
      <c r="E4377" t="s">
        <v>28</v>
      </c>
      <c r="F4377" t="s">
        <v>13</v>
      </c>
      <c r="G4377" t="s">
        <v>14</v>
      </c>
      <c r="H4377" s="1">
        <v>0.54600000000000004</v>
      </c>
      <c r="I4377" s="4">
        <v>36373</v>
      </c>
      <c r="J4377" s="5">
        <v>40909</v>
      </c>
      <c r="K4377" s="3">
        <v>13600</v>
      </c>
      <c r="L4377" s="3">
        <v>68000</v>
      </c>
      <c r="M4377" s="3">
        <v>7812</v>
      </c>
      <c r="N4377" s="3">
        <f t="shared" si="680"/>
        <v>1</v>
      </c>
      <c r="O4377" s="3">
        <f t="shared" si="681"/>
        <v>0</v>
      </c>
      <c r="P4377" s="3">
        <f t="shared" si="682"/>
        <v>1</v>
      </c>
      <c r="Q4377" s="6">
        <v>12.85</v>
      </c>
      <c r="R4377" s="3">
        <v>0</v>
      </c>
      <c r="S4377" s="3">
        <v>5</v>
      </c>
      <c r="T4377" s="3">
        <v>12</v>
      </c>
      <c r="U4377" s="3">
        <f t="shared" si="683"/>
        <v>4536</v>
      </c>
      <c r="V4377" s="3" t="str">
        <f t="shared" si="684"/>
        <v xml:space="preserve"> 36</v>
      </c>
      <c r="W4377" s="3">
        <f t="shared" si="685"/>
        <v>13.6</v>
      </c>
      <c r="X4377" s="3">
        <v>7</v>
      </c>
      <c r="Y4377" s="6">
        <f t="shared" si="686"/>
        <v>54.6</v>
      </c>
      <c r="Z4377" s="3">
        <f t="shared" si="687"/>
        <v>68</v>
      </c>
      <c r="AA4377" s="3">
        <f t="shared" si="688"/>
        <v>7.8120000000000003</v>
      </c>
      <c r="AB4377">
        <f t="shared" si="689"/>
        <v>0</v>
      </c>
      <c r="AC4377" s="14">
        <f>VLOOKUP(X4377,Rates!$A$2:$B$36,2)</f>
        <v>10.49</v>
      </c>
    </row>
    <row r="4378" spans="1:29">
      <c r="A4378">
        <v>591247</v>
      </c>
      <c r="B4378" t="s">
        <v>15</v>
      </c>
      <c r="C4378" s="1">
        <v>0.15210000000000001</v>
      </c>
      <c r="D4378">
        <v>597.51</v>
      </c>
      <c r="E4378" t="s">
        <v>12</v>
      </c>
      <c r="F4378" t="s">
        <v>13</v>
      </c>
      <c r="G4378" t="s">
        <v>32</v>
      </c>
      <c r="H4378" s="1">
        <v>8.3000000000000004E-2</v>
      </c>
      <c r="I4378" s="4">
        <v>35490</v>
      </c>
      <c r="J4378" s="5">
        <v>40909</v>
      </c>
      <c r="K4378" s="3">
        <v>25000</v>
      </c>
      <c r="L4378" s="3">
        <v>76500</v>
      </c>
      <c r="M4378" s="3">
        <v>332</v>
      </c>
      <c r="N4378" s="3">
        <f t="shared" si="680"/>
        <v>1</v>
      </c>
      <c r="O4378" s="3">
        <f t="shared" si="681"/>
        <v>0</v>
      </c>
      <c r="P4378" s="3">
        <f t="shared" si="682"/>
        <v>1</v>
      </c>
      <c r="Q4378" s="6">
        <v>9.18</v>
      </c>
      <c r="R4378" s="3">
        <v>0</v>
      </c>
      <c r="S4378" s="3">
        <v>4</v>
      </c>
      <c r="T4378" s="3">
        <v>22</v>
      </c>
      <c r="U4378" s="3">
        <f t="shared" si="683"/>
        <v>5419</v>
      </c>
      <c r="V4378" s="3" t="str">
        <f t="shared" si="684"/>
        <v xml:space="preserve"> 60</v>
      </c>
      <c r="W4378" s="3">
        <f t="shared" si="685"/>
        <v>25</v>
      </c>
      <c r="X4378" s="3">
        <v>17</v>
      </c>
      <c r="Y4378" s="6">
        <f t="shared" si="686"/>
        <v>8.3000000000000007</v>
      </c>
      <c r="Z4378" s="3">
        <f t="shared" si="687"/>
        <v>76.5</v>
      </c>
      <c r="AA4378" s="3">
        <f t="shared" si="688"/>
        <v>0.33200000000000002</v>
      </c>
      <c r="AB4378">
        <f t="shared" si="689"/>
        <v>0</v>
      </c>
      <c r="AC4378" s="14">
        <f>VLOOKUP(X4378,Rates!$A$2:$B$36,2)</f>
        <v>17.989999999999998</v>
      </c>
    </row>
    <row r="4379" spans="1:29">
      <c r="A4379">
        <v>774533</v>
      </c>
      <c r="B4379" t="s">
        <v>11</v>
      </c>
      <c r="C4379" s="1">
        <v>5.9900000000000002E-2</v>
      </c>
      <c r="D4379">
        <v>76.05</v>
      </c>
      <c r="E4379" t="s">
        <v>28</v>
      </c>
      <c r="F4379" t="s">
        <v>26</v>
      </c>
      <c r="G4379" t="s">
        <v>14</v>
      </c>
      <c r="H4379" s="1">
        <v>0.129</v>
      </c>
      <c r="I4379" s="4">
        <v>35643</v>
      </c>
      <c r="J4379" s="5">
        <v>40909</v>
      </c>
      <c r="K4379" s="3">
        <v>2500</v>
      </c>
      <c r="L4379" s="3">
        <v>65000</v>
      </c>
      <c r="M4379" s="3">
        <v>2090</v>
      </c>
      <c r="N4379" s="3">
        <f t="shared" si="680"/>
        <v>0</v>
      </c>
      <c r="O4379" s="3">
        <f t="shared" si="681"/>
        <v>1</v>
      </c>
      <c r="P4379" s="3">
        <f t="shared" si="682"/>
        <v>1</v>
      </c>
      <c r="Q4379" s="6">
        <v>15.12</v>
      </c>
      <c r="R4379" s="3">
        <v>1</v>
      </c>
      <c r="S4379" s="3">
        <v>8</v>
      </c>
      <c r="T4379" s="3">
        <v>18</v>
      </c>
      <c r="U4379" s="3">
        <f t="shared" si="683"/>
        <v>5266</v>
      </c>
      <c r="V4379" s="3" t="str">
        <f t="shared" si="684"/>
        <v xml:space="preserve"> 36</v>
      </c>
      <c r="W4379" s="3">
        <f t="shared" si="685"/>
        <v>2.5</v>
      </c>
      <c r="X4379" s="3">
        <v>2</v>
      </c>
      <c r="Y4379" s="6">
        <f t="shared" si="686"/>
        <v>12.9</v>
      </c>
      <c r="Z4379" s="3">
        <f t="shared" si="687"/>
        <v>65</v>
      </c>
      <c r="AA4379" s="3">
        <f t="shared" si="688"/>
        <v>2.09</v>
      </c>
      <c r="AB4379">
        <f t="shared" si="689"/>
        <v>0</v>
      </c>
      <c r="AC4379" s="14">
        <f>VLOOKUP(X4379,Rates!$A$2:$B$36,2)</f>
        <v>6.99</v>
      </c>
    </row>
    <row r="4380" spans="1:29">
      <c r="A4380">
        <v>534831</v>
      </c>
      <c r="B4380" t="s">
        <v>11</v>
      </c>
      <c r="C4380" s="1">
        <v>0.1361</v>
      </c>
      <c r="D4380">
        <v>280.41000000000003</v>
      </c>
      <c r="E4380" t="s">
        <v>27</v>
      </c>
      <c r="F4380" t="s">
        <v>13</v>
      </c>
      <c r="G4380" t="s">
        <v>17</v>
      </c>
      <c r="H4380" s="1">
        <v>0.61499999999999999</v>
      </c>
      <c r="I4380" s="4">
        <v>37408</v>
      </c>
      <c r="J4380" s="5">
        <v>40909</v>
      </c>
      <c r="K4380" s="3">
        <v>8250</v>
      </c>
      <c r="L4380" s="3">
        <v>76000</v>
      </c>
      <c r="M4380" s="3">
        <v>2439</v>
      </c>
      <c r="N4380" s="3">
        <f t="shared" si="680"/>
        <v>1</v>
      </c>
      <c r="O4380" s="3">
        <f t="shared" si="681"/>
        <v>0</v>
      </c>
      <c r="P4380" s="3">
        <f t="shared" si="682"/>
        <v>1</v>
      </c>
      <c r="Q4380" s="6">
        <v>10.26</v>
      </c>
      <c r="R4380" s="3">
        <v>0</v>
      </c>
      <c r="S4380" s="3">
        <v>6</v>
      </c>
      <c r="T4380" s="3">
        <v>9</v>
      </c>
      <c r="U4380" s="3">
        <f t="shared" si="683"/>
        <v>3501</v>
      </c>
      <c r="V4380" s="3" t="str">
        <f t="shared" si="684"/>
        <v xml:space="preserve"> 36</v>
      </c>
      <c r="W4380" s="3">
        <f t="shared" si="685"/>
        <v>8.25</v>
      </c>
      <c r="X4380" s="3">
        <v>12</v>
      </c>
      <c r="Y4380" s="6">
        <f t="shared" si="686"/>
        <v>61.5</v>
      </c>
      <c r="Z4380" s="3">
        <f t="shared" si="687"/>
        <v>76</v>
      </c>
      <c r="AA4380" s="3">
        <f t="shared" si="688"/>
        <v>2.4390000000000001</v>
      </c>
      <c r="AB4380">
        <f t="shared" si="689"/>
        <v>1</v>
      </c>
      <c r="AC4380" s="14">
        <f>VLOOKUP(X4380,Rates!$A$2:$B$36,2)</f>
        <v>13.49</v>
      </c>
    </row>
    <row r="4381" spans="1:29">
      <c r="A4381">
        <v>1058241</v>
      </c>
      <c r="B4381" t="s">
        <v>15</v>
      </c>
      <c r="C4381" s="1">
        <v>0.13489999999999999</v>
      </c>
      <c r="D4381">
        <v>290.44</v>
      </c>
      <c r="E4381" t="s">
        <v>28</v>
      </c>
      <c r="F4381" t="s">
        <v>26</v>
      </c>
      <c r="G4381" t="s">
        <v>14</v>
      </c>
      <c r="H4381" s="1">
        <v>0.61199999999999999</v>
      </c>
      <c r="I4381" s="4">
        <v>34912</v>
      </c>
      <c r="J4381" s="5">
        <v>40909</v>
      </c>
      <c r="K4381" s="3">
        <v>20675</v>
      </c>
      <c r="L4381" s="3">
        <v>81800</v>
      </c>
      <c r="M4381" s="3">
        <v>24645</v>
      </c>
      <c r="N4381" s="3">
        <f t="shared" si="680"/>
        <v>0</v>
      </c>
      <c r="O4381" s="3">
        <f t="shared" si="681"/>
        <v>1</v>
      </c>
      <c r="P4381" s="3">
        <f t="shared" si="682"/>
        <v>1</v>
      </c>
      <c r="Q4381" s="6">
        <v>17.850000000000001</v>
      </c>
      <c r="R4381" s="3">
        <v>0</v>
      </c>
      <c r="S4381" s="3">
        <v>9</v>
      </c>
      <c r="T4381" s="3">
        <v>20</v>
      </c>
      <c r="U4381" s="3">
        <f t="shared" si="683"/>
        <v>5997</v>
      </c>
      <c r="V4381" s="3" t="str">
        <f t="shared" si="684"/>
        <v xml:space="preserve"> 60</v>
      </c>
      <c r="W4381" s="3">
        <f t="shared" si="685"/>
        <v>20.675000000000001</v>
      </c>
      <c r="X4381" s="3">
        <v>11</v>
      </c>
      <c r="Y4381" s="6">
        <f t="shared" si="686"/>
        <v>61.199999999999996</v>
      </c>
      <c r="Z4381" s="3">
        <f t="shared" si="687"/>
        <v>81.8</v>
      </c>
      <c r="AA4381" s="3">
        <f t="shared" si="688"/>
        <v>24.645</v>
      </c>
      <c r="AB4381">
        <f t="shared" si="689"/>
        <v>0</v>
      </c>
      <c r="AC4381" s="14">
        <f>VLOOKUP(X4381,Rates!$A$2:$B$36,2)</f>
        <v>12.74</v>
      </c>
    </row>
    <row r="4382" spans="1:29">
      <c r="A4382">
        <v>762630</v>
      </c>
      <c r="B4382" t="s">
        <v>11</v>
      </c>
      <c r="C4382" s="1">
        <v>0.16489999999999999</v>
      </c>
      <c r="D4382">
        <v>177</v>
      </c>
      <c r="E4382" t="s">
        <v>20</v>
      </c>
      <c r="F4382" t="s">
        <v>13</v>
      </c>
      <c r="G4382" t="s">
        <v>17</v>
      </c>
      <c r="H4382" s="1">
        <v>0.56100000000000005</v>
      </c>
      <c r="I4382" s="4">
        <v>36526</v>
      </c>
      <c r="J4382" s="5">
        <v>40909</v>
      </c>
      <c r="K4382" s="3">
        <v>5000</v>
      </c>
      <c r="L4382" s="3">
        <v>24000</v>
      </c>
      <c r="M4382" s="3">
        <v>819</v>
      </c>
      <c r="N4382" s="3">
        <f t="shared" si="680"/>
        <v>1</v>
      </c>
      <c r="O4382" s="3">
        <f t="shared" si="681"/>
        <v>0</v>
      </c>
      <c r="P4382" s="3">
        <f t="shared" si="682"/>
        <v>1</v>
      </c>
      <c r="Q4382" s="6">
        <v>16.100000000000001</v>
      </c>
      <c r="R4382" s="3">
        <v>4</v>
      </c>
      <c r="S4382" s="3">
        <v>4</v>
      </c>
      <c r="T4382" s="3">
        <v>18</v>
      </c>
      <c r="U4382" s="3">
        <f t="shared" si="683"/>
        <v>4383</v>
      </c>
      <c r="V4382" s="3" t="str">
        <f t="shared" si="684"/>
        <v xml:space="preserve"> 36</v>
      </c>
      <c r="W4382" s="3">
        <f t="shared" si="685"/>
        <v>5</v>
      </c>
      <c r="X4382" s="3">
        <v>18</v>
      </c>
      <c r="Y4382" s="6">
        <f t="shared" si="686"/>
        <v>56.100000000000009</v>
      </c>
      <c r="Z4382" s="3">
        <f t="shared" si="687"/>
        <v>24</v>
      </c>
      <c r="AA4382" s="3">
        <f t="shared" si="688"/>
        <v>0.81899999999999995</v>
      </c>
      <c r="AB4382">
        <f t="shared" si="689"/>
        <v>1</v>
      </c>
      <c r="AC4382" s="14">
        <f>VLOOKUP(X4382,Rates!$A$2:$B$36,2)</f>
        <v>18.989999999999998</v>
      </c>
    </row>
    <row r="4383" spans="1:29">
      <c r="A4383">
        <v>629369</v>
      </c>
      <c r="B4383" t="s">
        <v>11</v>
      </c>
      <c r="C4383" s="1">
        <v>6.9099999999999995E-2</v>
      </c>
      <c r="D4383">
        <v>92.51</v>
      </c>
      <c r="E4383" t="s">
        <v>12</v>
      </c>
      <c r="F4383" t="s">
        <v>26</v>
      </c>
      <c r="G4383" t="s">
        <v>14</v>
      </c>
      <c r="H4383" s="1">
        <v>0.61499999999999999</v>
      </c>
      <c r="I4383" s="4">
        <v>36281</v>
      </c>
      <c r="J4383" s="5">
        <v>40909</v>
      </c>
      <c r="K4383" s="3">
        <v>3000</v>
      </c>
      <c r="L4383" s="3">
        <v>63600</v>
      </c>
      <c r="M4383" s="3">
        <v>15630</v>
      </c>
      <c r="N4383" s="3">
        <f t="shared" si="680"/>
        <v>0</v>
      </c>
      <c r="O4383" s="3">
        <f t="shared" si="681"/>
        <v>1</v>
      </c>
      <c r="P4383" s="3">
        <f t="shared" si="682"/>
        <v>1</v>
      </c>
      <c r="Q4383" s="6">
        <v>15.62</v>
      </c>
      <c r="R4383" s="3">
        <v>0</v>
      </c>
      <c r="S4383" s="3">
        <v>7</v>
      </c>
      <c r="T4383" s="3">
        <v>21</v>
      </c>
      <c r="U4383" s="3">
        <f t="shared" si="683"/>
        <v>4628</v>
      </c>
      <c r="V4383" s="3" t="str">
        <f t="shared" si="684"/>
        <v xml:space="preserve"> 36</v>
      </c>
      <c r="W4383" s="3">
        <f t="shared" si="685"/>
        <v>3</v>
      </c>
      <c r="X4383" s="3">
        <v>5</v>
      </c>
      <c r="Y4383" s="6">
        <f t="shared" si="686"/>
        <v>61.5</v>
      </c>
      <c r="Z4383" s="3">
        <f t="shared" si="687"/>
        <v>63.6</v>
      </c>
      <c r="AA4383" s="3">
        <f t="shared" si="688"/>
        <v>15.63</v>
      </c>
      <c r="AB4383">
        <f t="shared" si="689"/>
        <v>0</v>
      </c>
      <c r="AC4383" s="14">
        <f>VLOOKUP(X4383,Rates!$A$2:$B$36,2)</f>
        <v>7.99</v>
      </c>
    </row>
    <row r="4384" spans="1:29">
      <c r="A4384">
        <v>1038126</v>
      </c>
      <c r="B4384" t="s">
        <v>11</v>
      </c>
      <c r="C4384" s="1">
        <v>6.0299999999999999E-2</v>
      </c>
      <c r="D4384">
        <v>456.54</v>
      </c>
      <c r="E4384" t="s">
        <v>23</v>
      </c>
      <c r="F4384" t="s">
        <v>24</v>
      </c>
      <c r="G4384" t="s">
        <v>14</v>
      </c>
      <c r="H4384" s="1">
        <v>0.182</v>
      </c>
      <c r="I4384" s="4">
        <v>34669</v>
      </c>
      <c r="J4384" s="5">
        <v>40909</v>
      </c>
      <c r="K4384" s="3">
        <v>15000</v>
      </c>
      <c r="L4384" s="3">
        <v>53481.36</v>
      </c>
      <c r="M4384" s="3">
        <v>18282</v>
      </c>
      <c r="N4384" s="3">
        <f t="shared" si="680"/>
        <v>0</v>
      </c>
      <c r="O4384" s="3">
        <f t="shared" si="681"/>
        <v>0</v>
      </c>
      <c r="P4384" s="3">
        <f t="shared" si="682"/>
        <v>1</v>
      </c>
      <c r="Q4384" s="6">
        <v>10.81</v>
      </c>
      <c r="R4384" s="3">
        <v>0</v>
      </c>
      <c r="S4384" s="3">
        <v>15</v>
      </c>
      <c r="T4384" s="3">
        <v>38</v>
      </c>
      <c r="U4384" s="3">
        <f t="shared" si="683"/>
        <v>6240</v>
      </c>
      <c r="V4384" s="3" t="str">
        <f t="shared" si="684"/>
        <v xml:space="preserve"> 36</v>
      </c>
      <c r="W4384" s="3">
        <f t="shared" si="685"/>
        <v>15</v>
      </c>
      <c r="X4384" s="3">
        <v>1</v>
      </c>
      <c r="Y4384" s="6">
        <f t="shared" si="686"/>
        <v>18.2</v>
      </c>
      <c r="Z4384" s="3">
        <f t="shared" si="687"/>
        <v>53.481360000000002</v>
      </c>
      <c r="AA4384" s="3">
        <f t="shared" si="688"/>
        <v>18.282</v>
      </c>
      <c r="AB4384">
        <f t="shared" si="689"/>
        <v>0</v>
      </c>
      <c r="AC4384" s="14">
        <f>VLOOKUP(X4384,Rates!$A$2:$B$36,2)</f>
        <v>5.32</v>
      </c>
    </row>
    <row r="4385" spans="1:29">
      <c r="A4385">
        <v>875994</v>
      </c>
      <c r="B4385" t="s">
        <v>15</v>
      </c>
      <c r="C4385" s="1">
        <v>0.19689999999999999</v>
      </c>
      <c r="D4385">
        <v>347.45</v>
      </c>
      <c r="E4385" t="s">
        <v>21</v>
      </c>
      <c r="F4385" t="s">
        <v>26</v>
      </c>
      <c r="G4385" t="s">
        <v>14</v>
      </c>
      <c r="H4385" s="1">
        <v>0.47599999999999998</v>
      </c>
      <c r="I4385" s="4">
        <v>33359</v>
      </c>
      <c r="J4385" s="5">
        <v>40909</v>
      </c>
      <c r="K4385" s="3">
        <v>13200</v>
      </c>
      <c r="L4385" s="3">
        <v>130000</v>
      </c>
      <c r="M4385" s="3">
        <v>10096</v>
      </c>
      <c r="N4385" s="3">
        <f t="shared" si="680"/>
        <v>0</v>
      </c>
      <c r="O4385" s="3">
        <f t="shared" si="681"/>
        <v>1</v>
      </c>
      <c r="P4385" s="3">
        <f t="shared" si="682"/>
        <v>1</v>
      </c>
      <c r="Q4385" s="6">
        <v>18.39</v>
      </c>
      <c r="R4385" s="3">
        <v>0</v>
      </c>
      <c r="S4385" s="3">
        <v>12</v>
      </c>
      <c r="T4385" s="3">
        <v>23</v>
      </c>
      <c r="U4385" s="3">
        <f t="shared" si="683"/>
        <v>7550</v>
      </c>
      <c r="V4385" s="3" t="str">
        <f t="shared" si="684"/>
        <v xml:space="preserve"> 60</v>
      </c>
      <c r="W4385" s="3">
        <f t="shared" si="685"/>
        <v>13.2</v>
      </c>
      <c r="X4385" s="3">
        <v>25</v>
      </c>
      <c r="Y4385" s="6">
        <f t="shared" si="686"/>
        <v>47.599999999999994</v>
      </c>
      <c r="Z4385" s="3">
        <f t="shared" si="687"/>
        <v>130</v>
      </c>
      <c r="AA4385" s="3">
        <f t="shared" si="688"/>
        <v>10.096</v>
      </c>
      <c r="AB4385">
        <f t="shared" si="689"/>
        <v>0</v>
      </c>
      <c r="AC4385" s="14">
        <f>VLOOKUP(X4385,Rates!$A$2:$B$36,2)</f>
        <v>26.24</v>
      </c>
    </row>
    <row r="4386" spans="1:29">
      <c r="A4386">
        <v>482763</v>
      </c>
      <c r="B4386" t="s">
        <v>11</v>
      </c>
      <c r="C4386" s="1">
        <v>0.1459</v>
      </c>
      <c r="D4386">
        <v>861.63</v>
      </c>
      <c r="E4386" t="s">
        <v>12</v>
      </c>
      <c r="F4386" t="s">
        <v>13</v>
      </c>
      <c r="G4386" t="s">
        <v>17</v>
      </c>
      <c r="H4386" s="2">
        <v>0</v>
      </c>
      <c r="I4386" s="4">
        <v>28550</v>
      </c>
      <c r="J4386" s="5">
        <v>40909</v>
      </c>
      <c r="K4386" s="3">
        <v>25000</v>
      </c>
      <c r="L4386" s="3">
        <v>48000</v>
      </c>
      <c r="M4386" s="3">
        <v>0</v>
      </c>
      <c r="N4386" s="3">
        <f t="shared" si="680"/>
        <v>1</v>
      </c>
      <c r="O4386" s="3">
        <f t="shared" si="681"/>
        <v>0</v>
      </c>
      <c r="P4386" s="3">
        <f t="shared" si="682"/>
        <v>1</v>
      </c>
      <c r="Q4386" s="6">
        <v>3.95</v>
      </c>
      <c r="R4386" s="3">
        <v>0</v>
      </c>
      <c r="S4386" s="3">
        <v>3</v>
      </c>
      <c r="T4386" s="3">
        <v>7</v>
      </c>
      <c r="U4386" s="3">
        <f t="shared" si="683"/>
        <v>12359</v>
      </c>
      <c r="V4386" s="3" t="str">
        <f t="shared" si="684"/>
        <v xml:space="preserve"> 36</v>
      </c>
      <c r="W4386" s="3">
        <f t="shared" si="685"/>
        <v>25</v>
      </c>
      <c r="X4386" s="3">
        <v>16</v>
      </c>
      <c r="Y4386" s="6">
        <f t="shared" si="686"/>
        <v>0</v>
      </c>
      <c r="Z4386" s="3">
        <f t="shared" si="687"/>
        <v>48</v>
      </c>
      <c r="AA4386" s="3">
        <f t="shared" si="688"/>
        <v>0</v>
      </c>
      <c r="AB4386">
        <f t="shared" si="689"/>
        <v>1</v>
      </c>
      <c r="AC4386" s="14">
        <f>VLOOKUP(X4386,Rates!$A$2:$B$36,2)</f>
        <v>16.989999999999998</v>
      </c>
    </row>
    <row r="4387" spans="1:29">
      <c r="A4387">
        <v>863233</v>
      </c>
      <c r="B4387" t="s">
        <v>15</v>
      </c>
      <c r="C4387" s="1">
        <v>0.18390000000000001</v>
      </c>
      <c r="D4387">
        <v>338.01</v>
      </c>
      <c r="E4387" t="s">
        <v>28</v>
      </c>
      <c r="F4387" t="s">
        <v>13</v>
      </c>
      <c r="G4387" t="s">
        <v>14</v>
      </c>
      <c r="H4387" s="1">
        <v>0.626</v>
      </c>
      <c r="I4387" s="4">
        <v>36039</v>
      </c>
      <c r="J4387" s="5">
        <v>40909</v>
      </c>
      <c r="K4387" s="3">
        <v>13200</v>
      </c>
      <c r="L4387" s="3">
        <v>40000</v>
      </c>
      <c r="M4387" s="3">
        <v>0</v>
      </c>
      <c r="N4387" s="3">
        <f t="shared" si="680"/>
        <v>1</v>
      </c>
      <c r="O4387" s="3">
        <f t="shared" si="681"/>
        <v>0</v>
      </c>
      <c r="P4387" s="3">
        <f t="shared" si="682"/>
        <v>1</v>
      </c>
      <c r="Q4387" s="6">
        <v>21.18</v>
      </c>
      <c r="R4387" s="3">
        <v>0</v>
      </c>
      <c r="S4387" s="3">
        <v>2</v>
      </c>
      <c r="T4387" s="3">
        <v>13</v>
      </c>
      <c r="U4387" s="3">
        <f t="shared" si="683"/>
        <v>4870</v>
      </c>
      <c r="V4387" s="3" t="str">
        <f t="shared" si="684"/>
        <v xml:space="preserve"> 60</v>
      </c>
      <c r="W4387" s="3">
        <f t="shared" si="685"/>
        <v>13.2</v>
      </c>
      <c r="X4387" s="3">
        <v>22</v>
      </c>
      <c r="Y4387" s="6">
        <f t="shared" si="686"/>
        <v>62.6</v>
      </c>
      <c r="Z4387" s="3">
        <f t="shared" si="687"/>
        <v>40</v>
      </c>
      <c r="AA4387" s="3">
        <f t="shared" si="688"/>
        <v>0</v>
      </c>
      <c r="AB4387">
        <f t="shared" si="689"/>
        <v>0</v>
      </c>
      <c r="AC4387" s="14">
        <f>VLOOKUP(X4387,Rates!$A$2:$B$36,2)</f>
        <v>23.99</v>
      </c>
    </row>
    <row r="4388" spans="1:29">
      <c r="A4388">
        <v>538298</v>
      </c>
      <c r="B4388" t="s">
        <v>11</v>
      </c>
      <c r="C4388" s="1">
        <v>7.8799999999999995E-2</v>
      </c>
      <c r="D4388">
        <v>218.97</v>
      </c>
      <c r="E4388" t="s">
        <v>25</v>
      </c>
      <c r="F4388" t="s">
        <v>26</v>
      </c>
      <c r="G4388" t="s">
        <v>14</v>
      </c>
      <c r="H4388" s="1">
        <v>0.49299999999999999</v>
      </c>
      <c r="I4388" s="4">
        <v>31594</v>
      </c>
      <c r="J4388" s="5">
        <v>40909</v>
      </c>
      <c r="K4388" s="3">
        <v>7000</v>
      </c>
      <c r="L4388" s="3">
        <v>64500</v>
      </c>
      <c r="M4388" s="3">
        <v>7291</v>
      </c>
      <c r="N4388" s="3">
        <f t="shared" si="680"/>
        <v>0</v>
      </c>
      <c r="O4388" s="3">
        <f t="shared" si="681"/>
        <v>1</v>
      </c>
      <c r="P4388" s="3">
        <f t="shared" si="682"/>
        <v>1</v>
      </c>
      <c r="Q4388" s="6">
        <v>17.170000000000002</v>
      </c>
      <c r="R4388" s="3">
        <v>0</v>
      </c>
      <c r="S4388" s="3">
        <v>11</v>
      </c>
      <c r="T4388" s="3">
        <v>27</v>
      </c>
      <c r="U4388" s="3">
        <f t="shared" si="683"/>
        <v>9315</v>
      </c>
      <c r="V4388" s="3" t="str">
        <f t="shared" si="684"/>
        <v xml:space="preserve"> 36</v>
      </c>
      <c r="W4388" s="3">
        <f t="shared" si="685"/>
        <v>7</v>
      </c>
      <c r="X4388" s="3">
        <v>5</v>
      </c>
      <c r="Y4388" s="6">
        <f t="shared" si="686"/>
        <v>49.3</v>
      </c>
      <c r="Z4388" s="3">
        <f t="shared" si="687"/>
        <v>64.5</v>
      </c>
      <c r="AA4388" s="3">
        <f t="shared" si="688"/>
        <v>7.2910000000000004</v>
      </c>
      <c r="AB4388">
        <f t="shared" si="689"/>
        <v>0</v>
      </c>
      <c r="AC4388" s="14">
        <f>VLOOKUP(X4388,Rates!$A$2:$B$36,2)</f>
        <v>7.99</v>
      </c>
    </row>
    <row r="4389" spans="1:29">
      <c r="A4389">
        <v>620894</v>
      </c>
      <c r="B4389" t="s">
        <v>15</v>
      </c>
      <c r="C4389" s="1">
        <v>9.9900000000000003E-2</v>
      </c>
      <c r="D4389">
        <v>212.43</v>
      </c>
      <c r="E4389" t="s">
        <v>20</v>
      </c>
      <c r="F4389" t="s">
        <v>13</v>
      </c>
      <c r="G4389" t="s">
        <v>14</v>
      </c>
      <c r="H4389" s="2">
        <v>0.37</v>
      </c>
      <c r="I4389" s="4">
        <v>39479</v>
      </c>
      <c r="J4389" s="5">
        <v>40909</v>
      </c>
      <c r="K4389" s="3">
        <v>10000</v>
      </c>
      <c r="L4389" s="3">
        <v>40000</v>
      </c>
      <c r="M4389" s="3">
        <v>11115</v>
      </c>
      <c r="N4389" s="3">
        <f t="shared" si="680"/>
        <v>1</v>
      </c>
      <c r="O4389" s="3">
        <f t="shared" si="681"/>
        <v>0</v>
      </c>
      <c r="P4389" s="3">
        <f t="shared" si="682"/>
        <v>1</v>
      </c>
      <c r="Q4389" s="6">
        <v>14.16</v>
      </c>
      <c r="R4389" s="3">
        <v>0</v>
      </c>
      <c r="S4389" s="3">
        <v>9</v>
      </c>
      <c r="T4389" s="3">
        <v>17</v>
      </c>
      <c r="U4389" s="3">
        <f t="shared" si="683"/>
        <v>1430</v>
      </c>
      <c r="V4389" s="3" t="str">
        <f t="shared" si="684"/>
        <v xml:space="preserve"> 60</v>
      </c>
      <c r="W4389" s="3">
        <f t="shared" si="685"/>
        <v>10</v>
      </c>
      <c r="X4389" s="3">
        <v>9</v>
      </c>
      <c r="Y4389" s="6">
        <f t="shared" si="686"/>
        <v>37</v>
      </c>
      <c r="Z4389" s="3">
        <f t="shared" si="687"/>
        <v>40</v>
      </c>
      <c r="AA4389" s="3">
        <f t="shared" si="688"/>
        <v>11.115</v>
      </c>
      <c r="AB4389">
        <f t="shared" si="689"/>
        <v>0</v>
      </c>
      <c r="AC4389" s="14">
        <f>VLOOKUP(X4389,Rates!$A$2:$B$36,2)</f>
        <v>11.44</v>
      </c>
    </row>
    <row r="4390" spans="1:29">
      <c r="A4390">
        <v>367593</v>
      </c>
      <c r="B4390" t="s">
        <v>11</v>
      </c>
      <c r="C4390" s="1">
        <v>9.6299999999999997E-2</v>
      </c>
      <c r="D4390">
        <v>239.91</v>
      </c>
      <c r="E4390" t="s">
        <v>27</v>
      </c>
      <c r="F4390" t="s">
        <v>13</v>
      </c>
      <c r="G4390" t="s">
        <v>14</v>
      </c>
      <c r="H4390" s="1">
        <v>0.379</v>
      </c>
      <c r="I4390" s="4">
        <v>38596</v>
      </c>
      <c r="J4390" s="5">
        <v>40909</v>
      </c>
      <c r="K4390" s="3">
        <v>7475</v>
      </c>
      <c r="L4390" s="3">
        <v>34359</v>
      </c>
      <c r="M4390" s="3">
        <v>15689</v>
      </c>
      <c r="N4390" s="3">
        <f t="shared" si="680"/>
        <v>1</v>
      </c>
      <c r="O4390" s="3">
        <f t="shared" si="681"/>
        <v>0</v>
      </c>
      <c r="P4390" s="3">
        <f t="shared" si="682"/>
        <v>1</v>
      </c>
      <c r="Q4390" s="6">
        <v>15.51</v>
      </c>
      <c r="R4390" s="3">
        <v>0</v>
      </c>
      <c r="S4390" s="3">
        <v>11</v>
      </c>
      <c r="T4390" s="3">
        <v>19</v>
      </c>
      <c r="U4390" s="3">
        <f t="shared" si="683"/>
        <v>2313</v>
      </c>
      <c r="V4390" s="3" t="str">
        <f t="shared" si="684"/>
        <v xml:space="preserve"> 36</v>
      </c>
      <c r="W4390" s="3">
        <f t="shared" si="685"/>
        <v>7.4749999999999996</v>
      </c>
      <c r="X4390" s="3">
        <v>5</v>
      </c>
      <c r="Y4390" s="6">
        <f t="shared" si="686"/>
        <v>37.9</v>
      </c>
      <c r="Z4390" s="3">
        <f t="shared" si="687"/>
        <v>34.359000000000002</v>
      </c>
      <c r="AA4390" s="3">
        <f t="shared" si="688"/>
        <v>15.689</v>
      </c>
      <c r="AB4390">
        <f t="shared" si="689"/>
        <v>0</v>
      </c>
      <c r="AC4390" s="14">
        <f>VLOOKUP(X4390,Rates!$A$2:$B$36,2)</f>
        <v>7.99</v>
      </c>
    </row>
    <row r="4391" spans="1:29">
      <c r="A4391">
        <v>979932</v>
      </c>
      <c r="B4391" t="s">
        <v>11</v>
      </c>
      <c r="C4391" s="1">
        <v>8.8999999999999996E-2</v>
      </c>
      <c r="D4391">
        <v>114.32</v>
      </c>
      <c r="E4391" t="s">
        <v>16</v>
      </c>
      <c r="F4391" t="s">
        <v>13</v>
      </c>
      <c r="G4391" t="s">
        <v>14</v>
      </c>
      <c r="H4391" s="1">
        <v>0.26700000000000002</v>
      </c>
      <c r="I4391" s="4">
        <v>39234</v>
      </c>
      <c r="J4391" s="5">
        <v>40909</v>
      </c>
      <c r="K4391" s="3">
        <v>3600</v>
      </c>
      <c r="L4391" s="3">
        <v>31200</v>
      </c>
      <c r="M4391" s="3">
        <v>3314</v>
      </c>
      <c r="N4391" s="3">
        <f t="shared" si="680"/>
        <v>1</v>
      </c>
      <c r="O4391" s="3">
        <f t="shared" si="681"/>
        <v>0</v>
      </c>
      <c r="P4391" s="3">
        <f t="shared" si="682"/>
        <v>0</v>
      </c>
      <c r="Q4391" s="6">
        <v>6.46</v>
      </c>
      <c r="R4391" s="3">
        <v>0</v>
      </c>
      <c r="S4391" s="3">
        <v>11</v>
      </c>
      <c r="T4391" s="3">
        <v>20</v>
      </c>
      <c r="U4391" s="3">
        <f t="shared" si="683"/>
        <v>1675</v>
      </c>
      <c r="V4391" s="3" t="str">
        <f t="shared" si="684"/>
        <v xml:space="preserve"> 36</v>
      </c>
      <c r="W4391" s="3">
        <f t="shared" si="685"/>
        <v>3.6</v>
      </c>
      <c r="X4391" s="3">
        <v>5</v>
      </c>
      <c r="Y4391" s="6">
        <f t="shared" si="686"/>
        <v>26.700000000000003</v>
      </c>
      <c r="Z4391" s="3">
        <f t="shared" si="687"/>
        <v>31.2</v>
      </c>
      <c r="AA4391" s="3">
        <f t="shared" si="688"/>
        <v>3.3140000000000001</v>
      </c>
      <c r="AB4391">
        <f t="shared" si="689"/>
        <v>0</v>
      </c>
      <c r="AC4391" s="14">
        <f>VLOOKUP(X4391,Rates!$A$2:$B$36,2)</f>
        <v>7.99</v>
      </c>
    </row>
    <row r="4392" spans="1:29">
      <c r="A4392">
        <v>975902</v>
      </c>
      <c r="B4392" t="s">
        <v>11</v>
      </c>
      <c r="C4392" s="1">
        <v>6.0299999999999999E-2</v>
      </c>
      <c r="D4392">
        <v>365.23</v>
      </c>
      <c r="E4392" t="s">
        <v>16</v>
      </c>
      <c r="F4392" t="s">
        <v>13</v>
      </c>
      <c r="G4392" t="s">
        <v>14</v>
      </c>
      <c r="H4392" s="1">
        <v>0.44700000000000001</v>
      </c>
      <c r="I4392" s="4">
        <v>37469</v>
      </c>
      <c r="J4392" s="5">
        <v>40909</v>
      </c>
      <c r="K4392" s="3">
        <v>12000</v>
      </c>
      <c r="L4392" s="3">
        <v>90000</v>
      </c>
      <c r="M4392" s="3">
        <v>2459</v>
      </c>
      <c r="N4392" s="3">
        <f t="shared" si="680"/>
        <v>1</v>
      </c>
      <c r="O4392" s="3">
        <f t="shared" si="681"/>
        <v>0</v>
      </c>
      <c r="P4392" s="3">
        <f t="shared" si="682"/>
        <v>0</v>
      </c>
      <c r="Q4392" s="6">
        <v>5.52</v>
      </c>
      <c r="R4392" s="3">
        <v>0</v>
      </c>
      <c r="S4392" s="3">
        <v>8</v>
      </c>
      <c r="T4392" s="3">
        <v>15</v>
      </c>
      <c r="U4392" s="3">
        <f t="shared" si="683"/>
        <v>3440</v>
      </c>
      <c r="V4392" s="3" t="str">
        <f t="shared" si="684"/>
        <v xml:space="preserve"> 36</v>
      </c>
      <c r="W4392" s="3">
        <f t="shared" si="685"/>
        <v>12</v>
      </c>
      <c r="X4392" s="3">
        <v>1</v>
      </c>
      <c r="Y4392" s="6">
        <f t="shared" si="686"/>
        <v>44.7</v>
      </c>
      <c r="Z4392" s="3">
        <f t="shared" si="687"/>
        <v>90</v>
      </c>
      <c r="AA4392" s="3">
        <f t="shared" si="688"/>
        <v>2.4590000000000001</v>
      </c>
      <c r="AB4392">
        <f t="shared" si="689"/>
        <v>0</v>
      </c>
      <c r="AC4392" s="14">
        <f>VLOOKUP(X4392,Rates!$A$2:$B$36,2)</f>
        <v>5.32</v>
      </c>
    </row>
    <row r="4393" spans="1:29">
      <c r="A4393">
        <v>472634</v>
      </c>
      <c r="B4393" t="s">
        <v>11</v>
      </c>
      <c r="C4393" s="1">
        <v>7.0499999999999993E-2</v>
      </c>
      <c r="D4393">
        <v>231.75</v>
      </c>
      <c r="E4393" t="s">
        <v>18</v>
      </c>
      <c r="F4393" t="s">
        <v>13</v>
      </c>
      <c r="G4393" t="s">
        <v>17</v>
      </c>
      <c r="H4393" s="2">
        <v>0</v>
      </c>
      <c r="I4393" s="4">
        <v>39264</v>
      </c>
      <c r="J4393" s="5">
        <v>40909</v>
      </c>
      <c r="K4393" s="3">
        <v>7500</v>
      </c>
      <c r="L4393" s="3">
        <v>12720</v>
      </c>
      <c r="M4393" s="3">
        <v>0</v>
      </c>
      <c r="N4393" s="3">
        <f t="shared" si="680"/>
        <v>1</v>
      </c>
      <c r="O4393" s="3">
        <f t="shared" si="681"/>
        <v>0</v>
      </c>
      <c r="P4393" s="3">
        <f t="shared" si="682"/>
        <v>1</v>
      </c>
      <c r="Q4393" s="6">
        <v>0</v>
      </c>
      <c r="R4393" s="3">
        <v>0</v>
      </c>
      <c r="S4393" s="3">
        <v>7</v>
      </c>
      <c r="T4393" s="3">
        <v>9</v>
      </c>
      <c r="U4393" s="3">
        <f t="shared" si="683"/>
        <v>1645</v>
      </c>
      <c r="V4393" s="3" t="str">
        <f t="shared" si="684"/>
        <v xml:space="preserve"> 36</v>
      </c>
      <c r="W4393" s="3">
        <f t="shared" si="685"/>
        <v>7.5</v>
      </c>
      <c r="X4393" s="3">
        <v>1</v>
      </c>
      <c r="Y4393" s="6">
        <f t="shared" si="686"/>
        <v>0</v>
      </c>
      <c r="Z4393" s="3">
        <f t="shared" si="687"/>
        <v>12.72</v>
      </c>
      <c r="AA4393" s="3">
        <f t="shared" si="688"/>
        <v>0</v>
      </c>
      <c r="AB4393">
        <f t="shared" si="689"/>
        <v>1</v>
      </c>
      <c r="AC4393" s="14">
        <f>VLOOKUP(X4393,Rates!$A$2:$B$36,2)</f>
        <v>5.32</v>
      </c>
    </row>
    <row r="4394" spans="1:29">
      <c r="A4394">
        <v>602096</v>
      </c>
      <c r="B4394" t="s">
        <v>11</v>
      </c>
      <c r="C4394" s="1">
        <v>9.2499999999999999E-2</v>
      </c>
      <c r="D4394">
        <v>351.08</v>
      </c>
      <c r="E4394" t="s">
        <v>28</v>
      </c>
      <c r="F4394" t="s">
        <v>13</v>
      </c>
      <c r="G4394" t="s">
        <v>14</v>
      </c>
      <c r="H4394" s="1">
        <v>0.23200000000000001</v>
      </c>
      <c r="I4394" s="4">
        <v>33208</v>
      </c>
      <c r="J4394" s="5">
        <v>40909</v>
      </c>
      <c r="K4394" s="3">
        <v>11000</v>
      </c>
      <c r="L4394" s="3">
        <v>45000</v>
      </c>
      <c r="M4394" s="3">
        <v>11413</v>
      </c>
      <c r="N4394" s="3">
        <f t="shared" si="680"/>
        <v>1</v>
      </c>
      <c r="O4394" s="3">
        <f t="shared" si="681"/>
        <v>0</v>
      </c>
      <c r="P4394" s="3">
        <f t="shared" si="682"/>
        <v>1</v>
      </c>
      <c r="Q4394" s="6">
        <v>19.28</v>
      </c>
      <c r="R4394" s="3">
        <v>1</v>
      </c>
      <c r="S4394" s="3">
        <v>7</v>
      </c>
      <c r="T4394" s="3">
        <v>26</v>
      </c>
      <c r="U4394" s="3">
        <f t="shared" si="683"/>
        <v>7701</v>
      </c>
      <c r="V4394" s="3" t="str">
        <f t="shared" si="684"/>
        <v xml:space="preserve"> 36</v>
      </c>
      <c r="W4394" s="3">
        <f t="shared" si="685"/>
        <v>11</v>
      </c>
      <c r="X4394" s="3">
        <v>7</v>
      </c>
      <c r="Y4394" s="6">
        <f t="shared" si="686"/>
        <v>23.200000000000003</v>
      </c>
      <c r="Z4394" s="3">
        <f t="shared" si="687"/>
        <v>45</v>
      </c>
      <c r="AA4394" s="3">
        <f t="shared" si="688"/>
        <v>11.413</v>
      </c>
      <c r="AB4394">
        <f t="shared" si="689"/>
        <v>0</v>
      </c>
      <c r="AC4394" s="14">
        <f>VLOOKUP(X4394,Rates!$A$2:$B$36,2)</f>
        <v>10.49</v>
      </c>
    </row>
    <row r="4395" spans="1:29">
      <c r="A4395">
        <v>597161</v>
      </c>
      <c r="B4395" t="s">
        <v>11</v>
      </c>
      <c r="C4395" s="1">
        <v>7.1400000000000005E-2</v>
      </c>
      <c r="D4395">
        <v>278.48</v>
      </c>
      <c r="E4395" t="s">
        <v>23</v>
      </c>
      <c r="F4395" t="s">
        <v>13</v>
      </c>
      <c r="G4395" t="s">
        <v>14</v>
      </c>
      <c r="H4395" s="1">
        <v>0.29099999999999998</v>
      </c>
      <c r="I4395" s="4">
        <v>33086</v>
      </c>
      <c r="J4395" s="5">
        <v>40909</v>
      </c>
      <c r="K4395" s="3">
        <v>9000</v>
      </c>
      <c r="L4395" s="3">
        <v>46000</v>
      </c>
      <c r="M4395" s="3">
        <v>18070</v>
      </c>
      <c r="N4395" s="3">
        <f t="shared" si="680"/>
        <v>1</v>
      </c>
      <c r="O4395" s="3">
        <f t="shared" si="681"/>
        <v>0</v>
      </c>
      <c r="P4395" s="3">
        <f t="shared" si="682"/>
        <v>1</v>
      </c>
      <c r="Q4395" s="6">
        <v>22.7</v>
      </c>
      <c r="R4395" s="3">
        <v>0</v>
      </c>
      <c r="S4395" s="3">
        <v>15</v>
      </c>
      <c r="T4395" s="3">
        <v>32</v>
      </c>
      <c r="U4395" s="3">
        <f t="shared" si="683"/>
        <v>7823</v>
      </c>
      <c r="V4395" s="3" t="str">
        <f t="shared" si="684"/>
        <v xml:space="preserve"> 36</v>
      </c>
      <c r="W4395" s="3">
        <f t="shared" si="685"/>
        <v>9</v>
      </c>
      <c r="X4395" s="3">
        <v>3</v>
      </c>
      <c r="Y4395" s="6">
        <f t="shared" si="686"/>
        <v>29.099999999999998</v>
      </c>
      <c r="Z4395" s="3">
        <f t="shared" si="687"/>
        <v>46</v>
      </c>
      <c r="AA4395" s="3">
        <f t="shared" si="688"/>
        <v>18.07</v>
      </c>
      <c r="AB4395">
        <f t="shared" si="689"/>
        <v>0</v>
      </c>
      <c r="AC4395" s="14">
        <f>VLOOKUP(X4395,Rates!$A$2:$B$36,2)</f>
        <v>7.24</v>
      </c>
    </row>
    <row r="4396" spans="1:29">
      <c r="A4396">
        <v>603768</v>
      </c>
      <c r="B4396" t="s">
        <v>11</v>
      </c>
      <c r="C4396" s="1">
        <v>0.13719999999999999</v>
      </c>
      <c r="D4396">
        <v>238.3</v>
      </c>
      <c r="E4396" t="s">
        <v>29</v>
      </c>
      <c r="F4396" t="s">
        <v>13</v>
      </c>
      <c r="G4396" t="s">
        <v>14</v>
      </c>
      <c r="H4396" s="1">
        <v>0.82799999999999996</v>
      </c>
      <c r="I4396" s="4">
        <v>31594</v>
      </c>
      <c r="J4396" s="5">
        <v>40909</v>
      </c>
      <c r="K4396" s="3">
        <v>7000</v>
      </c>
      <c r="L4396" s="3">
        <v>21000</v>
      </c>
      <c r="M4396" s="3">
        <v>5716</v>
      </c>
      <c r="N4396" s="3">
        <f t="shared" si="680"/>
        <v>1</v>
      </c>
      <c r="O4396" s="3">
        <f t="shared" si="681"/>
        <v>0</v>
      </c>
      <c r="P4396" s="3">
        <f t="shared" si="682"/>
        <v>1</v>
      </c>
      <c r="Q4396" s="6">
        <v>7.89</v>
      </c>
      <c r="R4396" s="3">
        <v>0</v>
      </c>
      <c r="S4396" s="3">
        <v>4</v>
      </c>
      <c r="T4396" s="3">
        <v>8</v>
      </c>
      <c r="U4396" s="3">
        <f t="shared" si="683"/>
        <v>9315</v>
      </c>
      <c r="V4396" s="3" t="str">
        <f t="shared" si="684"/>
        <v xml:space="preserve"> 36</v>
      </c>
      <c r="W4396" s="3">
        <f t="shared" si="685"/>
        <v>7</v>
      </c>
      <c r="X4396" s="3">
        <v>15</v>
      </c>
      <c r="Y4396" s="6">
        <f t="shared" si="686"/>
        <v>82.8</v>
      </c>
      <c r="Z4396" s="3">
        <f t="shared" si="687"/>
        <v>21</v>
      </c>
      <c r="AA4396" s="3">
        <f t="shared" si="688"/>
        <v>5.7160000000000002</v>
      </c>
      <c r="AB4396">
        <f t="shared" si="689"/>
        <v>0</v>
      </c>
      <c r="AC4396" s="14">
        <f>VLOOKUP(X4396,Rates!$A$2:$B$36,2)</f>
        <v>15.99</v>
      </c>
    </row>
    <row r="4397" spans="1:29">
      <c r="A4397">
        <v>780445</v>
      </c>
      <c r="B4397" t="s">
        <v>15</v>
      </c>
      <c r="C4397" s="1">
        <v>0.16589999999999999</v>
      </c>
      <c r="D4397">
        <v>369.49</v>
      </c>
      <c r="E4397" t="s">
        <v>12</v>
      </c>
      <c r="F4397" t="s">
        <v>26</v>
      </c>
      <c r="G4397" t="s">
        <v>14</v>
      </c>
      <c r="H4397" s="1">
        <v>9.7000000000000003E-2</v>
      </c>
      <c r="I4397" s="4">
        <v>34700</v>
      </c>
      <c r="J4397" s="5">
        <v>40909</v>
      </c>
      <c r="K4397" s="3">
        <v>15000</v>
      </c>
      <c r="L4397" s="3">
        <v>173000</v>
      </c>
      <c r="M4397" s="3">
        <v>22835</v>
      </c>
      <c r="N4397" s="3">
        <f t="shared" si="680"/>
        <v>0</v>
      </c>
      <c r="O4397" s="3">
        <f t="shared" si="681"/>
        <v>1</v>
      </c>
      <c r="P4397" s="3">
        <f t="shared" si="682"/>
        <v>1</v>
      </c>
      <c r="Q4397" s="6">
        <v>7.47</v>
      </c>
      <c r="R4397" s="3">
        <v>0</v>
      </c>
      <c r="S4397" s="3">
        <v>11</v>
      </c>
      <c r="T4397" s="3">
        <v>33</v>
      </c>
      <c r="U4397" s="3">
        <f t="shared" si="683"/>
        <v>6209</v>
      </c>
      <c r="V4397" s="3" t="str">
        <f t="shared" si="684"/>
        <v xml:space="preserve"> 60</v>
      </c>
      <c r="W4397" s="3">
        <f t="shared" si="685"/>
        <v>15</v>
      </c>
      <c r="X4397" s="3">
        <v>16</v>
      </c>
      <c r="Y4397" s="6">
        <f t="shared" si="686"/>
        <v>9.7000000000000011</v>
      </c>
      <c r="Z4397" s="3">
        <f t="shared" si="687"/>
        <v>173</v>
      </c>
      <c r="AA4397" s="3">
        <f t="shared" si="688"/>
        <v>22.835000000000001</v>
      </c>
      <c r="AB4397">
        <f t="shared" si="689"/>
        <v>0</v>
      </c>
      <c r="AC4397" s="14">
        <f>VLOOKUP(X4397,Rates!$A$2:$B$36,2)</f>
        <v>16.989999999999998</v>
      </c>
    </row>
    <row r="4398" spans="1:29">
      <c r="A4398">
        <v>1035425</v>
      </c>
      <c r="B4398" t="s">
        <v>15</v>
      </c>
      <c r="C4398" s="1">
        <v>0.22059999999999999</v>
      </c>
      <c r="D4398">
        <v>967.86</v>
      </c>
      <c r="E4398" t="s">
        <v>12</v>
      </c>
      <c r="F4398" t="s">
        <v>26</v>
      </c>
      <c r="G4398" t="s">
        <v>19</v>
      </c>
      <c r="H4398" s="1">
        <v>0.92700000000000005</v>
      </c>
      <c r="I4398" s="4">
        <v>36861</v>
      </c>
      <c r="J4398" s="5">
        <v>40909</v>
      </c>
      <c r="K4398" s="3">
        <v>35000</v>
      </c>
      <c r="L4398" s="3">
        <v>95300</v>
      </c>
      <c r="M4398" s="3">
        <v>27800</v>
      </c>
      <c r="N4398" s="3">
        <f t="shared" si="680"/>
        <v>0</v>
      </c>
      <c r="O4398" s="3">
        <f t="shared" si="681"/>
        <v>1</v>
      </c>
      <c r="P4398" s="3">
        <f t="shared" si="682"/>
        <v>1</v>
      </c>
      <c r="Q4398" s="6">
        <v>14.71</v>
      </c>
      <c r="R4398" s="3">
        <v>0</v>
      </c>
      <c r="S4398" s="3">
        <v>10</v>
      </c>
      <c r="T4398" s="3">
        <v>38</v>
      </c>
      <c r="U4398" s="3">
        <f t="shared" si="683"/>
        <v>4048</v>
      </c>
      <c r="V4398" s="3" t="str">
        <f t="shared" si="684"/>
        <v xml:space="preserve"> 60</v>
      </c>
      <c r="W4398" s="3">
        <f t="shared" si="685"/>
        <v>35</v>
      </c>
      <c r="X4398" s="3">
        <v>29</v>
      </c>
      <c r="Y4398" s="6">
        <f t="shared" si="686"/>
        <v>92.7</v>
      </c>
      <c r="Z4398" s="3">
        <f t="shared" si="687"/>
        <v>95.3</v>
      </c>
      <c r="AA4398" s="3">
        <f t="shared" si="688"/>
        <v>27.8</v>
      </c>
      <c r="AB4398">
        <f t="shared" si="689"/>
        <v>0</v>
      </c>
      <c r="AC4398" s="14">
        <f>VLOOKUP(X4398,Rates!$A$2:$B$36,2)</f>
        <v>30.49</v>
      </c>
    </row>
    <row r="4399" spans="1:29">
      <c r="A4399">
        <v>691395</v>
      </c>
      <c r="B4399" t="s">
        <v>15</v>
      </c>
      <c r="C4399" s="1">
        <v>0.17510000000000001</v>
      </c>
      <c r="D4399">
        <v>603.07000000000005</v>
      </c>
      <c r="E4399" t="s">
        <v>25</v>
      </c>
      <c r="F4399" t="s">
        <v>13</v>
      </c>
      <c r="G4399" t="s">
        <v>14</v>
      </c>
      <c r="H4399" s="1">
        <v>0.83099999999999996</v>
      </c>
      <c r="I4399" s="4">
        <v>32752</v>
      </c>
      <c r="J4399" s="5">
        <v>40909</v>
      </c>
      <c r="K4399" s="3">
        <v>24000</v>
      </c>
      <c r="L4399" s="3">
        <v>62000</v>
      </c>
      <c r="M4399" s="3">
        <v>16455</v>
      </c>
      <c r="N4399" s="3">
        <f t="shared" si="680"/>
        <v>1</v>
      </c>
      <c r="O4399" s="3">
        <f t="shared" si="681"/>
        <v>0</v>
      </c>
      <c r="P4399" s="3">
        <f t="shared" si="682"/>
        <v>1</v>
      </c>
      <c r="Q4399" s="6">
        <v>19.61</v>
      </c>
      <c r="R4399" s="3">
        <v>0</v>
      </c>
      <c r="S4399" s="3">
        <v>12</v>
      </c>
      <c r="T4399" s="3">
        <v>37</v>
      </c>
      <c r="U4399" s="3">
        <f t="shared" si="683"/>
        <v>8157</v>
      </c>
      <c r="V4399" s="3" t="str">
        <f t="shared" si="684"/>
        <v xml:space="preserve"> 60</v>
      </c>
      <c r="W4399" s="3">
        <f t="shared" si="685"/>
        <v>24</v>
      </c>
      <c r="X4399" s="3">
        <v>24</v>
      </c>
      <c r="Y4399" s="6">
        <f t="shared" si="686"/>
        <v>83.1</v>
      </c>
      <c r="Z4399" s="3">
        <f t="shared" si="687"/>
        <v>62</v>
      </c>
      <c r="AA4399" s="3">
        <f t="shared" si="688"/>
        <v>16.454999999999998</v>
      </c>
      <c r="AB4399">
        <f t="shared" si="689"/>
        <v>0</v>
      </c>
      <c r="AC4399" s="14">
        <f>VLOOKUP(X4399,Rates!$A$2:$B$36,2)</f>
        <v>25.49</v>
      </c>
    </row>
    <row r="4400" spans="1:29">
      <c r="A4400">
        <v>778747</v>
      </c>
      <c r="B4400" t="s">
        <v>11</v>
      </c>
      <c r="C4400" s="1">
        <v>8.4900000000000003E-2</v>
      </c>
      <c r="D4400">
        <v>220.95</v>
      </c>
      <c r="E4400" t="s">
        <v>20</v>
      </c>
      <c r="F4400" t="s">
        <v>13</v>
      </c>
      <c r="G4400" t="s">
        <v>14</v>
      </c>
      <c r="H4400" s="1">
        <v>0.59299999999999997</v>
      </c>
      <c r="I4400" s="4">
        <v>37895</v>
      </c>
      <c r="J4400" s="5">
        <v>40909</v>
      </c>
      <c r="K4400" s="3">
        <v>7000</v>
      </c>
      <c r="L4400" s="3">
        <v>65000</v>
      </c>
      <c r="M4400" s="3">
        <v>16486</v>
      </c>
      <c r="N4400" s="3">
        <f t="shared" si="680"/>
        <v>1</v>
      </c>
      <c r="O4400" s="3">
        <f t="shared" si="681"/>
        <v>0</v>
      </c>
      <c r="P4400" s="3">
        <f t="shared" si="682"/>
        <v>1</v>
      </c>
      <c r="Q4400" s="6">
        <v>19.16</v>
      </c>
      <c r="R4400" s="3">
        <v>0</v>
      </c>
      <c r="S4400" s="3">
        <v>15</v>
      </c>
      <c r="T4400" s="3">
        <v>21</v>
      </c>
      <c r="U4400" s="3">
        <f t="shared" si="683"/>
        <v>3014</v>
      </c>
      <c r="V4400" s="3" t="str">
        <f t="shared" si="684"/>
        <v xml:space="preserve"> 36</v>
      </c>
      <c r="W4400" s="3">
        <f t="shared" si="685"/>
        <v>7</v>
      </c>
      <c r="X4400" s="3">
        <v>5</v>
      </c>
      <c r="Y4400" s="6">
        <f t="shared" si="686"/>
        <v>59.3</v>
      </c>
      <c r="Z4400" s="3">
        <f t="shared" si="687"/>
        <v>65</v>
      </c>
      <c r="AA4400" s="3">
        <f t="shared" si="688"/>
        <v>16.486000000000001</v>
      </c>
      <c r="AB4400">
        <f t="shared" si="689"/>
        <v>0</v>
      </c>
      <c r="AC4400" s="14">
        <f>VLOOKUP(X4400,Rates!$A$2:$B$36,2)</f>
        <v>7.99</v>
      </c>
    </row>
    <row r="4401" spans="1:29">
      <c r="A4401">
        <v>550066</v>
      </c>
      <c r="B4401" t="s">
        <v>11</v>
      </c>
      <c r="C4401" s="1">
        <v>0.1149</v>
      </c>
      <c r="D4401">
        <v>65.95</v>
      </c>
      <c r="E4401" t="s">
        <v>21</v>
      </c>
      <c r="F4401" t="s">
        <v>24</v>
      </c>
      <c r="G4401" t="s">
        <v>17</v>
      </c>
      <c r="H4401" s="1">
        <v>0.93500000000000005</v>
      </c>
      <c r="I4401" s="4">
        <v>37926</v>
      </c>
      <c r="J4401" s="5">
        <v>40909</v>
      </c>
      <c r="K4401" s="3">
        <v>2000</v>
      </c>
      <c r="L4401" s="3">
        <v>55308</v>
      </c>
      <c r="M4401" s="3">
        <v>17016</v>
      </c>
      <c r="N4401" s="3">
        <f t="shared" si="680"/>
        <v>0</v>
      </c>
      <c r="O4401" s="3">
        <f t="shared" si="681"/>
        <v>0</v>
      </c>
      <c r="P4401" s="3">
        <f t="shared" si="682"/>
        <v>1</v>
      </c>
      <c r="Q4401" s="6">
        <v>21.48</v>
      </c>
      <c r="R4401" s="3">
        <v>1</v>
      </c>
      <c r="S4401" s="3">
        <v>8</v>
      </c>
      <c r="T4401" s="3">
        <v>19</v>
      </c>
      <c r="U4401" s="3">
        <f t="shared" si="683"/>
        <v>2983</v>
      </c>
      <c r="V4401" s="3" t="str">
        <f t="shared" si="684"/>
        <v xml:space="preserve"> 36</v>
      </c>
      <c r="W4401" s="3">
        <f t="shared" si="685"/>
        <v>2</v>
      </c>
      <c r="X4401" s="3">
        <v>9</v>
      </c>
      <c r="Y4401" s="6">
        <f t="shared" si="686"/>
        <v>93.5</v>
      </c>
      <c r="Z4401" s="3">
        <f t="shared" si="687"/>
        <v>55.308</v>
      </c>
      <c r="AA4401" s="3">
        <f t="shared" si="688"/>
        <v>17.015999999999998</v>
      </c>
      <c r="AB4401">
        <f t="shared" si="689"/>
        <v>1</v>
      </c>
      <c r="AC4401" s="14">
        <f>VLOOKUP(X4401,Rates!$A$2:$B$36,2)</f>
        <v>11.44</v>
      </c>
    </row>
    <row r="4402" spans="1:29">
      <c r="A4402">
        <v>745900</v>
      </c>
      <c r="B4402" t="s">
        <v>11</v>
      </c>
      <c r="C4402" s="1">
        <v>0.1399</v>
      </c>
      <c r="D4402">
        <v>109.36</v>
      </c>
      <c r="E4402" t="s">
        <v>16</v>
      </c>
      <c r="F4402" t="s">
        <v>13</v>
      </c>
      <c r="G4402" t="s">
        <v>14</v>
      </c>
      <c r="H4402" s="1">
        <v>0.20699999999999999</v>
      </c>
      <c r="I4402" s="4">
        <v>37469</v>
      </c>
      <c r="J4402" s="5">
        <v>40909</v>
      </c>
      <c r="K4402" s="3">
        <v>3200</v>
      </c>
      <c r="L4402" s="3">
        <v>30000</v>
      </c>
      <c r="M4402" s="3">
        <v>2934</v>
      </c>
      <c r="N4402" s="3">
        <f t="shared" si="680"/>
        <v>1</v>
      </c>
      <c r="O4402" s="3">
        <f t="shared" si="681"/>
        <v>0</v>
      </c>
      <c r="P4402" s="3">
        <f t="shared" si="682"/>
        <v>0</v>
      </c>
      <c r="Q4402" s="6">
        <v>14.4</v>
      </c>
      <c r="R4402" s="3">
        <v>0</v>
      </c>
      <c r="S4402" s="3">
        <v>11</v>
      </c>
      <c r="T4402" s="3">
        <v>14</v>
      </c>
      <c r="U4402" s="3">
        <f t="shared" si="683"/>
        <v>3440</v>
      </c>
      <c r="V4402" s="3" t="str">
        <f t="shared" si="684"/>
        <v xml:space="preserve"> 36</v>
      </c>
      <c r="W4402" s="3">
        <f t="shared" si="685"/>
        <v>3.2</v>
      </c>
      <c r="X4402" s="3">
        <v>13</v>
      </c>
      <c r="Y4402" s="6">
        <f t="shared" si="686"/>
        <v>20.7</v>
      </c>
      <c r="Z4402" s="3">
        <f t="shared" si="687"/>
        <v>30</v>
      </c>
      <c r="AA4402" s="3">
        <f t="shared" si="688"/>
        <v>2.9340000000000002</v>
      </c>
      <c r="AB4402">
        <f t="shared" si="689"/>
        <v>0</v>
      </c>
      <c r="AC4402" s="14">
        <f>VLOOKUP(X4402,Rates!$A$2:$B$36,2)</f>
        <v>13.99</v>
      </c>
    </row>
    <row r="4403" spans="1:29">
      <c r="A4403">
        <v>633116</v>
      </c>
      <c r="B4403" t="s">
        <v>11</v>
      </c>
      <c r="C4403" s="1">
        <v>9.6199999999999994E-2</v>
      </c>
      <c r="D4403">
        <v>320.89999999999998</v>
      </c>
      <c r="E4403" t="s">
        <v>12</v>
      </c>
      <c r="F4403" t="s">
        <v>26</v>
      </c>
      <c r="G4403" t="s">
        <v>14</v>
      </c>
      <c r="H4403" s="1">
        <v>0.38900000000000001</v>
      </c>
      <c r="I4403" s="4">
        <v>35855</v>
      </c>
      <c r="J4403" s="5">
        <v>40909</v>
      </c>
      <c r="K4403" s="3">
        <v>10000</v>
      </c>
      <c r="L4403" s="3">
        <v>89000</v>
      </c>
      <c r="M4403" s="3">
        <v>4041</v>
      </c>
      <c r="N4403" s="3">
        <f t="shared" si="680"/>
        <v>0</v>
      </c>
      <c r="O4403" s="3">
        <f t="shared" si="681"/>
        <v>1</v>
      </c>
      <c r="P4403" s="3">
        <f t="shared" si="682"/>
        <v>1</v>
      </c>
      <c r="Q4403" s="6">
        <v>0.86</v>
      </c>
      <c r="R4403" s="3">
        <v>0</v>
      </c>
      <c r="S4403" s="3">
        <v>7</v>
      </c>
      <c r="T4403" s="3">
        <v>38</v>
      </c>
      <c r="U4403" s="3">
        <f t="shared" si="683"/>
        <v>5054</v>
      </c>
      <c r="V4403" s="3" t="str">
        <f t="shared" si="684"/>
        <v xml:space="preserve"> 36</v>
      </c>
      <c r="W4403" s="3">
        <f t="shared" si="685"/>
        <v>10</v>
      </c>
      <c r="X4403" s="3">
        <v>8</v>
      </c>
      <c r="Y4403" s="6">
        <f t="shared" si="686"/>
        <v>38.9</v>
      </c>
      <c r="Z4403" s="3">
        <f t="shared" si="687"/>
        <v>89</v>
      </c>
      <c r="AA4403" s="3">
        <f t="shared" si="688"/>
        <v>4.0410000000000004</v>
      </c>
      <c r="AB4403">
        <f t="shared" si="689"/>
        <v>0</v>
      </c>
      <c r="AC4403" s="14">
        <f>VLOOKUP(X4403,Rates!$A$2:$B$36,2)</f>
        <v>11.39</v>
      </c>
    </row>
    <row r="4404" spans="1:29">
      <c r="A4404">
        <v>465776</v>
      </c>
      <c r="B4404" t="s">
        <v>11</v>
      </c>
      <c r="C4404" s="1">
        <v>0.12180000000000001</v>
      </c>
      <c r="D4404">
        <v>399.6</v>
      </c>
      <c r="E4404" t="s">
        <v>28</v>
      </c>
      <c r="F4404" t="s">
        <v>13</v>
      </c>
      <c r="G4404" t="s">
        <v>14</v>
      </c>
      <c r="H4404" s="1">
        <v>0.58699999999999997</v>
      </c>
      <c r="I4404" s="4">
        <v>31079</v>
      </c>
      <c r="J4404" s="5">
        <v>40909</v>
      </c>
      <c r="K4404" s="3">
        <v>12000</v>
      </c>
      <c r="L4404" s="3">
        <v>60000</v>
      </c>
      <c r="M4404" s="3">
        <v>17035</v>
      </c>
      <c r="N4404" s="3">
        <f t="shared" si="680"/>
        <v>1</v>
      </c>
      <c r="O4404" s="3">
        <f t="shared" si="681"/>
        <v>0</v>
      </c>
      <c r="P4404" s="3">
        <f t="shared" si="682"/>
        <v>1</v>
      </c>
      <c r="Q4404" s="6">
        <v>17.86</v>
      </c>
      <c r="R4404" s="3">
        <v>0</v>
      </c>
      <c r="S4404" s="3">
        <v>7</v>
      </c>
      <c r="T4404" s="3">
        <v>17</v>
      </c>
      <c r="U4404" s="3">
        <f t="shared" si="683"/>
        <v>9830</v>
      </c>
      <c r="V4404" s="3" t="str">
        <f t="shared" si="684"/>
        <v xml:space="preserve"> 36</v>
      </c>
      <c r="W4404" s="3">
        <f t="shared" si="685"/>
        <v>12</v>
      </c>
      <c r="X4404" s="3">
        <v>9</v>
      </c>
      <c r="Y4404" s="6">
        <f t="shared" si="686"/>
        <v>58.699999999999996</v>
      </c>
      <c r="Z4404" s="3">
        <f t="shared" si="687"/>
        <v>60</v>
      </c>
      <c r="AA4404" s="3">
        <f t="shared" si="688"/>
        <v>17.035</v>
      </c>
      <c r="AB4404">
        <f t="shared" si="689"/>
        <v>0</v>
      </c>
      <c r="AC4404" s="14">
        <f>VLOOKUP(X4404,Rates!$A$2:$B$36,2)</f>
        <v>11.44</v>
      </c>
    </row>
    <row r="4405" spans="1:29">
      <c r="A4405">
        <v>985283</v>
      </c>
      <c r="B4405" t="s">
        <v>11</v>
      </c>
      <c r="C4405" s="1">
        <v>0.1065</v>
      </c>
      <c r="D4405">
        <v>260.58999999999997</v>
      </c>
      <c r="E4405" t="s">
        <v>30</v>
      </c>
      <c r="F4405" t="s">
        <v>13</v>
      </c>
      <c r="G4405" t="s">
        <v>17</v>
      </c>
      <c r="H4405" s="1">
        <v>0.20499999999999999</v>
      </c>
      <c r="I4405" s="4">
        <v>34639</v>
      </c>
      <c r="J4405" s="5">
        <v>40909</v>
      </c>
      <c r="K4405" s="3">
        <v>8000</v>
      </c>
      <c r="L4405" s="3">
        <v>60780</v>
      </c>
      <c r="M4405" s="3">
        <v>14759</v>
      </c>
      <c r="N4405" s="3">
        <f t="shared" si="680"/>
        <v>1</v>
      </c>
      <c r="O4405" s="3">
        <f t="shared" si="681"/>
        <v>0</v>
      </c>
      <c r="P4405" s="3">
        <f t="shared" si="682"/>
        <v>1</v>
      </c>
      <c r="Q4405" s="6">
        <v>14.27</v>
      </c>
      <c r="R4405" s="3">
        <v>0</v>
      </c>
      <c r="S4405" s="3">
        <v>15</v>
      </c>
      <c r="T4405" s="3">
        <v>48</v>
      </c>
      <c r="U4405" s="3">
        <f t="shared" si="683"/>
        <v>6270</v>
      </c>
      <c r="V4405" s="3" t="str">
        <f t="shared" si="684"/>
        <v xml:space="preserve"> 36</v>
      </c>
      <c r="W4405" s="3">
        <f t="shared" si="685"/>
        <v>8</v>
      </c>
      <c r="X4405" s="3">
        <v>7</v>
      </c>
      <c r="Y4405" s="6">
        <f t="shared" si="686"/>
        <v>20.5</v>
      </c>
      <c r="Z4405" s="3">
        <f t="shared" si="687"/>
        <v>60.78</v>
      </c>
      <c r="AA4405" s="3">
        <f t="shared" si="688"/>
        <v>14.759</v>
      </c>
      <c r="AB4405">
        <f t="shared" si="689"/>
        <v>1</v>
      </c>
      <c r="AC4405" s="14">
        <f>VLOOKUP(X4405,Rates!$A$2:$B$36,2)</f>
        <v>10.49</v>
      </c>
    </row>
    <row r="4406" spans="1:29">
      <c r="A4406">
        <v>836303</v>
      </c>
      <c r="B4406" t="s">
        <v>11</v>
      </c>
      <c r="C4406" s="1">
        <v>0.1099</v>
      </c>
      <c r="D4406">
        <v>130.94</v>
      </c>
      <c r="E4406" t="s">
        <v>22</v>
      </c>
      <c r="F4406" t="s">
        <v>13</v>
      </c>
      <c r="G4406" t="s">
        <v>17</v>
      </c>
      <c r="H4406" s="2">
        <v>0.27</v>
      </c>
      <c r="I4406" s="4">
        <v>36039</v>
      </c>
      <c r="J4406" s="5">
        <v>40909</v>
      </c>
      <c r="K4406" s="3">
        <v>4000</v>
      </c>
      <c r="L4406" s="3">
        <v>42000</v>
      </c>
      <c r="M4406" s="3">
        <v>756</v>
      </c>
      <c r="N4406" s="3">
        <f t="shared" si="680"/>
        <v>1</v>
      </c>
      <c r="O4406" s="3">
        <f t="shared" si="681"/>
        <v>0</v>
      </c>
      <c r="P4406" s="3">
        <f t="shared" si="682"/>
        <v>1</v>
      </c>
      <c r="Q4406" s="6">
        <v>0.89</v>
      </c>
      <c r="R4406" s="3">
        <v>0</v>
      </c>
      <c r="S4406" s="3">
        <v>4</v>
      </c>
      <c r="T4406" s="3">
        <v>7</v>
      </c>
      <c r="U4406" s="3">
        <f t="shared" si="683"/>
        <v>4870</v>
      </c>
      <c r="V4406" s="3" t="str">
        <f t="shared" si="684"/>
        <v xml:space="preserve"> 36</v>
      </c>
      <c r="W4406" s="3">
        <f t="shared" si="685"/>
        <v>4</v>
      </c>
      <c r="X4406" s="3">
        <v>8</v>
      </c>
      <c r="Y4406" s="6">
        <f t="shared" si="686"/>
        <v>27</v>
      </c>
      <c r="Z4406" s="3">
        <f t="shared" si="687"/>
        <v>42</v>
      </c>
      <c r="AA4406" s="3">
        <f t="shared" si="688"/>
        <v>0.75600000000000001</v>
      </c>
      <c r="AB4406">
        <f t="shared" si="689"/>
        <v>1</v>
      </c>
      <c r="AC4406" s="14">
        <f>VLOOKUP(X4406,Rates!$A$2:$B$36,2)</f>
        <v>11.39</v>
      </c>
    </row>
    <row r="4407" spans="1:29">
      <c r="A4407">
        <v>746090</v>
      </c>
      <c r="B4407" t="s">
        <v>15</v>
      </c>
      <c r="C4407" s="1">
        <v>0.12989999999999999</v>
      </c>
      <c r="D4407">
        <v>181.99</v>
      </c>
      <c r="E4407" t="s">
        <v>16</v>
      </c>
      <c r="F4407" t="s">
        <v>26</v>
      </c>
      <c r="G4407" t="s">
        <v>19</v>
      </c>
      <c r="H4407" s="1">
        <v>0.40699999999999997</v>
      </c>
      <c r="I4407" s="4">
        <v>32387</v>
      </c>
      <c r="J4407" s="5">
        <v>40909</v>
      </c>
      <c r="K4407" s="3">
        <v>8000</v>
      </c>
      <c r="L4407" s="3">
        <v>35000</v>
      </c>
      <c r="M4407" s="3">
        <v>7211</v>
      </c>
      <c r="N4407" s="3">
        <f t="shared" si="680"/>
        <v>0</v>
      </c>
      <c r="O4407" s="3">
        <f t="shared" si="681"/>
        <v>1</v>
      </c>
      <c r="P4407" s="3">
        <f t="shared" si="682"/>
        <v>0</v>
      </c>
      <c r="Q4407" s="6">
        <v>8.4700000000000006</v>
      </c>
      <c r="R4407" s="3">
        <v>0</v>
      </c>
      <c r="S4407" s="3">
        <v>9</v>
      </c>
      <c r="T4407" s="3">
        <v>17</v>
      </c>
      <c r="U4407" s="3">
        <f t="shared" si="683"/>
        <v>8522</v>
      </c>
      <c r="V4407" s="3" t="str">
        <f t="shared" si="684"/>
        <v xml:space="preserve"> 60</v>
      </c>
      <c r="W4407" s="3">
        <f t="shared" si="685"/>
        <v>8</v>
      </c>
      <c r="X4407" s="3">
        <v>11</v>
      </c>
      <c r="Y4407" s="6">
        <f t="shared" si="686"/>
        <v>40.699999999999996</v>
      </c>
      <c r="Z4407" s="3">
        <f t="shared" si="687"/>
        <v>35</v>
      </c>
      <c r="AA4407" s="3">
        <f t="shared" si="688"/>
        <v>7.2110000000000003</v>
      </c>
      <c r="AB4407">
        <f t="shared" si="689"/>
        <v>0</v>
      </c>
      <c r="AC4407" s="14">
        <f>VLOOKUP(X4407,Rates!$A$2:$B$36,2)</f>
        <v>12.74</v>
      </c>
    </row>
    <row r="4408" spans="1:29">
      <c r="A4408">
        <v>482465</v>
      </c>
      <c r="B4408" t="s">
        <v>11</v>
      </c>
      <c r="C4408" s="1">
        <v>0.13109999999999999</v>
      </c>
      <c r="D4408">
        <v>404.94</v>
      </c>
      <c r="E4408" t="s">
        <v>12</v>
      </c>
      <c r="F4408" t="s">
        <v>26</v>
      </c>
      <c r="G4408" t="s">
        <v>14</v>
      </c>
      <c r="H4408" s="1">
        <v>0.54600000000000004</v>
      </c>
      <c r="I4408" s="4">
        <v>34669</v>
      </c>
      <c r="J4408" s="5">
        <v>40909</v>
      </c>
      <c r="K4408" s="3">
        <v>12000</v>
      </c>
      <c r="L4408" s="3">
        <v>35000</v>
      </c>
      <c r="M4408" s="3">
        <v>8896</v>
      </c>
      <c r="N4408" s="3">
        <f t="shared" si="680"/>
        <v>0</v>
      </c>
      <c r="O4408" s="3">
        <f t="shared" si="681"/>
        <v>1</v>
      </c>
      <c r="P4408" s="3">
        <f t="shared" si="682"/>
        <v>1</v>
      </c>
      <c r="Q4408" s="6">
        <v>13.71</v>
      </c>
      <c r="R4408" s="3">
        <v>0</v>
      </c>
      <c r="S4408" s="3">
        <v>7</v>
      </c>
      <c r="T4408" s="3">
        <v>13</v>
      </c>
      <c r="U4408" s="3">
        <f t="shared" si="683"/>
        <v>6240</v>
      </c>
      <c r="V4408" s="3" t="str">
        <f t="shared" si="684"/>
        <v xml:space="preserve"> 36</v>
      </c>
      <c r="W4408" s="3">
        <f t="shared" si="685"/>
        <v>12</v>
      </c>
      <c r="X4408" s="3">
        <v>12</v>
      </c>
      <c r="Y4408" s="6">
        <f t="shared" si="686"/>
        <v>54.6</v>
      </c>
      <c r="Z4408" s="3">
        <f t="shared" si="687"/>
        <v>35</v>
      </c>
      <c r="AA4408" s="3">
        <f t="shared" si="688"/>
        <v>8.8960000000000008</v>
      </c>
      <c r="AB4408">
        <f t="shared" si="689"/>
        <v>0</v>
      </c>
      <c r="AC4408" s="14">
        <f>VLOOKUP(X4408,Rates!$A$2:$B$36,2)</f>
        <v>13.49</v>
      </c>
    </row>
    <row r="4409" spans="1:29">
      <c r="A4409">
        <v>890527</v>
      </c>
      <c r="B4409" t="s">
        <v>11</v>
      </c>
      <c r="C4409" s="1">
        <v>0.1065</v>
      </c>
      <c r="D4409">
        <v>156.36000000000001</v>
      </c>
      <c r="E4409" t="s">
        <v>23</v>
      </c>
      <c r="F4409" t="s">
        <v>26</v>
      </c>
      <c r="G4409" t="s">
        <v>17</v>
      </c>
      <c r="H4409" s="1">
        <v>0.73099999999999998</v>
      </c>
      <c r="I4409" s="4">
        <v>35339</v>
      </c>
      <c r="J4409" s="5">
        <v>40909</v>
      </c>
      <c r="K4409" s="3">
        <v>4800</v>
      </c>
      <c r="L4409" s="3">
        <v>36000</v>
      </c>
      <c r="M4409" s="3">
        <v>17256</v>
      </c>
      <c r="N4409" s="3">
        <f t="shared" si="680"/>
        <v>0</v>
      </c>
      <c r="O4409" s="3">
        <f t="shared" si="681"/>
        <v>1</v>
      </c>
      <c r="P4409" s="3">
        <f t="shared" si="682"/>
        <v>1</v>
      </c>
      <c r="Q4409" s="6">
        <v>12.73</v>
      </c>
      <c r="R4409" s="3">
        <v>0</v>
      </c>
      <c r="S4409" s="3">
        <v>9</v>
      </c>
      <c r="T4409" s="3">
        <v>19</v>
      </c>
      <c r="U4409" s="3">
        <f t="shared" si="683"/>
        <v>5570</v>
      </c>
      <c r="V4409" s="3" t="str">
        <f t="shared" si="684"/>
        <v xml:space="preserve"> 36</v>
      </c>
      <c r="W4409" s="3">
        <f t="shared" si="685"/>
        <v>4.8</v>
      </c>
      <c r="X4409" s="3">
        <v>7</v>
      </c>
      <c r="Y4409" s="6">
        <f t="shared" si="686"/>
        <v>73.099999999999994</v>
      </c>
      <c r="Z4409" s="3">
        <f t="shared" si="687"/>
        <v>36</v>
      </c>
      <c r="AA4409" s="3">
        <f t="shared" si="688"/>
        <v>17.256</v>
      </c>
      <c r="AB4409">
        <f t="shared" si="689"/>
        <v>1</v>
      </c>
      <c r="AC4409" s="14">
        <f>VLOOKUP(X4409,Rates!$A$2:$B$36,2)</f>
        <v>10.49</v>
      </c>
    </row>
    <row r="4410" spans="1:29">
      <c r="A4410">
        <v>854211</v>
      </c>
      <c r="B4410" t="s">
        <v>11</v>
      </c>
      <c r="C4410" s="1">
        <v>7.4899999999999994E-2</v>
      </c>
      <c r="D4410">
        <v>466.53</v>
      </c>
      <c r="E4410" t="s">
        <v>12</v>
      </c>
      <c r="F4410" t="s">
        <v>26</v>
      </c>
      <c r="G4410" t="s">
        <v>14</v>
      </c>
      <c r="H4410" s="1">
        <v>0.50800000000000001</v>
      </c>
      <c r="I4410" s="4">
        <v>36008</v>
      </c>
      <c r="J4410" s="5">
        <v>40909</v>
      </c>
      <c r="K4410" s="3">
        <v>15000</v>
      </c>
      <c r="L4410" s="3">
        <v>250000</v>
      </c>
      <c r="M4410" s="3">
        <v>22246</v>
      </c>
      <c r="N4410" s="3">
        <f t="shared" si="680"/>
        <v>0</v>
      </c>
      <c r="O4410" s="3">
        <f t="shared" si="681"/>
        <v>1</v>
      </c>
      <c r="P4410" s="3">
        <f t="shared" si="682"/>
        <v>1</v>
      </c>
      <c r="Q4410" s="6">
        <v>8.3699999999999992</v>
      </c>
      <c r="R4410" s="3">
        <v>0</v>
      </c>
      <c r="S4410" s="3">
        <v>13</v>
      </c>
      <c r="T4410" s="3">
        <v>37</v>
      </c>
      <c r="U4410" s="3">
        <f t="shared" si="683"/>
        <v>4901</v>
      </c>
      <c r="V4410" s="3" t="str">
        <f t="shared" si="684"/>
        <v xml:space="preserve"> 36</v>
      </c>
      <c r="W4410" s="3">
        <f t="shared" si="685"/>
        <v>15</v>
      </c>
      <c r="X4410" s="3">
        <v>4</v>
      </c>
      <c r="Y4410" s="6">
        <f t="shared" si="686"/>
        <v>50.8</v>
      </c>
      <c r="Z4410" s="3">
        <f t="shared" si="687"/>
        <v>250</v>
      </c>
      <c r="AA4410" s="3">
        <f t="shared" si="688"/>
        <v>22.245999999999999</v>
      </c>
      <c r="AB4410">
        <f t="shared" si="689"/>
        <v>0</v>
      </c>
      <c r="AC4410" s="14">
        <f>VLOOKUP(X4410,Rates!$A$2:$B$36,2)</f>
        <v>7.49</v>
      </c>
    </row>
    <row r="4411" spans="1:29">
      <c r="A4411">
        <v>714433</v>
      </c>
      <c r="B4411" t="s">
        <v>11</v>
      </c>
      <c r="C4411" s="1">
        <v>6.9199999999999998E-2</v>
      </c>
      <c r="D4411">
        <v>215.89</v>
      </c>
      <c r="E4411" t="s">
        <v>23</v>
      </c>
      <c r="F4411" t="s">
        <v>26</v>
      </c>
      <c r="G4411" t="s">
        <v>14</v>
      </c>
      <c r="H4411" s="1">
        <v>0.157</v>
      </c>
      <c r="I4411" s="4">
        <v>34943</v>
      </c>
      <c r="J4411" s="5">
        <v>40909</v>
      </c>
      <c r="K4411" s="3">
        <v>7000</v>
      </c>
      <c r="L4411" s="3">
        <v>84000</v>
      </c>
      <c r="M4411" s="3">
        <v>6107</v>
      </c>
      <c r="N4411" s="3">
        <f t="shared" si="680"/>
        <v>0</v>
      </c>
      <c r="O4411" s="3">
        <f t="shared" si="681"/>
        <v>1</v>
      </c>
      <c r="P4411" s="3">
        <f t="shared" si="682"/>
        <v>1</v>
      </c>
      <c r="Q4411" s="6">
        <v>16.61</v>
      </c>
      <c r="R4411" s="3">
        <v>0</v>
      </c>
      <c r="S4411" s="3">
        <v>11</v>
      </c>
      <c r="T4411" s="3">
        <v>16</v>
      </c>
      <c r="U4411" s="3">
        <f t="shared" si="683"/>
        <v>5966</v>
      </c>
      <c r="V4411" s="3" t="str">
        <f t="shared" si="684"/>
        <v xml:space="preserve"> 36</v>
      </c>
      <c r="W4411" s="3">
        <f t="shared" si="685"/>
        <v>7</v>
      </c>
      <c r="X4411" s="3">
        <v>3</v>
      </c>
      <c r="Y4411" s="6">
        <f t="shared" si="686"/>
        <v>15.7</v>
      </c>
      <c r="Z4411" s="3">
        <f t="shared" si="687"/>
        <v>84</v>
      </c>
      <c r="AA4411" s="3">
        <f t="shared" si="688"/>
        <v>6.1070000000000002</v>
      </c>
      <c r="AB4411">
        <f t="shared" si="689"/>
        <v>0</v>
      </c>
      <c r="AC4411" s="14">
        <f>VLOOKUP(X4411,Rates!$A$2:$B$36,2)</f>
        <v>7.24</v>
      </c>
    </row>
    <row r="4412" spans="1:29">
      <c r="A4412">
        <v>1009595</v>
      </c>
      <c r="B4412" t="s">
        <v>11</v>
      </c>
      <c r="C4412" s="1">
        <v>6.6199999999999995E-2</v>
      </c>
      <c r="D4412">
        <v>206.49</v>
      </c>
      <c r="E4412" t="s">
        <v>21</v>
      </c>
      <c r="F4412" t="s">
        <v>13</v>
      </c>
      <c r="G4412" t="s">
        <v>14</v>
      </c>
      <c r="H4412" s="1">
        <v>0.33800000000000002</v>
      </c>
      <c r="I4412" s="4">
        <v>36951</v>
      </c>
      <c r="J4412" s="5">
        <v>40909</v>
      </c>
      <c r="K4412" s="3">
        <v>6725</v>
      </c>
      <c r="L4412" s="3">
        <v>70000</v>
      </c>
      <c r="M4412" s="3">
        <v>2802</v>
      </c>
      <c r="N4412" s="3">
        <f t="shared" si="680"/>
        <v>1</v>
      </c>
      <c r="O4412" s="3">
        <f t="shared" si="681"/>
        <v>0</v>
      </c>
      <c r="P4412" s="3">
        <f t="shared" si="682"/>
        <v>1</v>
      </c>
      <c r="Q4412" s="6">
        <v>13.92</v>
      </c>
      <c r="R4412" s="3">
        <v>0</v>
      </c>
      <c r="S4412" s="3">
        <v>8</v>
      </c>
      <c r="T4412" s="3">
        <v>19</v>
      </c>
      <c r="U4412" s="3">
        <f t="shared" si="683"/>
        <v>3958</v>
      </c>
      <c r="V4412" s="3" t="str">
        <f t="shared" si="684"/>
        <v xml:space="preserve"> 36</v>
      </c>
      <c r="W4412" s="3">
        <f t="shared" si="685"/>
        <v>6.7249999999999996</v>
      </c>
      <c r="X4412" s="3">
        <v>2</v>
      </c>
      <c r="Y4412" s="6">
        <f t="shared" si="686"/>
        <v>33.800000000000004</v>
      </c>
      <c r="Z4412" s="3">
        <f t="shared" si="687"/>
        <v>70</v>
      </c>
      <c r="AA4412" s="3">
        <f t="shared" si="688"/>
        <v>2.802</v>
      </c>
      <c r="AB4412">
        <f t="shared" si="689"/>
        <v>0</v>
      </c>
      <c r="AC4412" s="14">
        <f>VLOOKUP(X4412,Rates!$A$2:$B$36,2)</f>
        <v>6.99</v>
      </c>
    </row>
    <row r="4413" spans="1:29">
      <c r="A4413">
        <v>620588</v>
      </c>
      <c r="B4413" t="s">
        <v>15</v>
      </c>
      <c r="C4413" s="1">
        <v>0.1706</v>
      </c>
      <c r="D4413">
        <v>622.13</v>
      </c>
      <c r="E4413" t="s">
        <v>18</v>
      </c>
      <c r="F4413" t="s">
        <v>13</v>
      </c>
      <c r="G4413" t="s">
        <v>17</v>
      </c>
      <c r="H4413" s="1">
        <v>0.73399999999999999</v>
      </c>
      <c r="I4413" s="4">
        <v>36739</v>
      </c>
      <c r="J4413" s="5">
        <v>40909</v>
      </c>
      <c r="K4413" s="3">
        <v>25000</v>
      </c>
      <c r="L4413" s="3">
        <v>70000</v>
      </c>
      <c r="M4413" s="3">
        <v>24523</v>
      </c>
      <c r="N4413" s="3">
        <f t="shared" si="680"/>
        <v>1</v>
      </c>
      <c r="O4413" s="3">
        <f t="shared" si="681"/>
        <v>0</v>
      </c>
      <c r="P4413" s="3">
        <f t="shared" si="682"/>
        <v>1</v>
      </c>
      <c r="Q4413" s="6">
        <v>17.97</v>
      </c>
      <c r="R4413" s="3">
        <v>0</v>
      </c>
      <c r="S4413" s="3">
        <v>11</v>
      </c>
      <c r="T4413" s="3">
        <v>36</v>
      </c>
      <c r="U4413" s="3">
        <f t="shared" si="683"/>
        <v>4170</v>
      </c>
      <c r="V4413" s="3" t="str">
        <f t="shared" si="684"/>
        <v xml:space="preserve"> 60</v>
      </c>
      <c r="W4413" s="3">
        <f t="shared" si="685"/>
        <v>25</v>
      </c>
      <c r="X4413" s="3">
        <v>24</v>
      </c>
      <c r="Y4413" s="6">
        <f t="shared" si="686"/>
        <v>73.400000000000006</v>
      </c>
      <c r="Z4413" s="3">
        <f t="shared" si="687"/>
        <v>70</v>
      </c>
      <c r="AA4413" s="3">
        <f t="shared" si="688"/>
        <v>24.523</v>
      </c>
      <c r="AB4413">
        <f t="shared" si="689"/>
        <v>1</v>
      </c>
      <c r="AC4413" s="14">
        <f>VLOOKUP(X4413,Rates!$A$2:$B$36,2)</f>
        <v>25.49</v>
      </c>
    </row>
    <row r="4414" spans="1:29">
      <c r="A4414">
        <v>486906</v>
      </c>
      <c r="B4414" t="s">
        <v>11</v>
      </c>
      <c r="C4414" s="1">
        <v>0.11360000000000001</v>
      </c>
      <c r="D4414">
        <v>394.94</v>
      </c>
      <c r="E4414" t="s">
        <v>20</v>
      </c>
      <c r="F4414" t="s">
        <v>26</v>
      </c>
      <c r="G4414" t="s">
        <v>14</v>
      </c>
      <c r="H4414" s="2">
        <v>0.54</v>
      </c>
      <c r="I4414" s="4">
        <v>35551</v>
      </c>
      <c r="J4414" s="5">
        <v>40909</v>
      </c>
      <c r="K4414" s="3">
        <v>12000</v>
      </c>
      <c r="L4414" s="3">
        <v>48000</v>
      </c>
      <c r="M4414" s="3">
        <v>12844</v>
      </c>
      <c r="N4414" s="3">
        <f t="shared" si="680"/>
        <v>0</v>
      </c>
      <c r="O4414" s="3">
        <f t="shared" si="681"/>
        <v>1</v>
      </c>
      <c r="P4414" s="3">
        <f t="shared" si="682"/>
        <v>1</v>
      </c>
      <c r="Q4414" s="6">
        <v>13.18</v>
      </c>
      <c r="R4414" s="3">
        <v>0</v>
      </c>
      <c r="S4414" s="3">
        <v>10</v>
      </c>
      <c r="T4414" s="3">
        <v>21</v>
      </c>
      <c r="U4414" s="3">
        <f t="shared" si="683"/>
        <v>5358</v>
      </c>
      <c r="V4414" s="3" t="str">
        <f t="shared" si="684"/>
        <v xml:space="preserve"> 36</v>
      </c>
      <c r="W4414" s="3">
        <f t="shared" si="685"/>
        <v>12</v>
      </c>
      <c r="X4414" s="3">
        <v>10</v>
      </c>
      <c r="Y4414" s="6">
        <f t="shared" si="686"/>
        <v>54</v>
      </c>
      <c r="Z4414" s="3">
        <f t="shared" si="687"/>
        <v>48</v>
      </c>
      <c r="AA4414" s="3">
        <f t="shared" si="688"/>
        <v>12.843999999999999</v>
      </c>
      <c r="AB4414">
        <f t="shared" si="689"/>
        <v>0</v>
      </c>
      <c r="AC4414" s="14">
        <f>VLOOKUP(X4414,Rates!$A$2:$B$36,2)</f>
        <v>11.49</v>
      </c>
    </row>
    <row r="4415" spans="1:29">
      <c r="A4415">
        <v>430027</v>
      </c>
      <c r="B4415" t="s">
        <v>11</v>
      </c>
      <c r="C4415" s="1">
        <v>0.1411</v>
      </c>
      <c r="D4415">
        <v>189.98</v>
      </c>
      <c r="E4415" t="s">
        <v>23</v>
      </c>
      <c r="F4415" t="s">
        <v>26</v>
      </c>
      <c r="G4415" t="s">
        <v>14</v>
      </c>
      <c r="H4415" s="1">
        <v>0.63500000000000001</v>
      </c>
      <c r="I4415" s="4">
        <v>38504</v>
      </c>
      <c r="J4415" s="5">
        <v>40909</v>
      </c>
      <c r="K4415" s="3">
        <v>5550</v>
      </c>
      <c r="L4415" s="3">
        <v>50000</v>
      </c>
      <c r="M4415" s="3">
        <v>13594</v>
      </c>
      <c r="N4415" s="3">
        <f t="shared" si="680"/>
        <v>0</v>
      </c>
      <c r="O4415" s="3">
        <f t="shared" si="681"/>
        <v>1</v>
      </c>
      <c r="P4415" s="3">
        <f t="shared" si="682"/>
        <v>1</v>
      </c>
      <c r="Q4415" s="6">
        <v>21.58</v>
      </c>
      <c r="R4415" s="3">
        <v>0</v>
      </c>
      <c r="S4415" s="3">
        <v>17</v>
      </c>
      <c r="T4415" s="3">
        <v>38</v>
      </c>
      <c r="U4415" s="3">
        <f t="shared" si="683"/>
        <v>2405</v>
      </c>
      <c r="V4415" s="3" t="str">
        <f t="shared" si="684"/>
        <v xml:space="preserve"> 36</v>
      </c>
      <c r="W4415" s="3">
        <f t="shared" si="685"/>
        <v>5.55</v>
      </c>
      <c r="X4415" s="3">
        <v>16</v>
      </c>
      <c r="Y4415" s="6">
        <f t="shared" si="686"/>
        <v>63.5</v>
      </c>
      <c r="Z4415" s="3">
        <f t="shared" si="687"/>
        <v>50</v>
      </c>
      <c r="AA4415" s="3">
        <f t="shared" si="688"/>
        <v>13.593999999999999</v>
      </c>
      <c r="AB4415">
        <f t="shared" si="689"/>
        <v>0</v>
      </c>
      <c r="AC4415" s="14">
        <f>VLOOKUP(X4415,Rates!$A$2:$B$36,2)</f>
        <v>16.989999999999998</v>
      </c>
    </row>
    <row r="4416" spans="1:29">
      <c r="A4416">
        <v>720966</v>
      </c>
      <c r="B4416" t="s">
        <v>11</v>
      </c>
      <c r="C4416" s="1">
        <v>0.1343</v>
      </c>
      <c r="D4416">
        <v>176.29</v>
      </c>
      <c r="E4416" t="s">
        <v>20</v>
      </c>
      <c r="F4416" t="s">
        <v>13</v>
      </c>
      <c r="G4416" t="s">
        <v>14</v>
      </c>
      <c r="H4416" s="1">
        <v>0.14799999999999999</v>
      </c>
      <c r="I4416" s="4">
        <v>36192</v>
      </c>
      <c r="J4416" s="5">
        <v>40909</v>
      </c>
      <c r="K4416" s="3">
        <v>5200</v>
      </c>
      <c r="L4416" s="3">
        <v>52000</v>
      </c>
      <c r="M4416" s="3">
        <v>946</v>
      </c>
      <c r="N4416" s="3">
        <f t="shared" si="680"/>
        <v>1</v>
      </c>
      <c r="O4416" s="3">
        <f t="shared" si="681"/>
        <v>0</v>
      </c>
      <c r="P4416" s="3">
        <f t="shared" si="682"/>
        <v>1</v>
      </c>
      <c r="Q4416" s="6">
        <v>9.51</v>
      </c>
      <c r="R4416" s="3">
        <v>0</v>
      </c>
      <c r="S4416" s="3">
        <v>7</v>
      </c>
      <c r="T4416" s="3">
        <v>18</v>
      </c>
      <c r="U4416" s="3">
        <f t="shared" si="683"/>
        <v>4717</v>
      </c>
      <c r="V4416" s="3" t="str">
        <f t="shared" si="684"/>
        <v xml:space="preserve"> 36</v>
      </c>
      <c r="W4416" s="3">
        <f t="shared" si="685"/>
        <v>5.2</v>
      </c>
      <c r="X4416" s="3">
        <v>13</v>
      </c>
      <c r="Y4416" s="6">
        <f t="shared" si="686"/>
        <v>14.799999999999999</v>
      </c>
      <c r="Z4416" s="3">
        <f t="shared" si="687"/>
        <v>52</v>
      </c>
      <c r="AA4416" s="3">
        <f t="shared" si="688"/>
        <v>0.94599999999999995</v>
      </c>
      <c r="AB4416">
        <f t="shared" si="689"/>
        <v>0</v>
      </c>
      <c r="AC4416" s="14">
        <f>VLOOKUP(X4416,Rates!$A$2:$B$36,2)</f>
        <v>13.99</v>
      </c>
    </row>
    <row r="4417" spans="1:29">
      <c r="A4417">
        <v>628452</v>
      </c>
      <c r="B4417" t="s">
        <v>11</v>
      </c>
      <c r="C4417" s="1">
        <v>0.13719999999999999</v>
      </c>
      <c r="D4417">
        <v>646.79999999999995</v>
      </c>
      <c r="E4417" t="s">
        <v>12</v>
      </c>
      <c r="F4417" t="s">
        <v>13</v>
      </c>
      <c r="G4417" t="s">
        <v>14</v>
      </c>
      <c r="H4417" s="1">
        <v>0.57499999999999996</v>
      </c>
      <c r="I4417" s="4">
        <v>31594</v>
      </c>
      <c r="J4417" s="5">
        <v>40909</v>
      </c>
      <c r="K4417" s="3">
        <v>19000</v>
      </c>
      <c r="L4417" s="3">
        <v>35576</v>
      </c>
      <c r="M4417" s="3">
        <v>11219</v>
      </c>
      <c r="N4417" s="3">
        <f t="shared" si="680"/>
        <v>1</v>
      </c>
      <c r="O4417" s="3">
        <f t="shared" si="681"/>
        <v>0</v>
      </c>
      <c r="P4417" s="3">
        <f t="shared" si="682"/>
        <v>1</v>
      </c>
      <c r="Q4417" s="6">
        <v>13.5</v>
      </c>
      <c r="R4417" s="3">
        <v>0</v>
      </c>
      <c r="S4417" s="3">
        <v>9</v>
      </c>
      <c r="T4417" s="3">
        <v>12</v>
      </c>
      <c r="U4417" s="3">
        <f t="shared" si="683"/>
        <v>9315</v>
      </c>
      <c r="V4417" s="3" t="str">
        <f t="shared" si="684"/>
        <v xml:space="preserve"> 36</v>
      </c>
      <c r="W4417" s="3">
        <f t="shared" si="685"/>
        <v>19</v>
      </c>
      <c r="X4417" s="3">
        <v>15</v>
      </c>
      <c r="Y4417" s="6">
        <f t="shared" si="686"/>
        <v>57.499999999999993</v>
      </c>
      <c r="Z4417" s="3">
        <f t="shared" si="687"/>
        <v>35.576000000000001</v>
      </c>
      <c r="AA4417" s="3">
        <f t="shared" si="688"/>
        <v>11.218999999999999</v>
      </c>
      <c r="AB4417">
        <f t="shared" si="689"/>
        <v>0</v>
      </c>
      <c r="AC4417" s="14">
        <f>VLOOKUP(X4417,Rates!$A$2:$B$36,2)</f>
        <v>15.99</v>
      </c>
    </row>
    <row r="4418" spans="1:29">
      <c r="A4418">
        <v>1027479</v>
      </c>
      <c r="B4418" t="s">
        <v>11</v>
      </c>
      <c r="C4418" s="1">
        <v>0.1171</v>
      </c>
      <c r="D4418">
        <v>330.76</v>
      </c>
      <c r="E4418" t="s">
        <v>23</v>
      </c>
      <c r="F4418" t="s">
        <v>13</v>
      </c>
      <c r="G4418" t="s">
        <v>14</v>
      </c>
      <c r="H4418" s="1">
        <v>0.74299999999999999</v>
      </c>
      <c r="I4418" s="4">
        <v>37438</v>
      </c>
      <c r="J4418" s="5">
        <v>40909</v>
      </c>
      <c r="K4418" s="3">
        <v>10000</v>
      </c>
      <c r="L4418" s="3">
        <v>73000</v>
      </c>
      <c r="M4418" s="3">
        <v>9020</v>
      </c>
      <c r="N4418" s="3">
        <f t="shared" ref="N4418:N4481" si="690">IF(F4418="RENT",1,0)</f>
        <v>1</v>
      </c>
      <c r="O4418" s="3">
        <f t="shared" ref="O4418:O4481" si="691">IF(F4418="MORTGAGE",1,0)</f>
        <v>0</v>
      </c>
      <c r="P4418" s="3">
        <f t="shared" ref="P4418:P4481" si="692">IF(E4418="&lt; 1 year",0,1)</f>
        <v>1</v>
      </c>
      <c r="Q4418" s="6">
        <v>6.87</v>
      </c>
      <c r="R4418" s="3">
        <v>0</v>
      </c>
      <c r="S4418" s="3">
        <v>11</v>
      </c>
      <c r="T4418" s="3">
        <v>20</v>
      </c>
      <c r="U4418" s="3">
        <f t="shared" ref="U4418:U4481" si="693">_xlfn.DAYS(J4418,I4418)</f>
        <v>3471</v>
      </c>
      <c r="V4418" s="3" t="str">
        <f t="shared" ref="V4418:V4481" si="694">LEFT(B4418,3)</f>
        <v xml:space="preserve"> 36</v>
      </c>
      <c r="W4418" s="3">
        <f t="shared" ref="W4418:W4481" si="695">K4418/1000</f>
        <v>10</v>
      </c>
      <c r="X4418" s="3">
        <v>8</v>
      </c>
      <c r="Y4418" s="6">
        <f t="shared" ref="Y4418:Y4481" si="696">H4418*100</f>
        <v>74.3</v>
      </c>
      <c r="Z4418" s="3">
        <f t="shared" ref="Z4418:Z4481" si="697">L4418/1000</f>
        <v>73</v>
      </c>
      <c r="AA4418" s="3">
        <f t="shared" ref="AA4418:AA4481" si="698">M4418/1000</f>
        <v>9.02</v>
      </c>
      <c r="AB4418">
        <f t="shared" ref="AB4418:AB4481" si="699">IF(G4418="Charged Off",1,0)</f>
        <v>0</v>
      </c>
      <c r="AC4418" s="14">
        <f>VLOOKUP(X4418,Rates!$A$2:$B$36,2)</f>
        <v>11.39</v>
      </c>
    </row>
    <row r="4419" spans="1:29">
      <c r="A4419">
        <v>260597</v>
      </c>
      <c r="B4419" t="s">
        <v>11</v>
      </c>
      <c r="C4419" s="1">
        <v>9.7600000000000006E-2</v>
      </c>
      <c r="D4419">
        <v>192.93</v>
      </c>
      <c r="E4419" t="s">
        <v>16</v>
      </c>
      <c r="F4419" t="s">
        <v>13</v>
      </c>
      <c r="G4419" t="s">
        <v>14</v>
      </c>
      <c r="H4419" s="1">
        <v>0.40600000000000003</v>
      </c>
      <c r="I4419" s="4">
        <v>35431</v>
      </c>
      <c r="J4419" s="5">
        <v>40909</v>
      </c>
      <c r="K4419" s="3">
        <v>6000</v>
      </c>
      <c r="L4419" s="3">
        <v>25200</v>
      </c>
      <c r="M4419" s="3">
        <v>5280</v>
      </c>
      <c r="N4419" s="3">
        <f t="shared" si="690"/>
        <v>1</v>
      </c>
      <c r="O4419" s="3">
        <f t="shared" si="691"/>
        <v>0</v>
      </c>
      <c r="P4419" s="3">
        <f t="shared" si="692"/>
        <v>0</v>
      </c>
      <c r="Q4419" s="6">
        <v>5.43</v>
      </c>
      <c r="R4419" s="3">
        <v>0</v>
      </c>
      <c r="S4419" s="3">
        <v>7</v>
      </c>
      <c r="T4419" s="3">
        <v>8</v>
      </c>
      <c r="U4419" s="3">
        <f t="shared" si="693"/>
        <v>5478</v>
      </c>
      <c r="V4419" s="3" t="str">
        <f t="shared" si="694"/>
        <v xml:space="preserve"> 36</v>
      </c>
      <c r="W4419" s="3">
        <f t="shared" si="695"/>
        <v>6</v>
      </c>
      <c r="X4419" s="3">
        <v>7</v>
      </c>
      <c r="Y4419" s="6">
        <f t="shared" si="696"/>
        <v>40.6</v>
      </c>
      <c r="Z4419" s="3">
        <f t="shared" si="697"/>
        <v>25.2</v>
      </c>
      <c r="AA4419" s="3">
        <f t="shared" si="698"/>
        <v>5.28</v>
      </c>
      <c r="AB4419">
        <f t="shared" si="699"/>
        <v>0</v>
      </c>
      <c r="AC4419" s="14">
        <f>VLOOKUP(X4419,Rates!$A$2:$B$36,2)</f>
        <v>10.49</v>
      </c>
    </row>
    <row r="4420" spans="1:29">
      <c r="A4420">
        <v>479025</v>
      </c>
      <c r="B4420" t="s">
        <v>11</v>
      </c>
      <c r="C4420" s="1">
        <v>0.13850000000000001</v>
      </c>
      <c r="D4420">
        <v>443.35</v>
      </c>
      <c r="E4420" t="s">
        <v>22</v>
      </c>
      <c r="F4420" t="s">
        <v>26</v>
      </c>
      <c r="G4420" t="s">
        <v>14</v>
      </c>
      <c r="H4420" s="1">
        <v>0.73499999999999999</v>
      </c>
      <c r="I4420" s="4">
        <v>35339</v>
      </c>
      <c r="J4420" s="5">
        <v>40909</v>
      </c>
      <c r="K4420" s="3">
        <v>13000</v>
      </c>
      <c r="L4420" s="3">
        <v>55000</v>
      </c>
      <c r="M4420" s="3">
        <v>20437</v>
      </c>
      <c r="N4420" s="3">
        <f t="shared" si="690"/>
        <v>0</v>
      </c>
      <c r="O4420" s="3">
        <f t="shared" si="691"/>
        <v>1</v>
      </c>
      <c r="P4420" s="3">
        <f t="shared" si="692"/>
        <v>1</v>
      </c>
      <c r="Q4420" s="6">
        <v>13.9</v>
      </c>
      <c r="R4420" s="3">
        <v>0</v>
      </c>
      <c r="S4420" s="3">
        <v>7</v>
      </c>
      <c r="T4420" s="3">
        <v>23</v>
      </c>
      <c r="U4420" s="3">
        <f t="shared" si="693"/>
        <v>5570</v>
      </c>
      <c r="V4420" s="3" t="str">
        <f t="shared" si="694"/>
        <v xml:space="preserve"> 36</v>
      </c>
      <c r="W4420" s="3">
        <f t="shared" si="695"/>
        <v>13</v>
      </c>
      <c r="X4420" s="3">
        <v>14</v>
      </c>
      <c r="Y4420" s="6">
        <f t="shared" si="696"/>
        <v>73.5</v>
      </c>
      <c r="Z4420" s="3">
        <f t="shared" si="697"/>
        <v>55</v>
      </c>
      <c r="AA4420" s="3">
        <f t="shared" si="698"/>
        <v>20.437000000000001</v>
      </c>
      <c r="AB4420">
        <f t="shared" si="699"/>
        <v>0</v>
      </c>
      <c r="AC4420" s="14">
        <f>VLOOKUP(X4420,Rates!$A$2:$B$36,2)</f>
        <v>14.99</v>
      </c>
    </row>
    <row r="4421" spans="1:29">
      <c r="A4421">
        <v>522644</v>
      </c>
      <c r="B4421" t="s">
        <v>15</v>
      </c>
      <c r="C4421" s="1">
        <v>0.1719</v>
      </c>
      <c r="D4421">
        <v>79.86</v>
      </c>
      <c r="E4421" t="s">
        <v>23</v>
      </c>
      <c r="F4421" t="s">
        <v>26</v>
      </c>
      <c r="G4421" t="s">
        <v>17</v>
      </c>
      <c r="H4421" s="1">
        <v>0.98699999999999999</v>
      </c>
      <c r="I4421" s="4">
        <v>37135</v>
      </c>
      <c r="J4421" s="5">
        <v>40909</v>
      </c>
      <c r="K4421" s="3">
        <v>3200</v>
      </c>
      <c r="L4421" s="3">
        <v>30000</v>
      </c>
      <c r="M4421" s="3">
        <v>1974</v>
      </c>
      <c r="N4421" s="3">
        <f t="shared" si="690"/>
        <v>0</v>
      </c>
      <c r="O4421" s="3">
        <f t="shared" si="691"/>
        <v>1</v>
      </c>
      <c r="P4421" s="3">
        <f t="shared" si="692"/>
        <v>1</v>
      </c>
      <c r="Q4421" s="6">
        <v>12.16</v>
      </c>
      <c r="R4421" s="3">
        <v>0</v>
      </c>
      <c r="S4421" s="3">
        <v>4</v>
      </c>
      <c r="T4421" s="3">
        <v>19</v>
      </c>
      <c r="U4421" s="3">
        <f t="shared" si="693"/>
        <v>3774</v>
      </c>
      <c r="V4421" s="3" t="str">
        <f t="shared" si="694"/>
        <v xml:space="preserve"> 60</v>
      </c>
      <c r="W4421" s="3">
        <f t="shared" si="695"/>
        <v>3.2</v>
      </c>
      <c r="X4421" s="3">
        <v>23</v>
      </c>
      <c r="Y4421" s="6">
        <f t="shared" si="696"/>
        <v>98.7</v>
      </c>
      <c r="Z4421" s="3">
        <f t="shared" si="697"/>
        <v>30</v>
      </c>
      <c r="AA4421" s="3">
        <f t="shared" si="698"/>
        <v>1.974</v>
      </c>
      <c r="AB4421">
        <f t="shared" si="699"/>
        <v>1</v>
      </c>
      <c r="AC4421" s="14">
        <f>VLOOKUP(X4421,Rates!$A$2:$B$36,2)</f>
        <v>24.74</v>
      </c>
    </row>
    <row r="4422" spans="1:29">
      <c r="A4422">
        <v>451841</v>
      </c>
      <c r="B4422" t="s">
        <v>11</v>
      </c>
      <c r="C4422" s="1">
        <v>0.20169999999999999</v>
      </c>
      <c r="D4422">
        <v>447.01</v>
      </c>
      <c r="E4422" t="s">
        <v>29</v>
      </c>
      <c r="F4422" t="s">
        <v>26</v>
      </c>
      <c r="G4422" t="s">
        <v>14</v>
      </c>
      <c r="H4422" s="1">
        <v>0.79800000000000004</v>
      </c>
      <c r="I4422" s="4">
        <v>34001</v>
      </c>
      <c r="J4422" s="5">
        <v>40909</v>
      </c>
      <c r="K4422" s="3">
        <v>12000</v>
      </c>
      <c r="L4422" s="3">
        <v>75000</v>
      </c>
      <c r="M4422" s="3">
        <v>3672</v>
      </c>
      <c r="N4422" s="3">
        <f t="shared" si="690"/>
        <v>0</v>
      </c>
      <c r="O4422" s="3">
        <f t="shared" si="691"/>
        <v>1</v>
      </c>
      <c r="P4422" s="3">
        <f t="shared" si="692"/>
        <v>1</v>
      </c>
      <c r="Q4422" s="6">
        <v>11.25</v>
      </c>
      <c r="R4422" s="3">
        <v>0</v>
      </c>
      <c r="S4422" s="3">
        <v>6</v>
      </c>
      <c r="T4422" s="3">
        <v>16</v>
      </c>
      <c r="U4422" s="3">
        <f t="shared" si="693"/>
        <v>6908</v>
      </c>
      <c r="V4422" s="3" t="str">
        <f t="shared" si="694"/>
        <v xml:space="preserve"> 36</v>
      </c>
      <c r="W4422" s="3">
        <f t="shared" si="695"/>
        <v>12</v>
      </c>
      <c r="X4422" s="3">
        <v>32</v>
      </c>
      <c r="Y4422" s="6">
        <f t="shared" si="696"/>
        <v>79.800000000000011</v>
      </c>
      <c r="Z4422" s="3">
        <f t="shared" si="697"/>
        <v>75</v>
      </c>
      <c r="AA4422" s="3">
        <f t="shared" si="698"/>
        <v>3.6720000000000002</v>
      </c>
      <c r="AB4422">
        <f t="shared" si="699"/>
        <v>0</v>
      </c>
      <c r="AC4422" s="14">
        <f>VLOOKUP(X4422,Rates!$A$2:$B$36,2)</f>
        <v>30.84</v>
      </c>
    </row>
    <row r="4423" spans="1:29">
      <c r="A4423">
        <v>500209</v>
      </c>
      <c r="B4423" t="s">
        <v>11</v>
      </c>
      <c r="C4423" s="1">
        <v>9.8799999999999999E-2</v>
      </c>
      <c r="D4423">
        <v>167.5</v>
      </c>
      <c r="E4423" t="s">
        <v>28</v>
      </c>
      <c r="F4423" t="s">
        <v>26</v>
      </c>
      <c r="G4423" t="s">
        <v>14</v>
      </c>
      <c r="H4423" s="1">
        <v>0.47699999999999998</v>
      </c>
      <c r="I4423" s="4">
        <v>36678</v>
      </c>
      <c r="J4423" s="5">
        <v>40909</v>
      </c>
      <c r="K4423" s="3">
        <v>5200</v>
      </c>
      <c r="L4423" s="3">
        <v>35000</v>
      </c>
      <c r="M4423" s="3">
        <v>9912</v>
      </c>
      <c r="N4423" s="3">
        <f t="shared" si="690"/>
        <v>0</v>
      </c>
      <c r="O4423" s="3">
        <f t="shared" si="691"/>
        <v>1</v>
      </c>
      <c r="P4423" s="3">
        <f t="shared" si="692"/>
        <v>1</v>
      </c>
      <c r="Q4423" s="6">
        <v>11.45</v>
      </c>
      <c r="R4423" s="3">
        <v>0</v>
      </c>
      <c r="S4423" s="3">
        <v>10</v>
      </c>
      <c r="T4423" s="3">
        <v>27</v>
      </c>
      <c r="U4423" s="3">
        <f t="shared" si="693"/>
        <v>4231</v>
      </c>
      <c r="V4423" s="3" t="str">
        <f t="shared" si="694"/>
        <v xml:space="preserve"> 36</v>
      </c>
      <c r="W4423" s="3">
        <f t="shared" si="695"/>
        <v>5.2</v>
      </c>
      <c r="X4423" s="3">
        <v>6</v>
      </c>
      <c r="Y4423" s="6">
        <f t="shared" si="696"/>
        <v>47.699999999999996</v>
      </c>
      <c r="Z4423" s="3">
        <f t="shared" si="697"/>
        <v>35</v>
      </c>
      <c r="AA4423" s="3">
        <f t="shared" si="698"/>
        <v>9.9120000000000008</v>
      </c>
      <c r="AB4423">
        <f t="shared" si="699"/>
        <v>0</v>
      </c>
      <c r="AC4423" s="14">
        <f>VLOOKUP(X4423,Rates!$A$2:$B$36,2)</f>
        <v>8.24</v>
      </c>
    </row>
    <row r="4424" spans="1:29">
      <c r="A4424">
        <v>366085</v>
      </c>
      <c r="B4424" t="s">
        <v>11</v>
      </c>
      <c r="C4424" s="1">
        <v>9.6299999999999997E-2</v>
      </c>
      <c r="D4424">
        <v>192.57</v>
      </c>
      <c r="E4424" t="s">
        <v>16</v>
      </c>
      <c r="F4424" t="s">
        <v>13</v>
      </c>
      <c r="G4424" t="s">
        <v>14</v>
      </c>
      <c r="H4424" s="1">
        <v>4.2999999999999997E-2</v>
      </c>
      <c r="I4424" s="4">
        <v>34182</v>
      </c>
      <c r="J4424" s="5">
        <v>40909</v>
      </c>
      <c r="K4424" s="3">
        <v>6000</v>
      </c>
      <c r="L4424" s="3">
        <v>28000</v>
      </c>
      <c r="M4424" s="3">
        <v>1292</v>
      </c>
      <c r="N4424" s="3">
        <f t="shared" si="690"/>
        <v>1</v>
      </c>
      <c r="O4424" s="3">
        <f t="shared" si="691"/>
        <v>0</v>
      </c>
      <c r="P4424" s="3">
        <f t="shared" si="692"/>
        <v>0</v>
      </c>
      <c r="Q4424" s="6">
        <v>1.76</v>
      </c>
      <c r="R4424" s="3">
        <v>0</v>
      </c>
      <c r="S4424" s="3">
        <v>6</v>
      </c>
      <c r="T4424" s="3">
        <v>8</v>
      </c>
      <c r="U4424" s="3">
        <f t="shared" si="693"/>
        <v>6727</v>
      </c>
      <c r="V4424" s="3" t="str">
        <f t="shared" si="694"/>
        <v xml:space="preserve"> 36</v>
      </c>
      <c r="W4424" s="3">
        <f t="shared" si="695"/>
        <v>6</v>
      </c>
      <c r="X4424" s="3">
        <v>5</v>
      </c>
      <c r="Y4424" s="6">
        <f t="shared" si="696"/>
        <v>4.3</v>
      </c>
      <c r="Z4424" s="3">
        <f t="shared" si="697"/>
        <v>28</v>
      </c>
      <c r="AA4424" s="3">
        <f t="shared" si="698"/>
        <v>1.292</v>
      </c>
      <c r="AB4424">
        <f t="shared" si="699"/>
        <v>0</v>
      </c>
      <c r="AC4424" s="14">
        <f>VLOOKUP(X4424,Rates!$A$2:$B$36,2)</f>
        <v>7.99</v>
      </c>
    </row>
    <row r="4425" spans="1:29">
      <c r="A4425">
        <v>597904</v>
      </c>
      <c r="B4425" t="s">
        <v>11</v>
      </c>
      <c r="C4425" s="1">
        <v>7.51E-2</v>
      </c>
      <c r="D4425">
        <v>381.11</v>
      </c>
      <c r="E4425" t="s">
        <v>25</v>
      </c>
      <c r="F4425" t="s">
        <v>26</v>
      </c>
      <c r="G4425" t="s">
        <v>14</v>
      </c>
      <c r="H4425" s="2">
        <v>0</v>
      </c>
      <c r="I4425" s="4">
        <v>30042</v>
      </c>
      <c r="J4425" s="5">
        <v>40909</v>
      </c>
      <c r="K4425" s="3">
        <v>14000</v>
      </c>
      <c r="L4425" s="3">
        <v>30000</v>
      </c>
      <c r="M4425" s="3">
        <v>16897</v>
      </c>
      <c r="N4425" s="3">
        <f t="shared" si="690"/>
        <v>0</v>
      </c>
      <c r="O4425" s="3">
        <f t="shared" si="691"/>
        <v>1</v>
      </c>
      <c r="P4425" s="3">
        <f t="shared" si="692"/>
        <v>1</v>
      </c>
      <c r="Q4425" s="6">
        <v>24.84</v>
      </c>
      <c r="R4425" s="3">
        <v>0</v>
      </c>
      <c r="S4425" s="3">
        <v>10</v>
      </c>
      <c r="T4425" s="3">
        <v>31</v>
      </c>
      <c r="U4425" s="3">
        <f t="shared" si="693"/>
        <v>10867</v>
      </c>
      <c r="V4425" s="3" t="str">
        <f t="shared" si="694"/>
        <v xml:space="preserve"> 36</v>
      </c>
      <c r="W4425" s="3">
        <f t="shared" si="695"/>
        <v>14</v>
      </c>
      <c r="X4425" s="3">
        <v>4</v>
      </c>
      <c r="Y4425" s="6">
        <f t="shared" si="696"/>
        <v>0</v>
      </c>
      <c r="Z4425" s="3">
        <f t="shared" si="697"/>
        <v>30</v>
      </c>
      <c r="AA4425" s="3">
        <f t="shared" si="698"/>
        <v>16.896999999999998</v>
      </c>
      <c r="AB4425">
        <f t="shared" si="699"/>
        <v>0</v>
      </c>
      <c r="AC4425" s="14">
        <f>VLOOKUP(X4425,Rates!$A$2:$B$36,2)</f>
        <v>7.49</v>
      </c>
    </row>
    <row r="4426" spans="1:29">
      <c r="A4426">
        <v>383004</v>
      </c>
      <c r="B4426" t="s">
        <v>11</v>
      </c>
      <c r="C4426" s="1">
        <v>0.13159999999999999</v>
      </c>
      <c r="D4426">
        <v>270.17</v>
      </c>
      <c r="E4426" t="s">
        <v>16</v>
      </c>
      <c r="F4426" t="s">
        <v>13</v>
      </c>
      <c r="G4426" t="s">
        <v>14</v>
      </c>
      <c r="H4426" s="1">
        <v>0.50900000000000001</v>
      </c>
      <c r="I4426" s="4">
        <v>34608</v>
      </c>
      <c r="J4426" s="5">
        <v>40909</v>
      </c>
      <c r="K4426" s="3">
        <v>8000</v>
      </c>
      <c r="L4426" s="3">
        <v>50000</v>
      </c>
      <c r="M4426" s="3">
        <v>7936</v>
      </c>
      <c r="N4426" s="3">
        <f t="shared" si="690"/>
        <v>1</v>
      </c>
      <c r="O4426" s="3">
        <f t="shared" si="691"/>
        <v>0</v>
      </c>
      <c r="P4426" s="3">
        <f t="shared" si="692"/>
        <v>0</v>
      </c>
      <c r="Q4426" s="6">
        <v>19.510000000000002</v>
      </c>
      <c r="R4426" s="3">
        <v>0</v>
      </c>
      <c r="S4426" s="3">
        <v>4</v>
      </c>
      <c r="T4426" s="3">
        <v>23</v>
      </c>
      <c r="U4426" s="3">
        <f t="shared" si="693"/>
        <v>6301</v>
      </c>
      <c r="V4426" s="3" t="str">
        <f t="shared" si="694"/>
        <v xml:space="preserve"> 36</v>
      </c>
      <c r="W4426" s="3">
        <f t="shared" si="695"/>
        <v>8</v>
      </c>
      <c r="X4426" s="3">
        <v>13</v>
      </c>
      <c r="Y4426" s="6">
        <f t="shared" si="696"/>
        <v>50.9</v>
      </c>
      <c r="Z4426" s="3">
        <f t="shared" si="697"/>
        <v>50</v>
      </c>
      <c r="AA4426" s="3">
        <f t="shared" si="698"/>
        <v>7.9359999999999999</v>
      </c>
      <c r="AB4426">
        <f t="shared" si="699"/>
        <v>0</v>
      </c>
      <c r="AC4426" s="14">
        <f>VLOOKUP(X4426,Rates!$A$2:$B$36,2)</f>
        <v>13.99</v>
      </c>
    </row>
    <row r="4427" spans="1:29">
      <c r="A4427">
        <v>1070078</v>
      </c>
      <c r="B4427" t="s">
        <v>15</v>
      </c>
      <c r="C4427" s="1">
        <v>0.14649999999999999</v>
      </c>
      <c r="D4427">
        <v>153.44999999999999</v>
      </c>
      <c r="E4427" t="s">
        <v>25</v>
      </c>
      <c r="F4427" t="s">
        <v>24</v>
      </c>
      <c r="G4427" t="s">
        <v>14</v>
      </c>
      <c r="H4427" s="1">
        <v>0.20599999999999999</v>
      </c>
      <c r="I4427" s="4">
        <v>37681</v>
      </c>
      <c r="J4427" s="5">
        <v>40909</v>
      </c>
      <c r="K4427" s="3">
        <v>6500</v>
      </c>
      <c r="L4427" s="3">
        <v>72000</v>
      </c>
      <c r="M4427" s="3">
        <v>4032</v>
      </c>
      <c r="N4427" s="3">
        <f t="shared" si="690"/>
        <v>0</v>
      </c>
      <c r="O4427" s="3">
        <f t="shared" si="691"/>
        <v>0</v>
      </c>
      <c r="P4427" s="3">
        <f t="shared" si="692"/>
        <v>1</v>
      </c>
      <c r="Q4427" s="6">
        <v>16.12</v>
      </c>
      <c r="R4427" s="3">
        <v>0</v>
      </c>
      <c r="S4427" s="3">
        <v>14</v>
      </c>
      <c r="T4427" s="3">
        <v>23</v>
      </c>
      <c r="U4427" s="3">
        <f t="shared" si="693"/>
        <v>3228</v>
      </c>
      <c r="V4427" s="3" t="str">
        <f t="shared" si="694"/>
        <v xml:space="preserve"> 60</v>
      </c>
      <c r="W4427" s="3">
        <f t="shared" si="695"/>
        <v>6.5</v>
      </c>
      <c r="X4427" s="3">
        <v>13</v>
      </c>
      <c r="Y4427" s="6">
        <f t="shared" si="696"/>
        <v>20.599999999999998</v>
      </c>
      <c r="Z4427" s="3">
        <f t="shared" si="697"/>
        <v>72</v>
      </c>
      <c r="AA4427" s="3">
        <f t="shared" si="698"/>
        <v>4.032</v>
      </c>
      <c r="AB4427">
        <f t="shared" si="699"/>
        <v>0</v>
      </c>
      <c r="AC4427" s="14">
        <f>VLOOKUP(X4427,Rates!$A$2:$B$36,2)</f>
        <v>13.99</v>
      </c>
    </row>
    <row r="4428" spans="1:29">
      <c r="A4428">
        <v>721920</v>
      </c>
      <c r="B4428" t="s">
        <v>11</v>
      </c>
      <c r="C4428" s="1">
        <v>7.2900000000000006E-2</v>
      </c>
      <c r="D4428">
        <v>124.04</v>
      </c>
      <c r="E4428" t="s">
        <v>12</v>
      </c>
      <c r="F4428" t="s">
        <v>26</v>
      </c>
      <c r="G4428" t="s">
        <v>14</v>
      </c>
      <c r="H4428" s="2">
        <v>0.93</v>
      </c>
      <c r="I4428" s="4">
        <v>37622</v>
      </c>
      <c r="J4428" s="5">
        <v>40909</v>
      </c>
      <c r="K4428" s="3">
        <v>4000</v>
      </c>
      <c r="L4428" s="3">
        <v>92000</v>
      </c>
      <c r="M4428" s="3">
        <v>35449</v>
      </c>
      <c r="N4428" s="3">
        <f t="shared" si="690"/>
        <v>0</v>
      </c>
      <c r="O4428" s="3">
        <f t="shared" si="691"/>
        <v>1</v>
      </c>
      <c r="P4428" s="3">
        <f t="shared" si="692"/>
        <v>1</v>
      </c>
      <c r="Q4428" s="6">
        <v>12.43</v>
      </c>
      <c r="R4428" s="3">
        <v>0</v>
      </c>
      <c r="S4428" s="3">
        <v>6</v>
      </c>
      <c r="T4428" s="3">
        <v>25</v>
      </c>
      <c r="U4428" s="3">
        <f t="shared" si="693"/>
        <v>3287</v>
      </c>
      <c r="V4428" s="3" t="str">
        <f t="shared" si="694"/>
        <v xml:space="preserve"> 36</v>
      </c>
      <c r="W4428" s="3">
        <f t="shared" si="695"/>
        <v>4</v>
      </c>
      <c r="X4428" s="3">
        <v>4</v>
      </c>
      <c r="Y4428" s="6">
        <f t="shared" si="696"/>
        <v>93</v>
      </c>
      <c r="Z4428" s="3">
        <f t="shared" si="697"/>
        <v>92</v>
      </c>
      <c r="AA4428" s="3">
        <f t="shared" si="698"/>
        <v>35.448999999999998</v>
      </c>
      <c r="AB4428">
        <f t="shared" si="699"/>
        <v>0</v>
      </c>
      <c r="AC4428" s="14">
        <f>VLOOKUP(X4428,Rates!$A$2:$B$36,2)</f>
        <v>7.49</v>
      </c>
    </row>
    <row r="4429" spans="1:29">
      <c r="A4429">
        <v>501451</v>
      </c>
      <c r="B4429" t="s">
        <v>11</v>
      </c>
      <c r="C4429" s="1">
        <v>0.1099</v>
      </c>
      <c r="D4429">
        <v>292.98</v>
      </c>
      <c r="E4429" t="s">
        <v>27</v>
      </c>
      <c r="F4429" t="s">
        <v>26</v>
      </c>
      <c r="G4429" t="s">
        <v>14</v>
      </c>
      <c r="H4429" s="1">
        <v>0.57599999999999996</v>
      </c>
      <c r="I4429" s="4">
        <v>30926</v>
      </c>
      <c r="J4429" s="5">
        <v>40909</v>
      </c>
      <c r="K4429" s="3">
        <v>8950</v>
      </c>
      <c r="L4429" s="3">
        <v>63000</v>
      </c>
      <c r="M4429" s="3">
        <v>10828</v>
      </c>
      <c r="N4429" s="3">
        <f t="shared" si="690"/>
        <v>0</v>
      </c>
      <c r="O4429" s="3">
        <f t="shared" si="691"/>
        <v>1</v>
      </c>
      <c r="P4429" s="3">
        <f t="shared" si="692"/>
        <v>1</v>
      </c>
      <c r="Q4429" s="6">
        <v>14.91</v>
      </c>
      <c r="R4429" s="3">
        <v>0</v>
      </c>
      <c r="S4429" s="3">
        <v>8</v>
      </c>
      <c r="T4429" s="3">
        <v>20</v>
      </c>
      <c r="U4429" s="3">
        <f t="shared" si="693"/>
        <v>9983</v>
      </c>
      <c r="V4429" s="3" t="str">
        <f t="shared" si="694"/>
        <v xml:space="preserve"> 36</v>
      </c>
      <c r="W4429" s="3">
        <f t="shared" si="695"/>
        <v>8.9499999999999993</v>
      </c>
      <c r="X4429" s="3">
        <v>9</v>
      </c>
      <c r="Y4429" s="6">
        <f t="shared" si="696"/>
        <v>57.599999999999994</v>
      </c>
      <c r="Z4429" s="3">
        <f t="shared" si="697"/>
        <v>63</v>
      </c>
      <c r="AA4429" s="3">
        <f t="shared" si="698"/>
        <v>10.827999999999999</v>
      </c>
      <c r="AB4429">
        <f t="shared" si="699"/>
        <v>0</v>
      </c>
      <c r="AC4429" s="14">
        <f>VLOOKUP(X4429,Rates!$A$2:$B$36,2)</f>
        <v>11.44</v>
      </c>
    </row>
    <row r="4430" spans="1:29">
      <c r="A4430">
        <v>516832</v>
      </c>
      <c r="B4430" t="s">
        <v>11</v>
      </c>
      <c r="C4430" s="1">
        <v>7.1400000000000005E-2</v>
      </c>
      <c r="D4430">
        <v>402.24</v>
      </c>
      <c r="E4430" t="s">
        <v>12</v>
      </c>
      <c r="F4430" t="s">
        <v>26</v>
      </c>
      <c r="G4430" t="s">
        <v>14</v>
      </c>
      <c r="H4430" s="1">
        <v>0.224</v>
      </c>
      <c r="I4430" s="4">
        <v>36892</v>
      </c>
      <c r="J4430" s="5">
        <v>40909</v>
      </c>
      <c r="K4430" s="3">
        <v>13000</v>
      </c>
      <c r="L4430" s="3">
        <v>92508</v>
      </c>
      <c r="M4430" s="3">
        <v>17420</v>
      </c>
      <c r="N4430" s="3">
        <f t="shared" si="690"/>
        <v>0</v>
      </c>
      <c r="O4430" s="3">
        <f t="shared" si="691"/>
        <v>1</v>
      </c>
      <c r="P4430" s="3">
        <f t="shared" si="692"/>
        <v>1</v>
      </c>
      <c r="Q4430" s="6">
        <v>13.18</v>
      </c>
      <c r="R4430" s="3">
        <v>0</v>
      </c>
      <c r="S4430" s="3">
        <v>8</v>
      </c>
      <c r="T4430" s="3">
        <v>23</v>
      </c>
      <c r="U4430" s="3">
        <f t="shared" si="693"/>
        <v>4017</v>
      </c>
      <c r="V4430" s="3" t="str">
        <f t="shared" si="694"/>
        <v xml:space="preserve"> 36</v>
      </c>
      <c r="W4430" s="3">
        <f t="shared" si="695"/>
        <v>13</v>
      </c>
      <c r="X4430" s="3">
        <v>3</v>
      </c>
      <c r="Y4430" s="6">
        <f t="shared" si="696"/>
        <v>22.400000000000002</v>
      </c>
      <c r="Z4430" s="3">
        <f t="shared" si="697"/>
        <v>92.507999999999996</v>
      </c>
      <c r="AA4430" s="3">
        <f t="shared" si="698"/>
        <v>17.420000000000002</v>
      </c>
      <c r="AB4430">
        <f t="shared" si="699"/>
        <v>0</v>
      </c>
      <c r="AC4430" s="14">
        <f>VLOOKUP(X4430,Rates!$A$2:$B$36,2)</f>
        <v>7.24</v>
      </c>
    </row>
    <row r="4431" spans="1:29">
      <c r="A4431">
        <v>835875</v>
      </c>
      <c r="B4431" t="s">
        <v>11</v>
      </c>
      <c r="C4431" s="1">
        <v>5.9900000000000002E-2</v>
      </c>
      <c r="D4431">
        <v>456.27</v>
      </c>
      <c r="E4431" t="s">
        <v>18</v>
      </c>
      <c r="F4431" t="s">
        <v>26</v>
      </c>
      <c r="G4431" t="s">
        <v>14</v>
      </c>
      <c r="H4431" s="2">
        <v>0.21</v>
      </c>
      <c r="I4431" s="4">
        <v>35278</v>
      </c>
      <c r="J4431" s="5">
        <v>40909</v>
      </c>
      <c r="K4431" s="3">
        <v>15000</v>
      </c>
      <c r="L4431" s="3">
        <v>59000</v>
      </c>
      <c r="M4431" s="3">
        <v>12659</v>
      </c>
      <c r="N4431" s="3">
        <f t="shared" si="690"/>
        <v>0</v>
      </c>
      <c r="O4431" s="3">
        <f t="shared" si="691"/>
        <v>1</v>
      </c>
      <c r="P4431" s="3">
        <f t="shared" si="692"/>
        <v>1</v>
      </c>
      <c r="Q4431" s="6">
        <v>6.16</v>
      </c>
      <c r="R4431" s="3">
        <v>0</v>
      </c>
      <c r="S4431" s="3">
        <v>9</v>
      </c>
      <c r="T4431" s="3">
        <v>25</v>
      </c>
      <c r="U4431" s="3">
        <f t="shared" si="693"/>
        <v>5631</v>
      </c>
      <c r="V4431" s="3" t="str">
        <f t="shared" si="694"/>
        <v xml:space="preserve"> 36</v>
      </c>
      <c r="W4431" s="3">
        <f t="shared" si="695"/>
        <v>15</v>
      </c>
      <c r="X4431" s="3">
        <v>2</v>
      </c>
      <c r="Y4431" s="6">
        <f t="shared" si="696"/>
        <v>21</v>
      </c>
      <c r="Z4431" s="3">
        <f t="shared" si="697"/>
        <v>59</v>
      </c>
      <c r="AA4431" s="3">
        <f t="shared" si="698"/>
        <v>12.659000000000001</v>
      </c>
      <c r="AB4431">
        <f t="shared" si="699"/>
        <v>0</v>
      </c>
      <c r="AC4431" s="14">
        <f>VLOOKUP(X4431,Rates!$A$2:$B$36,2)</f>
        <v>6.99</v>
      </c>
    </row>
    <row r="4432" spans="1:29">
      <c r="A4432">
        <v>481040</v>
      </c>
      <c r="B4432" t="s">
        <v>11</v>
      </c>
      <c r="C4432" s="1">
        <v>0.1459</v>
      </c>
      <c r="D4432">
        <v>861.63</v>
      </c>
      <c r="E4432" t="s">
        <v>16</v>
      </c>
      <c r="F4432" t="s">
        <v>13</v>
      </c>
      <c r="G4432" t="s">
        <v>14</v>
      </c>
      <c r="H4432" s="2">
        <v>0.64</v>
      </c>
      <c r="I4432" s="4">
        <v>36161</v>
      </c>
      <c r="J4432" s="5">
        <v>40909</v>
      </c>
      <c r="K4432" s="3">
        <v>25000</v>
      </c>
      <c r="L4432" s="3">
        <v>75000</v>
      </c>
      <c r="M4432" s="3">
        <v>31675</v>
      </c>
      <c r="N4432" s="3">
        <f t="shared" si="690"/>
        <v>1</v>
      </c>
      <c r="O4432" s="3">
        <f t="shared" si="691"/>
        <v>0</v>
      </c>
      <c r="P4432" s="3">
        <f t="shared" si="692"/>
        <v>0</v>
      </c>
      <c r="Q4432" s="6">
        <v>14.64</v>
      </c>
      <c r="R4432" s="3">
        <v>0</v>
      </c>
      <c r="S4432" s="3">
        <v>8</v>
      </c>
      <c r="T4432" s="3">
        <v>17</v>
      </c>
      <c r="U4432" s="3">
        <f t="shared" si="693"/>
        <v>4748</v>
      </c>
      <c r="V4432" s="3" t="str">
        <f t="shared" si="694"/>
        <v xml:space="preserve"> 36</v>
      </c>
      <c r="W4432" s="3">
        <f t="shared" si="695"/>
        <v>25</v>
      </c>
      <c r="X4432" s="3">
        <v>16</v>
      </c>
      <c r="Y4432" s="6">
        <f t="shared" si="696"/>
        <v>64</v>
      </c>
      <c r="Z4432" s="3">
        <f t="shared" si="697"/>
        <v>75</v>
      </c>
      <c r="AA4432" s="3">
        <f t="shared" si="698"/>
        <v>31.675000000000001</v>
      </c>
      <c r="AB4432">
        <f t="shared" si="699"/>
        <v>0</v>
      </c>
      <c r="AC4432" s="14">
        <f>VLOOKUP(X4432,Rates!$A$2:$B$36,2)</f>
        <v>16.989999999999998</v>
      </c>
    </row>
    <row r="4433" spans="1:29">
      <c r="A4433">
        <v>383164</v>
      </c>
      <c r="B4433" t="s">
        <v>11</v>
      </c>
      <c r="C4433" s="1">
        <v>9.6299999999999997E-2</v>
      </c>
      <c r="D4433">
        <v>318.54000000000002</v>
      </c>
      <c r="E4433" t="s">
        <v>22</v>
      </c>
      <c r="F4433" t="s">
        <v>26</v>
      </c>
      <c r="G4433" t="s">
        <v>14</v>
      </c>
      <c r="H4433" s="1">
        <v>0.69499999999999995</v>
      </c>
      <c r="I4433" s="4">
        <v>38596</v>
      </c>
      <c r="J4433" s="5">
        <v>40909</v>
      </c>
      <c r="K4433" s="3">
        <v>9925</v>
      </c>
      <c r="L4433" s="3">
        <v>48000</v>
      </c>
      <c r="M4433" s="3">
        <v>39689</v>
      </c>
      <c r="N4433" s="3">
        <f t="shared" si="690"/>
        <v>0</v>
      </c>
      <c r="O4433" s="3">
        <f t="shared" si="691"/>
        <v>1</v>
      </c>
      <c r="P4433" s="3">
        <f t="shared" si="692"/>
        <v>1</v>
      </c>
      <c r="Q4433" s="6">
        <v>24.52</v>
      </c>
      <c r="R4433" s="3">
        <v>0</v>
      </c>
      <c r="S4433" s="3">
        <v>7</v>
      </c>
      <c r="T4433" s="3">
        <v>14</v>
      </c>
      <c r="U4433" s="3">
        <f t="shared" si="693"/>
        <v>2313</v>
      </c>
      <c r="V4433" s="3" t="str">
        <f t="shared" si="694"/>
        <v xml:space="preserve"> 36</v>
      </c>
      <c r="W4433" s="3">
        <f t="shared" si="695"/>
        <v>9.9250000000000007</v>
      </c>
      <c r="X4433" s="3">
        <v>5</v>
      </c>
      <c r="Y4433" s="6">
        <f t="shared" si="696"/>
        <v>69.5</v>
      </c>
      <c r="Z4433" s="3">
        <f t="shared" si="697"/>
        <v>48</v>
      </c>
      <c r="AA4433" s="3">
        <f t="shared" si="698"/>
        <v>39.689</v>
      </c>
      <c r="AB4433">
        <f t="shared" si="699"/>
        <v>0</v>
      </c>
      <c r="AC4433" s="14">
        <f>VLOOKUP(X4433,Rates!$A$2:$B$36,2)</f>
        <v>7.99</v>
      </c>
    </row>
    <row r="4434" spans="1:29">
      <c r="A4434">
        <v>628220</v>
      </c>
      <c r="B4434" t="s">
        <v>11</v>
      </c>
      <c r="C4434" s="1">
        <v>5.4199999999999998E-2</v>
      </c>
      <c r="D4434">
        <v>311.41000000000003</v>
      </c>
      <c r="E4434" t="s">
        <v>22</v>
      </c>
      <c r="F4434" t="s">
        <v>26</v>
      </c>
      <c r="G4434" t="s">
        <v>14</v>
      </c>
      <c r="H4434" s="1">
        <v>6.4000000000000001E-2</v>
      </c>
      <c r="I4434" s="4">
        <v>35643</v>
      </c>
      <c r="J4434" s="5">
        <v>40909</v>
      </c>
      <c r="K4434" s="3">
        <v>11500</v>
      </c>
      <c r="L4434" s="3">
        <v>75000</v>
      </c>
      <c r="M4434" s="3">
        <v>3068</v>
      </c>
      <c r="N4434" s="3">
        <f t="shared" si="690"/>
        <v>0</v>
      </c>
      <c r="O4434" s="3">
        <f t="shared" si="691"/>
        <v>1</v>
      </c>
      <c r="P4434" s="3">
        <f t="shared" si="692"/>
        <v>1</v>
      </c>
      <c r="Q4434" s="6">
        <v>3.02</v>
      </c>
      <c r="R4434" s="3">
        <v>0</v>
      </c>
      <c r="S4434" s="3">
        <v>6</v>
      </c>
      <c r="T4434" s="3">
        <v>25</v>
      </c>
      <c r="U4434" s="3">
        <f t="shared" si="693"/>
        <v>5266</v>
      </c>
      <c r="V4434" s="3" t="str">
        <f t="shared" si="694"/>
        <v xml:space="preserve"> 36</v>
      </c>
      <c r="W4434" s="3">
        <f t="shared" si="695"/>
        <v>11.5</v>
      </c>
      <c r="X4434" s="3">
        <v>1</v>
      </c>
      <c r="Y4434" s="6">
        <f t="shared" si="696"/>
        <v>6.4</v>
      </c>
      <c r="Z4434" s="3">
        <f t="shared" si="697"/>
        <v>75</v>
      </c>
      <c r="AA4434" s="3">
        <f t="shared" si="698"/>
        <v>3.0680000000000001</v>
      </c>
      <c r="AB4434">
        <f t="shared" si="699"/>
        <v>0</v>
      </c>
      <c r="AC4434" s="14">
        <f>VLOOKUP(X4434,Rates!$A$2:$B$36,2)</f>
        <v>5.32</v>
      </c>
    </row>
    <row r="4435" spans="1:29">
      <c r="A4435">
        <v>656877</v>
      </c>
      <c r="B4435" t="s">
        <v>15</v>
      </c>
      <c r="C4435" s="1">
        <v>0.16400000000000001</v>
      </c>
      <c r="D4435">
        <v>226.92</v>
      </c>
      <c r="E4435" t="s">
        <v>12</v>
      </c>
      <c r="F4435" t="s">
        <v>26</v>
      </c>
      <c r="G4435" t="s">
        <v>14</v>
      </c>
      <c r="H4435" s="1">
        <v>0.34200000000000003</v>
      </c>
      <c r="I4435" s="4">
        <v>35309</v>
      </c>
      <c r="J4435" s="5">
        <v>40909</v>
      </c>
      <c r="K4435" s="3">
        <v>9250</v>
      </c>
      <c r="L4435" s="3">
        <v>36000</v>
      </c>
      <c r="M4435" s="3">
        <v>8628</v>
      </c>
      <c r="N4435" s="3">
        <f t="shared" si="690"/>
        <v>0</v>
      </c>
      <c r="O4435" s="3">
        <f t="shared" si="691"/>
        <v>1</v>
      </c>
      <c r="P4435" s="3">
        <f t="shared" si="692"/>
        <v>1</v>
      </c>
      <c r="Q4435" s="6">
        <v>22.3</v>
      </c>
      <c r="R4435" s="3">
        <v>0</v>
      </c>
      <c r="S4435" s="3">
        <v>17</v>
      </c>
      <c r="T4435" s="3">
        <v>22</v>
      </c>
      <c r="U4435" s="3">
        <f t="shared" si="693"/>
        <v>5600</v>
      </c>
      <c r="V4435" s="3" t="str">
        <f t="shared" si="694"/>
        <v xml:space="preserve"> 60</v>
      </c>
      <c r="W4435" s="3">
        <f t="shared" si="695"/>
        <v>9.25</v>
      </c>
      <c r="X4435" s="3">
        <v>21</v>
      </c>
      <c r="Y4435" s="6">
        <f t="shared" si="696"/>
        <v>34.200000000000003</v>
      </c>
      <c r="Z4435" s="3">
        <f t="shared" si="697"/>
        <v>36</v>
      </c>
      <c r="AA4435" s="3">
        <f t="shared" si="698"/>
        <v>8.6280000000000001</v>
      </c>
      <c r="AB4435">
        <f t="shared" si="699"/>
        <v>0</v>
      </c>
      <c r="AC4435" s="14">
        <f>VLOOKUP(X4435,Rates!$A$2:$B$36,2)</f>
        <v>22.74</v>
      </c>
    </row>
    <row r="4436" spans="1:29">
      <c r="A4436">
        <v>890389</v>
      </c>
      <c r="B4436" t="s">
        <v>11</v>
      </c>
      <c r="C4436" s="1">
        <v>6.0299999999999999E-2</v>
      </c>
      <c r="D4436">
        <v>91.31</v>
      </c>
      <c r="E4436" t="s">
        <v>25</v>
      </c>
      <c r="F4436" t="s">
        <v>13</v>
      </c>
      <c r="G4436" t="s">
        <v>14</v>
      </c>
      <c r="H4436" s="1">
        <v>0.29399999999999998</v>
      </c>
      <c r="I4436" s="4">
        <v>37803</v>
      </c>
      <c r="J4436" s="5">
        <v>40909</v>
      </c>
      <c r="K4436" s="3">
        <v>3000</v>
      </c>
      <c r="L4436" s="3">
        <v>50000</v>
      </c>
      <c r="M4436" s="3">
        <v>9616</v>
      </c>
      <c r="N4436" s="3">
        <f t="shared" si="690"/>
        <v>1</v>
      </c>
      <c r="O4436" s="3">
        <f t="shared" si="691"/>
        <v>0</v>
      </c>
      <c r="P4436" s="3">
        <f t="shared" si="692"/>
        <v>1</v>
      </c>
      <c r="Q4436" s="6">
        <v>5.5</v>
      </c>
      <c r="R4436" s="3">
        <v>0</v>
      </c>
      <c r="S4436" s="3">
        <v>7</v>
      </c>
      <c r="T4436" s="3">
        <v>15</v>
      </c>
      <c r="U4436" s="3">
        <f t="shared" si="693"/>
        <v>3106</v>
      </c>
      <c r="V4436" s="3" t="str">
        <f t="shared" si="694"/>
        <v xml:space="preserve"> 36</v>
      </c>
      <c r="W4436" s="3">
        <f t="shared" si="695"/>
        <v>3</v>
      </c>
      <c r="X4436" s="3">
        <v>1</v>
      </c>
      <c r="Y4436" s="6">
        <f t="shared" si="696"/>
        <v>29.4</v>
      </c>
      <c r="Z4436" s="3">
        <f t="shared" si="697"/>
        <v>50</v>
      </c>
      <c r="AA4436" s="3">
        <f t="shared" si="698"/>
        <v>9.6159999999999997</v>
      </c>
      <c r="AB4436">
        <f t="shared" si="699"/>
        <v>0</v>
      </c>
      <c r="AC4436" s="14">
        <f>VLOOKUP(X4436,Rates!$A$2:$B$36,2)</f>
        <v>5.32</v>
      </c>
    </row>
    <row r="4437" spans="1:29">
      <c r="A4437">
        <v>860152</v>
      </c>
      <c r="B4437" t="s">
        <v>11</v>
      </c>
      <c r="C4437" s="1">
        <v>5.9900000000000002E-2</v>
      </c>
      <c r="D4437">
        <v>45.63</v>
      </c>
      <c r="E4437" t="s">
        <v>20</v>
      </c>
      <c r="F4437" t="s">
        <v>26</v>
      </c>
      <c r="G4437" t="s">
        <v>14</v>
      </c>
      <c r="H4437" s="1">
        <v>0.11899999999999999</v>
      </c>
      <c r="I4437" s="4">
        <v>35521</v>
      </c>
      <c r="J4437" s="5">
        <v>40909</v>
      </c>
      <c r="K4437" s="3">
        <v>1500</v>
      </c>
      <c r="L4437" s="3">
        <v>65004</v>
      </c>
      <c r="M4437" s="3">
        <v>1344</v>
      </c>
      <c r="N4437" s="3">
        <f t="shared" si="690"/>
        <v>0</v>
      </c>
      <c r="O4437" s="3">
        <f t="shared" si="691"/>
        <v>1</v>
      </c>
      <c r="P4437" s="3">
        <f t="shared" si="692"/>
        <v>1</v>
      </c>
      <c r="Q4437" s="6">
        <v>1</v>
      </c>
      <c r="R4437" s="3">
        <v>0</v>
      </c>
      <c r="S4437" s="3">
        <v>6</v>
      </c>
      <c r="T4437" s="3">
        <v>13</v>
      </c>
      <c r="U4437" s="3">
        <f t="shared" si="693"/>
        <v>5388</v>
      </c>
      <c r="V4437" s="3" t="str">
        <f t="shared" si="694"/>
        <v xml:space="preserve"> 36</v>
      </c>
      <c r="W4437" s="3">
        <f t="shared" si="695"/>
        <v>1.5</v>
      </c>
      <c r="X4437" s="3">
        <v>2</v>
      </c>
      <c r="Y4437" s="6">
        <f t="shared" si="696"/>
        <v>11.899999999999999</v>
      </c>
      <c r="Z4437" s="3">
        <f t="shared" si="697"/>
        <v>65.004000000000005</v>
      </c>
      <c r="AA4437" s="3">
        <f t="shared" si="698"/>
        <v>1.3440000000000001</v>
      </c>
      <c r="AB4437">
        <f t="shared" si="699"/>
        <v>0</v>
      </c>
      <c r="AC4437" s="14">
        <f>VLOOKUP(X4437,Rates!$A$2:$B$36,2)</f>
        <v>6.99</v>
      </c>
    </row>
    <row r="4438" spans="1:29">
      <c r="A4438">
        <v>887363</v>
      </c>
      <c r="B4438" t="s">
        <v>15</v>
      </c>
      <c r="C4438" s="1">
        <v>0.13489999999999999</v>
      </c>
      <c r="D4438">
        <v>299.07</v>
      </c>
      <c r="E4438" t="s">
        <v>27</v>
      </c>
      <c r="F4438" t="s">
        <v>13</v>
      </c>
      <c r="G4438" t="s">
        <v>19</v>
      </c>
      <c r="H4438" s="1">
        <v>0.84699999999999998</v>
      </c>
      <c r="I4438" s="4">
        <v>33664</v>
      </c>
      <c r="J4438" s="5">
        <v>40909</v>
      </c>
      <c r="K4438" s="3">
        <v>13000</v>
      </c>
      <c r="L4438" s="3">
        <v>25800</v>
      </c>
      <c r="M4438" s="3">
        <v>7280</v>
      </c>
      <c r="N4438" s="3">
        <f t="shared" si="690"/>
        <v>1</v>
      </c>
      <c r="O4438" s="3">
        <f t="shared" si="691"/>
        <v>0</v>
      </c>
      <c r="P4438" s="3">
        <f t="shared" si="692"/>
        <v>1</v>
      </c>
      <c r="Q4438" s="6">
        <v>10.19</v>
      </c>
      <c r="R4438" s="3">
        <v>0</v>
      </c>
      <c r="S4438" s="3">
        <v>6</v>
      </c>
      <c r="T4438" s="3">
        <v>7</v>
      </c>
      <c r="U4438" s="3">
        <f t="shared" si="693"/>
        <v>7245</v>
      </c>
      <c r="V4438" s="3" t="str">
        <f t="shared" si="694"/>
        <v xml:space="preserve"> 60</v>
      </c>
      <c r="W4438" s="3">
        <f t="shared" si="695"/>
        <v>13</v>
      </c>
      <c r="X4438" s="3">
        <v>11</v>
      </c>
      <c r="Y4438" s="6">
        <f t="shared" si="696"/>
        <v>84.7</v>
      </c>
      <c r="Z4438" s="3">
        <f t="shared" si="697"/>
        <v>25.8</v>
      </c>
      <c r="AA4438" s="3">
        <f t="shared" si="698"/>
        <v>7.28</v>
      </c>
      <c r="AB4438">
        <f t="shared" si="699"/>
        <v>0</v>
      </c>
      <c r="AC4438" s="14">
        <f>VLOOKUP(X4438,Rates!$A$2:$B$36,2)</f>
        <v>12.74</v>
      </c>
    </row>
    <row r="4439" spans="1:29">
      <c r="A4439">
        <v>485334</v>
      </c>
      <c r="B4439" t="s">
        <v>11</v>
      </c>
      <c r="C4439" s="1">
        <v>0.14219999999999999</v>
      </c>
      <c r="D4439">
        <v>342.85</v>
      </c>
      <c r="E4439" t="s">
        <v>21</v>
      </c>
      <c r="F4439" t="s">
        <v>13</v>
      </c>
      <c r="G4439" t="s">
        <v>14</v>
      </c>
      <c r="H4439" s="1">
        <v>0.77400000000000002</v>
      </c>
      <c r="I4439" s="4">
        <v>36130</v>
      </c>
      <c r="J4439" s="5">
        <v>40909</v>
      </c>
      <c r="K4439" s="3">
        <v>10000</v>
      </c>
      <c r="L4439" s="3">
        <v>45000</v>
      </c>
      <c r="M4439" s="3">
        <v>4719</v>
      </c>
      <c r="N4439" s="3">
        <f t="shared" si="690"/>
        <v>1</v>
      </c>
      <c r="O4439" s="3">
        <f t="shared" si="691"/>
        <v>0</v>
      </c>
      <c r="P4439" s="3">
        <f t="shared" si="692"/>
        <v>1</v>
      </c>
      <c r="Q4439" s="6">
        <v>12.48</v>
      </c>
      <c r="R4439" s="3">
        <v>0</v>
      </c>
      <c r="S4439" s="3">
        <v>4</v>
      </c>
      <c r="T4439" s="3">
        <v>23</v>
      </c>
      <c r="U4439" s="3">
        <f t="shared" si="693"/>
        <v>4779</v>
      </c>
      <c r="V4439" s="3" t="str">
        <f t="shared" si="694"/>
        <v xml:space="preserve"> 36</v>
      </c>
      <c r="W4439" s="3">
        <f t="shared" si="695"/>
        <v>10</v>
      </c>
      <c r="X4439" s="3">
        <v>15</v>
      </c>
      <c r="Y4439" s="6">
        <f t="shared" si="696"/>
        <v>77.400000000000006</v>
      </c>
      <c r="Z4439" s="3">
        <f t="shared" si="697"/>
        <v>45</v>
      </c>
      <c r="AA4439" s="3">
        <f t="shared" si="698"/>
        <v>4.7190000000000003</v>
      </c>
      <c r="AB4439">
        <f t="shared" si="699"/>
        <v>0</v>
      </c>
      <c r="AC4439" s="14">
        <f>VLOOKUP(X4439,Rates!$A$2:$B$36,2)</f>
        <v>15.99</v>
      </c>
    </row>
    <row r="4440" spans="1:29">
      <c r="A4440">
        <v>1009098</v>
      </c>
      <c r="B4440" t="s">
        <v>11</v>
      </c>
      <c r="C4440" s="1">
        <v>0.1527</v>
      </c>
      <c r="D4440">
        <v>250.55</v>
      </c>
      <c r="E4440" t="s">
        <v>30</v>
      </c>
      <c r="F4440" t="s">
        <v>13</v>
      </c>
      <c r="G4440" t="s">
        <v>14</v>
      </c>
      <c r="H4440" s="1">
        <v>0.39500000000000002</v>
      </c>
      <c r="I4440" s="4">
        <v>36404</v>
      </c>
      <c r="J4440" s="5">
        <v>40909</v>
      </c>
      <c r="K4440" s="3">
        <v>7200</v>
      </c>
      <c r="L4440" s="3">
        <v>30000</v>
      </c>
      <c r="M4440" s="3">
        <v>27462</v>
      </c>
      <c r="N4440" s="3">
        <f t="shared" si="690"/>
        <v>1</v>
      </c>
      <c r="O4440" s="3">
        <f t="shared" si="691"/>
        <v>0</v>
      </c>
      <c r="P4440" s="3">
        <f t="shared" si="692"/>
        <v>1</v>
      </c>
      <c r="Q4440" s="6">
        <v>21.16</v>
      </c>
      <c r="R4440" s="3">
        <v>0</v>
      </c>
      <c r="S4440" s="3">
        <v>26</v>
      </c>
      <c r="T4440" s="3">
        <v>41</v>
      </c>
      <c r="U4440" s="3">
        <f t="shared" si="693"/>
        <v>4505</v>
      </c>
      <c r="V4440" s="3" t="str">
        <f t="shared" si="694"/>
        <v xml:space="preserve"> 36</v>
      </c>
      <c r="W4440" s="3">
        <f t="shared" si="695"/>
        <v>7.2</v>
      </c>
      <c r="X4440" s="3">
        <v>14</v>
      </c>
      <c r="Y4440" s="6">
        <f t="shared" si="696"/>
        <v>39.5</v>
      </c>
      <c r="Z4440" s="3">
        <f t="shared" si="697"/>
        <v>30</v>
      </c>
      <c r="AA4440" s="3">
        <f t="shared" si="698"/>
        <v>27.462</v>
      </c>
      <c r="AB4440">
        <f t="shared" si="699"/>
        <v>0</v>
      </c>
      <c r="AC4440" s="14">
        <f>VLOOKUP(X4440,Rates!$A$2:$B$36,2)</f>
        <v>14.99</v>
      </c>
    </row>
    <row r="4441" spans="1:29">
      <c r="A4441">
        <v>565659</v>
      </c>
      <c r="B4441" t="s">
        <v>11</v>
      </c>
      <c r="C4441" s="1">
        <v>0.1075</v>
      </c>
      <c r="D4441">
        <v>652.41</v>
      </c>
      <c r="E4441" t="s">
        <v>28</v>
      </c>
      <c r="F4441" t="s">
        <v>26</v>
      </c>
      <c r="G4441" t="s">
        <v>14</v>
      </c>
      <c r="H4441" s="1">
        <v>0.60599999999999998</v>
      </c>
      <c r="I4441" s="4">
        <v>33909</v>
      </c>
      <c r="J4441" s="5">
        <v>40909</v>
      </c>
      <c r="K4441" s="3">
        <v>20000</v>
      </c>
      <c r="L4441" s="3">
        <v>109720</v>
      </c>
      <c r="M4441" s="3">
        <v>17145</v>
      </c>
      <c r="N4441" s="3">
        <f t="shared" si="690"/>
        <v>0</v>
      </c>
      <c r="O4441" s="3">
        <f t="shared" si="691"/>
        <v>1</v>
      </c>
      <c r="P4441" s="3">
        <f t="shared" si="692"/>
        <v>1</v>
      </c>
      <c r="Q4441" s="6">
        <v>8.49</v>
      </c>
      <c r="R4441" s="3">
        <v>0</v>
      </c>
      <c r="S4441" s="3">
        <v>6</v>
      </c>
      <c r="T4441" s="3">
        <v>16</v>
      </c>
      <c r="U4441" s="3">
        <f t="shared" si="693"/>
        <v>7000</v>
      </c>
      <c r="V4441" s="3" t="str">
        <f t="shared" si="694"/>
        <v xml:space="preserve"> 36</v>
      </c>
      <c r="W4441" s="3">
        <f t="shared" si="695"/>
        <v>20</v>
      </c>
      <c r="X4441" s="3">
        <v>7</v>
      </c>
      <c r="Y4441" s="6">
        <f t="shared" si="696"/>
        <v>60.6</v>
      </c>
      <c r="Z4441" s="3">
        <f t="shared" si="697"/>
        <v>109.72</v>
      </c>
      <c r="AA4441" s="3">
        <f t="shared" si="698"/>
        <v>17.145</v>
      </c>
      <c r="AB4441">
        <f t="shared" si="699"/>
        <v>0</v>
      </c>
      <c r="AC4441" s="14">
        <f>VLOOKUP(X4441,Rates!$A$2:$B$36,2)</f>
        <v>10.49</v>
      </c>
    </row>
    <row r="4442" spans="1:29">
      <c r="A4442">
        <v>361726</v>
      </c>
      <c r="B4442" t="s">
        <v>11</v>
      </c>
      <c r="C4442" s="1">
        <v>0.1051</v>
      </c>
      <c r="D4442">
        <v>174.73</v>
      </c>
      <c r="E4442" t="s">
        <v>21</v>
      </c>
      <c r="F4442" t="s">
        <v>26</v>
      </c>
      <c r="G4442" t="s">
        <v>14</v>
      </c>
      <c r="H4442" s="1">
        <v>0.29599999999999999</v>
      </c>
      <c r="I4442" s="4">
        <v>38292</v>
      </c>
      <c r="J4442" s="5">
        <v>40909</v>
      </c>
      <c r="K4442" s="3">
        <v>5375</v>
      </c>
      <c r="L4442" s="3">
        <v>92904</v>
      </c>
      <c r="M4442" s="3">
        <v>14494</v>
      </c>
      <c r="N4442" s="3">
        <f t="shared" si="690"/>
        <v>0</v>
      </c>
      <c r="O4442" s="3">
        <f t="shared" si="691"/>
        <v>1</v>
      </c>
      <c r="P4442" s="3">
        <f t="shared" si="692"/>
        <v>1</v>
      </c>
      <c r="Q4442" s="6">
        <v>19.8</v>
      </c>
      <c r="R4442" s="3">
        <v>0</v>
      </c>
      <c r="S4442" s="3">
        <v>13</v>
      </c>
      <c r="T4442" s="3">
        <v>37</v>
      </c>
      <c r="U4442" s="3">
        <f t="shared" si="693"/>
        <v>2617</v>
      </c>
      <c r="V4442" s="3" t="str">
        <f t="shared" si="694"/>
        <v xml:space="preserve"> 36</v>
      </c>
      <c r="W4442" s="3">
        <f t="shared" si="695"/>
        <v>5.375</v>
      </c>
      <c r="X4442" s="3">
        <v>7</v>
      </c>
      <c r="Y4442" s="6">
        <f t="shared" si="696"/>
        <v>29.599999999999998</v>
      </c>
      <c r="Z4442" s="3">
        <f t="shared" si="697"/>
        <v>92.903999999999996</v>
      </c>
      <c r="AA4442" s="3">
        <f t="shared" si="698"/>
        <v>14.494</v>
      </c>
      <c r="AB4442">
        <f t="shared" si="699"/>
        <v>0</v>
      </c>
      <c r="AC4442" s="14">
        <f>VLOOKUP(X4442,Rates!$A$2:$B$36,2)</f>
        <v>10.49</v>
      </c>
    </row>
    <row r="4443" spans="1:29">
      <c r="A4443">
        <v>1063964</v>
      </c>
      <c r="B4443" t="s">
        <v>11</v>
      </c>
      <c r="C4443" s="1">
        <v>9.9099999999999994E-2</v>
      </c>
      <c r="D4443">
        <v>128.9</v>
      </c>
      <c r="E4443" t="s">
        <v>12</v>
      </c>
      <c r="F4443" t="s">
        <v>26</v>
      </c>
      <c r="G4443" t="s">
        <v>14</v>
      </c>
      <c r="H4443" s="2">
        <v>0.85</v>
      </c>
      <c r="I4443" s="4">
        <v>29556</v>
      </c>
      <c r="J4443" s="5">
        <v>40909</v>
      </c>
      <c r="K4443" s="3">
        <v>4000</v>
      </c>
      <c r="L4443" s="3">
        <v>130000</v>
      </c>
      <c r="M4443" s="3">
        <v>13212</v>
      </c>
      <c r="N4443" s="3">
        <f t="shared" si="690"/>
        <v>0</v>
      </c>
      <c r="O4443" s="3">
        <f t="shared" si="691"/>
        <v>1</v>
      </c>
      <c r="P4443" s="3">
        <f t="shared" si="692"/>
        <v>1</v>
      </c>
      <c r="Q4443" s="6">
        <v>10.050000000000001</v>
      </c>
      <c r="R4443" s="3">
        <v>0</v>
      </c>
      <c r="S4443" s="3">
        <v>12</v>
      </c>
      <c r="T4443" s="3">
        <v>22</v>
      </c>
      <c r="U4443" s="3">
        <f t="shared" si="693"/>
        <v>11353</v>
      </c>
      <c r="V4443" s="3" t="str">
        <f t="shared" si="694"/>
        <v xml:space="preserve"> 36</v>
      </c>
      <c r="W4443" s="3">
        <f t="shared" si="695"/>
        <v>4</v>
      </c>
      <c r="X4443" s="3">
        <v>6</v>
      </c>
      <c r="Y4443" s="6">
        <f t="shared" si="696"/>
        <v>85</v>
      </c>
      <c r="Z4443" s="3">
        <f t="shared" si="697"/>
        <v>130</v>
      </c>
      <c r="AA4443" s="3">
        <f t="shared" si="698"/>
        <v>13.212</v>
      </c>
      <c r="AB4443">
        <f t="shared" si="699"/>
        <v>0</v>
      </c>
      <c r="AC4443" s="14">
        <f>VLOOKUP(X4443,Rates!$A$2:$B$36,2)</f>
        <v>8.24</v>
      </c>
    </row>
    <row r="4444" spans="1:29">
      <c r="A4444">
        <v>579052</v>
      </c>
      <c r="B4444" t="s">
        <v>11</v>
      </c>
      <c r="C4444" s="1">
        <v>0.1484</v>
      </c>
      <c r="D4444">
        <v>180.72</v>
      </c>
      <c r="E4444" t="s">
        <v>23</v>
      </c>
      <c r="F4444" t="s">
        <v>26</v>
      </c>
      <c r="G4444" t="s">
        <v>17</v>
      </c>
      <c r="H4444" s="2">
        <v>0.81</v>
      </c>
      <c r="I4444" s="4">
        <v>37012</v>
      </c>
      <c r="J4444" s="5">
        <v>40909</v>
      </c>
      <c r="K4444" s="3">
        <v>5225</v>
      </c>
      <c r="L4444" s="3">
        <v>28000</v>
      </c>
      <c r="M4444" s="3">
        <v>4052</v>
      </c>
      <c r="N4444" s="3">
        <f t="shared" si="690"/>
        <v>0</v>
      </c>
      <c r="O4444" s="3">
        <f t="shared" si="691"/>
        <v>1</v>
      </c>
      <c r="P4444" s="3">
        <f t="shared" si="692"/>
        <v>1</v>
      </c>
      <c r="Q4444" s="6">
        <v>5.27</v>
      </c>
      <c r="R4444" s="3">
        <v>0</v>
      </c>
      <c r="S4444" s="3">
        <v>4</v>
      </c>
      <c r="T4444" s="3">
        <v>8</v>
      </c>
      <c r="U4444" s="3">
        <f t="shared" si="693"/>
        <v>3897</v>
      </c>
      <c r="V4444" s="3" t="str">
        <f t="shared" si="694"/>
        <v xml:space="preserve"> 36</v>
      </c>
      <c r="W4444" s="3">
        <f t="shared" si="695"/>
        <v>5.2249999999999996</v>
      </c>
      <c r="X4444" s="3">
        <v>16</v>
      </c>
      <c r="Y4444" s="6">
        <f t="shared" si="696"/>
        <v>81</v>
      </c>
      <c r="Z4444" s="3">
        <f t="shared" si="697"/>
        <v>28</v>
      </c>
      <c r="AA4444" s="3">
        <f t="shared" si="698"/>
        <v>4.0519999999999996</v>
      </c>
      <c r="AB4444">
        <f t="shared" si="699"/>
        <v>1</v>
      </c>
      <c r="AC4444" s="14">
        <f>VLOOKUP(X4444,Rates!$A$2:$B$36,2)</f>
        <v>16.989999999999998</v>
      </c>
    </row>
    <row r="4445" spans="1:29">
      <c r="A4445">
        <v>513963</v>
      </c>
      <c r="B4445" t="s">
        <v>11</v>
      </c>
      <c r="C4445" s="1">
        <v>0.14960000000000001</v>
      </c>
      <c r="D4445">
        <v>277.18</v>
      </c>
      <c r="E4445" t="s">
        <v>16</v>
      </c>
      <c r="F4445" t="s">
        <v>13</v>
      </c>
      <c r="G4445" t="s">
        <v>14</v>
      </c>
      <c r="H4445" s="1">
        <v>0.92900000000000005</v>
      </c>
      <c r="I4445" s="4">
        <v>35034</v>
      </c>
      <c r="J4445" s="5">
        <v>40909</v>
      </c>
      <c r="K4445" s="3">
        <v>8000</v>
      </c>
      <c r="L4445" s="3">
        <v>54996</v>
      </c>
      <c r="M4445" s="3">
        <v>3463</v>
      </c>
      <c r="N4445" s="3">
        <f t="shared" si="690"/>
        <v>1</v>
      </c>
      <c r="O4445" s="3">
        <f t="shared" si="691"/>
        <v>0</v>
      </c>
      <c r="P4445" s="3">
        <f t="shared" si="692"/>
        <v>0</v>
      </c>
      <c r="Q4445" s="6">
        <v>12.52</v>
      </c>
      <c r="R4445" s="3">
        <v>0</v>
      </c>
      <c r="S4445" s="3">
        <v>7</v>
      </c>
      <c r="T4445" s="3">
        <v>21</v>
      </c>
      <c r="U4445" s="3">
        <f t="shared" si="693"/>
        <v>5875</v>
      </c>
      <c r="V4445" s="3" t="str">
        <f t="shared" si="694"/>
        <v xml:space="preserve"> 36</v>
      </c>
      <c r="W4445" s="3">
        <f t="shared" si="695"/>
        <v>8</v>
      </c>
      <c r="X4445" s="3">
        <v>17</v>
      </c>
      <c r="Y4445" s="6">
        <f t="shared" si="696"/>
        <v>92.9</v>
      </c>
      <c r="Z4445" s="3">
        <f t="shared" si="697"/>
        <v>54.996000000000002</v>
      </c>
      <c r="AA4445" s="3">
        <f t="shared" si="698"/>
        <v>3.4630000000000001</v>
      </c>
      <c r="AB4445">
        <f t="shared" si="699"/>
        <v>0</v>
      </c>
      <c r="AC4445" s="14">
        <f>VLOOKUP(X4445,Rates!$A$2:$B$36,2)</f>
        <v>17.989999999999998</v>
      </c>
    </row>
    <row r="4446" spans="1:29">
      <c r="A4446">
        <v>652128</v>
      </c>
      <c r="B4446" t="s">
        <v>11</v>
      </c>
      <c r="C4446" s="1">
        <v>0.1454</v>
      </c>
      <c r="D4446">
        <v>172.21</v>
      </c>
      <c r="E4446" t="s">
        <v>16</v>
      </c>
      <c r="F4446" t="s">
        <v>13</v>
      </c>
      <c r="G4446" t="s">
        <v>17</v>
      </c>
      <c r="H4446" s="1">
        <v>0.876</v>
      </c>
      <c r="I4446" s="4">
        <v>38687</v>
      </c>
      <c r="J4446" s="5">
        <v>40909</v>
      </c>
      <c r="K4446" s="3">
        <v>5000</v>
      </c>
      <c r="L4446" s="3">
        <v>66000</v>
      </c>
      <c r="M4446" s="3">
        <v>2191</v>
      </c>
      <c r="N4446" s="3">
        <f t="shared" si="690"/>
        <v>1</v>
      </c>
      <c r="O4446" s="3">
        <f t="shared" si="691"/>
        <v>0</v>
      </c>
      <c r="P4446" s="3">
        <f t="shared" si="692"/>
        <v>0</v>
      </c>
      <c r="Q4446" s="6">
        <v>2.15</v>
      </c>
      <c r="R4446" s="3">
        <v>0</v>
      </c>
      <c r="S4446" s="3">
        <v>3</v>
      </c>
      <c r="T4446" s="3">
        <v>9</v>
      </c>
      <c r="U4446" s="3">
        <f t="shared" si="693"/>
        <v>2222</v>
      </c>
      <c r="V4446" s="3" t="str">
        <f t="shared" si="694"/>
        <v xml:space="preserve"> 36</v>
      </c>
      <c r="W4446" s="3">
        <f t="shared" si="695"/>
        <v>5</v>
      </c>
      <c r="X4446" s="3">
        <v>16</v>
      </c>
      <c r="Y4446" s="6">
        <f t="shared" si="696"/>
        <v>87.6</v>
      </c>
      <c r="Z4446" s="3">
        <f t="shared" si="697"/>
        <v>66</v>
      </c>
      <c r="AA4446" s="3">
        <f t="shared" si="698"/>
        <v>2.1909999999999998</v>
      </c>
      <c r="AB4446">
        <f t="shared" si="699"/>
        <v>1</v>
      </c>
      <c r="AC4446" s="14">
        <f>VLOOKUP(X4446,Rates!$A$2:$B$36,2)</f>
        <v>16.989999999999998</v>
      </c>
    </row>
    <row r="4447" spans="1:29">
      <c r="A4447">
        <v>877452</v>
      </c>
      <c r="B4447" t="s">
        <v>11</v>
      </c>
      <c r="C4447" s="1">
        <v>6.0299999999999999E-2</v>
      </c>
      <c r="D4447">
        <v>85.22</v>
      </c>
      <c r="E4447" t="s">
        <v>20</v>
      </c>
      <c r="F4447" t="s">
        <v>26</v>
      </c>
      <c r="G4447" t="s">
        <v>14</v>
      </c>
      <c r="H4447" s="1">
        <v>0.28100000000000003</v>
      </c>
      <c r="I4447" s="4">
        <v>37500</v>
      </c>
      <c r="J4447" s="5">
        <v>40909</v>
      </c>
      <c r="K4447" s="3">
        <v>2800</v>
      </c>
      <c r="L4447" s="3">
        <v>53000</v>
      </c>
      <c r="M4447" s="3">
        <v>10618</v>
      </c>
      <c r="N4447" s="3">
        <f t="shared" si="690"/>
        <v>0</v>
      </c>
      <c r="O4447" s="3">
        <f t="shared" si="691"/>
        <v>1</v>
      </c>
      <c r="P4447" s="3">
        <f t="shared" si="692"/>
        <v>1</v>
      </c>
      <c r="Q4447" s="6">
        <v>7.02</v>
      </c>
      <c r="R4447" s="3">
        <v>0</v>
      </c>
      <c r="S4447" s="3">
        <v>9</v>
      </c>
      <c r="T4447" s="3">
        <v>27</v>
      </c>
      <c r="U4447" s="3">
        <f t="shared" si="693"/>
        <v>3409</v>
      </c>
      <c r="V4447" s="3" t="str">
        <f t="shared" si="694"/>
        <v xml:space="preserve"> 36</v>
      </c>
      <c r="W4447" s="3">
        <f t="shared" si="695"/>
        <v>2.8</v>
      </c>
      <c r="X4447" s="3">
        <v>1</v>
      </c>
      <c r="Y4447" s="6">
        <f t="shared" si="696"/>
        <v>28.1</v>
      </c>
      <c r="Z4447" s="3">
        <f t="shared" si="697"/>
        <v>53</v>
      </c>
      <c r="AA4447" s="3">
        <f t="shared" si="698"/>
        <v>10.618</v>
      </c>
      <c r="AB4447">
        <f t="shared" si="699"/>
        <v>0</v>
      </c>
      <c r="AC4447" s="14">
        <f>VLOOKUP(X4447,Rates!$A$2:$B$36,2)</f>
        <v>5.32</v>
      </c>
    </row>
    <row r="4448" spans="1:29">
      <c r="A4448">
        <v>646870</v>
      </c>
      <c r="B4448" t="s">
        <v>11</v>
      </c>
      <c r="C4448" s="1">
        <v>0.1454</v>
      </c>
      <c r="D4448">
        <v>137.77000000000001</v>
      </c>
      <c r="E4448" t="s">
        <v>28</v>
      </c>
      <c r="F4448" t="s">
        <v>24</v>
      </c>
      <c r="G4448" t="s">
        <v>14</v>
      </c>
      <c r="H4448" s="1">
        <v>0.16900000000000001</v>
      </c>
      <c r="I4448" s="4">
        <v>34243</v>
      </c>
      <c r="J4448" s="5">
        <v>40909</v>
      </c>
      <c r="K4448" s="3">
        <v>4000</v>
      </c>
      <c r="L4448" s="3">
        <v>14000</v>
      </c>
      <c r="M4448" s="3">
        <v>2677</v>
      </c>
      <c r="N4448" s="3">
        <f t="shared" si="690"/>
        <v>0</v>
      </c>
      <c r="O4448" s="3">
        <f t="shared" si="691"/>
        <v>0</v>
      </c>
      <c r="P4448" s="3">
        <f t="shared" si="692"/>
        <v>1</v>
      </c>
      <c r="Q4448" s="6">
        <v>11.14</v>
      </c>
      <c r="R4448" s="3">
        <v>0</v>
      </c>
      <c r="S4448" s="3">
        <v>6</v>
      </c>
      <c r="T4448" s="3">
        <v>7</v>
      </c>
      <c r="U4448" s="3">
        <f t="shared" si="693"/>
        <v>6666</v>
      </c>
      <c r="V4448" s="3" t="str">
        <f t="shared" si="694"/>
        <v xml:space="preserve"> 36</v>
      </c>
      <c r="W4448" s="3">
        <f t="shared" si="695"/>
        <v>4</v>
      </c>
      <c r="X4448" s="3">
        <v>16</v>
      </c>
      <c r="Y4448" s="6">
        <f t="shared" si="696"/>
        <v>16.900000000000002</v>
      </c>
      <c r="Z4448" s="3">
        <f t="shared" si="697"/>
        <v>14</v>
      </c>
      <c r="AA4448" s="3">
        <f t="shared" si="698"/>
        <v>2.677</v>
      </c>
      <c r="AB4448">
        <f t="shared" si="699"/>
        <v>0</v>
      </c>
      <c r="AC4448" s="14">
        <f>VLOOKUP(X4448,Rates!$A$2:$B$36,2)</f>
        <v>16.989999999999998</v>
      </c>
    </row>
    <row r="4449" spans="1:29">
      <c r="A4449">
        <v>417127</v>
      </c>
      <c r="B4449" t="s">
        <v>11</v>
      </c>
      <c r="C4449" s="1">
        <v>0.11890000000000001</v>
      </c>
      <c r="D4449">
        <v>397.97</v>
      </c>
      <c r="E4449" t="s">
        <v>28</v>
      </c>
      <c r="F4449" t="s">
        <v>26</v>
      </c>
      <c r="G4449" t="s">
        <v>14</v>
      </c>
      <c r="H4449" s="1">
        <v>0.67100000000000004</v>
      </c>
      <c r="I4449" s="4">
        <v>36495</v>
      </c>
      <c r="J4449" s="5">
        <v>40909</v>
      </c>
      <c r="K4449" s="3">
        <v>12000</v>
      </c>
      <c r="L4449" s="3">
        <v>45000</v>
      </c>
      <c r="M4449" s="3">
        <v>36261</v>
      </c>
      <c r="N4449" s="3">
        <f t="shared" si="690"/>
        <v>0</v>
      </c>
      <c r="O4449" s="3">
        <f t="shared" si="691"/>
        <v>1</v>
      </c>
      <c r="P4449" s="3">
        <f t="shared" si="692"/>
        <v>1</v>
      </c>
      <c r="Q4449" s="6">
        <v>22.77</v>
      </c>
      <c r="R4449" s="3">
        <v>0</v>
      </c>
      <c r="S4449" s="3">
        <v>15</v>
      </c>
      <c r="T4449" s="3">
        <v>30</v>
      </c>
      <c r="U4449" s="3">
        <f t="shared" si="693"/>
        <v>4414</v>
      </c>
      <c r="V4449" s="3" t="str">
        <f t="shared" si="694"/>
        <v xml:space="preserve"> 36</v>
      </c>
      <c r="W4449" s="3">
        <f t="shared" si="695"/>
        <v>12</v>
      </c>
      <c r="X4449" s="3">
        <v>9</v>
      </c>
      <c r="Y4449" s="6">
        <f t="shared" si="696"/>
        <v>67.100000000000009</v>
      </c>
      <c r="Z4449" s="3">
        <f t="shared" si="697"/>
        <v>45</v>
      </c>
      <c r="AA4449" s="3">
        <f t="shared" si="698"/>
        <v>36.261000000000003</v>
      </c>
      <c r="AB4449">
        <f t="shared" si="699"/>
        <v>0</v>
      </c>
      <c r="AC4449" s="14">
        <f>VLOOKUP(X4449,Rates!$A$2:$B$36,2)</f>
        <v>11.44</v>
      </c>
    </row>
    <row r="4450" spans="1:29">
      <c r="A4450">
        <v>1034803</v>
      </c>
      <c r="B4450" t="s">
        <v>15</v>
      </c>
      <c r="C4450" s="1">
        <v>0.14649999999999999</v>
      </c>
      <c r="D4450">
        <v>390.69</v>
      </c>
      <c r="E4450" t="s">
        <v>29</v>
      </c>
      <c r="F4450" t="s">
        <v>26</v>
      </c>
      <c r="G4450" t="s">
        <v>19</v>
      </c>
      <c r="H4450" s="1">
        <v>0.84599999999999997</v>
      </c>
      <c r="I4450" s="4">
        <v>33543</v>
      </c>
      <c r="J4450" s="5">
        <v>40909</v>
      </c>
      <c r="K4450" s="3">
        <v>16550</v>
      </c>
      <c r="L4450" s="3">
        <v>52000</v>
      </c>
      <c r="M4450" s="3">
        <v>19378</v>
      </c>
      <c r="N4450" s="3">
        <f t="shared" si="690"/>
        <v>0</v>
      </c>
      <c r="O4450" s="3">
        <f t="shared" si="691"/>
        <v>1</v>
      </c>
      <c r="P4450" s="3">
        <f t="shared" si="692"/>
        <v>1</v>
      </c>
      <c r="Q4450" s="6">
        <v>9.8800000000000008</v>
      </c>
      <c r="R4450" s="3">
        <v>0</v>
      </c>
      <c r="S4450" s="3">
        <v>7</v>
      </c>
      <c r="T4450" s="3">
        <v>14</v>
      </c>
      <c r="U4450" s="3">
        <f t="shared" si="693"/>
        <v>7366</v>
      </c>
      <c r="V4450" s="3" t="str">
        <f t="shared" si="694"/>
        <v xml:space="preserve"> 60</v>
      </c>
      <c r="W4450" s="3">
        <f t="shared" si="695"/>
        <v>16.55</v>
      </c>
      <c r="X4450" s="3">
        <v>13</v>
      </c>
      <c r="Y4450" s="6">
        <f t="shared" si="696"/>
        <v>84.6</v>
      </c>
      <c r="Z4450" s="3">
        <f t="shared" si="697"/>
        <v>52</v>
      </c>
      <c r="AA4450" s="3">
        <f t="shared" si="698"/>
        <v>19.378</v>
      </c>
      <c r="AB4450">
        <f t="shared" si="699"/>
        <v>0</v>
      </c>
      <c r="AC4450" s="14">
        <f>VLOOKUP(X4450,Rates!$A$2:$B$36,2)</f>
        <v>13.99</v>
      </c>
    </row>
    <row r="4451" spans="1:29">
      <c r="A4451">
        <v>625947</v>
      </c>
      <c r="B4451" t="s">
        <v>11</v>
      </c>
      <c r="C4451" s="1">
        <v>0.17430000000000001</v>
      </c>
      <c r="D4451">
        <v>838.4</v>
      </c>
      <c r="E4451" t="s">
        <v>16</v>
      </c>
      <c r="F4451" t="s">
        <v>13</v>
      </c>
      <c r="G4451" t="s">
        <v>14</v>
      </c>
      <c r="H4451" s="2">
        <v>0.8</v>
      </c>
      <c r="I4451" s="4">
        <v>36342</v>
      </c>
      <c r="J4451" s="5">
        <v>40909</v>
      </c>
      <c r="K4451" s="3">
        <v>24000</v>
      </c>
      <c r="L4451" s="3">
        <v>65712</v>
      </c>
      <c r="M4451" s="3">
        <v>22831</v>
      </c>
      <c r="N4451" s="3">
        <f t="shared" si="690"/>
        <v>1</v>
      </c>
      <c r="O4451" s="3">
        <f t="shared" si="691"/>
        <v>0</v>
      </c>
      <c r="P4451" s="3">
        <f t="shared" si="692"/>
        <v>0</v>
      </c>
      <c r="Q4451" s="6">
        <v>21.35</v>
      </c>
      <c r="R4451" s="3">
        <v>0</v>
      </c>
      <c r="S4451" s="3">
        <v>15</v>
      </c>
      <c r="T4451" s="3">
        <v>21</v>
      </c>
      <c r="U4451" s="3">
        <f t="shared" si="693"/>
        <v>4567</v>
      </c>
      <c r="V4451" s="3" t="str">
        <f t="shared" si="694"/>
        <v xml:space="preserve"> 36</v>
      </c>
      <c r="W4451" s="3">
        <f t="shared" si="695"/>
        <v>24</v>
      </c>
      <c r="X4451" s="3">
        <v>25</v>
      </c>
      <c r="Y4451" s="6">
        <f t="shared" si="696"/>
        <v>80</v>
      </c>
      <c r="Z4451" s="3">
        <f t="shared" si="697"/>
        <v>65.712000000000003</v>
      </c>
      <c r="AA4451" s="3">
        <f t="shared" si="698"/>
        <v>22.831</v>
      </c>
      <c r="AB4451">
        <f t="shared" si="699"/>
        <v>0</v>
      </c>
      <c r="AC4451" s="14">
        <f>VLOOKUP(X4451,Rates!$A$2:$B$36,2)</f>
        <v>26.24</v>
      </c>
    </row>
    <row r="4452" spans="1:29">
      <c r="A4452">
        <v>135201</v>
      </c>
      <c r="B4452" t="s">
        <v>11</v>
      </c>
      <c r="C4452" s="1">
        <v>0.11219999999999999</v>
      </c>
      <c r="D4452">
        <v>328.43</v>
      </c>
      <c r="E4452" t="s">
        <v>21</v>
      </c>
      <c r="F4452" t="s">
        <v>26</v>
      </c>
      <c r="G4452" t="s">
        <v>14</v>
      </c>
      <c r="H4452" s="2">
        <v>0</v>
      </c>
      <c r="I4452" s="4">
        <v>34182</v>
      </c>
      <c r="J4452" s="5">
        <v>40909</v>
      </c>
      <c r="K4452" s="3">
        <v>10000</v>
      </c>
      <c r="L4452" s="3">
        <v>30000</v>
      </c>
      <c r="M4452" s="3">
        <v>0</v>
      </c>
      <c r="N4452" s="3">
        <f t="shared" si="690"/>
        <v>0</v>
      </c>
      <c r="O4452" s="3">
        <f t="shared" si="691"/>
        <v>1</v>
      </c>
      <c r="P4452" s="3">
        <f t="shared" si="692"/>
        <v>1</v>
      </c>
      <c r="Q4452" s="6">
        <v>20.399999999999999</v>
      </c>
      <c r="R4452" s="3">
        <v>0</v>
      </c>
      <c r="S4452" s="3">
        <v>5</v>
      </c>
      <c r="T4452" s="3">
        <v>9</v>
      </c>
      <c r="U4452" s="3">
        <f t="shared" si="693"/>
        <v>6727</v>
      </c>
      <c r="V4452" s="3" t="str">
        <f t="shared" si="694"/>
        <v xml:space="preserve"> 36</v>
      </c>
      <c r="W4452" s="3">
        <f t="shared" si="695"/>
        <v>10</v>
      </c>
      <c r="X4452" s="3">
        <v>14</v>
      </c>
      <c r="Y4452" s="6">
        <f t="shared" si="696"/>
        <v>0</v>
      </c>
      <c r="Z4452" s="3">
        <f t="shared" si="697"/>
        <v>30</v>
      </c>
      <c r="AA4452" s="3">
        <f t="shared" si="698"/>
        <v>0</v>
      </c>
      <c r="AB4452">
        <f t="shared" si="699"/>
        <v>0</v>
      </c>
      <c r="AC4452" s="14">
        <f>VLOOKUP(X4452,Rates!$A$2:$B$36,2)</f>
        <v>14.99</v>
      </c>
    </row>
    <row r="4453" spans="1:29">
      <c r="A4453">
        <v>785789</v>
      </c>
      <c r="B4453" t="s">
        <v>11</v>
      </c>
      <c r="C4453" s="1">
        <v>0.1099</v>
      </c>
      <c r="D4453">
        <v>392.81</v>
      </c>
      <c r="E4453" t="s">
        <v>23</v>
      </c>
      <c r="F4453" t="s">
        <v>13</v>
      </c>
      <c r="G4453" t="s">
        <v>14</v>
      </c>
      <c r="H4453" s="1">
        <v>0.80400000000000005</v>
      </c>
      <c r="I4453" s="4">
        <v>35827</v>
      </c>
      <c r="J4453" s="5">
        <v>40909</v>
      </c>
      <c r="K4453" s="3">
        <v>12000</v>
      </c>
      <c r="L4453" s="3">
        <v>120000</v>
      </c>
      <c r="M4453" s="3">
        <v>17285</v>
      </c>
      <c r="N4453" s="3">
        <f t="shared" si="690"/>
        <v>1</v>
      </c>
      <c r="O4453" s="3">
        <f t="shared" si="691"/>
        <v>0</v>
      </c>
      <c r="P4453" s="3">
        <f t="shared" si="692"/>
        <v>1</v>
      </c>
      <c r="Q4453" s="6">
        <v>9.7200000000000006</v>
      </c>
      <c r="R4453" s="3">
        <v>0</v>
      </c>
      <c r="S4453" s="3">
        <v>12</v>
      </c>
      <c r="T4453" s="3">
        <v>21</v>
      </c>
      <c r="U4453" s="3">
        <f t="shared" si="693"/>
        <v>5082</v>
      </c>
      <c r="V4453" s="3" t="str">
        <f t="shared" si="694"/>
        <v xml:space="preserve"> 36</v>
      </c>
      <c r="W4453" s="3">
        <f t="shared" si="695"/>
        <v>12</v>
      </c>
      <c r="X4453" s="3">
        <v>8</v>
      </c>
      <c r="Y4453" s="6">
        <f t="shared" si="696"/>
        <v>80.400000000000006</v>
      </c>
      <c r="Z4453" s="3">
        <f t="shared" si="697"/>
        <v>120</v>
      </c>
      <c r="AA4453" s="3">
        <f t="shared" si="698"/>
        <v>17.285</v>
      </c>
      <c r="AB4453">
        <f t="shared" si="699"/>
        <v>0</v>
      </c>
      <c r="AC4453" s="14">
        <f>VLOOKUP(X4453,Rates!$A$2:$B$36,2)</f>
        <v>11.39</v>
      </c>
    </row>
    <row r="4454" spans="1:29">
      <c r="A4454">
        <v>402547</v>
      </c>
      <c r="B4454" t="s">
        <v>11</v>
      </c>
      <c r="C4454" s="1">
        <v>0.1221</v>
      </c>
      <c r="D4454">
        <v>666.3</v>
      </c>
      <c r="E4454" t="s">
        <v>25</v>
      </c>
      <c r="F4454" t="s">
        <v>26</v>
      </c>
      <c r="G4454" t="s">
        <v>14</v>
      </c>
      <c r="H4454" s="1">
        <v>0.11799999999999999</v>
      </c>
      <c r="I4454" s="4">
        <v>31959</v>
      </c>
      <c r="J4454" s="5">
        <v>40909</v>
      </c>
      <c r="K4454" s="3">
        <v>20000</v>
      </c>
      <c r="L4454" s="3">
        <v>70000</v>
      </c>
      <c r="M4454" s="3">
        <v>5801</v>
      </c>
      <c r="N4454" s="3">
        <f t="shared" si="690"/>
        <v>0</v>
      </c>
      <c r="O4454" s="3">
        <f t="shared" si="691"/>
        <v>1</v>
      </c>
      <c r="P4454" s="3">
        <f t="shared" si="692"/>
        <v>1</v>
      </c>
      <c r="Q4454" s="6">
        <v>18.46</v>
      </c>
      <c r="R4454" s="3">
        <v>0</v>
      </c>
      <c r="S4454" s="3">
        <v>22</v>
      </c>
      <c r="T4454" s="3">
        <v>46</v>
      </c>
      <c r="U4454" s="3">
        <f t="shared" si="693"/>
        <v>8950</v>
      </c>
      <c r="V4454" s="3" t="str">
        <f t="shared" si="694"/>
        <v xml:space="preserve"> 36</v>
      </c>
      <c r="W4454" s="3">
        <f t="shared" si="695"/>
        <v>20</v>
      </c>
      <c r="X4454" s="3">
        <v>10</v>
      </c>
      <c r="Y4454" s="6">
        <f t="shared" si="696"/>
        <v>11.799999999999999</v>
      </c>
      <c r="Z4454" s="3">
        <f t="shared" si="697"/>
        <v>70</v>
      </c>
      <c r="AA4454" s="3">
        <f t="shared" si="698"/>
        <v>5.8010000000000002</v>
      </c>
      <c r="AB4454">
        <f t="shared" si="699"/>
        <v>0</v>
      </c>
      <c r="AC4454" s="14">
        <f>VLOOKUP(X4454,Rates!$A$2:$B$36,2)</f>
        <v>11.49</v>
      </c>
    </row>
    <row r="4455" spans="1:29">
      <c r="A4455">
        <v>856059</v>
      </c>
      <c r="B4455" t="s">
        <v>15</v>
      </c>
      <c r="C4455" s="1">
        <v>0.13489999999999999</v>
      </c>
      <c r="D4455">
        <v>575.12</v>
      </c>
      <c r="E4455" t="s">
        <v>21</v>
      </c>
      <c r="F4455" t="s">
        <v>26</v>
      </c>
      <c r="G4455" t="s">
        <v>17</v>
      </c>
      <c r="H4455" s="1">
        <v>0.29099999999999998</v>
      </c>
      <c r="I4455" s="4">
        <v>29799</v>
      </c>
      <c r="J4455" s="5">
        <v>40909</v>
      </c>
      <c r="K4455" s="3">
        <v>25000</v>
      </c>
      <c r="L4455" s="3">
        <v>108900</v>
      </c>
      <c r="M4455" s="3">
        <v>21586</v>
      </c>
      <c r="N4455" s="3">
        <f t="shared" si="690"/>
        <v>0</v>
      </c>
      <c r="O4455" s="3">
        <f t="shared" si="691"/>
        <v>1</v>
      </c>
      <c r="P4455" s="3">
        <f t="shared" si="692"/>
        <v>1</v>
      </c>
      <c r="Q4455" s="6">
        <v>6.49</v>
      </c>
      <c r="R4455" s="3">
        <v>0</v>
      </c>
      <c r="S4455" s="3">
        <v>14</v>
      </c>
      <c r="T4455" s="3">
        <v>37</v>
      </c>
      <c r="U4455" s="3">
        <f t="shared" si="693"/>
        <v>11110</v>
      </c>
      <c r="V4455" s="3" t="str">
        <f t="shared" si="694"/>
        <v xml:space="preserve"> 60</v>
      </c>
      <c r="W4455" s="3">
        <f t="shared" si="695"/>
        <v>25</v>
      </c>
      <c r="X4455" s="3">
        <v>12</v>
      </c>
      <c r="Y4455" s="6">
        <f t="shared" si="696"/>
        <v>29.099999999999998</v>
      </c>
      <c r="Z4455" s="3">
        <f t="shared" si="697"/>
        <v>108.9</v>
      </c>
      <c r="AA4455" s="3">
        <f t="shared" si="698"/>
        <v>21.585999999999999</v>
      </c>
      <c r="AB4455">
        <f t="shared" si="699"/>
        <v>1</v>
      </c>
      <c r="AC4455" s="14">
        <f>VLOOKUP(X4455,Rates!$A$2:$B$36,2)</f>
        <v>13.49</v>
      </c>
    </row>
    <row r="4456" spans="1:29">
      <c r="A4456">
        <v>542678</v>
      </c>
      <c r="B4456" t="s">
        <v>15</v>
      </c>
      <c r="C4456" s="1">
        <v>0.13980000000000001</v>
      </c>
      <c r="D4456">
        <v>116.29</v>
      </c>
      <c r="E4456" t="s">
        <v>29</v>
      </c>
      <c r="F4456" t="s">
        <v>13</v>
      </c>
      <c r="G4456" t="s">
        <v>14</v>
      </c>
      <c r="H4456" s="2">
        <v>0.53</v>
      </c>
      <c r="I4456" s="4">
        <v>39234</v>
      </c>
      <c r="J4456" s="5">
        <v>40909</v>
      </c>
      <c r="K4456" s="3">
        <v>5000</v>
      </c>
      <c r="L4456" s="3">
        <v>100000</v>
      </c>
      <c r="M4456" s="3">
        <v>21335</v>
      </c>
      <c r="N4456" s="3">
        <f t="shared" si="690"/>
        <v>1</v>
      </c>
      <c r="O4456" s="3">
        <f t="shared" si="691"/>
        <v>0</v>
      </c>
      <c r="P4456" s="3">
        <f t="shared" si="692"/>
        <v>1</v>
      </c>
      <c r="Q4456" s="6">
        <v>17.170000000000002</v>
      </c>
      <c r="R4456" s="3">
        <v>0</v>
      </c>
      <c r="S4456" s="3">
        <v>13</v>
      </c>
      <c r="T4456" s="3">
        <v>31</v>
      </c>
      <c r="U4456" s="3">
        <f t="shared" si="693"/>
        <v>1675</v>
      </c>
      <c r="V4456" s="3" t="str">
        <f t="shared" si="694"/>
        <v xml:space="preserve"> 60</v>
      </c>
      <c r="W4456" s="3">
        <f t="shared" si="695"/>
        <v>5</v>
      </c>
      <c r="X4456" s="3">
        <v>13</v>
      </c>
      <c r="Y4456" s="6">
        <f t="shared" si="696"/>
        <v>53</v>
      </c>
      <c r="Z4456" s="3">
        <f t="shared" si="697"/>
        <v>100</v>
      </c>
      <c r="AA4456" s="3">
        <f t="shared" si="698"/>
        <v>21.335000000000001</v>
      </c>
      <c r="AB4456">
        <f t="shared" si="699"/>
        <v>0</v>
      </c>
      <c r="AC4456" s="14">
        <f>VLOOKUP(X4456,Rates!$A$2:$B$36,2)</f>
        <v>13.99</v>
      </c>
    </row>
    <row r="4457" spans="1:29">
      <c r="A4457">
        <v>391826</v>
      </c>
      <c r="B4457" t="s">
        <v>11</v>
      </c>
      <c r="C4457" s="1">
        <v>0.12529999999999999</v>
      </c>
      <c r="D4457">
        <v>560.55999999999995</v>
      </c>
      <c r="E4457" t="s">
        <v>23</v>
      </c>
      <c r="F4457" t="s">
        <v>26</v>
      </c>
      <c r="G4457" t="s">
        <v>14</v>
      </c>
      <c r="H4457" s="1">
        <v>0.38100000000000001</v>
      </c>
      <c r="I4457" s="4">
        <v>35400</v>
      </c>
      <c r="J4457" s="5">
        <v>40909</v>
      </c>
      <c r="K4457" s="3">
        <v>16750</v>
      </c>
      <c r="L4457" s="3">
        <v>60000</v>
      </c>
      <c r="M4457" s="3">
        <v>25409</v>
      </c>
      <c r="N4457" s="3">
        <f t="shared" si="690"/>
        <v>0</v>
      </c>
      <c r="O4457" s="3">
        <f t="shared" si="691"/>
        <v>1</v>
      </c>
      <c r="P4457" s="3">
        <f t="shared" si="692"/>
        <v>1</v>
      </c>
      <c r="Q4457" s="6">
        <v>8.56</v>
      </c>
      <c r="R4457" s="3">
        <v>0</v>
      </c>
      <c r="S4457" s="3">
        <v>6</v>
      </c>
      <c r="T4457" s="3">
        <v>15</v>
      </c>
      <c r="U4457" s="3">
        <f t="shared" si="693"/>
        <v>5509</v>
      </c>
      <c r="V4457" s="3" t="str">
        <f t="shared" si="694"/>
        <v xml:space="preserve"> 36</v>
      </c>
      <c r="W4457" s="3">
        <f t="shared" si="695"/>
        <v>16.75</v>
      </c>
      <c r="X4457" s="3">
        <v>11</v>
      </c>
      <c r="Y4457" s="6">
        <f t="shared" si="696"/>
        <v>38.1</v>
      </c>
      <c r="Z4457" s="3">
        <f t="shared" si="697"/>
        <v>60</v>
      </c>
      <c r="AA4457" s="3">
        <f t="shared" si="698"/>
        <v>25.408999999999999</v>
      </c>
      <c r="AB4457">
        <f t="shared" si="699"/>
        <v>0</v>
      </c>
      <c r="AC4457" s="14">
        <f>VLOOKUP(X4457,Rates!$A$2:$B$36,2)</f>
        <v>12.74</v>
      </c>
    </row>
    <row r="4458" spans="1:29">
      <c r="A4458">
        <v>537342</v>
      </c>
      <c r="B4458" t="s">
        <v>11</v>
      </c>
      <c r="C4458" s="1">
        <v>6.7599999999999993E-2</v>
      </c>
      <c r="D4458">
        <v>53.85</v>
      </c>
      <c r="E4458" t="s">
        <v>23</v>
      </c>
      <c r="F4458" t="s">
        <v>13</v>
      </c>
      <c r="G4458" t="s">
        <v>14</v>
      </c>
      <c r="H4458" s="1">
        <v>0.16700000000000001</v>
      </c>
      <c r="I4458" s="4">
        <v>37257</v>
      </c>
      <c r="J4458" s="5">
        <v>40909</v>
      </c>
      <c r="K4458" s="3">
        <v>1750</v>
      </c>
      <c r="L4458" s="3">
        <v>12996</v>
      </c>
      <c r="M4458" s="3">
        <v>2867</v>
      </c>
      <c r="N4458" s="3">
        <f t="shared" si="690"/>
        <v>1</v>
      </c>
      <c r="O4458" s="3">
        <f t="shared" si="691"/>
        <v>0</v>
      </c>
      <c r="P4458" s="3">
        <f t="shared" si="692"/>
        <v>1</v>
      </c>
      <c r="Q4458" s="6">
        <v>7.48</v>
      </c>
      <c r="R4458" s="3">
        <v>0</v>
      </c>
      <c r="S4458" s="3">
        <v>6</v>
      </c>
      <c r="T4458" s="3">
        <v>6</v>
      </c>
      <c r="U4458" s="3">
        <f t="shared" si="693"/>
        <v>3652</v>
      </c>
      <c r="V4458" s="3" t="str">
        <f t="shared" si="694"/>
        <v xml:space="preserve"> 36</v>
      </c>
      <c r="W4458" s="3">
        <f t="shared" si="695"/>
        <v>1.75</v>
      </c>
      <c r="X4458" s="3">
        <v>2</v>
      </c>
      <c r="Y4458" s="6">
        <f t="shared" si="696"/>
        <v>16.7</v>
      </c>
      <c r="Z4458" s="3">
        <f t="shared" si="697"/>
        <v>12.996</v>
      </c>
      <c r="AA4458" s="3">
        <f t="shared" si="698"/>
        <v>2.867</v>
      </c>
      <c r="AB4458">
        <f t="shared" si="699"/>
        <v>0</v>
      </c>
      <c r="AC4458" s="14">
        <f>VLOOKUP(X4458,Rates!$A$2:$B$36,2)</f>
        <v>6.99</v>
      </c>
    </row>
    <row r="4459" spans="1:29">
      <c r="A4459">
        <v>788906</v>
      </c>
      <c r="B4459" t="s">
        <v>11</v>
      </c>
      <c r="C4459" s="1">
        <v>0.15620000000000001</v>
      </c>
      <c r="D4459">
        <v>244.79</v>
      </c>
      <c r="E4459" t="s">
        <v>16</v>
      </c>
      <c r="F4459" t="s">
        <v>13</v>
      </c>
      <c r="G4459" t="s">
        <v>14</v>
      </c>
      <c r="H4459" s="1">
        <v>0.40300000000000002</v>
      </c>
      <c r="I4459" s="4">
        <v>35034</v>
      </c>
      <c r="J4459" s="5">
        <v>40909</v>
      </c>
      <c r="K4459" s="3">
        <v>7000</v>
      </c>
      <c r="L4459" s="3">
        <v>24000</v>
      </c>
      <c r="M4459" s="3">
        <v>3264</v>
      </c>
      <c r="N4459" s="3">
        <f t="shared" si="690"/>
        <v>1</v>
      </c>
      <c r="O4459" s="3">
        <f t="shared" si="691"/>
        <v>0</v>
      </c>
      <c r="P4459" s="3">
        <f t="shared" si="692"/>
        <v>0</v>
      </c>
      <c r="Q4459" s="6">
        <v>19.350000000000001</v>
      </c>
      <c r="R4459" s="3">
        <v>0</v>
      </c>
      <c r="S4459" s="3">
        <v>6</v>
      </c>
      <c r="T4459" s="3">
        <v>6</v>
      </c>
      <c r="U4459" s="3">
        <f t="shared" si="693"/>
        <v>5875</v>
      </c>
      <c r="V4459" s="3" t="str">
        <f t="shared" si="694"/>
        <v xml:space="preserve"> 36</v>
      </c>
      <c r="W4459" s="3">
        <f t="shared" si="695"/>
        <v>7</v>
      </c>
      <c r="X4459" s="3">
        <v>16</v>
      </c>
      <c r="Y4459" s="6">
        <f t="shared" si="696"/>
        <v>40.300000000000004</v>
      </c>
      <c r="Z4459" s="3">
        <f t="shared" si="697"/>
        <v>24</v>
      </c>
      <c r="AA4459" s="3">
        <f t="shared" si="698"/>
        <v>3.2639999999999998</v>
      </c>
      <c r="AB4459">
        <f t="shared" si="699"/>
        <v>0</v>
      </c>
      <c r="AC4459" s="14">
        <f>VLOOKUP(X4459,Rates!$A$2:$B$36,2)</f>
        <v>16.989999999999998</v>
      </c>
    </row>
    <row r="4460" spans="1:29">
      <c r="A4460">
        <v>493713</v>
      </c>
      <c r="B4460" t="s">
        <v>11</v>
      </c>
      <c r="C4460" s="1">
        <v>0.14219999999999999</v>
      </c>
      <c r="D4460">
        <v>383.99</v>
      </c>
      <c r="E4460" t="s">
        <v>28</v>
      </c>
      <c r="F4460" t="s">
        <v>13</v>
      </c>
      <c r="G4460" t="s">
        <v>14</v>
      </c>
      <c r="H4460" s="1">
        <v>0.94799999999999995</v>
      </c>
      <c r="I4460" s="4">
        <v>36739</v>
      </c>
      <c r="J4460" s="5">
        <v>40909</v>
      </c>
      <c r="K4460" s="3">
        <v>11200</v>
      </c>
      <c r="L4460" s="3">
        <v>60000</v>
      </c>
      <c r="M4460" s="3">
        <v>8729</v>
      </c>
      <c r="N4460" s="3">
        <f t="shared" si="690"/>
        <v>1</v>
      </c>
      <c r="O4460" s="3">
        <f t="shared" si="691"/>
        <v>0</v>
      </c>
      <c r="P4460" s="3">
        <f t="shared" si="692"/>
        <v>1</v>
      </c>
      <c r="Q4460" s="6">
        <v>16.97</v>
      </c>
      <c r="R4460" s="3">
        <v>0</v>
      </c>
      <c r="S4460" s="3">
        <v>13</v>
      </c>
      <c r="T4460" s="3">
        <v>13</v>
      </c>
      <c r="U4460" s="3">
        <f t="shared" si="693"/>
        <v>4170</v>
      </c>
      <c r="V4460" s="3" t="str">
        <f t="shared" si="694"/>
        <v xml:space="preserve"> 36</v>
      </c>
      <c r="W4460" s="3">
        <f t="shared" si="695"/>
        <v>11.2</v>
      </c>
      <c r="X4460" s="3">
        <v>15</v>
      </c>
      <c r="Y4460" s="6">
        <f t="shared" si="696"/>
        <v>94.8</v>
      </c>
      <c r="Z4460" s="3">
        <f t="shared" si="697"/>
        <v>60</v>
      </c>
      <c r="AA4460" s="3">
        <f t="shared" si="698"/>
        <v>8.7289999999999992</v>
      </c>
      <c r="AB4460">
        <f t="shared" si="699"/>
        <v>0</v>
      </c>
      <c r="AC4460" s="14">
        <f>VLOOKUP(X4460,Rates!$A$2:$B$36,2)</f>
        <v>15.99</v>
      </c>
    </row>
    <row r="4461" spans="1:29">
      <c r="A4461">
        <v>589345</v>
      </c>
      <c r="B4461" t="s">
        <v>11</v>
      </c>
      <c r="C4461" s="1">
        <v>7.8799999999999995E-2</v>
      </c>
      <c r="D4461">
        <v>625.63</v>
      </c>
      <c r="E4461" t="s">
        <v>12</v>
      </c>
      <c r="F4461" t="s">
        <v>13</v>
      </c>
      <c r="G4461" t="s">
        <v>14</v>
      </c>
      <c r="H4461" s="1">
        <v>0.245</v>
      </c>
      <c r="I4461" s="4">
        <v>37987</v>
      </c>
      <c r="J4461" s="5">
        <v>40909</v>
      </c>
      <c r="K4461" s="3">
        <v>20000</v>
      </c>
      <c r="L4461" s="3">
        <v>889000</v>
      </c>
      <c r="M4461" s="3">
        <v>12186</v>
      </c>
      <c r="N4461" s="3">
        <f t="shared" si="690"/>
        <v>1</v>
      </c>
      <c r="O4461" s="3">
        <f t="shared" si="691"/>
        <v>0</v>
      </c>
      <c r="P4461" s="3">
        <f t="shared" si="692"/>
        <v>1</v>
      </c>
      <c r="Q4461" s="6">
        <v>0.92</v>
      </c>
      <c r="R4461" s="3">
        <v>0</v>
      </c>
      <c r="S4461" s="3">
        <v>12</v>
      </c>
      <c r="T4461" s="3">
        <v>26</v>
      </c>
      <c r="U4461" s="3">
        <f t="shared" si="693"/>
        <v>2922</v>
      </c>
      <c r="V4461" s="3" t="str">
        <f t="shared" si="694"/>
        <v xml:space="preserve"> 36</v>
      </c>
      <c r="W4461" s="3">
        <f t="shared" si="695"/>
        <v>20</v>
      </c>
      <c r="X4461" s="3">
        <v>5</v>
      </c>
      <c r="Y4461" s="6">
        <f t="shared" si="696"/>
        <v>24.5</v>
      </c>
      <c r="Z4461" s="3">
        <f t="shared" si="697"/>
        <v>889</v>
      </c>
      <c r="AA4461" s="3">
        <f t="shared" si="698"/>
        <v>12.186</v>
      </c>
      <c r="AB4461">
        <f t="shared" si="699"/>
        <v>0</v>
      </c>
      <c r="AC4461" s="14">
        <f>VLOOKUP(X4461,Rates!$A$2:$B$36,2)</f>
        <v>7.99</v>
      </c>
    </row>
    <row r="4462" spans="1:29">
      <c r="A4462">
        <v>1031998</v>
      </c>
      <c r="B4462" t="s">
        <v>11</v>
      </c>
      <c r="C4462" s="1">
        <v>7.51E-2</v>
      </c>
      <c r="D4462">
        <v>93.34</v>
      </c>
      <c r="E4462" t="s">
        <v>28</v>
      </c>
      <c r="F4462" t="s">
        <v>13</v>
      </c>
      <c r="G4462" t="s">
        <v>14</v>
      </c>
      <c r="H4462" s="2">
        <v>0</v>
      </c>
      <c r="I4462" s="4">
        <v>34335</v>
      </c>
      <c r="J4462" s="5">
        <v>40909</v>
      </c>
      <c r="K4462" s="3">
        <v>3000</v>
      </c>
      <c r="L4462" s="3">
        <v>15000</v>
      </c>
      <c r="M4462" s="3">
        <v>0</v>
      </c>
      <c r="N4462" s="3">
        <f t="shared" si="690"/>
        <v>1</v>
      </c>
      <c r="O4462" s="3">
        <f t="shared" si="691"/>
        <v>0</v>
      </c>
      <c r="P4462" s="3">
        <f t="shared" si="692"/>
        <v>1</v>
      </c>
      <c r="Q4462" s="6">
        <v>17.68</v>
      </c>
      <c r="R4462" s="3">
        <v>0</v>
      </c>
      <c r="S4462" s="3">
        <v>10</v>
      </c>
      <c r="T4462" s="3">
        <v>13</v>
      </c>
      <c r="U4462" s="3">
        <f t="shared" si="693"/>
        <v>6574</v>
      </c>
      <c r="V4462" s="3" t="str">
        <f t="shared" si="694"/>
        <v xml:space="preserve"> 36</v>
      </c>
      <c r="W4462" s="3">
        <f t="shared" si="695"/>
        <v>3</v>
      </c>
      <c r="X4462" s="3">
        <v>3</v>
      </c>
      <c r="Y4462" s="6">
        <f t="shared" si="696"/>
        <v>0</v>
      </c>
      <c r="Z4462" s="3">
        <f t="shared" si="697"/>
        <v>15</v>
      </c>
      <c r="AA4462" s="3">
        <f t="shared" si="698"/>
        <v>0</v>
      </c>
      <c r="AB4462">
        <f t="shared" si="699"/>
        <v>0</v>
      </c>
      <c r="AC4462" s="14">
        <f>VLOOKUP(X4462,Rates!$A$2:$B$36,2)</f>
        <v>7.24</v>
      </c>
    </row>
    <row r="4463" spans="1:29">
      <c r="A4463">
        <v>630574</v>
      </c>
      <c r="B4463" t="s">
        <v>15</v>
      </c>
      <c r="C4463" s="1">
        <v>9.9900000000000003E-2</v>
      </c>
      <c r="D4463">
        <v>84.97</v>
      </c>
      <c r="E4463" t="s">
        <v>23</v>
      </c>
      <c r="F4463" t="s">
        <v>13</v>
      </c>
      <c r="G4463" t="s">
        <v>17</v>
      </c>
      <c r="H4463" s="2">
        <v>0</v>
      </c>
      <c r="I4463" s="4">
        <v>30956</v>
      </c>
      <c r="J4463" s="5">
        <v>40909</v>
      </c>
      <c r="K4463" s="3">
        <v>4000</v>
      </c>
      <c r="L4463" s="3">
        <v>26400</v>
      </c>
      <c r="M4463" s="3">
        <v>0</v>
      </c>
      <c r="N4463" s="3">
        <f t="shared" si="690"/>
        <v>1</v>
      </c>
      <c r="O4463" s="3">
        <f t="shared" si="691"/>
        <v>0</v>
      </c>
      <c r="P4463" s="3">
        <f t="shared" si="692"/>
        <v>1</v>
      </c>
      <c r="Q4463" s="6">
        <v>22.91</v>
      </c>
      <c r="R4463" s="3">
        <v>0</v>
      </c>
      <c r="S4463" s="3">
        <v>6</v>
      </c>
      <c r="T4463" s="3">
        <v>27</v>
      </c>
      <c r="U4463" s="3">
        <f t="shared" si="693"/>
        <v>9953</v>
      </c>
      <c r="V4463" s="3" t="str">
        <f t="shared" si="694"/>
        <v xml:space="preserve"> 60</v>
      </c>
      <c r="W4463" s="3">
        <f t="shared" si="695"/>
        <v>4</v>
      </c>
      <c r="X4463" s="3">
        <v>9</v>
      </c>
      <c r="Y4463" s="6">
        <f t="shared" si="696"/>
        <v>0</v>
      </c>
      <c r="Z4463" s="3">
        <f t="shared" si="697"/>
        <v>26.4</v>
      </c>
      <c r="AA4463" s="3">
        <f t="shared" si="698"/>
        <v>0</v>
      </c>
      <c r="AB4463">
        <f t="shared" si="699"/>
        <v>1</v>
      </c>
      <c r="AC4463" s="14">
        <f>VLOOKUP(X4463,Rates!$A$2:$B$36,2)</f>
        <v>11.44</v>
      </c>
    </row>
    <row r="4464" spans="1:29">
      <c r="A4464">
        <v>685481</v>
      </c>
      <c r="B4464" t="s">
        <v>15</v>
      </c>
      <c r="C4464" s="1">
        <v>7.6600000000000001E-2</v>
      </c>
      <c r="D4464">
        <v>96.55</v>
      </c>
      <c r="E4464" t="s">
        <v>12</v>
      </c>
      <c r="F4464" t="s">
        <v>26</v>
      </c>
      <c r="G4464" t="s">
        <v>19</v>
      </c>
      <c r="H4464" s="2">
        <v>0.28999999999999998</v>
      </c>
      <c r="I4464" s="4">
        <v>33025</v>
      </c>
      <c r="J4464" s="5">
        <v>40909</v>
      </c>
      <c r="K4464" s="3">
        <v>4800</v>
      </c>
      <c r="L4464" s="3">
        <v>50400</v>
      </c>
      <c r="M4464" s="3">
        <v>5390</v>
      </c>
      <c r="N4464" s="3">
        <f t="shared" si="690"/>
        <v>0</v>
      </c>
      <c r="O4464" s="3">
        <f t="shared" si="691"/>
        <v>1</v>
      </c>
      <c r="P4464" s="3">
        <f t="shared" si="692"/>
        <v>1</v>
      </c>
      <c r="Q4464" s="6">
        <v>10.33</v>
      </c>
      <c r="R4464" s="3">
        <v>0</v>
      </c>
      <c r="S4464" s="3">
        <v>7</v>
      </c>
      <c r="T4464" s="3">
        <v>20</v>
      </c>
      <c r="U4464" s="3">
        <f t="shared" si="693"/>
        <v>7884</v>
      </c>
      <c r="V4464" s="3" t="str">
        <f t="shared" si="694"/>
        <v xml:space="preserve"> 60</v>
      </c>
      <c r="W4464" s="3">
        <f t="shared" si="695"/>
        <v>4.8</v>
      </c>
      <c r="X4464" s="3">
        <v>5</v>
      </c>
      <c r="Y4464" s="6">
        <f t="shared" si="696"/>
        <v>28.999999999999996</v>
      </c>
      <c r="Z4464" s="3">
        <f t="shared" si="697"/>
        <v>50.4</v>
      </c>
      <c r="AA4464" s="3">
        <f t="shared" si="698"/>
        <v>5.39</v>
      </c>
      <c r="AB4464">
        <f t="shared" si="699"/>
        <v>0</v>
      </c>
      <c r="AC4464" s="14">
        <f>VLOOKUP(X4464,Rates!$A$2:$B$36,2)</f>
        <v>7.99</v>
      </c>
    </row>
    <row r="4465" spans="1:29">
      <c r="A4465">
        <v>688659</v>
      </c>
      <c r="B4465" t="s">
        <v>15</v>
      </c>
      <c r="C4465" s="1">
        <v>0.14169999999999999</v>
      </c>
      <c r="D4465">
        <v>513.85</v>
      </c>
      <c r="E4465" t="s">
        <v>25</v>
      </c>
      <c r="F4465" t="s">
        <v>26</v>
      </c>
      <c r="G4465" t="s">
        <v>14</v>
      </c>
      <c r="H4465" s="1">
        <v>0.40300000000000002</v>
      </c>
      <c r="I4465" s="4">
        <v>33482</v>
      </c>
      <c r="J4465" s="5">
        <v>40909</v>
      </c>
      <c r="K4465" s="3">
        <v>22000</v>
      </c>
      <c r="L4465" s="3">
        <v>45034.080000000002</v>
      </c>
      <c r="M4465" s="3">
        <v>16739</v>
      </c>
      <c r="N4465" s="3">
        <f t="shared" si="690"/>
        <v>0</v>
      </c>
      <c r="O4465" s="3">
        <f t="shared" si="691"/>
        <v>1</v>
      </c>
      <c r="P4465" s="3">
        <f t="shared" si="692"/>
        <v>1</v>
      </c>
      <c r="Q4465" s="6">
        <v>20.52</v>
      </c>
      <c r="R4465" s="3">
        <v>0</v>
      </c>
      <c r="S4465" s="3">
        <v>16</v>
      </c>
      <c r="T4465" s="3">
        <v>34</v>
      </c>
      <c r="U4465" s="3">
        <f t="shared" si="693"/>
        <v>7427</v>
      </c>
      <c r="V4465" s="3" t="str">
        <f t="shared" si="694"/>
        <v xml:space="preserve"> 60</v>
      </c>
      <c r="W4465" s="3">
        <f t="shared" si="695"/>
        <v>22</v>
      </c>
      <c r="X4465" s="3">
        <v>15</v>
      </c>
      <c r="Y4465" s="6">
        <f t="shared" si="696"/>
        <v>40.300000000000004</v>
      </c>
      <c r="Z4465" s="3">
        <f t="shared" si="697"/>
        <v>45.034080000000003</v>
      </c>
      <c r="AA4465" s="3">
        <f t="shared" si="698"/>
        <v>16.739000000000001</v>
      </c>
      <c r="AB4465">
        <f t="shared" si="699"/>
        <v>0</v>
      </c>
      <c r="AC4465" s="14">
        <f>VLOOKUP(X4465,Rates!$A$2:$B$36,2)</f>
        <v>15.99</v>
      </c>
    </row>
    <row r="4466" spans="1:29">
      <c r="A4466">
        <v>465138</v>
      </c>
      <c r="B4466" t="s">
        <v>11</v>
      </c>
      <c r="C4466" s="1">
        <v>0.13220000000000001</v>
      </c>
      <c r="D4466">
        <v>169.01</v>
      </c>
      <c r="E4466" t="s">
        <v>16</v>
      </c>
      <c r="F4466" t="s">
        <v>13</v>
      </c>
      <c r="G4466" t="s">
        <v>17</v>
      </c>
      <c r="H4466" s="1">
        <v>0.97699999999999998</v>
      </c>
      <c r="I4466" s="4">
        <v>38869</v>
      </c>
      <c r="J4466" s="5">
        <v>40909</v>
      </c>
      <c r="K4466" s="3">
        <v>5000</v>
      </c>
      <c r="L4466" s="3">
        <v>42000</v>
      </c>
      <c r="M4466" s="3">
        <v>14953</v>
      </c>
      <c r="N4466" s="3">
        <f t="shared" si="690"/>
        <v>1</v>
      </c>
      <c r="O4466" s="3">
        <f t="shared" si="691"/>
        <v>0</v>
      </c>
      <c r="P4466" s="3">
        <f t="shared" si="692"/>
        <v>0</v>
      </c>
      <c r="Q4466" s="6">
        <v>13.49</v>
      </c>
      <c r="R4466" s="3">
        <v>0</v>
      </c>
      <c r="S4466" s="3">
        <v>4</v>
      </c>
      <c r="T4466" s="3">
        <v>14</v>
      </c>
      <c r="U4466" s="3">
        <f t="shared" si="693"/>
        <v>2040</v>
      </c>
      <c r="V4466" s="3" t="str">
        <f t="shared" si="694"/>
        <v xml:space="preserve"> 36</v>
      </c>
      <c r="W4466" s="3">
        <f t="shared" si="695"/>
        <v>5</v>
      </c>
      <c r="X4466" s="3">
        <v>12</v>
      </c>
      <c r="Y4466" s="6">
        <f t="shared" si="696"/>
        <v>97.7</v>
      </c>
      <c r="Z4466" s="3">
        <f t="shared" si="697"/>
        <v>42</v>
      </c>
      <c r="AA4466" s="3">
        <f t="shared" si="698"/>
        <v>14.952999999999999</v>
      </c>
      <c r="AB4466">
        <f t="shared" si="699"/>
        <v>1</v>
      </c>
      <c r="AC4466" s="14">
        <f>VLOOKUP(X4466,Rates!$A$2:$B$36,2)</f>
        <v>13.49</v>
      </c>
    </row>
    <row r="4467" spans="1:29">
      <c r="A4467">
        <v>967065</v>
      </c>
      <c r="B4467" t="s">
        <v>15</v>
      </c>
      <c r="C4467" s="1">
        <v>0.1065</v>
      </c>
      <c r="D4467">
        <v>434.07</v>
      </c>
      <c r="E4467" t="s">
        <v>29</v>
      </c>
      <c r="F4467" t="s">
        <v>26</v>
      </c>
      <c r="G4467" t="s">
        <v>19</v>
      </c>
      <c r="H4467" s="2">
        <v>0</v>
      </c>
      <c r="I4467" s="4">
        <v>35855</v>
      </c>
      <c r="J4467" s="5">
        <v>40909</v>
      </c>
      <c r="K4467" s="3">
        <v>20125</v>
      </c>
      <c r="L4467" s="3">
        <v>70000</v>
      </c>
      <c r="M4467" s="3">
        <v>0</v>
      </c>
      <c r="N4467" s="3">
        <f t="shared" si="690"/>
        <v>0</v>
      </c>
      <c r="O4467" s="3">
        <f t="shared" si="691"/>
        <v>1</v>
      </c>
      <c r="P4467" s="3">
        <f t="shared" si="692"/>
        <v>1</v>
      </c>
      <c r="Q4467" s="6">
        <v>12.65</v>
      </c>
      <c r="R4467" s="3">
        <v>0</v>
      </c>
      <c r="S4467" s="3">
        <v>7</v>
      </c>
      <c r="T4467" s="3">
        <v>17</v>
      </c>
      <c r="U4467" s="3">
        <f t="shared" si="693"/>
        <v>5054</v>
      </c>
      <c r="V4467" s="3" t="str">
        <f t="shared" si="694"/>
        <v xml:space="preserve"> 60</v>
      </c>
      <c r="W4467" s="3">
        <f t="shared" si="695"/>
        <v>20.125</v>
      </c>
      <c r="X4467" s="3">
        <v>7</v>
      </c>
      <c r="Y4467" s="6">
        <f t="shared" si="696"/>
        <v>0</v>
      </c>
      <c r="Z4467" s="3">
        <f t="shared" si="697"/>
        <v>70</v>
      </c>
      <c r="AA4467" s="3">
        <f t="shared" si="698"/>
        <v>0</v>
      </c>
      <c r="AB4467">
        <f t="shared" si="699"/>
        <v>0</v>
      </c>
      <c r="AC4467" s="14">
        <f>VLOOKUP(X4467,Rates!$A$2:$B$36,2)</f>
        <v>10.49</v>
      </c>
    </row>
    <row r="4468" spans="1:29">
      <c r="A4468">
        <v>585731</v>
      </c>
      <c r="B4468" t="s">
        <v>15</v>
      </c>
      <c r="C4468" s="1">
        <v>0.1595</v>
      </c>
      <c r="D4468">
        <v>510.13</v>
      </c>
      <c r="E4468" t="s">
        <v>28</v>
      </c>
      <c r="F4468" t="s">
        <v>26</v>
      </c>
      <c r="G4468" t="s">
        <v>14</v>
      </c>
      <c r="H4468" s="1">
        <v>0.52800000000000002</v>
      </c>
      <c r="I4468" s="4">
        <v>34700</v>
      </c>
      <c r="J4468" s="5">
        <v>40909</v>
      </c>
      <c r="K4468" s="3">
        <v>21000</v>
      </c>
      <c r="L4468" s="3">
        <v>59100</v>
      </c>
      <c r="M4468" s="3">
        <v>11199</v>
      </c>
      <c r="N4468" s="3">
        <f t="shared" si="690"/>
        <v>0</v>
      </c>
      <c r="O4468" s="3">
        <f t="shared" si="691"/>
        <v>1</v>
      </c>
      <c r="P4468" s="3">
        <f t="shared" si="692"/>
        <v>1</v>
      </c>
      <c r="Q4468" s="6">
        <v>18.48</v>
      </c>
      <c r="R4468" s="3">
        <v>0</v>
      </c>
      <c r="S4468" s="3">
        <v>13</v>
      </c>
      <c r="T4468" s="3">
        <v>24</v>
      </c>
      <c r="U4468" s="3">
        <f t="shared" si="693"/>
        <v>6209</v>
      </c>
      <c r="V4468" s="3" t="str">
        <f t="shared" si="694"/>
        <v xml:space="preserve"> 60</v>
      </c>
      <c r="W4468" s="3">
        <f t="shared" si="695"/>
        <v>21</v>
      </c>
      <c r="X4468" s="3">
        <v>19</v>
      </c>
      <c r="Y4468" s="6">
        <f t="shared" si="696"/>
        <v>52.800000000000004</v>
      </c>
      <c r="Z4468" s="3">
        <f t="shared" si="697"/>
        <v>59.1</v>
      </c>
      <c r="AA4468" s="3">
        <f t="shared" si="698"/>
        <v>11.199</v>
      </c>
      <c r="AB4468">
        <f t="shared" si="699"/>
        <v>0</v>
      </c>
      <c r="AC4468" s="14">
        <f>VLOOKUP(X4468,Rates!$A$2:$B$36,2)</f>
        <v>19.989999999999998</v>
      </c>
    </row>
    <row r="4469" spans="1:29">
      <c r="A4469">
        <v>359708</v>
      </c>
      <c r="B4469" t="s">
        <v>11</v>
      </c>
      <c r="C4469" s="1">
        <v>0.12089999999999999</v>
      </c>
      <c r="D4469">
        <v>330.08</v>
      </c>
      <c r="E4469" t="s">
        <v>20</v>
      </c>
      <c r="F4469" t="s">
        <v>13</v>
      </c>
      <c r="G4469" t="s">
        <v>14</v>
      </c>
      <c r="H4469" s="1">
        <v>0.80500000000000005</v>
      </c>
      <c r="I4469" s="4">
        <v>32994</v>
      </c>
      <c r="J4469" s="5">
        <v>40909</v>
      </c>
      <c r="K4469" s="3">
        <v>9925</v>
      </c>
      <c r="L4469" s="3">
        <v>93500</v>
      </c>
      <c r="M4469" s="3">
        <v>26845</v>
      </c>
      <c r="N4469" s="3">
        <f t="shared" si="690"/>
        <v>1</v>
      </c>
      <c r="O4469" s="3">
        <f t="shared" si="691"/>
        <v>0</v>
      </c>
      <c r="P4469" s="3">
        <f t="shared" si="692"/>
        <v>1</v>
      </c>
      <c r="Q4469" s="6">
        <v>12.92</v>
      </c>
      <c r="R4469" s="3">
        <v>0</v>
      </c>
      <c r="S4469" s="3">
        <v>15</v>
      </c>
      <c r="T4469" s="3">
        <v>22</v>
      </c>
      <c r="U4469" s="3">
        <f t="shared" si="693"/>
        <v>7915</v>
      </c>
      <c r="V4469" s="3" t="str">
        <f t="shared" si="694"/>
        <v xml:space="preserve"> 36</v>
      </c>
      <c r="W4469" s="3">
        <f t="shared" si="695"/>
        <v>9.9250000000000007</v>
      </c>
      <c r="X4469" s="3">
        <v>12</v>
      </c>
      <c r="Y4469" s="6">
        <f t="shared" si="696"/>
        <v>80.5</v>
      </c>
      <c r="Z4469" s="3">
        <f t="shared" si="697"/>
        <v>93.5</v>
      </c>
      <c r="AA4469" s="3">
        <f t="shared" si="698"/>
        <v>26.844999999999999</v>
      </c>
      <c r="AB4469">
        <f t="shared" si="699"/>
        <v>0</v>
      </c>
      <c r="AC4469" s="14">
        <f>VLOOKUP(X4469,Rates!$A$2:$B$36,2)</f>
        <v>13.49</v>
      </c>
    </row>
    <row r="4470" spans="1:29">
      <c r="A4470">
        <v>565042</v>
      </c>
      <c r="B4470" t="s">
        <v>11</v>
      </c>
      <c r="C4470" s="1">
        <v>0.1186</v>
      </c>
      <c r="D4470">
        <v>596.66</v>
      </c>
      <c r="E4470" t="s">
        <v>12</v>
      </c>
      <c r="F4470" t="s">
        <v>26</v>
      </c>
      <c r="G4470" t="s">
        <v>14</v>
      </c>
      <c r="H4470" s="1">
        <v>0.11700000000000001</v>
      </c>
      <c r="I4470" s="4">
        <v>33756</v>
      </c>
      <c r="J4470" s="5">
        <v>40909</v>
      </c>
      <c r="K4470" s="3">
        <v>18000</v>
      </c>
      <c r="L4470" s="3">
        <v>72000</v>
      </c>
      <c r="M4470" s="3">
        <v>4155</v>
      </c>
      <c r="N4470" s="3">
        <f t="shared" si="690"/>
        <v>0</v>
      </c>
      <c r="O4470" s="3">
        <f t="shared" si="691"/>
        <v>1</v>
      </c>
      <c r="P4470" s="3">
        <f t="shared" si="692"/>
        <v>1</v>
      </c>
      <c r="Q4470" s="6">
        <v>7.88</v>
      </c>
      <c r="R4470" s="3">
        <v>1</v>
      </c>
      <c r="S4470" s="3">
        <v>23</v>
      </c>
      <c r="T4470" s="3">
        <v>52</v>
      </c>
      <c r="U4470" s="3">
        <f t="shared" si="693"/>
        <v>7153</v>
      </c>
      <c r="V4470" s="3" t="str">
        <f t="shared" si="694"/>
        <v xml:space="preserve"> 36</v>
      </c>
      <c r="W4470" s="3">
        <f t="shared" si="695"/>
        <v>18</v>
      </c>
      <c r="X4470" s="3">
        <v>10</v>
      </c>
      <c r="Y4470" s="6">
        <f t="shared" si="696"/>
        <v>11.700000000000001</v>
      </c>
      <c r="Z4470" s="3">
        <f t="shared" si="697"/>
        <v>72</v>
      </c>
      <c r="AA4470" s="3">
        <f t="shared" si="698"/>
        <v>4.1550000000000002</v>
      </c>
      <c r="AB4470">
        <f t="shared" si="699"/>
        <v>0</v>
      </c>
      <c r="AC4470" s="14">
        <f>VLOOKUP(X4470,Rates!$A$2:$B$36,2)</f>
        <v>11.49</v>
      </c>
    </row>
    <row r="4471" spans="1:29">
      <c r="A4471">
        <v>821507</v>
      </c>
      <c r="B4471" t="s">
        <v>11</v>
      </c>
      <c r="C4471" s="1">
        <v>0.12989999999999999</v>
      </c>
      <c r="D4471">
        <v>235.83</v>
      </c>
      <c r="E4471" t="s">
        <v>28</v>
      </c>
      <c r="F4471" t="s">
        <v>26</v>
      </c>
      <c r="G4471" t="s">
        <v>17</v>
      </c>
      <c r="H4471" s="1">
        <v>0.439</v>
      </c>
      <c r="I4471" s="4">
        <v>36434</v>
      </c>
      <c r="J4471" s="5">
        <v>40909</v>
      </c>
      <c r="K4471" s="3">
        <v>7000</v>
      </c>
      <c r="L4471" s="3">
        <v>50000</v>
      </c>
      <c r="M4471" s="3">
        <v>10011</v>
      </c>
      <c r="N4471" s="3">
        <f t="shared" si="690"/>
        <v>0</v>
      </c>
      <c r="O4471" s="3">
        <f t="shared" si="691"/>
        <v>1</v>
      </c>
      <c r="P4471" s="3">
        <f t="shared" si="692"/>
        <v>1</v>
      </c>
      <c r="Q4471" s="6">
        <v>16.32</v>
      </c>
      <c r="R4471" s="3">
        <v>0</v>
      </c>
      <c r="S4471" s="3">
        <v>16</v>
      </c>
      <c r="T4471" s="3">
        <v>18</v>
      </c>
      <c r="U4471" s="3">
        <f t="shared" si="693"/>
        <v>4475</v>
      </c>
      <c r="V4471" s="3" t="str">
        <f t="shared" si="694"/>
        <v xml:space="preserve"> 36</v>
      </c>
      <c r="W4471" s="3">
        <f t="shared" si="695"/>
        <v>7</v>
      </c>
      <c r="X4471" s="3">
        <v>11</v>
      </c>
      <c r="Y4471" s="6">
        <f t="shared" si="696"/>
        <v>43.9</v>
      </c>
      <c r="Z4471" s="3">
        <f t="shared" si="697"/>
        <v>50</v>
      </c>
      <c r="AA4471" s="3">
        <f t="shared" si="698"/>
        <v>10.010999999999999</v>
      </c>
      <c r="AB4471">
        <f t="shared" si="699"/>
        <v>1</v>
      </c>
      <c r="AC4471" s="14">
        <f>VLOOKUP(X4471,Rates!$A$2:$B$36,2)</f>
        <v>12.74</v>
      </c>
    </row>
    <row r="4472" spans="1:29">
      <c r="A4472">
        <v>178236</v>
      </c>
      <c r="B4472" t="s">
        <v>11</v>
      </c>
      <c r="C4472" s="1">
        <v>0.1217</v>
      </c>
      <c r="D4472">
        <v>399.55</v>
      </c>
      <c r="E4472" t="s">
        <v>18</v>
      </c>
      <c r="F4472" t="s">
        <v>13</v>
      </c>
      <c r="G4472" t="s">
        <v>14</v>
      </c>
      <c r="H4472" s="1">
        <v>0.439</v>
      </c>
      <c r="I4472" s="4">
        <v>35551</v>
      </c>
      <c r="J4472" s="5">
        <v>40909</v>
      </c>
      <c r="K4472" s="3">
        <v>12000</v>
      </c>
      <c r="L4472" s="3">
        <v>24000</v>
      </c>
      <c r="M4472" s="3">
        <v>9273</v>
      </c>
      <c r="N4472" s="3">
        <f t="shared" si="690"/>
        <v>1</v>
      </c>
      <c r="O4472" s="3">
        <f t="shared" si="691"/>
        <v>0</v>
      </c>
      <c r="P4472" s="3">
        <f t="shared" si="692"/>
        <v>1</v>
      </c>
      <c r="Q4472" s="6">
        <v>14.5</v>
      </c>
      <c r="R4472" s="3">
        <v>0</v>
      </c>
      <c r="S4472" s="3">
        <v>7</v>
      </c>
      <c r="T4472" s="3">
        <v>10</v>
      </c>
      <c r="U4472" s="3">
        <f t="shared" si="693"/>
        <v>5358</v>
      </c>
      <c r="V4472" s="3" t="str">
        <f t="shared" si="694"/>
        <v xml:space="preserve"> 36</v>
      </c>
      <c r="W4472" s="3">
        <f t="shared" si="695"/>
        <v>12</v>
      </c>
      <c r="X4472" s="3">
        <v>17</v>
      </c>
      <c r="Y4472" s="6">
        <f t="shared" si="696"/>
        <v>43.9</v>
      </c>
      <c r="Z4472" s="3">
        <f t="shared" si="697"/>
        <v>24</v>
      </c>
      <c r="AA4472" s="3">
        <f t="shared" si="698"/>
        <v>9.2729999999999997</v>
      </c>
      <c r="AB4472">
        <f t="shared" si="699"/>
        <v>0</v>
      </c>
      <c r="AC4472" s="14">
        <f>VLOOKUP(X4472,Rates!$A$2:$B$36,2)</f>
        <v>17.989999999999998</v>
      </c>
    </row>
    <row r="4473" spans="1:29">
      <c r="A4473">
        <v>591771</v>
      </c>
      <c r="B4473" t="s">
        <v>11</v>
      </c>
      <c r="C4473" s="1">
        <v>0.14349999999999999</v>
      </c>
      <c r="D4473">
        <v>223.27</v>
      </c>
      <c r="E4473" t="s">
        <v>30</v>
      </c>
      <c r="F4473" t="s">
        <v>26</v>
      </c>
      <c r="G4473" t="s">
        <v>14</v>
      </c>
      <c r="H4473" s="1">
        <v>0.70499999999999996</v>
      </c>
      <c r="I4473" s="4">
        <v>36130</v>
      </c>
      <c r="J4473" s="5">
        <v>40909</v>
      </c>
      <c r="K4473" s="3">
        <v>6500</v>
      </c>
      <c r="L4473" s="3">
        <v>44400</v>
      </c>
      <c r="M4473" s="3">
        <v>6067</v>
      </c>
      <c r="N4473" s="3">
        <f t="shared" si="690"/>
        <v>0</v>
      </c>
      <c r="O4473" s="3">
        <f t="shared" si="691"/>
        <v>1</v>
      </c>
      <c r="P4473" s="3">
        <f t="shared" si="692"/>
        <v>1</v>
      </c>
      <c r="Q4473" s="6">
        <v>11.55</v>
      </c>
      <c r="R4473" s="3">
        <v>1</v>
      </c>
      <c r="S4473" s="3">
        <v>8</v>
      </c>
      <c r="T4473" s="3">
        <v>12</v>
      </c>
      <c r="U4473" s="3">
        <f t="shared" si="693"/>
        <v>4779</v>
      </c>
      <c r="V4473" s="3" t="str">
        <f t="shared" si="694"/>
        <v xml:space="preserve"> 36</v>
      </c>
      <c r="W4473" s="3">
        <f t="shared" si="695"/>
        <v>6.5</v>
      </c>
      <c r="X4473" s="3">
        <v>14</v>
      </c>
      <c r="Y4473" s="6">
        <f t="shared" si="696"/>
        <v>70.5</v>
      </c>
      <c r="Z4473" s="3">
        <f t="shared" si="697"/>
        <v>44.4</v>
      </c>
      <c r="AA4473" s="3">
        <f t="shared" si="698"/>
        <v>6.0670000000000002</v>
      </c>
      <c r="AB4473">
        <f t="shared" si="699"/>
        <v>0</v>
      </c>
      <c r="AC4473" s="14">
        <f>VLOOKUP(X4473,Rates!$A$2:$B$36,2)</f>
        <v>14.99</v>
      </c>
    </row>
    <row r="4474" spans="1:29">
      <c r="A4474">
        <v>833424</v>
      </c>
      <c r="B4474" t="s">
        <v>11</v>
      </c>
      <c r="C4474" s="1">
        <v>7.4899999999999994E-2</v>
      </c>
      <c r="D4474">
        <v>248.82</v>
      </c>
      <c r="E4474" t="s">
        <v>12</v>
      </c>
      <c r="F4474" t="s">
        <v>26</v>
      </c>
      <c r="G4474" t="s">
        <v>14</v>
      </c>
      <c r="H4474" s="1">
        <v>0.66100000000000003</v>
      </c>
      <c r="I4474" s="4">
        <v>31260</v>
      </c>
      <c r="J4474" s="5">
        <v>40909</v>
      </c>
      <c r="K4474" s="3">
        <v>8000</v>
      </c>
      <c r="L4474" s="3">
        <v>65000</v>
      </c>
      <c r="M4474" s="3">
        <v>16521</v>
      </c>
      <c r="N4474" s="3">
        <f t="shared" si="690"/>
        <v>0</v>
      </c>
      <c r="O4474" s="3">
        <f t="shared" si="691"/>
        <v>1</v>
      </c>
      <c r="P4474" s="3">
        <f t="shared" si="692"/>
        <v>1</v>
      </c>
      <c r="Q4474" s="6">
        <v>15.43</v>
      </c>
      <c r="R4474" s="3">
        <v>1</v>
      </c>
      <c r="S4474" s="3">
        <v>9</v>
      </c>
      <c r="T4474" s="3">
        <v>22</v>
      </c>
      <c r="U4474" s="3">
        <f t="shared" si="693"/>
        <v>9649</v>
      </c>
      <c r="V4474" s="3" t="str">
        <f t="shared" si="694"/>
        <v xml:space="preserve"> 36</v>
      </c>
      <c r="W4474" s="3">
        <f t="shared" si="695"/>
        <v>8</v>
      </c>
      <c r="X4474" s="3">
        <v>4</v>
      </c>
      <c r="Y4474" s="6">
        <f t="shared" si="696"/>
        <v>66.100000000000009</v>
      </c>
      <c r="Z4474" s="3">
        <f t="shared" si="697"/>
        <v>65</v>
      </c>
      <c r="AA4474" s="3">
        <f t="shared" si="698"/>
        <v>16.521000000000001</v>
      </c>
      <c r="AB4474">
        <f t="shared" si="699"/>
        <v>0</v>
      </c>
      <c r="AC4474" s="14">
        <f>VLOOKUP(X4474,Rates!$A$2:$B$36,2)</f>
        <v>7.49</v>
      </c>
    </row>
    <row r="4475" spans="1:29">
      <c r="A4475">
        <v>542638</v>
      </c>
      <c r="B4475" t="s">
        <v>11</v>
      </c>
      <c r="C4475" s="1">
        <v>0.1075</v>
      </c>
      <c r="D4475">
        <v>473</v>
      </c>
      <c r="E4475" t="s">
        <v>20</v>
      </c>
      <c r="F4475" t="s">
        <v>13</v>
      </c>
      <c r="G4475" t="s">
        <v>14</v>
      </c>
      <c r="H4475" s="1">
        <v>0.77500000000000002</v>
      </c>
      <c r="I4475" s="4">
        <v>36373</v>
      </c>
      <c r="J4475" s="5">
        <v>40909</v>
      </c>
      <c r="K4475" s="3">
        <v>14500</v>
      </c>
      <c r="L4475" s="3">
        <v>43000</v>
      </c>
      <c r="M4475" s="3">
        <v>19605</v>
      </c>
      <c r="N4475" s="3">
        <f t="shared" si="690"/>
        <v>1</v>
      </c>
      <c r="O4475" s="3">
        <f t="shared" si="691"/>
        <v>0</v>
      </c>
      <c r="P4475" s="3">
        <f t="shared" si="692"/>
        <v>1</v>
      </c>
      <c r="Q4475" s="6">
        <v>23.94</v>
      </c>
      <c r="R4475" s="3">
        <v>0</v>
      </c>
      <c r="S4475" s="3">
        <v>7</v>
      </c>
      <c r="T4475" s="3">
        <v>12</v>
      </c>
      <c r="U4475" s="3">
        <f t="shared" si="693"/>
        <v>4536</v>
      </c>
      <c r="V4475" s="3" t="str">
        <f t="shared" si="694"/>
        <v xml:space="preserve"> 36</v>
      </c>
      <c r="W4475" s="3">
        <f t="shared" si="695"/>
        <v>14.5</v>
      </c>
      <c r="X4475" s="3">
        <v>7</v>
      </c>
      <c r="Y4475" s="6">
        <f t="shared" si="696"/>
        <v>77.5</v>
      </c>
      <c r="Z4475" s="3">
        <f t="shared" si="697"/>
        <v>43</v>
      </c>
      <c r="AA4475" s="3">
        <f t="shared" si="698"/>
        <v>19.605</v>
      </c>
      <c r="AB4475">
        <f t="shared" si="699"/>
        <v>0</v>
      </c>
      <c r="AC4475" s="14">
        <f>VLOOKUP(X4475,Rates!$A$2:$B$36,2)</f>
        <v>10.49</v>
      </c>
    </row>
    <row r="4476" spans="1:29">
      <c r="A4476">
        <v>564492</v>
      </c>
      <c r="B4476" t="s">
        <v>11</v>
      </c>
      <c r="C4476" s="1">
        <v>6.7599999999999993E-2</v>
      </c>
      <c r="D4476">
        <v>83.08</v>
      </c>
      <c r="E4476" t="s">
        <v>23</v>
      </c>
      <c r="F4476" t="s">
        <v>26</v>
      </c>
      <c r="G4476" t="s">
        <v>14</v>
      </c>
      <c r="H4476" s="1">
        <v>1.7999999999999999E-2</v>
      </c>
      <c r="I4476" s="4">
        <v>31990</v>
      </c>
      <c r="J4476" s="5">
        <v>40909</v>
      </c>
      <c r="K4476" s="3">
        <v>2700</v>
      </c>
      <c r="L4476" s="3">
        <v>66000</v>
      </c>
      <c r="M4476" s="3">
        <v>1176</v>
      </c>
      <c r="N4476" s="3">
        <f t="shared" si="690"/>
        <v>0</v>
      </c>
      <c r="O4476" s="3">
        <f t="shared" si="691"/>
        <v>1</v>
      </c>
      <c r="P4476" s="3">
        <f t="shared" si="692"/>
        <v>1</v>
      </c>
      <c r="Q4476" s="6">
        <v>0.27</v>
      </c>
      <c r="R4476" s="3">
        <v>0</v>
      </c>
      <c r="S4476" s="3">
        <v>9</v>
      </c>
      <c r="T4476" s="3">
        <v>13</v>
      </c>
      <c r="U4476" s="3">
        <f t="shared" si="693"/>
        <v>8919</v>
      </c>
      <c r="V4476" s="3" t="str">
        <f t="shared" si="694"/>
        <v xml:space="preserve"> 36</v>
      </c>
      <c r="W4476" s="3">
        <f t="shared" si="695"/>
        <v>2.7</v>
      </c>
      <c r="X4476" s="3">
        <v>2</v>
      </c>
      <c r="Y4476" s="6">
        <f t="shared" si="696"/>
        <v>1.7999999999999998</v>
      </c>
      <c r="Z4476" s="3">
        <f t="shared" si="697"/>
        <v>66</v>
      </c>
      <c r="AA4476" s="3">
        <f t="shared" si="698"/>
        <v>1.1759999999999999</v>
      </c>
      <c r="AB4476">
        <f t="shared" si="699"/>
        <v>0</v>
      </c>
      <c r="AC4476" s="14">
        <f>VLOOKUP(X4476,Rates!$A$2:$B$36,2)</f>
        <v>6.99</v>
      </c>
    </row>
    <row r="4477" spans="1:29">
      <c r="A4477">
        <v>539834</v>
      </c>
      <c r="B4477" t="s">
        <v>11</v>
      </c>
      <c r="C4477" s="1">
        <v>0.13980000000000001</v>
      </c>
      <c r="D4477">
        <v>341.68</v>
      </c>
      <c r="E4477" t="s">
        <v>28</v>
      </c>
      <c r="F4477" t="s">
        <v>13</v>
      </c>
      <c r="G4477" t="s">
        <v>14</v>
      </c>
      <c r="H4477" s="1">
        <v>0.68700000000000006</v>
      </c>
      <c r="I4477" s="4">
        <v>35582</v>
      </c>
      <c r="J4477" s="5">
        <v>40909</v>
      </c>
      <c r="K4477" s="3">
        <v>10000</v>
      </c>
      <c r="L4477" s="3">
        <v>30000</v>
      </c>
      <c r="M4477" s="3">
        <v>14636</v>
      </c>
      <c r="N4477" s="3">
        <f t="shared" si="690"/>
        <v>1</v>
      </c>
      <c r="O4477" s="3">
        <f t="shared" si="691"/>
        <v>0</v>
      </c>
      <c r="P4477" s="3">
        <f t="shared" si="692"/>
        <v>1</v>
      </c>
      <c r="Q4477" s="6">
        <v>23.88</v>
      </c>
      <c r="R4477" s="3">
        <v>0</v>
      </c>
      <c r="S4477" s="3">
        <v>11</v>
      </c>
      <c r="T4477" s="3">
        <v>21</v>
      </c>
      <c r="U4477" s="3">
        <f t="shared" si="693"/>
        <v>5327</v>
      </c>
      <c r="V4477" s="3" t="str">
        <f t="shared" si="694"/>
        <v xml:space="preserve"> 36</v>
      </c>
      <c r="W4477" s="3">
        <f t="shared" si="695"/>
        <v>10</v>
      </c>
      <c r="X4477" s="3">
        <v>13</v>
      </c>
      <c r="Y4477" s="6">
        <f t="shared" si="696"/>
        <v>68.7</v>
      </c>
      <c r="Z4477" s="3">
        <f t="shared" si="697"/>
        <v>30</v>
      </c>
      <c r="AA4477" s="3">
        <f t="shared" si="698"/>
        <v>14.635999999999999</v>
      </c>
      <c r="AB4477">
        <f t="shared" si="699"/>
        <v>0</v>
      </c>
      <c r="AC4477" s="14">
        <f>VLOOKUP(X4477,Rates!$A$2:$B$36,2)</f>
        <v>13.99</v>
      </c>
    </row>
    <row r="4478" spans="1:29">
      <c r="A4478">
        <v>474373</v>
      </c>
      <c r="B4478" t="s">
        <v>11</v>
      </c>
      <c r="C4478" s="1">
        <v>8.5900000000000004E-2</v>
      </c>
      <c r="D4478">
        <v>221.28</v>
      </c>
      <c r="E4478" t="s">
        <v>25</v>
      </c>
      <c r="F4478" t="s">
        <v>26</v>
      </c>
      <c r="G4478" t="s">
        <v>14</v>
      </c>
      <c r="H4478" s="2">
        <v>0</v>
      </c>
      <c r="I4478" s="4">
        <v>36100</v>
      </c>
      <c r="J4478" s="5">
        <v>40909</v>
      </c>
      <c r="K4478" s="3">
        <v>7000</v>
      </c>
      <c r="L4478" s="3">
        <v>42000</v>
      </c>
      <c r="M4478" s="3">
        <v>0</v>
      </c>
      <c r="N4478" s="3">
        <f t="shared" si="690"/>
        <v>0</v>
      </c>
      <c r="O4478" s="3">
        <f t="shared" si="691"/>
        <v>1</v>
      </c>
      <c r="P4478" s="3">
        <f t="shared" si="692"/>
        <v>1</v>
      </c>
      <c r="Q4478" s="6">
        <v>13.86</v>
      </c>
      <c r="R4478" s="3">
        <v>0</v>
      </c>
      <c r="S4478" s="3">
        <v>7</v>
      </c>
      <c r="T4478" s="3">
        <v>30</v>
      </c>
      <c r="U4478" s="3">
        <f t="shared" si="693"/>
        <v>4809</v>
      </c>
      <c r="V4478" s="3" t="str">
        <f t="shared" si="694"/>
        <v xml:space="preserve"> 36</v>
      </c>
      <c r="W4478" s="3">
        <f t="shared" si="695"/>
        <v>7</v>
      </c>
      <c r="X4478" s="3">
        <v>4</v>
      </c>
      <c r="Y4478" s="6">
        <f t="shared" si="696"/>
        <v>0</v>
      </c>
      <c r="Z4478" s="3">
        <f t="shared" si="697"/>
        <v>42</v>
      </c>
      <c r="AA4478" s="3">
        <f t="shared" si="698"/>
        <v>0</v>
      </c>
      <c r="AB4478">
        <f t="shared" si="699"/>
        <v>0</v>
      </c>
      <c r="AC4478" s="14">
        <f>VLOOKUP(X4478,Rates!$A$2:$B$36,2)</f>
        <v>7.49</v>
      </c>
    </row>
    <row r="4479" spans="1:29">
      <c r="A4479">
        <v>665644</v>
      </c>
      <c r="B4479" t="s">
        <v>11</v>
      </c>
      <c r="C4479" s="1">
        <v>0.21590000000000001</v>
      </c>
      <c r="D4479">
        <v>235.47</v>
      </c>
      <c r="E4479" t="s">
        <v>12</v>
      </c>
      <c r="F4479" t="s">
        <v>26</v>
      </c>
      <c r="G4479" t="s">
        <v>17</v>
      </c>
      <c r="H4479" s="1">
        <v>0.58199999999999996</v>
      </c>
      <c r="I4479" s="4">
        <v>33635</v>
      </c>
      <c r="J4479" s="5">
        <v>40909</v>
      </c>
      <c r="K4479" s="3">
        <v>6200</v>
      </c>
      <c r="L4479" s="3">
        <v>62900</v>
      </c>
      <c r="M4479" s="3">
        <v>6052</v>
      </c>
      <c r="N4479" s="3">
        <f t="shared" si="690"/>
        <v>0</v>
      </c>
      <c r="O4479" s="3">
        <f t="shared" si="691"/>
        <v>1</v>
      </c>
      <c r="P4479" s="3">
        <f t="shared" si="692"/>
        <v>1</v>
      </c>
      <c r="Q4479" s="6">
        <v>4.0599999999999996</v>
      </c>
      <c r="R4479" s="3">
        <v>0</v>
      </c>
      <c r="S4479" s="3">
        <v>38</v>
      </c>
      <c r="T4479" s="3">
        <v>59</v>
      </c>
      <c r="U4479" s="3">
        <f t="shared" si="693"/>
        <v>7274</v>
      </c>
      <c r="V4479" s="3" t="str">
        <f t="shared" si="694"/>
        <v xml:space="preserve"> 36</v>
      </c>
      <c r="W4479" s="3">
        <f t="shared" si="695"/>
        <v>6.2</v>
      </c>
      <c r="X4479" s="3">
        <v>35</v>
      </c>
      <c r="Y4479" s="6">
        <f t="shared" si="696"/>
        <v>58.199999999999996</v>
      </c>
      <c r="Z4479" s="3">
        <f t="shared" si="697"/>
        <v>62.9</v>
      </c>
      <c r="AA4479" s="3">
        <f t="shared" si="698"/>
        <v>6.0519999999999996</v>
      </c>
      <c r="AB4479">
        <f t="shared" si="699"/>
        <v>1</v>
      </c>
      <c r="AC4479" s="14">
        <f>VLOOKUP(X4479,Rates!$A$2:$B$36,2)</f>
        <v>30.99</v>
      </c>
    </row>
    <row r="4480" spans="1:29">
      <c r="A4480">
        <v>535003</v>
      </c>
      <c r="B4480" t="s">
        <v>11</v>
      </c>
      <c r="C4480" s="1">
        <v>0.1186</v>
      </c>
      <c r="D4480">
        <v>828.69</v>
      </c>
      <c r="E4480" t="s">
        <v>16</v>
      </c>
      <c r="F4480" t="s">
        <v>13</v>
      </c>
      <c r="G4480" t="s">
        <v>14</v>
      </c>
      <c r="H4480" s="1">
        <v>0.48099999999999998</v>
      </c>
      <c r="I4480" s="4">
        <v>38626</v>
      </c>
      <c r="J4480" s="5">
        <v>40909</v>
      </c>
      <c r="K4480" s="3">
        <v>25000</v>
      </c>
      <c r="L4480" s="3">
        <v>80000</v>
      </c>
      <c r="M4480" s="3">
        <v>14715</v>
      </c>
      <c r="N4480" s="3">
        <f t="shared" si="690"/>
        <v>1</v>
      </c>
      <c r="O4480" s="3">
        <f t="shared" si="691"/>
        <v>0</v>
      </c>
      <c r="P4480" s="3">
        <f t="shared" si="692"/>
        <v>0</v>
      </c>
      <c r="Q4480" s="6">
        <v>5.04</v>
      </c>
      <c r="R4480" s="3">
        <v>0</v>
      </c>
      <c r="S4480" s="3">
        <v>7</v>
      </c>
      <c r="T4480" s="3">
        <v>15</v>
      </c>
      <c r="U4480" s="3">
        <f t="shared" si="693"/>
        <v>2283</v>
      </c>
      <c r="V4480" s="3" t="str">
        <f t="shared" si="694"/>
        <v xml:space="preserve"> 36</v>
      </c>
      <c r="W4480" s="3">
        <f t="shared" si="695"/>
        <v>25</v>
      </c>
      <c r="X4480" s="3">
        <v>10</v>
      </c>
      <c r="Y4480" s="6">
        <f t="shared" si="696"/>
        <v>48.1</v>
      </c>
      <c r="Z4480" s="3">
        <f t="shared" si="697"/>
        <v>80</v>
      </c>
      <c r="AA4480" s="3">
        <f t="shared" si="698"/>
        <v>14.715</v>
      </c>
      <c r="AB4480">
        <f t="shared" si="699"/>
        <v>0</v>
      </c>
      <c r="AC4480" s="14">
        <f>VLOOKUP(X4480,Rates!$A$2:$B$36,2)</f>
        <v>11.49</v>
      </c>
    </row>
    <row r="4481" spans="1:29">
      <c r="A4481">
        <v>577122</v>
      </c>
      <c r="B4481" t="s">
        <v>15</v>
      </c>
      <c r="C4481" s="1">
        <v>0.1149</v>
      </c>
      <c r="D4481">
        <v>408.97</v>
      </c>
      <c r="E4481" t="s">
        <v>12</v>
      </c>
      <c r="F4481" t="s">
        <v>26</v>
      </c>
      <c r="G4481" t="s">
        <v>14</v>
      </c>
      <c r="H4481" s="1">
        <v>0.23599999999999999</v>
      </c>
      <c r="I4481" s="4">
        <v>38443</v>
      </c>
      <c r="J4481" s="5">
        <v>40909</v>
      </c>
      <c r="K4481" s="3">
        <v>24000</v>
      </c>
      <c r="L4481" s="3">
        <v>130000</v>
      </c>
      <c r="M4481" s="3">
        <v>7849</v>
      </c>
      <c r="N4481" s="3">
        <f t="shared" si="690"/>
        <v>0</v>
      </c>
      <c r="O4481" s="3">
        <f t="shared" si="691"/>
        <v>1</v>
      </c>
      <c r="P4481" s="3">
        <f t="shared" si="692"/>
        <v>1</v>
      </c>
      <c r="Q4481" s="6">
        <v>1.37</v>
      </c>
      <c r="R4481" s="3">
        <v>0</v>
      </c>
      <c r="S4481" s="3">
        <v>6</v>
      </c>
      <c r="T4481" s="3">
        <v>37</v>
      </c>
      <c r="U4481" s="3">
        <f t="shared" si="693"/>
        <v>2466</v>
      </c>
      <c r="V4481" s="3" t="str">
        <f t="shared" si="694"/>
        <v xml:space="preserve"> 60</v>
      </c>
      <c r="W4481" s="3">
        <f t="shared" si="695"/>
        <v>24</v>
      </c>
      <c r="X4481" s="3">
        <v>9</v>
      </c>
      <c r="Y4481" s="6">
        <f t="shared" si="696"/>
        <v>23.599999999999998</v>
      </c>
      <c r="Z4481" s="3">
        <f t="shared" si="697"/>
        <v>130</v>
      </c>
      <c r="AA4481" s="3">
        <f t="shared" si="698"/>
        <v>7.8490000000000002</v>
      </c>
      <c r="AB4481">
        <f t="shared" si="699"/>
        <v>0</v>
      </c>
      <c r="AC4481" s="14">
        <f>VLOOKUP(X4481,Rates!$A$2:$B$36,2)</f>
        <v>11.44</v>
      </c>
    </row>
    <row r="4482" spans="1:29">
      <c r="A4482">
        <v>865674</v>
      </c>
      <c r="B4482" t="s">
        <v>15</v>
      </c>
      <c r="C4482" s="1">
        <v>9.9900000000000003E-2</v>
      </c>
      <c r="D4482">
        <v>297.39</v>
      </c>
      <c r="E4482" t="s">
        <v>12</v>
      </c>
      <c r="F4482" t="s">
        <v>26</v>
      </c>
      <c r="G4482" t="s">
        <v>14</v>
      </c>
      <c r="H4482" s="1">
        <v>0.153</v>
      </c>
      <c r="I4482" s="4">
        <v>36220</v>
      </c>
      <c r="J4482" s="5">
        <v>40909</v>
      </c>
      <c r="K4482" s="3">
        <v>14000</v>
      </c>
      <c r="L4482" s="3">
        <v>42000</v>
      </c>
      <c r="M4482" s="3">
        <v>3160</v>
      </c>
      <c r="N4482" s="3">
        <f t="shared" ref="N4482:N4545" si="700">IF(F4482="RENT",1,0)</f>
        <v>0</v>
      </c>
      <c r="O4482" s="3">
        <f t="shared" ref="O4482:O4545" si="701">IF(F4482="MORTGAGE",1,0)</f>
        <v>1</v>
      </c>
      <c r="P4482" s="3">
        <f t="shared" ref="P4482:P4545" si="702">IF(E4482="&lt; 1 year",0,1)</f>
        <v>1</v>
      </c>
      <c r="Q4482" s="6">
        <v>11.57</v>
      </c>
      <c r="R4482" s="3">
        <v>0</v>
      </c>
      <c r="S4482" s="3">
        <v>8</v>
      </c>
      <c r="T4482" s="3">
        <v>29</v>
      </c>
      <c r="U4482" s="3">
        <f t="shared" ref="U4482:U4545" si="703">_xlfn.DAYS(J4482,I4482)</f>
        <v>4689</v>
      </c>
      <c r="V4482" s="3" t="str">
        <f t="shared" ref="V4482:V4545" si="704">LEFT(B4482,3)</f>
        <v xml:space="preserve"> 60</v>
      </c>
      <c r="W4482" s="3">
        <f t="shared" ref="W4482:W4545" si="705">K4482/1000</f>
        <v>14</v>
      </c>
      <c r="X4482" s="3">
        <v>6</v>
      </c>
      <c r="Y4482" s="6">
        <f t="shared" ref="Y4482:Y4545" si="706">H4482*100</f>
        <v>15.299999999999999</v>
      </c>
      <c r="Z4482" s="3">
        <f t="shared" ref="Z4482:Z4545" si="707">L4482/1000</f>
        <v>42</v>
      </c>
      <c r="AA4482" s="3">
        <f t="shared" ref="AA4482:AA4545" si="708">M4482/1000</f>
        <v>3.16</v>
      </c>
      <c r="AB4482">
        <f t="shared" ref="AB4482:AB4545" si="709">IF(G4482="Charged Off",1,0)</f>
        <v>0</v>
      </c>
      <c r="AC4482" s="14">
        <f>VLOOKUP(X4482,Rates!$A$2:$B$36,2)</f>
        <v>8.24</v>
      </c>
    </row>
    <row r="4483" spans="1:29">
      <c r="A4483">
        <v>506658</v>
      </c>
      <c r="B4483" t="s">
        <v>11</v>
      </c>
      <c r="C4483" s="1">
        <v>0.1099</v>
      </c>
      <c r="D4483">
        <v>216.06</v>
      </c>
      <c r="E4483" t="s">
        <v>23</v>
      </c>
      <c r="F4483" t="s">
        <v>13</v>
      </c>
      <c r="G4483" t="s">
        <v>14</v>
      </c>
      <c r="H4483" s="1">
        <v>0.53100000000000003</v>
      </c>
      <c r="I4483" s="4">
        <v>36800</v>
      </c>
      <c r="J4483" s="5">
        <v>40909</v>
      </c>
      <c r="K4483" s="3">
        <v>6600</v>
      </c>
      <c r="L4483" s="3">
        <v>60000</v>
      </c>
      <c r="M4483" s="3">
        <v>3771</v>
      </c>
      <c r="N4483" s="3">
        <f t="shared" si="700"/>
        <v>1</v>
      </c>
      <c r="O4483" s="3">
        <f t="shared" si="701"/>
        <v>0</v>
      </c>
      <c r="P4483" s="3">
        <f t="shared" si="702"/>
        <v>1</v>
      </c>
      <c r="Q4483" s="6">
        <v>16.079999999999998</v>
      </c>
      <c r="R4483" s="3">
        <v>0</v>
      </c>
      <c r="S4483" s="3">
        <v>6</v>
      </c>
      <c r="T4483" s="3">
        <v>13</v>
      </c>
      <c r="U4483" s="3">
        <f t="shared" si="703"/>
        <v>4109</v>
      </c>
      <c r="V4483" s="3" t="str">
        <f t="shared" si="704"/>
        <v xml:space="preserve"> 36</v>
      </c>
      <c r="W4483" s="3">
        <f t="shared" si="705"/>
        <v>6.6</v>
      </c>
      <c r="X4483" s="3">
        <v>9</v>
      </c>
      <c r="Y4483" s="6">
        <f t="shared" si="706"/>
        <v>53.1</v>
      </c>
      <c r="Z4483" s="3">
        <f t="shared" si="707"/>
        <v>60</v>
      </c>
      <c r="AA4483" s="3">
        <f t="shared" si="708"/>
        <v>3.7709999999999999</v>
      </c>
      <c r="AB4483">
        <f t="shared" si="709"/>
        <v>0</v>
      </c>
      <c r="AC4483" s="14">
        <f>VLOOKUP(X4483,Rates!$A$2:$B$36,2)</f>
        <v>11.44</v>
      </c>
    </row>
    <row r="4484" spans="1:29">
      <c r="A4484">
        <v>766961</v>
      </c>
      <c r="B4484" t="s">
        <v>11</v>
      </c>
      <c r="C4484" s="1">
        <v>9.9900000000000003E-2</v>
      </c>
      <c r="D4484">
        <v>774.3</v>
      </c>
      <c r="E4484" t="s">
        <v>27</v>
      </c>
      <c r="F4484" t="s">
        <v>26</v>
      </c>
      <c r="G4484" t="s">
        <v>14</v>
      </c>
      <c r="H4484" s="1">
        <v>0.55600000000000005</v>
      </c>
      <c r="I4484" s="4">
        <v>36373</v>
      </c>
      <c r="J4484" s="5">
        <v>40909</v>
      </c>
      <c r="K4484" s="3">
        <v>24000</v>
      </c>
      <c r="L4484" s="3">
        <v>112689</v>
      </c>
      <c r="M4484" s="3">
        <v>5000</v>
      </c>
      <c r="N4484" s="3">
        <f t="shared" si="700"/>
        <v>0</v>
      </c>
      <c r="O4484" s="3">
        <f t="shared" si="701"/>
        <v>1</v>
      </c>
      <c r="P4484" s="3">
        <f t="shared" si="702"/>
        <v>1</v>
      </c>
      <c r="Q4484" s="6">
        <v>4.2300000000000004</v>
      </c>
      <c r="R4484" s="3">
        <v>0</v>
      </c>
      <c r="S4484" s="3">
        <v>6</v>
      </c>
      <c r="T4484" s="3">
        <v>37</v>
      </c>
      <c r="U4484" s="3">
        <f t="shared" si="703"/>
        <v>4536</v>
      </c>
      <c r="V4484" s="3" t="str">
        <f t="shared" si="704"/>
        <v xml:space="preserve"> 36</v>
      </c>
      <c r="W4484" s="3">
        <f t="shared" si="705"/>
        <v>24</v>
      </c>
      <c r="X4484" s="3">
        <v>6</v>
      </c>
      <c r="Y4484" s="6">
        <f t="shared" si="706"/>
        <v>55.600000000000009</v>
      </c>
      <c r="Z4484" s="3">
        <f t="shared" si="707"/>
        <v>112.68899999999999</v>
      </c>
      <c r="AA4484" s="3">
        <f t="shared" si="708"/>
        <v>5</v>
      </c>
      <c r="AB4484">
        <f t="shared" si="709"/>
        <v>0</v>
      </c>
      <c r="AC4484" s="14">
        <f>VLOOKUP(X4484,Rates!$A$2:$B$36,2)</f>
        <v>8.24</v>
      </c>
    </row>
    <row r="4485" spans="1:29">
      <c r="A4485">
        <v>1007070</v>
      </c>
      <c r="B4485" t="s">
        <v>11</v>
      </c>
      <c r="C4485" s="1">
        <v>6.0299999999999999E-2</v>
      </c>
      <c r="D4485">
        <v>365.23</v>
      </c>
      <c r="E4485" t="s">
        <v>12</v>
      </c>
      <c r="F4485" t="s">
        <v>26</v>
      </c>
      <c r="G4485" t="s">
        <v>14</v>
      </c>
      <c r="H4485" s="1">
        <v>0.72099999999999997</v>
      </c>
      <c r="I4485" s="4">
        <v>39630</v>
      </c>
      <c r="J4485" s="5">
        <v>40909</v>
      </c>
      <c r="K4485" s="3">
        <v>12000</v>
      </c>
      <c r="L4485" s="3">
        <v>61000</v>
      </c>
      <c r="M4485" s="3">
        <v>35963</v>
      </c>
      <c r="N4485" s="3">
        <f t="shared" si="700"/>
        <v>0</v>
      </c>
      <c r="O4485" s="3">
        <f t="shared" si="701"/>
        <v>1</v>
      </c>
      <c r="P4485" s="3">
        <f t="shared" si="702"/>
        <v>1</v>
      </c>
      <c r="Q4485" s="6">
        <v>13.44</v>
      </c>
      <c r="R4485" s="3">
        <v>0</v>
      </c>
      <c r="S4485" s="3">
        <v>8</v>
      </c>
      <c r="T4485" s="3">
        <v>17</v>
      </c>
      <c r="U4485" s="3">
        <f t="shared" si="703"/>
        <v>1279</v>
      </c>
      <c r="V4485" s="3" t="str">
        <f t="shared" si="704"/>
        <v xml:space="preserve"> 36</v>
      </c>
      <c r="W4485" s="3">
        <f t="shared" si="705"/>
        <v>12</v>
      </c>
      <c r="X4485" s="3">
        <v>1</v>
      </c>
      <c r="Y4485" s="6">
        <f t="shared" si="706"/>
        <v>72.099999999999994</v>
      </c>
      <c r="Z4485" s="3">
        <f t="shared" si="707"/>
        <v>61</v>
      </c>
      <c r="AA4485" s="3">
        <f t="shared" si="708"/>
        <v>35.963000000000001</v>
      </c>
      <c r="AB4485">
        <f t="shared" si="709"/>
        <v>0</v>
      </c>
      <c r="AC4485" s="14">
        <f>VLOOKUP(X4485,Rates!$A$2:$B$36,2)</f>
        <v>5.32</v>
      </c>
    </row>
    <row r="4486" spans="1:29">
      <c r="A4486">
        <v>575905</v>
      </c>
      <c r="B4486" t="s">
        <v>11</v>
      </c>
      <c r="C4486" s="1">
        <v>0.14349999999999999</v>
      </c>
      <c r="D4486">
        <v>618.27</v>
      </c>
      <c r="E4486" t="s">
        <v>23</v>
      </c>
      <c r="F4486" t="s">
        <v>26</v>
      </c>
      <c r="G4486" t="s">
        <v>14</v>
      </c>
      <c r="H4486" s="1">
        <v>0.63800000000000001</v>
      </c>
      <c r="I4486" s="4">
        <v>33939</v>
      </c>
      <c r="J4486" s="5">
        <v>40909</v>
      </c>
      <c r="K4486" s="3">
        <v>18000</v>
      </c>
      <c r="L4486" s="3">
        <v>74237.279999999999</v>
      </c>
      <c r="M4486" s="3">
        <v>6570</v>
      </c>
      <c r="N4486" s="3">
        <f t="shared" si="700"/>
        <v>0</v>
      </c>
      <c r="O4486" s="3">
        <f t="shared" si="701"/>
        <v>1</v>
      </c>
      <c r="P4486" s="3">
        <f t="shared" si="702"/>
        <v>1</v>
      </c>
      <c r="Q4486" s="6">
        <v>16.28</v>
      </c>
      <c r="R4486" s="3">
        <v>2</v>
      </c>
      <c r="S4486" s="3">
        <v>9</v>
      </c>
      <c r="T4486" s="3">
        <v>18</v>
      </c>
      <c r="U4486" s="3">
        <f t="shared" si="703"/>
        <v>6970</v>
      </c>
      <c r="V4486" s="3" t="str">
        <f t="shared" si="704"/>
        <v xml:space="preserve"> 36</v>
      </c>
      <c r="W4486" s="3">
        <f t="shared" si="705"/>
        <v>18</v>
      </c>
      <c r="X4486" s="3">
        <v>14</v>
      </c>
      <c r="Y4486" s="6">
        <f t="shared" si="706"/>
        <v>63.800000000000004</v>
      </c>
      <c r="Z4486" s="3">
        <f t="shared" si="707"/>
        <v>74.237279999999998</v>
      </c>
      <c r="AA4486" s="3">
        <f t="shared" si="708"/>
        <v>6.57</v>
      </c>
      <c r="AB4486">
        <f t="shared" si="709"/>
        <v>0</v>
      </c>
      <c r="AC4486" s="14">
        <f>VLOOKUP(X4486,Rates!$A$2:$B$36,2)</f>
        <v>14.99</v>
      </c>
    </row>
    <row r="4487" spans="1:29">
      <c r="A4487">
        <v>1038180</v>
      </c>
      <c r="B4487" t="s">
        <v>11</v>
      </c>
      <c r="C4487" s="1">
        <v>6.6199999999999995E-2</v>
      </c>
      <c r="D4487">
        <v>245.63</v>
      </c>
      <c r="E4487" t="s">
        <v>28</v>
      </c>
      <c r="F4487" t="s">
        <v>13</v>
      </c>
      <c r="G4487" t="s">
        <v>14</v>
      </c>
      <c r="H4487" s="1">
        <v>0.216</v>
      </c>
      <c r="I4487" s="4">
        <v>34669</v>
      </c>
      <c r="J4487" s="5">
        <v>40909</v>
      </c>
      <c r="K4487" s="3">
        <v>8000</v>
      </c>
      <c r="L4487" s="3">
        <v>65000</v>
      </c>
      <c r="M4487" s="3">
        <v>3172</v>
      </c>
      <c r="N4487" s="3">
        <f t="shared" si="700"/>
        <v>1</v>
      </c>
      <c r="O4487" s="3">
        <f t="shared" si="701"/>
        <v>0</v>
      </c>
      <c r="P4487" s="3">
        <f t="shared" si="702"/>
        <v>1</v>
      </c>
      <c r="Q4487" s="6">
        <v>11.8</v>
      </c>
      <c r="R4487" s="3">
        <v>0</v>
      </c>
      <c r="S4487" s="3">
        <v>9</v>
      </c>
      <c r="T4487" s="3">
        <v>12</v>
      </c>
      <c r="U4487" s="3">
        <f t="shared" si="703"/>
        <v>6240</v>
      </c>
      <c r="V4487" s="3" t="str">
        <f t="shared" si="704"/>
        <v xml:space="preserve"> 36</v>
      </c>
      <c r="W4487" s="3">
        <f t="shared" si="705"/>
        <v>8</v>
      </c>
      <c r="X4487" s="3">
        <v>2</v>
      </c>
      <c r="Y4487" s="6">
        <f t="shared" si="706"/>
        <v>21.6</v>
      </c>
      <c r="Z4487" s="3">
        <f t="shared" si="707"/>
        <v>65</v>
      </c>
      <c r="AA4487" s="3">
        <f t="shared" si="708"/>
        <v>3.1720000000000002</v>
      </c>
      <c r="AB4487">
        <f t="shared" si="709"/>
        <v>0</v>
      </c>
      <c r="AC4487" s="14">
        <f>VLOOKUP(X4487,Rates!$A$2:$B$36,2)</f>
        <v>6.99</v>
      </c>
    </row>
    <row r="4488" spans="1:29">
      <c r="A4488">
        <v>865436</v>
      </c>
      <c r="B4488" t="s">
        <v>11</v>
      </c>
      <c r="C4488" s="1">
        <v>7.4899999999999994E-2</v>
      </c>
      <c r="D4488">
        <v>49.77</v>
      </c>
      <c r="E4488" t="s">
        <v>22</v>
      </c>
      <c r="F4488" t="s">
        <v>13</v>
      </c>
      <c r="G4488" t="s">
        <v>17</v>
      </c>
      <c r="H4488" s="2">
        <v>0.84</v>
      </c>
      <c r="I4488" s="4">
        <v>38473</v>
      </c>
      <c r="J4488" s="5">
        <v>40909</v>
      </c>
      <c r="K4488" s="3">
        <v>1600</v>
      </c>
      <c r="L4488" s="3">
        <v>40000</v>
      </c>
      <c r="M4488" s="3">
        <v>12681</v>
      </c>
      <c r="N4488" s="3">
        <f t="shared" si="700"/>
        <v>1</v>
      </c>
      <c r="O4488" s="3">
        <f t="shared" si="701"/>
        <v>0</v>
      </c>
      <c r="P4488" s="3">
        <f t="shared" si="702"/>
        <v>1</v>
      </c>
      <c r="Q4488" s="6">
        <v>27.45</v>
      </c>
      <c r="R4488" s="3">
        <v>0</v>
      </c>
      <c r="S4488" s="3">
        <v>9</v>
      </c>
      <c r="T4488" s="3">
        <v>45</v>
      </c>
      <c r="U4488" s="3">
        <f t="shared" si="703"/>
        <v>2436</v>
      </c>
      <c r="V4488" s="3" t="str">
        <f t="shared" si="704"/>
        <v xml:space="preserve"> 36</v>
      </c>
      <c r="W4488" s="3">
        <f t="shared" si="705"/>
        <v>1.6</v>
      </c>
      <c r="X4488" s="3">
        <v>4</v>
      </c>
      <c r="Y4488" s="6">
        <f t="shared" si="706"/>
        <v>84</v>
      </c>
      <c r="Z4488" s="3">
        <f t="shared" si="707"/>
        <v>40</v>
      </c>
      <c r="AA4488" s="3">
        <f t="shared" si="708"/>
        <v>12.680999999999999</v>
      </c>
      <c r="AB4488">
        <f t="shared" si="709"/>
        <v>1</v>
      </c>
      <c r="AC4488" s="14">
        <f>VLOOKUP(X4488,Rates!$A$2:$B$36,2)</f>
        <v>7.49</v>
      </c>
    </row>
    <row r="4489" spans="1:29">
      <c r="A4489">
        <v>680061</v>
      </c>
      <c r="B4489" t="s">
        <v>11</v>
      </c>
      <c r="C4489" s="1">
        <v>0.13800000000000001</v>
      </c>
      <c r="D4489">
        <v>102.25</v>
      </c>
      <c r="E4489" t="s">
        <v>20</v>
      </c>
      <c r="F4489" t="s">
        <v>13</v>
      </c>
      <c r="G4489" t="s">
        <v>14</v>
      </c>
      <c r="H4489" s="1">
        <v>0.39600000000000002</v>
      </c>
      <c r="I4489" s="4">
        <v>34973</v>
      </c>
      <c r="J4489" s="5">
        <v>40909</v>
      </c>
      <c r="K4489" s="3">
        <v>3000</v>
      </c>
      <c r="L4489" s="3">
        <v>43200</v>
      </c>
      <c r="M4489" s="3">
        <v>3085</v>
      </c>
      <c r="N4489" s="3">
        <f t="shared" si="700"/>
        <v>1</v>
      </c>
      <c r="O4489" s="3">
        <f t="shared" si="701"/>
        <v>0</v>
      </c>
      <c r="P4489" s="3">
        <f t="shared" si="702"/>
        <v>1</v>
      </c>
      <c r="Q4489" s="6">
        <v>12.39</v>
      </c>
      <c r="R4489" s="3">
        <v>0</v>
      </c>
      <c r="S4489" s="3">
        <v>6</v>
      </c>
      <c r="T4489" s="3">
        <v>15</v>
      </c>
      <c r="U4489" s="3">
        <f t="shared" si="703"/>
        <v>5936</v>
      </c>
      <c r="V4489" s="3" t="str">
        <f t="shared" si="704"/>
        <v xml:space="preserve"> 36</v>
      </c>
      <c r="W4489" s="3">
        <f t="shared" si="705"/>
        <v>3</v>
      </c>
      <c r="X4489" s="3">
        <v>14</v>
      </c>
      <c r="Y4489" s="6">
        <f t="shared" si="706"/>
        <v>39.6</v>
      </c>
      <c r="Z4489" s="3">
        <f t="shared" si="707"/>
        <v>43.2</v>
      </c>
      <c r="AA4489" s="3">
        <f t="shared" si="708"/>
        <v>3.085</v>
      </c>
      <c r="AB4489">
        <f t="shared" si="709"/>
        <v>0</v>
      </c>
      <c r="AC4489" s="14">
        <f>VLOOKUP(X4489,Rates!$A$2:$B$36,2)</f>
        <v>14.99</v>
      </c>
    </row>
    <row r="4490" spans="1:29">
      <c r="A4490">
        <v>538362</v>
      </c>
      <c r="B4490" t="s">
        <v>11</v>
      </c>
      <c r="C4490" s="1">
        <v>0.1484</v>
      </c>
      <c r="D4490">
        <v>691.75</v>
      </c>
      <c r="E4490" t="s">
        <v>12</v>
      </c>
      <c r="F4490" t="s">
        <v>26</v>
      </c>
      <c r="G4490" t="s">
        <v>14</v>
      </c>
      <c r="H4490" s="1">
        <v>0.53900000000000003</v>
      </c>
      <c r="I4490" s="4">
        <v>34516</v>
      </c>
      <c r="J4490" s="5">
        <v>40909</v>
      </c>
      <c r="K4490" s="3">
        <v>20000</v>
      </c>
      <c r="L4490" s="3">
        <v>98400</v>
      </c>
      <c r="M4490" s="3">
        <v>9706</v>
      </c>
      <c r="N4490" s="3">
        <f t="shared" si="700"/>
        <v>0</v>
      </c>
      <c r="O4490" s="3">
        <f t="shared" si="701"/>
        <v>1</v>
      </c>
      <c r="P4490" s="3">
        <f t="shared" si="702"/>
        <v>1</v>
      </c>
      <c r="Q4490" s="6">
        <v>9.56</v>
      </c>
      <c r="R4490" s="3">
        <v>2</v>
      </c>
      <c r="S4490" s="3">
        <v>9</v>
      </c>
      <c r="T4490" s="3">
        <v>21</v>
      </c>
      <c r="U4490" s="3">
        <f t="shared" si="703"/>
        <v>6393</v>
      </c>
      <c r="V4490" s="3" t="str">
        <f t="shared" si="704"/>
        <v xml:space="preserve"> 36</v>
      </c>
      <c r="W4490" s="3">
        <f t="shared" si="705"/>
        <v>20</v>
      </c>
      <c r="X4490" s="3">
        <v>16</v>
      </c>
      <c r="Y4490" s="6">
        <f t="shared" si="706"/>
        <v>53.900000000000006</v>
      </c>
      <c r="Z4490" s="3">
        <f t="shared" si="707"/>
        <v>98.4</v>
      </c>
      <c r="AA4490" s="3">
        <f t="shared" si="708"/>
        <v>9.7059999999999995</v>
      </c>
      <c r="AB4490">
        <f t="shared" si="709"/>
        <v>0</v>
      </c>
      <c r="AC4490" s="14">
        <f>VLOOKUP(X4490,Rates!$A$2:$B$36,2)</f>
        <v>16.989999999999998</v>
      </c>
    </row>
    <row r="4491" spans="1:29">
      <c r="A4491">
        <v>419638</v>
      </c>
      <c r="B4491" t="s">
        <v>11</v>
      </c>
      <c r="C4491" s="1">
        <v>0.12529999999999999</v>
      </c>
      <c r="D4491">
        <v>334.67</v>
      </c>
      <c r="E4491" t="s">
        <v>20</v>
      </c>
      <c r="F4491" t="s">
        <v>13</v>
      </c>
      <c r="G4491" t="s">
        <v>14</v>
      </c>
      <c r="H4491" s="1">
        <v>0.52300000000000002</v>
      </c>
      <c r="I4491" s="4">
        <v>32051</v>
      </c>
      <c r="J4491" s="5">
        <v>40909</v>
      </c>
      <c r="K4491" s="3">
        <v>10000</v>
      </c>
      <c r="L4491" s="3">
        <v>45996</v>
      </c>
      <c r="M4491" s="3">
        <v>9158</v>
      </c>
      <c r="N4491" s="3">
        <f t="shared" si="700"/>
        <v>1</v>
      </c>
      <c r="O4491" s="3">
        <f t="shared" si="701"/>
        <v>0</v>
      </c>
      <c r="P4491" s="3">
        <f t="shared" si="702"/>
        <v>1</v>
      </c>
      <c r="Q4491" s="6">
        <v>8.9</v>
      </c>
      <c r="R4491" s="3">
        <v>0</v>
      </c>
      <c r="S4491" s="3">
        <v>9</v>
      </c>
      <c r="T4491" s="3">
        <v>10</v>
      </c>
      <c r="U4491" s="3">
        <f t="shared" si="703"/>
        <v>8858</v>
      </c>
      <c r="V4491" s="3" t="str">
        <f t="shared" si="704"/>
        <v xml:space="preserve"> 36</v>
      </c>
      <c r="W4491" s="3">
        <f t="shared" si="705"/>
        <v>10</v>
      </c>
      <c r="X4491" s="3">
        <v>11</v>
      </c>
      <c r="Y4491" s="6">
        <f t="shared" si="706"/>
        <v>52.300000000000004</v>
      </c>
      <c r="Z4491" s="3">
        <f t="shared" si="707"/>
        <v>45.996000000000002</v>
      </c>
      <c r="AA4491" s="3">
        <f t="shared" si="708"/>
        <v>9.1579999999999995</v>
      </c>
      <c r="AB4491">
        <f t="shared" si="709"/>
        <v>0</v>
      </c>
      <c r="AC4491" s="14">
        <f>VLOOKUP(X4491,Rates!$A$2:$B$36,2)</f>
        <v>12.74</v>
      </c>
    </row>
    <row r="4492" spans="1:29">
      <c r="A4492">
        <v>507162</v>
      </c>
      <c r="B4492" t="s">
        <v>11</v>
      </c>
      <c r="C4492" s="1">
        <v>9.8799999999999999E-2</v>
      </c>
      <c r="D4492">
        <v>322.11</v>
      </c>
      <c r="E4492" t="s">
        <v>20</v>
      </c>
      <c r="F4492" t="s">
        <v>26</v>
      </c>
      <c r="G4492" t="s">
        <v>14</v>
      </c>
      <c r="H4492" s="1">
        <v>0.50900000000000001</v>
      </c>
      <c r="I4492" s="4">
        <v>30317</v>
      </c>
      <c r="J4492" s="5">
        <v>40909</v>
      </c>
      <c r="K4492" s="3">
        <v>10000</v>
      </c>
      <c r="L4492" s="3">
        <v>54000</v>
      </c>
      <c r="M4492" s="3">
        <v>14250</v>
      </c>
      <c r="N4492" s="3">
        <f t="shared" si="700"/>
        <v>0</v>
      </c>
      <c r="O4492" s="3">
        <f t="shared" si="701"/>
        <v>1</v>
      </c>
      <c r="P4492" s="3">
        <f t="shared" si="702"/>
        <v>1</v>
      </c>
      <c r="Q4492" s="6">
        <v>10.89</v>
      </c>
      <c r="R4492" s="3">
        <v>0</v>
      </c>
      <c r="S4492" s="3">
        <v>10</v>
      </c>
      <c r="T4492" s="3">
        <v>22</v>
      </c>
      <c r="U4492" s="3">
        <f t="shared" si="703"/>
        <v>10592</v>
      </c>
      <c r="V4492" s="3" t="str">
        <f t="shared" si="704"/>
        <v xml:space="preserve"> 36</v>
      </c>
      <c r="W4492" s="3">
        <f t="shared" si="705"/>
        <v>10</v>
      </c>
      <c r="X4492" s="3">
        <v>6</v>
      </c>
      <c r="Y4492" s="6">
        <f t="shared" si="706"/>
        <v>50.9</v>
      </c>
      <c r="Z4492" s="3">
        <f t="shared" si="707"/>
        <v>54</v>
      </c>
      <c r="AA4492" s="3">
        <f t="shared" si="708"/>
        <v>14.25</v>
      </c>
      <c r="AB4492">
        <f t="shared" si="709"/>
        <v>0</v>
      </c>
      <c r="AC4492" s="14">
        <f>VLOOKUP(X4492,Rates!$A$2:$B$36,2)</f>
        <v>8.24</v>
      </c>
    </row>
    <row r="4493" spans="1:29">
      <c r="A4493">
        <v>869186</v>
      </c>
      <c r="B4493" t="s">
        <v>15</v>
      </c>
      <c r="C4493" s="1">
        <v>0.22850000000000001</v>
      </c>
      <c r="D4493">
        <v>744.77</v>
      </c>
      <c r="E4493" t="s">
        <v>20</v>
      </c>
      <c r="F4493" t="s">
        <v>24</v>
      </c>
      <c r="G4493" t="s">
        <v>17</v>
      </c>
      <c r="H4493" s="1">
        <v>0.96699999999999997</v>
      </c>
      <c r="I4493" s="4">
        <v>37865</v>
      </c>
      <c r="J4493" s="5">
        <v>40909</v>
      </c>
      <c r="K4493" s="3">
        <v>32400</v>
      </c>
      <c r="L4493" s="3">
        <v>63000</v>
      </c>
      <c r="M4493" s="3">
        <v>6576</v>
      </c>
      <c r="N4493" s="3">
        <f t="shared" si="700"/>
        <v>0</v>
      </c>
      <c r="O4493" s="3">
        <f t="shared" si="701"/>
        <v>0</v>
      </c>
      <c r="P4493" s="3">
        <f t="shared" si="702"/>
        <v>1</v>
      </c>
      <c r="Q4493" s="6">
        <v>14.11</v>
      </c>
      <c r="R4493" s="3">
        <v>0</v>
      </c>
      <c r="S4493" s="3">
        <v>7</v>
      </c>
      <c r="T4493" s="3">
        <v>19</v>
      </c>
      <c r="U4493" s="3">
        <f t="shared" si="703"/>
        <v>3044</v>
      </c>
      <c r="V4493" s="3" t="str">
        <f t="shared" si="704"/>
        <v xml:space="preserve"> 60</v>
      </c>
      <c r="W4493" s="3">
        <f t="shared" si="705"/>
        <v>32.4</v>
      </c>
      <c r="X4493" s="3">
        <v>33</v>
      </c>
      <c r="Y4493" s="6">
        <f t="shared" si="706"/>
        <v>96.7</v>
      </c>
      <c r="Z4493" s="3">
        <f t="shared" si="707"/>
        <v>63</v>
      </c>
      <c r="AA4493" s="3">
        <f t="shared" si="708"/>
        <v>6.5759999999999996</v>
      </c>
      <c r="AB4493">
        <f t="shared" si="709"/>
        <v>1</v>
      </c>
      <c r="AC4493" s="14">
        <f>VLOOKUP(X4493,Rates!$A$2:$B$36,2)</f>
        <v>30.89</v>
      </c>
    </row>
    <row r="4494" spans="1:29">
      <c r="A4494">
        <v>223992</v>
      </c>
      <c r="B4494" t="s">
        <v>11</v>
      </c>
      <c r="C4494" s="1">
        <v>8.3799999999999999E-2</v>
      </c>
      <c r="D4494">
        <v>226.89</v>
      </c>
      <c r="E4494" t="s">
        <v>20</v>
      </c>
      <c r="F4494" t="s">
        <v>26</v>
      </c>
      <c r="G4494" t="s">
        <v>14</v>
      </c>
      <c r="H4494" s="1">
        <v>0.13700000000000001</v>
      </c>
      <c r="I4494" s="4">
        <v>36161</v>
      </c>
      <c r="J4494" s="5">
        <v>40909</v>
      </c>
      <c r="K4494" s="3">
        <v>7200</v>
      </c>
      <c r="L4494" s="3">
        <v>175000</v>
      </c>
      <c r="M4494" s="3">
        <v>101443</v>
      </c>
      <c r="N4494" s="3">
        <f t="shared" si="700"/>
        <v>0</v>
      </c>
      <c r="O4494" s="3">
        <f t="shared" si="701"/>
        <v>1</v>
      </c>
      <c r="P4494" s="3">
        <f t="shared" si="702"/>
        <v>1</v>
      </c>
      <c r="Q4494" s="6">
        <v>15.11</v>
      </c>
      <c r="R4494" s="3">
        <v>0</v>
      </c>
      <c r="S4494" s="3">
        <v>21</v>
      </c>
      <c r="T4494" s="3">
        <v>43</v>
      </c>
      <c r="U4494" s="3">
        <f t="shared" si="703"/>
        <v>4748</v>
      </c>
      <c r="V4494" s="3" t="str">
        <f t="shared" si="704"/>
        <v xml:space="preserve"> 36</v>
      </c>
      <c r="W4494" s="3">
        <f t="shared" si="705"/>
        <v>7.2</v>
      </c>
      <c r="X4494" s="3">
        <v>5</v>
      </c>
      <c r="Y4494" s="6">
        <f t="shared" si="706"/>
        <v>13.700000000000001</v>
      </c>
      <c r="Z4494" s="3">
        <f t="shared" si="707"/>
        <v>175</v>
      </c>
      <c r="AA4494" s="3">
        <f t="shared" si="708"/>
        <v>101.443</v>
      </c>
      <c r="AB4494">
        <f t="shared" si="709"/>
        <v>0</v>
      </c>
      <c r="AC4494" s="14">
        <f>VLOOKUP(X4494,Rates!$A$2:$B$36,2)</f>
        <v>7.99</v>
      </c>
    </row>
    <row r="4495" spans="1:29">
      <c r="A4495">
        <v>549838</v>
      </c>
      <c r="B4495" t="s">
        <v>15</v>
      </c>
      <c r="C4495" s="1">
        <v>0.1595</v>
      </c>
      <c r="D4495">
        <v>283.61</v>
      </c>
      <c r="E4495" t="s">
        <v>16</v>
      </c>
      <c r="F4495" t="s">
        <v>26</v>
      </c>
      <c r="G4495" t="s">
        <v>14</v>
      </c>
      <c r="H4495" s="1">
        <v>0.84499999999999997</v>
      </c>
      <c r="I4495" s="4">
        <v>35765</v>
      </c>
      <c r="J4495" s="5">
        <v>40909</v>
      </c>
      <c r="K4495" s="3">
        <v>11675</v>
      </c>
      <c r="L4495" s="3">
        <v>74004</v>
      </c>
      <c r="M4495" s="3">
        <v>16478</v>
      </c>
      <c r="N4495" s="3">
        <f t="shared" si="700"/>
        <v>0</v>
      </c>
      <c r="O4495" s="3">
        <f t="shared" si="701"/>
        <v>1</v>
      </c>
      <c r="P4495" s="3">
        <f t="shared" si="702"/>
        <v>0</v>
      </c>
      <c r="Q4495" s="6">
        <v>13.93</v>
      </c>
      <c r="R4495" s="3">
        <v>0</v>
      </c>
      <c r="S4495" s="3">
        <v>11</v>
      </c>
      <c r="T4495" s="3">
        <v>17</v>
      </c>
      <c r="U4495" s="3">
        <f t="shared" si="703"/>
        <v>5144</v>
      </c>
      <c r="V4495" s="3" t="str">
        <f t="shared" si="704"/>
        <v xml:space="preserve"> 60</v>
      </c>
      <c r="W4495" s="3">
        <f t="shared" si="705"/>
        <v>11.675000000000001</v>
      </c>
      <c r="X4495" s="3">
        <v>19</v>
      </c>
      <c r="Y4495" s="6">
        <f t="shared" si="706"/>
        <v>84.5</v>
      </c>
      <c r="Z4495" s="3">
        <f t="shared" si="707"/>
        <v>74.004000000000005</v>
      </c>
      <c r="AA4495" s="3">
        <f t="shared" si="708"/>
        <v>16.478000000000002</v>
      </c>
      <c r="AB4495">
        <f t="shared" si="709"/>
        <v>0</v>
      </c>
      <c r="AC4495" s="14">
        <f>VLOOKUP(X4495,Rates!$A$2:$B$36,2)</f>
        <v>19.989999999999998</v>
      </c>
    </row>
    <row r="4496" spans="1:29">
      <c r="A4496">
        <v>937246</v>
      </c>
      <c r="B4496" t="s">
        <v>15</v>
      </c>
      <c r="C4496" s="1">
        <v>0.16769999999999999</v>
      </c>
      <c r="D4496">
        <v>228.75</v>
      </c>
      <c r="E4496" t="s">
        <v>16</v>
      </c>
      <c r="F4496" t="s">
        <v>24</v>
      </c>
      <c r="G4496" t="s">
        <v>14</v>
      </c>
      <c r="H4496" s="1">
        <v>0.73799999999999999</v>
      </c>
      <c r="I4496" s="4">
        <v>35278</v>
      </c>
      <c r="J4496" s="5">
        <v>40909</v>
      </c>
      <c r="K4496" s="3">
        <v>9250</v>
      </c>
      <c r="L4496" s="3">
        <v>124000</v>
      </c>
      <c r="M4496" s="3">
        <v>6865</v>
      </c>
      <c r="N4496" s="3">
        <f t="shared" si="700"/>
        <v>0</v>
      </c>
      <c r="O4496" s="3">
        <f t="shared" si="701"/>
        <v>0</v>
      </c>
      <c r="P4496" s="3">
        <f t="shared" si="702"/>
        <v>0</v>
      </c>
      <c r="Q4496" s="6">
        <v>6.5</v>
      </c>
      <c r="R4496" s="3">
        <v>2</v>
      </c>
      <c r="S4496" s="3">
        <v>8</v>
      </c>
      <c r="T4496" s="3">
        <v>32</v>
      </c>
      <c r="U4496" s="3">
        <f t="shared" si="703"/>
        <v>5631</v>
      </c>
      <c r="V4496" s="3" t="str">
        <f t="shared" si="704"/>
        <v xml:space="preserve"> 60</v>
      </c>
      <c r="W4496" s="3">
        <f t="shared" si="705"/>
        <v>9.25</v>
      </c>
      <c r="X4496" s="3">
        <v>17</v>
      </c>
      <c r="Y4496" s="6">
        <f t="shared" si="706"/>
        <v>73.8</v>
      </c>
      <c r="Z4496" s="3">
        <f t="shared" si="707"/>
        <v>124</v>
      </c>
      <c r="AA4496" s="3">
        <f t="shared" si="708"/>
        <v>6.8650000000000002</v>
      </c>
      <c r="AB4496">
        <f t="shared" si="709"/>
        <v>0</v>
      </c>
      <c r="AC4496" s="14">
        <f>VLOOKUP(X4496,Rates!$A$2:$B$36,2)</f>
        <v>17.989999999999998</v>
      </c>
    </row>
    <row r="4497" spans="1:29">
      <c r="A4497">
        <v>577510</v>
      </c>
      <c r="B4497" t="s">
        <v>11</v>
      </c>
      <c r="C4497" s="1">
        <v>0.15579999999999999</v>
      </c>
      <c r="D4497">
        <v>349.51</v>
      </c>
      <c r="E4497" t="s">
        <v>16</v>
      </c>
      <c r="F4497" t="s">
        <v>13</v>
      </c>
      <c r="G4497" t="s">
        <v>17</v>
      </c>
      <c r="H4497" s="2">
        <v>0.56000000000000005</v>
      </c>
      <c r="I4497" s="4">
        <v>33420</v>
      </c>
      <c r="J4497" s="5">
        <v>40909</v>
      </c>
      <c r="K4497" s="3">
        <v>10000</v>
      </c>
      <c r="L4497" s="3">
        <v>48000</v>
      </c>
      <c r="M4497" s="3">
        <v>3246</v>
      </c>
      <c r="N4497" s="3">
        <f t="shared" si="700"/>
        <v>1</v>
      </c>
      <c r="O4497" s="3">
        <f t="shared" si="701"/>
        <v>0</v>
      </c>
      <c r="P4497" s="3">
        <f t="shared" si="702"/>
        <v>0</v>
      </c>
      <c r="Q4497" s="6">
        <v>20.100000000000001</v>
      </c>
      <c r="R4497" s="3">
        <v>0</v>
      </c>
      <c r="S4497" s="3">
        <v>8</v>
      </c>
      <c r="T4497" s="3">
        <v>12</v>
      </c>
      <c r="U4497" s="3">
        <f t="shared" si="703"/>
        <v>7489</v>
      </c>
      <c r="V4497" s="3" t="str">
        <f t="shared" si="704"/>
        <v xml:space="preserve"> 36</v>
      </c>
      <c r="W4497" s="3">
        <f t="shared" si="705"/>
        <v>10</v>
      </c>
      <c r="X4497" s="3">
        <v>18</v>
      </c>
      <c r="Y4497" s="6">
        <f t="shared" si="706"/>
        <v>56.000000000000007</v>
      </c>
      <c r="Z4497" s="3">
        <f t="shared" si="707"/>
        <v>48</v>
      </c>
      <c r="AA4497" s="3">
        <f t="shared" si="708"/>
        <v>3.246</v>
      </c>
      <c r="AB4497">
        <f t="shared" si="709"/>
        <v>1</v>
      </c>
      <c r="AC4497" s="14">
        <f>VLOOKUP(X4497,Rates!$A$2:$B$36,2)</f>
        <v>18.989999999999998</v>
      </c>
    </row>
    <row r="4498" spans="1:29">
      <c r="A4498">
        <v>605145</v>
      </c>
      <c r="B4498" t="s">
        <v>15</v>
      </c>
      <c r="C4498" s="1">
        <v>0.12230000000000001</v>
      </c>
      <c r="D4498">
        <v>357.78</v>
      </c>
      <c r="E4498" t="s">
        <v>30</v>
      </c>
      <c r="F4498" t="s">
        <v>24</v>
      </c>
      <c r="G4498" t="s">
        <v>17</v>
      </c>
      <c r="H4498" s="1">
        <v>0.153</v>
      </c>
      <c r="I4498" s="4">
        <v>31778</v>
      </c>
      <c r="J4498" s="5">
        <v>40909</v>
      </c>
      <c r="K4498" s="3">
        <v>16000</v>
      </c>
      <c r="L4498" s="3">
        <v>40000</v>
      </c>
      <c r="M4498" s="3">
        <v>102318</v>
      </c>
      <c r="N4498" s="3">
        <f t="shared" si="700"/>
        <v>0</v>
      </c>
      <c r="O4498" s="3">
        <f t="shared" si="701"/>
        <v>0</v>
      </c>
      <c r="P4498" s="3">
        <f t="shared" si="702"/>
        <v>1</v>
      </c>
      <c r="Q4498" s="6">
        <v>8.8800000000000008</v>
      </c>
      <c r="R4498" s="3">
        <v>0</v>
      </c>
      <c r="S4498" s="3">
        <v>6</v>
      </c>
      <c r="T4498" s="3">
        <v>13</v>
      </c>
      <c r="U4498" s="3">
        <f t="shared" si="703"/>
        <v>9131</v>
      </c>
      <c r="V4498" s="3" t="str">
        <f t="shared" si="704"/>
        <v xml:space="preserve"> 60</v>
      </c>
      <c r="W4498" s="3">
        <f t="shared" si="705"/>
        <v>16</v>
      </c>
      <c r="X4498" s="3">
        <v>11</v>
      </c>
      <c r="Y4498" s="6">
        <f t="shared" si="706"/>
        <v>15.299999999999999</v>
      </c>
      <c r="Z4498" s="3">
        <f t="shared" si="707"/>
        <v>40</v>
      </c>
      <c r="AA4498" s="3">
        <f t="shared" si="708"/>
        <v>102.318</v>
      </c>
      <c r="AB4498">
        <f t="shared" si="709"/>
        <v>1</v>
      </c>
      <c r="AC4498" s="14">
        <f>VLOOKUP(X4498,Rates!$A$2:$B$36,2)</f>
        <v>12.74</v>
      </c>
    </row>
    <row r="4499" spans="1:29">
      <c r="A4499">
        <v>703550</v>
      </c>
      <c r="B4499" t="s">
        <v>11</v>
      </c>
      <c r="C4499" s="1">
        <v>0.13059999999999999</v>
      </c>
      <c r="D4499">
        <v>343.98</v>
      </c>
      <c r="E4499" t="s">
        <v>12</v>
      </c>
      <c r="F4499" t="s">
        <v>13</v>
      </c>
      <c r="G4499" t="s">
        <v>14</v>
      </c>
      <c r="H4499" s="1">
        <v>0.80700000000000005</v>
      </c>
      <c r="I4499" s="4">
        <v>36647</v>
      </c>
      <c r="J4499" s="5">
        <v>40909</v>
      </c>
      <c r="K4499" s="3">
        <v>10200</v>
      </c>
      <c r="L4499" s="3">
        <v>78000</v>
      </c>
      <c r="M4499" s="3">
        <v>15093</v>
      </c>
      <c r="N4499" s="3">
        <f t="shared" si="700"/>
        <v>1</v>
      </c>
      <c r="O4499" s="3">
        <f t="shared" si="701"/>
        <v>0</v>
      </c>
      <c r="P4499" s="3">
        <f t="shared" si="702"/>
        <v>1</v>
      </c>
      <c r="Q4499" s="6">
        <v>18</v>
      </c>
      <c r="R4499" s="3">
        <v>0</v>
      </c>
      <c r="S4499" s="3">
        <v>7</v>
      </c>
      <c r="T4499" s="3">
        <v>35</v>
      </c>
      <c r="U4499" s="3">
        <f t="shared" si="703"/>
        <v>4262</v>
      </c>
      <c r="V4499" s="3" t="str">
        <f t="shared" si="704"/>
        <v xml:space="preserve"> 36</v>
      </c>
      <c r="W4499" s="3">
        <f t="shared" si="705"/>
        <v>10.199999999999999</v>
      </c>
      <c r="X4499" s="3">
        <v>12</v>
      </c>
      <c r="Y4499" s="6">
        <f t="shared" si="706"/>
        <v>80.7</v>
      </c>
      <c r="Z4499" s="3">
        <f t="shared" si="707"/>
        <v>78</v>
      </c>
      <c r="AA4499" s="3">
        <f t="shared" si="708"/>
        <v>15.093</v>
      </c>
      <c r="AB4499">
        <f t="shared" si="709"/>
        <v>0</v>
      </c>
      <c r="AC4499" s="14">
        <f>VLOOKUP(X4499,Rates!$A$2:$B$36,2)</f>
        <v>13.49</v>
      </c>
    </row>
    <row r="4500" spans="1:29">
      <c r="A4500">
        <v>876780</v>
      </c>
      <c r="B4500" t="s">
        <v>15</v>
      </c>
      <c r="C4500" s="1">
        <v>0.10589999999999999</v>
      </c>
      <c r="D4500">
        <v>430.78</v>
      </c>
      <c r="E4500" t="s">
        <v>22</v>
      </c>
      <c r="F4500" t="s">
        <v>26</v>
      </c>
      <c r="G4500" t="s">
        <v>19</v>
      </c>
      <c r="H4500" s="1">
        <v>0.14299999999999999</v>
      </c>
      <c r="I4500" s="4">
        <v>36586</v>
      </c>
      <c r="J4500" s="5">
        <v>40909</v>
      </c>
      <c r="K4500" s="3">
        <v>20000</v>
      </c>
      <c r="L4500" s="3">
        <v>87252</v>
      </c>
      <c r="M4500" s="3">
        <v>7967</v>
      </c>
      <c r="N4500" s="3">
        <f t="shared" si="700"/>
        <v>0</v>
      </c>
      <c r="O4500" s="3">
        <f t="shared" si="701"/>
        <v>1</v>
      </c>
      <c r="P4500" s="3">
        <f t="shared" si="702"/>
        <v>1</v>
      </c>
      <c r="Q4500" s="6">
        <v>16.82</v>
      </c>
      <c r="R4500" s="3">
        <v>0</v>
      </c>
      <c r="S4500" s="3">
        <v>18</v>
      </c>
      <c r="T4500" s="3">
        <v>31</v>
      </c>
      <c r="U4500" s="3">
        <f t="shared" si="703"/>
        <v>4323</v>
      </c>
      <c r="V4500" s="3" t="str">
        <f t="shared" si="704"/>
        <v xml:space="preserve"> 60</v>
      </c>
      <c r="W4500" s="3">
        <f t="shared" si="705"/>
        <v>20</v>
      </c>
      <c r="X4500" s="3">
        <v>7</v>
      </c>
      <c r="Y4500" s="6">
        <f t="shared" si="706"/>
        <v>14.299999999999999</v>
      </c>
      <c r="Z4500" s="3">
        <f t="shared" si="707"/>
        <v>87.251999999999995</v>
      </c>
      <c r="AA4500" s="3">
        <f t="shared" si="708"/>
        <v>7.9669999999999996</v>
      </c>
      <c r="AB4500">
        <f t="shared" si="709"/>
        <v>0</v>
      </c>
      <c r="AC4500" s="14">
        <f>VLOOKUP(X4500,Rates!$A$2:$B$36,2)</f>
        <v>10.49</v>
      </c>
    </row>
    <row r="4501" spans="1:29">
      <c r="A4501">
        <v>892780</v>
      </c>
      <c r="B4501" t="s">
        <v>11</v>
      </c>
      <c r="C4501" s="1">
        <v>0.12690000000000001</v>
      </c>
      <c r="D4501">
        <v>301.91000000000003</v>
      </c>
      <c r="E4501" t="s">
        <v>18</v>
      </c>
      <c r="F4501" t="s">
        <v>13</v>
      </c>
      <c r="G4501" t="s">
        <v>14</v>
      </c>
      <c r="H4501" s="1">
        <v>0.79200000000000004</v>
      </c>
      <c r="I4501" s="4">
        <v>35916</v>
      </c>
      <c r="J4501" s="5">
        <v>40909</v>
      </c>
      <c r="K4501" s="3">
        <v>9000</v>
      </c>
      <c r="L4501" s="3">
        <v>86250</v>
      </c>
      <c r="M4501" s="3">
        <v>13782</v>
      </c>
      <c r="N4501" s="3">
        <f t="shared" si="700"/>
        <v>1</v>
      </c>
      <c r="O4501" s="3">
        <f t="shared" si="701"/>
        <v>0</v>
      </c>
      <c r="P4501" s="3">
        <f t="shared" si="702"/>
        <v>1</v>
      </c>
      <c r="Q4501" s="6">
        <v>10.67</v>
      </c>
      <c r="R4501" s="3">
        <v>0</v>
      </c>
      <c r="S4501" s="3">
        <v>10</v>
      </c>
      <c r="T4501" s="3">
        <v>32</v>
      </c>
      <c r="U4501" s="3">
        <f t="shared" si="703"/>
        <v>4993</v>
      </c>
      <c r="V4501" s="3" t="str">
        <f t="shared" si="704"/>
        <v xml:space="preserve"> 36</v>
      </c>
      <c r="W4501" s="3">
        <f t="shared" si="705"/>
        <v>9</v>
      </c>
      <c r="X4501" s="3">
        <v>10</v>
      </c>
      <c r="Y4501" s="6">
        <f t="shared" si="706"/>
        <v>79.2</v>
      </c>
      <c r="Z4501" s="3">
        <f t="shared" si="707"/>
        <v>86.25</v>
      </c>
      <c r="AA4501" s="3">
        <f t="shared" si="708"/>
        <v>13.782</v>
      </c>
      <c r="AB4501">
        <f t="shared" si="709"/>
        <v>0</v>
      </c>
      <c r="AC4501" s="14">
        <f>VLOOKUP(X4501,Rates!$A$2:$B$36,2)</f>
        <v>11.49</v>
      </c>
    </row>
    <row r="4502" spans="1:29">
      <c r="A4502">
        <v>994506</v>
      </c>
      <c r="B4502" t="s">
        <v>11</v>
      </c>
      <c r="C4502" s="1">
        <v>7.51E-2</v>
      </c>
      <c r="D4502">
        <v>933.33</v>
      </c>
      <c r="E4502" t="s">
        <v>25</v>
      </c>
      <c r="F4502" t="s">
        <v>24</v>
      </c>
      <c r="G4502" t="s">
        <v>17</v>
      </c>
      <c r="H4502" s="1">
        <v>3.2000000000000001E-2</v>
      </c>
      <c r="I4502" s="4">
        <v>37408</v>
      </c>
      <c r="J4502" s="5">
        <v>40909</v>
      </c>
      <c r="K4502" s="3">
        <v>30000</v>
      </c>
      <c r="L4502" s="3">
        <v>125000</v>
      </c>
      <c r="M4502" s="3">
        <v>740</v>
      </c>
      <c r="N4502" s="3">
        <f t="shared" si="700"/>
        <v>0</v>
      </c>
      <c r="O4502" s="3">
        <f t="shared" si="701"/>
        <v>0</v>
      </c>
      <c r="P4502" s="3">
        <f t="shared" si="702"/>
        <v>1</v>
      </c>
      <c r="Q4502" s="6">
        <v>1.08</v>
      </c>
      <c r="R4502" s="3">
        <v>0</v>
      </c>
      <c r="S4502" s="3">
        <v>6</v>
      </c>
      <c r="T4502" s="3">
        <v>10</v>
      </c>
      <c r="U4502" s="3">
        <f t="shared" si="703"/>
        <v>3501</v>
      </c>
      <c r="V4502" s="3" t="str">
        <f t="shared" si="704"/>
        <v xml:space="preserve"> 36</v>
      </c>
      <c r="W4502" s="3">
        <f t="shared" si="705"/>
        <v>30</v>
      </c>
      <c r="X4502" s="3">
        <v>3</v>
      </c>
      <c r="Y4502" s="6">
        <f t="shared" si="706"/>
        <v>3.2</v>
      </c>
      <c r="Z4502" s="3">
        <f t="shared" si="707"/>
        <v>125</v>
      </c>
      <c r="AA4502" s="3">
        <f t="shared" si="708"/>
        <v>0.74</v>
      </c>
      <c r="AB4502">
        <f t="shared" si="709"/>
        <v>1</v>
      </c>
      <c r="AC4502" s="14">
        <f>VLOOKUP(X4502,Rates!$A$2:$B$36,2)</f>
        <v>7.24</v>
      </c>
    </row>
    <row r="4503" spans="1:29">
      <c r="A4503">
        <v>611554</v>
      </c>
      <c r="B4503" t="s">
        <v>15</v>
      </c>
      <c r="C4503" s="1">
        <v>0.1323</v>
      </c>
      <c r="D4503">
        <v>296.76</v>
      </c>
      <c r="E4503" t="s">
        <v>12</v>
      </c>
      <c r="F4503" t="s">
        <v>13</v>
      </c>
      <c r="G4503" t="s">
        <v>14</v>
      </c>
      <c r="H4503" s="2">
        <v>0.21</v>
      </c>
      <c r="I4503" s="4">
        <v>35827</v>
      </c>
      <c r="J4503" s="5">
        <v>40909</v>
      </c>
      <c r="K4503" s="3">
        <v>20000</v>
      </c>
      <c r="L4503" s="3">
        <v>60000</v>
      </c>
      <c r="M4503" s="3">
        <v>8944</v>
      </c>
      <c r="N4503" s="3">
        <f t="shared" si="700"/>
        <v>1</v>
      </c>
      <c r="O4503" s="3">
        <f t="shared" si="701"/>
        <v>0</v>
      </c>
      <c r="P4503" s="3">
        <f t="shared" si="702"/>
        <v>1</v>
      </c>
      <c r="Q4503" s="6">
        <v>15.26</v>
      </c>
      <c r="R4503" s="3">
        <v>0</v>
      </c>
      <c r="S4503" s="3">
        <v>12</v>
      </c>
      <c r="T4503" s="3">
        <v>45</v>
      </c>
      <c r="U4503" s="3">
        <f t="shared" si="703"/>
        <v>5082</v>
      </c>
      <c r="V4503" s="3" t="str">
        <f t="shared" si="704"/>
        <v xml:space="preserve"> 60</v>
      </c>
      <c r="W4503" s="3">
        <f t="shared" si="705"/>
        <v>20</v>
      </c>
      <c r="X4503" s="3">
        <v>11</v>
      </c>
      <c r="Y4503" s="6">
        <f t="shared" si="706"/>
        <v>21</v>
      </c>
      <c r="Z4503" s="3">
        <f t="shared" si="707"/>
        <v>60</v>
      </c>
      <c r="AA4503" s="3">
        <f t="shared" si="708"/>
        <v>8.9440000000000008</v>
      </c>
      <c r="AB4503">
        <f t="shared" si="709"/>
        <v>0</v>
      </c>
      <c r="AC4503" s="14">
        <f>VLOOKUP(X4503,Rates!$A$2:$B$36,2)</f>
        <v>12.74</v>
      </c>
    </row>
    <row r="4504" spans="1:29">
      <c r="A4504">
        <v>512424</v>
      </c>
      <c r="B4504" t="s">
        <v>11</v>
      </c>
      <c r="C4504" s="1">
        <v>0.1348</v>
      </c>
      <c r="D4504">
        <v>254.44</v>
      </c>
      <c r="E4504" t="s">
        <v>21</v>
      </c>
      <c r="F4504" t="s">
        <v>13</v>
      </c>
      <c r="G4504" t="s">
        <v>14</v>
      </c>
      <c r="H4504" s="1">
        <v>0.81699999999999995</v>
      </c>
      <c r="I4504" s="4">
        <v>37316</v>
      </c>
      <c r="J4504" s="5">
        <v>40909</v>
      </c>
      <c r="K4504" s="3">
        <v>7500</v>
      </c>
      <c r="L4504" s="3">
        <v>75000</v>
      </c>
      <c r="M4504" s="3">
        <v>38484</v>
      </c>
      <c r="N4504" s="3">
        <f t="shared" si="700"/>
        <v>1</v>
      </c>
      <c r="O4504" s="3">
        <f t="shared" si="701"/>
        <v>0</v>
      </c>
      <c r="P4504" s="3">
        <f t="shared" si="702"/>
        <v>1</v>
      </c>
      <c r="Q4504" s="6">
        <v>12.51</v>
      </c>
      <c r="R4504" s="3">
        <v>0</v>
      </c>
      <c r="S4504" s="3">
        <v>3</v>
      </c>
      <c r="T4504" s="3">
        <v>21</v>
      </c>
      <c r="U4504" s="3">
        <f t="shared" si="703"/>
        <v>3593</v>
      </c>
      <c r="V4504" s="3" t="str">
        <f t="shared" si="704"/>
        <v xml:space="preserve"> 36</v>
      </c>
      <c r="W4504" s="3">
        <f t="shared" si="705"/>
        <v>7.5</v>
      </c>
      <c r="X4504" s="3">
        <v>13</v>
      </c>
      <c r="Y4504" s="6">
        <f t="shared" si="706"/>
        <v>81.699999999999989</v>
      </c>
      <c r="Z4504" s="3">
        <f t="shared" si="707"/>
        <v>75</v>
      </c>
      <c r="AA4504" s="3">
        <f t="shared" si="708"/>
        <v>38.484000000000002</v>
      </c>
      <c r="AB4504">
        <f t="shared" si="709"/>
        <v>0</v>
      </c>
      <c r="AC4504" s="14">
        <f>VLOOKUP(X4504,Rates!$A$2:$B$36,2)</f>
        <v>13.99</v>
      </c>
    </row>
    <row r="4505" spans="1:29">
      <c r="A4505">
        <v>860642</v>
      </c>
      <c r="B4505" t="s">
        <v>11</v>
      </c>
      <c r="C4505" s="1">
        <v>0.13489999999999999</v>
      </c>
      <c r="D4505">
        <v>84.83</v>
      </c>
      <c r="E4505" t="s">
        <v>20</v>
      </c>
      <c r="F4505" t="s">
        <v>13</v>
      </c>
      <c r="G4505" t="s">
        <v>14</v>
      </c>
      <c r="H4505" s="1">
        <v>0.373</v>
      </c>
      <c r="I4505" s="4">
        <v>34608</v>
      </c>
      <c r="J4505" s="5">
        <v>40909</v>
      </c>
      <c r="K4505" s="3">
        <v>2500</v>
      </c>
      <c r="L4505" s="3">
        <v>43000</v>
      </c>
      <c r="M4505" s="3">
        <v>2277</v>
      </c>
      <c r="N4505" s="3">
        <f t="shared" si="700"/>
        <v>1</v>
      </c>
      <c r="O4505" s="3">
        <f t="shared" si="701"/>
        <v>0</v>
      </c>
      <c r="P4505" s="3">
        <f t="shared" si="702"/>
        <v>1</v>
      </c>
      <c r="Q4505" s="6">
        <v>12.39</v>
      </c>
      <c r="R4505" s="3">
        <v>0</v>
      </c>
      <c r="S4505" s="3">
        <v>4</v>
      </c>
      <c r="T4505" s="3">
        <v>13</v>
      </c>
      <c r="U4505" s="3">
        <f t="shared" si="703"/>
        <v>6301</v>
      </c>
      <c r="V4505" s="3" t="str">
        <f t="shared" si="704"/>
        <v xml:space="preserve"> 36</v>
      </c>
      <c r="W4505" s="3">
        <f t="shared" si="705"/>
        <v>2.5</v>
      </c>
      <c r="X4505" s="3">
        <v>12</v>
      </c>
      <c r="Y4505" s="6">
        <f t="shared" si="706"/>
        <v>37.299999999999997</v>
      </c>
      <c r="Z4505" s="3">
        <f t="shared" si="707"/>
        <v>43</v>
      </c>
      <c r="AA4505" s="3">
        <f t="shared" si="708"/>
        <v>2.2770000000000001</v>
      </c>
      <c r="AB4505">
        <f t="shared" si="709"/>
        <v>0</v>
      </c>
      <c r="AC4505" s="14">
        <f>VLOOKUP(X4505,Rates!$A$2:$B$36,2)</f>
        <v>13.49</v>
      </c>
    </row>
    <row r="4506" spans="1:29">
      <c r="A4506">
        <v>793962</v>
      </c>
      <c r="B4506" t="s">
        <v>11</v>
      </c>
      <c r="C4506" s="1">
        <v>0.15229999999999999</v>
      </c>
      <c r="D4506">
        <v>52.17</v>
      </c>
      <c r="E4506" t="s">
        <v>16</v>
      </c>
      <c r="F4506" t="s">
        <v>13</v>
      </c>
      <c r="G4506" t="s">
        <v>17</v>
      </c>
      <c r="H4506" s="1">
        <v>0.54800000000000004</v>
      </c>
      <c r="I4506" s="4">
        <v>30773</v>
      </c>
      <c r="J4506" s="5">
        <v>40909</v>
      </c>
      <c r="K4506" s="3">
        <v>1500</v>
      </c>
      <c r="L4506" s="3">
        <v>17000</v>
      </c>
      <c r="M4506" s="3">
        <v>493</v>
      </c>
      <c r="N4506" s="3">
        <f t="shared" si="700"/>
        <v>1</v>
      </c>
      <c r="O4506" s="3">
        <f t="shared" si="701"/>
        <v>0</v>
      </c>
      <c r="P4506" s="3">
        <f t="shared" si="702"/>
        <v>0</v>
      </c>
      <c r="Q4506" s="6">
        <v>2.4700000000000002</v>
      </c>
      <c r="R4506" s="3">
        <v>1</v>
      </c>
      <c r="S4506" s="3">
        <v>12</v>
      </c>
      <c r="T4506" s="3">
        <v>22</v>
      </c>
      <c r="U4506" s="3">
        <f t="shared" si="703"/>
        <v>10136</v>
      </c>
      <c r="V4506" s="3" t="str">
        <f t="shared" si="704"/>
        <v xml:space="preserve"> 36</v>
      </c>
      <c r="W4506" s="3">
        <f t="shared" si="705"/>
        <v>1.5</v>
      </c>
      <c r="X4506" s="3">
        <v>15</v>
      </c>
      <c r="Y4506" s="6">
        <f t="shared" si="706"/>
        <v>54.800000000000004</v>
      </c>
      <c r="Z4506" s="3">
        <f t="shared" si="707"/>
        <v>17</v>
      </c>
      <c r="AA4506" s="3">
        <f t="shared" si="708"/>
        <v>0.49299999999999999</v>
      </c>
      <c r="AB4506">
        <f t="shared" si="709"/>
        <v>1</v>
      </c>
      <c r="AC4506" s="14">
        <f>VLOOKUP(X4506,Rates!$A$2:$B$36,2)</f>
        <v>15.99</v>
      </c>
    </row>
    <row r="4507" spans="1:29">
      <c r="A4507">
        <v>1065110</v>
      </c>
      <c r="B4507" t="s">
        <v>15</v>
      </c>
      <c r="C4507" s="1">
        <v>0.17269999999999999</v>
      </c>
      <c r="D4507">
        <v>578.71</v>
      </c>
      <c r="E4507" t="s">
        <v>21</v>
      </c>
      <c r="F4507" t="s">
        <v>26</v>
      </c>
      <c r="G4507" t="s">
        <v>14</v>
      </c>
      <c r="H4507" s="1">
        <v>0.23499999999999999</v>
      </c>
      <c r="I4507" s="4">
        <v>37956</v>
      </c>
      <c r="J4507" s="5">
        <v>40909</v>
      </c>
      <c r="K4507" s="3">
        <v>35000</v>
      </c>
      <c r="L4507" s="3">
        <v>208000</v>
      </c>
      <c r="M4507" s="3">
        <v>3761</v>
      </c>
      <c r="N4507" s="3">
        <f t="shared" si="700"/>
        <v>0</v>
      </c>
      <c r="O4507" s="3">
        <f t="shared" si="701"/>
        <v>1</v>
      </c>
      <c r="P4507" s="3">
        <f t="shared" si="702"/>
        <v>1</v>
      </c>
      <c r="Q4507" s="6">
        <v>7.94</v>
      </c>
      <c r="R4507" s="3">
        <v>0</v>
      </c>
      <c r="S4507" s="3">
        <v>11</v>
      </c>
      <c r="T4507" s="3">
        <v>79</v>
      </c>
      <c r="U4507" s="3">
        <f t="shared" si="703"/>
        <v>2953</v>
      </c>
      <c r="V4507" s="3" t="str">
        <f t="shared" si="704"/>
        <v xml:space="preserve"> 60</v>
      </c>
      <c r="W4507" s="3">
        <f t="shared" si="705"/>
        <v>35</v>
      </c>
      <c r="X4507" s="3">
        <v>18</v>
      </c>
      <c r="Y4507" s="6">
        <f t="shared" si="706"/>
        <v>23.5</v>
      </c>
      <c r="Z4507" s="3">
        <f t="shared" si="707"/>
        <v>208</v>
      </c>
      <c r="AA4507" s="3">
        <f t="shared" si="708"/>
        <v>3.7610000000000001</v>
      </c>
      <c r="AB4507">
        <f t="shared" si="709"/>
        <v>0</v>
      </c>
      <c r="AC4507" s="14">
        <f>VLOOKUP(X4507,Rates!$A$2:$B$36,2)</f>
        <v>18.989999999999998</v>
      </c>
    </row>
    <row r="4508" spans="1:29">
      <c r="A4508">
        <v>787064</v>
      </c>
      <c r="B4508" t="s">
        <v>15</v>
      </c>
      <c r="C4508" s="1">
        <v>0.1149</v>
      </c>
      <c r="D4508">
        <v>211.64</v>
      </c>
      <c r="E4508" t="s">
        <v>22</v>
      </c>
      <c r="F4508" t="s">
        <v>26</v>
      </c>
      <c r="G4508" t="s">
        <v>19</v>
      </c>
      <c r="H4508" s="1">
        <v>0.45200000000000001</v>
      </c>
      <c r="I4508" s="4">
        <v>36100</v>
      </c>
      <c r="J4508" s="5">
        <v>40909</v>
      </c>
      <c r="K4508" s="3">
        <v>15000</v>
      </c>
      <c r="L4508" s="3">
        <v>55000</v>
      </c>
      <c r="M4508" s="3">
        <v>11517</v>
      </c>
      <c r="N4508" s="3">
        <f t="shared" si="700"/>
        <v>0</v>
      </c>
      <c r="O4508" s="3">
        <f t="shared" si="701"/>
        <v>1</v>
      </c>
      <c r="P4508" s="3">
        <f t="shared" si="702"/>
        <v>1</v>
      </c>
      <c r="Q4508" s="6">
        <v>8.09</v>
      </c>
      <c r="R4508" s="3">
        <v>0</v>
      </c>
      <c r="S4508" s="3">
        <v>4</v>
      </c>
      <c r="T4508" s="3">
        <v>15</v>
      </c>
      <c r="U4508" s="3">
        <f t="shared" si="703"/>
        <v>4809</v>
      </c>
      <c r="V4508" s="3" t="str">
        <f t="shared" si="704"/>
        <v xml:space="preserve"> 60</v>
      </c>
      <c r="W4508" s="3">
        <f t="shared" si="705"/>
        <v>15</v>
      </c>
      <c r="X4508" s="3">
        <v>9</v>
      </c>
      <c r="Y4508" s="6">
        <f t="shared" si="706"/>
        <v>45.2</v>
      </c>
      <c r="Z4508" s="3">
        <f t="shared" si="707"/>
        <v>55</v>
      </c>
      <c r="AA4508" s="3">
        <f t="shared" si="708"/>
        <v>11.516999999999999</v>
      </c>
      <c r="AB4508">
        <f t="shared" si="709"/>
        <v>0</v>
      </c>
      <c r="AC4508" s="14">
        <f>VLOOKUP(X4508,Rates!$A$2:$B$36,2)</f>
        <v>11.44</v>
      </c>
    </row>
    <row r="4509" spans="1:29">
      <c r="A4509">
        <v>561254</v>
      </c>
      <c r="B4509" t="s">
        <v>15</v>
      </c>
      <c r="C4509" s="1">
        <v>0.1323</v>
      </c>
      <c r="D4509">
        <v>503.17</v>
      </c>
      <c r="E4509" t="s">
        <v>27</v>
      </c>
      <c r="F4509" t="s">
        <v>26</v>
      </c>
      <c r="G4509" t="s">
        <v>14</v>
      </c>
      <c r="H4509" s="1">
        <v>0.63300000000000001</v>
      </c>
      <c r="I4509" s="4">
        <v>34639</v>
      </c>
      <c r="J4509" s="5">
        <v>40909</v>
      </c>
      <c r="K4509" s="3">
        <v>22000</v>
      </c>
      <c r="L4509" s="3">
        <v>104000</v>
      </c>
      <c r="M4509" s="3">
        <v>13745</v>
      </c>
      <c r="N4509" s="3">
        <f t="shared" si="700"/>
        <v>0</v>
      </c>
      <c r="O4509" s="3">
        <f t="shared" si="701"/>
        <v>1</v>
      </c>
      <c r="P4509" s="3">
        <f t="shared" si="702"/>
        <v>1</v>
      </c>
      <c r="Q4509" s="6">
        <v>5.22</v>
      </c>
      <c r="R4509" s="3">
        <v>0</v>
      </c>
      <c r="S4509" s="3">
        <v>8</v>
      </c>
      <c r="T4509" s="3">
        <v>19</v>
      </c>
      <c r="U4509" s="3">
        <f t="shared" si="703"/>
        <v>6270</v>
      </c>
      <c r="V4509" s="3" t="str">
        <f t="shared" si="704"/>
        <v xml:space="preserve"> 60</v>
      </c>
      <c r="W4509" s="3">
        <f t="shared" si="705"/>
        <v>22</v>
      </c>
      <c r="X4509" s="3">
        <v>11</v>
      </c>
      <c r="Y4509" s="6">
        <f t="shared" si="706"/>
        <v>63.3</v>
      </c>
      <c r="Z4509" s="3">
        <f t="shared" si="707"/>
        <v>104</v>
      </c>
      <c r="AA4509" s="3">
        <f t="shared" si="708"/>
        <v>13.744999999999999</v>
      </c>
      <c r="AB4509">
        <f t="shared" si="709"/>
        <v>0</v>
      </c>
      <c r="AC4509" s="14">
        <f>VLOOKUP(X4509,Rates!$A$2:$B$36,2)</f>
        <v>12.74</v>
      </c>
    </row>
    <row r="4510" spans="1:29">
      <c r="A4510">
        <v>633402</v>
      </c>
      <c r="B4510" t="s">
        <v>11</v>
      </c>
      <c r="C4510" s="1">
        <v>6.54E-2</v>
      </c>
      <c r="D4510">
        <v>260.68</v>
      </c>
      <c r="E4510" t="s">
        <v>20</v>
      </c>
      <c r="F4510" t="s">
        <v>24</v>
      </c>
      <c r="G4510" t="s">
        <v>14</v>
      </c>
      <c r="H4510" s="1">
        <v>0.44700000000000001</v>
      </c>
      <c r="I4510" s="4">
        <v>34304</v>
      </c>
      <c r="J4510" s="5">
        <v>40909</v>
      </c>
      <c r="K4510" s="3">
        <v>8500</v>
      </c>
      <c r="L4510" s="3">
        <v>21600</v>
      </c>
      <c r="M4510" s="3">
        <v>11330</v>
      </c>
      <c r="N4510" s="3">
        <f t="shared" si="700"/>
        <v>0</v>
      </c>
      <c r="O4510" s="3">
        <f t="shared" si="701"/>
        <v>0</v>
      </c>
      <c r="P4510" s="3">
        <f t="shared" si="702"/>
        <v>1</v>
      </c>
      <c r="Q4510" s="6">
        <v>21.83</v>
      </c>
      <c r="R4510" s="3">
        <v>0</v>
      </c>
      <c r="S4510" s="3">
        <v>6</v>
      </c>
      <c r="T4510" s="3">
        <v>7</v>
      </c>
      <c r="U4510" s="3">
        <f t="shared" si="703"/>
        <v>6605</v>
      </c>
      <c r="V4510" s="3" t="str">
        <f t="shared" si="704"/>
        <v xml:space="preserve"> 36</v>
      </c>
      <c r="W4510" s="3">
        <f t="shared" si="705"/>
        <v>8.5</v>
      </c>
      <c r="X4510" s="3">
        <v>4</v>
      </c>
      <c r="Y4510" s="6">
        <f t="shared" si="706"/>
        <v>44.7</v>
      </c>
      <c r="Z4510" s="3">
        <f t="shared" si="707"/>
        <v>21.6</v>
      </c>
      <c r="AA4510" s="3">
        <f t="shared" si="708"/>
        <v>11.33</v>
      </c>
      <c r="AB4510">
        <f t="shared" si="709"/>
        <v>0</v>
      </c>
      <c r="AC4510" s="14">
        <f>VLOOKUP(X4510,Rates!$A$2:$B$36,2)</f>
        <v>7.49</v>
      </c>
    </row>
    <row r="4511" spans="1:29">
      <c r="A4511">
        <v>648385</v>
      </c>
      <c r="B4511" t="s">
        <v>11</v>
      </c>
      <c r="C4511" s="1">
        <v>0.13719999999999999</v>
      </c>
      <c r="D4511">
        <v>154.9</v>
      </c>
      <c r="E4511" t="s">
        <v>23</v>
      </c>
      <c r="F4511" t="s">
        <v>13</v>
      </c>
      <c r="G4511" t="s">
        <v>14</v>
      </c>
      <c r="H4511" s="1">
        <v>0.76700000000000002</v>
      </c>
      <c r="I4511" s="4">
        <v>28946</v>
      </c>
      <c r="J4511" s="5">
        <v>40909</v>
      </c>
      <c r="K4511" s="3">
        <v>4550</v>
      </c>
      <c r="L4511" s="3">
        <v>20664</v>
      </c>
      <c r="M4511" s="3">
        <v>2302</v>
      </c>
      <c r="N4511" s="3">
        <f t="shared" si="700"/>
        <v>1</v>
      </c>
      <c r="O4511" s="3">
        <f t="shared" si="701"/>
        <v>0</v>
      </c>
      <c r="P4511" s="3">
        <f t="shared" si="702"/>
        <v>1</v>
      </c>
      <c r="Q4511" s="6">
        <v>20.94</v>
      </c>
      <c r="R4511" s="3">
        <v>0</v>
      </c>
      <c r="S4511" s="3">
        <v>4</v>
      </c>
      <c r="T4511" s="3">
        <v>4</v>
      </c>
      <c r="U4511" s="3">
        <f t="shared" si="703"/>
        <v>11963</v>
      </c>
      <c r="V4511" s="3" t="str">
        <f t="shared" si="704"/>
        <v xml:space="preserve"> 36</v>
      </c>
      <c r="W4511" s="3">
        <f t="shared" si="705"/>
        <v>4.55</v>
      </c>
      <c r="X4511" s="3">
        <v>15</v>
      </c>
      <c r="Y4511" s="6">
        <f t="shared" si="706"/>
        <v>76.7</v>
      </c>
      <c r="Z4511" s="3">
        <f t="shared" si="707"/>
        <v>20.664000000000001</v>
      </c>
      <c r="AA4511" s="3">
        <f t="shared" si="708"/>
        <v>2.302</v>
      </c>
      <c r="AB4511">
        <f t="shared" si="709"/>
        <v>0</v>
      </c>
      <c r="AC4511" s="14">
        <f>VLOOKUP(X4511,Rates!$A$2:$B$36,2)</f>
        <v>15.99</v>
      </c>
    </row>
    <row r="4512" spans="1:29">
      <c r="A4512">
        <v>672739</v>
      </c>
      <c r="B4512" t="s">
        <v>15</v>
      </c>
      <c r="C4512" s="1">
        <v>0.13800000000000001</v>
      </c>
      <c r="D4512">
        <v>277.98</v>
      </c>
      <c r="E4512" t="s">
        <v>23</v>
      </c>
      <c r="F4512" t="s">
        <v>24</v>
      </c>
      <c r="G4512" t="s">
        <v>14</v>
      </c>
      <c r="H4512" s="1">
        <v>0.23400000000000001</v>
      </c>
      <c r="I4512" s="4">
        <v>35735</v>
      </c>
      <c r="J4512" s="5">
        <v>40909</v>
      </c>
      <c r="K4512" s="3">
        <v>12000</v>
      </c>
      <c r="L4512" s="3">
        <v>50000</v>
      </c>
      <c r="M4512" s="3">
        <v>9203</v>
      </c>
      <c r="N4512" s="3">
        <f t="shared" si="700"/>
        <v>0</v>
      </c>
      <c r="O4512" s="3">
        <f t="shared" si="701"/>
        <v>0</v>
      </c>
      <c r="P4512" s="3">
        <f t="shared" si="702"/>
        <v>1</v>
      </c>
      <c r="Q4512" s="6">
        <v>8.59</v>
      </c>
      <c r="R4512" s="3">
        <v>0</v>
      </c>
      <c r="S4512" s="3">
        <v>11</v>
      </c>
      <c r="T4512" s="3">
        <v>35</v>
      </c>
      <c r="U4512" s="3">
        <f t="shared" si="703"/>
        <v>5174</v>
      </c>
      <c r="V4512" s="3" t="str">
        <f t="shared" si="704"/>
        <v xml:space="preserve"> 60</v>
      </c>
      <c r="W4512" s="3">
        <f t="shared" si="705"/>
        <v>12</v>
      </c>
      <c r="X4512" s="3">
        <v>14</v>
      </c>
      <c r="Y4512" s="6">
        <f t="shared" si="706"/>
        <v>23.400000000000002</v>
      </c>
      <c r="Z4512" s="3">
        <f t="shared" si="707"/>
        <v>50</v>
      </c>
      <c r="AA4512" s="3">
        <f t="shared" si="708"/>
        <v>9.2029999999999994</v>
      </c>
      <c r="AB4512">
        <f t="shared" si="709"/>
        <v>0</v>
      </c>
      <c r="AC4512" s="14">
        <f>VLOOKUP(X4512,Rates!$A$2:$B$36,2)</f>
        <v>14.99</v>
      </c>
    </row>
    <row r="4513" spans="1:29">
      <c r="A4513">
        <v>514631</v>
      </c>
      <c r="B4513" t="s">
        <v>11</v>
      </c>
      <c r="C4513" s="1">
        <v>0.13109999999999999</v>
      </c>
      <c r="D4513">
        <v>236.22</v>
      </c>
      <c r="E4513" t="s">
        <v>12</v>
      </c>
      <c r="F4513" t="s">
        <v>13</v>
      </c>
      <c r="G4513" t="s">
        <v>14</v>
      </c>
      <c r="H4513" s="1">
        <v>0.83799999999999997</v>
      </c>
      <c r="I4513" s="4">
        <v>30956</v>
      </c>
      <c r="J4513" s="5">
        <v>40909</v>
      </c>
      <c r="K4513" s="3">
        <v>7000</v>
      </c>
      <c r="L4513" s="3">
        <v>72000</v>
      </c>
      <c r="M4513" s="3">
        <v>17691</v>
      </c>
      <c r="N4513" s="3">
        <f t="shared" si="700"/>
        <v>1</v>
      </c>
      <c r="O4513" s="3">
        <f t="shared" si="701"/>
        <v>0</v>
      </c>
      <c r="P4513" s="3">
        <f t="shared" si="702"/>
        <v>1</v>
      </c>
      <c r="Q4513" s="6">
        <v>11.42</v>
      </c>
      <c r="R4513" s="3">
        <v>0</v>
      </c>
      <c r="S4513" s="3">
        <v>7</v>
      </c>
      <c r="T4513" s="3">
        <v>22</v>
      </c>
      <c r="U4513" s="3">
        <f t="shared" si="703"/>
        <v>9953</v>
      </c>
      <c r="V4513" s="3" t="str">
        <f t="shared" si="704"/>
        <v xml:space="preserve"> 36</v>
      </c>
      <c r="W4513" s="3">
        <f t="shared" si="705"/>
        <v>7</v>
      </c>
      <c r="X4513" s="3">
        <v>12</v>
      </c>
      <c r="Y4513" s="6">
        <f t="shared" si="706"/>
        <v>83.8</v>
      </c>
      <c r="Z4513" s="3">
        <f t="shared" si="707"/>
        <v>72</v>
      </c>
      <c r="AA4513" s="3">
        <f t="shared" si="708"/>
        <v>17.690999999999999</v>
      </c>
      <c r="AB4513">
        <f t="shared" si="709"/>
        <v>0</v>
      </c>
      <c r="AC4513" s="14">
        <f>VLOOKUP(X4513,Rates!$A$2:$B$36,2)</f>
        <v>13.49</v>
      </c>
    </row>
    <row r="4514" spans="1:29">
      <c r="A4514">
        <v>519215</v>
      </c>
      <c r="B4514" t="s">
        <v>11</v>
      </c>
      <c r="C4514" s="1">
        <v>6.7599999999999993E-2</v>
      </c>
      <c r="D4514">
        <v>153.84</v>
      </c>
      <c r="E4514" t="s">
        <v>12</v>
      </c>
      <c r="F4514" t="s">
        <v>26</v>
      </c>
      <c r="G4514" t="s">
        <v>14</v>
      </c>
      <c r="H4514" s="1">
        <v>0.157</v>
      </c>
      <c r="I4514" s="4">
        <v>35125</v>
      </c>
      <c r="J4514" s="5">
        <v>40909</v>
      </c>
      <c r="K4514" s="3">
        <v>5000</v>
      </c>
      <c r="L4514" s="3">
        <v>83004</v>
      </c>
      <c r="M4514" s="3">
        <v>10759</v>
      </c>
      <c r="N4514" s="3">
        <f t="shared" si="700"/>
        <v>0</v>
      </c>
      <c r="O4514" s="3">
        <f t="shared" si="701"/>
        <v>1</v>
      </c>
      <c r="P4514" s="3">
        <f t="shared" si="702"/>
        <v>1</v>
      </c>
      <c r="Q4514" s="6">
        <v>8.18</v>
      </c>
      <c r="R4514" s="3">
        <v>0</v>
      </c>
      <c r="S4514" s="3">
        <v>12</v>
      </c>
      <c r="T4514" s="3">
        <v>37</v>
      </c>
      <c r="U4514" s="3">
        <f t="shared" si="703"/>
        <v>5784</v>
      </c>
      <c r="V4514" s="3" t="str">
        <f t="shared" si="704"/>
        <v xml:space="preserve"> 36</v>
      </c>
      <c r="W4514" s="3">
        <f t="shared" si="705"/>
        <v>5</v>
      </c>
      <c r="X4514" s="3">
        <v>2</v>
      </c>
      <c r="Y4514" s="6">
        <f t="shared" si="706"/>
        <v>15.7</v>
      </c>
      <c r="Z4514" s="3">
        <f t="shared" si="707"/>
        <v>83.004000000000005</v>
      </c>
      <c r="AA4514" s="3">
        <f t="shared" si="708"/>
        <v>10.759</v>
      </c>
      <c r="AB4514">
        <f t="shared" si="709"/>
        <v>0</v>
      </c>
      <c r="AC4514" s="14">
        <f>VLOOKUP(X4514,Rates!$A$2:$B$36,2)</f>
        <v>6.99</v>
      </c>
    </row>
    <row r="4515" spans="1:29">
      <c r="A4515">
        <v>642862</v>
      </c>
      <c r="B4515" t="s">
        <v>11</v>
      </c>
      <c r="C4515" s="1">
        <v>6.54E-2</v>
      </c>
      <c r="D4515">
        <v>230.01</v>
      </c>
      <c r="E4515" t="s">
        <v>16</v>
      </c>
      <c r="F4515" t="s">
        <v>26</v>
      </c>
      <c r="G4515" t="s">
        <v>14</v>
      </c>
      <c r="H4515" s="1">
        <v>0.32300000000000001</v>
      </c>
      <c r="I4515" s="4">
        <v>38869</v>
      </c>
      <c r="J4515" s="5">
        <v>40909</v>
      </c>
      <c r="K4515" s="3">
        <v>7500</v>
      </c>
      <c r="L4515" s="3">
        <v>100000</v>
      </c>
      <c r="M4515" s="3">
        <v>13056</v>
      </c>
      <c r="N4515" s="3">
        <f t="shared" si="700"/>
        <v>0</v>
      </c>
      <c r="O4515" s="3">
        <f t="shared" si="701"/>
        <v>1</v>
      </c>
      <c r="P4515" s="3">
        <f t="shared" si="702"/>
        <v>0</v>
      </c>
      <c r="Q4515" s="6">
        <v>9.66</v>
      </c>
      <c r="R4515" s="3">
        <v>0</v>
      </c>
      <c r="S4515" s="3">
        <v>9</v>
      </c>
      <c r="T4515" s="3">
        <v>30</v>
      </c>
      <c r="U4515" s="3">
        <f t="shared" si="703"/>
        <v>2040</v>
      </c>
      <c r="V4515" s="3" t="str">
        <f t="shared" si="704"/>
        <v xml:space="preserve"> 36</v>
      </c>
      <c r="W4515" s="3">
        <f t="shared" si="705"/>
        <v>7.5</v>
      </c>
      <c r="X4515" s="3">
        <v>4</v>
      </c>
      <c r="Y4515" s="6">
        <f t="shared" si="706"/>
        <v>32.300000000000004</v>
      </c>
      <c r="Z4515" s="3">
        <f t="shared" si="707"/>
        <v>100</v>
      </c>
      <c r="AA4515" s="3">
        <f t="shared" si="708"/>
        <v>13.055999999999999</v>
      </c>
      <c r="AB4515">
        <f t="shared" si="709"/>
        <v>0</v>
      </c>
      <c r="AC4515" s="14">
        <f>VLOOKUP(X4515,Rates!$A$2:$B$36,2)</f>
        <v>7.49</v>
      </c>
    </row>
    <row r="4516" spans="1:29">
      <c r="A4516">
        <v>852134</v>
      </c>
      <c r="B4516" t="s">
        <v>11</v>
      </c>
      <c r="C4516" s="1">
        <v>0.16889999999999999</v>
      </c>
      <c r="D4516">
        <v>266.99</v>
      </c>
      <c r="E4516" t="s">
        <v>28</v>
      </c>
      <c r="F4516" t="s">
        <v>13</v>
      </c>
      <c r="G4516" t="s">
        <v>17</v>
      </c>
      <c r="H4516" s="1">
        <v>0.98699999999999999</v>
      </c>
      <c r="I4516" s="4">
        <v>31199</v>
      </c>
      <c r="J4516" s="5">
        <v>40909</v>
      </c>
      <c r="K4516" s="3">
        <v>7500</v>
      </c>
      <c r="L4516" s="3">
        <v>91500</v>
      </c>
      <c r="M4516" s="3">
        <v>14705</v>
      </c>
      <c r="N4516" s="3">
        <f t="shared" si="700"/>
        <v>1</v>
      </c>
      <c r="O4516" s="3">
        <f t="shared" si="701"/>
        <v>0</v>
      </c>
      <c r="P4516" s="3">
        <f t="shared" si="702"/>
        <v>1</v>
      </c>
      <c r="Q4516" s="6">
        <v>19.36</v>
      </c>
      <c r="R4516" s="3">
        <v>0</v>
      </c>
      <c r="S4516" s="3">
        <v>9</v>
      </c>
      <c r="T4516" s="3">
        <v>22</v>
      </c>
      <c r="U4516" s="3">
        <f t="shared" si="703"/>
        <v>9710</v>
      </c>
      <c r="V4516" s="3" t="str">
        <f t="shared" si="704"/>
        <v xml:space="preserve"> 36</v>
      </c>
      <c r="W4516" s="3">
        <f t="shared" si="705"/>
        <v>7.5</v>
      </c>
      <c r="X4516" s="3">
        <v>19</v>
      </c>
      <c r="Y4516" s="6">
        <f t="shared" si="706"/>
        <v>98.7</v>
      </c>
      <c r="Z4516" s="3">
        <f t="shared" si="707"/>
        <v>91.5</v>
      </c>
      <c r="AA4516" s="3">
        <f t="shared" si="708"/>
        <v>14.705</v>
      </c>
      <c r="AB4516">
        <f t="shared" si="709"/>
        <v>1</v>
      </c>
      <c r="AC4516" s="14">
        <f>VLOOKUP(X4516,Rates!$A$2:$B$36,2)</f>
        <v>19.989999999999998</v>
      </c>
    </row>
    <row r="4517" spans="1:29">
      <c r="A4517">
        <v>638758</v>
      </c>
      <c r="B4517" t="s">
        <v>15</v>
      </c>
      <c r="C4517" s="1">
        <v>0.15570000000000001</v>
      </c>
      <c r="D4517">
        <v>361.36</v>
      </c>
      <c r="E4517" t="s">
        <v>12</v>
      </c>
      <c r="F4517" t="s">
        <v>26</v>
      </c>
      <c r="G4517" t="s">
        <v>19</v>
      </c>
      <c r="H4517" s="1">
        <v>0.45800000000000002</v>
      </c>
      <c r="I4517" s="4">
        <v>36678</v>
      </c>
      <c r="J4517" s="5">
        <v>40909</v>
      </c>
      <c r="K4517" s="3">
        <v>15000</v>
      </c>
      <c r="L4517" s="3">
        <v>78000</v>
      </c>
      <c r="M4517" s="3">
        <v>3572</v>
      </c>
      <c r="N4517" s="3">
        <f t="shared" si="700"/>
        <v>0</v>
      </c>
      <c r="O4517" s="3">
        <f t="shared" si="701"/>
        <v>1</v>
      </c>
      <c r="P4517" s="3">
        <f t="shared" si="702"/>
        <v>1</v>
      </c>
      <c r="Q4517" s="6">
        <v>5.0599999999999996</v>
      </c>
      <c r="R4517" s="3">
        <v>1</v>
      </c>
      <c r="S4517" s="3">
        <v>5</v>
      </c>
      <c r="T4517" s="3">
        <v>26</v>
      </c>
      <c r="U4517" s="3">
        <f t="shared" si="703"/>
        <v>4231</v>
      </c>
      <c r="V4517" s="3" t="str">
        <f t="shared" si="704"/>
        <v xml:space="preserve"> 60</v>
      </c>
      <c r="W4517" s="3">
        <f t="shared" si="705"/>
        <v>15</v>
      </c>
      <c r="X4517" s="3">
        <v>20</v>
      </c>
      <c r="Y4517" s="6">
        <f t="shared" si="706"/>
        <v>45.800000000000004</v>
      </c>
      <c r="Z4517" s="3">
        <f t="shared" si="707"/>
        <v>78</v>
      </c>
      <c r="AA4517" s="3">
        <f t="shared" si="708"/>
        <v>3.5720000000000001</v>
      </c>
      <c r="AB4517">
        <f t="shared" si="709"/>
        <v>0</v>
      </c>
      <c r="AC4517" s="14">
        <f>VLOOKUP(X4517,Rates!$A$2:$B$36,2)</f>
        <v>21.49</v>
      </c>
    </row>
    <row r="4518" spans="1:29">
      <c r="A4518">
        <v>759476</v>
      </c>
      <c r="B4518" t="s">
        <v>15</v>
      </c>
      <c r="C4518" s="1">
        <v>0.16889999999999999</v>
      </c>
      <c r="D4518">
        <v>436.37</v>
      </c>
      <c r="E4518" t="s">
        <v>21</v>
      </c>
      <c r="F4518" t="s">
        <v>13</v>
      </c>
      <c r="G4518" t="s">
        <v>14</v>
      </c>
      <c r="H4518" s="1">
        <v>0.379</v>
      </c>
      <c r="I4518" s="4">
        <v>35034</v>
      </c>
      <c r="J4518" s="5">
        <v>40909</v>
      </c>
      <c r="K4518" s="3">
        <v>17600</v>
      </c>
      <c r="L4518" s="3">
        <v>72000</v>
      </c>
      <c r="M4518" s="3">
        <v>30999</v>
      </c>
      <c r="N4518" s="3">
        <f t="shared" si="700"/>
        <v>1</v>
      </c>
      <c r="O4518" s="3">
        <f t="shared" si="701"/>
        <v>0</v>
      </c>
      <c r="P4518" s="3">
        <f t="shared" si="702"/>
        <v>1</v>
      </c>
      <c r="Q4518" s="6">
        <v>11.85</v>
      </c>
      <c r="R4518" s="3">
        <v>0</v>
      </c>
      <c r="S4518" s="3">
        <v>14</v>
      </c>
      <c r="T4518" s="3">
        <v>30</v>
      </c>
      <c r="U4518" s="3">
        <f t="shared" si="703"/>
        <v>5875</v>
      </c>
      <c r="V4518" s="3" t="str">
        <f t="shared" si="704"/>
        <v xml:space="preserve"> 60</v>
      </c>
      <c r="W4518" s="3">
        <f t="shared" si="705"/>
        <v>17.600000000000001</v>
      </c>
      <c r="X4518" s="3">
        <v>19</v>
      </c>
      <c r="Y4518" s="6">
        <f t="shared" si="706"/>
        <v>37.9</v>
      </c>
      <c r="Z4518" s="3">
        <f t="shared" si="707"/>
        <v>72</v>
      </c>
      <c r="AA4518" s="3">
        <f t="shared" si="708"/>
        <v>30.998999999999999</v>
      </c>
      <c r="AB4518">
        <f t="shared" si="709"/>
        <v>0</v>
      </c>
      <c r="AC4518" s="14">
        <f>VLOOKUP(X4518,Rates!$A$2:$B$36,2)</f>
        <v>19.989999999999998</v>
      </c>
    </row>
    <row r="4519" spans="1:29">
      <c r="A4519">
        <v>616906</v>
      </c>
      <c r="B4519" t="s">
        <v>11</v>
      </c>
      <c r="C4519" s="1">
        <v>0.12609999999999999</v>
      </c>
      <c r="D4519">
        <v>335.07</v>
      </c>
      <c r="E4519" t="s">
        <v>25</v>
      </c>
      <c r="F4519" t="s">
        <v>26</v>
      </c>
      <c r="G4519" t="s">
        <v>14</v>
      </c>
      <c r="H4519" s="2">
        <v>0.94</v>
      </c>
      <c r="I4519" s="4">
        <v>33512</v>
      </c>
      <c r="J4519" s="5">
        <v>40909</v>
      </c>
      <c r="K4519" s="3">
        <v>10000</v>
      </c>
      <c r="L4519" s="3">
        <v>90000</v>
      </c>
      <c r="M4519" s="3">
        <v>48150</v>
      </c>
      <c r="N4519" s="3">
        <f t="shared" si="700"/>
        <v>0</v>
      </c>
      <c r="O4519" s="3">
        <f t="shared" si="701"/>
        <v>1</v>
      </c>
      <c r="P4519" s="3">
        <f t="shared" si="702"/>
        <v>1</v>
      </c>
      <c r="Q4519" s="6">
        <v>12.39</v>
      </c>
      <c r="R4519" s="3">
        <v>0</v>
      </c>
      <c r="S4519" s="3">
        <v>11</v>
      </c>
      <c r="T4519" s="3">
        <v>20</v>
      </c>
      <c r="U4519" s="3">
        <f t="shared" si="703"/>
        <v>7397</v>
      </c>
      <c r="V4519" s="3" t="str">
        <f t="shared" si="704"/>
        <v xml:space="preserve"> 36</v>
      </c>
      <c r="W4519" s="3">
        <f t="shared" si="705"/>
        <v>10</v>
      </c>
      <c r="X4519" s="3">
        <v>12</v>
      </c>
      <c r="Y4519" s="6">
        <f t="shared" si="706"/>
        <v>94</v>
      </c>
      <c r="Z4519" s="3">
        <f t="shared" si="707"/>
        <v>90</v>
      </c>
      <c r="AA4519" s="3">
        <f t="shared" si="708"/>
        <v>48.15</v>
      </c>
      <c r="AB4519">
        <f t="shared" si="709"/>
        <v>0</v>
      </c>
      <c r="AC4519" s="14">
        <f>VLOOKUP(X4519,Rates!$A$2:$B$36,2)</f>
        <v>13.49</v>
      </c>
    </row>
    <row r="4520" spans="1:29">
      <c r="A4520">
        <v>1038362</v>
      </c>
      <c r="B4520" t="s">
        <v>15</v>
      </c>
      <c r="C4520" s="1">
        <v>0.17269999999999999</v>
      </c>
      <c r="D4520">
        <v>499.96</v>
      </c>
      <c r="E4520" t="s">
        <v>18</v>
      </c>
      <c r="F4520" t="s">
        <v>13</v>
      </c>
      <c r="G4520" t="s">
        <v>14</v>
      </c>
      <c r="H4520" s="1">
        <v>0.90500000000000003</v>
      </c>
      <c r="I4520" s="4">
        <v>35674</v>
      </c>
      <c r="J4520" s="5">
        <v>40909</v>
      </c>
      <c r="K4520" s="3">
        <v>20000</v>
      </c>
      <c r="L4520" s="3">
        <v>65000</v>
      </c>
      <c r="M4520" s="3">
        <v>10770</v>
      </c>
      <c r="N4520" s="3">
        <f t="shared" si="700"/>
        <v>1</v>
      </c>
      <c r="O4520" s="3">
        <f t="shared" si="701"/>
        <v>0</v>
      </c>
      <c r="P4520" s="3">
        <f t="shared" si="702"/>
        <v>1</v>
      </c>
      <c r="Q4520" s="6">
        <v>8.6999999999999993</v>
      </c>
      <c r="R4520" s="3">
        <v>0</v>
      </c>
      <c r="S4520" s="3">
        <v>6</v>
      </c>
      <c r="T4520" s="3">
        <v>10</v>
      </c>
      <c r="U4520" s="3">
        <f t="shared" si="703"/>
        <v>5235</v>
      </c>
      <c r="V4520" s="3" t="str">
        <f t="shared" si="704"/>
        <v xml:space="preserve"> 60</v>
      </c>
      <c r="W4520" s="3">
        <f t="shared" si="705"/>
        <v>20</v>
      </c>
      <c r="X4520" s="3">
        <v>18</v>
      </c>
      <c r="Y4520" s="6">
        <f t="shared" si="706"/>
        <v>90.5</v>
      </c>
      <c r="Z4520" s="3">
        <f t="shared" si="707"/>
        <v>65</v>
      </c>
      <c r="AA4520" s="3">
        <f t="shared" si="708"/>
        <v>10.77</v>
      </c>
      <c r="AB4520">
        <f t="shared" si="709"/>
        <v>0</v>
      </c>
      <c r="AC4520" s="14">
        <f>VLOOKUP(X4520,Rates!$A$2:$B$36,2)</f>
        <v>18.989999999999998</v>
      </c>
    </row>
    <row r="4521" spans="1:29">
      <c r="A4521">
        <v>421034</v>
      </c>
      <c r="B4521" t="s">
        <v>11</v>
      </c>
      <c r="C4521" s="1">
        <v>0.1095</v>
      </c>
      <c r="D4521">
        <v>98.15</v>
      </c>
      <c r="E4521" t="s">
        <v>20</v>
      </c>
      <c r="F4521" t="s">
        <v>13</v>
      </c>
      <c r="G4521" t="s">
        <v>14</v>
      </c>
      <c r="H4521" s="1">
        <v>0.36899999999999999</v>
      </c>
      <c r="I4521" s="4">
        <v>36465</v>
      </c>
      <c r="J4521" s="5">
        <v>40909</v>
      </c>
      <c r="K4521" s="3">
        <v>3000</v>
      </c>
      <c r="L4521" s="3">
        <v>25000</v>
      </c>
      <c r="M4521" s="3">
        <v>590</v>
      </c>
      <c r="N4521" s="3">
        <f t="shared" si="700"/>
        <v>1</v>
      </c>
      <c r="O4521" s="3">
        <f t="shared" si="701"/>
        <v>0</v>
      </c>
      <c r="P4521" s="3">
        <f t="shared" si="702"/>
        <v>1</v>
      </c>
      <c r="Q4521" s="6">
        <v>17.57</v>
      </c>
      <c r="R4521" s="3">
        <v>0</v>
      </c>
      <c r="S4521" s="3">
        <v>5</v>
      </c>
      <c r="T4521" s="3">
        <v>17</v>
      </c>
      <c r="U4521" s="3">
        <f t="shared" si="703"/>
        <v>4444</v>
      </c>
      <c r="V4521" s="3" t="str">
        <f t="shared" si="704"/>
        <v xml:space="preserve"> 36</v>
      </c>
      <c r="W4521" s="3">
        <f t="shared" si="705"/>
        <v>3</v>
      </c>
      <c r="X4521" s="3">
        <v>6</v>
      </c>
      <c r="Y4521" s="6">
        <f t="shared" si="706"/>
        <v>36.9</v>
      </c>
      <c r="Z4521" s="3">
        <f t="shared" si="707"/>
        <v>25</v>
      </c>
      <c r="AA4521" s="3">
        <f t="shared" si="708"/>
        <v>0.59</v>
      </c>
      <c r="AB4521">
        <f t="shared" si="709"/>
        <v>0</v>
      </c>
      <c r="AC4521" s="14">
        <f>VLOOKUP(X4521,Rates!$A$2:$B$36,2)</f>
        <v>8.24</v>
      </c>
    </row>
    <row r="4522" spans="1:29">
      <c r="A4522">
        <v>544972</v>
      </c>
      <c r="B4522" t="s">
        <v>15</v>
      </c>
      <c r="C4522" s="1">
        <v>0.13980000000000001</v>
      </c>
      <c r="D4522">
        <v>348.87</v>
      </c>
      <c r="E4522" t="s">
        <v>12</v>
      </c>
      <c r="F4522" t="s">
        <v>13</v>
      </c>
      <c r="G4522" t="s">
        <v>17</v>
      </c>
      <c r="H4522" s="1">
        <v>0.64900000000000002</v>
      </c>
      <c r="I4522" s="4">
        <v>36617</v>
      </c>
      <c r="J4522" s="5">
        <v>40909</v>
      </c>
      <c r="K4522" s="3">
        <v>15000</v>
      </c>
      <c r="L4522" s="3">
        <v>44000</v>
      </c>
      <c r="M4522" s="3">
        <v>19624</v>
      </c>
      <c r="N4522" s="3">
        <f t="shared" si="700"/>
        <v>1</v>
      </c>
      <c r="O4522" s="3">
        <f t="shared" si="701"/>
        <v>0</v>
      </c>
      <c r="P4522" s="3">
        <f t="shared" si="702"/>
        <v>1</v>
      </c>
      <c r="Q4522" s="6">
        <v>15.11</v>
      </c>
      <c r="R4522" s="3">
        <v>0</v>
      </c>
      <c r="S4522" s="3">
        <v>11</v>
      </c>
      <c r="T4522" s="3">
        <v>30</v>
      </c>
      <c r="U4522" s="3">
        <f t="shared" si="703"/>
        <v>4292</v>
      </c>
      <c r="V4522" s="3" t="str">
        <f t="shared" si="704"/>
        <v xml:space="preserve"> 60</v>
      </c>
      <c r="W4522" s="3">
        <f t="shared" si="705"/>
        <v>15</v>
      </c>
      <c r="X4522" s="3">
        <v>13</v>
      </c>
      <c r="Y4522" s="6">
        <f t="shared" si="706"/>
        <v>64.900000000000006</v>
      </c>
      <c r="Z4522" s="3">
        <f t="shared" si="707"/>
        <v>44</v>
      </c>
      <c r="AA4522" s="3">
        <f t="shared" si="708"/>
        <v>19.623999999999999</v>
      </c>
      <c r="AB4522">
        <f t="shared" si="709"/>
        <v>1</v>
      </c>
      <c r="AC4522" s="14">
        <f>VLOOKUP(X4522,Rates!$A$2:$B$36,2)</f>
        <v>13.99</v>
      </c>
    </row>
    <row r="4523" spans="1:29">
      <c r="A4523">
        <v>862354</v>
      </c>
      <c r="B4523" t="s">
        <v>15</v>
      </c>
      <c r="C4523" s="1">
        <v>0.1099</v>
      </c>
      <c r="D4523">
        <v>165.21</v>
      </c>
      <c r="E4523" t="s">
        <v>28</v>
      </c>
      <c r="F4523" t="s">
        <v>26</v>
      </c>
      <c r="G4523" t="s">
        <v>17</v>
      </c>
      <c r="H4523" s="1">
        <v>0.26500000000000001</v>
      </c>
      <c r="I4523" s="4">
        <v>37073</v>
      </c>
      <c r="J4523" s="5">
        <v>40909</v>
      </c>
      <c r="K4523" s="3">
        <v>7600</v>
      </c>
      <c r="L4523" s="3">
        <v>95004</v>
      </c>
      <c r="M4523" s="3">
        <v>4423</v>
      </c>
      <c r="N4523" s="3">
        <f t="shared" si="700"/>
        <v>0</v>
      </c>
      <c r="O4523" s="3">
        <f t="shared" si="701"/>
        <v>1</v>
      </c>
      <c r="P4523" s="3">
        <f t="shared" si="702"/>
        <v>1</v>
      </c>
      <c r="Q4523" s="6">
        <v>2.4900000000000002</v>
      </c>
      <c r="R4523" s="3">
        <v>0</v>
      </c>
      <c r="S4523" s="3">
        <v>7</v>
      </c>
      <c r="T4523" s="3">
        <v>12</v>
      </c>
      <c r="U4523" s="3">
        <f t="shared" si="703"/>
        <v>3836</v>
      </c>
      <c r="V4523" s="3" t="str">
        <f t="shared" si="704"/>
        <v xml:space="preserve"> 60</v>
      </c>
      <c r="W4523" s="3">
        <f t="shared" si="705"/>
        <v>7.6</v>
      </c>
      <c r="X4523" s="3">
        <v>8</v>
      </c>
      <c r="Y4523" s="6">
        <f t="shared" si="706"/>
        <v>26.5</v>
      </c>
      <c r="Z4523" s="3">
        <f t="shared" si="707"/>
        <v>95.004000000000005</v>
      </c>
      <c r="AA4523" s="3">
        <f t="shared" si="708"/>
        <v>4.423</v>
      </c>
      <c r="AB4523">
        <f t="shared" si="709"/>
        <v>1</v>
      </c>
      <c r="AC4523" s="14">
        <f>VLOOKUP(X4523,Rates!$A$2:$B$36,2)</f>
        <v>11.39</v>
      </c>
    </row>
    <row r="4524" spans="1:29">
      <c r="A4524">
        <v>477864</v>
      </c>
      <c r="B4524" t="s">
        <v>11</v>
      </c>
      <c r="C4524" s="1">
        <v>0.1183</v>
      </c>
      <c r="D4524">
        <v>662.68</v>
      </c>
      <c r="E4524" t="s">
        <v>16</v>
      </c>
      <c r="F4524" t="s">
        <v>26</v>
      </c>
      <c r="G4524" t="s">
        <v>14</v>
      </c>
      <c r="H4524" s="1">
        <v>0.19500000000000001</v>
      </c>
      <c r="I4524" s="4">
        <v>36008</v>
      </c>
      <c r="J4524" s="5">
        <v>40909</v>
      </c>
      <c r="K4524" s="3">
        <v>20000</v>
      </c>
      <c r="L4524" s="3">
        <v>100000</v>
      </c>
      <c r="M4524" s="3">
        <v>4070</v>
      </c>
      <c r="N4524" s="3">
        <f t="shared" si="700"/>
        <v>0</v>
      </c>
      <c r="O4524" s="3">
        <f t="shared" si="701"/>
        <v>1</v>
      </c>
      <c r="P4524" s="3">
        <f t="shared" si="702"/>
        <v>0</v>
      </c>
      <c r="Q4524" s="6">
        <v>6.72</v>
      </c>
      <c r="R4524" s="3">
        <v>0</v>
      </c>
      <c r="S4524" s="3">
        <v>18</v>
      </c>
      <c r="T4524" s="3">
        <v>26</v>
      </c>
      <c r="U4524" s="3">
        <f t="shared" si="703"/>
        <v>4901</v>
      </c>
      <c r="V4524" s="3" t="str">
        <f t="shared" si="704"/>
        <v xml:space="preserve"> 36</v>
      </c>
      <c r="W4524" s="3">
        <f t="shared" si="705"/>
        <v>20</v>
      </c>
      <c r="X4524" s="3">
        <v>8</v>
      </c>
      <c r="Y4524" s="6">
        <f t="shared" si="706"/>
        <v>19.5</v>
      </c>
      <c r="Z4524" s="3">
        <f t="shared" si="707"/>
        <v>100</v>
      </c>
      <c r="AA4524" s="3">
        <f t="shared" si="708"/>
        <v>4.07</v>
      </c>
      <c r="AB4524">
        <f t="shared" si="709"/>
        <v>0</v>
      </c>
      <c r="AC4524" s="14">
        <f>VLOOKUP(X4524,Rates!$A$2:$B$36,2)</f>
        <v>11.39</v>
      </c>
    </row>
    <row r="4525" spans="1:29">
      <c r="A4525">
        <v>824420</v>
      </c>
      <c r="B4525" t="s">
        <v>11</v>
      </c>
      <c r="C4525" s="1">
        <v>0.1479</v>
      </c>
      <c r="D4525">
        <v>69.13</v>
      </c>
      <c r="E4525" t="s">
        <v>28</v>
      </c>
      <c r="F4525" t="s">
        <v>13</v>
      </c>
      <c r="G4525" t="s">
        <v>14</v>
      </c>
      <c r="H4525" s="1">
        <v>0.66500000000000004</v>
      </c>
      <c r="I4525" s="4">
        <v>35370</v>
      </c>
      <c r="J4525" s="5">
        <v>40909</v>
      </c>
      <c r="K4525" s="3">
        <v>2000</v>
      </c>
      <c r="L4525" s="3">
        <v>50000</v>
      </c>
      <c r="M4525" s="3">
        <v>5053</v>
      </c>
      <c r="N4525" s="3">
        <f t="shared" si="700"/>
        <v>1</v>
      </c>
      <c r="O4525" s="3">
        <f t="shared" si="701"/>
        <v>0</v>
      </c>
      <c r="P4525" s="3">
        <f t="shared" si="702"/>
        <v>1</v>
      </c>
      <c r="Q4525" s="6">
        <v>23.16</v>
      </c>
      <c r="R4525" s="3">
        <v>0</v>
      </c>
      <c r="S4525" s="3">
        <v>20</v>
      </c>
      <c r="T4525" s="3">
        <v>30</v>
      </c>
      <c r="U4525" s="3">
        <f t="shared" si="703"/>
        <v>5539</v>
      </c>
      <c r="V4525" s="3" t="str">
        <f t="shared" si="704"/>
        <v xml:space="preserve"> 36</v>
      </c>
      <c r="W4525" s="3">
        <f t="shared" si="705"/>
        <v>2</v>
      </c>
      <c r="X4525" s="3">
        <v>14</v>
      </c>
      <c r="Y4525" s="6">
        <f t="shared" si="706"/>
        <v>66.5</v>
      </c>
      <c r="Z4525" s="3">
        <f t="shared" si="707"/>
        <v>50</v>
      </c>
      <c r="AA4525" s="3">
        <f t="shared" si="708"/>
        <v>5.0529999999999999</v>
      </c>
      <c r="AB4525">
        <f t="shared" si="709"/>
        <v>0</v>
      </c>
      <c r="AC4525" s="14">
        <f>VLOOKUP(X4525,Rates!$A$2:$B$36,2)</f>
        <v>14.99</v>
      </c>
    </row>
    <row r="4526" spans="1:29">
      <c r="A4526">
        <v>617670</v>
      </c>
      <c r="B4526" t="s">
        <v>11</v>
      </c>
      <c r="C4526" s="1">
        <v>6.1699999999999998E-2</v>
      </c>
      <c r="D4526">
        <v>228.75</v>
      </c>
      <c r="E4526" t="s">
        <v>12</v>
      </c>
      <c r="F4526" t="s">
        <v>26</v>
      </c>
      <c r="G4526" t="s">
        <v>14</v>
      </c>
      <c r="H4526" s="2">
        <v>0</v>
      </c>
      <c r="I4526" s="4">
        <v>36982</v>
      </c>
      <c r="J4526" s="5">
        <v>40909</v>
      </c>
      <c r="K4526" s="3">
        <v>7500</v>
      </c>
      <c r="L4526" s="3">
        <v>110000</v>
      </c>
      <c r="M4526" s="3">
        <v>0</v>
      </c>
      <c r="N4526" s="3">
        <f t="shared" si="700"/>
        <v>0</v>
      </c>
      <c r="O4526" s="3">
        <f t="shared" si="701"/>
        <v>1</v>
      </c>
      <c r="P4526" s="3">
        <f t="shared" si="702"/>
        <v>1</v>
      </c>
      <c r="Q4526" s="6">
        <v>2.4</v>
      </c>
      <c r="R4526" s="3">
        <v>0</v>
      </c>
      <c r="S4526" s="3">
        <v>6</v>
      </c>
      <c r="T4526" s="3">
        <v>16</v>
      </c>
      <c r="U4526" s="3">
        <f t="shared" si="703"/>
        <v>3927</v>
      </c>
      <c r="V4526" s="3" t="str">
        <f t="shared" si="704"/>
        <v xml:space="preserve"> 36</v>
      </c>
      <c r="W4526" s="3">
        <f t="shared" si="705"/>
        <v>7.5</v>
      </c>
      <c r="X4526" s="3">
        <v>3</v>
      </c>
      <c r="Y4526" s="6">
        <f t="shared" si="706"/>
        <v>0</v>
      </c>
      <c r="Z4526" s="3">
        <f t="shared" si="707"/>
        <v>110</v>
      </c>
      <c r="AA4526" s="3">
        <f t="shared" si="708"/>
        <v>0</v>
      </c>
      <c r="AB4526">
        <f t="shared" si="709"/>
        <v>0</v>
      </c>
      <c r="AC4526" s="14">
        <f>VLOOKUP(X4526,Rates!$A$2:$B$36,2)</f>
        <v>7.24</v>
      </c>
    </row>
    <row r="4527" spans="1:29">
      <c r="A4527">
        <v>363852</v>
      </c>
      <c r="B4527" t="s">
        <v>11</v>
      </c>
      <c r="C4527" s="1">
        <v>0.13669999999999999</v>
      </c>
      <c r="D4527">
        <v>204.11</v>
      </c>
      <c r="E4527" t="s">
        <v>12</v>
      </c>
      <c r="F4527" t="s">
        <v>26</v>
      </c>
      <c r="G4527" t="s">
        <v>14</v>
      </c>
      <c r="H4527" s="1">
        <v>0.97299999999999998</v>
      </c>
      <c r="I4527" s="4">
        <v>36647</v>
      </c>
      <c r="J4527" s="5">
        <v>40909</v>
      </c>
      <c r="K4527" s="3">
        <v>6000</v>
      </c>
      <c r="L4527" s="3">
        <v>44782.400000000001</v>
      </c>
      <c r="M4527" s="3">
        <v>19270</v>
      </c>
      <c r="N4527" s="3">
        <f t="shared" si="700"/>
        <v>0</v>
      </c>
      <c r="O4527" s="3">
        <f t="shared" si="701"/>
        <v>1</v>
      </c>
      <c r="P4527" s="3">
        <f t="shared" si="702"/>
        <v>1</v>
      </c>
      <c r="Q4527" s="6">
        <v>22.78</v>
      </c>
      <c r="R4527" s="3">
        <v>0</v>
      </c>
      <c r="S4527" s="3">
        <v>12</v>
      </c>
      <c r="T4527" s="3">
        <v>22</v>
      </c>
      <c r="U4527" s="3">
        <f t="shared" si="703"/>
        <v>4262</v>
      </c>
      <c r="V4527" s="3" t="str">
        <f t="shared" si="704"/>
        <v xml:space="preserve"> 36</v>
      </c>
      <c r="W4527" s="3">
        <f t="shared" si="705"/>
        <v>6</v>
      </c>
      <c r="X4527" s="3">
        <v>17</v>
      </c>
      <c r="Y4527" s="6">
        <f t="shared" si="706"/>
        <v>97.3</v>
      </c>
      <c r="Z4527" s="3">
        <f t="shared" si="707"/>
        <v>44.782400000000003</v>
      </c>
      <c r="AA4527" s="3">
        <f t="shared" si="708"/>
        <v>19.27</v>
      </c>
      <c r="AB4527">
        <f t="shared" si="709"/>
        <v>0</v>
      </c>
      <c r="AC4527" s="14">
        <f>VLOOKUP(X4527,Rates!$A$2:$B$36,2)</f>
        <v>17.989999999999998</v>
      </c>
    </row>
    <row r="4528" spans="1:29">
      <c r="A4528">
        <v>1033063</v>
      </c>
      <c r="B4528" t="s">
        <v>15</v>
      </c>
      <c r="C4528" s="1">
        <v>0.12690000000000001</v>
      </c>
      <c r="D4528">
        <v>271.14</v>
      </c>
      <c r="E4528" t="s">
        <v>20</v>
      </c>
      <c r="F4528" t="s">
        <v>24</v>
      </c>
      <c r="G4528" t="s">
        <v>14</v>
      </c>
      <c r="H4528" s="1">
        <v>0.69299999999999995</v>
      </c>
      <c r="I4528" s="4">
        <v>35065</v>
      </c>
      <c r="J4528" s="5">
        <v>40909</v>
      </c>
      <c r="K4528" s="3">
        <v>12000</v>
      </c>
      <c r="L4528" s="3">
        <v>60000</v>
      </c>
      <c r="M4528" s="3">
        <v>11082</v>
      </c>
      <c r="N4528" s="3">
        <f t="shared" si="700"/>
        <v>0</v>
      </c>
      <c r="O4528" s="3">
        <f t="shared" si="701"/>
        <v>0</v>
      </c>
      <c r="P4528" s="3">
        <f t="shared" si="702"/>
        <v>1</v>
      </c>
      <c r="Q4528" s="6">
        <v>17.62</v>
      </c>
      <c r="R4528" s="3">
        <v>0</v>
      </c>
      <c r="S4528" s="3">
        <v>7</v>
      </c>
      <c r="T4528" s="3">
        <v>12</v>
      </c>
      <c r="U4528" s="3">
        <f t="shared" si="703"/>
        <v>5844</v>
      </c>
      <c r="V4528" s="3" t="str">
        <f t="shared" si="704"/>
        <v xml:space="preserve"> 60</v>
      </c>
      <c r="W4528" s="3">
        <f t="shared" si="705"/>
        <v>12</v>
      </c>
      <c r="X4528" s="3">
        <v>10</v>
      </c>
      <c r="Y4528" s="6">
        <f t="shared" si="706"/>
        <v>69.3</v>
      </c>
      <c r="Z4528" s="3">
        <f t="shared" si="707"/>
        <v>60</v>
      </c>
      <c r="AA4528" s="3">
        <f t="shared" si="708"/>
        <v>11.082000000000001</v>
      </c>
      <c r="AB4528">
        <f t="shared" si="709"/>
        <v>0</v>
      </c>
      <c r="AC4528" s="14">
        <f>VLOOKUP(X4528,Rates!$A$2:$B$36,2)</f>
        <v>11.49</v>
      </c>
    </row>
    <row r="4529" spans="1:29">
      <c r="A4529">
        <v>1054683</v>
      </c>
      <c r="B4529" t="s">
        <v>11</v>
      </c>
      <c r="C4529" s="1">
        <v>9.9099999999999994E-2</v>
      </c>
      <c r="D4529">
        <v>193.35</v>
      </c>
      <c r="E4529" t="s">
        <v>12</v>
      </c>
      <c r="F4529" t="s">
        <v>26</v>
      </c>
      <c r="G4529" t="s">
        <v>14</v>
      </c>
      <c r="H4529" s="1">
        <v>0.91700000000000004</v>
      </c>
      <c r="I4529" s="4">
        <v>37377</v>
      </c>
      <c r="J4529" s="5">
        <v>40909</v>
      </c>
      <c r="K4529" s="3">
        <v>6000</v>
      </c>
      <c r="L4529" s="3">
        <v>127000</v>
      </c>
      <c r="M4529" s="3">
        <v>69093</v>
      </c>
      <c r="N4529" s="3">
        <f t="shared" si="700"/>
        <v>0</v>
      </c>
      <c r="O4529" s="3">
        <f t="shared" si="701"/>
        <v>1</v>
      </c>
      <c r="P4529" s="3">
        <f t="shared" si="702"/>
        <v>1</v>
      </c>
      <c r="Q4529" s="6">
        <v>18.77</v>
      </c>
      <c r="R4529" s="3">
        <v>0</v>
      </c>
      <c r="S4529" s="3">
        <v>10</v>
      </c>
      <c r="T4529" s="3">
        <v>30</v>
      </c>
      <c r="U4529" s="3">
        <f t="shared" si="703"/>
        <v>3532</v>
      </c>
      <c r="V4529" s="3" t="str">
        <f t="shared" si="704"/>
        <v xml:space="preserve"> 36</v>
      </c>
      <c r="W4529" s="3">
        <f t="shared" si="705"/>
        <v>6</v>
      </c>
      <c r="X4529" s="3">
        <v>6</v>
      </c>
      <c r="Y4529" s="6">
        <f t="shared" si="706"/>
        <v>91.7</v>
      </c>
      <c r="Z4529" s="3">
        <f t="shared" si="707"/>
        <v>127</v>
      </c>
      <c r="AA4529" s="3">
        <f t="shared" si="708"/>
        <v>69.093000000000004</v>
      </c>
      <c r="AB4529">
        <f t="shared" si="709"/>
        <v>0</v>
      </c>
      <c r="AC4529" s="14">
        <f>VLOOKUP(X4529,Rates!$A$2:$B$36,2)</f>
        <v>8.24</v>
      </c>
    </row>
    <row r="4530" spans="1:29">
      <c r="A4530">
        <v>856680</v>
      </c>
      <c r="B4530" t="s">
        <v>11</v>
      </c>
      <c r="C4530" s="1">
        <v>0.1799</v>
      </c>
      <c r="D4530">
        <v>542.22</v>
      </c>
      <c r="E4530" t="s">
        <v>12</v>
      </c>
      <c r="F4530" t="s">
        <v>26</v>
      </c>
      <c r="G4530" t="s">
        <v>17</v>
      </c>
      <c r="H4530" s="1">
        <v>0.92500000000000004</v>
      </c>
      <c r="I4530" s="4">
        <v>35735</v>
      </c>
      <c r="J4530" s="5">
        <v>40909</v>
      </c>
      <c r="K4530" s="3">
        <v>15000</v>
      </c>
      <c r="L4530" s="3">
        <v>65000</v>
      </c>
      <c r="M4530" s="3">
        <v>10361</v>
      </c>
      <c r="N4530" s="3">
        <f t="shared" si="700"/>
        <v>0</v>
      </c>
      <c r="O4530" s="3">
        <f t="shared" si="701"/>
        <v>1</v>
      </c>
      <c r="P4530" s="3">
        <f t="shared" si="702"/>
        <v>1</v>
      </c>
      <c r="Q4530" s="6">
        <v>14.6</v>
      </c>
      <c r="R4530" s="3">
        <v>0</v>
      </c>
      <c r="S4530" s="3">
        <v>9</v>
      </c>
      <c r="T4530" s="3">
        <v>25</v>
      </c>
      <c r="U4530" s="3">
        <f t="shared" si="703"/>
        <v>5174</v>
      </c>
      <c r="V4530" s="3" t="str">
        <f t="shared" si="704"/>
        <v xml:space="preserve"> 36</v>
      </c>
      <c r="W4530" s="3">
        <f t="shared" si="705"/>
        <v>15</v>
      </c>
      <c r="X4530" s="3">
        <v>21</v>
      </c>
      <c r="Y4530" s="6">
        <f t="shared" si="706"/>
        <v>92.5</v>
      </c>
      <c r="Z4530" s="3">
        <f t="shared" si="707"/>
        <v>65</v>
      </c>
      <c r="AA4530" s="3">
        <f t="shared" si="708"/>
        <v>10.361000000000001</v>
      </c>
      <c r="AB4530">
        <f t="shared" si="709"/>
        <v>1</v>
      </c>
      <c r="AC4530" s="14">
        <f>VLOOKUP(X4530,Rates!$A$2:$B$36,2)</f>
        <v>22.74</v>
      </c>
    </row>
    <row r="4531" spans="1:29">
      <c r="A4531">
        <v>331774</v>
      </c>
      <c r="B4531" t="s">
        <v>11</v>
      </c>
      <c r="C4531" s="1">
        <v>9.4500000000000001E-2</v>
      </c>
      <c r="D4531">
        <v>128.04</v>
      </c>
      <c r="E4531" t="s">
        <v>16</v>
      </c>
      <c r="F4531" t="s">
        <v>13</v>
      </c>
      <c r="G4531" t="s">
        <v>14</v>
      </c>
      <c r="H4531" s="1">
        <v>0.151</v>
      </c>
      <c r="I4531" s="4">
        <v>33329</v>
      </c>
      <c r="J4531" s="5">
        <v>40909</v>
      </c>
      <c r="K4531" s="3">
        <v>4000</v>
      </c>
      <c r="L4531" s="3">
        <v>29000</v>
      </c>
      <c r="M4531" s="3">
        <v>3717</v>
      </c>
      <c r="N4531" s="3">
        <f t="shared" si="700"/>
        <v>1</v>
      </c>
      <c r="O4531" s="3">
        <f t="shared" si="701"/>
        <v>0</v>
      </c>
      <c r="P4531" s="3">
        <f t="shared" si="702"/>
        <v>0</v>
      </c>
      <c r="Q4531" s="6">
        <v>17.63</v>
      </c>
      <c r="R4531" s="3">
        <v>0</v>
      </c>
      <c r="S4531" s="3">
        <v>6</v>
      </c>
      <c r="T4531" s="3">
        <v>12</v>
      </c>
      <c r="U4531" s="3">
        <f t="shared" si="703"/>
        <v>7580</v>
      </c>
      <c r="V4531" s="3" t="str">
        <f t="shared" si="704"/>
        <v xml:space="preserve"> 36</v>
      </c>
      <c r="W4531" s="3">
        <f t="shared" si="705"/>
        <v>4</v>
      </c>
      <c r="X4531" s="3">
        <v>6</v>
      </c>
      <c r="Y4531" s="6">
        <f t="shared" si="706"/>
        <v>15.1</v>
      </c>
      <c r="Z4531" s="3">
        <f t="shared" si="707"/>
        <v>29</v>
      </c>
      <c r="AA4531" s="3">
        <f t="shared" si="708"/>
        <v>3.7170000000000001</v>
      </c>
      <c r="AB4531">
        <f t="shared" si="709"/>
        <v>0</v>
      </c>
      <c r="AC4531" s="14">
        <f>VLOOKUP(X4531,Rates!$A$2:$B$36,2)</f>
        <v>8.24</v>
      </c>
    </row>
    <row r="4532" spans="1:29">
      <c r="A4532">
        <v>531626</v>
      </c>
      <c r="B4532" t="s">
        <v>15</v>
      </c>
      <c r="C4532" s="1">
        <v>0.1719</v>
      </c>
      <c r="D4532">
        <v>199.64</v>
      </c>
      <c r="E4532" t="s">
        <v>18</v>
      </c>
      <c r="F4532" t="s">
        <v>13</v>
      </c>
      <c r="G4532" t="s">
        <v>14</v>
      </c>
      <c r="H4532" s="1">
        <v>0.84799999999999998</v>
      </c>
      <c r="I4532" s="4">
        <v>34881</v>
      </c>
      <c r="J4532" s="5">
        <v>40909</v>
      </c>
      <c r="K4532" s="3">
        <v>8000</v>
      </c>
      <c r="L4532" s="3">
        <v>35000</v>
      </c>
      <c r="M4532" s="3">
        <v>6533</v>
      </c>
      <c r="N4532" s="3">
        <f t="shared" si="700"/>
        <v>1</v>
      </c>
      <c r="O4532" s="3">
        <f t="shared" si="701"/>
        <v>0</v>
      </c>
      <c r="P4532" s="3">
        <f t="shared" si="702"/>
        <v>1</v>
      </c>
      <c r="Q4532" s="6">
        <v>22.05</v>
      </c>
      <c r="R4532" s="3">
        <v>0</v>
      </c>
      <c r="S4532" s="3">
        <v>14</v>
      </c>
      <c r="T4532" s="3">
        <v>20</v>
      </c>
      <c r="U4532" s="3">
        <f t="shared" si="703"/>
        <v>6028</v>
      </c>
      <c r="V4532" s="3" t="str">
        <f t="shared" si="704"/>
        <v xml:space="preserve"> 60</v>
      </c>
      <c r="W4532" s="3">
        <f t="shared" si="705"/>
        <v>8</v>
      </c>
      <c r="X4532" s="3">
        <v>23</v>
      </c>
      <c r="Y4532" s="6">
        <f t="shared" si="706"/>
        <v>84.8</v>
      </c>
      <c r="Z4532" s="3">
        <f t="shared" si="707"/>
        <v>35</v>
      </c>
      <c r="AA4532" s="3">
        <f t="shared" si="708"/>
        <v>6.5330000000000004</v>
      </c>
      <c r="AB4532">
        <f t="shared" si="709"/>
        <v>0</v>
      </c>
      <c r="AC4532" s="14">
        <f>VLOOKUP(X4532,Rates!$A$2:$B$36,2)</f>
        <v>24.74</v>
      </c>
    </row>
    <row r="4533" spans="1:29">
      <c r="A4533">
        <v>581258</v>
      </c>
      <c r="B4533" t="s">
        <v>11</v>
      </c>
      <c r="C4533" s="1">
        <v>7.51E-2</v>
      </c>
      <c r="D4533">
        <v>280</v>
      </c>
      <c r="E4533" t="s">
        <v>16</v>
      </c>
      <c r="F4533" t="s">
        <v>26</v>
      </c>
      <c r="G4533" t="s">
        <v>14</v>
      </c>
      <c r="H4533" s="1">
        <v>0.28599999999999998</v>
      </c>
      <c r="I4533" s="4">
        <v>39326</v>
      </c>
      <c r="J4533" s="5">
        <v>40909</v>
      </c>
      <c r="K4533" s="3">
        <v>9000</v>
      </c>
      <c r="L4533" s="3">
        <v>74000</v>
      </c>
      <c r="M4533" s="3">
        <v>11854</v>
      </c>
      <c r="N4533" s="3">
        <f t="shared" si="700"/>
        <v>0</v>
      </c>
      <c r="O4533" s="3">
        <f t="shared" si="701"/>
        <v>1</v>
      </c>
      <c r="P4533" s="3">
        <f t="shared" si="702"/>
        <v>0</v>
      </c>
      <c r="Q4533" s="6">
        <v>10.23</v>
      </c>
      <c r="R4533" s="3">
        <v>0</v>
      </c>
      <c r="S4533" s="3">
        <v>8</v>
      </c>
      <c r="T4533" s="3">
        <v>20</v>
      </c>
      <c r="U4533" s="3">
        <f t="shared" si="703"/>
        <v>1583</v>
      </c>
      <c r="V4533" s="3" t="str">
        <f t="shared" si="704"/>
        <v xml:space="preserve"> 36</v>
      </c>
      <c r="W4533" s="3">
        <f t="shared" si="705"/>
        <v>9</v>
      </c>
      <c r="X4533" s="3">
        <v>4</v>
      </c>
      <c r="Y4533" s="6">
        <f t="shared" si="706"/>
        <v>28.599999999999998</v>
      </c>
      <c r="Z4533" s="3">
        <f t="shared" si="707"/>
        <v>74</v>
      </c>
      <c r="AA4533" s="3">
        <f t="shared" si="708"/>
        <v>11.853999999999999</v>
      </c>
      <c r="AB4533">
        <f t="shared" si="709"/>
        <v>0</v>
      </c>
      <c r="AC4533" s="14">
        <f>VLOOKUP(X4533,Rates!$A$2:$B$36,2)</f>
        <v>7.49</v>
      </c>
    </row>
    <row r="4534" spans="1:29">
      <c r="A4534">
        <v>474492</v>
      </c>
      <c r="B4534" t="s">
        <v>11</v>
      </c>
      <c r="C4534" s="1">
        <v>8.9399999999999993E-2</v>
      </c>
      <c r="D4534">
        <v>254.18</v>
      </c>
      <c r="E4534" t="s">
        <v>28</v>
      </c>
      <c r="F4534" t="s">
        <v>13</v>
      </c>
      <c r="G4534" t="s">
        <v>14</v>
      </c>
      <c r="H4534" s="2">
        <v>0.34</v>
      </c>
      <c r="I4534" s="4">
        <v>34516</v>
      </c>
      <c r="J4534" s="5">
        <v>40909</v>
      </c>
      <c r="K4534" s="3">
        <v>8000</v>
      </c>
      <c r="L4534" s="3">
        <v>60000</v>
      </c>
      <c r="M4534" s="3">
        <v>7610</v>
      </c>
      <c r="N4534" s="3">
        <f t="shared" si="700"/>
        <v>1</v>
      </c>
      <c r="O4534" s="3">
        <f t="shared" si="701"/>
        <v>0</v>
      </c>
      <c r="P4534" s="3">
        <f t="shared" si="702"/>
        <v>1</v>
      </c>
      <c r="Q4534" s="6">
        <v>3.62</v>
      </c>
      <c r="R4534" s="3">
        <v>0</v>
      </c>
      <c r="S4534" s="3">
        <v>7</v>
      </c>
      <c r="T4534" s="3">
        <v>23</v>
      </c>
      <c r="U4534" s="3">
        <f t="shared" si="703"/>
        <v>6393</v>
      </c>
      <c r="V4534" s="3" t="str">
        <f t="shared" si="704"/>
        <v xml:space="preserve"> 36</v>
      </c>
      <c r="W4534" s="3">
        <f t="shared" si="705"/>
        <v>8</v>
      </c>
      <c r="X4534" s="3">
        <v>5</v>
      </c>
      <c r="Y4534" s="6">
        <f t="shared" si="706"/>
        <v>34</v>
      </c>
      <c r="Z4534" s="3">
        <f t="shared" si="707"/>
        <v>60</v>
      </c>
      <c r="AA4534" s="3">
        <f t="shared" si="708"/>
        <v>7.61</v>
      </c>
      <c r="AB4534">
        <f t="shared" si="709"/>
        <v>0</v>
      </c>
      <c r="AC4534" s="14">
        <f>VLOOKUP(X4534,Rates!$A$2:$B$36,2)</f>
        <v>7.99</v>
      </c>
    </row>
    <row r="4535" spans="1:29">
      <c r="A4535">
        <v>718582</v>
      </c>
      <c r="B4535" t="s">
        <v>15</v>
      </c>
      <c r="C4535" s="1">
        <v>0.13800000000000001</v>
      </c>
      <c r="D4535">
        <v>166.79</v>
      </c>
      <c r="E4535" t="s">
        <v>18</v>
      </c>
      <c r="F4535" t="s">
        <v>13</v>
      </c>
      <c r="G4535" t="s">
        <v>14</v>
      </c>
      <c r="H4535" s="1">
        <v>0.42099999999999999</v>
      </c>
      <c r="I4535" s="4">
        <v>36008</v>
      </c>
      <c r="J4535" s="5">
        <v>40909</v>
      </c>
      <c r="K4535" s="3">
        <v>7200</v>
      </c>
      <c r="L4535" s="3">
        <v>26000</v>
      </c>
      <c r="M4535" s="3">
        <v>2694</v>
      </c>
      <c r="N4535" s="3">
        <f t="shared" si="700"/>
        <v>1</v>
      </c>
      <c r="O4535" s="3">
        <f t="shared" si="701"/>
        <v>0</v>
      </c>
      <c r="P4535" s="3">
        <f t="shared" si="702"/>
        <v>1</v>
      </c>
      <c r="Q4535" s="6">
        <v>16.62</v>
      </c>
      <c r="R4535" s="3">
        <v>0</v>
      </c>
      <c r="S4535" s="3">
        <v>6</v>
      </c>
      <c r="T4535" s="3">
        <v>6</v>
      </c>
      <c r="U4535" s="3">
        <f t="shared" si="703"/>
        <v>4901</v>
      </c>
      <c r="V4535" s="3" t="str">
        <f t="shared" si="704"/>
        <v xml:space="preserve"> 60</v>
      </c>
      <c r="W4535" s="3">
        <f t="shared" si="705"/>
        <v>7.2</v>
      </c>
      <c r="X4535" s="3">
        <v>14</v>
      </c>
      <c r="Y4535" s="6">
        <f t="shared" si="706"/>
        <v>42.1</v>
      </c>
      <c r="Z4535" s="3">
        <f t="shared" si="707"/>
        <v>26</v>
      </c>
      <c r="AA4535" s="3">
        <f t="shared" si="708"/>
        <v>2.694</v>
      </c>
      <c r="AB4535">
        <f t="shared" si="709"/>
        <v>0</v>
      </c>
      <c r="AC4535" s="14">
        <f>VLOOKUP(X4535,Rates!$A$2:$B$36,2)</f>
        <v>14.99</v>
      </c>
    </row>
    <row r="4536" spans="1:29">
      <c r="A4536">
        <v>1001372</v>
      </c>
      <c r="B4536" t="s">
        <v>11</v>
      </c>
      <c r="C4536" s="1">
        <v>7.9000000000000001E-2</v>
      </c>
      <c r="D4536">
        <v>156.46</v>
      </c>
      <c r="E4536" t="s">
        <v>30</v>
      </c>
      <c r="F4536" t="s">
        <v>26</v>
      </c>
      <c r="G4536" t="s">
        <v>14</v>
      </c>
      <c r="H4536" s="1">
        <v>0.81799999999999995</v>
      </c>
      <c r="I4536" s="4">
        <v>33329</v>
      </c>
      <c r="J4536" s="5">
        <v>40909</v>
      </c>
      <c r="K4536" s="3">
        <v>5000</v>
      </c>
      <c r="L4536" s="3">
        <v>86400</v>
      </c>
      <c r="M4536" s="3">
        <v>74666</v>
      </c>
      <c r="N4536" s="3">
        <f t="shared" si="700"/>
        <v>0</v>
      </c>
      <c r="O4536" s="3">
        <f t="shared" si="701"/>
        <v>1</v>
      </c>
      <c r="P4536" s="3">
        <f t="shared" si="702"/>
        <v>1</v>
      </c>
      <c r="Q4536" s="6">
        <v>11.11</v>
      </c>
      <c r="R4536" s="3">
        <v>0</v>
      </c>
      <c r="S4536" s="3">
        <v>9</v>
      </c>
      <c r="T4536" s="3">
        <v>26</v>
      </c>
      <c r="U4536" s="3">
        <f t="shared" si="703"/>
        <v>7580</v>
      </c>
      <c r="V4536" s="3" t="str">
        <f t="shared" si="704"/>
        <v xml:space="preserve"> 36</v>
      </c>
      <c r="W4536" s="3">
        <f t="shared" si="705"/>
        <v>5</v>
      </c>
      <c r="X4536" s="3">
        <v>4</v>
      </c>
      <c r="Y4536" s="6">
        <f t="shared" si="706"/>
        <v>81.8</v>
      </c>
      <c r="Z4536" s="3">
        <f t="shared" si="707"/>
        <v>86.4</v>
      </c>
      <c r="AA4536" s="3">
        <f t="shared" si="708"/>
        <v>74.665999999999997</v>
      </c>
      <c r="AB4536">
        <f t="shared" si="709"/>
        <v>0</v>
      </c>
      <c r="AC4536" s="14">
        <f>VLOOKUP(X4536,Rates!$A$2:$B$36,2)</f>
        <v>7.49</v>
      </c>
    </row>
    <row r="4537" spans="1:29">
      <c r="A4537">
        <v>614950</v>
      </c>
      <c r="B4537" t="s">
        <v>15</v>
      </c>
      <c r="C4537" s="1">
        <v>9.2499999999999999E-2</v>
      </c>
      <c r="D4537">
        <v>167.04</v>
      </c>
      <c r="E4537" t="s">
        <v>23</v>
      </c>
      <c r="F4537" t="s">
        <v>26</v>
      </c>
      <c r="G4537" t="s">
        <v>14</v>
      </c>
      <c r="H4537" s="2">
        <v>0.01</v>
      </c>
      <c r="I4537" s="4">
        <v>34394</v>
      </c>
      <c r="J4537" s="5">
        <v>40909</v>
      </c>
      <c r="K4537" s="3">
        <v>8000</v>
      </c>
      <c r="L4537" s="3">
        <v>93000</v>
      </c>
      <c r="M4537" s="3">
        <v>308</v>
      </c>
      <c r="N4537" s="3">
        <f t="shared" si="700"/>
        <v>0</v>
      </c>
      <c r="O4537" s="3">
        <f t="shared" si="701"/>
        <v>1</v>
      </c>
      <c r="P4537" s="3">
        <f t="shared" si="702"/>
        <v>1</v>
      </c>
      <c r="Q4537" s="6">
        <v>10.74</v>
      </c>
      <c r="R4537" s="3">
        <v>0</v>
      </c>
      <c r="S4537" s="3">
        <v>6</v>
      </c>
      <c r="T4537" s="3">
        <v>28</v>
      </c>
      <c r="U4537" s="3">
        <f t="shared" si="703"/>
        <v>6515</v>
      </c>
      <c r="V4537" s="3" t="str">
        <f t="shared" si="704"/>
        <v xml:space="preserve"> 60</v>
      </c>
      <c r="W4537" s="3">
        <f t="shared" si="705"/>
        <v>8</v>
      </c>
      <c r="X4537" s="3">
        <v>7</v>
      </c>
      <c r="Y4537" s="6">
        <f t="shared" si="706"/>
        <v>1</v>
      </c>
      <c r="Z4537" s="3">
        <f t="shared" si="707"/>
        <v>93</v>
      </c>
      <c r="AA4537" s="3">
        <f t="shared" si="708"/>
        <v>0.308</v>
      </c>
      <c r="AB4537">
        <f t="shared" si="709"/>
        <v>0</v>
      </c>
      <c r="AC4537" s="14">
        <f>VLOOKUP(X4537,Rates!$A$2:$B$36,2)</f>
        <v>10.49</v>
      </c>
    </row>
    <row r="4538" spans="1:29">
      <c r="A4538">
        <v>371815</v>
      </c>
      <c r="B4538" t="s">
        <v>11</v>
      </c>
      <c r="C4538" s="1">
        <v>0.1095</v>
      </c>
      <c r="D4538">
        <v>245.36</v>
      </c>
      <c r="E4538" t="s">
        <v>22</v>
      </c>
      <c r="F4538" t="s">
        <v>26</v>
      </c>
      <c r="G4538" t="s">
        <v>14</v>
      </c>
      <c r="H4538" s="1">
        <v>3.7999999999999999E-2</v>
      </c>
      <c r="I4538" s="4">
        <v>35309</v>
      </c>
      <c r="J4538" s="5">
        <v>40909</v>
      </c>
      <c r="K4538" s="3">
        <v>7500</v>
      </c>
      <c r="L4538" s="3">
        <v>37000</v>
      </c>
      <c r="M4538" s="3">
        <v>1194</v>
      </c>
      <c r="N4538" s="3">
        <f t="shared" si="700"/>
        <v>0</v>
      </c>
      <c r="O4538" s="3">
        <f t="shared" si="701"/>
        <v>1</v>
      </c>
      <c r="P4538" s="3">
        <f t="shared" si="702"/>
        <v>1</v>
      </c>
      <c r="Q4538" s="6">
        <v>14.72</v>
      </c>
      <c r="R4538" s="3">
        <v>0</v>
      </c>
      <c r="S4538" s="3">
        <v>13</v>
      </c>
      <c r="T4538" s="3">
        <v>28</v>
      </c>
      <c r="U4538" s="3">
        <f t="shared" si="703"/>
        <v>5600</v>
      </c>
      <c r="V4538" s="3" t="str">
        <f t="shared" si="704"/>
        <v xml:space="preserve"> 36</v>
      </c>
      <c r="W4538" s="3">
        <f t="shared" si="705"/>
        <v>7.5</v>
      </c>
      <c r="X4538" s="3">
        <v>6</v>
      </c>
      <c r="Y4538" s="6">
        <f t="shared" si="706"/>
        <v>3.8</v>
      </c>
      <c r="Z4538" s="3">
        <f t="shared" si="707"/>
        <v>37</v>
      </c>
      <c r="AA4538" s="3">
        <f t="shared" si="708"/>
        <v>1.194</v>
      </c>
      <c r="AB4538">
        <f t="shared" si="709"/>
        <v>0</v>
      </c>
      <c r="AC4538" s="14">
        <f>VLOOKUP(X4538,Rates!$A$2:$B$36,2)</f>
        <v>8.24</v>
      </c>
    </row>
    <row r="4539" spans="1:29">
      <c r="A4539">
        <v>427337</v>
      </c>
      <c r="B4539" t="s">
        <v>11</v>
      </c>
      <c r="C4539" s="1">
        <v>9.6299999999999997E-2</v>
      </c>
      <c r="D4539">
        <v>231.08</v>
      </c>
      <c r="E4539" t="s">
        <v>28</v>
      </c>
      <c r="F4539" t="s">
        <v>26</v>
      </c>
      <c r="G4539" t="s">
        <v>14</v>
      </c>
      <c r="H4539" s="2">
        <v>0</v>
      </c>
      <c r="I4539" s="4">
        <v>38596</v>
      </c>
      <c r="J4539" s="5">
        <v>40909</v>
      </c>
      <c r="K4539" s="3">
        <v>7200</v>
      </c>
      <c r="L4539" s="3">
        <v>87000</v>
      </c>
      <c r="M4539" s="3">
        <v>0</v>
      </c>
      <c r="N4539" s="3">
        <f t="shared" si="700"/>
        <v>0</v>
      </c>
      <c r="O4539" s="3">
        <f t="shared" si="701"/>
        <v>1</v>
      </c>
      <c r="P4539" s="3">
        <f t="shared" si="702"/>
        <v>1</v>
      </c>
      <c r="Q4539" s="6">
        <v>3.61</v>
      </c>
      <c r="R4539" s="3">
        <v>0</v>
      </c>
      <c r="S4539" s="3">
        <v>4</v>
      </c>
      <c r="T4539" s="3">
        <v>16</v>
      </c>
      <c r="U4539" s="3">
        <f t="shared" si="703"/>
        <v>2313</v>
      </c>
      <c r="V4539" s="3" t="str">
        <f t="shared" si="704"/>
        <v xml:space="preserve"> 36</v>
      </c>
      <c r="W4539" s="3">
        <f t="shared" si="705"/>
        <v>7.2</v>
      </c>
      <c r="X4539" s="3">
        <v>5</v>
      </c>
      <c r="Y4539" s="6">
        <f t="shared" si="706"/>
        <v>0</v>
      </c>
      <c r="Z4539" s="3">
        <f t="shared" si="707"/>
        <v>87</v>
      </c>
      <c r="AA4539" s="3">
        <f t="shared" si="708"/>
        <v>0</v>
      </c>
      <c r="AB4539">
        <f t="shared" si="709"/>
        <v>0</v>
      </c>
      <c r="AC4539" s="14">
        <f>VLOOKUP(X4539,Rates!$A$2:$B$36,2)</f>
        <v>7.99</v>
      </c>
    </row>
    <row r="4540" spans="1:29">
      <c r="A4540">
        <v>787174</v>
      </c>
      <c r="B4540" t="s">
        <v>11</v>
      </c>
      <c r="C4540" s="1">
        <v>0.13489999999999999</v>
      </c>
      <c r="D4540">
        <v>223.1</v>
      </c>
      <c r="E4540" t="s">
        <v>25</v>
      </c>
      <c r="F4540" t="s">
        <v>13</v>
      </c>
      <c r="G4540" t="s">
        <v>17</v>
      </c>
      <c r="H4540" s="1">
        <v>0.89800000000000002</v>
      </c>
      <c r="I4540" s="4">
        <v>35278</v>
      </c>
      <c r="J4540" s="5">
        <v>40909</v>
      </c>
      <c r="K4540" s="3">
        <v>6575</v>
      </c>
      <c r="L4540" s="3">
        <v>36000</v>
      </c>
      <c r="M4540" s="3">
        <v>20019</v>
      </c>
      <c r="N4540" s="3">
        <f t="shared" si="700"/>
        <v>1</v>
      </c>
      <c r="O4540" s="3">
        <f t="shared" si="701"/>
        <v>0</v>
      </c>
      <c r="P4540" s="3">
        <f t="shared" si="702"/>
        <v>1</v>
      </c>
      <c r="Q4540" s="6">
        <v>18.47</v>
      </c>
      <c r="R4540" s="3">
        <v>0</v>
      </c>
      <c r="S4540" s="3">
        <v>7</v>
      </c>
      <c r="T4540" s="3">
        <v>14</v>
      </c>
      <c r="U4540" s="3">
        <f t="shared" si="703"/>
        <v>5631</v>
      </c>
      <c r="V4540" s="3" t="str">
        <f t="shared" si="704"/>
        <v xml:space="preserve"> 36</v>
      </c>
      <c r="W4540" s="3">
        <f t="shared" si="705"/>
        <v>6.5750000000000002</v>
      </c>
      <c r="X4540" s="3">
        <v>12</v>
      </c>
      <c r="Y4540" s="6">
        <f t="shared" si="706"/>
        <v>89.8</v>
      </c>
      <c r="Z4540" s="3">
        <f t="shared" si="707"/>
        <v>36</v>
      </c>
      <c r="AA4540" s="3">
        <f t="shared" si="708"/>
        <v>20.018999999999998</v>
      </c>
      <c r="AB4540">
        <f t="shared" si="709"/>
        <v>1</v>
      </c>
      <c r="AC4540" s="14">
        <f>VLOOKUP(X4540,Rates!$A$2:$B$36,2)</f>
        <v>13.49</v>
      </c>
    </row>
    <row r="4541" spans="1:29">
      <c r="A4541">
        <v>505197</v>
      </c>
      <c r="B4541" t="s">
        <v>11</v>
      </c>
      <c r="C4541" s="1">
        <v>0.15329999999999999</v>
      </c>
      <c r="D4541">
        <v>104.49</v>
      </c>
      <c r="E4541" t="s">
        <v>16</v>
      </c>
      <c r="F4541" t="s">
        <v>13</v>
      </c>
      <c r="G4541" t="s">
        <v>14</v>
      </c>
      <c r="H4541" s="1">
        <v>0.77100000000000002</v>
      </c>
      <c r="I4541" s="4">
        <v>37500</v>
      </c>
      <c r="J4541" s="5">
        <v>40909</v>
      </c>
      <c r="K4541" s="3">
        <v>3000</v>
      </c>
      <c r="L4541" s="3">
        <v>25000</v>
      </c>
      <c r="M4541" s="3">
        <v>540</v>
      </c>
      <c r="N4541" s="3">
        <f t="shared" si="700"/>
        <v>1</v>
      </c>
      <c r="O4541" s="3">
        <f t="shared" si="701"/>
        <v>0</v>
      </c>
      <c r="P4541" s="3">
        <f t="shared" si="702"/>
        <v>0</v>
      </c>
      <c r="Q4541" s="6">
        <v>0.72</v>
      </c>
      <c r="R4541" s="3">
        <v>0</v>
      </c>
      <c r="S4541" s="3">
        <v>14</v>
      </c>
      <c r="T4541" s="3">
        <v>16</v>
      </c>
      <c r="U4541" s="3">
        <f t="shared" si="703"/>
        <v>3409</v>
      </c>
      <c r="V4541" s="3" t="str">
        <f t="shared" si="704"/>
        <v xml:space="preserve"> 36</v>
      </c>
      <c r="W4541" s="3">
        <f t="shared" si="705"/>
        <v>3</v>
      </c>
      <c r="X4541" s="3">
        <v>18</v>
      </c>
      <c r="Y4541" s="6">
        <f t="shared" si="706"/>
        <v>77.100000000000009</v>
      </c>
      <c r="Z4541" s="3">
        <f t="shared" si="707"/>
        <v>25</v>
      </c>
      <c r="AA4541" s="3">
        <f t="shared" si="708"/>
        <v>0.54</v>
      </c>
      <c r="AB4541">
        <f t="shared" si="709"/>
        <v>0</v>
      </c>
      <c r="AC4541" s="14">
        <f>VLOOKUP(X4541,Rates!$A$2:$B$36,2)</f>
        <v>18.989999999999998</v>
      </c>
    </row>
    <row r="4542" spans="1:29">
      <c r="A4542">
        <v>660772</v>
      </c>
      <c r="B4542" t="s">
        <v>15</v>
      </c>
      <c r="C4542" s="1">
        <v>0.1862</v>
      </c>
      <c r="D4542">
        <v>308.79000000000002</v>
      </c>
      <c r="E4542" t="s">
        <v>16</v>
      </c>
      <c r="F4542" t="s">
        <v>13</v>
      </c>
      <c r="G4542" t="s">
        <v>14</v>
      </c>
      <c r="H4542" s="1">
        <v>0.98099999999999998</v>
      </c>
      <c r="I4542" s="4">
        <v>36069</v>
      </c>
      <c r="J4542" s="5">
        <v>40909</v>
      </c>
      <c r="K4542" s="3">
        <v>12000</v>
      </c>
      <c r="L4542" s="3">
        <v>39900</v>
      </c>
      <c r="M4542" s="3">
        <v>9814</v>
      </c>
      <c r="N4542" s="3">
        <f t="shared" si="700"/>
        <v>1</v>
      </c>
      <c r="O4542" s="3">
        <f t="shared" si="701"/>
        <v>0</v>
      </c>
      <c r="P4542" s="3">
        <f t="shared" si="702"/>
        <v>0</v>
      </c>
      <c r="Q4542" s="6">
        <v>8.8699999999999992</v>
      </c>
      <c r="R4542" s="3">
        <v>0</v>
      </c>
      <c r="S4542" s="3">
        <v>5</v>
      </c>
      <c r="T4542" s="3">
        <v>16</v>
      </c>
      <c r="U4542" s="3">
        <f t="shared" si="703"/>
        <v>4840</v>
      </c>
      <c r="V4542" s="3" t="str">
        <f t="shared" si="704"/>
        <v xml:space="preserve"> 60</v>
      </c>
      <c r="W4542" s="3">
        <f t="shared" si="705"/>
        <v>12</v>
      </c>
      <c r="X4542" s="3">
        <v>27</v>
      </c>
      <c r="Y4542" s="6">
        <f t="shared" si="706"/>
        <v>98.1</v>
      </c>
      <c r="Z4542" s="3">
        <f t="shared" si="707"/>
        <v>39.9</v>
      </c>
      <c r="AA4542" s="3">
        <f t="shared" si="708"/>
        <v>9.8140000000000001</v>
      </c>
      <c r="AB4542">
        <f t="shared" si="709"/>
        <v>0</v>
      </c>
      <c r="AC4542" s="14">
        <f>VLOOKUP(X4542,Rates!$A$2:$B$36,2)</f>
        <v>29.49</v>
      </c>
    </row>
    <row r="4543" spans="1:29">
      <c r="A4543">
        <v>1064453</v>
      </c>
      <c r="B4543" t="s">
        <v>11</v>
      </c>
      <c r="C4543" s="1">
        <v>7.9000000000000001E-2</v>
      </c>
      <c r="D4543">
        <v>62.59</v>
      </c>
      <c r="E4543" t="s">
        <v>23</v>
      </c>
      <c r="F4543" t="s">
        <v>13</v>
      </c>
      <c r="G4543" t="s">
        <v>14</v>
      </c>
      <c r="H4543" s="1">
        <v>0.79200000000000004</v>
      </c>
      <c r="I4543" s="4">
        <v>38504</v>
      </c>
      <c r="J4543" s="5">
        <v>40909</v>
      </c>
      <c r="K4543" s="3">
        <v>2000</v>
      </c>
      <c r="L4543" s="3">
        <v>39600</v>
      </c>
      <c r="M4543" s="3">
        <v>2058</v>
      </c>
      <c r="N4543" s="3">
        <f t="shared" si="700"/>
        <v>1</v>
      </c>
      <c r="O4543" s="3">
        <f t="shared" si="701"/>
        <v>0</v>
      </c>
      <c r="P4543" s="3">
        <f t="shared" si="702"/>
        <v>1</v>
      </c>
      <c r="Q4543" s="6">
        <v>5.09</v>
      </c>
      <c r="R4543" s="3">
        <v>0</v>
      </c>
      <c r="S4543" s="3">
        <v>8</v>
      </c>
      <c r="T4543" s="3">
        <v>13</v>
      </c>
      <c r="U4543" s="3">
        <f t="shared" si="703"/>
        <v>2405</v>
      </c>
      <c r="V4543" s="3" t="str">
        <f t="shared" si="704"/>
        <v xml:space="preserve"> 36</v>
      </c>
      <c r="W4543" s="3">
        <f t="shared" si="705"/>
        <v>2</v>
      </c>
      <c r="X4543" s="3">
        <v>4</v>
      </c>
      <c r="Y4543" s="6">
        <f t="shared" si="706"/>
        <v>79.2</v>
      </c>
      <c r="Z4543" s="3">
        <f t="shared" si="707"/>
        <v>39.6</v>
      </c>
      <c r="AA4543" s="3">
        <f t="shared" si="708"/>
        <v>2.0579999999999998</v>
      </c>
      <c r="AB4543">
        <f t="shared" si="709"/>
        <v>0</v>
      </c>
      <c r="AC4543" s="14">
        <f>VLOOKUP(X4543,Rates!$A$2:$B$36,2)</f>
        <v>7.49</v>
      </c>
    </row>
    <row r="4544" spans="1:29">
      <c r="A4544">
        <v>756483</v>
      </c>
      <c r="B4544" t="s">
        <v>11</v>
      </c>
      <c r="C4544" s="1">
        <v>7.4899999999999994E-2</v>
      </c>
      <c r="D4544">
        <v>311.02</v>
      </c>
      <c r="E4544" t="s">
        <v>28</v>
      </c>
      <c r="F4544" t="s">
        <v>26</v>
      </c>
      <c r="G4544" t="s">
        <v>14</v>
      </c>
      <c r="H4544" s="1">
        <v>0.70199999999999996</v>
      </c>
      <c r="I4544" s="4">
        <v>37104</v>
      </c>
      <c r="J4544" s="5">
        <v>40909</v>
      </c>
      <c r="K4544" s="3">
        <v>10000</v>
      </c>
      <c r="L4544" s="3">
        <v>80000</v>
      </c>
      <c r="M4544" s="3">
        <v>41066</v>
      </c>
      <c r="N4544" s="3">
        <f t="shared" si="700"/>
        <v>0</v>
      </c>
      <c r="O4544" s="3">
        <f t="shared" si="701"/>
        <v>1</v>
      </c>
      <c r="P4544" s="3">
        <f t="shared" si="702"/>
        <v>1</v>
      </c>
      <c r="Q4544" s="6">
        <v>10.72</v>
      </c>
      <c r="R4544" s="3">
        <v>0</v>
      </c>
      <c r="S4544" s="3">
        <v>14</v>
      </c>
      <c r="T4544" s="3">
        <v>22</v>
      </c>
      <c r="U4544" s="3">
        <f t="shared" si="703"/>
        <v>3805</v>
      </c>
      <c r="V4544" s="3" t="str">
        <f t="shared" si="704"/>
        <v xml:space="preserve"> 36</v>
      </c>
      <c r="W4544" s="3">
        <f t="shared" si="705"/>
        <v>10</v>
      </c>
      <c r="X4544" s="3">
        <v>4</v>
      </c>
      <c r="Y4544" s="6">
        <f t="shared" si="706"/>
        <v>70.199999999999989</v>
      </c>
      <c r="Z4544" s="3">
        <f t="shared" si="707"/>
        <v>80</v>
      </c>
      <c r="AA4544" s="3">
        <f t="shared" si="708"/>
        <v>41.066000000000003</v>
      </c>
      <c r="AB4544">
        <f t="shared" si="709"/>
        <v>0</v>
      </c>
      <c r="AC4544" s="14">
        <f>VLOOKUP(X4544,Rates!$A$2:$B$36,2)</f>
        <v>7.49</v>
      </c>
    </row>
    <row r="4545" spans="1:29">
      <c r="A4545">
        <v>560520</v>
      </c>
      <c r="B4545" t="s">
        <v>15</v>
      </c>
      <c r="C4545" s="1">
        <v>0.15210000000000001</v>
      </c>
      <c r="D4545">
        <v>310.70999999999998</v>
      </c>
      <c r="E4545" t="s">
        <v>29</v>
      </c>
      <c r="F4545" t="s">
        <v>26</v>
      </c>
      <c r="G4545" t="s">
        <v>14</v>
      </c>
      <c r="H4545" s="1">
        <v>0.34499999999999997</v>
      </c>
      <c r="I4545" s="4">
        <v>33939</v>
      </c>
      <c r="J4545" s="5">
        <v>40909</v>
      </c>
      <c r="K4545" s="3">
        <v>13000</v>
      </c>
      <c r="L4545" s="3">
        <v>42900</v>
      </c>
      <c r="M4545" s="3">
        <v>11635</v>
      </c>
      <c r="N4545" s="3">
        <f t="shared" si="700"/>
        <v>0</v>
      </c>
      <c r="O4545" s="3">
        <f t="shared" si="701"/>
        <v>1</v>
      </c>
      <c r="P4545" s="3">
        <f t="shared" si="702"/>
        <v>1</v>
      </c>
      <c r="Q4545" s="6">
        <v>8.81</v>
      </c>
      <c r="R4545" s="3">
        <v>0</v>
      </c>
      <c r="S4545" s="3">
        <v>9</v>
      </c>
      <c r="T4545" s="3">
        <v>14</v>
      </c>
      <c r="U4545" s="3">
        <f t="shared" si="703"/>
        <v>6970</v>
      </c>
      <c r="V4545" s="3" t="str">
        <f t="shared" si="704"/>
        <v xml:space="preserve"> 60</v>
      </c>
      <c r="W4545" s="3">
        <f t="shared" si="705"/>
        <v>13</v>
      </c>
      <c r="X4545" s="3">
        <v>17</v>
      </c>
      <c r="Y4545" s="6">
        <f t="shared" si="706"/>
        <v>34.5</v>
      </c>
      <c r="Z4545" s="3">
        <f t="shared" si="707"/>
        <v>42.9</v>
      </c>
      <c r="AA4545" s="3">
        <f t="shared" si="708"/>
        <v>11.635</v>
      </c>
      <c r="AB4545">
        <f t="shared" si="709"/>
        <v>0</v>
      </c>
      <c r="AC4545" s="14">
        <f>VLOOKUP(X4545,Rates!$A$2:$B$36,2)</f>
        <v>17.989999999999998</v>
      </c>
    </row>
    <row r="4546" spans="1:29">
      <c r="A4546">
        <v>1055994</v>
      </c>
      <c r="B4546" t="s">
        <v>15</v>
      </c>
      <c r="C4546" s="1">
        <v>0.15959999999999999</v>
      </c>
      <c r="D4546">
        <v>364.46</v>
      </c>
      <c r="E4546" t="s">
        <v>21</v>
      </c>
      <c r="F4546" t="s">
        <v>13</v>
      </c>
      <c r="G4546" t="s">
        <v>17</v>
      </c>
      <c r="H4546" s="1">
        <v>0.83699999999999997</v>
      </c>
      <c r="I4546" s="4">
        <v>38596</v>
      </c>
      <c r="J4546" s="5">
        <v>40909</v>
      </c>
      <c r="K4546" s="3">
        <v>15000</v>
      </c>
      <c r="L4546" s="3">
        <v>37000</v>
      </c>
      <c r="M4546" s="3">
        <v>8626</v>
      </c>
      <c r="N4546" s="3">
        <f t="shared" ref="N4546:N4609" si="710">IF(F4546="RENT",1,0)</f>
        <v>1</v>
      </c>
      <c r="O4546" s="3">
        <f t="shared" ref="O4546:O4609" si="711">IF(F4546="MORTGAGE",1,0)</f>
        <v>0</v>
      </c>
      <c r="P4546" s="3">
        <f t="shared" ref="P4546:P4609" si="712">IF(E4546="&lt; 1 year",0,1)</f>
        <v>1</v>
      </c>
      <c r="Q4546" s="6">
        <v>20.14</v>
      </c>
      <c r="R4546" s="3">
        <v>0</v>
      </c>
      <c r="S4546" s="3">
        <v>11</v>
      </c>
      <c r="T4546" s="3">
        <v>30</v>
      </c>
      <c r="U4546" s="3">
        <f t="shared" ref="U4546:U4609" si="713">_xlfn.DAYS(J4546,I4546)</f>
        <v>2313</v>
      </c>
      <c r="V4546" s="3" t="str">
        <f t="shared" ref="V4546:V4609" si="714">LEFT(B4546,3)</f>
        <v xml:space="preserve"> 60</v>
      </c>
      <c r="W4546" s="3">
        <f t="shared" ref="W4546:W4609" si="715">K4546/1000</f>
        <v>15</v>
      </c>
      <c r="X4546" s="3">
        <v>15</v>
      </c>
      <c r="Y4546" s="6">
        <f t="shared" ref="Y4546:Y4609" si="716">H4546*100</f>
        <v>83.7</v>
      </c>
      <c r="Z4546" s="3">
        <f t="shared" ref="Z4546:Z4609" si="717">L4546/1000</f>
        <v>37</v>
      </c>
      <c r="AA4546" s="3">
        <f t="shared" ref="AA4546:AA4609" si="718">M4546/1000</f>
        <v>8.6259999999999994</v>
      </c>
      <c r="AB4546">
        <f t="shared" ref="AB4546:AB4609" si="719">IF(G4546="Charged Off",1,0)</f>
        <v>1</v>
      </c>
      <c r="AC4546" s="14">
        <f>VLOOKUP(X4546,Rates!$A$2:$B$36,2)</f>
        <v>15.99</v>
      </c>
    </row>
    <row r="4547" spans="1:29">
      <c r="A4547">
        <v>1042157</v>
      </c>
      <c r="B4547" t="s">
        <v>11</v>
      </c>
      <c r="C4547" s="1">
        <v>0.16289999999999999</v>
      </c>
      <c r="D4547">
        <v>70.61</v>
      </c>
      <c r="E4547" t="s">
        <v>18</v>
      </c>
      <c r="F4547" t="s">
        <v>13</v>
      </c>
      <c r="G4547" t="s">
        <v>17</v>
      </c>
      <c r="H4547" s="1">
        <v>0.88600000000000001</v>
      </c>
      <c r="I4547" s="4">
        <v>37500</v>
      </c>
      <c r="J4547" s="5">
        <v>40909</v>
      </c>
      <c r="K4547" s="3">
        <v>2000</v>
      </c>
      <c r="L4547" s="3">
        <v>30972</v>
      </c>
      <c r="M4547" s="3">
        <v>2925</v>
      </c>
      <c r="N4547" s="3">
        <f t="shared" si="710"/>
        <v>1</v>
      </c>
      <c r="O4547" s="3">
        <f t="shared" si="711"/>
        <v>0</v>
      </c>
      <c r="P4547" s="3">
        <f t="shared" si="712"/>
        <v>1</v>
      </c>
      <c r="Q4547" s="6">
        <v>15.61</v>
      </c>
      <c r="R4547" s="3">
        <v>0</v>
      </c>
      <c r="S4547" s="3">
        <v>4</v>
      </c>
      <c r="T4547" s="3">
        <v>5</v>
      </c>
      <c r="U4547" s="3">
        <f t="shared" si="713"/>
        <v>3409</v>
      </c>
      <c r="V4547" s="3" t="str">
        <f t="shared" si="714"/>
        <v xml:space="preserve"> 36</v>
      </c>
      <c r="W4547" s="3">
        <f t="shared" si="715"/>
        <v>2</v>
      </c>
      <c r="X4547" s="3">
        <v>16</v>
      </c>
      <c r="Y4547" s="6">
        <f t="shared" si="716"/>
        <v>88.6</v>
      </c>
      <c r="Z4547" s="3">
        <f t="shared" si="717"/>
        <v>30.972000000000001</v>
      </c>
      <c r="AA4547" s="3">
        <f t="shared" si="718"/>
        <v>2.9249999999999998</v>
      </c>
      <c r="AB4547">
        <f t="shared" si="719"/>
        <v>1</v>
      </c>
      <c r="AC4547" s="14">
        <f>VLOOKUP(X4547,Rates!$A$2:$B$36,2)</f>
        <v>16.989999999999998</v>
      </c>
    </row>
    <row r="4548" spans="1:29">
      <c r="A4548">
        <v>629660</v>
      </c>
      <c r="B4548" t="s">
        <v>15</v>
      </c>
      <c r="C4548" s="1">
        <v>9.9900000000000003E-2</v>
      </c>
      <c r="D4548">
        <v>276.14999999999998</v>
      </c>
      <c r="E4548" t="s">
        <v>28</v>
      </c>
      <c r="F4548" t="s">
        <v>26</v>
      </c>
      <c r="G4548" t="s">
        <v>19</v>
      </c>
      <c r="H4548" s="1">
        <v>0.29399999999999998</v>
      </c>
      <c r="I4548" s="4">
        <v>38961</v>
      </c>
      <c r="J4548" s="5">
        <v>40909</v>
      </c>
      <c r="K4548" s="3">
        <v>13000</v>
      </c>
      <c r="L4548" s="3">
        <v>32000</v>
      </c>
      <c r="M4548" s="3">
        <v>15240</v>
      </c>
      <c r="N4548" s="3">
        <f t="shared" si="710"/>
        <v>0</v>
      </c>
      <c r="O4548" s="3">
        <f t="shared" si="711"/>
        <v>1</v>
      </c>
      <c r="P4548" s="3">
        <f t="shared" si="712"/>
        <v>1</v>
      </c>
      <c r="Q4548" s="6">
        <v>19.73</v>
      </c>
      <c r="R4548" s="3">
        <v>0</v>
      </c>
      <c r="S4548" s="3">
        <v>9</v>
      </c>
      <c r="T4548" s="3">
        <v>30</v>
      </c>
      <c r="U4548" s="3">
        <f t="shared" si="713"/>
        <v>1948</v>
      </c>
      <c r="V4548" s="3" t="str">
        <f t="shared" si="714"/>
        <v xml:space="preserve"> 60</v>
      </c>
      <c r="W4548" s="3">
        <f t="shared" si="715"/>
        <v>13</v>
      </c>
      <c r="X4548" s="3">
        <v>9</v>
      </c>
      <c r="Y4548" s="6">
        <f t="shared" si="716"/>
        <v>29.4</v>
      </c>
      <c r="Z4548" s="3">
        <f t="shared" si="717"/>
        <v>32</v>
      </c>
      <c r="AA4548" s="3">
        <f t="shared" si="718"/>
        <v>15.24</v>
      </c>
      <c r="AB4548">
        <f t="shared" si="719"/>
        <v>0</v>
      </c>
      <c r="AC4548" s="14">
        <f>VLOOKUP(X4548,Rates!$A$2:$B$36,2)</f>
        <v>11.44</v>
      </c>
    </row>
    <row r="4549" spans="1:29">
      <c r="A4549">
        <v>821257</v>
      </c>
      <c r="B4549" t="s">
        <v>11</v>
      </c>
      <c r="C4549" s="1">
        <v>9.9900000000000003E-2</v>
      </c>
      <c r="D4549">
        <v>483.94</v>
      </c>
      <c r="E4549" t="s">
        <v>23</v>
      </c>
      <c r="F4549" t="s">
        <v>26</v>
      </c>
      <c r="G4549" t="s">
        <v>14</v>
      </c>
      <c r="H4549" s="2">
        <v>0</v>
      </c>
      <c r="I4549" s="4">
        <v>33970</v>
      </c>
      <c r="J4549" s="5">
        <v>40909</v>
      </c>
      <c r="K4549" s="3">
        <v>15000</v>
      </c>
      <c r="L4549" s="3">
        <v>199000</v>
      </c>
      <c r="M4549" s="3">
        <v>0</v>
      </c>
      <c r="N4549" s="3">
        <f t="shared" si="710"/>
        <v>0</v>
      </c>
      <c r="O4549" s="3">
        <f t="shared" si="711"/>
        <v>1</v>
      </c>
      <c r="P4549" s="3">
        <f t="shared" si="712"/>
        <v>1</v>
      </c>
      <c r="Q4549" s="6">
        <v>0</v>
      </c>
      <c r="R4549" s="3">
        <v>0</v>
      </c>
      <c r="S4549" s="3">
        <v>6</v>
      </c>
      <c r="T4549" s="3">
        <v>16</v>
      </c>
      <c r="U4549" s="3">
        <f t="shared" si="713"/>
        <v>6939</v>
      </c>
      <c r="V4549" s="3" t="str">
        <f t="shared" si="714"/>
        <v xml:space="preserve"> 36</v>
      </c>
      <c r="W4549" s="3">
        <f t="shared" si="715"/>
        <v>15</v>
      </c>
      <c r="X4549" s="3">
        <v>6</v>
      </c>
      <c r="Y4549" s="6">
        <f t="shared" si="716"/>
        <v>0</v>
      </c>
      <c r="Z4549" s="3">
        <f t="shared" si="717"/>
        <v>199</v>
      </c>
      <c r="AA4549" s="3">
        <f t="shared" si="718"/>
        <v>0</v>
      </c>
      <c r="AB4549">
        <f t="shared" si="719"/>
        <v>0</v>
      </c>
      <c r="AC4549" s="14">
        <f>VLOOKUP(X4549,Rates!$A$2:$B$36,2)</f>
        <v>8.24</v>
      </c>
    </row>
    <row r="4550" spans="1:29">
      <c r="A4550">
        <v>501377</v>
      </c>
      <c r="B4550" t="s">
        <v>11</v>
      </c>
      <c r="C4550" s="1">
        <v>7.8799999999999995E-2</v>
      </c>
      <c r="D4550">
        <v>477.03</v>
      </c>
      <c r="E4550" t="s">
        <v>20</v>
      </c>
      <c r="F4550" t="s">
        <v>26</v>
      </c>
      <c r="G4550" t="s">
        <v>14</v>
      </c>
      <c r="H4550" s="1">
        <v>0.27400000000000002</v>
      </c>
      <c r="I4550" s="4">
        <v>35156</v>
      </c>
      <c r="J4550" s="5">
        <v>40909</v>
      </c>
      <c r="K4550" s="3">
        <v>15250</v>
      </c>
      <c r="L4550" s="3">
        <v>52000</v>
      </c>
      <c r="M4550" s="3">
        <v>2601</v>
      </c>
      <c r="N4550" s="3">
        <f t="shared" si="710"/>
        <v>0</v>
      </c>
      <c r="O4550" s="3">
        <f t="shared" si="711"/>
        <v>1</v>
      </c>
      <c r="P4550" s="3">
        <f t="shared" si="712"/>
        <v>1</v>
      </c>
      <c r="Q4550" s="6">
        <v>22.38</v>
      </c>
      <c r="R4550" s="3">
        <v>0</v>
      </c>
      <c r="S4550" s="3">
        <v>6</v>
      </c>
      <c r="T4550" s="3">
        <v>25</v>
      </c>
      <c r="U4550" s="3">
        <f t="shared" si="713"/>
        <v>5753</v>
      </c>
      <c r="V4550" s="3" t="str">
        <f t="shared" si="714"/>
        <v xml:space="preserve"> 36</v>
      </c>
      <c r="W4550" s="3">
        <f t="shared" si="715"/>
        <v>15.25</v>
      </c>
      <c r="X4550" s="3">
        <v>5</v>
      </c>
      <c r="Y4550" s="6">
        <f t="shared" si="716"/>
        <v>27.400000000000002</v>
      </c>
      <c r="Z4550" s="3">
        <f t="shared" si="717"/>
        <v>52</v>
      </c>
      <c r="AA4550" s="3">
        <f t="shared" si="718"/>
        <v>2.601</v>
      </c>
      <c r="AB4550">
        <f t="shared" si="719"/>
        <v>0</v>
      </c>
      <c r="AC4550" s="14">
        <f>VLOOKUP(X4550,Rates!$A$2:$B$36,2)</f>
        <v>7.99</v>
      </c>
    </row>
    <row r="4551" spans="1:29">
      <c r="A4551">
        <v>740551</v>
      </c>
      <c r="B4551" t="s">
        <v>11</v>
      </c>
      <c r="C4551" s="1">
        <v>9.9900000000000003E-2</v>
      </c>
      <c r="D4551">
        <v>161.32</v>
      </c>
      <c r="E4551" t="s">
        <v>16</v>
      </c>
      <c r="F4551" t="s">
        <v>13</v>
      </c>
      <c r="G4551" t="s">
        <v>14</v>
      </c>
      <c r="H4551" s="1">
        <v>0.27700000000000002</v>
      </c>
      <c r="I4551" s="4">
        <v>27242</v>
      </c>
      <c r="J4551" s="5">
        <v>40909</v>
      </c>
      <c r="K4551" s="3">
        <v>5000</v>
      </c>
      <c r="L4551" s="3">
        <v>19200</v>
      </c>
      <c r="M4551" s="3">
        <v>4239</v>
      </c>
      <c r="N4551" s="3">
        <f t="shared" si="710"/>
        <v>1</v>
      </c>
      <c r="O4551" s="3">
        <f t="shared" si="711"/>
        <v>0</v>
      </c>
      <c r="P4551" s="3">
        <f t="shared" si="712"/>
        <v>0</v>
      </c>
      <c r="Q4551" s="6">
        <v>6.69</v>
      </c>
      <c r="R4551" s="3">
        <v>0</v>
      </c>
      <c r="S4551" s="3">
        <v>6</v>
      </c>
      <c r="T4551" s="3">
        <v>6</v>
      </c>
      <c r="U4551" s="3">
        <f t="shared" si="713"/>
        <v>13667</v>
      </c>
      <c r="V4551" s="3" t="str">
        <f t="shared" si="714"/>
        <v xml:space="preserve"> 36</v>
      </c>
      <c r="W4551" s="3">
        <f t="shared" si="715"/>
        <v>5</v>
      </c>
      <c r="X4551" s="3">
        <v>6</v>
      </c>
      <c r="Y4551" s="6">
        <f t="shared" si="716"/>
        <v>27.700000000000003</v>
      </c>
      <c r="Z4551" s="3">
        <f t="shared" si="717"/>
        <v>19.2</v>
      </c>
      <c r="AA4551" s="3">
        <f t="shared" si="718"/>
        <v>4.2389999999999999</v>
      </c>
      <c r="AB4551">
        <f t="shared" si="719"/>
        <v>0</v>
      </c>
      <c r="AC4551" s="14">
        <f>VLOOKUP(X4551,Rates!$A$2:$B$36,2)</f>
        <v>8.24</v>
      </c>
    </row>
    <row r="4552" spans="1:29">
      <c r="A4552">
        <v>362153</v>
      </c>
      <c r="B4552" t="s">
        <v>11</v>
      </c>
      <c r="C4552" s="1">
        <v>0.1114</v>
      </c>
      <c r="D4552">
        <v>196.84</v>
      </c>
      <c r="E4552" t="s">
        <v>16</v>
      </c>
      <c r="F4552" t="s">
        <v>13</v>
      </c>
      <c r="G4552" t="s">
        <v>14</v>
      </c>
      <c r="H4552" s="1">
        <v>7.8E-2</v>
      </c>
      <c r="I4552" s="4">
        <v>35643</v>
      </c>
      <c r="J4552" s="5">
        <v>40909</v>
      </c>
      <c r="K4552" s="3">
        <v>6000</v>
      </c>
      <c r="L4552" s="3">
        <v>65000</v>
      </c>
      <c r="M4552" s="3">
        <v>2611</v>
      </c>
      <c r="N4552" s="3">
        <f t="shared" si="710"/>
        <v>1</v>
      </c>
      <c r="O4552" s="3">
        <f t="shared" si="711"/>
        <v>0</v>
      </c>
      <c r="P4552" s="3">
        <f t="shared" si="712"/>
        <v>0</v>
      </c>
      <c r="Q4552" s="6">
        <v>22.41</v>
      </c>
      <c r="R4552" s="3">
        <v>6</v>
      </c>
      <c r="S4552" s="3">
        <v>16</v>
      </c>
      <c r="T4552" s="3">
        <v>30</v>
      </c>
      <c r="U4552" s="3">
        <f t="shared" si="713"/>
        <v>5266</v>
      </c>
      <c r="V4552" s="3" t="str">
        <f t="shared" si="714"/>
        <v xml:space="preserve"> 36</v>
      </c>
      <c r="W4552" s="3">
        <f t="shared" si="715"/>
        <v>6</v>
      </c>
      <c r="X4552" s="3">
        <v>9</v>
      </c>
      <c r="Y4552" s="6">
        <f t="shared" si="716"/>
        <v>7.8</v>
      </c>
      <c r="Z4552" s="3">
        <f t="shared" si="717"/>
        <v>65</v>
      </c>
      <c r="AA4552" s="3">
        <f t="shared" si="718"/>
        <v>2.6110000000000002</v>
      </c>
      <c r="AB4552">
        <f t="shared" si="719"/>
        <v>0</v>
      </c>
      <c r="AC4552" s="14">
        <f>VLOOKUP(X4552,Rates!$A$2:$B$36,2)</f>
        <v>11.44</v>
      </c>
    </row>
    <row r="4553" spans="1:29">
      <c r="A4553">
        <v>832582</v>
      </c>
      <c r="B4553" t="s">
        <v>11</v>
      </c>
      <c r="C4553" s="1">
        <v>0.10589999999999999</v>
      </c>
      <c r="D4553">
        <v>545.13</v>
      </c>
      <c r="E4553" t="s">
        <v>18</v>
      </c>
      <c r="F4553" t="s">
        <v>24</v>
      </c>
      <c r="G4553" t="s">
        <v>14</v>
      </c>
      <c r="H4553" s="1">
        <v>0.39600000000000002</v>
      </c>
      <c r="I4553" s="4">
        <v>33939</v>
      </c>
      <c r="J4553" s="5">
        <v>40909</v>
      </c>
      <c r="K4553" s="3">
        <v>16750</v>
      </c>
      <c r="L4553" s="3">
        <v>34000</v>
      </c>
      <c r="M4553" s="3">
        <v>19061</v>
      </c>
      <c r="N4553" s="3">
        <f t="shared" si="710"/>
        <v>0</v>
      </c>
      <c r="O4553" s="3">
        <f t="shared" si="711"/>
        <v>0</v>
      </c>
      <c r="P4553" s="3">
        <f t="shared" si="712"/>
        <v>1</v>
      </c>
      <c r="Q4553" s="6">
        <v>18.11</v>
      </c>
      <c r="R4553" s="3">
        <v>0</v>
      </c>
      <c r="S4553" s="3">
        <v>8</v>
      </c>
      <c r="T4553" s="3">
        <v>11</v>
      </c>
      <c r="U4553" s="3">
        <f t="shared" si="713"/>
        <v>6970</v>
      </c>
      <c r="V4553" s="3" t="str">
        <f t="shared" si="714"/>
        <v xml:space="preserve"> 36</v>
      </c>
      <c r="W4553" s="3">
        <f t="shared" si="715"/>
        <v>16.75</v>
      </c>
      <c r="X4553" s="3">
        <v>7</v>
      </c>
      <c r="Y4553" s="6">
        <f t="shared" si="716"/>
        <v>39.6</v>
      </c>
      <c r="Z4553" s="3">
        <f t="shared" si="717"/>
        <v>34</v>
      </c>
      <c r="AA4553" s="3">
        <f t="shared" si="718"/>
        <v>19.061</v>
      </c>
      <c r="AB4553">
        <f t="shared" si="719"/>
        <v>0</v>
      </c>
      <c r="AC4553" s="14">
        <f>VLOOKUP(X4553,Rates!$A$2:$B$36,2)</f>
        <v>10.49</v>
      </c>
    </row>
    <row r="4554" spans="1:29">
      <c r="A4554">
        <v>310079</v>
      </c>
      <c r="B4554" t="s">
        <v>11</v>
      </c>
      <c r="C4554" s="1">
        <v>8.6300000000000002E-2</v>
      </c>
      <c r="D4554">
        <v>132.84</v>
      </c>
      <c r="E4554" t="s">
        <v>20</v>
      </c>
      <c r="F4554" t="s">
        <v>26</v>
      </c>
      <c r="G4554" t="s">
        <v>14</v>
      </c>
      <c r="H4554" s="1">
        <v>0.47499999999999998</v>
      </c>
      <c r="I4554" s="4">
        <v>34001</v>
      </c>
      <c r="J4554" s="5">
        <v>40909</v>
      </c>
      <c r="K4554" s="3">
        <v>7500</v>
      </c>
      <c r="L4554" s="3">
        <v>113800</v>
      </c>
      <c r="M4554" s="3">
        <v>11730</v>
      </c>
      <c r="N4554" s="3">
        <f t="shared" si="710"/>
        <v>0</v>
      </c>
      <c r="O4554" s="3">
        <f t="shared" si="711"/>
        <v>1</v>
      </c>
      <c r="P4554" s="3">
        <f t="shared" si="712"/>
        <v>1</v>
      </c>
      <c r="Q4554" s="6">
        <v>2.09</v>
      </c>
      <c r="R4554" s="3">
        <v>0</v>
      </c>
      <c r="S4554" s="3">
        <v>7</v>
      </c>
      <c r="T4554" s="3">
        <v>19</v>
      </c>
      <c r="U4554" s="3">
        <f t="shared" si="713"/>
        <v>6908</v>
      </c>
      <c r="V4554" s="3" t="str">
        <f t="shared" si="714"/>
        <v xml:space="preserve"> 36</v>
      </c>
      <c r="W4554" s="3">
        <f t="shared" si="715"/>
        <v>7.5</v>
      </c>
      <c r="X4554" s="3">
        <v>5</v>
      </c>
      <c r="Y4554" s="6">
        <f t="shared" si="716"/>
        <v>47.5</v>
      </c>
      <c r="Z4554" s="3">
        <f t="shared" si="717"/>
        <v>113.8</v>
      </c>
      <c r="AA4554" s="3">
        <f t="shared" si="718"/>
        <v>11.73</v>
      </c>
      <c r="AB4554">
        <f t="shared" si="719"/>
        <v>0</v>
      </c>
      <c r="AC4554" s="14">
        <f>VLOOKUP(X4554,Rates!$A$2:$B$36,2)</f>
        <v>7.99</v>
      </c>
    </row>
    <row r="4555" spans="1:29">
      <c r="A4555">
        <v>672866</v>
      </c>
      <c r="B4555" t="s">
        <v>11</v>
      </c>
      <c r="C4555" s="1">
        <v>7.2900000000000006E-2</v>
      </c>
      <c r="D4555">
        <v>62.02</v>
      </c>
      <c r="E4555" t="s">
        <v>12</v>
      </c>
      <c r="F4555" t="s">
        <v>13</v>
      </c>
      <c r="G4555" t="s">
        <v>14</v>
      </c>
      <c r="H4555" s="2">
        <v>0.11</v>
      </c>
      <c r="I4555" s="4">
        <v>34486</v>
      </c>
      <c r="J4555" s="5">
        <v>40909</v>
      </c>
      <c r="K4555" s="3">
        <v>2000</v>
      </c>
      <c r="L4555" s="3">
        <v>30000</v>
      </c>
      <c r="M4555" s="3">
        <v>453</v>
      </c>
      <c r="N4555" s="3">
        <f t="shared" si="710"/>
        <v>1</v>
      </c>
      <c r="O4555" s="3">
        <f t="shared" si="711"/>
        <v>0</v>
      </c>
      <c r="P4555" s="3">
        <f t="shared" si="712"/>
        <v>1</v>
      </c>
      <c r="Q4555" s="6">
        <v>0.24</v>
      </c>
      <c r="R4555" s="3">
        <v>0</v>
      </c>
      <c r="S4555" s="3">
        <v>3</v>
      </c>
      <c r="T4555" s="3">
        <v>4</v>
      </c>
      <c r="U4555" s="3">
        <f t="shared" si="713"/>
        <v>6423</v>
      </c>
      <c r="V4555" s="3" t="str">
        <f t="shared" si="714"/>
        <v xml:space="preserve"> 36</v>
      </c>
      <c r="W4555" s="3">
        <f t="shared" si="715"/>
        <v>2</v>
      </c>
      <c r="X4555" s="3">
        <v>4</v>
      </c>
      <c r="Y4555" s="6">
        <f t="shared" si="716"/>
        <v>11</v>
      </c>
      <c r="Z4555" s="3">
        <f t="shared" si="717"/>
        <v>30</v>
      </c>
      <c r="AA4555" s="3">
        <f t="shared" si="718"/>
        <v>0.45300000000000001</v>
      </c>
      <c r="AB4555">
        <f t="shared" si="719"/>
        <v>0</v>
      </c>
      <c r="AC4555" s="14">
        <f>VLOOKUP(X4555,Rates!$A$2:$B$36,2)</f>
        <v>7.49</v>
      </c>
    </row>
    <row r="4556" spans="1:29">
      <c r="A4556">
        <v>887259</v>
      </c>
      <c r="B4556" t="s">
        <v>15</v>
      </c>
      <c r="C4556" s="1">
        <v>0.1171</v>
      </c>
      <c r="D4556">
        <v>176.79</v>
      </c>
      <c r="E4556" t="s">
        <v>12</v>
      </c>
      <c r="F4556" t="s">
        <v>26</v>
      </c>
      <c r="G4556" t="s">
        <v>14</v>
      </c>
      <c r="H4556" s="1">
        <v>0.17199999999999999</v>
      </c>
      <c r="I4556" s="4">
        <v>33635</v>
      </c>
      <c r="J4556" s="5">
        <v>40909</v>
      </c>
      <c r="K4556" s="3">
        <v>8000</v>
      </c>
      <c r="L4556" s="3">
        <v>113592</v>
      </c>
      <c r="M4556" s="3">
        <v>3036</v>
      </c>
      <c r="N4556" s="3">
        <f t="shared" si="710"/>
        <v>0</v>
      </c>
      <c r="O4556" s="3">
        <f t="shared" si="711"/>
        <v>1</v>
      </c>
      <c r="P4556" s="3">
        <f t="shared" si="712"/>
        <v>1</v>
      </c>
      <c r="Q4556" s="6">
        <v>0.96</v>
      </c>
      <c r="R4556" s="3">
        <v>0</v>
      </c>
      <c r="S4556" s="3">
        <v>2</v>
      </c>
      <c r="T4556" s="3">
        <v>11</v>
      </c>
      <c r="U4556" s="3">
        <f t="shared" si="713"/>
        <v>7274</v>
      </c>
      <c r="V4556" s="3" t="str">
        <f t="shared" si="714"/>
        <v xml:space="preserve"> 60</v>
      </c>
      <c r="W4556" s="3">
        <f t="shared" si="715"/>
        <v>8</v>
      </c>
      <c r="X4556" s="3">
        <v>8</v>
      </c>
      <c r="Y4556" s="6">
        <f t="shared" si="716"/>
        <v>17.2</v>
      </c>
      <c r="Z4556" s="3">
        <f t="shared" si="717"/>
        <v>113.592</v>
      </c>
      <c r="AA4556" s="3">
        <f t="shared" si="718"/>
        <v>3.036</v>
      </c>
      <c r="AB4556">
        <f t="shared" si="719"/>
        <v>0</v>
      </c>
      <c r="AC4556" s="14">
        <f>VLOOKUP(X4556,Rates!$A$2:$B$36,2)</f>
        <v>11.39</v>
      </c>
    </row>
    <row r="4557" spans="1:29">
      <c r="A4557">
        <v>815319</v>
      </c>
      <c r="B4557" t="s">
        <v>11</v>
      </c>
      <c r="C4557" s="1">
        <v>0.1399</v>
      </c>
      <c r="D4557">
        <v>307.56</v>
      </c>
      <c r="E4557" t="s">
        <v>12</v>
      </c>
      <c r="F4557" t="s">
        <v>13</v>
      </c>
      <c r="G4557" t="s">
        <v>14</v>
      </c>
      <c r="H4557" s="1">
        <v>0.97899999999999998</v>
      </c>
      <c r="I4557" s="4">
        <v>37012</v>
      </c>
      <c r="J4557" s="5">
        <v>40909</v>
      </c>
      <c r="K4557" s="3">
        <v>9000</v>
      </c>
      <c r="L4557" s="3">
        <v>62000</v>
      </c>
      <c r="M4557" s="3">
        <v>8906</v>
      </c>
      <c r="N4557" s="3">
        <f t="shared" si="710"/>
        <v>1</v>
      </c>
      <c r="O4557" s="3">
        <f t="shared" si="711"/>
        <v>0</v>
      </c>
      <c r="P4557" s="3">
        <f t="shared" si="712"/>
        <v>1</v>
      </c>
      <c r="Q4557" s="6">
        <v>14.28</v>
      </c>
      <c r="R4557" s="3">
        <v>0</v>
      </c>
      <c r="S4557" s="3">
        <v>6</v>
      </c>
      <c r="T4557" s="3">
        <v>13</v>
      </c>
      <c r="U4557" s="3">
        <f t="shared" si="713"/>
        <v>3897</v>
      </c>
      <c r="V4557" s="3" t="str">
        <f t="shared" si="714"/>
        <v xml:space="preserve"> 36</v>
      </c>
      <c r="W4557" s="3">
        <f t="shared" si="715"/>
        <v>9</v>
      </c>
      <c r="X4557" s="3">
        <v>13</v>
      </c>
      <c r="Y4557" s="6">
        <f t="shared" si="716"/>
        <v>97.899999999999991</v>
      </c>
      <c r="Z4557" s="3">
        <f t="shared" si="717"/>
        <v>62</v>
      </c>
      <c r="AA4557" s="3">
        <f t="shared" si="718"/>
        <v>8.9060000000000006</v>
      </c>
      <c r="AB4557">
        <f t="shared" si="719"/>
        <v>0</v>
      </c>
      <c r="AC4557" s="14">
        <f>VLOOKUP(X4557,Rates!$A$2:$B$36,2)</f>
        <v>13.99</v>
      </c>
    </row>
    <row r="4558" spans="1:29">
      <c r="A4558">
        <v>1006291</v>
      </c>
      <c r="B4558" t="s">
        <v>11</v>
      </c>
      <c r="C4558" s="1">
        <v>0.1171</v>
      </c>
      <c r="D4558">
        <v>330.76</v>
      </c>
      <c r="E4558" t="s">
        <v>12</v>
      </c>
      <c r="F4558" t="s">
        <v>24</v>
      </c>
      <c r="G4558" t="s">
        <v>14</v>
      </c>
      <c r="H4558" s="1">
        <v>0.78600000000000003</v>
      </c>
      <c r="I4558" s="4">
        <v>34455</v>
      </c>
      <c r="J4558" s="5">
        <v>40909</v>
      </c>
      <c r="K4558" s="3">
        <v>10000</v>
      </c>
      <c r="L4558" s="3">
        <v>180000</v>
      </c>
      <c r="M4558" s="3">
        <v>62571</v>
      </c>
      <c r="N4558" s="3">
        <f t="shared" si="710"/>
        <v>0</v>
      </c>
      <c r="O4558" s="3">
        <f t="shared" si="711"/>
        <v>0</v>
      </c>
      <c r="P4558" s="3">
        <f t="shared" si="712"/>
        <v>1</v>
      </c>
      <c r="Q4558" s="6">
        <v>14.75</v>
      </c>
      <c r="R4558" s="3">
        <v>0</v>
      </c>
      <c r="S4558" s="3">
        <v>11</v>
      </c>
      <c r="T4558" s="3">
        <v>24</v>
      </c>
      <c r="U4558" s="3">
        <f t="shared" si="713"/>
        <v>6454</v>
      </c>
      <c r="V4558" s="3" t="str">
        <f t="shared" si="714"/>
        <v xml:space="preserve"> 36</v>
      </c>
      <c r="W4558" s="3">
        <f t="shared" si="715"/>
        <v>10</v>
      </c>
      <c r="X4558" s="3">
        <v>8</v>
      </c>
      <c r="Y4558" s="6">
        <f t="shared" si="716"/>
        <v>78.600000000000009</v>
      </c>
      <c r="Z4558" s="3">
        <f t="shared" si="717"/>
        <v>180</v>
      </c>
      <c r="AA4558" s="3">
        <f t="shared" si="718"/>
        <v>62.570999999999998</v>
      </c>
      <c r="AB4558">
        <f t="shared" si="719"/>
        <v>0</v>
      </c>
      <c r="AC4558" s="14">
        <f>VLOOKUP(X4558,Rates!$A$2:$B$36,2)</f>
        <v>11.39</v>
      </c>
    </row>
    <row r="4559" spans="1:29">
      <c r="A4559">
        <v>802988</v>
      </c>
      <c r="B4559" t="s">
        <v>11</v>
      </c>
      <c r="C4559" s="1">
        <v>0.10589999999999999</v>
      </c>
      <c r="D4559">
        <v>32.549999999999997</v>
      </c>
      <c r="E4559" t="s">
        <v>30</v>
      </c>
      <c r="F4559" t="s">
        <v>26</v>
      </c>
      <c r="G4559" t="s">
        <v>17</v>
      </c>
      <c r="H4559" s="1">
        <v>0.97199999999999998</v>
      </c>
      <c r="I4559" s="4">
        <v>34274</v>
      </c>
      <c r="J4559" s="5">
        <v>40909</v>
      </c>
      <c r="K4559" s="3">
        <v>1000</v>
      </c>
      <c r="L4559" s="3">
        <v>38000</v>
      </c>
      <c r="M4559" s="3">
        <v>58794</v>
      </c>
      <c r="N4559" s="3">
        <f t="shared" si="710"/>
        <v>0</v>
      </c>
      <c r="O4559" s="3">
        <f t="shared" si="711"/>
        <v>1</v>
      </c>
      <c r="P4559" s="3">
        <f t="shared" si="712"/>
        <v>1</v>
      </c>
      <c r="Q4559" s="6">
        <v>27.47</v>
      </c>
      <c r="R4559" s="3">
        <v>0</v>
      </c>
      <c r="S4559" s="3">
        <v>8</v>
      </c>
      <c r="T4559" s="3">
        <v>36</v>
      </c>
      <c r="U4559" s="3">
        <f t="shared" si="713"/>
        <v>6635</v>
      </c>
      <c r="V4559" s="3" t="str">
        <f t="shared" si="714"/>
        <v xml:space="preserve"> 36</v>
      </c>
      <c r="W4559" s="3">
        <f t="shared" si="715"/>
        <v>1</v>
      </c>
      <c r="X4559" s="3">
        <v>7</v>
      </c>
      <c r="Y4559" s="6">
        <f t="shared" si="716"/>
        <v>97.2</v>
      </c>
      <c r="Z4559" s="3">
        <f t="shared" si="717"/>
        <v>38</v>
      </c>
      <c r="AA4559" s="3">
        <f t="shared" si="718"/>
        <v>58.793999999999997</v>
      </c>
      <c r="AB4559">
        <f t="shared" si="719"/>
        <v>1</v>
      </c>
      <c r="AC4559" s="14">
        <f>VLOOKUP(X4559,Rates!$A$2:$B$36,2)</f>
        <v>10.49</v>
      </c>
    </row>
    <row r="4560" spans="1:29">
      <c r="A4560">
        <v>427358</v>
      </c>
      <c r="B4560" t="s">
        <v>11</v>
      </c>
      <c r="C4560" s="1">
        <v>0.08</v>
      </c>
      <c r="D4560">
        <v>125.35</v>
      </c>
      <c r="E4560" t="s">
        <v>16</v>
      </c>
      <c r="F4560" t="s">
        <v>26</v>
      </c>
      <c r="G4560" t="s">
        <v>14</v>
      </c>
      <c r="H4560" s="1">
        <v>2.5999999999999999E-2</v>
      </c>
      <c r="I4560" s="4">
        <v>36130</v>
      </c>
      <c r="J4560" s="5">
        <v>40909</v>
      </c>
      <c r="K4560" s="3">
        <v>4000</v>
      </c>
      <c r="L4560" s="3">
        <v>68000</v>
      </c>
      <c r="M4560" s="3">
        <v>471</v>
      </c>
      <c r="N4560" s="3">
        <f t="shared" si="710"/>
        <v>0</v>
      </c>
      <c r="O4560" s="3">
        <f t="shared" si="711"/>
        <v>1</v>
      </c>
      <c r="P4560" s="3">
        <f t="shared" si="712"/>
        <v>0</v>
      </c>
      <c r="Q4560" s="6">
        <v>14.19</v>
      </c>
      <c r="R4560" s="3">
        <v>0</v>
      </c>
      <c r="S4560" s="3">
        <v>7</v>
      </c>
      <c r="T4560" s="3">
        <v>14</v>
      </c>
      <c r="U4560" s="3">
        <f t="shared" si="713"/>
        <v>4779</v>
      </c>
      <c r="V4560" s="3" t="str">
        <f t="shared" si="714"/>
        <v xml:space="preserve"> 36</v>
      </c>
      <c r="W4560" s="3">
        <f t="shared" si="715"/>
        <v>4</v>
      </c>
      <c r="X4560" s="3">
        <v>3</v>
      </c>
      <c r="Y4560" s="6">
        <f t="shared" si="716"/>
        <v>2.6</v>
      </c>
      <c r="Z4560" s="3">
        <f t="shared" si="717"/>
        <v>68</v>
      </c>
      <c r="AA4560" s="3">
        <f t="shared" si="718"/>
        <v>0.47099999999999997</v>
      </c>
      <c r="AB4560">
        <f t="shared" si="719"/>
        <v>0</v>
      </c>
      <c r="AC4560" s="14">
        <f>VLOOKUP(X4560,Rates!$A$2:$B$36,2)</f>
        <v>7.24</v>
      </c>
    </row>
    <row r="4561" spans="1:29">
      <c r="A4561">
        <v>807822</v>
      </c>
      <c r="B4561" t="s">
        <v>15</v>
      </c>
      <c r="C4561" s="1">
        <v>0.20250000000000001</v>
      </c>
      <c r="D4561">
        <v>559.29999999999995</v>
      </c>
      <c r="E4561" t="s">
        <v>12</v>
      </c>
      <c r="F4561" t="s">
        <v>26</v>
      </c>
      <c r="G4561" t="s">
        <v>14</v>
      </c>
      <c r="H4561" s="1">
        <v>0.73499999999999999</v>
      </c>
      <c r="I4561" s="4">
        <v>37104</v>
      </c>
      <c r="J4561" s="5">
        <v>40909</v>
      </c>
      <c r="K4561" s="3">
        <v>21000</v>
      </c>
      <c r="L4561" s="3">
        <v>78000</v>
      </c>
      <c r="M4561" s="3">
        <v>31032</v>
      </c>
      <c r="N4561" s="3">
        <f t="shared" si="710"/>
        <v>0</v>
      </c>
      <c r="O4561" s="3">
        <f t="shared" si="711"/>
        <v>1</v>
      </c>
      <c r="P4561" s="3">
        <f t="shared" si="712"/>
        <v>1</v>
      </c>
      <c r="Q4561" s="6">
        <v>13.14</v>
      </c>
      <c r="R4561" s="3">
        <v>0</v>
      </c>
      <c r="S4561" s="3">
        <v>13</v>
      </c>
      <c r="T4561" s="3">
        <v>37</v>
      </c>
      <c r="U4561" s="3">
        <f t="shared" si="713"/>
        <v>3805</v>
      </c>
      <c r="V4561" s="3" t="str">
        <f t="shared" si="714"/>
        <v xml:space="preserve"> 60</v>
      </c>
      <c r="W4561" s="3">
        <f t="shared" si="715"/>
        <v>21</v>
      </c>
      <c r="X4561" s="3">
        <v>26</v>
      </c>
      <c r="Y4561" s="6">
        <f t="shared" si="716"/>
        <v>73.5</v>
      </c>
      <c r="Z4561" s="3">
        <f t="shared" si="717"/>
        <v>78</v>
      </c>
      <c r="AA4561" s="3">
        <f t="shared" si="718"/>
        <v>31.032</v>
      </c>
      <c r="AB4561">
        <f t="shared" si="719"/>
        <v>0</v>
      </c>
      <c r="AC4561" s="14">
        <f>VLOOKUP(X4561,Rates!$A$2:$B$36,2)</f>
        <v>28.69</v>
      </c>
    </row>
    <row r="4562" spans="1:29">
      <c r="A4562">
        <v>462778</v>
      </c>
      <c r="B4562" t="s">
        <v>11</v>
      </c>
      <c r="C4562" s="1">
        <v>0.19470000000000001</v>
      </c>
      <c r="D4562">
        <v>184.49</v>
      </c>
      <c r="E4562" t="s">
        <v>16</v>
      </c>
      <c r="F4562" t="s">
        <v>26</v>
      </c>
      <c r="G4562" t="s">
        <v>14</v>
      </c>
      <c r="H4562" s="1">
        <v>0.40300000000000002</v>
      </c>
      <c r="I4562" s="4">
        <v>34608</v>
      </c>
      <c r="J4562" s="5">
        <v>40909</v>
      </c>
      <c r="K4562" s="3">
        <v>5000</v>
      </c>
      <c r="L4562" s="3">
        <v>120000</v>
      </c>
      <c r="M4562" s="3">
        <v>2379</v>
      </c>
      <c r="N4562" s="3">
        <f t="shared" si="710"/>
        <v>0</v>
      </c>
      <c r="O4562" s="3">
        <f t="shared" si="711"/>
        <v>1</v>
      </c>
      <c r="P4562" s="3">
        <f t="shared" si="712"/>
        <v>0</v>
      </c>
      <c r="Q4562" s="6">
        <v>9.35</v>
      </c>
      <c r="R4562" s="3">
        <v>0</v>
      </c>
      <c r="S4562" s="3">
        <v>25</v>
      </c>
      <c r="T4562" s="3">
        <v>36</v>
      </c>
      <c r="U4562" s="3">
        <f t="shared" si="713"/>
        <v>6301</v>
      </c>
      <c r="V4562" s="3" t="str">
        <f t="shared" si="714"/>
        <v xml:space="preserve"> 36</v>
      </c>
      <c r="W4562" s="3">
        <f t="shared" si="715"/>
        <v>5</v>
      </c>
      <c r="X4562" s="3">
        <v>30</v>
      </c>
      <c r="Y4562" s="6">
        <f t="shared" si="716"/>
        <v>40.300000000000004</v>
      </c>
      <c r="Z4562" s="3">
        <f t="shared" si="717"/>
        <v>120</v>
      </c>
      <c r="AA4562" s="3">
        <f t="shared" si="718"/>
        <v>2.379</v>
      </c>
      <c r="AB4562">
        <f t="shared" si="719"/>
        <v>0</v>
      </c>
      <c r="AC4562" s="14">
        <f>VLOOKUP(X4562,Rates!$A$2:$B$36,2)</f>
        <v>30.74</v>
      </c>
    </row>
    <row r="4563" spans="1:29">
      <c r="A4563">
        <v>765963</v>
      </c>
      <c r="B4563" t="s">
        <v>11</v>
      </c>
      <c r="C4563" s="1">
        <v>8.4900000000000003E-2</v>
      </c>
      <c r="D4563">
        <v>568.14</v>
      </c>
      <c r="E4563" t="s">
        <v>12</v>
      </c>
      <c r="F4563" t="s">
        <v>13</v>
      </c>
      <c r="G4563" t="s">
        <v>14</v>
      </c>
      <c r="H4563" s="1">
        <v>0.77300000000000002</v>
      </c>
      <c r="I4563" s="4">
        <v>38961</v>
      </c>
      <c r="J4563" s="5">
        <v>40909</v>
      </c>
      <c r="K4563" s="3">
        <v>18000</v>
      </c>
      <c r="L4563" s="3">
        <v>73500</v>
      </c>
      <c r="M4563" s="3">
        <v>24114</v>
      </c>
      <c r="N4563" s="3">
        <f t="shared" si="710"/>
        <v>1</v>
      </c>
      <c r="O4563" s="3">
        <f t="shared" si="711"/>
        <v>0</v>
      </c>
      <c r="P4563" s="3">
        <f t="shared" si="712"/>
        <v>1</v>
      </c>
      <c r="Q4563" s="6">
        <v>14.68</v>
      </c>
      <c r="R4563" s="3">
        <v>0</v>
      </c>
      <c r="S4563" s="3">
        <v>7</v>
      </c>
      <c r="T4563" s="3">
        <v>44</v>
      </c>
      <c r="U4563" s="3">
        <f t="shared" si="713"/>
        <v>1948</v>
      </c>
      <c r="V4563" s="3" t="str">
        <f t="shared" si="714"/>
        <v xml:space="preserve"> 36</v>
      </c>
      <c r="W4563" s="3">
        <f t="shared" si="715"/>
        <v>18</v>
      </c>
      <c r="X4563" s="3">
        <v>5</v>
      </c>
      <c r="Y4563" s="6">
        <f t="shared" si="716"/>
        <v>77.3</v>
      </c>
      <c r="Z4563" s="3">
        <f t="shared" si="717"/>
        <v>73.5</v>
      </c>
      <c r="AA4563" s="3">
        <f t="shared" si="718"/>
        <v>24.114000000000001</v>
      </c>
      <c r="AB4563">
        <f t="shared" si="719"/>
        <v>0</v>
      </c>
      <c r="AC4563" s="14">
        <f>VLOOKUP(X4563,Rates!$A$2:$B$36,2)</f>
        <v>7.99</v>
      </c>
    </row>
    <row r="4564" spans="1:29">
      <c r="A4564">
        <v>1001640</v>
      </c>
      <c r="B4564" t="s">
        <v>15</v>
      </c>
      <c r="C4564" s="1">
        <v>9.9099999999999994E-2</v>
      </c>
      <c r="D4564">
        <v>220.51</v>
      </c>
      <c r="E4564" t="s">
        <v>12</v>
      </c>
      <c r="F4564" t="s">
        <v>26</v>
      </c>
      <c r="G4564" t="s">
        <v>14</v>
      </c>
      <c r="H4564" s="1">
        <v>0.13400000000000001</v>
      </c>
      <c r="I4564" s="4">
        <v>35704</v>
      </c>
      <c r="J4564" s="5">
        <v>40909</v>
      </c>
      <c r="K4564" s="3">
        <v>10400</v>
      </c>
      <c r="L4564" s="3">
        <v>42000</v>
      </c>
      <c r="M4564" s="3">
        <v>1656</v>
      </c>
      <c r="N4564" s="3">
        <f t="shared" si="710"/>
        <v>0</v>
      </c>
      <c r="O4564" s="3">
        <f t="shared" si="711"/>
        <v>1</v>
      </c>
      <c r="P4564" s="3">
        <f t="shared" si="712"/>
        <v>1</v>
      </c>
      <c r="Q4564" s="6">
        <v>2.0299999999999998</v>
      </c>
      <c r="R4564" s="3">
        <v>0</v>
      </c>
      <c r="S4564" s="3">
        <v>9</v>
      </c>
      <c r="T4564" s="3">
        <v>14</v>
      </c>
      <c r="U4564" s="3">
        <f t="shared" si="713"/>
        <v>5205</v>
      </c>
      <c r="V4564" s="3" t="str">
        <f t="shared" si="714"/>
        <v xml:space="preserve"> 60</v>
      </c>
      <c r="W4564" s="3">
        <f t="shared" si="715"/>
        <v>10.4</v>
      </c>
      <c r="X4564" s="3">
        <v>6</v>
      </c>
      <c r="Y4564" s="6">
        <f t="shared" si="716"/>
        <v>13.4</v>
      </c>
      <c r="Z4564" s="3">
        <f t="shared" si="717"/>
        <v>42</v>
      </c>
      <c r="AA4564" s="3">
        <f t="shared" si="718"/>
        <v>1.6559999999999999</v>
      </c>
      <c r="AB4564">
        <f t="shared" si="719"/>
        <v>0</v>
      </c>
      <c r="AC4564" s="14">
        <f>VLOOKUP(X4564,Rates!$A$2:$B$36,2)</f>
        <v>8.24</v>
      </c>
    </row>
    <row r="4565" spans="1:29">
      <c r="A4565">
        <v>514786</v>
      </c>
      <c r="B4565" t="s">
        <v>11</v>
      </c>
      <c r="C4565" s="1">
        <v>0.15329999999999999</v>
      </c>
      <c r="D4565">
        <v>80.11</v>
      </c>
      <c r="E4565" t="s">
        <v>28</v>
      </c>
      <c r="F4565" t="s">
        <v>13</v>
      </c>
      <c r="G4565" t="s">
        <v>14</v>
      </c>
      <c r="H4565" s="2">
        <v>0.31</v>
      </c>
      <c r="I4565" s="4">
        <v>39022</v>
      </c>
      <c r="J4565" s="5">
        <v>40909</v>
      </c>
      <c r="K4565" s="3">
        <v>2300</v>
      </c>
      <c r="L4565" s="3">
        <v>14000</v>
      </c>
      <c r="M4565" s="3">
        <v>1670</v>
      </c>
      <c r="N4565" s="3">
        <f t="shared" si="710"/>
        <v>1</v>
      </c>
      <c r="O4565" s="3">
        <f t="shared" si="711"/>
        <v>0</v>
      </c>
      <c r="P4565" s="3">
        <f t="shared" si="712"/>
        <v>1</v>
      </c>
      <c r="Q4565" s="6">
        <v>3.29</v>
      </c>
      <c r="R4565" s="3">
        <v>0</v>
      </c>
      <c r="S4565" s="3">
        <v>13</v>
      </c>
      <c r="T4565" s="3">
        <v>14</v>
      </c>
      <c r="U4565" s="3">
        <f t="shared" si="713"/>
        <v>1887</v>
      </c>
      <c r="V4565" s="3" t="str">
        <f t="shared" si="714"/>
        <v xml:space="preserve"> 36</v>
      </c>
      <c r="W4565" s="3">
        <f t="shared" si="715"/>
        <v>2.2999999999999998</v>
      </c>
      <c r="X4565" s="3">
        <v>18</v>
      </c>
      <c r="Y4565" s="6">
        <f t="shared" si="716"/>
        <v>31</v>
      </c>
      <c r="Z4565" s="3">
        <f t="shared" si="717"/>
        <v>14</v>
      </c>
      <c r="AA4565" s="3">
        <f t="shared" si="718"/>
        <v>1.67</v>
      </c>
      <c r="AB4565">
        <f t="shared" si="719"/>
        <v>0</v>
      </c>
      <c r="AC4565" s="14">
        <f>VLOOKUP(X4565,Rates!$A$2:$B$36,2)</f>
        <v>18.989999999999998</v>
      </c>
    </row>
    <row r="4566" spans="1:29">
      <c r="A4566">
        <v>492896</v>
      </c>
      <c r="B4566" t="s">
        <v>11</v>
      </c>
      <c r="C4566" s="1">
        <v>0.1273</v>
      </c>
      <c r="D4566">
        <v>805.59</v>
      </c>
      <c r="E4566" t="s">
        <v>25</v>
      </c>
      <c r="F4566" t="s">
        <v>13</v>
      </c>
      <c r="G4566" t="s">
        <v>14</v>
      </c>
      <c r="H4566" s="1">
        <v>0.75800000000000001</v>
      </c>
      <c r="I4566" s="4">
        <v>37104</v>
      </c>
      <c r="J4566" s="5">
        <v>40909</v>
      </c>
      <c r="K4566" s="3">
        <v>24000</v>
      </c>
      <c r="L4566" s="3">
        <v>100000</v>
      </c>
      <c r="M4566" s="3">
        <v>16211</v>
      </c>
      <c r="N4566" s="3">
        <f t="shared" si="710"/>
        <v>1</v>
      </c>
      <c r="O4566" s="3">
        <f t="shared" si="711"/>
        <v>0</v>
      </c>
      <c r="P4566" s="3">
        <f t="shared" si="712"/>
        <v>1</v>
      </c>
      <c r="Q4566" s="6">
        <v>14.8</v>
      </c>
      <c r="R4566" s="3">
        <v>0</v>
      </c>
      <c r="S4566" s="3">
        <v>9</v>
      </c>
      <c r="T4566" s="3">
        <v>34</v>
      </c>
      <c r="U4566" s="3">
        <f t="shared" si="713"/>
        <v>3805</v>
      </c>
      <c r="V4566" s="3" t="str">
        <f t="shared" si="714"/>
        <v xml:space="preserve"> 36</v>
      </c>
      <c r="W4566" s="3">
        <f t="shared" si="715"/>
        <v>24</v>
      </c>
      <c r="X4566" s="3">
        <v>11</v>
      </c>
      <c r="Y4566" s="6">
        <f t="shared" si="716"/>
        <v>75.8</v>
      </c>
      <c r="Z4566" s="3">
        <f t="shared" si="717"/>
        <v>100</v>
      </c>
      <c r="AA4566" s="3">
        <f t="shared" si="718"/>
        <v>16.210999999999999</v>
      </c>
      <c r="AB4566">
        <f t="shared" si="719"/>
        <v>0</v>
      </c>
      <c r="AC4566" s="14">
        <f>VLOOKUP(X4566,Rates!$A$2:$B$36,2)</f>
        <v>12.74</v>
      </c>
    </row>
    <row r="4567" spans="1:29">
      <c r="A4567">
        <v>209392</v>
      </c>
      <c r="B4567" t="s">
        <v>11</v>
      </c>
      <c r="C4567" s="1">
        <v>8.3799999999999999E-2</v>
      </c>
      <c r="D4567">
        <v>63.03</v>
      </c>
      <c r="E4567" t="s">
        <v>23</v>
      </c>
      <c r="F4567" t="s">
        <v>13</v>
      </c>
      <c r="G4567" t="s">
        <v>14</v>
      </c>
      <c r="H4567" s="1">
        <v>0.30599999999999999</v>
      </c>
      <c r="I4567" s="4">
        <v>33543</v>
      </c>
      <c r="J4567" s="5">
        <v>40909</v>
      </c>
      <c r="K4567" s="3">
        <v>2000</v>
      </c>
      <c r="L4567" s="3">
        <v>35064</v>
      </c>
      <c r="M4567" s="3">
        <v>4922</v>
      </c>
      <c r="N4567" s="3">
        <f t="shared" si="710"/>
        <v>1</v>
      </c>
      <c r="O4567" s="3">
        <f t="shared" si="711"/>
        <v>0</v>
      </c>
      <c r="P4567" s="3">
        <f t="shared" si="712"/>
        <v>1</v>
      </c>
      <c r="Q4567" s="6">
        <v>18.96</v>
      </c>
      <c r="R4567" s="3">
        <v>0</v>
      </c>
      <c r="S4567" s="3">
        <v>9</v>
      </c>
      <c r="T4567" s="3">
        <v>13</v>
      </c>
      <c r="U4567" s="3">
        <f t="shared" si="713"/>
        <v>7366</v>
      </c>
      <c r="V4567" s="3" t="str">
        <f t="shared" si="714"/>
        <v xml:space="preserve"> 36</v>
      </c>
      <c r="W4567" s="3">
        <f t="shared" si="715"/>
        <v>2</v>
      </c>
      <c r="X4567" s="3">
        <v>5</v>
      </c>
      <c r="Y4567" s="6">
        <f t="shared" si="716"/>
        <v>30.599999999999998</v>
      </c>
      <c r="Z4567" s="3">
        <f t="shared" si="717"/>
        <v>35.064</v>
      </c>
      <c r="AA4567" s="3">
        <f t="shared" si="718"/>
        <v>4.9219999999999997</v>
      </c>
      <c r="AB4567">
        <f t="shared" si="719"/>
        <v>0</v>
      </c>
      <c r="AC4567" s="14">
        <f>VLOOKUP(X4567,Rates!$A$2:$B$36,2)</f>
        <v>7.99</v>
      </c>
    </row>
    <row r="4568" spans="1:29">
      <c r="A4568">
        <v>479376</v>
      </c>
      <c r="B4568" t="s">
        <v>11</v>
      </c>
      <c r="C4568" s="1">
        <v>0.1348</v>
      </c>
      <c r="D4568">
        <v>678.49</v>
      </c>
      <c r="E4568" t="s">
        <v>20</v>
      </c>
      <c r="F4568" t="s">
        <v>13</v>
      </c>
      <c r="G4568" t="s">
        <v>14</v>
      </c>
      <c r="H4568" s="1">
        <v>0.81799999999999995</v>
      </c>
      <c r="I4568" s="4">
        <v>39052</v>
      </c>
      <c r="J4568" s="5">
        <v>40909</v>
      </c>
      <c r="K4568" s="3">
        <v>20000</v>
      </c>
      <c r="L4568" s="3">
        <v>55000</v>
      </c>
      <c r="M4568" s="3">
        <v>15537</v>
      </c>
      <c r="N4568" s="3">
        <f t="shared" si="710"/>
        <v>1</v>
      </c>
      <c r="O4568" s="3">
        <f t="shared" si="711"/>
        <v>0</v>
      </c>
      <c r="P4568" s="3">
        <f t="shared" si="712"/>
        <v>1</v>
      </c>
      <c r="Q4568" s="6">
        <v>10.89</v>
      </c>
      <c r="R4568" s="3">
        <v>0</v>
      </c>
      <c r="S4568" s="3">
        <v>7</v>
      </c>
      <c r="T4568" s="3">
        <v>17</v>
      </c>
      <c r="U4568" s="3">
        <f t="shared" si="713"/>
        <v>1857</v>
      </c>
      <c r="V4568" s="3" t="str">
        <f t="shared" si="714"/>
        <v xml:space="preserve"> 36</v>
      </c>
      <c r="W4568" s="3">
        <f t="shared" si="715"/>
        <v>20</v>
      </c>
      <c r="X4568" s="3">
        <v>13</v>
      </c>
      <c r="Y4568" s="6">
        <f t="shared" si="716"/>
        <v>81.8</v>
      </c>
      <c r="Z4568" s="3">
        <f t="shared" si="717"/>
        <v>55</v>
      </c>
      <c r="AA4568" s="3">
        <f t="shared" si="718"/>
        <v>15.537000000000001</v>
      </c>
      <c r="AB4568">
        <f t="shared" si="719"/>
        <v>0</v>
      </c>
      <c r="AC4568" s="14">
        <f>VLOOKUP(X4568,Rates!$A$2:$B$36,2)</f>
        <v>13.99</v>
      </c>
    </row>
    <row r="4569" spans="1:29">
      <c r="A4569">
        <v>173029</v>
      </c>
      <c r="B4569" t="s">
        <v>11</v>
      </c>
      <c r="C4569" s="1">
        <v>0.1217</v>
      </c>
      <c r="D4569">
        <v>319.64</v>
      </c>
      <c r="E4569" t="s">
        <v>23</v>
      </c>
      <c r="F4569" t="s">
        <v>13</v>
      </c>
      <c r="G4569" t="s">
        <v>17</v>
      </c>
      <c r="H4569" s="1">
        <v>0.91700000000000004</v>
      </c>
      <c r="I4569" s="4">
        <v>34182</v>
      </c>
      <c r="J4569" s="5">
        <v>40909</v>
      </c>
      <c r="K4569" s="3">
        <v>9600</v>
      </c>
      <c r="L4569" s="3">
        <v>60000</v>
      </c>
      <c r="M4569" s="3">
        <v>10358</v>
      </c>
      <c r="N4569" s="3">
        <f t="shared" si="710"/>
        <v>1</v>
      </c>
      <c r="O4569" s="3">
        <f t="shared" si="711"/>
        <v>0</v>
      </c>
      <c r="P4569" s="3">
        <f t="shared" si="712"/>
        <v>1</v>
      </c>
      <c r="Q4569" s="6">
        <v>19.28</v>
      </c>
      <c r="R4569" s="3">
        <v>0</v>
      </c>
      <c r="S4569" s="3">
        <v>11</v>
      </c>
      <c r="T4569" s="3">
        <v>24</v>
      </c>
      <c r="U4569" s="3">
        <f t="shared" si="713"/>
        <v>6727</v>
      </c>
      <c r="V4569" s="3" t="str">
        <f t="shared" si="714"/>
        <v xml:space="preserve"> 36</v>
      </c>
      <c r="W4569" s="3">
        <f t="shared" si="715"/>
        <v>9.6</v>
      </c>
      <c r="X4569" s="3">
        <v>17</v>
      </c>
      <c r="Y4569" s="6">
        <f t="shared" si="716"/>
        <v>91.7</v>
      </c>
      <c r="Z4569" s="3">
        <f t="shared" si="717"/>
        <v>60</v>
      </c>
      <c r="AA4569" s="3">
        <f t="shared" si="718"/>
        <v>10.358000000000001</v>
      </c>
      <c r="AB4569">
        <f t="shared" si="719"/>
        <v>1</v>
      </c>
      <c r="AC4569" s="14">
        <f>VLOOKUP(X4569,Rates!$A$2:$B$36,2)</f>
        <v>17.989999999999998</v>
      </c>
    </row>
    <row r="4570" spans="1:29">
      <c r="A4570">
        <v>685850</v>
      </c>
      <c r="B4570" t="s">
        <v>11</v>
      </c>
      <c r="C4570" s="1">
        <v>5.79E-2</v>
      </c>
      <c r="D4570">
        <v>303.27</v>
      </c>
      <c r="E4570" t="s">
        <v>12</v>
      </c>
      <c r="F4570" t="s">
        <v>26</v>
      </c>
      <c r="G4570" t="s">
        <v>14</v>
      </c>
      <c r="H4570" s="1">
        <v>0.32300000000000001</v>
      </c>
      <c r="I4570" s="4">
        <v>36373</v>
      </c>
      <c r="J4570" s="5">
        <v>40909</v>
      </c>
      <c r="K4570" s="3">
        <v>10000</v>
      </c>
      <c r="L4570" s="3">
        <v>53004</v>
      </c>
      <c r="M4570" s="3">
        <v>15528</v>
      </c>
      <c r="N4570" s="3">
        <f t="shared" si="710"/>
        <v>0</v>
      </c>
      <c r="O4570" s="3">
        <f t="shared" si="711"/>
        <v>1</v>
      </c>
      <c r="P4570" s="3">
        <f t="shared" si="712"/>
        <v>1</v>
      </c>
      <c r="Q4570" s="6">
        <v>12.23</v>
      </c>
      <c r="R4570" s="3">
        <v>0</v>
      </c>
      <c r="S4570" s="3">
        <v>7</v>
      </c>
      <c r="T4570" s="3">
        <v>31</v>
      </c>
      <c r="U4570" s="3">
        <f t="shared" si="713"/>
        <v>4536</v>
      </c>
      <c r="V4570" s="3" t="str">
        <f t="shared" si="714"/>
        <v xml:space="preserve"> 36</v>
      </c>
      <c r="W4570" s="3">
        <f t="shared" si="715"/>
        <v>10</v>
      </c>
      <c r="X4570" s="3">
        <v>2</v>
      </c>
      <c r="Y4570" s="6">
        <f t="shared" si="716"/>
        <v>32.300000000000004</v>
      </c>
      <c r="Z4570" s="3">
        <f t="shared" si="717"/>
        <v>53.003999999999998</v>
      </c>
      <c r="AA4570" s="3">
        <f t="shared" si="718"/>
        <v>15.528</v>
      </c>
      <c r="AB4570">
        <f t="shared" si="719"/>
        <v>0</v>
      </c>
      <c r="AC4570" s="14">
        <f>VLOOKUP(X4570,Rates!$A$2:$B$36,2)</f>
        <v>6.99</v>
      </c>
    </row>
    <row r="4571" spans="1:29">
      <c r="A4571">
        <v>1050914</v>
      </c>
      <c r="B4571" t="s">
        <v>11</v>
      </c>
      <c r="C4571" s="1">
        <v>6.6199999999999995E-2</v>
      </c>
      <c r="D4571">
        <v>184.23</v>
      </c>
      <c r="E4571" t="s">
        <v>12</v>
      </c>
      <c r="F4571" t="s">
        <v>26</v>
      </c>
      <c r="G4571" t="s">
        <v>14</v>
      </c>
      <c r="H4571" s="1">
        <v>6.4000000000000001E-2</v>
      </c>
      <c r="I4571" s="4">
        <v>32874</v>
      </c>
      <c r="J4571" s="5">
        <v>40909</v>
      </c>
      <c r="K4571" s="3">
        <v>6000</v>
      </c>
      <c r="L4571" s="3">
        <v>38000</v>
      </c>
      <c r="M4571" s="3">
        <v>481</v>
      </c>
      <c r="N4571" s="3">
        <f t="shared" si="710"/>
        <v>0</v>
      </c>
      <c r="O4571" s="3">
        <f t="shared" si="711"/>
        <v>1</v>
      </c>
      <c r="P4571" s="3">
        <f t="shared" si="712"/>
        <v>1</v>
      </c>
      <c r="Q4571" s="6">
        <v>4.2300000000000004</v>
      </c>
      <c r="R4571" s="3">
        <v>0</v>
      </c>
      <c r="S4571" s="3">
        <v>5</v>
      </c>
      <c r="T4571" s="3">
        <v>15</v>
      </c>
      <c r="U4571" s="3">
        <f t="shared" si="713"/>
        <v>8035</v>
      </c>
      <c r="V4571" s="3" t="str">
        <f t="shared" si="714"/>
        <v xml:space="preserve"> 36</v>
      </c>
      <c r="W4571" s="3">
        <f t="shared" si="715"/>
        <v>6</v>
      </c>
      <c r="X4571" s="3">
        <v>2</v>
      </c>
      <c r="Y4571" s="6">
        <f t="shared" si="716"/>
        <v>6.4</v>
      </c>
      <c r="Z4571" s="3">
        <f t="shared" si="717"/>
        <v>38</v>
      </c>
      <c r="AA4571" s="3">
        <f t="shared" si="718"/>
        <v>0.48099999999999998</v>
      </c>
      <c r="AB4571">
        <f t="shared" si="719"/>
        <v>0</v>
      </c>
      <c r="AC4571" s="14">
        <f>VLOOKUP(X4571,Rates!$A$2:$B$36,2)</f>
        <v>6.99</v>
      </c>
    </row>
    <row r="4572" spans="1:29">
      <c r="A4572">
        <v>688740</v>
      </c>
      <c r="B4572" t="s">
        <v>15</v>
      </c>
      <c r="C4572" s="1">
        <v>0.19739999999999999</v>
      </c>
      <c r="D4572">
        <v>632.39</v>
      </c>
      <c r="E4572" t="s">
        <v>12</v>
      </c>
      <c r="F4572" t="s">
        <v>26</v>
      </c>
      <c r="G4572" t="s">
        <v>14</v>
      </c>
      <c r="H4572" s="1">
        <v>0.629</v>
      </c>
      <c r="I4572" s="4">
        <v>36892</v>
      </c>
      <c r="J4572" s="5">
        <v>40909</v>
      </c>
      <c r="K4572" s="3">
        <v>24000</v>
      </c>
      <c r="L4572" s="3">
        <v>88860</v>
      </c>
      <c r="M4572" s="3">
        <v>15368</v>
      </c>
      <c r="N4572" s="3">
        <f t="shared" si="710"/>
        <v>0</v>
      </c>
      <c r="O4572" s="3">
        <f t="shared" si="711"/>
        <v>1</v>
      </c>
      <c r="P4572" s="3">
        <f t="shared" si="712"/>
        <v>1</v>
      </c>
      <c r="Q4572" s="6">
        <v>24.83</v>
      </c>
      <c r="R4572" s="3">
        <v>0</v>
      </c>
      <c r="S4572" s="3">
        <v>19</v>
      </c>
      <c r="T4572" s="3">
        <v>42</v>
      </c>
      <c r="U4572" s="3">
        <f t="shared" si="713"/>
        <v>4017</v>
      </c>
      <c r="V4572" s="3" t="str">
        <f t="shared" si="714"/>
        <v xml:space="preserve"> 60</v>
      </c>
      <c r="W4572" s="3">
        <f t="shared" si="715"/>
        <v>24</v>
      </c>
      <c r="X4572" s="3">
        <v>30</v>
      </c>
      <c r="Y4572" s="6">
        <f t="shared" si="716"/>
        <v>62.9</v>
      </c>
      <c r="Z4572" s="3">
        <f t="shared" si="717"/>
        <v>88.86</v>
      </c>
      <c r="AA4572" s="3">
        <f t="shared" si="718"/>
        <v>15.368</v>
      </c>
      <c r="AB4572">
        <f t="shared" si="719"/>
        <v>0</v>
      </c>
      <c r="AC4572" s="14">
        <f>VLOOKUP(X4572,Rates!$A$2:$B$36,2)</f>
        <v>30.74</v>
      </c>
    </row>
    <row r="4573" spans="1:29">
      <c r="A4573">
        <v>645783</v>
      </c>
      <c r="B4573" t="s">
        <v>11</v>
      </c>
      <c r="C4573" s="1">
        <v>0.12230000000000001</v>
      </c>
      <c r="D4573">
        <v>358.24</v>
      </c>
      <c r="E4573" t="s">
        <v>20</v>
      </c>
      <c r="F4573" t="s">
        <v>26</v>
      </c>
      <c r="G4573" t="s">
        <v>14</v>
      </c>
      <c r="H4573" s="1">
        <v>0.36599999999999999</v>
      </c>
      <c r="I4573" s="4">
        <v>33055</v>
      </c>
      <c r="J4573" s="5">
        <v>40909</v>
      </c>
      <c r="K4573" s="3">
        <v>10750</v>
      </c>
      <c r="L4573" s="3">
        <v>78750</v>
      </c>
      <c r="M4573" s="3">
        <v>12601</v>
      </c>
      <c r="N4573" s="3">
        <f t="shared" si="710"/>
        <v>0</v>
      </c>
      <c r="O4573" s="3">
        <f t="shared" si="711"/>
        <v>1</v>
      </c>
      <c r="P4573" s="3">
        <f t="shared" si="712"/>
        <v>1</v>
      </c>
      <c r="Q4573" s="6">
        <v>13.33</v>
      </c>
      <c r="R4573" s="3">
        <v>0</v>
      </c>
      <c r="S4573" s="3">
        <v>12</v>
      </c>
      <c r="T4573" s="3">
        <v>22</v>
      </c>
      <c r="U4573" s="3">
        <f t="shared" si="713"/>
        <v>7854</v>
      </c>
      <c r="V4573" s="3" t="str">
        <f t="shared" si="714"/>
        <v xml:space="preserve"> 36</v>
      </c>
      <c r="W4573" s="3">
        <f t="shared" si="715"/>
        <v>10.75</v>
      </c>
      <c r="X4573" s="3">
        <v>11</v>
      </c>
      <c r="Y4573" s="6">
        <f t="shared" si="716"/>
        <v>36.6</v>
      </c>
      <c r="Z4573" s="3">
        <f t="shared" si="717"/>
        <v>78.75</v>
      </c>
      <c r="AA4573" s="3">
        <f t="shared" si="718"/>
        <v>12.601000000000001</v>
      </c>
      <c r="AB4573">
        <f t="shared" si="719"/>
        <v>0</v>
      </c>
      <c r="AC4573" s="14">
        <f>VLOOKUP(X4573,Rates!$A$2:$B$36,2)</f>
        <v>12.74</v>
      </c>
    </row>
    <row r="4574" spans="1:29">
      <c r="A4574">
        <v>555528</v>
      </c>
      <c r="B4574" t="s">
        <v>11</v>
      </c>
      <c r="C4574" s="1">
        <v>0.1323</v>
      </c>
      <c r="D4574">
        <v>439.47</v>
      </c>
      <c r="E4574" t="s">
        <v>12</v>
      </c>
      <c r="F4574" t="s">
        <v>26</v>
      </c>
      <c r="G4574" t="s">
        <v>14</v>
      </c>
      <c r="H4574" s="1">
        <v>0.58699999999999997</v>
      </c>
      <c r="I4574" s="4">
        <v>33664</v>
      </c>
      <c r="J4574" s="5">
        <v>40909</v>
      </c>
      <c r="K4574" s="3">
        <v>13000</v>
      </c>
      <c r="L4574" s="3">
        <v>81600</v>
      </c>
      <c r="M4574" s="3">
        <v>24483</v>
      </c>
      <c r="N4574" s="3">
        <f t="shared" si="710"/>
        <v>0</v>
      </c>
      <c r="O4574" s="3">
        <f t="shared" si="711"/>
        <v>1</v>
      </c>
      <c r="P4574" s="3">
        <f t="shared" si="712"/>
        <v>1</v>
      </c>
      <c r="Q4574" s="6">
        <v>16.510000000000002</v>
      </c>
      <c r="R4574" s="3">
        <v>0</v>
      </c>
      <c r="S4574" s="3">
        <v>9</v>
      </c>
      <c r="T4574" s="3">
        <v>20</v>
      </c>
      <c r="U4574" s="3">
        <f t="shared" si="713"/>
        <v>7245</v>
      </c>
      <c r="V4574" s="3" t="str">
        <f t="shared" si="714"/>
        <v xml:space="preserve"> 36</v>
      </c>
      <c r="W4574" s="3">
        <f t="shared" si="715"/>
        <v>13</v>
      </c>
      <c r="X4574" s="3">
        <v>11</v>
      </c>
      <c r="Y4574" s="6">
        <f t="shared" si="716"/>
        <v>58.699999999999996</v>
      </c>
      <c r="Z4574" s="3">
        <f t="shared" si="717"/>
        <v>81.599999999999994</v>
      </c>
      <c r="AA4574" s="3">
        <f t="shared" si="718"/>
        <v>24.483000000000001</v>
      </c>
      <c r="AB4574">
        <f t="shared" si="719"/>
        <v>0</v>
      </c>
      <c r="AC4574" s="14">
        <f>VLOOKUP(X4574,Rates!$A$2:$B$36,2)</f>
        <v>12.74</v>
      </c>
    </row>
    <row r="4575" spans="1:29">
      <c r="A4575">
        <v>434197</v>
      </c>
      <c r="B4575" t="s">
        <v>11</v>
      </c>
      <c r="C4575" s="1">
        <v>0.16700000000000001</v>
      </c>
      <c r="D4575">
        <v>619.5</v>
      </c>
      <c r="E4575" t="s">
        <v>12</v>
      </c>
      <c r="F4575" t="s">
        <v>26</v>
      </c>
      <c r="G4575" t="s">
        <v>14</v>
      </c>
      <c r="H4575" s="1">
        <v>0.61399999999999999</v>
      </c>
      <c r="I4575" s="4">
        <v>37653</v>
      </c>
      <c r="J4575" s="5">
        <v>40909</v>
      </c>
      <c r="K4575" s="3">
        <v>20000</v>
      </c>
      <c r="L4575" s="3">
        <v>62000</v>
      </c>
      <c r="M4575" s="3">
        <v>24971</v>
      </c>
      <c r="N4575" s="3">
        <f t="shared" si="710"/>
        <v>0</v>
      </c>
      <c r="O4575" s="3">
        <f t="shared" si="711"/>
        <v>1</v>
      </c>
      <c r="P4575" s="3">
        <f t="shared" si="712"/>
        <v>1</v>
      </c>
      <c r="Q4575" s="6">
        <v>22.06</v>
      </c>
      <c r="R4575" s="3">
        <v>0</v>
      </c>
      <c r="S4575" s="3">
        <v>13</v>
      </c>
      <c r="T4575" s="3">
        <v>33</v>
      </c>
      <c r="U4575" s="3">
        <f t="shared" si="713"/>
        <v>3256</v>
      </c>
      <c r="V4575" s="3" t="str">
        <f t="shared" si="714"/>
        <v xml:space="preserve"> 36</v>
      </c>
      <c r="W4575" s="3">
        <f t="shared" si="715"/>
        <v>20</v>
      </c>
      <c r="X4575" s="3">
        <v>22</v>
      </c>
      <c r="Y4575" s="6">
        <f t="shared" si="716"/>
        <v>61.4</v>
      </c>
      <c r="Z4575" s="3">
        <f t="shared" si="717"/>
        <v>62</v>
      </c>
      <c r="AA4575" s="3">
        <f t="shared" si="718"/>
        <v>24.971</v>
      </c>
      <c r="AB4575">
        <f t="shared" si="719"/>
        <v>0</v>
      </c>
      <c r="AC4575" s="14">
        <f>VLOOKUP(X4575,Rates!$A$2:$B$36,2)</f>
        <v>23.99</v>
      </c>
    </row>
    <row r="4576" spans="1:29">
      <c r="A4576">
        <v>469341</v>
      </c>
      <c r="B4576" t="s">
        <v>11</v>
      </c>
      <c r="C4576" s="1">
        <v>8.9399999999999993E-2</v>
      </c>
      <c r="D4576">
        <v>171.57</v>
      </c>
      <c r="E4576" t="s">
        <v>16</v>
      </c>
      <c r="F4576" t="s">
        <v>26</v>
      </c>
      <c r="G4576" t="s">
        <v>14</v>
      </c>
      <c r="H4576" s="1">
        <v>0.61499999999999999</v>
      </c>
      <c r="I4576" s="4">
        <v>36861</v>
      </c>
      <c r="J4576" s="5">
        <v>40909</v>
      </c>
      <c r="K4576" s="3">
        <v>5400</v>
      </c>
      <c r="L4576" s="3">
        <v>75000</v>
      </c>
      <c r="M4576" s="3">
        <v>45340</v>
      </c>
      <c r="N4576" s="3">
        <f t="shared" si="710"/>
        <v>0</v>
      </c>
      <c r="O4576" s="3">
        <f t="shared" si="711"/>
        <v>1</v>
      </c>
      <c r="P4576" s="3">
        <f t="shared" si="712"/>
        <v>0</v>
      </c>
      <c r="Q4576" s="6">
        <v>10.48</v>
      </c>
      <c r="R4576" s="3">
        <v>0</v>
      </c>
      <c r="S4576" s="3">
        <v>6</v>
      </c>
      <c r="T4576" s="3">
        <v>14</v>
      </c>
      <c r="U4576" s="3">
        <f t="shared" si="713"/>
        <v>4048</v>
      </c>
      <c r="V4576" s="3" t="str">
        <f t="shared" si="714"/>
        <v xml:space="preserve"> 36</v>
      </c>
      <c r="W4576" s="3">
        <f t="shared" si="715"/>
        <v>5.4</v>
      </c>
      <c r="X4576" s="3">
        <v>5</v>
      </c>
      <c r="Y4576" s="6">
        <f t="shared" si="716"/>
        <v>61.5</v>
      </c>
      <c r="Z4576" s="3">
        <f t="shared" si="717"/>
        <v>75</v>
      </c>
      <c r="AA4576" s="3">
        <f t="shared" si="718"/>
        <v>45.34</v>
      </c>
      <c r="AB4576">
        <f t="shared" si="719"/>
        <v>0</v>
      </c>
      <c r="AC4576" s="14">
        <f>VLOOKUP(X4576,Rates!$A$2:$B$36,2)</f>
        <v>7.99</v>
      </c>
    </row>
    <row r="4577" spans="1:29">
      <c r="A4577">
        <v>604346</v>
      </c>
      <c r="B4577" t="s">
        <v>11</v>
      </c>
      <c r="C4577" s="1">
        <v>0.13350000000000001</v>
      </c>
      <c r="D4577">
        <v>67.73</v>
      </c>
      <c r="E4577" t="s">
        <v>18</v>
      </c>
      <c r="F4577" t="s">
        <v>26</v>
      </c>
      <c r="G4577" t="s">
        <v>17</v>
      </c>
      <c r="H4577" s="1">
        <v>0.52800000000000002</v>
      </c>
      <c r="I4577" s="4">
        <v>34394</v>
      </c>
      <c r="J4577" s="5">
        <v>40909</v>
      </c>
      <c r="K4577" s="3">
        <v>2000</v>
      </c>
      <c r="L4577" s="3">
        <v>79000</v>
      </c>
      <c r="M4577" s="3">
        <v>5700</v>
      </c>
      <c r="N4577" s="3">
        <f t="shared" si="710"/>
        <v>0</v>
      </c>
      <c r="O4577" s="3">
        <f t="shared" si="711"/>
        <v>1</v>
      </c>
      <c r="P4577" s="3">
        <f t="shared" si="712"/>
        <v>1</v>
      </c>
      <c r="Q4577" s="6">
        <v>18</v>
      </c>
      <c r="R4577" s="3">
        <v>0</v>
      </c>
      <c r="S4577" s="3">
        <v>11</v>
      </c>
      <c r="T4577" s="3">
        <v>20</v>
      </c>
      <c r="U4577" s="3">
        <f t="shared" si="713"/>
        <v>6515</v>
      </c>
      <c r="V4577" s="3" t="str">
        <f t="shared" si="714"/>
        <v xml:space="preserve"> 36</v>
      </c>
      <c r="W4577" s="3">
        <f t="shared" si="715"/>
        <v>2</v>
      </c>
      <c r="X4577" s="3">
        <v>14</v>
      </c>
      <c r="Y4577" s="6">
        <f t="shared" si="716"/>
        <v>52.800000000000004</v>
      </c>
      <c r="Z4577" s="3">
        <f t="shared" si="717"/>
        <v>79</v>
      </c>
      <c r="AA4577" s="3">
        <f t="shared" si="718"/>
        <v>5.7</v>
      </c>
      <c r="AB4577">
        <f t="shared" si="719"/>
        <v>1</v>
      </c>
      <c r="AC4577" s="14">
        <f>VLOOKUP(X4577,Rates!$A$2:$B$36,2)</f>
        <v>14.99</v>
      </c>
    </row>
    <row r="4578" spans="1:29">
      <c r="A4578">
        <v>570595</v>
      </c>
      <c r="B4578" t="s">
        <v>11</v>
      </c>
      <c r="C4578" s="1">
        <v>0.1472</v>
      </c>
      <c r="D4578">
        <v>276.23</v>
      </c>
      <c r="E4578" t="s">
        <v>28</v>
      </c>
      <c r="F4578" t="s">
        <v>13</v>
      </c>
      <c r="G4578" t="s">
        <v>14</v>
      </c>
      <c r="H4578" s="1">
        <v>0.436</v>
      </c>
      <c r="I4578" s="4">
        <v>30987</v>
      </c>
      <c r="J4578" s="5">
        <v>40909</v>
      </c>
      <c r="K4578" s="3">
        <v>8000</v>
      </c>
      <c r="L4578" s="3">
        <v>65000</v>
      </c>
      <c r="M4578" s="3">
        <v>4576</v>
      </c>
      <c r="N4578" s="3">
        <f t="shared" si="710"/>
        <v>1</v>
      </c>
      <c r="O4578" s="3">
        <f t="shared" si="711"/>
        <v>0</v>
      </c>
      <c r="P4578" s="3">
        <f t="shared" si="712"/>
        <v>1</v>
      </c>
      <c r="Q4578" s="6">
        <v>6.85</v>
      </c>
      <c r="R4578" s="3">
        <v>1</v>
      </c>
      <c r="S4578" s="3">
        <v>3</v>
      </c>
      <c r="T4578" s="3">
        <v>9</v>
      </c>
      <c r="U4578" s="3">
        <f t="shared" si="713"/>
        <v>9922</v>
      </c>
      <c r="V4578" s="3" t="str">
        <f t="shared" si="714"/>
        <v xml:space="preserve"> 36</v>
      </c>
      <c r="W4578" s="3">
        <f t="shared" si="715"/>
        <v>8</v>
      </c>
      <c r="X4578" s="3">
        <v>15</v>
      </c>
      <c r="Y4578" s="6">
        <f t="shared" si="716"/>
        <v>43.6</v>
      </c>
      <c r="Z4578" s="3">
        <f t="shared" si="717"/>
        <v>65</v>
      </c>
      <c r="AA4578" s="3">
        <f t="shared" si="718"/>
        <v>4.5759999999999996</v>
      </c>
      <c r="AB4578">
        <f t="shared" si="719"/>
        <v>0</v>
      </c>
      <c r="AC4578" s="14">
        <f>VLOOKUP(X4578,Rates!$A$2:$B$36,2)</f>
        <v>15.99</v>
      </c>
    </row>
    <row r="4579" spans="1:29">
      <c r="A4579">
        <v>1010884</v>
      </c>
      <c r="B4579" t="s">
        <v>15</v>
      </c>
      <c r="C4579" s="1">
        <v>0.17269999999999999</v>
      </c>
      <c r="D4579">
        <v>339.98</v>
      </c>
      <c r="E4579" t="s">
        <v>27</v>
      </c>
      <c r="F4579" t="s">
        <v>26</v>
      </c>
      <c r="G4579" t="s">
        <v>19</v>
      </c>
      <c r="H4579" s="1">
        <v>0.79700000000000004</v>
      </c>
      <c r="I4579" s="4">
        <v>35796</v>
      </c>
      <c r="J4579" s="5">
        <v>40909</v>
      </c>
      <c r="K4579" s="3">
        <v>13600</v>
      </c>
      <c r="L4579" s="3">
        <v>51000</v>
      </c>
      <c r="M4579" s="3">
        <v>15708</v>
      </c>
      <c r="N4579" s="3">
        <f t="shared" si="710"/>
        <v>0</v>
      </c>
      <c r="O4579" s="3">
        <f t="shared" si="711"/>
        <v>1</v>
      </c>
      <c r="P4579" s="3">
        <f t="shared" si="712"/>
        <v>1</v>
      </c>
      <c r="Q4579" s="6">
        <v>22.64</v>
      </c>
      <c r="R4579" s="3">
        <v>0</v>
      </c>
      <c r="S4579" s="3">
        <v>13</v>
      </c>
      <c r="T4579" s="3">
        <v>20</v>
      </c>
      <c r="U4579" s="3">
        <f t="shared" si="713"/>
        <v>5113</v>
      </c>
      <c r="V4579" s="3" t="str">
        <f t="shared" si="714"/>
        <v xml:space="preserve"> 60</v>
      </c>
      <c r="W4579" s="3">
        <f t="shared" si="715"/>
        <v>13.6</v>
      </c>
      <c r="X4579" s="3">
        <v>18</v>
      </c>
      <c r="Y4579" s="6">
        <f t="shared" si="716"/>
        <v>79.7</v>
      </c>
      <c r="Z4579" s="3">
        <f t="shared" si="717"/>
        <v>51</v>
      </c>
      <c r="AA4579" s="3">
        <f t="shared" si="718"/>
        <v>15.708</v>
      </c>
      <c r="AB4579">
        <f t="shared" si="719"/>
        <v>0</v>
      </c>
      <c r="AC4579" s="14">
        <f>VLOOKUP(X4579,Rates!$A$2:$B$36,2)</f>
        <v>18.989999999999998</v>
      </c>
    </row>
    <row r="4580" spans="1:29">
      <c r="A4580">
        <v>312516</v>
      </c>
      <c r="B4580" t="s">
        <v>11</v>
      </c>
      <c r="C4580" s="1">
        <v>0.12920000000000001</v>
      </c>
      <c r="D4580">
        <v>175.01</v>
      </c>
      <c r="E4580" t="s">
        <v>25</v>
      </c>
      <c r="F4580" t="s">
        <v>13</v>
      </c>
      <c r="G4580" t="s">
        <v>14</v>
      </c>
      <c r="H4580" s="1">
        <v>0.73799999999999999</v>
      </c>
      <c r="I4580" s="4">
        <v>38991</v>
      </c>
      <c r="J4580" s="5">
        <v>40909</v>
      </c>
      <c r="K4580" s="3">
        <v>25000</v>
      </c>
      <c r="L4580" s="3">
        <v>83000</v>
      </c>
      <c r="M4580" s="3">
        <v>56002</v>
      </c>
      <c r="N4580" s="3">
        <f t="shared" si="710"/>
        <v>1</v>
      </c>
      <c r="O4580" s="3">
        <f t="shared" si="711"/>
        <v>0</v>
      </c>
      <c r="P4580" s="3">
        <f t="shared" si="712"/>
        <v>1</v>
      </c>
      <c r="Q4580" s="6">
        <v>14.24</v>
      </c>
      <c r="R4580" s="3">
        <v>0</v>
      </c>
      <c r="S4580" s="3">
        <v>11</v>
      </c>
      <c r="T4580" s="3">
        <v>26</v>
      </c>
      <c r="U4580" s="3">
        <f t="shared" si="713"/>
        <v>1918</v>
      </c>
      <c r="V4580" s="3" t="str">
        <f t="shared" si="714"/>
        <v xml:space="preserve"> 36</v>
      </c>
      <c r="W4580" s="3">
        <f t="shared" si="715"/>
        <v>25</v>
      </c>
      <c r="X4580" s="3">
        <v>17</v>
      </c>
      <c r="Y4580" s="6">
        <f t="shared" si="716"/>
        <v>73.8</v>
      </c>
      <c r="Z4580" s="3">
        <f t="shared" si="717"/>
        <v>83</v>
      </c>
      <c r="AA4580" s="3">
        <f t="shared" si="718"/>
        <v>56.002000000000002</v>
      </c>
      <c r="AB4580">
        <f t="shared" si="719"/>
        <v>0</v>
      </c>
      <c r="AC4580" s="14">
        <f>VLOOKUP(X4580,Rates!$A$2:$B$36,2)</f>
        <v>17.989999999999998</v>
      </c>
    </row>
    <row r="4581" spans="1:29">
      <c r="A4581">
        <v>1045417</v>
      </c>
      <c r="B4581" t="s">
        <v>11</v>
      </c>
      <c r="C4581" s="1">
        <v>7.9000000000000001E-2</v>
      </c>
      <c r="D4581">
        <v>125.17</v>
      </c>
      <c r="E4581" t="s">
        <v>27</v>
      </c>
      <c r="F4581" t="s">
        <v>26</v>
      </c>
      <c r="G4581" t="s">
        <v>14</v>
      </c>
      <c r="H4581" s="1">
        <v>0.32400000000000001</v>
      </c>
      <c r="I4581" s="4">
        <v>37773</v>
      </c>
      <c r="J4581" s="5">
        <v>40909</v>
      </c>
      <c r="K4581" s="3">
        <v>4000</v>
      </c>
      <c r="L4581" s="3">
        <v>57500</v>
      </c>
      <c r="M4581" s="3">
        <v>6156</v>
      </c>
      <c r="N4581" s="3">
        <f t="shared" si="710"/>
        <v>0</v>
      </c>
      <c r="O4581" s="3">
        <f t="shared" si="711"/>
        <v>1</v>
      </c>
      <c r="P4581" s="3">
        <f t="shared" si="712"/>
        <v>1</v>
      </c>
      <c r="Q4581" s="6">
        <v>9.75</v>
      </c>
      <c r="R4581" s="3">
        <v>0</v>
      </c>
      <c r="S4581" s="3">
        <v>10</v>
      </c>
      <c r="T4581" s="3">
        <v>13</v>
      </c>
      <c r="U4581" s="3">
        <f t="shared" si="713"/>
        <v>3136</v>
      </c>
      <c r="V4581" s="3" t="str">
        <f t="shared" si="714"/>
        <v xml:space="preserve"> 36</v>
      </c>
      <c r="W4581" s="3">
        <f t="shared" si="715"/>
        <v>4</v>
      </c>
      <c r="X4581" s="3">
        <v>4</v>
      </c>
      <c r="Y4581" s="6">
        <f t="shared" si="716"/>
        <v>32.4</v>
      </c>
      <c r="Z4581" s="3">
        <f t="shared" si="717"/>
        <v>57.5</v>
      </c>
      <c r="AA4581" s="3">
        <f t="shared" si="718"/>
        <v>6.1559999999999997</v>
      </c>
      <c r="AB4581">
        <f t="shared" si="719"/>
        <v>0</v>
      </c>
      <c r="AC4581" s="14">
        <f>VLOOKUP(X4581,Rates!$A$2:$B$36,2)</f>
        <v>7.49</v>
      </c>
    </row>
    <row r="4582" spans="1:29">
      <c r="A4582">
        <v>973949</v>
      </c>
      <c r="B4582" t="s">
        <v>11</v>
      </c>
      <c r="C4582" s="1">
        <v>0.14269999999999999</v>
      </c>
      <c r="D4582">
        <v>857.73</v>
      </c>
      <c r="E4582" t="s">
        <v>29</v>
      </c>
      <c r="F4582" t="s">
        <v>26</v>
      </c>
      <c r="G4582" t="s">
        <v>17</v>
      </c>
      <c r="H4582" s="1">
        <v>0.77700000000000002</v>
      </c>
      <c r="I4582" s="4">
        <v>36831</v>
      </c>
      <c r="J4582" s="5">
        <v>40909</v>
      </c>
      <c r="K4582" s="3">
        <v>25000</v>
      </c>
      <c r="L4582" s="3">
        <v>108000</v>
      </c>
      <c r="M4582" s="3">
        <v>22364</v>
      </c>
      <c r="N4582" s="3">
        <f t="shared" si="710"/>
        <v>0</v>
      </c>
      <c r="O4582" s="3">
        <f t="shared" si="711"/>
        <v>1</v>
      </c>
      <c r="P4582" s="3">
        <f t="shared" si="712"/>
        <v>1</v>
      </c>
      <c r="Q4582" s="6">
        <v>14.59</v>
      </c>
      <c r="R4582" s="3">
        <v>0</v>
      </c>
      <c r="S4582" s="3">
        <v>11</v>
      </c>
      <c r="T4582" s="3">
        <v>30</v>
      </c>
      <c r="U4582" s="3">
        <f t="shared" si="713"/>
        <v>4078</v>
      </c>
      <c r="V4582" s="3" t="str">
        <f t="shared" si="714"/>
        <v xml:space="preserve"> 36</v>
      </c>
      <c r="W4582" s="3">
        <f t="shared" si="715"/>
        <v>25</v>
      </c>
      <c r="X4582" s="3">
        <v>12</v>
      </c>
      <c r="Y4582" s="6">
        <f t="shared" si="716"/>
        <v>77.7</v>
      </c>
      <c r="Z4582" s="3">
        <f t="shared" si="717"/>
        <v>108</v>
      </c>
      <c r="AA4582" s="3">
        <f t="shared" si="718"/>
        <v>22.364000000000001</v>
      </c>
      <c r="AB4582">
        <f t="shared" si="719"/>
        <v>1</v>
      </c>
      <c r="AC4582" s="14">
        <f>VLOOKUP(X4582,Rates!$A$2:$B$36,2)</f>
        <v>13.49</v>
      </c>
    </row>
    <row r="4583" spans="1:29">
      <c r="A4583">
        <v>716540</v>
      </c>
      <c r="B4583" t="s">
        <v>11</v>
      </c>
      <c r="C4583" s="1">
        <v>0.14910000000000001</v>
      </c>
      <c r="D4583">
        <v>138.49</v>
      </c>
      <c r="E4583" t="s">
        <v>21</v>
      </c>
      <c r="F4583" t="s">
        <v>26</v>
      </c>
      <c r="G4583" t="s">
        <v>14</v>
      </c>
      <c r="H4583" s="1">
        <v>0.65900000000000003</v>
      </c>
      <c r="I4583" s="4">
        <v>35612</v>
      </c>
      <c r="J4583" s="5">
        <v>40909</v>
      </c>
      <c r="K4583" s="3">
        <v>4000</v>
      </c>
      <c r="L4583" s="3">
        <v>33996</v>
      </c>
      <c r="M4583" s="3">
        <v>6924</v>
      </c>
      <c r="N4583" s="3">
        <f t="shared" si="710"/>
        <v>0</v>
      </c>
      <c r="O4583" s="3">
        <f t="shared" si="711"/>
        <v>1</v>
      </c>
      <c r="P4583" s="3">
        <f t="shared" si="712"/>
        <v>1</v>
      </c>
      <c r="Q4583" s="6">
        <v>16.170000000000002</v>
      </c>
      <c r="R4583" s="3">
        <v>0</v>
      </c>
      <c r="S4583" s="3">
        <v>7</v>
      </c>
      <c r="T4583" s="3">
        <v>11</v>
      </c>
      <c r="U4583" s="3">
        <f t="shared" si="713"/>
        <v>5297</v>
      </c>
      <c r="V4583" s="3" t="str">
        <f t="shared" si="714"/>
        <v xml:space="preserve"> 36</v>
      </c>
      <c r="W4583" s="3">
        <f t="shared" si="715"/>
        <v>4</v>
      </c>
      <c r="X4583" s="3">
        <v>17</v>
      </c>
      <c r="Y4583" s="6">
        <f t="shared" si="716"/>
        <v>65.900000000000006</v>
      </c>
      <c r="Z4583" s="3">
        <f t="shared" si="717"/>
        <v>33.996000000000002</v>
      </c>
      <c r="AA4583" s="3">
        <f t="shared" si="718"/>
        <v>6.9240000000000004</v>
      </c>
      <c r="AB4583">
        <f t="shared" si="719"/>
        <v>0</v>
      </c>
      <c r="AC4583" s="14">
        <f>VLOOKUP(X4583,Rates!$A$2:$B$36,2)</f>
        <v>17.989999999999998</v>
      </c>
    </row>
    <row r="4584" spans="1:29">
      <c r="A4584">
        <v>438587</v>
      </c>
      <c r="B4584" t="s">
        <v>11</v>
      </c>
      <c r="C4584" s="1">
        <v>0.1114</v>
      </c>
      <c r="D4584">
        <v>472.38</v>
      </c>
      <c r="E4584" t="s">
        <v>28</v>
      </c>
      <c r="F4584" t="s">
        <v>24</v>
      </c>
      <c r="G4584" t="s">
        <v>14</v>
      </c>
      <c r="H4584" s="1">
        <v>0.41299999999999998</v>
      </c>
      <c r="I4584" s="4">
        <v>34516</v>
      </c>
      <c r="J4584" s="5">
        <v>40909</v>
      </c>
      <c r="K4584" s="3">
        <v>14400</v>
      </c>
      <c r="L4584" s="3">
        <v>115000</v>
      </c>
      <c r="M4584" s="3">
        <v>28541</v>
      </c>
      <c r="N4584" s="3">
        <f t="shared" si="710"/>
        <v>0</v>
      </c>
      <c r="O4584" s="3">
        <f t="shared" si="711"/>
        <v>0</v>
      </c>
      <c r="P4584" s="3">
        <f t="shared" si="712"/>
        <v>1</v>
      </c>
      <c r="Q4584" s="6">
        <v>11.3</v>
      </c>
      <c r="R4584" s="3">
        <v>0</v>
      </c>
      <c r="S4584" s="3">
        <v>18</v>
      </c>
      <c r="T4584" s="3">
        <v>54</v>
      </c>
      <c r="U4584" s="3">
        <f t="shared" si="713"/>
        <v>6393</v>
      </c>
      <c r="V4584" s="3" t="str">
        <f t="shared" si="714"/>
        <v xml:space="preserve"> 36</v>
      </c>
      <c r="W4584" s="3">
        <f t="shared" si="715"/>
        <v>14.4</v>
      </c>
      <c r="X4584" s="3">
        <v>6</v>
      </c>
      <c r="Y4584" s="6">
        <f t="shared" si="716"/>
        <v>41.3</v>
      </c>
      <c r="Z4584" s="3">
        <f t="shared" si="717"/>
        <v>115</v>
      </c>
      <c r="AA4584" s="3">
        <f t="shared" si="718"/>
        <v>28.541</v>
      </c>
      <c r="AB4584">
        <f t="shared" si="719"/>
        <v>0</v>
      </c>
      <c r="AC4584" s="14">
        <f>VLOOKUP(X4584,Rates!$A$2:$B$36,2)</f>
        <v>8.24</v>
      </c>
    </row>
    <row r="4585" spans="1:29">
      <c r="A4585">
        <v>836704</v>
      </c>
      <c r="B4585" t="s">
        <v>15</v>
      </c>
      <c r="C4585" s="1">
        <v>0.15989999999999999</v>
      </c>
      <c r="D4585">
        <v>607.82000000000005</v>
      </c>
      <c r="E4585" t="s">
        <v>12</v>
      </c>
      <c r="F4585" t="s">
        <v>13</v>
      </c>
      <c r="G4585" t="s">
        <v>19</v>
      </c>
      <c r="H4585" s="1">
        <v>0.40600000000000003</v>
      </c>
      <c r="I4585" s="4">
        <v>37073</v>
      </c>
      <c r="J4585" s="5">
        <v>40909</v>
      </c>
      <c r="K4585" s="3">
        <v>25000</v>
      </c>
      <c r="L4585" s="3">
        <v>125000</v>
      </c>
      <c r="M4585" s="3">
        <v>27667</v>
      </c>
      <c r="N4585" s="3">
        <f t="shared" si="710"/>
        <v>1</v>
      </c>
      <c r="O4585" s="3">
        <f t="shared" si="711"/>
        <v>0</v>
      </c>
      <c r="P4585" s="3">
        <f t="shared" si="712"/>
        <v>1</v>
      </c>
      <c r="Q4585" s="6">
        <v>15.18</v>
      </c>
      <c r="R4585" s="3">
        <v>0</v>
      </c>
      <c r="S4585" s="3">
        <v>19</v>
      </c>
      <c r="T4585" s="3">
        <v>39</v>
      </c>
      <c r="U4585" s="3">
        <f t="shared" si="713"/>
        <v>3836</v>
      </c>
      <c r="V4585" s="3" t="str">
        <f t="shared" si="714"/>
        <v xml:space="preserve"> 60</v>
      </c>
      <c r="W4585" s="3">
        <f t="shared" si="715"/>
        <v>25</v>
      </c>
      <c r="X4585" s="3">
        <v>17</v>
      </c>
      <c r="Y4585" s="6">
        <f t="shared" si="716"/>
        <v>40.6</v>
      </c>
      <c r="Z4585" s="3">
        <f t="shared" si="717"/>
        <v>125</v>
      </c>
      <c r="AA4585" s="3">
        <f t="shared" si="718"/>
        <v>27.667000000000002</v>
      </c>
      <c r="AB4585">
        <f t="shared" si="719"/>
        <v>0</v>
      </c>
      <c r="AC4585" s="14">
        <f>VLOOKUP(X4585,Rates!$A$2:$B$36,2)</f>
        <v>17.989999999999998</v>
      </c>
    </row>
    <row r="4586" spans="1:29">
      <c r="A4586">
        <v>511300</v>
      </c>
      <c r="B4586" t="s">
        <v>11</v>
      </c>
      <c r="C4586" s="1">
        <v>7.51E-2</v>
      </c>
      <c r="D4586">
        <v>311.10000000000002</v>
      </c>
      <c r="E4586" t="s">
        <v>16</v>
      </c>
      <c r="F4586" t="s">
        <v>26</v>
      </c>
      <c r="G4586" t="s">
        <v>14</v>
      </c>
      <c r="H4586" s="1">
        <v>0.122</v>
      </c>
      <c r="I4586" s="4">
        <v>33786</v>
      </c>
      <c r="J4586" s="5">
        <v>40909</v>
      </c>
      <c r="K4586" s="3">
        <v>10000</v>
      </c>
      <c r="L4586" s="3">
        <v>38400</v>
      </c>
      <c r="M4586" s="3">
        <v>4452</v>
      </c>
      <c r="N4586" s="3">
        <f t="shared" si="710"/>
        <v>0</v>
      </c>
      <c r="O4586" s="3">
        <f t="shared" si="711"/>
        <v>1</v>
      </c>
      <c r="P4586" s="3">
        <f t="shared" si="712"/>
        <v>0</v>
      </c>
      <c r="Q4586" s="6">
        <v>15.38</v>
      </c>
      <c r="R4586" s="3">
        <v>0</v>
      </c>
      <c r="S4586" s="3">
        <v>6</v>
      </c>
      <c r="T4586" s="3">
        <v>10</v>
      </c>
      <c r="U4586" s="3">
        <f t="shared" si="713"/>
        <v>7123</v>
      </c>
      <c r="V4586" s="3" t="str">
        <f t="shared" si="714"/>
        <v xml:space="preserve"> 36</v>
      </c>
      <c r="W4586" s="3">
        <f t="shared" si="715"/>
        <v>10</v>
      </c>
      <c r="X4586" s="3">
        <v>4</v>
      </c>
      <c r="Y4586" s="6">
        <f t="shared" si="716"/>
        <v>12.2</v>
      </c>
      <c r="Z4586" s="3">
        <f t="shared" si="717"/>
        <v>38.4</v>
      </c>
      <c r="AA4586" s="3">
        <f t="shared" si="718"/>
        <v>4.452</v>
      </c>
      <c r="AB4586">
        <f t="shared" si="719"/>
        <v>0</v>
      </c>
      <c r="AC4586" s="14">
        <f>VLOOKUP(X4586,Rates!$A$2:$B$36,2)</f>
        <v>7.49</v>
      </c>
    </row>
    <row r="4587" spans="1:29">
      <c r="A4587">
        <v>784904</v>
      </c>
      <c r="B4587" t="s">
        <v>11</v>
      </c>
      <c r="C4587" s="1">
        <v>9.9900000000000003E-2</v>
      </c>
      <c r="D4587">
        <v>193.58</v>
      </c>
      <c r="E4587" t="s">
        <v>12</v>
      </c>
      <c r="F4587" t="s">
        <v>26</v>
      </c>
      <c r="G4587" t="s">
        <v>14</v>
      </c>
      <c r="H4587" s="1">
        <v>0.79100000000000004</v>
      </c>
      <c r="I4587" s="4">
        <v>38018</v>
      </c>
      <c r="J4587" s="5">
        <v>40909</v>
      </c>
      <c r="K4587" s="3">
        <v>6000</v>
      </c>
      <c r="L4587" s="3">
        <v>105000</v>
      </c>
      <c r="M4587" s="3">
        <v>21598</v>
      </c>
      <c r="N4587" s="3">
        <f t="shared" si="710"/>
        <v>0</v>
      </c>
      <c r="O4587" s="3">
        <f t="shared" si="711"/>
        <v>1</v>
      </c>
      <c r="P4587" s="3">
        <f t="shared" si="712"/>
        <v>1</v>
      </c>
      <c r="Q4587" s="6">
        <v>20.58</v>
      </c>
      <c r="R4587" s="3">
        <v>1</v>
      </c>
      <c r="S4587" s="3">
        <v>13</v>
      </c>
      <c r="T4587" s="3">
        <v>61</v>
      </c>
      <c r="U4587" s="3">
        <f t="shared" si="713"/>
        <v>2891</v>
      </c>
      <c r="V4587" s="3" t="str">
        <f t="shared" si="714"/>
        <v xml:space="preserve"> 36</v>
      </c>
      <c r="W4587" s="3">
        <f t="shared" si="715"/>
        <v>6</v>
      </c>
      <c r="X4587" s="3">
        <v>6</v>
      </c>
      <c r="Y4587" s="6">
        <f t="shared" si="716"/>
        <v>79.100000000000009</v>
      </c>
      <c r="Z4587" s="3">
        <f t="shared" si="717"/>
        <v>105</v>
      </c>
      <c r="AA4587" s="3">
        <f t="shared" si="718"/>
        <v>21.597999999999999</v>
      </c>
      <c r="AB4587">
        <f t="shared" si="719"/>
        <v>0</v>
      </c>
      <c r="AC4587" s="14">
        <f>VLOOKUP(X4587,Rates!$A$2:$B$36,2)</f>
        <v>8.24</v>
      </c>
    </row>
    <row r="4588" spans="1:29">
      <c r="A4588">
        <v>855245</v>
      </c>
      <c r="B4588" t="s">
        <v>15</v>
      </c>
      <c r="C4588" s="1">
        <v>0.16889999999999999</v>
      </c>
      <c r="D4588">
        <v>495.87</v>
      </c>
      <c r="E4588" t="s">
        <v>29</v>
      </c>
      <c r="F4588" t="s">
        <v>13</v>
      </c>
      <c r="G4588" t="s">
        <v>14</v>
      </c>
      <c r="H4588" s="1">
        <v>0.88700000000000001</v>
      </c>
      <c r="I4588" s="4">
        <v>38412</v>
      </c>
      <c r="J4588" s="5">
        <v>40909</v>
      </c>
      <c r="K4588" s="3">
        <v>20000</v>
      </c>
      <c r="L4588" s="3">
        <v>50000</v>
      </c>
      <c r="M4588" s="3">
        <v>6206</v>
      </c>
      <c r="N4588" s="3">
        <f t="shared" si="710"/>
        <v>1</v>
      </c>
      <c r="O4588" s="3">
        <f t="shared" si="711"/>
        <v>0</v>
      </c>
      <c r="P4588" s="3">
        <f t="shared" si="712"/>
        <v>1</v>
      </c>
      <c r="Q4588" s="6">
        <v>17.45</v>
      </c>
      <c r="R4588" s="3">
        <v>0</v>
      </c>
      <c r="S4588" s="3">
        <v>5</v>
      </c>
      <c r="T4588" s="3">
        <v>11</v>
      </c>
      <c r="U4588" s="3">
        <f t="shared" si="713"/>
        <v>2497</v>
      </c>
      <c r="V4588" s="3" t="str">
        <f t="shared" si="714"/>
        <v xml:space="preserve"> 60</v>
      </c>
      <c r="W4588" s="3">
        <f t="shared" si="715"/>
        <v>20</v>
      </c>
      <c r="X4588" s="3">
        <v>19</v>
      </c>
      <c r="Y4588" s="6">
        <f t="shared" si="716"/>
        <v>88.7</v>
      </c>
      <c r="Z4588" s="3">
        <f t="shared" si="717"/>
        <v>50</v>
      </c>
      <c r="AA4588" s="3">
        <f t="shared" si="718"/>
        <v>6.2060000000000004</v>
      </c>
      <c r="AB4588">
        <f t="shared" si="719"/>
        <v>0</v>
      </c>
      <c r="AC4588" s="14">
        <f>VLOOKUP(X4588,Rates!$A$2:$B$36,2)</f>
        <v>19.989999999999998</v>
      </c>
    </row>
    <row r="4589" spans="1:29">
      <c r="A4589">
        <v>768414</v>
      </c>
      <c r="B4589" t="s">
        <v>11</v>
      </c>
      <c r="C4589" s="1">
        <v>0.1399</v>
      </c>
      <c r="D4589">
        <v>328.06</v>
      </c>
      <c r="E4589" t="s">
        <v>12</v>
      </c>
      <c r="F4589" t="s">
        <v>26</v>
      </c>
      <c r="G4589" t="s">
        <v>17</v>
      </c>
      <c r="H4589" s="1">
        <v>0.90900000000000003</v>
      </c>
      <c r="I4589" s="4">
        <v>32660</v>
      </c>
      <c r="J4589" s="5">
        <v>40909</v>
      </c>
      <c r="K4589" s="3">
        <v>9600</v>
      </c>
      <c r="L4589" s="3">
        <v>130000</v>
      </c>
      <c r="M4589" s="3">
        <v>25032</v>
      </c>
      <c r="N4589" s="3">
        <f t="shared" si="710"/>
        <v>0</v>
      </c>
      <c r="O4589" s="3">
        <f t="shared" si="711"/>
        <v>1</v>
      </c>
      <c r="P4589" s="3">
        <f t="shared" si="712"/>
        <v>1</v>
      </c>
      <c r="Q4589" s="6">
        <v>19.37</v>
      </c>
      <c r="R4589" s="3">
        <v>0</v>
      </c>
      <c r="S4589" s="3">
        <v>12</v>
      </c>
      <c r="T4589" s="3">
        <v>39</v>
      </c>
      <c r="U4589" s="3">
        <f t="shared" si="713"/>
        <v>8249</v>
      </c>
      <c r="V4589" s="3" t="str">
        <f t="shared" si="714"/>
        <v xml:space="preserve"> 36</v>
      </c>
      <c r="W4589" s="3">
        <f t="shared" si="715"/>
        <v>9.6</v>
      </c>
      <c r="X4589" s="3">
        <v>13</v>
      </c>
      <c r="Y4589" s="6">
        <f t="shared" si="716"/>
        <v>90.9</v>
      </c>
      <c r="Z4589" s="3">
        <f t="shared" si="717"/>
        <v>130</v>
      </c>
      <c r="AA4589" s="3">
        <f t="shared" si="718"/>
        <v>25.032</v>
      </c>
      <c r="AB4589">
        <f t="shared" si="719"/>
        <v>1</v>
      </c>
      <c r="AC4589" s="14">
        <f>VLOOKUP(X4589,Rates!$A$2:$B$36,2)</f>
        <v>13.99</v>
      </c>
    </row>
    <row r="4590" spans="1:29">
      <c r="A4590">
        <v>476940</v>
      </c>
      <c r="B4590" t="s">
        <v>11</v>
      </c>
      <c r="C4590" s="1">
        <v>7.7399999999999997E-2</v>
      </c>
      <c r="D4590">
        <v>224.78</v>
      </c>
      <c r="E4590" t="s">
        <v>16</v>
      </c>
      <c r="F4590" t="s">
        <v>13</v>
      </c>
      <c r="G4590" t="s">
        <v>14</v>
      </c>
      <c r="H4590" s="1">
        <v>0.10100000000000001</v>
      </c>
      <c r="I4590" s="4">
        <v>34669</v>
      </c>
      <c r="J4590" s="5">
        <v>40909</v>
      </c>
      <c r="K4590" s="3">
        <v>7200</v>
      </c>
      <c r="L4590" s="3">
        <v>60000</v>
      </c>
      <c r="M4590" s="3">
        <v>2125</v>
      </c>
      <c r="N4590" s="3">
        <f t="shared" si="710"/>
        <v>1</v>
      </c>
      <c r="O4590" s="3">
        <f t="shared" si="711"/>
        <v>0</v>
      </c>
      <c r="P4590" s="3">
        <f t="shared" si="712"/>
        <v>0</v>
      </c>
      <c r="Q4590" s="6">
        <v>4.9400000000000004</v>
      </c>
      <c r="R4590" s="3">
        <v>0</v>
      </c>
      <c r="S4590" s="3">
        <v>8</v>
      </c>
      <c r="T4590" s="3">
        <v>13</v>
      </c>
      <c r="U4590" s="3">
        <f t="shared" si="713"/>
        <v>6240</v>
      </c>
      <c r="V4590" s="3" t="str">
        <f t="shared" si="714"/>
        <v xml:space="preserve"> 36</v>
      </c>
      <c r="W4590" s="3">
        <f t="shared" si="715"/>
        <v>7.2</v>
      </c>
      <c r="X4590" s="3">
        <v>3</v>
      </c>
      <c r="Y4590" s="6">
        <f t="shared" si="716"/>
        <v>10.100000000000001</v>
      </c>
      <c r="Z4590" s="3">
        <f t="shared" si="717"/>
        <v>60</v>
      </c>
      <c r="AA4590" s="3">
        <f t="shared" si="718"/>
        <v>2.125</v>
      </c>
      <c r="AB4590">
        <f t="shared" si="719"/>
        <v>0</v>
      </c>
      <c r="AC4590" s="14">
        <f>VLOOKUP(X4590,Rates!$A$2:$B$36,2)</f>
        <v>7.24</v>
      </c>
    </row>
    <row r="4591" spans="1:29">
      <c r="A4591">
        <v>779278</v>
      </c>
      <c r="B4591" t="s">
        <v>11</v>
      </c>
      <c r="C4591" s="1">
        <v>0.12989999999999999</v>
      </c>
      <c r="D4591">
        <v>107.81</v>
      </c>
      <c r="E4591" t="s">
        <v>30</v>
      </c>
      <c r="F4591" t="s">
        <v>13</v>
      </c>
      <c r="G4591" t="s">
        <v>17</v>
      </c>
      <c r="H4591" s="2">
        <v>0.74</v>
      </c>
      <c r="I4591" s="4">
        <v>35796</v>
      </c>
      <c r="J4591" s="5">
        <v>40909</v>
      </c>
      <c r="K4591" s="3">
        <v>3200</v>
      </c>
      <c r="L4591" s="3">
        <v>39000</v>
      </c>
      <c r="M4591" s="3">
        <v>10145</v>
      </c>
      <c r="N4591" s="3">
        <f t="shared" si="710"/>
        <v>1</v>
      </c>
      <c r="O4591" s="3">
        <f t="shared" si="711"/>
        <v>0</v>
      </c>
      <c r="P4591" s="3">
        <f t="shared" si="712"/>
        <v>1</v>
      </c>
      <c r="Q4591" s="6">
        <v>17.48</v>
      </c>
      <c r="R4591" s="3">
        <v>0</v>
      </c>
      <c r="S4591" s="3">
        <v>10</v>
      </c>
      <c r="T4591" s="3">
        <v>16</v>
      </c>
      <c r="U4591" s="3">
        <f t="shared" si="713"/>
        <v>5113</v>
      </c>
      <c r="V4591" s="3" t="str">
        <f t="shared" si="714"/>
        <v xml:space="preserve"> 36</v>
      </c>
      <c r="W4591" s="3">
        <f t="shared" si="715"/>
        <v>3.2</v>
      </c>
      <c r="X4591" s="3">
        <v>11</v>
      </c>
      <c r="Y4591" s="6">
        <f t="shared" si="716"/>
        <v>74</v>
      </c>
      <c r="Z4591" s="3">
        <f t="shared" si="717"/>
        <v>39</v>
      </c>
      <c r="AA4591" s="3">
        <f t="shared" si="718"/>
        <v>10.145</v>
      </c>
      <c r="AB4591">
        <f t="shared" si="719"/>
        <v>1</v>
      </c>
      <c r="AC4591" s="14">
        <f>VLOOKUP(X4591,Rates!$A$2:$B$36,2)</f>
        <v>12.74</v>
      </c>
    </row>
    <row r="4592" spans="1:29">
      <c r="A4592">
        <v>536780</v>
      </c>
      <c r="B4592" t="s">
        <v>15</v>
      </c>
      <c r="C4592" s="1">
        <v>0.1149</v>
      </c>
      <c r="D4592">
        <v>340.81</v>
      </c>
      <c r="E4592" t="s">
        <v>27</v>
      </c>
      <c r="F4592" t="s">
        <v>26</v>
      </c>
      <c r="G4592" t="s">
        <v>14</v>
      </c>
      <c r="H4592" s="1">
        <v>0.129</v>
      </c>
      <c r="I4592" s="4">
        <v>32874</v>
      </c>
      <c r="J4592" s="5">
        <v>40909</v>
      </c>
      <c r="K4592" s="3">
        <v>25000</v>
      </c>
      <c r="L4592" s="3">
        <v>65000</v>
      </c>
      <c r="M4592" s="3">
        <v>6185</v>
      </c>
      <c r="N4592" s="3">
        <f t="shared" si="710"/>
        <v>0</v>
      </c>
      <c r="O4592" s="3">
        <f t="shared" si="711"/>
        <v>1</v>
      </c>
      <c r="P4592" s="3">
        <f t="shared" si="712"/>
        <v>1</v>
      </c>
      <c r="Q4592" s="6">
        <v>10.06</v>
      </c>
      <c r="R4592" s="3">
        <v>0</v>
      </c>
      <c r="S4592" s="3">
        <v>8</v>
      </c>
      <c r="T4592" s="3">
        <v>21</v>
      </c>
      <c r="U4592" s="3">
        <f t="shared" si="713"/>
        <v>8035</v>
      </c>
      <c r="V4592" s="3" t="str">
        <f t="shared" si="714"/>
        <v xml:space="preserve"> 60</v>
      </c>
      <c r="W4592" s="3">
        <f t="shared" si="715"/>
        <v>25</v>
      </c>
      <c r="X4592" s="3">
        <v>9</v>
      </c>
      <c r="Y4592" s="6">
        <f t="shared" si="716"/>
        <v>12.9</v>
      </c>
      <c r="Z4592" s="3">
        <f t="shared" si="717"/>
        <v>65</v>
      </c>
      <c r="AA4592" s="3">
        <f t="shared" si="718"/>
        <v>6.1849999999999996</v>
      </c>
      <c r="AB4592">
        <f t="shared" si="719"/>
        <v>0</v>
      </c>
      <c r="AC4592" s="14">
        <f>VLOOKUP(X4592,Rates!$A$2:$B$36,2)</f>
        <v>11.44</v>
      </c>
    </row>
    <row r="4593" spans="1:29">
      <c r="A4593">
        <v>601470</v>
      </c>
      <c r="B4593" t="s">
        <v>15</v>
      </c>
      <c r="C4593" s="1">
        <v>0.1595</v>
      </c>
      <c r="D4593">
        <v>102.03</v>
      </c>
      <c r="E4593" t="s">
        <v>28</v>
      </c>
      <c r="F4593" t="s">
        <v>13</v>
      </c>
      <c r="G4593" t="s">
        <v>14</v>
      </c>
      <c r="H4593" s="1">
        <v>0.85399999999999998</v>
      </c>
      <c r="I4593" s="4">
        <v>37926</v>
      </c>
      <c r="J4593" s="5">
        <v>40909</v>
      </c>
      <c r="K4593" s="3">
        <v>4200</v>
      </c>
      <c r="L4593" s="3">
        <v>48000</v>
      </c>
      <c r="M4593" s="3">
        <v>10681</v>
      </c>
      <c r="N4593" s="3">
        <f t="shared" si="710"/>
        <v>1</v>
      </c>
      <c r="O4593" s="3">
        <f t="shared" si="711"/>
        <v>0</v>
      </c>
      <c r="P4593" s="3">
        <f t="shared" si="712"/>
        <v>1</v>
      </c>
      <c r="Q4593" s="6">
        <v>20.32</v>
      </c>
      <c r="R4593" s="3">
        <v>0</v>
      </c>
      <c r="S4593" s="3">
        <v>14</v>
      </c>
      <c r="T4593" s="3">
        <v>36</v>
      </c>
      <c r="U4593" s="3">
        <f t="shared" si="713"/>
        <v>2983</v>
      </c>
      <c r="V4593" s="3" t="str">
        <f t="shared" si="714"/>
        <v xml:space="preserve"> 60</v>
      </c>
      <c r="W4593" s="3">
        <f t="shared" si="715"/>
        <v>4.2</v>
      </c>
      <c r="X4593" s="3">
        <v>21</v>
      </c>
      <c r="Y4593" s="6">
        <f t="shared" si="716"/>
        <v>85.399999999999991</v>
      </c>
      <c r="Z4593" s="3">
        <f t="shared" si="717"/>
        <v>48</v>
      </c>
      <c r="AA4593" s="3">
        <f t="shared" si="718"/>
        <v>10.680999999999999</v>
      </c>
      <c r="AB4593">
        <f t="shared" si="719"/>
        <v>0</v>
      </c>
      <c r="AC4593" s="14">
        <f>VLOOKUP(X4593,Rates!$A$2:$B$36,2)</f>
        <v>22.74</v>
      </c>
    </row>
    <row r="4594" spans="1:29">
      <c r="A4594">
        <v>608991</v>
      </c>
      <c r="B4594" t="s">
        <v>11</v>
      </c>
      <c r="C4594" s="1">
        <v>0.1036</v>
      </c>
      <c r="D4594">
        <v>155.69999999999999</v>
      </c>
      <c r="E4594" t="s">
        <v>28</v>
      </c>
      <c r="F4594" t="s">
        <v>13</v>
      </c>
      <c r="G4594" t="s">
        <v>14</v>
      </c>
      <c r="H4594" s="1">
        <v>2.1999999999999999E-2</v>
      </c>
      <c r="I4594" s="4">
        <v>36161</v>
      </c>
      <c r="J4594" s="5">
        <v>40909</v>
      </c>
      <c r="K4594" s="3">
        <v>4800</v>
      </c>
      <c r="L4594" s="3">
        <v>48600</v>
      </c>
      <c r="M4594" s="3">
        <v>39</v>
      </c>
      <c r="N4594" s="3">
        <f t="shared" si="710"/>
        <v>1</v>
      </c>
      <c r="O4594" s="3">
        <f t="shared" si="711"/>
        <v>0</v>
      </c>
      <c r="P4594" s="3">
        <f t="shared" si="712"/>
        <v>1</v>
      </c>
      <c r="Q4594" s="6">
        <v>16.489999999999998</v>
      </c>
      <c r="R4594" s="3">
        <v>0</v>
      </c>
      <c r="S4594" s="3">
        <v>6</v>
      </c>
      <c r="T4594" s="3">
        <v>15</v>
      </c>
      <c r="U4594" s="3">
        <f t="shared" si="713"/>
        <v>4748</v>
      </c>
      <c r="V4594" s="3" t="str">
        <f t="shared" si="714"/>
        <v xml:space="preserve"> 36</v>
      </c>
      <c r="W4594" s="3">
        <f t="shared" si="715"/>
        <v>4.8</v>
      </c>
      <c r="X4594" s="3">
        <v>10</v>
      </c>
      <c r="Y4594" s="6">
        <f t="shared" si="716"/>
        <v>2.1999999999999997</v>
      </c>
      <c r="Z4594" s="3">
        <f t="shared" si="717"/>
        <v>48.6</v>
      </c>
      <c r="AA4594" s="3">
        <f t="shared" si="718"/>
        <v>3.9E-2</v>
      </c>
      <c r="AB4594">
        <f t="shared" si="719"/>
        <v>0</v>
      </c>
      <c r="AC4594" s="14">
        <f>VLOOKUP(X4594,Rates!$A$2:$B$36,2)</f>
        <v>11.49</v>
      </c>
    </row>
    <row r="4595" spans="1:29">
      <c r="A4595">
        <v>996255</v>
      </c>
      <c r="B4595" t="s">
        <v>15</v>
      </c>
      <c r="C4595" s="1">
        <v>0.16769999999999999</v>
      </c>
      <c r="D4595">
        <v>296.75</v>
      </c>
      <c r="E4595" t="s">
        <v>16</v>
      </c>
      <c r="F4595" t="s">
        <v>26</v>
      </c>
      <c r="G4595" t="s">
        <v>17</v>
      </c>
      <c r="H4595" s="1">
        <v>0.48899999999999999</v>
      </c>
      <c r="I4595" s="4">
        <v>30437</v>
      </c>
      <c r="J4595" s="5">
        <v>40909</v>
      </c>
      <c r="K4595" s="3">
        <v>12000</v>
      </c>
      <c r="L4595" s="3">
        <v>77004</v>
      </c>
      <c r="M4595" s="3">
        <v>8111</v>
      </c>
      <c r="N4595" s="3">
        <f t="shared" si="710"/>
        <v>0</v>
      </c>
      <c r="O4595" s="3">
        <f t="shared" si="711"/>
        <v>1</v>
      </c>
      <c r="P4595" s="3">
        <f t="shared" si="712"/>
        <v>0</v>
      </c>
      <c r="Q4595" s="6">
        <v>8.93</v>
      </c>
      <c r="R4595" s="3">
        <v>0</v>
      </c>
      <c r="S4595" s="3">
        <v>16</v>
      </c>
      <c r="T4595" s="3">
        <v>24</v>
      </c>
      <c r="U4595" s="3">
        <f t="shared" si="713"/>
        <v>10472</v>
      </c>
      <c r="V4595" s="3" t="str">
        <f t="shared" si="714"/>
        <v xml:space="preserve"> 60</v>
      </c>
      <c r="W4595" s="3">
        <f t="shared" si="715"/>
        <v>12</v>
      </c>
      <c r="X4595" s="3">
        <v>17</v>
      </c>
      <c r="Y4595" s="6">
        <f t="shared" si="716"/>
        <v>48.9</v>
      </c>
      <c r="Z4595" s="3">
        <f t="shared" si="717"/>
        <v>77.004000000000005</v>
      </c>
      <c r="AA4595" s="3">
        <f t="shared" si="718"/>
        <v>8.1110000000000007</v>
      </c>
      <c r="AB4595">
        <f t="shared" si="719"/>
        <v>1</v>
      </c>
      <c r="AC4595" s="14">
        <f>VLOOKUP(X4595,Rates!$A$2:$B$36,2)</f>
        <v>17.989999999999998</v>
      </c>
    </row>
    <row r="4596" spans="1:29">
      <c r="A4596">
        <v>504438</v>
      </c>
      <c r="B4596" t="s">
        <v>11</v>
      </c>
      <c r="C4596" s="1">
        <v>0.14960000000000001</v>
      </c>
      <c r="D4596">
        <v>374.19</v>
      </c>
      <c r="E4596" t="s">
        <v>28</v>
      </c>
      <c r="F4596" t="s">
        <v>13</v>
      </c>
      <c r="G4596" t="s">
        <v>14</v>
      </c>
      <c r="H4596" s="1">
        <v>0.54900000000000004</v>
      </c>
      <c r="I4596" s="4">
        <v>37438</v>
      </c>
      <c r="J4596" s="5">
        <v>40909</v>
      </c>
      <c r="K4596" s="3">
        <v>10800</v>
      </c>
      <c r="L4596" s="3">
        <v>39000</v>
      </c>
      <c r="M4596" s="3">
        <v>768</v>
      </c>
      <c r="N4596" s="3">
        <f t="shared" si="710"/>
        <v>1</v>
      </c>
      <c r="O4596" s="3">
        <f t="shared" si="711"/>
        <v>0</v>
      </c>
      <c r="P4596" s="3">
        <f t="shared" si="712"/>
        <v>1</v>
      </c>
      <c r="Q4596" s="6">
        <v>8.89</v>
      </c>
      <c r="R4596" s="3">
        <v>1</v>
      </c>
      <c r="S4596" s="3">
        <v>5</v>
      </c>
      <c r="T4596" s="3">
        <v>7</v>
      </c>
      <c r="U4596" s="3">
        <f t="shared" si="713"/>
        <v>3471</v>
      </c>
      <c r="V4596" s="3" t="str">
        <f t="shared" si="714"/>
        <v xml:space="preserve"> 36</v>
      </c>
      <c r="W4596" s="3">
        <f t="shared" si="715"/>
        <v>10.8</v>
      </c>
      <c r="X4596" s="3">
        <v>17</v>
      </c>
      <c r="Y4596" s="6">
        <f t="shared" si="716"/>
        <v>54.900000000000006</v>
      </c>
      <c r="Z4596" s="3">
        <f t="shared" si="717"/>
        <v>39</v>
      </c>
      <c r="AA4596" s="3">
        <f t="shared" si="718"/>
        <v>0.76800000000000002</v>
      </c>
      <c r="AB4596">
        <f t="shared" si="719"/>
        <v>0</v>
      </c>
      <c r="AC4596" s="14">
        <f>VLOOKUP(X4596,Rates!$A$2:$B$36,2)</f>
        <v>17.989999999999998</v>
      </c>
    </row>
    <row r="4597" spans="1:29">
      <c r="A4597">
        <v>757276</v>
      </c>
      <c r="B4597" t="s">
        <v>11</v>
      </c>
      <c r="C4597" s="1">
        <v>0.13489999999999999</v>
      </c>
      <c r="D4597">
        <v>271.45</v>
      </c>
      <c r="E4597" t="s">
        <v>27</v>
      </c>
      <c r="F4597" t="s">
        <v>24</v>
      </c>
      <c r="G4597" t="s">
        <v>14</v>
      </c>
      <c r="H4597" s="1">
        <v>0.81899999999999995</v>
      </c>
      <c r="I4597" s="4">
        <v>38443</v>
      </c>
      <c r="J4597" s="5">
        <v>40909</v>
      </c>
      <c r="K4597" s="3">
        <v>8000</v>
      </c>
      <c r="L4597" s="3">
        <v>48000</v>
      </c>
      <c r="M4597" s="3">
        <v>12689</v>
      </c>
      <c r="N4597" s="3">
        <f t="shared" si="710"/>
        <v>0</v>
      </c>
      <c r="O4597" s="3">
        <f t="shared" si="711"/>
        <v>0</v>
      </c>
      <c r="P4597" s="3">
        <f t="shared" si="712"/>
        <v>1</v>
      </c>
      <c r="Q4597" s="6">
        <v>18.649999999999999</v>
      </c>
      <c r="R4597" s="3">
        <v>0</v>
      </c>
      <c r="S4597" s="3">
        <v>12</v>
      </c>
      <c r="T4597" s="3">
        <v>16</v>
      </c>
      <c r="U4597" s="3">
        <f t="shared" si="713"/>
        <v>2466</v>
      </c>
      <c r="V4597" s="3" t="str">
        <f t="shared" si="714"/>
        <v xml:space="preserve"> 36</v>
      </c>
      <c r="W4597" s="3">
        <f t="shared" si="715"/>
        <v>8</v>
      </c>
      <c r="X4597" s="3">
        <v>12</v>
      </c>
      <c r="Y4597" s="6">
        <f t="shared" si="716"/>
        <v>81.899999999999991</v>
      </c>
      <c r="Z4597" s="3">
        <f t="shared" si="717"/>
        <v>48</v>
      </c>
      <c r="AA4597" s="3">
        <f t="shared" si="718"/>
        <v>12.689</v>
      </c>
      <c r="AB4597">
        <f t="shared" si="719"/>
        <v>0</v>
      </c>
      <c r="AC4597" s="14">
        <f>VLOOKUP(X4597,Rates!$A$2:$B$36,2)</f>
        <v>13.49</v>
      </c>
    </row>
    <row r="4598" spans="1:29">
      <c r="A4598">
        <v>812517</v>
      </c>
      <c r="B4598" t="s">
        <v>11</v>
      </c>
      <c r="C4598" s="1">
        <v>0.10589999999999999</v>
      </c>
      <c r="D4598">
        <v>221.31</v>
      </c>
      <c r="E4598" t="s">
        <v>16</v>
      </c>
      <c r="F4598" t="s">
        <v>26</v>
      </c>
      <c r="G4598" t="s">
        <v>14</v>
      </c>
      <c r="H4598" s="1">
        <v>0.34300000000000003</v>
      </c>
      <c r="I4598" s="4">
        <v>36831</v>
      </c>
      <c r="J4598" s="5">
        <v>40909</v>
      </c>
      <c r="K4598" s="3">
        <v>6800</v>
      </c>
      <c r="L4598" s="3">
        <v>41600</v>
      </c>
      <c r="M4598" s="3">
        <v>7483</v>
      </c>
      <c r="N4598" s="3">
        <f t="shared" si="710"/>
        <v>0</v>
      </c>
      <c r="O4598" s="3">
        <f t="shared" si="711"/>
        <v>1</v>
      </c>
      <c r="P4598" s="3">
        <f t="shared" si="712"/>
        <v>0</v>
      </c>
      <c r="Q4598" s="6">
        <v>6.14</v>
      </c>
      <c r="R4598" s="3">
        <v>1</v>
      </c>
      <c r="S4598" s="3">
        <v>8</v>
      </c>
      <c r="T4598" s="3">
        <v>18</v>
      </c>
      <c r="U4598" s="3">
        <f t="shared" si="713"/>
        <v>4078</v>
      </c>
      <c r="V4598" s="3" t="str">
        <f t="shared" si="714"/>
        <v xml:space="preserve"> 36</v>
      </c>
      <c r="W4598" s="3">
        <f t="shared" si="715"/>
        <v>6.8</v>
      </c>
      <c r="X4598" s="3">
        <v>7</v>
      </c>
      <c r="Y4598" s="6">
        <f t="shared" si="716"/>
        <v>34.300000000000004</v>
      </c>
      <c r="Z4598" s="3">
        <f t="shared" si="717"/>
        <v>41.6</v>
      </c>
      <c r="AA4598" s="3">
        <f t="shared" si="718"/>
        <v>7.4829999999999997</v>
      </c>
      <c r="AB4598">
        <f t="shared" si="719"/>
        <v>0</v>
      </c>
      <c r="AC4598" s="14">
        <f>VLOOKUP(X4598,Rates!$A$2:$B$36,2)</f>
        <v>10.49</v>
      </c>
    </row>
    <row r="4599" spans="1:29">
      <c r="A4599">
        <v>1056817</v>
      </c>
      <c r="B4599" t="s">
        <v>11</v>
      </c>
      <c r="C4599" s="1">
        <v>9.9099999999999994E-2</v>
      </c>
      <c r="D4599">
        <v>232.02</v>
      </c>
      <c r="E4599" t="s">
        <v>23</v>
      </c>
      <c r="F4599" t="s">
        <v>24</v>
      </c>
      <c r="G4599" t="s">
        <v>14</v>
      </c>
      <c r="H4599" s="1">
        <v>0.77300000000000002</v>
      </c>
      <c r="I4599" s="4">
        <v>36586</v>
      </c>
      <c r="J4599" s="5">
        <v>40909</v>
      </c>
      <c r="K4599" s="3">
        <v>7200</v>
      </c>
      <c r="L4599" s="3">
        <v>53000</v>
      </c>
      <c r="M4599" s="3">
        <v>22964</v>
      </c>
      <c r="N4599" s="3">
        <f t="shared" si="710"/>
        <v>0</v>
      </c>
      <c r="O4599" s="3">
        <f t="shared" si="711"/>
        <v>0</v>
      </c>
      <c r="P4599" s="3">
        <f t="shared" si="712"/>
        <v>1</v>
      </c>
      <c r="Q4599" s="6">
        <v>16.14</v>
      </c>
      <c r="R4599" s="3">
        <v>0</v>
      </c>
      <c r="S4599" s="3">
        <v>7</v>
      </c>
      <c r="T4599" s="3">
        <v>17</v>
      </c>
      <c r="U4599" s="3">
        <f t="shared" si="713"/>
        <v>4323</v>
      </c>
      <c r="V4599" s="3" t="str">
        <f t="shared" si="714"/>
        <v xml:space="preserve"> 36</v>
      </c>
      <c r="W4599" s="3">
        <f t="shared" si="715"/>
        <v>7.2</v>
      </c>
      <c r="X4599" s="3">
        <v>6</v>
      </c>
      <c r="Y4599" s="6">
        <f t="shared" si="716"/>
        <v>77.3</v>
      </c>
      <c r="Z4599" s="3">
        <f t="shared" si="717"/>
        <v>53</v>
      </c>
      <c r="AA4599" s="3">
        <f t="shared" si="718"/>
        <v>22.963999999999999</v>
      </c>
      <c r="AB4599">
        <f t="shared" si="719"/>
        <v>0</v>
      </c>
      <c r="AC4599" s="14">
        <f>VLOOKUP(X4599,Rates!$A$2:$B$36,2)</f>
        <v>8.24</v>
      </c>
    </row>
    <row r="4600" spans="1:29">
      <c r="A4600">
        <v>557811</v>
      </c>
      <c r="B4600" t="s">
        <v>15</v>
      </c>
      <c r="C4600" s="1">
        <v>0.15579999999999999</v>
      </c>
      <c r="D4600">
        <v>86.75</v>
      </c>
      <c r="E4600" t="s">
        <v>25</v>
      </c>
      <c r="F4600" t="s">
        <v>13</v>
      </c>
      <c r="G4600" t="s">
        <v>17</v>
      </c>
      <c r="H4600" s="1">
        <v>0.52200000000000002</v>
      </c>
      <c r="I4600" s="4">
        <v>30803</v>
      </c>
      <c r="J4600" s="5">
        <v>40909</v>
      </c>
      <c r="K4600" s="3">
        <v>3600</v>
      </c>
      <c r="L4600" s="3">
        <v>46000</v>
      </c>
      <c r="M4600" s="3">
        <v>7826</v>
      </c>
      <c r="N4600" s="3">
        <f t="shared" si="710"/>
        <v>1</v>
      </c>
      <c r="O4600" s="3">
        <f t="shared" si="711"/>
        <v>0</v>
      </c>
      <c r="P4600" s="3">
        <f t="shared" si="712"/>
        <v>1</v>
      </c>
      <c r="Q4600" s="6">
        <v>19.57</v>
      </c>
      <c r="R4600" s="3">
        <v>1</v>
      </c>
      <c r="S4600" s="3">
        <v>12</v>
      </c>
      <c r="T4600" s="3">
        <v>22</v>
      </c>
      <c r="U4600" s="3">
        <f t="shared" si="713"/>
        <v>10106</v>
      </c>
      <c r="V4600" s="3" t="str">
        <f t="shared" si="714"/>
        <v xml:space="preserve"> 60</v>
      </c>
      <c r="W4600" s="3">
        <f t="shared" si="715"/>
        <v>3.6</v>
      </c>
      <c r="X4600" s="3">
        <v>18</v>
      </c>
      <c r="Y4600" s="6">
        <f t="shared" si="716"/>
        <v>52.2</v>
      </c>
      <c r="Z4600" s="3">
        <f t="shared" si="717"/>
        <v>46</v>
      </c>
      <c r="AA4600" s="3">
        <f t="shared" si="718"/>
        <v>7.8259999999999996</v>
      </c>
      <c r="AB4600">
        <f t="shared" si="719"/>
        <v>1</v>
      </c>
      <c r="AC4600" s="14">
        <f>VLOOKUP(X4600,Rates!$A$2:$B$36,2)</f>
        <v>18.989999999999998</v>
      </c>
    </row>
    <row r="4601" spans="1:29">
      <c r="A4601">
        <v>757460</v>
      </c>
      <c r="B4601" t="s">
        <v>11</v>
      </c>
      <c r="C4601" s="1">
        <v>0.1149</v>
      </c>
      <c r="D4601">
        <v>164.86</v>
      </c>
      <c r="E4601" t="s">
        <v>18</v>
      </c>
      <c r="F4601" t="s">
        <v>13</v>
      </c>
      <c r="G4601" t="s">
        <v>14</v>
      </c>
      <c r="H4601" s="1">
        <v>0.54100000000000004</v>
      </c>
      <c r="I4601" s="4">
        <v>36192</v>
      </c>
      <c r="J4601" s="5">
        <v>40909</v>
      </c>
      <c r="K4601" s="3">
        <v>5000</v>
      </c>
      <c r="L4601" s="3">
        <v>50000</v>
      </c>
      <c r="M4601" s="3">
        <v>6167</v>
      </c>
      <c r="N4601" s="3">
        <f t="shared" si="710"/>
        <v>1</v>
      </c>
      <c r="O4601" s="3">
        <f t="shared" si="711"/>
        <v>0</v>
      </c>
      <c r="P4601" s="3">
        <f t="shared" si="712"/>
        <v>1</v>
      </c>
      <c r="Q4601" s="6">
        <v>4.97</v>
      </c>
      <c r="R4601" s="3">
        <v>0</v>
      </c>
      <c r="S4601" s="3">
        <v>10</v>
      </c>
      <c r="T4601" s="3">
        <v>23</v>
      </c>
      <c r="U4601" s="3">
        <f t="shared" si="713"/>
        <v>4717</v>
      </c>
      <c r="V4601" s="3" t="str">
        <f t="shared" si="714"/>
        <v xml:space="preserve"> 36</v>
      </c>
      <c r="W4601" s="3">
        <f t="shared" si="715"/>
        <v>5</v>
      </c>
      <c r="X4601" s="3">
        <v>9</v>
      </c>
      <c r="Y4601" s="6">
        <f t="shared" si="716"/>
        <v>54.1</v>
      </c>
      <c r="Z4601" s="3">
        <f t="shared" si="717"/>
        <v>50</v>
      </c>
      <c r="AA4601" s="3">
        <f t="shared" si="718"/>
        <v>6.1669999999999998</v>
      </c>
      <c r="AB4601">
        <f t="shared" si="719"/>
        <v>0</v>
      </c>
      <c r="AC4601" s="14">
        <f>VLOOKUP(X4601,Rates!$A$2:$B$36,2)</f>
        <v>11.44</v>
      </c>
    </row>
    <row r="4602" spans="1:29">
      <c r="A4602">
        <v>612380</v>
      </c>
      <c r="B4602" t="s">
        <v>11</v>
      </c>
      <c r="C4602" s="1">
        <v>5.4199999999999998E-2</v>
      </c>
      <c r="D4602">
        <v>268.43</v>
      </c>
      <c r="E4602" t="s">
        <v>16</v>
      </c>
      <c r="F4602" t="s">
        <v>26</v>
      </c>
      <c r="G4602" t="s">
        <v>14</v>
      </c>
      <c r="H4602" s="1">
        <v>0.55200000000000005</v>
      </c>
      <c r="I4602" s="4">
        <v>37196</v>
      </c>
      <c r="J4602" s="5">
        <v>40909</v>
      </c>
      <c r="K4602" s="3">
        <v>12000</v>
      </c>
      <c r="L4602" s="3">
        <v>84000</v>
      </c>
      <c r="M4602" s="3">
        <v>33066</v>
      </c>
      <c r="N4602" s="3">
        <f t="shared" si="710"/>
        <v>0</v>
      </c>
      <c r="O4602" s="3">
        <f t="shared" si="711"/>
        <v>1</v>
      </c>
      <c r="P4602" s="3">
        <f t="shared" si="712"/>
        <v>0</v>
      </c>
      <c r="Q4602" s="6">
        <v>4.66</v>
      </c>
      <c r="R4602" s="3">
        <v>0</v>
      </c>
      <c r="S4602" s="3">
        <v>9</v>
      </c>
      <c r="T4602" s="3">
        <v>23</v>
      </c>
      <c r="U4602" s="3">
        <f t="shared" si="713"/>
        <v>3713</v>
      </c>
      <c r="V4602" s="3" t="str">
        <f t="shared" si="714"/>
        <v xml:space="preserve"> 36</v>
      </c>
      <c r="W4602" s="3">
        <f t="shared" si="715"/>
        <v>12</v>
      </c>
      <c r="X4602" s="3">
        <v>1</v>
      </c>
      <c r="Y4602" s="6">
        <f t="shared" si="716"/>
        <v>55.2</v>
      </c>
      <c r="Z4602" s="3">
        <f t="shared" si="717"/>
        <v>84</v>
      </c>
      <c r="AA4602" s="3">
        <f t="shared" si="718"/>
        <v>33.066000000000003</v>
      </c>
      <c r="AB4602">
        <f t="shared" si="719"/>
        <v>0</v>
      </c>
      <c r="AC4602" s="14">
        <f>VLOOKUP(X4602,Rates!$A$2:$B$36,2)</f>
        <v>5.32</v>
      </c>
    </row>
    <row r="4603" spans="1:29">
      <c r="A4603">
        <v>346532</v>
      </c>
      <c r="B4603" t="s">
        <v>11</v>
      </c>
      <c r="C4603" s="1">
        <v>0.13550000000000001</v>
      </c>
      <c r="D4603">
        <v>254.7</v>
      </c>
      <c r="E4603" t="s">
        <v>16</v>
      </c>
      <c r="F4603" t="s">
        <v>13</v>
      </c>
      <c r="G4603" t="s">
        <v>14</v>
      </c>
      <c r="H4603" s="1">
        <v>0.59399999999999997</v>
      </c>
      <c r="I4603" s="4">
        <v>38412</v>
      </c>
      <c r="J4603" s="5">
        <v>40909</v>
      </c>
      <c r="K4603" s="3">
        <v>7500</v>
      </c>
      <c r="L4603" s="3">
        <v>42000</v>
      </c>
      <c r="M4603" s="3">
        <v>13779</v>
      </c>
      <c r="N4603" s="3">
        <f t="shared" si="710"/>
        <v>1</v>
      </c>
      <c r="O4603" s="3">
        <f t="shared" si="711"/>
        <v>0</v>
      </c>
      <c r="P4603" s="3">
        <f t="shared" si="712"/>
        <v>0</v>
      </c>
      <c r="Q4603" s="6">
        <v>16.46</v>
      </c>
      <c r="R4603" s="3">
        <v>0</v>
      </c>
      <c r="S4603" s="3">
        <v>20</v>
      </c>
      <c r="T4603" s="3">
        <v>28</v>
      </c>
      <c r="U4603" s="3">
        <f t="shared" si="713"/>
        <v>2497</v>
      </c>
      <c r="V4603" s="3" t="str">
        <f t="shared" si="714"/>
        <v xml:space="preserve"> 36</v>
      </c>
      <c r="W4603" s="3">
        <f t="shared" si="715"/>
        <v>7.5</v>
      </c>
      <c r="X4603" s="3">
        <v>19</v>
      </c>
      <c r="Y4603" s="6">
        <f t="shared" si="716"/>
        <v>59.4</v>
      </c>
      <c r="Z4603" s="3">
        <f t="shared" si="717"/>
        <v>42</v>
      </c>
      <c r="AA4603" s="3">
        <f t="shared" si="718"/>
        <v>13.779</v>
      </c>
      <c r="AB4603">
        <f t="shared" si="719"/>
        <v>0</v>
      </c>
      <c r="AC4603" s="14">
        <f>VLOOKUP(X4603,Rates!$A$2:$B$36,2)</f>
        <v>19.989999999999998</v>
      </c>
    </row>
    <row r="4604" spans="1:29">
      <c r="A4604">
        <v>1046950</v>
      </c>
      <c r="B4604" t="s">
        <v>11</v>
      </c>
      <c r="C4604" s="1">
        <v>0.1171</v>
      </c>
      <c r="D4604">
        <v>396.92</v>
      </c>
      <c r="E4604" t="s">
        <v>21</v>
      </c>
      <c r="F4604" t="s">
        <v>13</v>
      </c>
      <c r="G4604" t="s">
        <v>14</v>
      </c>
      <c r="H4604" s="1">
        <v>0.64600000000000002</v>
      </c>
      <c r="I4604" s="4">
        <v>35309</v>
      </c>
      <c r="J4604" s="5">
        <v>40909</v>
      </c>
      <c r="K4604" s="3">
        <v>12000</v>
      </c>
      <c r="L4604" s="3">
        <v>50000</v>
      </c>
      <c r="M4604" s="3">
        <v>10909</v>
      </c>
      <c r="N4604" s="3">
        <f t="shared" si="710"/>
        <v>1</v>
      </c>
      <c r="O4604" s="3">
        <f t="shared" si="711"/>
        <v>0</v>
      </c>
      <c r="P4604" s="3">
        <f t="shared" si="712"/>
        <v>1</v>
      </c>
      <c r="Q4604" s="6">
        <v>18.309999999999999</v>
      </c>
      <c r="R4604" s="3">
        <v>0</v>
      </c>
      <c r="S4604" s="3">
        <v>8</v>
      </c>
      <c r="T4604" s="3">
        <v>9</v>
      </c>
      <c r="U4604" s="3">
        <f t="shared" si="713"/>
        <v>5600</v>
      </c>
      <c r="V4604" s="3" t="str">
        <f t="shared" si="714"/>
        <v xml:space="preserve"> 36</v>
      </c>
      <c r="W4604" s="3">
        <f t="shared" si="715"/>
        <v>12</v>
      </c>
      <c r="X4604" s="3">
        <v>8</v>
      </c>
      <c r="Y4604" s="6">
        <f t="shared" si="716"/>
        <v>64.600000000000009</v>
      </c>
      <c r="Z4604" s="3">
        <f t="shared" si="717"/>
        <v>50</v>
      </c>
      <c r="AA4604" s="3">
        <f t="shared" si="718"/>
        <v>10.909000000000001</v>
      </c>
      <c r="AB4604">
        <f t="shared" si="719"/>
        <v>0</v>
      </c>
      <c r="AC4604" s="14">
        <f>VLOOKUP(X4604,Rates!$A$2:$B$36,2)</f>
        <v>11.39</v>
      </c>
    </row>
    <row r="4605" spans="1:29">
      <c r="A4605">
        <v>521572</v>
      </c>
      <c r="B4605" t="s">
        <v>11</v>
      </c>
      <c r="C4605" s="1">
        <v>7.51E-2</v>
      </c>
      <c r="D4605">
        <v>56</v>
      </c>
      <c r="E4605" t="s">
        <v>25</v>
      </c>
      <c r="F4605" t="s">
        <v>13</v>
      </c>
      <c r="G4605" t="s">
        <v>14</v>
      </c>
      <c r="H4605" s="1">
        <v>0.78200000000000003</v>
      </c>
      <c r="I4605" s="4">
        <v>36312</v>
      </c>
      <c r="J4605" s="5">
        <v>40909</v>
      </c>
      <c r="K4605" s="3">
        <v>1800</v>
      </c>
      <c r="L4605" s="3">
        <v>51000</v>
      </c>
      <c r="M4605" s="3">
        <v>5709</v>
      </c>
      <c r="N4605" s="3">
        <f t="shared" si="710"/>
        <v>1</v>
      </c>
      <c r="O4605" s="3">
        <f t="shared" si="711"/>
        <v>0</v>
      </c>
      <c r="P4605" s="3">
        <f t="shared" si="712"/>
        <v>1</v>
      </c>
      <c r="Q4605" s="6">
        <v>16.89</v>
      </c>
      <c r="R4605" s="3">
        <v>0</v>
      </c>
      <c r="S4605" s="3">
        <v>10</v>
      </c>
      <c r="T4605" s="3">
        <v>40</v>
      </c>
      <c r="U4605" s="3">
        <f t="shared" si="713"/>
        <v>4597</v>
      </c>
      <c r="V4605" s="3" t="str">
        <f t="shared" si="714"/>
        <v xml:space="preserve"> 36</v>
      </c>
      <c r="W4605" s="3">
        <f t="shared" si="715"/>
        <v>1.8</v>
      </c>
      <c r="X4605" s="3">
        <v>4</v>
      </c>
      <c r="Y4605" s="6">
        <f t="shared" si="716"/>
        <v>78.2</v>
      </c>
      <c r="Z4605" s="3">
        <f t="shared" si="717"/>
        <v>51</v>
      </c>
      <c r="AA4605" s="3">
        <f t="shared" si="718"/>
        <v>5.7089999999999996</v>
      </c>
      <c r="AB4605">
        <f t="shared" si="719"/>
        <v>0</v>
      </c>
      <c r="AC4605" s="14">
        <f>VLOOKUP(X4605,Rates!$A$2:$B$36,2)</f>
        <v>7.49</v>
      </c>
    </row>
    <row r="4606" spans="1:29">
      <c r="A4606">
        <v>437951</v>
      </c>
      <c r="B4606" t="s">
        <v>11</v>
      </c>
      <c r="C4606" s="1">
        <v>0.16350000000000001</v>
      </c>
      <c r="D4606">
        <v>559.97</v>
      </c>
      <c r="E4606" t="s">
        <v>12</v>
      </c>
      <c r="F4606" t="s">
        <v>13</v>
      </c>
      <c r="G4606" t="s">
        <v>17</v>
      </c>
      <c r="H4606" s="1">
        <v>0.71599999999999997</v>
      </c>
      <c r="I4606" s="4">
        <v>36312</v>
      </c>
      <c r="J4606" s="5">
        <v>40909</v>
      </c>
      <c r="K4606" s="3">
        <v>15850</v>
      </c>
      <c r="L4606" s="3">
        <v>56000</v>
      </c>
      <c r="M4606" s="3">
        <v>14958</v>
      </c>
      <c r="N4606" s="3">
        <f t="shared" si="710"/>
        <v>1</v>
      </c>
      <c r="O4606" s="3">
        <f t="shared" si="711"/>
        <v>0</v>
      </c>
      <c r="P4606" s="3">
        <f t="shared" si="712"/>
        <v>1</v>
      </c>
      <c r="Q4606" s="6">
        <v>22.84</v>
      </c>
      <c r="R4606" s="3">
        <v>0</v>
      </c>
      <c r="S4606" s="3">
        <v>10</v>
      </c>
      <c r="T4606" s="3">
        <v>23</v>
      </c>
      <c r="U4606" s="3">
        <f t="shared" si="713"/>
        <v>4597</v>
      </c>
      <c r="V4606" s="3" t="str">
        <f t="shared" si="714"/>
        <v xml:space="preserve"> 36</v>
      </c>
      <c r="W4606" s="3">
        <f t="shared" si="715"/>
        <v>15.85</v>
      </c>
      <c r="X4606" s="3">
        <v>21</v>
      </c>
      <c r="Y4606" s="6">
        <f t="shared" si="716"/>
        <v>71.599999999999994</v>
      </c>
      <c r="Z4606" s="3">
        <f t="shared" si="717"/>
        <v>56</v>
      </c>
      <c r="AA4606" s="3">
        <f t="shared" si="718"/>
        <v>14.958</v>
      </c>
      <c r="AB4606">
        <f t="shared" si="719"/>
        <v>1</v>
      </c>
      <c r="AC4606" s="14">
        <f>VLOOKUP(X4606,Rates!$A$2:$B$36,2)</f>
        <v>22.74</v>
      </c>
    </row>
    <row r="4607" spans="1:29">
      <c r="A4607">
        <v>496442</v>
      </c>
      <c r="B4607" t="s">
        <v>11</v>
      </c>
      <c r="C4607" s="1">
        <v>0.11360000000000001</v>
      </c>
      <c r="D4607">
        <v>189.24</v>
      </c>
      <c r="E4607" t="s">
        <v>23</v>
      </c>
      <c r="F4607" t="s">
        <v>13</v>
      </c>
      <c r="G4607" t="s">
        <v>14</v>
      </c>
      <c r="H4607" s="1">
        <v>0.748</v>
      </c>
      <c r="I4607" s="4">
        <v>38231</v>
      </c>
      <c r="J4607" s="5">
        <v>40909</v>
      </c>
      <c r="K4607" s="3">
        <v>5750</v>
      </c>
      <c r="L4607" s="3">
        <v>34000</v>
      </c>
      <c r="M4607" s="3">
        <v>5982</v>
      </c>
      <c r="N4607" s="3">
        <f t="shared" si="710"/>
        <v>1</v>
      </c>
      <c r="O4607" s="3">
        <f t="shared" si="711"/>
        <v>0</v>
      </c>
      <c r="P4607" s="3">
        <f t="shared" si="712"/>
        <v>1</v>
      </c>
      <c r="Q4607" s="6">
        <v>19.02</v>
      </c>
      <c r="R4607" s="3">
        <v>0</v>
      </c>
      <c r="S4607" s="3">
        <v>11</v>
      </c>
      <c r="T4607" s="3">
        <v>23</v>
      </c>
      <c r="U4607" s="3">
        <f t="shared" si="713"/>
        <v>2678</v>
      </c>
      <c r="V4607" s="3" t="str">
        <f t="shared" si="714"/>
        <v xml:space="preserve"> 36</v>
      </c>
      <c r="W4607" s="3">
        <f t="shared" si="715"/>
        <v>5.75</v>
      </c>
      <c r="X4607" s="3">
        <v>10</v>
      </c>
      <c r="Y4607" s="6">
        <f t="shared" si="716"/>
        <v>74.8</v>
      </c>
      <c r="Z4607" s="3">
        <f t="shared" si="717"/>
        <v>34</v>
      </c>
      <c r="AA4607" s="3">
        <f t="shared" si="718"/>
        <v>5.9820000000000002</v>
      </c>
      <c r="AB4607">
        <f t="shared" si="719"/>
        <v>0</v>
      </c>
      <c r="AC4607" s="14">
        <f>VLOOKUP(X4607,Rates!$A$2:$B$36,2)</f>
        <v>11.49</v>
      </c>
    </row>
    <row r="4608" spans="1:29">
      <c r="A4608">
        <v>554119</v>
      </c>
      <c r="B4608" t="s">
        <v>11</v>
      </c>
      <c r="C4608" s="1">
        <v>0.1038</v>
      </c>
      <c r="D4608">
        <v>155.75</v>
      </c>
      <c r="E4608" t="s">
        <v>20</v>
      </c>
      <c r="F4608" t="s">
        <v>13</v>
      </c>
      <c r="G4608" t="s">
        <v>14</v>
      </c>
      <c r="H4608" s="1">
        <v>0.871</v>
      </c>
      <c r="I4608" s="4">
        <v>27485</v>
      </c>
      <c r="J4608" s="5">
        <v>40909</v>
      </c>
      <c r="K4608" s="3">
        <v>4800</v>
      </c>
      <c r="L4608" s="3">
        <v>56928</v>
      </c>
      <c r="M4608" s="3">
        <v>3398</v>
      </c>
      <c r="N4608" s="3">
        <f t="shared" si="710"/>
        <v>1</v>
      </c>
      <c r="O4608" s="3">
        <f t="shared" si="711"/>
        <v>0</v>
      </c>
      <c r="P4608" s="3">
        <f t="shared" si="712"/>
        <v>1</v>
      </c>
      <c r="Q4608" s="6">
        <v>23.19</v>
      </c>
      <c r="R4608" s="3">
        <v>0</v>
      </c>
      <c r="S4608" s="3">
        <v>9</v>
      </c>
      <c r="T4608" s="3">
        <v>25</v>
      </c>
      <c r="U4608" s="3">
        <f t="shared" si="713"/>
        <v>13424</v>
      </c>
      <c r="V4608" s="3" t="str">
        <f t="shared" si="714"/>
        <v xml:space="preserve"> 36</v>
      </c>
      <c r="W4608" s="3">
        <f t="shared" si="715"/>
        <v>4.8</v>
      </c>
      <c r="X4608" s="3">
        <v>6</v>
      </c>
      <c r="Y4608" s="6">
        <f t="shared" si="716"/>
        <v>87.1</v>
      </c>
      <c r="Z4608" s="3">
        <f t="shared" si="717"/>
        <v>56.927999999999997</v>
      </c>
      <c r="AA4608" s="3">
        <f t="shared" si="718"/>
        <v>3.3980000000000001</v>
      </c>
      <c r="AB4608">
        <f t="shared" si="719"/>
        <v>0</v>
      </c>
      <c r="AC4608" s="14">
        <f>VLOOKUP(X4608,Rates!$A$2:$B$36,2)</f>
        <v>8.24</v>
      </c>
    </row>
    <row r="4609" spans="1:29">
      <c r="A4609">
        <v>798045</v>
      </c>
      <c r="B4609" t="s">
        <v>15</v>
      </c>
      <c r="C4609" s="1">
        <v>9.9900000000000003E-2</v>
      </c>
      <c r="D4609">
        <v>169.94</v>
      </c>
      <c r="E4609" t="s">
        <v>20</v>
      </c>
      <c r="F4609" t="s">
        <v>26</v>
      </c>
      <c r="G4609" t="s">
        <v>19</v>
      </c>
      <c r="H4609" s="1">
        <v>0.40699999999999997</v>
      </c>
      <c r="I4609" s="4">
        <v>27912</v>
      </c>
      <c r="J4609" s="5">
        <v>40909</v>
      </c>
      <c r="K4609" s="3">
        <v>8000</v>
      </c>
      <c r="L4609" s="3">
        <v>55200</v>
      </c>
      <c r="M4609" s="3">
        <v>10048</v>
      </c>
      <c r="N4609" s="3">
        <f t="shared" si="710"/>
        <v>0</v>
      </c>
      <c r="O4609" s="3">
        <f t="shared" si="711"/>
        <v>1</v>
      </c>
      <c r="P4609" s="3">
        <f t="shared" si="712"/>
        <v>1</v>
      </c>
      <c r="Q4609" s="6">
        <v>10.15</v>
      </c>
      <c r="R4609" s="3">
        <v>1</v>
      </c>
      <c r="S4609" s="3">
        <v>6</v>
      </c>
      <c r="T4609" s="3">
        <v>30</v>
      </c>
      <c r="U4609" s="3">
        <f t="shared" si="713"/>
        <v>12997</v>
      </c>
      <c r="V4609" s="3" t="str">
        <f t="shared" si="714"/>
        <v xml:space="preserve"> 60</v>
      </c>
      <c r="W4609" s="3">
        <f t="shared" si="715"/>
        <v>8</v>
      </c>
      <c r="X4609" s="3">
        <v>6</v>
      </c>
      <c r="Y4609" s="6">
        <f t="shared" si="716"/>
        <v>40.699999999999996</v>
      </c>
      <c r="Z4609" s="3">
        <f t="shared" si="717"/>
        <v>55.2</v>
      </c>
      <c r="AA4609" s="3">
        <f t="shared" si="718"/>
        <v>10.048</v>
      </c>
      <c r="AB4609">
        <f t="shared" si="719"/>
        <v>0</v>
      </c>
      <c r="AC4609" s="14">
        <f>VLOOKUP(X4609,Rates!$A$2:$B$36,2)</f>
        <v>8.24</v>
      </c>
    </row>
    <row r="4610" spans="1:29">
      <c r="A4610">
        <v>1017613</v>
      </c>
      <c r="B4610" t="s">
        <v>15</v>
      </c>
      <c r="C4610" s="1">
        <v>0.13489999999999999</v>
      </c>
      <c r="D4610">
        <v>460.1</v>
      </c>
      <c r="E4610" t="s">
        <v>12</v>
      </c>
      <c r="F4610" t="s">
        <v>24</v>
      </c>
      <c r="G4610" t="s">
        <v>14</v>
      </c>
      <c r="H4610" s="1">
        <v>0.53900000000000003</v>
      </c>
      <c r="I4610" s="4">
        <v>31959</v>
      </c>
      <c r="J4610" s="5">
        <v>40909</v>
      </c>
      <c r="K4610" s="3">
        <v>20000</v>
      </c>
      <c r="L4610" s="3">
        <v>300000</v>
      </c>
      <c r="M4610" s="3">
        <v>96758</v>
      </c>
      <c r="N4610" s="3">
        <f t="shared" ref="N4610:N4673" si="720">IF(F4610="RENT",1,0)</f>
        <v>0</v>
      </c>
      <c r="O4610" s="3">
        <f t="shared" ref="O4610:O4673" si="721">IF(F4610="MORTGAGE",1,0)</f>
        <v>0</v>
      </c>
      <c r="P4610" s="3">
        <f t="shared" ref="P4610:P4673" si="722">IF(E4610="&lt; 1 year",0,1)</f>
        <v>1</v>
      </c>
      <c r="Q4610" s="6">
        <v>9.07</v>
      </c>
      <c r="R4610" s="3">
        <v>1</v>
      </c>
      <c r="S4610" s="3">
        <v>6</v>
      </c>
      <c r="T4610" s="3">
        <v>19</v>
      </c>
      <c r="U4610" s="3">
        <f t="shared" ref="U4610:U4673" si="723">_xlfn.DAYS(J4610,I4610)</f>
        <v>8950</v>
      </c>
      <c r="V4610" s="3" t="str">
        <f t="shared" ref="V4610:V4673" si="724">LEFT(B4610,3)</f>
        <v xml:space="preserve"> 60</v>
      </c>
      <c r="W4610" s="3">
        <f t="shared" ref="W4610:W4673" si="725">K4610/1000</f>
        <v>20</v>
      </c>
      <c r="X4610" s="3">
        <v>11</v>
      </c>
      <c r="Y4610" s="6">
        <f t="shared" ref="Y4610:Y4673" si="726">H4610*100</f>
        <v>53.900000000000006</v>
      </c>
      <c r="Z4610" s="3">
        <f t="shared" ref="Z4610:Z4673" si="727">L4610/1000</f>
        <v>300</v>
      </c>
      <c r="AA4610" s="3">
        <f t="shared" ref="AA4610:AA4673" si="728">M4610/1000</f>
        <v>96.757999999999996</v>
      </c>
      <c r="AB4610">
        <f t="shared" ref="AB4610:AB4673" si="729">IF(G4610="Charged Off",1,0)</f>
        <v>0</v>
      </c>
      <c r="AC4610" s="14">
        <f>VLOOKUP(X4610,Rates!$A$2:$B$36,2)</f>
        <v>12.74</v>
      </c>
    </row>
    <row r="4611" spans="1:29">
      <c r="A4611">
        <v>736169</v>
      </c>
      <c r="B4611" t="s">
        <v>11</v>
      </c>
      <c r="C4611" s="1">
        <v>0.1268</v>
      </c>
      <c r="D4611">
        <v>100.63</v>
      </c>
      <c r="E4611" t="s">
        <v>27</v>
      </c>
      <c r="F4611" t="s">
        <v>13</v>
      </c>
      <c r="G4611" t="s">
        <v>14</v>
      </c>
      <c r="H4611" s="1">
        <v>0.76500000000000001</v>
      </c>
      <c r="I4611" s="4">
        <v>32509</v>
      </c>
      <c r="J4611" s="5">
        <v>40909</v>
      </c>
      <c r="K4611" s="3">
        <v>3000</v>
      </c>
      <c r="L4611" s="3">
        <v>55000</v>
      </c>
      <c r="M4611" s="3">
        <v>6576</v>
      </c>
      <c r="N4611" s="3">
        <f t="shared" si="720"/>
        <v>1</v>
      </c>
      <c r="O4611" s="3">
        <f t="shared" si="721"/>
        <v>0</v>
      </c>
      <c r="P4611" s="3">
        <f t="shared" si="722"/>
        <v>1</v>
      </c>
      <c r="Q4611" s="6">
        <v>12.94</v>
      </c>
      <c r="R4611" s="3">
        <v>0</v>
      </c>
      <c r="S4611" s="3">
        <v>9</v>
      </c>
      <c r="T4611" s="3">
        <v>35</v>
      </c>
      <c r="U4611" s="3">
        <f t="shared" si="723"/>
        <v>8400</v>
      </c>
      <c r="V4611" s="3" t="str">
        <f t="shared" si="724"/>
        <v xml:space="preserve"> 36</v>
      </c>
      <c r="W4611" s="3">
        <f t="shared" si="725"/>
        <v>3</v>
      </c>
      <c r="X4611" s="3">
        <v>11</v>
      </c>
      <c r="Y4611" s="6">
        <f t="shared" si="726"/>
        <v>76.5</v>
      </c>
      <c r="Z4611" s="3">
        <f t="shared" si="727"/>
        <v>55</v>
      </c>
      <c r="AA4611" s="3">
        <f t="shared" si="728"/>
        <v>6.5759999999999996</v>
      </c>
      <c r="AB4611">
        <f t="shared" si="729"/>
        <v>0</v>
      </c>
      <c r="AC4611" s="14">
        <f>VLOOKUP(X4611,Rates!$A$2:$B$36,2)</f>
        <v>12.74</v>
      </c>
    </row>
    <row r="4612" spans="1:29">
      <c r="A4612">
        <v>645924</v>
      </c>
      <c r="B4612" t="s">
        <v>15</v>
      </c>
      <c r="C4612" s="1">
        <v>9.6199999999999994E-2</v>
      </c>
      <c r="D4612">
        <v>231.67</v>
      </c>
      <c r="E4612" t="s">
        <v>28</v>
      </c>
      <c r="F4612" t="s">
        <v>26</v>
      </c>
      <c r="G4612" t="s">
        <v>14</v>
      </c>
      <c r="H4612" s="1">
        <v>0.54400000000000004</v>
      </c>
      <c r="I4612" s="4">
        <v>38808</v>
      </c>
      <c r="J4612" s="5">
        <v>40909</v>
      </c>
      <c r="K4612" s="3">
        <v>11000</v>
      </c>
      <c r="L4612" s="3">
        <v>102000</v>
      </c>
      <c r="M4612" s="3">
        <v>6963</v>
      </c>
      <c r="N4612" s="3">
        <f t="shared" si="720"/>
        <v>0</v>
      </c>
      <c r="O4612" s="3">
        <f t="shared" si="721"/>
        <v>1</v>
      </c>
      <c r="P4612" s="3">
        <f t="shared" si="722"/>
        <v>1</v>
      </c>
      <c r="Q4612" s="6">
        <v>16.489999999999998</v>
      </c>
      <c r="R4612" s="3">
        <v>0</v>
      </c>
      <c r="S4612" s="3">
        <v>5</v>
      </c>
      <c r="T4612" s="3">
        <v>29</v>
      </c>
      <c r="U4612" s="3">
        <f t="shared" si="723"/>
        <v>2101</v>
      </c>
      <c r="V4612" s="3" t="str">
        <f t="shared" si="724"/>
        <v xml:space="preserve"> 60</v>
      </c>
      <c r="W4612" s="3">
        <f t="shared" si="725"/>
        <v>11</v>
      </c>
      <c r="X4612" s="3">
        <v>8</v>
      </c>
      <c r="Y4612" s="6">
        <f t="shared" si="726"/>
        <v>54.400000000000006</v>
      </c>
      <c r="Z4612" s="3">
        <f t="shared" si="727"/>
        <v>102</v>
      </c>
      <c r="AA4612" s="3">
        <f t="shared" si="728"/>
        <v>6.9630000000000001</v>
      </c>
      <c r="AB4612">
        <f t="shared" si="729"/>
        <v>0</v>
      </c>
      <c r="AC4612" s="14">
        <f>VLOOKUP(X4612,Rates!$A$2:$B$36,2)</f>
        <v>11.39</v>
      </c>
    </row>
    <row r="4613" spans="1:29">
      <c r="A4613">
        <v>675333</v>
      </c>
      <c r="B4613" t="s">
        <v>15</v>
      </c>
      <c r="C4613" s="1">
        <v>0.1037</v>
      </c>
      <c r="D4613">
        <v>214.3</v>
      </c>
      <c r="E4613" t="s">
        <v>27</v>
      </c>
      <c r="F4613" t="s">
        <v>26</v>
      </c>
      <c r="G4613" t="s">
        <v>14</v>
      </c>
      <c r="H4613" s="1">
        <v>0.29099999999999998</v>
      </c>
      <c r="I4613" s="4">
        <v>33086</v>
      </c>
      <c r="J4613" s="5">
        <v>40909</v>
      </c>
      <c r="K4613" s="3">
        <v>10000</v>
      </c>
      <c r="L4613" s="3">
        <v>38004</v>
      </c>
      <c r="M4613" s="3">
        <v>6099</v>
      </c>
      <c r="N4613" s="3">
        <f t="shared" si="720"/>
        <v>0</v>
      </c>
      <c r="O4613" s="3">
        <f t="shared" si="721"/>
        <v>1</v>
      </c>
      <c r="P4613" s="3">
        <f t="shared" si="722"/>
        <v>1</v>
      </c>
      <c r="Q4613" s="6">
        <v>8.08</v>
      </c>
      <c r="R4613" s="3">
        <v>0</v>
      </c>
      <c r="S4613" s="3">
        <v>7</v>
      </c>
      <c r="T4613" s="3">
        <v>11</v>
      </c>
      <c r="U4613" s="3">
        <f t="shared" si="723"/>
        <v>7823</v>
      </c>
      <c r="V4613" s="3" t="str">
        <f t="shared" si="724"/>
        <v xml:space="preserve"> 60</v>
      </c>
      <c r="W4613" s="3">
        <f t="shared" si="725"/>
        <v>10</v>
      </c>
      <c r="X4613" s="3">
        <v>8</v>
      </c>
      <c r="Y4613" s="6">
        <f t="shared" si="726"/>
        <v>29.099999999999998</v>
      </c>
      <c r="Z4613" s="3">
        <f t="shared" si="727"/>
        <v>38.003999999999998</v>
      </c>
      <c r="AA4613" s="3">
        <f t="shared" si="728"/>
        <v>6.0990000000000002</v>
      </c>
      <c r="AB4613">
        <f t="shared" si="729"/>
        <v>0</v>
      </c>
      <c r="AC4613" s="14">
        <f>VLOOKUP(X4613,Rates!$A$2:$B$36,2)</f>
        <v>11.39</v>
      </c>
    </row>
    <row r="4614" spans="1:29">
      <c r="A4614">
        <v>525321</v>
      </c>
      <c r="B4614" t="s">
        <v>15</v>
      </c>
      <c r="C4614" s="1">
        <v>0.17929999999999999</v>
      </c>
      <c r="D4614">
        <v>408.86</v>
      </c>
      <c r="E4614" t="s">
        <v>12</v>
      </c>
      <c r="F4614" t="s">
        <v>26</v>
      </c>
      <c r="G4614" t="s">
        <v>14</v>
      </c>
      <c r="H4614" s="1">
        <v>0.85399999999999998</v>
      </c>
      <c r="I4614" s="4">
        <v>35004</v>
      </c>
      <c r="J4614" s="5">
        <v>40909</v>
      </c>
      <c r="K4614" s="3">
        <v>25000</v>
      </c>
      <c r="L4614" s="3">
        <v>92000</v>
      </c>
      <c r="M4614" s="3">
        <v>25949</v>
      </c>
      <c r="N4614" s="3">
        <f t="shared" si="720"/>
        <v>0</v>
      </c>
      <c r="O4614" s="3">
        <f t="shared" si="721"/>
        <v>1</v>
      </c>
      <c r="P4614" s="3">
        <f t="shared" si="722"/>
        <v>1</v>
      </c>
      <c r="Q4614" s="6">
        <v>16.64</v>
      </c>
      <c r="R4614" s="3">
        <v>0</v>
      </c>
      <c r="S4614" s="3">
        <v>9</v>
      </c>
      <c r="T4614" s="3">
        <v>26</v>
      </c>
      <c r="U4614" s="3">
        <f t="shared" si="723"/>
        <v>5905</v>
      </c>
      <c r="V4614" s="3" t="str">
        <f t="shared" si="724"/>
        <v xml:space="preserve"> 60</v>
      </c>
      <c r="W4614" s="3">
        <f t="shared" si="725"/>
        <v>25</v>
      </c>
      <c r="X4614" s="3">
        <v>25</v>
      </c>
      <c r="Y4614" s="6">
        <f t="shared" si="726"/>
        <v>85.399999999999991</v>
      </c>
      <c r="Z4614" s="3">
        <f t="shared" si="727"/>
        <v>92</v>
      </c>
      <c r="AA4614" s="3">
        <f t="shared" si="728"/>
        <v>25.949000000000002</v>
      </c>
      <c r="AB4614">
        <f t="shared" si="729"/>
        <v>0</v>
      </c>
      <c r="AC4614" s="14">
        <f>VLOOKUP(X4614,Rates!$A$2:$B$36,2)</f>
        <v>26.24</v>
      </c>
    </row>
    <row r="4615" spans="1:29">
      <c r="A4615">
        <v>863466</v>
      </c>
      <c r="B4615" t="s">
        <v>11</v>
      </c>
      <c r="C4615" s="1">
        <v>5.9900000000000002E-2</v>
      </c>
      <c r="D4615">
        <v>316.35000000000002</v>
      </c>
      <c r="E4615" t="s">
        <v>28</v>
      </c>
      <c r="F4615" t="s">
        <v>26</v>
      </c>
      <c r="G4615" t="s">
        <v>14</v>
      </c>
      <c r="H4615" s="1">
        <v>0.26600000000000001</v>
      </c>
      <c r="I4615" s="4">
        <v>36373</v>
      </c>
      <c r="J4615" s="5">
        <v>40909</v>
      </c>
      <c r="K4615" s="3">
        <v>10400</v>
      </c>
      <c r="L4615" s="3">
        <v>48000</v>
      </c>
      <c r="M4615" s="3">
        <v>12144</v>
      </c>
      <c r="N4615" s="3">
        <f t="shared" si="720"/>
        <v>0</v>
      </c>
      <c r="O4615" s="3">
        <f t="shared" si="721"/>
        <v>1</v>
      </c>
      <c r="P4615" s="3">
        <f t="shared" si="722"/>
        <v>1</v>
      </c>
      <c r="Q4615" s="6">
        <v>14.9</v>
      </c>
      <c r="R4615" s="3">
        <v>0</v>
      </c>
      <c r="S4615" s="3">
        <v>14</v>
      </c>
      <c r="T4615" s="3">
        <v>22</v>
      </c>
      <c r="U4615" s="3">
        <f t="shared" si="723"/>
        <v>4536</v>
      </c>
      <c r="V4615" s="3" t="str">
        <f t="shared" si="724"/>
        <v xml:space="preserve"> 36</v>
      </c>
      <c r="W4615" s="3">
        <f t="shared" si="725"/>
        <v>10.4</v>
      </c>
      <c r="X4615" s="3">
        <v>2</v>
      </c>
      <c r="Y4615" s="6">
        <f t="shared" si="726"/>
        <v>26.6</v>
      </c>
      <c r="Z4615" s="3">
        <f t="shared" si="727"/>
        <v>48</v>
      </c>
      <c r="AA4615" s="3">
        <f t="shared" si="728"/>
        <v>12.144</v>
      </c>
      <c r="AB4615">
        <f t="shared" si="729"/>
        <v>0</v>
      </c>
      <c r="AC4615" s="14">
        <f>VLOOKUP(X4615,Rates!$A$2:$B$36,2)</f>
        <v>6.99</v>
      </c>
    </row>
    <row r="4616" spans="1:29">
      <c r="A4616">
        <v>803745</v>
      </c>
      <c r="B4616" t="s">
        <v>11</v>
      </c>
      <c r="C4616" s="1">
        <v>5.4199999999999998E-2</v>
      </c>
      <c r="D4616">
        <v>301.60000000000002</v>
      </c>
      <c r="E4616" t="s">
        <v>22</v>
      </c>
      <c r="F4616" t="s">
        <v>26</v>
      </c>
      <c r="G4616" t="s">
        <v>14</v>
      </c>
      <c r="H4616" s="1">
        <v>0.42399999999999999</v>
      </c>
      <c r="I4616" s="4">
        <v>37438</v>
      </c>
      <c r="J4616" s="5">
        <v>40909</v>
      </c>
      <c r="K4616" s="3">
        <v>10000</v>
      </c>
      <c r="L4616" s="3">
        <v>90000</v>
      </c>
      <c r="M4616" s="3">
        <v>11532</v>
      </c>
      <c r="N4616" s="3">
        <f t="shared" si="720"/>
        <v>0</v>
      </c>
      <c r="O4616" s="3">
        <f t="shared" si="721"/>
        <v>1</v>
      </c>
      <c r="P4616" s="3">
        <f t="shared" si="722"/>
        <v>1</v>
      </c>
      <c r="Q4616" s="6">
        <v>10.41</v>
      </c>
      <c r="R4616" s="3">
        <v>0</v>
      </c>
      <c r="S4616" s="3">
        <v>11</v>
      </c>
      <c r="T4616" s="3">
        <v>24</v>
      </c>
      <c r="U4616" s="3">
        <f t="shared" si="723"/>
        <v>3471</v>
      </c>
      <c r="V4616" s="3" t="str">
        <f t="shared" si="724"/>
        <v xml:space="preserve"> 36</v>
      </c>
      <c r="W4616" s="3">
        <f t="shared" si="725"/>
        <v>10</v>
      </c>
      <c r="X4616" s="3">
        <v>1</v>
      </c>
      <c r="Y4616" s="6">
        <f t="shared" si="726"/>
        <v>42.4</v>
      </c>
      <c r="Z4616" s="3">
        <f t="shared" si="727"/>
        <v>90</v>
      </c>
      <c r="AA4616" s="3">
        <f t="shared" si="728"/>
        <v>11.532</v>
      </c>
      <c r="AB4616">
        <f t="shared" si="729"/>
        <v>0</v>
      </c>
      <c r="AC4616" s="14">
        <f>VLOOKUP(X4616,Rates!$A$2:$B$36,2)</f>
        <v>5.32</v>
      </c>
    </row>
    <row r="4617" spans="1:29">
      <c r="A4617">
        <v>979666</v>
      </c>
      <c r="B4617" t="s">
        <v>15</v>
      </c>
      <c r="C4617" s="1">
        <v>0.22739999999999999</v>
      </c>
      <c r="D4617">
        <v>841.24</v>
      </c>
      <c r="E4617" t="s">
        <v>12</v>
      </c>
      <c r="F4617" t="s">
        <v>26</v>
      </c>
      <c r="G4617" t="s">
        <v>17</v>
      </c>
      <c r="H4617" s="1">
        <v>0.17599999999999999</v>
      </c>
      <c r="I4617" s="4">
        <v>36404</v>
      </c>
      <c r="J4617" s="5">
        <v>40909</v>
      </c>
      <c r="K4617" s="3">
        <v>30000</v>
      </c>
      <c r="L4617" s="3">
        <v>144000</v>
      </c>
      <c r="M4617" s="3">
        <v>4808</v>
      </c>
      <c r="N4617" s="3">
        <f t="shared" si="720"/>
        <v>0</v>
      </c>
      <c r="O4617" s="3">
        <f t="shared" si="721"/>
        <v>1</v>
      </c>
      <c r="P4617" s="3">
        <f t="shared" si="722"/>
        <v>1</v>
      </c>
      <c r="Q4617" s="6">
        <v>13.96</v>
      </c>
      <c r="R4617" s="3">
        <v>1</v>
      </c>
      <c r="S4617" s="3">
        <v>15</v>
      </c>
      <c r="T4617" s="3">
        <v>25</v>
      </c>
      <c r="U4617" s="3">
        <f t="shared" si="723"/>
        <v>4505</v>
      </c>
      <c r="V4617" s="3" t="str">
        <f t="shared" si="724"/>
        <v xml:space="preserve"> 60</v>
      </c>
      <c r="W4617" s="3">
        <f t="shared" si="725"/>
        <v>30</v>
      </c>
      <c r="X4617" s="3">
        <v>31</v>
      </c>
      <c r="Y4617" s="6">
        <f t="shared" si="726"/>
        <v>17.599999999999998</v>
      </c>
      <c r="Z4617" s="3">
        <f t="shared" si="727"/>
        <v>144</v>
      </c>
      <c r="AA4617" s="3">
        <f t="shared" si="728"/>
        <v>4.8079999999999998</v>
      </c>
      <c r="AB4617">
        <f t="shared" si="729"/>
        <v>1</v>
      </c>
      <c r="AC4617" s="14">
        <f>VLOOKUP(X4617,Rates!$A$2:$B$36,2)</f>
        <v>30.79</v>
      </c>
    </row>
    <row r="4618" spans="1:29">
      <c r="A4618">
        <v>458131</v>
      </c>
      <c r="B4618" t="s">
        <v>11</v>
      </c>
      <c r="C4618" s="1">
        <v>8.5900000000000004E-2</v>
      </c>
      <c r="D4618">
        <v>221.28</v>
      </c>
      <c r="E4618" t="s">
        <v>29</v>
      </c>
      <c r="F4618" t="s">
        <v>13</v>
      </c>
      <c r="G4618" t="s">
        <v>14</v>
      </c>
      <c r="H4618" s="1">
        <v>2.7E-2</v>
      </c>
      <c r="I4618" s="4">
        <v>36708</v>
      </c>
      <c r="J4618" s="5">
        <v>40909</v>
      </c>
      <c r="K4618" s="3">
        <v>7000</v>
      </c>
      <c r="L4618" s="3">
        <v>56000</v>
      </c>
      <c r="M4618" s="3">
        <v>977</v>
      </c>
      <c r="N4618" s="3">
        <f t="shared" si="720"/>
        <v>1</v>
      </c>
      <c r="O4618" s="3">
        <f t="shared" si="721"/>
        <v>0</v>
      </c>
      <c r="P4618" s="3">
        <f t="shared" si="722"/>
        <v>1</v>
      </c>
      <c r="Q4618" s="6">
        <v>9.11</v>
      </c>
      <c r="R4618" s="3">
        <v>0</v>
      </c>
      <c r="S4618" s="3">
        <v>13</v>
      </c>
      <c r="T4618" s="3">
        <v>32</v>
      </c>
      <c r="U4618" s="3">
        <f t="shared" si="723"/>
        <v>4201</v>
      </c>
      <c r="V4618" s="3" t="str">
        <f t="shared" si="724"/>
        <v xml:space="preserve"> 36</v>
      </c>
      <c r="W4618" s="3">
        <f t="shared" si="725"/>
        <v>7</v>
      </c>
      <c r="X4618" s="3">
        <v>4</v>
      </c>
      <c r="Y4618" s="6">
        <f t="shared" si="726"/>
        <v>2.7</v>
      </c>
      <c r="Z4618" s="3">
        <f t="shared" si="727"/>
        <v>56</v>
      </c>
      <c r="AA4618" s="3">
        <f t="shared" si="728"/>
        <v>0.97699999999999998</v>
      </c>
      <c r="AB4618">
        <f t="shared" si="729"/>
        <v>0</v>
      </c>
      <c r="AC4618" s="14">
        <f>VLOOKUP(X4618,Rates!$A$2:$B$36,2)</f>
        <v>7.49</v>
      </c>
    </row>
    <row r="4619" spans="1:29">
      <c r="A4619">
        <v>966769</v>
      </c>
      <c r="B4619" t="s">
        <v>15</v>
      </c>
      <c r="C4619" s="1">
        <v>0.23130000000000001</v>
      </c>
      <c r="D4619">
        <v>731.37</v>
      </c>
      <c r="E4619" t="s">
        <v>12</v>
      </c>
      <c r="F4619" t="s">
        <v>26</v>
      </c>
      <c r="G4619" t="s">
        <v>19</v>
      </c>
      <c r="H4619" s="1">
        <v>0.95399999999999996</v>
      </c>
      <c r="I4619" s="4">
        <v>35309</v>
      </c>
      <c r="J4619" s="5">
        <v>40909</v>
      </c>
      <c r="K4619" s="3">
        <v>25875</v>
      </c>
      <c r="L4619" s="3">
        <v>90000</v>
      </c>
      <c r="M4619" s="3">
        <v>74612</v>
      </c>
      <c r="N4619" s="3">
        <f t="shared" si="720"/>
        <v>0</v>
      </c>
      <c r="O4619" s="3">
        <f t="shared" si="721"/>
        <v>1</v>
      </c>
      <c r="P4619" s="3">
        <f t="shared" si="722"/>
        <v>1</v>
      </c>
      <c r="Q4619" s="6">
        <v>21.64</v>
      </c>
      <c r="R4619" s="3">
        <v>0</v>
      </c>
      <c r="S4619" s="3">
        <v>14</v>
      </c>
      <c r="T4619" s="3">
        <v>24</v>
      </c>
      <c r="U4619" s="3">
        <f t="shared" si="723"/>
        <v>5600</v>
      </c>
      <c r="V4619" s="3" t="str">
        <f t="shared" si="724"/>
        <v xml:space="preserve"> 60</v>
      </c>
      <c r="W4619" s="3">
        <f t="shared" si="725"/>
        <v>25.875</v>
      </c>
      <c r="X4619" s="3">
        <v>32</v>
      </c>
      <c r="Y4619" s="6">
        <f t="shared" si="726"/>
        <v>95.399999999999991</v>
      </c>
      <c r="Z4619" s="3">
        <f t="shared" si="727"/>
        <v>90</v>
      </c>
      <c r="AA4619" s="3">
        <f t="shared" si="728"/>
        <v>74.611999999999995</v>
      </c>
      <c r="AB4619">
        <f t="shared" si="729"/>
        <v>0</v>
      </c>
      <c r="AC4619" s="14">
        <f>VLOOKUP(X4619,Rates!$A$2:$B$36,2)</f>
        <v>30.84</v>
      </c>
    </row>
    <row r="4620" spans="1:29">
      <c r="A4620">
        <v>812958</v>
      </c>
      <c r="B4620" t="s">
        <v>11</v>
      </c>
      <c r="C4620" s="1">
        <v>0.11990000000000001</v>
      </c>
      <c r="D4620">
        <v>199.26</v>
      </c>
      <c r="E4620" t="s">
        <v>21</v>
      </c>
      <c r="F4620" t="s">
        <v>13</v>
      </c>
      <c r="G4620" t="s">
        <v>14</v>
      </c>
      <c r="H4620" s="1">
        <v>0.80600000000000005</v>
      </c>
      <c r="I4620" s="4">
        <v>32843</v>
      </c>
      <c r="J4620" s="5">
        <v>40909</v>
      </c>
      <c r="K4620" s="3">
        <v>6000</v>
      </c>
      <c r="L4620" s="3">
        <v>105500</v>
      </c>
      <c r="M4620" s="3">
        <v>44469</v>
      </c>
      <c r="N4620" s="3">
        <f t="shared" si="720"/>
        <v>1</v>
      </c>
      <c r="O4620" s="3">
        <f t="shared" si="721"/>
        <v>0</v>
      </c>
      <c r="P4620" s="3">
        <f t="shared" si="722"/>
        <v>1</v>
      </c>
      <c r="Q4620" s="6">
        <v>18.14</v>
      </c>
      <c r="R4620" s="3">
        <v>0</v>
      </c>
      <c r="S4620" s="3">
        <v>10</v>
      </c>
      <c r="T4620" s="3">
        <v>23</v>
      </c>
      <c r="U4620" s="3">
        <f t="shared" si="723"/>
        <v>8066</v>
      </c>
      <c r="V4620" s="3" t="str">
        <f t="shared" si="724"/>
        <v xml:space="preserve"> 36</v>
      </c>
      <c r="W4620" s="3">
        <f t="shared" si="725"/>
        <v>6</v>
      </c>
      <c r="X4620" s="3">
        <v>10</v>
      </c>
      <c r="Y4620" s="6">
        <f t="shared" si="726"/>
        <v>80.600000000000009</v>
      </c>
      <c r="Z4620" s="3">
        <f t="shared" si="727"/>
        <v>105.5</v>
      </c>
      <c r="AA4620" s="3">
        <f t="shared" si="728"/>
        <v>44.469000000000001</v>
      </c>
      <c r="AB4620">
        <f t="shared" si="729"/>
        <v>0</v>
      </c>
      <c r="AC4620" s="14">
        <f>VLOOKUP(X4620,Rates!$A$2:$B$36,2)</f>
        <v>11.49</v>
      </c>
    </row>
    <row r="4621" spans="1:29">
      <c r="A4621">
        <v>764628</v>
      </c>
      <c r="B4621" t="s">
        <v>11</v>
      </c>
      <c r="C4621" s="1">
        <v>0.10589999999999999</v>
      </c>
      <c r="D4621">
        <v>312.44</v>
      </c>
      <c r="E4621" t="s">
        <v>27</v>
      </c>
      <c r="F4621" t="s">
        <v>26</v>
      </c>
      <c r="G4621" t="s">
        <v>14</v>
      </c>
      <c r="H4621" s="1">
        <v>0.63300000000000001</v>
      </c>
      <c r="I4621" s="4">
        <v>35462</v>
      </c>
      <c r="J4621" s="5">
        <v>40909</v>
      </c>
      <c r="K4621" s="3">
        <v>9600</v>
      </c>
      <c r="L4621" s="3">
        <v>120000</v>
      </c>
      <c r="M4621" s="3">
        <v>86626</v>
      </c>
      <c r="N4621" s="3">
        <f t="shared" si="720"/>
        <v>0</v>
      </c>
      <c r="O4621" s="3">
        <f t="shared" si="721"/>
        <v>1</v>
      </c>
      <c r="P4621" s="3">
        <f t="shared" si="722"/>
        <v>1</v>
      </c>
      <c r="Q4621" s="6">
        <v>12.71</v>
      </c>
      <c r="R4621" s="3">
        <v>0</v>
      </c>
      <c r="S4621" s="3">
        <v>15</v>
      </c>
      <c r="T4621" s="3">
        <v>34</v>
      </c>
      <c r="U4621" s="3">
        <f t="shared" si="723"/>
        <v>5447</v>
      </c>
      <c r="V4621" s="3" t="str">
        <f t="shared" si="724"/>
        <v xml:space="preserve"> 36</v>
      </c>
      <c r="W4621" s="3">
        <f t="shared" si="725"/>
        <v>9.6</v>
      </c>
      <c r="X4621" s="3">
        <v>7</v>
      </c>
      <c r="Y4621" s="6">
        <f t="shared" si="726"/>
        <v>63.3</v>
      </c>
      <c r="Z4621" s="3">
        <f t="shared" si="727"/>
        <v>120</v>
      </c>
      <c r="AA4621" s="3">
        <f t="shared" si="728"/>
        <v>86.626000000000005</v>
      </c>
      <c r="AB4621">
        <f t="shared" si="729"/>
        <v>0</v>
      </c>
      <c r="AC4621" s="14">
        <f>VLOOKUP(X4621,Rates!$A$2:$B$36,2)</f>
        <v>10.49</v>
      </c>
    </row>
    <row r="4622" spans="1:29">
      <c r="A4622">
        <v>775331</v>
      </c>
      <c r="B4622" t="s">
        <v>15</v>
      </c>
      <c r="C4622" s="1">
        <v>0.1099</v>
      </c>
      <c r="D4622">
        <v>226.07</v>
      </c>
      <c r="E4622" t="s">
        <v>29</v>
      </c>
      <c r="F4622" t="s">
        <v>24</v>
      </c>
      <c r="G4622" t="s">
        <v>14</v>
      </c>
      <c r="H4622" s="1">
        <v>0.187</v>
      </c>
      <c r="I4622" s="4">
        <v>36495</v>
      </c>
      <c r="J4622" s="5">
        <v>40909</v>
      </c>
      <c r="K4622" s="3">
        <v>10400</v>
      </c>
      <c r="L4622" s="3">
        <v>42000</v>
      </c>
      <c r="M4622" s="3">
        <v>1741</v>
      </c>
      <c r="N4622" s="3">
        <f t="shared" si="720"/>
        <v>0</v>
      </c>
      <c r="O4622" s="3">
        <f t="shared" si="721"/>
        <v>0</v>
      </c>
      <c r="P4622" s="3">
        <f t="shared" si="722"/>
        <v>1</v>
      </c>
      <c r="Q4622" s="6">
        <v>13.51</v>
      </c>
      <c r="R4622" s="3">
        <v>0</v>
      </c>
      <c r="S4622" s="3">
        <v>7</v>
      </c>
      <c r="T4622" s="3">
        <v>15</v>
      </c>
      <c r="U4622" s="3">
        <f t="shared" si="723"/>
        <v>4414</v>
      </c>
      <c r="V4622" s="3" t="str">
        <f t="shared" si="724"/>
        <v xml:space="preserve"> 60</v>
      </c>
      <c r="W4622" s="3">
        <f t="shared" si="725"/>
        <v>10.4</v>
      </c>
      <c r="X4622" s="3">
        <v>8</v>
      </c>
      <c r="Y4622" s="6">
        <f t="shared" si="726"/>
        <v>18.7</v>
      </c>
      <c r="Z4622" s="3">
        <f t="shared" si="727"/>
        <v>42</v>
      </c>
      <c r="AA4622" s="3">
        <f t="shared" si="728"/>
        <v>1.7410000000000001</v>
      </c>
      <c r="AB4622">
        <f t="shared" si="729"/>
        <v>0</v>
      </c>
      <c r="AC4622" s="14">
        <f>VLOOKUP(X4622,Rates!$A$2:$B$36,2)</f>
        <v>11.39</v>
      </c>
    </row>
    <row r="4623" spans="1:29">
      <c r="A4623">
        <v>1035800</v>
      </c>
      <c r="B4623" t="s">
        <v>15</v>
      </c>
      <c r="C4623" s="1">
        <v>0.14649999999999999</v>
      </c>
      <c r="D4623">
        <v>399.55</v>
      </c>
      <c r="E4623" t="s">
        <v>12</v>
      </c>
      <c r="F4623" t="s">
        <v>13</v>
      </c>
      <c r="G4623" t="s">
        <v>17</v>
      </c>
      <c r="H4623" s="1">
        <v>0.749</v>
      </c>
      <c r="I4623" s="4">
        <v>36342</v>
      </c>
      <c r="J4623" s="5">
        <v>40909</v>
      </c>
      <c r="K4623" s="3">
        <v>20000</v>
      </c>
      <c r="L4623" s="3">
        <v>75000</v>
      </c>
      <c r="M4623" s="3">
        <v>21513</v>
      </c>
      <c r="N4623" s="3">
        <f t="shared" si="720"/>
        <v>1</v>
      </c>
      <c r="O4623" s="3">
        <f t="shared" si="721"/>
        <v>0</v>
      </c>
      <c r="P4623" s="3">
        <f t="shared" si="722"/>
        <v>1</v>
      </c>
      <c r="Q4623" s="6">
        <v>16.510000000000002</v>
      </c>
      <c r="R4623" s="3">
        <v>0</v>
      </c>
      <c r="S4623" s="3">
        <v>10</v>
      </c>
      <c r="T4623" s="3">
        <v>16</v>
      </c>
      <c r="U4623" s="3">
        <f t="shared" si="723"/>
        <v>4567</v>
      </c>
      <c r="V4623" s="3" t="str">
        <f t="shared" si="724"/>
        <v xml:space="preserve"> 60</v>
      </c>
      <c r="W4623" s="3">
        <f t="shared" si="725"/>
        <v>20</v>
      </c>
      <c r="X4623" s="3">
        <v>13</v>
      </c>
      <c r="Y4623" s="6">
        <f t="shared" si="726"/>
        <v>74.900000000000006</v>
      </c>
      <c r="Z4623" s="3">
        <f t="shared" si="727"/>
        <v>75</v>
      </c>
      <c r="AA4623" s="3">
        <f t="shared" si="728"/>
        <v>21.513000000000002</v>
      </c>
      <c r="AB4623">
        <f t="shared" si="729"/>
        <v>1</v>
      </c>
      <c r="AC4623" s="14">
        <f>VLOOKUP(X4623,Rates!$A$2:$B$36,2)</f>
        <v>13.99</v>
      </c>
    </row>
    <row r="4624" spans="1:29">
      <c r="A4624">
        <v>477843</v>
      </c>
      <c r="B4624" t="s">
        <v>11</v>
      </c>
      <c r="C4624" s="1">
        <v>0.13569999999999999</v>
      </c>
      <c r="D4624">
        <v>135.88</v>
      </c>
      <c r="E4624" t="s">
        <v>16</v>
      </c>
      <c r="F4624" t="s">
        <v>26</v>
      </c>
      <c r="G4624" t="s">
        <v>14</v>
      </c>
      <c r="H4624" s="2">
        <v>0.11</v>
      </c>
      <c r="I4624" s="4">
        <v>35796</v>
      </c>
      <c r="J4624" s="5">
        <v>40909</v>
      </c>
      <c r="K4624" s="3">
        <v>4000</v>
      </c>
      <c r="L4624" s="3">
        <v>81600</v>
      </c>
      <c r="M4624" s="3">
        <v>8328</v>
      </c>
      <c r="N4624" s="3">
        <f t="shared" si="720"/>
        <v>0</v>
      </c>
      <c r="O4624" s="3">
        <f t="shared" si="721"/>
        <v>1</v>
      </c>
      <c r="P4624" s="3">
        <f t="shared" si="722"/>
        <v>0</v>
      </c>
      <c r="Q4624" s="6">
        <v>8.7100000000000009</v>
      </c>
      <c r="R4624" s="3">
        <v>0</v>
      </c>
      <c r="S4624" s="3">
        <v>13</v>
      </c>
      <c r="T4624" s="3">
        <v>30</v>
      </c>
      <c r="U4624" s="3">
        <f t="shared" si="723"/>
        <v>5113</v>
      </c>
      <c r="V4624" s="3" t="str">
        <f t="shared" si="724"/>
        <v xml:space="preserve"> 36</v>
      </c>
      <c r="W4624" s="3">
        <f t="shared" si="725"/>
        <v>4</v>
      </c>
      <c r="X4624" s="3">
        <v>13</v>
      </c>
      <c r="Y4624" s="6">
        <f t="shared" si="726"/>
        <v>11</v>
      </c>
      <c r="Z4624" s="3">
        <f t="shared" si="727"/>
        <v>81.599999999999994</v>
      </c>
      <c r="AA4624" s="3">
        <f t="shared" si="728"/>
        <v>8.3279999999999994</v>
      </c>
      <c r="AB4624">
        <f t="shared" si="729"/>
        <v>0</v>
      </c>
      <c r="AC4624" s="14">
        <f>VLOOKUP(X4624,Rates!$A$2:$B$36,2)</f>
        <v>13.99</v>
      </c>
    </row>
    <row r="4625" spans="1:29">
      <c r="A4625">
        <v>640953</v>
      </c>
      <c r="B4625" t="s">
        <v>15</v>
      </c>
      <c r="C4625" s="1">
        <v>0.14829999999999999</v>
      </c>
      <c r="D4625">
        <v>218.05</v>
      </c>
      <c r="E4625" t="s">
        <v>30</v>
      </c>
      <c r="F4625" t="s">
        <v>24</v>
      </c>
      <c r="G4625" t="s">
        <v>17</v>
      </c>
      <c r="H4625" s="1">
        <v>0.66600000000000004</v>
      </c>
      <c r="I4625" s="4">
        <v>36069</v>
      </c>
      <c r="J4625" s="5">
        <v>40909</v>
      </c>
      <c r="K4625" s="3">
        <v>9200</v>
      </c>
      <c r="L4625" s="3">
        <v>30000</v>
      </c>
      <c r="M4625" s="3">
        <v>21316</v>
      </c>
      <c r="N4625" s="3">
        <f t="shared" si="720"/>
        <v>0</v>
      </c>
      <c r="O4625" s="3">
        <f t="shared" si="721"/>
        <v>0</v>
      </c>
      <c r="P4625" s="3">
        <f t="shared" si="722"/>
        <v>1</v>
      </c>
      <c r="Q4625" s="6">
        <v>19.28</v>
      </c>
      <c r="R4625" s="3">
        <v>1</v>
      </c>
      <c r="S4625" s="3">
        <v>11</v>
      </c>
      <c r="T4625" s="3">
        <v>45</v>
      </c>
      <c r="U4625" s="3">
        <f t="shared" si="723"/>
        <v>4840</v>
      </c>
      <c r="V4625" s="3" t="str">
        <f t="shared" si="724"/>
        <v xml:space="preserve"> 60</v>
      </c>
      <c r="W4625" s="3">
        <f t="shared" si="725"/>
        <v>9.1999999999999993</v>
      </c>
      <c r="X4625" s="3">
        <v>18</v>
      </c>
      <c r="Y4625" s="6">
        <f t="shared" si="726"/>
        <v>66.600000000000009</v>
      </c>
      <c r="Z4625" s="3">
        <f t="shared" si="727"/>
        <v>30</v>
      </c>
      <c r="AA4625" s="3">
        <f t="shared" si="728"/>
        <v>21.315999999999999</v>
      </c>
      <c r="AB4625">
        <f t="shared" si="729"/>
        <v>1</v>
      </c>
      <c r="AC4625" s="14">
        <f>VLOOKUP(X4625,Rates!$A$2:$B$36,2)</f>
        <v>18.989999999999998</v>
      </c>
    </row>
    <row r="4626" spans="1:29">
      <c r="A4626">
        <v>491187</v>
      </c>
      <c r="B4626" t="s">
        <v>11</v>
      </c>
      <c r="C4626" s="1">
        <v>0.13850000000000001</v>
      </c>
      <c r="D4626">
        <v>579.77</v>
      </c>
      <c r="E4626" t="s">
        <v>23</v>
      </c>
      <c r="F4626" t="s">
        <v>26</v>
      </c>
      <c r="G4626" t="s">
        <v>14</v>
      </c>
      <c r="H4626" s="2">
        <v>0.32</v>
      </c>
      <c r="I4626" s="4">
        <v>35612</v>
      </c>
      <c r="J4626" s="5">
        <v>40909</v>
      </c>
      <c r="K4626" s="3">
        <v>17000</v>
      </c>
      <c r="L4626" s="3">
        <v>90636</v>
      </c>
      <c r="M4626" s="3">
        <v>14281</v>
      </c>
      <c r="N4626" s="3">
        <f t="shared" si="720"/>
        <v>0</v>
      </c>
      <c r="O4626" s="3">
        <f t="shared" si="721"/>
        <v>1</v>
      </c>
      <c r="P4626" s="3">
        <f t="shared" si="722"/>
        <v>1</v>
      </c>
      <c r="Q4626" s="6">
        <v>17.87</v>
      </c>
      <c r="R4626" s="3">
        <v>0</v>
      </c>
      <c r="S4626" s="3">
        <v>15</v>
      </c>
      <c r="T4626" s="3">
        <v>20</v>
      </c>
      <c r="U4626" s="3">
        <f t="shared" si="723"/>
        <v>5297</v>
      </c>
      <c r="V4626" s="3" t="str">
        <f t="shared" si="724"/>
        <v xml:space="preserve"> 36</v>
      </c>
      <c r="W4626" s="3">
        <f t="shared" si="725"/>
        <v>17</v>
      </c>
      <c r="X4626" s="3">
        <v>14</v>
      </c>
      <c r="Y4626" s="6">
        <f t="shared" si="726"/>
        <v>32</v>
      </c>
      <c r="Z4626" s="3">
        <f t="shared" si="727"/>
        <v>90.635999999999996</v>
      </c>
      <c r="AA4626" s="3">
        <f t="shared" si="728"/>
        <v>14.281000000000001</v>
      </c>
      <c r="AB4626">
        <f t="shared" si="729"/>
        <v>0</v>
      </c>
      <c r="AC4626" s="14">
        <f>VLOOKUP(X4626,Rates!$A$2:$B$36,2)</f>
        <v>14.99</v>
      </c>
    </row>
    <row r="4627" spans="1:29">
      <c r="A4627">
        <v>438410</v>
      </c>
      <c r="B4627" t="s">
        <v>11</v>
      </c>
      <c r="C4627" s="1">
        <v>0.12529999999999999</v>
      </c>
      <c r="D4627">
        <v>401.6</v>
      </c>
      <c r="E4627" t="s">
        <v>20</v>
      </c>
      <c r="F4627" t="s">
        <v>13</v>
      </c>
      <c r="G4627" t="s">
        <v>14</v>
      </c>
      <c r="H4627" s="1">
        <v>0.51400000000000001</v>
      </c>
      <c r="I4627" s="4">
        <v>34455</v>
      </c>
      <c r="J4627" s="5">
        <v>40909</v>
      </c>
      <c r="K4627" s="3">
        <v>12000</v>
      </c>
      <c r="L4627" s="3">
        <v>48996</v>
      </c>
      <c r="M4627" s="3">
        <v>13107</v>
      </c>
      <c r="N4627" s="3">
        <f t="shared" si="720"/>
        <v>1</v>
      </c>
      <c r="O4627" s="3">
        <f t="shared" si="721"/>
        <v>0</v>
      </c>
      <c r="P4627" s="3">
        <f t="shared" si="722"/>
        <v>1</v>
      </c>
      <c r="Q4627" s="6">
        <v>9.92</v>
      </c>
      <c r="R4627" s="3">
        <v>0</v>
      </c>
      <c r="S4627" s="3">
        <v>13</v>
      </c>
      <c r="T4627" s="3">
        <v>23</v>
      </c>
      <c r="U4627" s="3">
        <f t="shared" si="723"/>
        <v>6454</v>
      </c>
      <c r="V4627" s="3" t="str">
        <f t="shared" si="724"/>
        <v xml:space="preserve"> 36</v>
      </c>
      <c r="W4627" s="3">
        <f t="shared" si="725"/>
        <v>12</v>
      </c>
      <c r="X4627" s="3">
        <v>10</v>
      </c>
      <c r="Y4627" s="6">
        <f t="shared" si="726"/>
        <v>51.4</v>
      </c>
      <c r="Z4627" s="3">
        <f t="shared" si="727"/>
        <v>48.996000000000002</v>
      </c>
      <c r="AA4627" s="3">
        <f t="shared" si="728"/>
        <v>13.106999999999999</v>
      </c>
      <c r="AB4627">
        <f t="shared" si="729"/>
        <v>0</v>
      </c>
      <c r="AC4627" s="14">
        <f>VLOOKUP(X4627,Rates!$A$2:$B$36,2)</f>
        <v>11.49</v>
      </c>
    </row>
    <row r="4628" spans="1:29">
      <c r="A4628">
        <v>771730</v>
      </c>
      <c r="B4628" t="s">
        <v>11</v>
      </c>
      <c r="C4628" s="1">
        <v>0.1399</v>
      </c>
      <c r="D4628">
        <v>68.349999999999994</v>
      </c>
      <c r="E4628" t="s">
        <v>28</v>
      </c>
      <c r="F4628" t="s">
        <v>13</v>
      </c>
      <c r="G4628" t="s">
        <v>17</v>
      </c>
      <c r="H4628" s="1">
        <v>0.58199999999999996</v>
      </c>
      <c r="I4628" s="4">
        <v>38353</v>
      </c>
      <c r="J4628" s="5">
        <v>40909</v>
      </c>
      <c r="K4628" s="3">
        <v>2000</v>
      </c>
      <c r="L4628" s="3">
        <v>27600</v>
      </c>
      <c r="M4628" s="3">
        <v>1456</v>
      </c>
      <c r="N4628" s="3">
        <f t="shared" si="720"/>
        <v>1</v>
      </c>
      <c r="O4628" s="3">
        <f t="shared" si="721"/>
        <v>0</v>
      </c>
      <c r="P4628" s="3">
        <f t="shared" si="722"/>
        <v>1</v>
      </c>
      <c r="Q4628" s="6">
        <v>2.83</v>
      </c>
      <c r="R4628" s="3">
        <v>0</v>
      </c>
      <c r="S4628" s="3">
        <v>8</v>
      </c>
      <c r="T4628" s="3">
        <v>12</v>
      </c>
      <c r="U4628" s="3">
        <f t="shared" si="723"/>
        <v>2556</v>
      </c>
      <c r="V4628" s="3" t="str">
        <f t="shared" si="724"/>
        <v xml:space="preserve"> 36</v>
      </c>
      <c r="W4628" s="3">
        <f t="shared" si="725"/>
        <v>2</v>
      </c>
      <c r="X4628" s="3">
        <v>13</v>
      </c>
      <c r="Y4628" s="6">
        <f t="shared" si="726"/>
        <v>58.199999999999996</v>
      </c>
      <c r="Z4628" s="3">
        <f t="shared" si="727"/>
        <v>27.6</v>
      </c>
      <c r="AA4628" s="3">
        <f t="shared" si="728"/>
        <v>1.456</v>
      </c>
      <c r="AB4628">
        <f t="shared" si="729"/>
        <v>1</v>
      </c>
      <c r="AC4628" s="14">
        <f>VLOOKUP(X4628,Rates!$A$2:$B$36,2)</f>
        <v>13.99</v>
      </c>
    </row>
    <row r="4629" spans="1:29">
      <c r="A4629">
        <v>1062070</v>
      </c>
      <c r="B4629" t="s">
        <v>11</v>
      </c>
      <c r="C4629" s="1">
        <v>0.12690000000000001</v>
      </c>
      <c r="D4629">
        <v>379.06</v>
      </c>
      <c r="E4629" t="s">
        <v>29</v>
      </c>
      <c r="F4629" t="s">
        <v>26</v>
      </c>
      <c r="G4629" t="s">
        <v>14</v>
      </c>
      <c r="H4629" s="1">
        <v>0.747</v>
      </c>
      <c r="I4629" s="4">
        <v>36434</v>
      </c>
      <c r="J4629" s="5">
        <v>40909</v>
      </c>
      <c r="K4629" s="3">
        <v>11300</v>
      </c>
      <c r="L4629" s="3">
        <v>36000</v>
      </c>
      <c r="M4629" s="3">
        <v>18905</v>
      </c>
      <c r="N4629" s="3">
        <f t="shared" si="720"/>
        <v>0</v>
      </c>
      <c r="O4629" s="3">
        <f t="shared" si="721"/>
        <v>1</v>
      </c>
      <c r="P4629" s="3">
        <f t="shared" si="722"/>
        <v>1</v>
      </c>
      <c r="Q4629" s="6">
        <v>16.329999999999998</v>
      </c>
      <c r="R4629" s="3">
        <v>0</v>
      </c>
      <c r="S4629" s="3">
        <v>9</v>
      </c>
      <c r="T4629" s="3">
        <v>22</v>
      </c>
      <c r="U4629" s="3">
        <f t="shared" si="723"/>
        <v>4475</v>
      </c>
      <c r="V4629" s="3" t="str">
        <f t="shared" si="724"/>
        <v xml:space="preserve"> 36</v>
      </c>
      <c r="W4629" s="3">
        <f t="shared" si="725"/>
        <v>11.3</v>
      </c>
      <c r="X4629" s="3">
        <v>10</v>
      </c>
      <c r="Y4629" s="6">
        <f t="shared" si="726"/>
        <v>74.7</v>
      </c>
      <c r="Z4629" s="3">
        <f t="shared" si="727"/>
        <v>36</v>
      </c>
      <c r="AA4629" s="3">
        <f t="shared" si="728"/>
        <v>18.905000000000001</v>
      </c>
      <c r="AB4629">
        <f t="shared" si="729"/>
        <v>0</v>
      </c>
      <c r="AC4629" s="14">
        <f>VLOOKUP(X4629,Rates!$A$2:$B$36,2)</f>
        <v>11.49</v>
      </c>
    </row>
    <row r="4630" spans="1:29">
      <c r="A4630">
        <v>992586</v>
      </c>
      <c r="B4630" t="s">
        <v>11</v>
      </c>
      <c r="C4630" s="1">
        <v>0.16769999999999999</v>
      </c>
      <c r="D4630">
        <v>49.76</v>
      </c>
      <c r="E4630" t="s">
        <v>20</v>
      </c>
      <c r="F4630" t="s">
        <v>26</v>
      </c>
      <c r="G4630" t="s">
        <v>14</v>
      </c>
      <c r="H4630" s="2">
        <v>0.99</v>
      </c>
      <c r="I4630" s="4">
        <v>36220</v>
      </c>
      <c r="J4630" s="5">
        <v>40909</v>
      </c>
      <c r="K4630" s="3">
        <v>1400</v>
      </c>
      <c r="L4630" s="3">
        <v>19200</v>
      </c>
      <c r="M4630" s="3">
        <v>5942</v>
      </c>
      <c r="N4630" s="3">
        <f t="shared" si="720"/>
        <v>0</v>
      </c>
      <c r="O4630" s="3">
        <f t="shared" si="721"/>
        <v>1</v>
      </c>
      <c r="P4630" s="3">
        <f t="shared" si="722"/>
        <v>1</v>
      </c>
      <c r="Q4630" s="6">
        <v>21.38</v>
      </c>
      <c r="R4630" s="3">
        <v>0</v>
      </c>
      <c r="S4630" s="3">
        <v>3</v>
      </c>
      <c r="T4630" s="3">
        <v>7</v>
      </c>
      <c r="U4630" s="3">
        <f t="shared" si="723"/>
        <v>4689</v>
      </c>
      <c r="V4630" s="3" t="str">
        <f t="shared" si="724"/>
        <v xml:space="preserve"> 36</v>
      </c>
      <c r="W4630" s="3">
        <f t="shared" si="725"/>
        <v>1.4</v>
      </c>
      <c r="X4630" s="3">
        <v>17</v>
      </c>
      <c r="Y4630" s="6">
        <f t="shared" si="726"/>
        <v>99</v>
      </c>
      <c r="Z4630" s="3">
        <f t="shared" si="727"/>
        <v>19.2</v>
      </c>
      <c r="AA4630" s="3">
        <f t="shared" si="728"/>
        <v>5.9420000000000002</v>
      </c>
      <c r="AB4630">
        <f t="shared" si="729"/>
        <v>0</v>
      </c>
      <c r="AC4630" s="14">
        <f>VLOOKUP(X4630,Rates!$A$2:$B$36,2)</f>
        <v>17.989999999999998</v>
      </c>
    </row>
    <row r="4631" spans="1:29">
      <c r="A4631">
        <v>641071</v>
      </c>
      <c r="B4631" t="s">
        <v>11</v>
      </c>
      <c r="C4631" s="1">
        <v>0.13350000000000001</v>
      </c>
      <c r="D4631">
        <v>487.63</v>
      </c>
      <c r="E4631" t="s">
        <v>29</v>
      </c>
      <c r="F4631" t="s">
        <v>13</v>
      </c>
      <c r="G4631" t="s">
        <v>14</v>
      </c>
      <c r="H4631" s="1">
        <v>0.95799999999999996</v>
      </c>
      <c r="I4631" s="4">
        <v>31686</v>
      </c>
      <c r="J4631" s="5">
        <v>40909</v>
      </c>
      <c r="K4631" s="3">
        <v>14400</v>
      </c>
      <c r="L4631" s="3">
        <v>100000</v>
      </c>
      <c r="M4631" s="3">
        <v>31528</v>
      </c>
      <c r="N4631" s="3">
        <f t="shared" si="720"/>
        <v>1</v>
      </c>
      <c r="O4631" s="3">
        <f t="shared" si="721"/>
        <v>0</v>
      </c>
      <c r="P4631" s="3">
        <f t="shared" si="722"/>
        <v>1</v>
      </c>
      <c r="Q4631" s="6">
        <v>11.46</v>
      </c>
      <c r="R4631" s="3">
        <v>0</v>
      </c>
      <c r="S4631" s="3">
        <v>6</v>
      </c>
      <c r="T4631" s="3">
        <v>14</v>
      </c>
      <c r="U4631" s="3">
        <f t="shared" si="723"/>
        <v>9223</v>
      </c>
      <c r="V4631" s="3" t="str">
        <f t="shared" si="724"/>
        <v xml:space="preserve"> 36</v>
      </c>
      <c r="W4631" s="3">
        <f t="shared" si="725"/>
        <v>14.4</v>
      </c>
      <c r="X4631" s="3">
        <v>14</v>
      </c>
      <c r="Y4631" s="6">
        <f t="shared" si="726"/>
        <v>95.8</v>
      </c>
      <c r="Z4631" s="3">
        <f t="shared" si="727"/>
        <v>100</v>
      </c>
      <c r="AA4631" s="3">
        <f t="shared" si="728"/>
        <v>31.527999999999999</v>
      </c>
      <c r="AB4631">
        <f t="shared" si="729"/>
        <v>0</v>
      </c>
      <c r="AC4631" s="14">
        <f>VLOOKUP(X4631,Rates!$A$2:$B$36,2)</f>
        <v>14.99</v>
      </c>
    </row>
    <row r="4632" spans="1:29">
      <c r="A4632">
        <v>986874</v>
      </c>
      <c r="B4632" t="s">
        <v>11</v>
      </c>
      <c r="C4632" s="1">
        <v>7.51E-2</v>
      </c>
      <c r="D4632">
        <v>186.67</v>
      </c>
      <c r="E4632" t="s">
        <v>16</v>
      </c>
      <c r="F4632" t="s">
        <v>26</v>
      </c>
      <c r="G4632" t="s">
        <v>14</v>
      </c>
      <c r="H4632" s="1">
        <v>0.39700000000000002</v>
      </c>
      <c r="I4632" s="4">
        <v>36434</v>
      </c>
      <c r="J4632" s="5">
        <v>40909</v>
      </c>
      <c r="K4632" s="3">
        <v>6000</v>
      </c>
      <c r="L4632" s="3">
        <v>66000</v>
      </c>
      <c r="M4632" s="3">
        <v>4642</v>
      </c>
      <c r="N4632" s="3">
        <f t="shared" si="720"/>
        <v>0</v>
      </c>
      <c r="O4632" s="3">
        <f t="shared" si="721"/>
        <v>1</v>
      </c>
      <c r="P4632" s="3">
        <f t="shared" si="722"/>
        <v>0</v>
      </c>
      <c r="Q4632" s="6">
        <v>14.34</v>
      </c>
      <c r="R4632" s="3">
        <v>0</v>
      </c>
      <c r="S4632" s="3">
        <v>6</v>
      </c>
      <c r="T4632" s="3">
        <v>10</v>
      </c>
      <c r="U4632" s="3">
        <f t="shared" si="723"/>
        <v>4475</v>
      </c>
      <c r="V4632" s="3" t="str">
        <f t="shared" si="724"/>
        <v xml:space="preserve"> 36</v>
      </c>
      <c r="W4632" s="3">
        <f t="shared" si="725"/>
        <v>6</v>
      </c>
      <c r="X4632" s="3">
        <v>3</v>
      </c>
      <c r="Y4632" s="6">
        <f t="shared" si="726"/>
        <v>39.700000000000003</v>
      </c>
      <c r="Z4632" s="3">
        <f t="shared" si="727"/>
        <v>66</v>
      </c>
      <c r="AA4632" s="3">
        <f t="shared" si="728"/>
        <v>4.6420000000000003</v>
      </c>
      <c r="AB4632">
        <f t="shared" si="729"/>
        <v>0</v>
      </c>
      <c r="AC4632" s="14">
        <f>VLOOKUP(X4632,Rates!$A$2:$B$36,2)</f>
        <v>7.24</v>
      </c>
    </row>
    <row r="4633" spans="1:29">
      <c r="A4633">
        <v>777765</v>
      </c>
      <c r="B4633" t="s">
        <v>15</v>
      </c>
      <c r="C4633" s="1">
        <v>0.12989999999999999</v>
      </c>
      <c r="D4633">
        <v>335.54</v>
      </c>
      <c r="E4633" t="s">
        <v>27</v>
      </c>
      <c r="F4633" t="s">
        <v>26</v>
      </c>
      <c r="G4633" t="s">
        <v>19</v>
      </c>
      <c r="H4633" s="1">
        <v>0.52900000000000003</v>
      </c>
      <c r="I4633" s="4">
        <v>36861</v>
      </c>
      <c r="J4633" s="5">
        <v>40909</v>
      </c>
      <c r="K4633" s="3">
        <v>14750</v>
      </c>
      <c r="L4633" s="3">
        <v>62699</v>
      </c>
      <c r="M4633" s="3">
        <v>39658</v>
      </c>
      <c r="N4633" s="3">
        <f t="shared" si="720"/>
        <v>0</v>
      </c>
      <c r="O4633" s="3">
        <f t="shared" si="721"/>
        <v>1</v>
      </c>
      <c r="P4633" s="3">
        <f t="shared" si="722"/>
        <v>1</v>
      </c>
      <c r="Q4633" s="6">
        <v>22.66</v>
      </c>
      <c r="R4633" s="3">
        <v>0</v>
      </c>
      <c r="S4633" s="3">
        <v>17</v>
      </c>
      <c r="T4633" s="3">
        <v>34</v>
      </c>
      <c r="U4633" s="3">
        <f t="shared" si="723"/>
        <v>4048</v>
      </c>
      <c r="V4633" s="3" t="str">
        <f t="shared" si="724"/>
        <v xml:space="preserve"> 60</v>
      </c>
      <c r="W4633" s="3">
        <f t="shared" si="725"/>
        <v>14.75</v>
      </c>
      <c r="X4633" s="3">
        <v>11</v>
      </c>
      <c r="Y4633" s="6">
        <f t="shared" si="726"/>
        <v>52.900000000000006</v>
      </c>
      <c r="Z4633" s="3">
        <f t="shared" si="727"/>
        <v>62.698999999999998</v>
      </c>
      <c r="AA4633" s="3">
        <f t="shared" si="728"/>
        <v>39.658000000000001</v>
      </c>
      <c r="AB4633">
        <f t="shared" si="729"/>
        <v>0</v>
      </c>
      <c r="AC4633" s="14">
        <f>VLOOKUP(X4633,Rates!$A$2:$B$36,2)</f>
        <v>12.74</v>
      </c>
    </row>
    <row r="4634" spans="1:29">
      <c r="A4634">
        <v>626787</v>
      </c>
      <c r="B4634" t="s">
        <v>15</v>
      </c>
      <c r="C4634" s="1">
        <v>0.14460000000000001</v>
      </c>
      <c r="D4634">
        <v>246.83</v>
      </c>
      <c r="E4634" t="s">
        <v>12</v>
      </c>
      <c r="F4634" t="s">
        <v>26</v>
      </c>
      <c r="G4634" t="s">
        <v>14</v>
      </c>
      <c r="H4634" s="1">
        <v>0.36699999999999999</v>
      </c>
      <c r="I4634" s="4">
        <v>33970</v>
      </c>
      <c r="J4634" s="5">
        <v>40909</v>
      </c>
      <c r="K4634" s="3">
        <v>10500</v>
      </c>
      <c r="L4634" s="3">
        <v>130000</v>
      </c>
      <c r="M4634" s="3">
        <v>27903</v>
      </c>
      <c r="N4634" s="3">
        <f t="shared" si="720"/>
        <v>0</v>
      </c>
      <c r="O4634" s="3">
        <f t="shared" si="721"/>
        <v>1</v>
      </c>
      <c r="P4634" s="3">
        <f t="shared" si="722"/>
        <v>1</v>
      </c>
      <c r="Q4634" s="6">
        <v>24.59</v>
      </c>
      <c r="R4634" s="3">
        <v>0</v>
      </c>
      <c r="S4634" s="3">
        <v>21</v>
      </c>
      <c r="T4634" s="3">
        <v>42</v>
      </c>
      <c r="U4634" s="3">
        <f t="shared" si="723"/>
        <v>6939</v>
      </c>
      <c r="V4634" s="3" t="str">
        <f t="shared" si="724"/>
        <v xml:space="preserve"> 60</v>
      </c>
      <c r="W4634" s="3">
        <f t="shared" si="725"/>
        <v>10.5</v>
      </c>
      <c r="X4634" s="3">
        <v>17</v>
      </c>
      <c r="Y4634" s="6">
        <f t="shared" si="726"/>
        <v>36.700000000000003</v>
      </c>
      <c r="Z4634" s="3">
        <f t="shared" si="727"/>
        <v>130</v>
      </c>
      <c r="AA4634" s="3">
        <f t="shared" si="728"/>
        <v>27.902999999999999</v>
      </c>
      <c r="AB4634">
        <f t="shared" si="729"/>
        <v>0</v>
      </c>
      <c r="AC4634" s="14">
        <f>VLOOKUP(X4634,Rates!$A$2:$B$36,2)</f>
        <v>17.989999999999998</v>
      </c>
    </row>
    <row r="4635" spans="1:29">
      <c r="A4635">
        <v>644143</v>
      </c>
      <c r="B4635" t="s">
        <v>11</v>
      </c>
      <c r="C4635" s="1">
        <v>6.1699999999999998E-2</v>
      </c>
      <c r="D4635">
        <v>244</v>
      </c>
      <c r="E4635" t="s">
        <v>27</v>
      </c>
      <c r="F4635" t="s">
        <v>26</v>
      </c>
      <c r="G4635" t="s">
        <v>14</v>
      </c>
      <c r="H4635" s="1">
        <v>3.5000000000000003E-2</v>
      </c>
      <c r="I4635" s="4">
        <v>31564</v>
      </c>
      <c r="J4635" s="5">
        <v>40909</v>
      </c>
      <c r="K4635" s="3">
        <v>8000</v>
      </c>
      <c r="L4635" s="3">
        <v>63000</v>
      </c>
      <c r="M4635" s="3">
        <v>822</v>
      </c>
      <c r="N4635" s="3">
        <f t="shared" si="720"/>
        <v>0</v>
      </c>
      <c r="O4635" s="3">
        <f t="shared" si="721"/>
        <v>1</v>
      </c>
      <c r="P4635" s="3">
        <f t="shared" si="722"/>
        <v>1</v>
      </c>
      <c r="Q4635" s="6">
        <v>2.27</v>
      </c>
      <c r="R4635" s="3">
        <v>1</v>
      </c>
      <c r="S4635" s="3">
        <v>9</v>
      </c>
      <c r="T4635" s="3">
        <v>22</v>
      </c>
      <c r="U4635" s="3">
        <f t="shared" si="723"/>
        <v>9345</v>
      </c>
      <c r="V4635" s="3" t="str">
        <f t="shared" si="724"/>
        <v xml:space="preserve"> 36</v>
      </c>
      <c r="W4635" s="3">
        <f t="shared" si="725"/>
        <v>8</v>
      </c>
      <c r="X4635" s="3">
        <v>3</v>
      </c>
      <c r="Y4635" s="6">
        <f t="shared" si="726"/>
        <v>3.5000000000000004</v>
      </c>
      <c r="Z4635" s="3">
        <f t="shared" si="727"/>
        <v>63</v>
      </c>
      <c r="AA4635" s="3">
        <f t="shared" si="728"/>
        <v>0.82199999999999995</v>
      </c>
      <c r="AB4635">
        <f t="shared" si="729"/>
        <v>0</v>
      </c>
      <c r="AC4635" s="14">
        <f>VLOOKUP(X4635,Rates!$A$2:$B$36,2)</f>
        <v>7.24</v>
      </c>
    </row>
    <row r="4636" spans="1:29">
      <c r="A4636">
        <v>632255</v>
      </c>
      <c r="B4636" t="s">
        <v>11</v>
      </c>
      <c r="C4636" s="1">
        <v>9.9900000000000003E-2</v>
      </c>
      <c r="D4636">
        <v>806.57</v>
      </c>
      <c r="E4636" t="s">
        <v>16</v>
      </c>
      <c r="F4636" t="s">
        <v>13</v>
      </c>
      <c r="G4636" t="s">
        <v>14</v>
      </c>
      <c r="H4636" s="1">
        <v>0.11899999999999999</v>
      </c>
      <c r="I4636" s="4">
        <v>34547</v>
      </c>
      <c r="J4636" s="5">
        <v>40909</v>
      </c>
      <c r="K4636" s="3">
        <v>25000</v>
      </c>
      <c r="L4636" s="3">
        <v>145000</v>
      </c>
      <c r="M4636" s="3">
        <v>43175</v>
      </c>
      <c r="N4636" s="3">
        <f t="shared" si="720"/>
        <v>1</v>
      </c>
      <c r="O4636" s="3">
        <f t="shared" si="721"/>
        <v>0</v>
      </c>
      <c r="P4636" s="3">
        <f t="shared" si="722"/>
        <v>0</v>
      </c>
      <c r="Q4636" s="6">
        <v>16.670000000000002</v>
      </c>
      <c r="R4636" s="3">
        <v>0</v>
      </c>
      <c r="S4636" s="3">
        <v>6</v>
      </c>
      <c r="T4636" s="3">
        <v>13</v>
      </c>
      <c r="U4636" s="3">
        <f t="shared" si="723"/>
        <v>6362</v>
      </c>
      <c r="V4636" s="3" t="str">
        <f t="shared" si="724"/>
        <v xml:space="preserve"> 36</v>
      </c>
      <c r="W4636" s="3">
        <f t="shared" si="725"/>
        <v>25</v>
      </c>
      <c r="X4636" s="3">
        <v>9</v>
      </c>
      <c r="Y4636" s="6">
        <f t="shared" si="726"/>
        <v>11.899999999999999</v>
      </c>
      <c r="Z4636" s="3">
        <f t="shared" si="727"/>
        <v>145</v>
      </c>
      <c r="AA4636" s="3">
        <f t="shared" si="728"/>
        <v>43.174999999999997</v>
      </c>
      <c r="AB4636">
        <f t="shared" si="729"/>
        <v>0</v>
      </c>
      <c r="AC4636" s="14">
        <f>VLOOKUP(X4636,Rates!$A$2:$B$36,2)</f>
        <v>11.44</v>
      </c>
    </row>
    <row r="4637" spans="1:29">
      <c r="A4637">
        <v>670083</v>
      </c>
      <c r="B4637" t="s">
        <v>15</v>
      </c>
      <c r="C4637" s="1">
        <v>0.1037</v>
      </c>
      <c r="D4637">
        <v>319.31</v>
      </c>
      <c r="E4637" t="s">
        <v>12</v>
      </c>
      <c r="F4637" t="s">
        <v>26</v>
      </c>
      <c r="G4637" t="s">
        <v>19</v>
      </c>
      <c r="H4637" s="2">
        <v>0.48</v>
      </c>
      <c r="I4637" s="4">
        <v>32690</v>
      </c>
      <c r="J4637" s="5">
        <v>40909</v>
      </c>
      <c r="K4637" s="3">
        <v>14900</v>
      </c>
      <c r="L4637" s="3">
        <v>61000</v>
      </c>
      <c r="M4637" s="3">
        <v>22385</v>
      </c>
      <c r="N4637" s="3">
        <f t="shared" si="720"/>
        <v>0</v>
      </c>
      <c r="O4637" s="3">
        <f t="shared" si="721"/>
        <v>1</v>
      </c>
      <c r="P4637" s="3">
        <f t="shared" si="722"/>
        <v>1</v>
      </c>
      <c r="Q4637" s="6">
        <v>22.72</v>
      </c>
      <c r="R4637" s="3">
        <v>0</v>
      </c>
      <c r="S4637" s="3">
        <v>21</v>
      </c>
      <c r="T4637" s="3">
        <v>45</v>
      </c>
      <c r="U4637" s="3">
        <f t="shared" si="723"/>
        <v>8219</v>
      </c>
      <c r="V4637" s="3" t="str">
        <f t="shared" si="724"/>
        <v xml:space="preserve"> 60</v>
      </c>
      <c r="W4637" s="3">
        <f t="shared" si="725"/>
        <v>14.9</v>
      </c>
      <c r="X4637" s="3">
        <v>8</v>
      </c>
      <c r="Y4637" s="6">
        <f t="shared" si="726"/>
        <v>48</v>
      </c>
      <c r="Z4637" s="3">
        <f t="shared" si="727"/>
        <v>61</v>
      </c>
      <c r="AA4637" s="3">
        <f t="shared" si="728"/>
        <v>22.385000000000002</v>
      </c>
      <c r="AB4637">
        <f t="shared" si="729"/>
        <v>0</v>
      </c>
      <c r="AC4637" s="14">
        <f>VLOOKUP(X4637,Rates!$A$2:$B$36,2)</f>
        <v>11.39</v>
      </c>
    </row>
    <row r="4638" spans="1:29">
      <c r="A4638">
        <v>859988</v>
      </c>
      <c r="B4638" t="s">
        <v>15</v>
      </c>
      <c r="C4638" s="1">
        <v>0.17269999999999999</v>
      </c>
      <c r="D4638">
        <v>499.96</v>
      </c>
      <c r="E4638" t="s">
        <v>12</v>
      </c>
      <c r="F4638" t="s">
        <v>26</v>
      </c>
      <c r="G4638" t="s">
        <v>19</v>
      </c>
      <c r="H4638" s="1">
        <v>0.59099999999999997</v>
      </c>
      <c r="I4638" s="4">
        <v>35490</v>
      </c>
      <c r="J4638" s="5">
        <v>40909</v>
      </c>
      <c r="K4638" s="3">
        <v>20000</v>
      </c>
      <c r="L4638" s="3">
        <v>291996</v>
      </c>
      <c r="M4638" s="3">
        <v>9686</v>
      </c>
      <c r="N4638" s="3">
        <f t="shared" si="720"/>
        <v>0</v>
      </c>
      <c r="O4638" s="3">
        <f t="shared" si="721"/>
        <v>1</v>
      </c>
      <c r="P4638" s="3">
        <f t="shared" si="722"/>
        <v>1</v>
      </c>
      <c r="Q4638" s="6">
        <v>4.8099999999999996</v>
      </c>
      <c r="R4638" s="3">
        <v>0</v>
      </c>
      <c r="S4638" s="3">
        <v>10</v>
      </c>
      <c r="T4638" s="3">
        <v>19</v>
      </c>
      <c r="U4638" s="3">
        <f t="shared" si="723"/>
        <v>5419</v>
      </c>
      <c r="V4638" s="3" t="str">
        <f t="shared" si="724"/>
        <v xml:space="preserve"> 60</v>
      </c>
      <c r="W4638" s="3">
        <f t="shared" si="725"/>
        <v>20</v>
      </c>
      <c r="X4638" s="3">
        <v>18</v>
      </c>
      <c r="Y4638" s="6">
        <f t="shared" si="726"/>
        <v>59.099999999999994</v>
      </c>
      <c r="Z4638" s="3">
        <f t="shared" si="727"/>
        <v>291.99599999999998</v>
      </c>
      <c r="AA4638" s="3">
        <f t="shared" si="728"/>
        <v>9.6859999999999999</v>
      </c>
      <c r="AB4638">
        <f t="shared" si="729"/>
        <v>0</v>
      </c>
      <c r="AC4638" s="14">
        <f>VLOOKUP(X4638,Rates!$A$2:$B$36,2)</f>
        <v>18.989999999999998</v>
      </c>
    </row>
    <row r="4639" spans="1:29">
      <c r="A4639">
        <v>541798</v>
      </c>
      <c r="B4639" t="s">
        <v>11</v>
      </c>
      <c r="C4639" s="1">
        <v>0.1484</v>
      </c>
      <c r="D4639">
        <v>518.80999999999995</v>
      </c>
      <c r="E4639" t="s">
        <v>23</v>
      </c>
      <c r="F4639" t="s">
        <v>26</v>
      </c>
      <c r="G4639" t="s">
        <v>14</v>
      </c>
      <c r="H4639" s="1">
        <v>0.53500000000000003</v>
      </c>
      <c r="I4639" s="4">
        <v>35674</v>
      </c>
      <c r="J4639" s="5">
        <v>40909</v>
      </c>
      <c r="K4639" s="3">
        <v>15000</v>
      </c>
      <c r="L4639" s="3">
        <v>76872</v>
      </c>
      <c r="M4639" s="3">
        <v>21770</v>
      </c>
      <c r="N4639" s="3">
        <f t="shared" si="720"/>
        <v>0</v>
      </c>
      <c r="O4639" s="3">
        <f t="shared" si="721"/>
        <v>1</v>
      </c>
      <c r="P4639" s="3">
        <f t="shared" si="722"/>
        <v>1</v>
      </c>
      <c r="Q4639" s="6">
        <v>9.5500000000000007</v>
      </c>
      <c r="R4639" s="3">
        <v>0</v>
      </c>
      <c r="S4639" s="3">
        <v>22</v>
      </c>
      <c r="T4639" s="3">
        <v>28</v>
      </c>
      <c r="U4639" s="3">
        <f t="shared" si="723"/>
        <v>5235</v>
      </c>
      <c r="V4639" s="3" t="str">
        <f t="shared" si="724"/>
        <v xml:space="preserve"> 36</v>
      </c>
      <c r="W4639" s="3">
        <f t="shared" si="725"/>
        <v>15</v>
      </c>
      <c r="X4639" s="3">
        <v>16</v>
      </c>
      <c r="Y4639" s="6">
        <f t="shared" si="726"/>
        <v>53.5</v>
      </c>
      <c r="Z4639" s="3">
        <f t="shared" si="727"/>
        <v>76.872</v>
      </c>
      <c r="AA4639" s="3">
        <f t="shared" si="728"/>
        <v>21.77</v>
      </c>
      <c r="AB4639">
        <f t="shared" si="729"/>
        <v>0</v>
      </c>
      <c r="AC4639" s="14">
        <f>VLOOKUP(X4639,Rates!$A$2:$B$36,2)</f>
        <v>16.989999999999998</v>
      </c>
    </row>
    <row r="4640" spans="1:29">
      <c r="A4640">
        <v>1061721</v>
      </c>
      <c r="B4640" t="s">
        <v>15</v>
      </c>
      <c r="C4640" s="1">
        <v>0.1825</v>
      </c>
      <c r="D4640">
        <v>536.13</v>
      </c>
      <c r="E4640" t="s">
        <v>28</v>
      </c>
      <c r="F4640" t="s">
        <v>13</v>
      </c>
      <c r="G4640" t="s">
        <v>19</v>
      </c>
      <c r="H4640" s="1">
        <v>0.94699999999999995</v>
      </c>
      <c r="I4640" s="4">
        <v>35886</v>
      </c>
      <c r="J4640" s="5">
        <v>40909</v>
      </c>
      <c r="K4640" s="3">
        <v>21000</v>
      </c>
      <c r="L4640" s="3">
        <v>110000</v>
      </c>
      <c r="M4640" s="3">
        <v>16854</v>
      </c>
      <c r="N4640" s="3">
        <f t="shared" si="720"/>
        <v>1</v>
      </c>
      <c r="O4640" s="3">
        <f t="shared" si="721"/>
        <v>0</v>
      </c>
      <c r="P4640" s="3">
        <f t="shared" si="722"/>
        <v>1</v>
      </c>
      <c r="Q4640" s="6">
        <v>13.55</v>
      </c>
      <c r="R4640" s="3">
        <v>0</v>
      </c>
      <c r="S4640" s="3">
        <v>9</v>
      </c>
      <c r="T4640" s="3">
        <v>23</v>
      </c>
      <c r="U4640" s="3">
        <f t="shared" si="723"/>
        <v>5023</v>
      </c>
      <c r="V4640" s="3" t="str">
        <f t="shared" si="724"/>
        <v xml:space="preserve"> 60</v>
      </c>
      <c r="W4640" s="3">
        <f t="shared" si="725"/>
        <v>21</v>
      </c>
      <c r="X4640" s="3">
        <v>20</v>
      </c>
      <c r="Y4640" s="6">
        <f t="shared" si="726"/>
        <v>94.699999999999989</v>
      </c>
      <c r="Z4640" s="3">
        <f t="shared" si="727"/>
        <v>110</v>
      </c>
      <c r="AA4640" s="3">
        <f t="shared" si="728"/>
        <v>16.853999999999999</v>
      </c>
      <c r="AB4640">
        <f t="shared" si="729"/>
        <v>0</v>
      </c>
      <c r="AC4640" s="14">
        <f>VLOOKUP(X4640,Rates!$A$2:$B$36,2)</f>
        <v>21.49</v>
      </c>
    </row>
    <row r="4641" spans="1:29">
      <c r="A4641">
        <v>501624</v>
      </c>
      <c r="B4641" t="s">
        <v>11</v>
      </c>
      <c r="C4641" s="1">
        <v>0.14219999999999999</v>
      </c>
      <c r="D4641">
        <v>188.57</v>
      </c>
      <c r="E4641" t="s">
        <v>28</v>
      </c>
      <c r="F4641" t="s">
        <v>13</v>
      </c>
      <c r="G4641" t="s">
        <v>14</v>
      </c>
      <c r="H4641" s="2">
        <v>0.59</v>
      </c>
      <c r="I4641" s="4">
        <v>33208</v>
      </c>
      <c r="J4641" s="5">
        <v>40909</v>
      </c>
      <c r="K4641" s="3">
        <v>5500</v>
      </c>
      <c r="L4641" s="3">
        <v>60070</v>
      </c>
      <c r="M4641" s="3">
        <v>7086</v>
      </c>
      <c r="N4641" s="3">
        <f t="shared" si="720"/>
        <v>1</v>
      </c>
      <c r="O4641" s="3">
        <f t="shared" si="721"/>
        <v>0</v>
      </c>
      <c r="P4641" s="3">
        <f t="shared" si="722"/>
        <v>1</v>
      </c>
      <c r="Q4641" s="6">
        <v>9.23</v>
      </c>
      <c r="R4641" s="3">
        <v>0</v>
      </c>
      <c r="S4641" s="3">
        <v>9</v>
      </c>
      <c r="T4641" s="3">
        <v>18</v>
      </c>
      <c r="U4641" s="3">
        <f t="shared" si="723"/>
        <v>7701</v>
      </c>
      <c r="V4641" s="3" t="str">
        <f t="shared" si="724"/>
        <v xml:space="preserve"> 36</v>
      </c>
      <c r="W4641" s="3">
        <f t="shared" si="725"/>
        <v>5.5</v>
      </c>
      <c r="X4641" s="3">
        <v>15</v>
      </c>
      <c r="Y4641" s="6">
        <f t="shared" si="726"/>
        <v>59</v>
      </c>
      <c r="Z4641" s="3">
        <f t="shared" si="727"/>
        <v>60.07</v>
      </c>
      <c r="AA4641" s="3">
        <f t="shared" si="728"/>
        <v>7.0860000000000003</v>
      </c>
      <c r="AB4641">
        <f t="shared" si="729"/>
        <v>0</v>
      </c>
      <c r="AC4641" s="14">
        <f>VLOOKUP(X4641,Rates!$A$2:$B$36,2)</f>
        <v>15.99</v>
      </c>
    </row>
    <row r="4642" spans="1:29">
      <c r="A4642">
        <v>718723</v>
      </c>
      <c r="B4642" t="s">
        <v>11</v>
      </c>
      <c r="C4642" s="1">
        <v>5.4199999999999998E-2</v>
      </c>
      <c r="D4642">
        <v>361.92</v>
      </c>
      <c r="E4642" t="s">
        <v>12</v>
      </c>
      <c r="F4642" t="s">
        <v>26</v>
      </c>
      <c r="G4642" t="s">
        <v>14</v>
      </c>
      <c r="H4642" s="1">
        <v>0.215</v>
      </c>
      <c r="I4642" s="4">
        <v>32660</v>
      </c>
      <c r="J4642" s="5">
        <v>40909</v>
      </c>
      <c r="K4642" s="3">
        <v>12000</v>
      </c>
      <c r="L4642" s="3">
        <v>62400</v>
      </c>
      <c r="M4642" s="3">
        <v>18821</v>
      </c>
      <c r="N4642" s="3">
        <f t="shared" si="720"/>
        <v>0</v>
      </c>
      <c r="O4642" s="3">
        <f t="shared" si="721"/>
        <v>1</v>
      </c>
      <c r="P4642" s="3">
        <f t="shared" si="722"/>
        <v>1</v>
      </c>
      <c r="Q4642" s="6">
        <v>7.12</v>
      </c>
      <c r="R4642" s="3">
        <v>0</v>
      </c>
      <c r="S4642" s="3">
        <v>15</v>
      </c>
      <c r="T4642" s="3">
        <v>38</v>
      </c>
      <c r="U4642" s="3">
        <f t="shared" si="723"/>
        <v>8249</v>
      </c>
      <c r="V4642" s="3" t="str">
        <f t="shared" si="724"/>
        <v xml:space="preserve"> 36</v>
      </c>
      <c r="W4642" s="3">
        <f t="shared" si="725"/>
        <v>12</v>
      </c>
      <c r="X4642" s="3">
        <v>1</v>
      </c>
      <c r="Y4642" s="6">
        <f t="shared" si="726"/>
        <v>21.5</v>
      </c>
      <c r="Z4642" s="3">
        <f t="shared" si="727"/>
        <v>62.4</v>
      </c>
      <c r="AA4642" s="3">
        <f t="shared" si="728"/>
        <v>18.821000000000002</v>
      </c>
      <c r="AB4642">
        <f t="shared" si="729"/>
        <v>0</v>
      </c>
      <c r="AC4642" s="14">
        <f>VLOOKUP(X4642,Rates!$A$2:$B$36,2)</f>
        <v>5.32</v>
      </c>
    </row>
    <row r="4643" spans="1:29">
      <c r="A4643">
        <v>496528</v>
      </c>
      <c r="B4643" t="s">
        <v>11</v>
      </c>
      <c r="C4643" s="1">
        <v>0.1099</v>
      </c>
      <c r="D4643">
        <v>589.24</v>
      </c>
      <c r="E4643" t="s">
        <v>25</v>
      </c>
      <c r="F4643" t="s">
        <v>26</v>
      </c>
      <c r="G4643" t="s">
        <v>14</v>
      </c>
      <c r="H4643" s="1">
        <v>2.3E-2</v>
      </c>
      <c r="I4643" s="4">
        <v>33298</v>
      </c>
      <c r="J4643" s="5">
        <v>40909</v>
      </c>
      <c r="K4643" s="3">
        <v>18000</v>
      </c>
      <c r="L4643" s="3">
        <v>73200</v>
      </c>
      <c r="M4643" s="3">
        <v>526</v>
      </c>
      <c r="N4643" s="3">
        <f t="shared" si="720"/>
        <v>0</v>
      </c>
      <c r="O4643" s="3">
        <f t="shared" si="721"/>
        <v>1</v>
      </c>
      <c r="P4643" s="3">
        <f t="shared" si="722"/>
        <v>1</v>
      </c>
      <c r="Q4643" s="6">
        <v>0.26</v>
      </c>
      <c r="R4643" s="3">
        <v>0</v>
      </c>
      <c r="S4643" s="3">
        <v>6</v>
      </c>
      <c r="T4643" s="3">
        <v>21</v>
      </c>
      <c r="U4643" s="3">
        <f t="shared" si="723"/>
        <v>7611</v>
      </c>
      <c r="V4643" s="3" t="str">
        <f t="shared" si="724"/>
        <v xml:space="preserve"> 36</v>
      </c>
      <c r="W4643" s="3">
        <f t="shared" si="725"/>
        <v>18</v>
      </c>
      <c r="X4643" s="3">
        <v>9</v>
      </c>
      <c r="Y4643" s="6">
        <f t="shared" si="726"/>
        <v>2.2999999999999998</v>
      </c>
      <c r="Z4643" s="3">
        <f t="shared" si="727"/>
        <v>73.2</v>
      </c>
      <c r="AA4643" s="3">
        <f t="shared" si="728"/>
        <v>0.52600000000000002</v>
      </c>
      <c r="AB4643">
        <f t="shared" si="729"/>
        <v>0</v>
      </c>
      <c r="AC4643" s="14">
        <f>VLOOKUP(X4643,Rates!$A$2:$B$36,2)</f>
        <v>11.44</v>
      </c>
    </row>
    <row r="4644" spans="1:29">
      <c r="A4644">
        <v>594180</v>
      </c>
      <c r="B4644" t="s">
        <v>15</v>
      </c>
      <c r="C4644" s="1">
        <v>7.8799999999999995E-2</v>
      </c>
      <c r="D4644">
        <v>181.98</v>
      </c>
      <c r="E4644" t="s">
        <v>16</v>
      </c>
      <c r="F4644" t="s">
        <v>13</v>
      </c>
      <c r="G4644" t="s">
        <v>17</v>
      </c>
      <c r="H4644" s="1">
        <v>0.13600000000000001</v>
      </c>
      <c r="I4644" s="4">
        <v>23285</v>
      </c>
      <c r="J4644" s="5">
        <v>40909</v>
      </c>
      <c r="K4644" s="3">
        <v>9000</v>
      </c>
      <c r="L4644" s="3">
        <v>20400</v>
      </c>
      <c r="M4644" s="3">
        <v>2259</v>
      </c>
      <c r="N4644" s="3">
        <f t="shared" si="720"/>
        <v>1</v>
      </c>
      <c r="O4644" s="3">
        <f t="shared" si="721"/>
        <v>0</v>
      </c>
      <c r="P4644" s="3">
        <f t="shared" si="722"/>
        <v>0</v>
      </c>
      <c r="Q4644" s="6">
        <v>4.0599999999999996</v>
      </c>
      <c r="R4644" s="3">
        <v>0</v>
      </c>
      <c r="S4644" s="3">
        <v>6</v>
      </c>
      <c r="T4644" s="3">
        <v>9</v>
      </c>
      <c r="U4644" s="3">
        <f t="shared" si="723"/>
        <v>17624</v>
      </c>
      <c r="V4644" s="3" t="str">
        <f t="shared" si="724"/>
        <v xml:space="preserve"> 60</v>
      </c>
      <c r="W4644" s="3">
        <f t="shared" si="725"/>
        <v>9</v>
      </c>
      <c r="X4644" s="3">
        <v>5</v>
      </c>
      <c r="Y4644" s="6">
        <f t="shared" si="726"/>
        <v>13.600000000000001</v>
      </c>
      <c r="Z4644" s="3">
        <f t="shared" si="727"/>
        <v>20.399999999999999</v>
      </c>
      <c r="AA4644" s="3">
        <f t="shared" si="728"/>
        <v>2.2589999999999999</v>
      </c>
      <c r="AB4644">
        <f t="shared" si="729"/>
        <v>1</v>
      </c>
      <c r="AC4644" s="14">
        <f>VLOOKUP(X4644,Rates!$A$2:$B$36,2)</f>
        <v>7.99</v>
      </c>
    </row>
    <row r="4645" spans="1:29">
      <c r="A4645">
        <v>510004</v>
      </c>
      <c r="B4645" t="s">
        <v>11</v>
      </c>
      <c r="C4645" s="1">
        <v>0.10249999999999999</v>
      </c>
      <c r="D4645">
        <v>388.62</v>
      </c>
      <c r="E4645" t="s">
        <v>21</v>
      </c>
      <c r="F4645" t="s">
        <v>26</v>
      </c>
      <c r="G4645" t="s">
        <v>14</v>
      </c>
      <c r="H4645" s="1">
        <v>0.29899999999999999</v>
      </c>
      <c r="I4645" s="4">
        <v>38626</v>
      </c>
      <c r="J4645" s="5">
        <v>40909</v>
      </c>
      <c r="K4645" s="3">
        <v>12000</v>
      </c>
      <c r="L4645" s="3">
        <v>63996</v>
      </c>
      <c r="M4645" s="3">
        <v>13441</v>
      </c>
      <c r="N4645" s="3">
        <f t="shared" si="720"/>
        <v>0</v>
      </c>
      <c r="O4645" s="3">
        <f t="shared" si="721"/>
        <v>1</v>
      </c>
      <c r="P4645" s="3">
        <f t="shared" si="722"/>
        <v>1</v>
      </c>
      <c r="Q4645" s="6">
        <v>10.5</v>
      </c>
      <c r="R4645" s="3">
        <v>0</v>
      </c>
      <c r="S4645" s="3">
        <v>12</v>
      </c>
      <c r="T4645" s="3">
        <v>19</v>
      </c>
      <c r="U4645" s="3">
        <f t="shared" si="723"/>
        <v>2283</v>
      </c>
      <c r="V4645" s="3" t="str">
        <f t="shared" si="724"/>
        <v xml:space="preserve"> 36</v>
      </c>
      <c r="W4645" s="3">
        <f t="shared" si="725"/>
        <v>12</v>
      </c>
      <c r="X4645" s="3">
        <v>7</v>
      </c>
      <c r="Y4645" s="6">
        <f t="shared" si="726"/>
        <v>29.9</v>
      </c>
      <c r="Z4645" s="3">
        <f t="shared" si="727"/>
        <v>63.996000000000002</v>
      </c>
      <c r="AA4645" s="3">
        <f t="shared" si="728"/>
        <v>13.441000000000001</v>
      </c>
      <c r="AB4645">
        <f t="shared" si="729"/>
        <v>0</v>
      </c>
      <c r="AC4645" s="14">
        <f>VLOOKUP(X4645,Rates!$A$2:$B$36,2)</f>
        <v>10.49</v>
      </c>
    </row>
    <row r="4646" spans="1:29">
      <c r="A4646">
        <v>1026422</v>
      </c>
      <c r="B4646" t="s">
        <v>15</v>
      </c>
      <c r="C4646" s="1">
        <v>0.1825</v>
      </c>
      <c r="D4646">
        <v>612.72</v>
      </c>
      <c r="E4646" t="s">
        <v>16</v>
      </c>
      <c r="F4646" t="s">
        <v>13</v>
      </c>
      <c r="G4646" t="s">
        <v>17</v>
      </c>
      <c r="H4646" s="1">
        <v>0.67200000000000004</v>
      </c>
      <c r="I4646" s="4">
        <v>33117</v>
      </c>
      <c r="J4646" s="5">
        <v>40909</v>
      </c>
      <c r="K4646" s="3">
        <v>24000</v>
      </c>
      <c r="L4646" s="3">
        <v>150000</v>
      </c>
      <c r="M4646" s="3">
        <v>21515</v>
      </c>
      <c r="N4646" s="3">
        <f t="shared" si="720"/>
        <v>1</v>
      </c>
      <c r="O4646" s="3">
        <f t="shared" si="721"/>
        <v>0</v>
      </c>
      <c r="P4646" s="3">
        <f t="shared" si="722"/>
        <v>0</v>
      </c>
      <c r="Q4646" s="6">
        <v>6.96</v>
      </c>
      <c r="R4646" s="3">
        <v>1</v>
      </c>
      <c r="S4646" s="3">
        <v>9</v>
      </c>
      <c r="T4646" s="3">
        <v>20</v>
      </c>
      <c r="U4646" s="3">
        <f t="shared" si="723"/>
        <v>7792</v>
      </c>
      <c r="V4646" s="3" t="str">
        <f t="shared" si="724"/>
        <v xml:space="preserve"> 60</v>
      </c>
      <c r="W4646" s="3">
        <f t="shared" si="725"/>
        <v>24</v>
      </c>
      <c r="X4646" s="3">
        <v>20</v>
      </c>
      <c r="Y4646" s="6">
        <f t="shared" si="726"/>
        <v>67.2</v>
      </c>
      <c r="Z4646" s="3">
        <f t="shared" si="727"/>
        <v>150</v>
      </c>
      <c r="AA4646" s="3">
        <f t="shared" si="728"/>
        <v>21.515000000000001</v>
      </c>
      <c r="AB4646">
        <f t="shared" si="729"/>
        <v>1</v>
      </c>
      <c r="AC4646" s="14">
        <f>VLOOKUP(X4646,Rates!$A$2:$B$36,2)</f>
        <v>21.49</v>
      </c>
    </row>
    <row r="4647" spans="1:29">
      <c r="A4647">
        <v>447941</v>
      </c>
      <c r="B4647" t="s">
        <v>11</v>
      </c>
      <c r="C4647" s="1">
        <v>0.1148</v>
      </c>
      <c r="D4647">
        <v>131.88</v>
      </c>
      <c r="E4647" t="s">
        <v>18</v>
      </c>
      <c r="F4647" t="s">
        <v>26</v>
      </c>
      <c r="G4647" t="s">
        <v>14</v>
      </c>
      <c r="H4647" s="2">
        <v>0</v>
      </c>
      <c r="I4647" s="4">
        <v>29738</v>
      </c>
      <c r="J4647" s="5">
        <v>40909</v>
      </c>
      <c r="K4647" s="3">
        <v>4000</v>
      </c>
      <c r="L4647" s="3">
        <v>40000</v>
      </c>
      <c r="M4647" s="3">
        <v>0</v>
      </c>
      <c r="N4647" s="3">
        <f t="shared" si="720"/>
        <v>0</v>
      </c>
      <c r="O4647" s="3">
        <f t="shared" si="721"/>
        <v>1</v>
      </c>
      <c r="P4647" s="3">
        <f t="shared" si="722"/>
        <v>1</v>
      </c>
      <c r="Q4647" s="6">
        <v>0</v>
      </c>
      <c r="R4647" s="3">
        <v>0</v>
      </c>
      <c r="S4647" s="3">
        <v>2</v>
      </c>
      <c r="T4647" s="3">
        <v>4</v>
      </c>
      <c r="U4647" s="3">
        <f t="shared" si="723"/>
        <v>11171</v>
      </c>
      <c r="V4647" s="3" t="str">
        <f t="shared" si="724"/>
        <v xml:space="preserve"> 36</v>
      </c>
      <c r="W4647" s="3">
        <f t="shared" si="725"/>
        <v>4</v>
      </c>
      <c r="X4647" s="3">
        <v>7</v>
      </c>
      <c r="Y4647" s="6">
        <f t="shared" si="726"/>
        <v>0</v>
      </c>
      <c r="Z4647" s="3">
        <f t="shared" si="727"/>
        <v>40</v>
      </c>
      <c r="AA4647" s="3">
        <f t="shared" si="728"/>
        <v>0</v>
      </c>
      <c r="AB4647">
        <f t="shared" si="729"/>
        <v>0</v>
      </c>
      <c r="AC4647" s="14">
        <f>VLOOKUP(X4647,Rates!$A$2:$B$36,2)</f>
        <v>10.49</v>
      </c>
    </row>
    <row r="4648" spans="1:29">
      <c r="A4648">
        <v>1024122</v>
      </c>
      <c r="B4648" t="s">
        <v>11</v>
      </c>
      <c r="C4648" s="1">
        <v>7.9000000000000001E-2</v>
      </c>
      <c r="D4648">
        <v>438.07</v>
      </c>
      <c r="E4648" t="s">
        <v>28</v>
      </c>
      <c r="F4648" t="s">
        <v>13</v>
      </c>
      <c r="G4648" t="s">
        <v>17</v>
      </c>
      <c r="H4648" s="1">
        <v>0.77600000000000002</v>
      </c>
      <c r="I4648" s="4">
        <v>36951</v>
      </c>
      <c r="J4648" s="5">
        <v>40909</v>
      </c>
      <c r="K4648" s="3">
        <v>14000</v>
      </c>
      <c r="L4648" s="3">
        <v>150000</v>
      </c>
      <c r="M4648" s="3">
        <v>41588</v>
      </c>
      <c r="N4648" s="3">
        <f t="shared" si="720"/>
        <v>1</v>
      </c>
      <c r="O4648" s="3">
        <f t="shared" si="721"/>
        <v>0</v>
      </c>
      <c r="P4648" s="3">
        <f t="shared" si="722"/>
        <v>1</v>
      </c>
      <c r="Q4648" s="6">
        <v>7.66</v>
      </c>
      <c r="R4648" s="3">
        <v>0</v>
      </c>
      <c r="S4648" s="3">
        <v>10</v>
      </c>
      <c r="T4648" s="3">
        <v>27</v>
      </c>
      <c r="U4648" s="3">
        <f t="shared" si="723"/>
        <v>3958</v>
      </c>
      <c r="V4648" s="3" t="str">
        <f t="shared" si="724"/>
        <v xml:space="preserve"> 36</v>
      </c>
      <c r="W4648" s="3">
        <f t="shared" si="725"/>
        <v>14</v>
      </c>
      <c r="X4648" s="3">
        <v>4</v>
      </c>
      <c r="Y4648" s="6">
        <f t="shared" si="726"/>
        <v>77.600000000000009</v>
      </c>
      <c r="Z4648" s="3">
        <f t="shared" si="727"/>
        <v>150</v>
      </c>
      <c r="AA4648" s="3">
        <f t="shared" si="728"/>
        <v>41.588000000000001</v>
      </c>
      <c r="AB4648">
        <f t="shared" si="729"/>
        <v>1</v>
      </c>
      <c r="AC4648" s="14">
        <f>VLOOKUP(X4648,Rates!$A$2:$B$36,2)</f>
        <v>7.49</v>
      </c>
    </row>
    <row r="4649" spans="1:29">
      <c r="A4649">
        <v>853254</v>
      </c>
      <c r="B4649" t="s">
        <v>15</v>
      </c>
      <c r="C4649" s="1">
        <v>0.1149</v>
      </c>
      <c r="D4649">
        <v>480.43</v>
      </c>
      <c r="E4649" t="s">
        <v>16</v>
      </c>
      <c r="F4649" t="s">
        <v>26</v>
      </c>
      <c r="G4649" t="s">
        <v>14</v>
      </c>
      <c r="H4649" s="1">
        <v>0.48299999999999998</v>
      </c>
      <c r="I4649" s="4">
        <v>37226</v>
      </c>
      <c r="J4649" s="5">
        <v>40909</v>
      </c>
      <c r="K4649" s="3">
        <v>35000</v>
      </c>
      <c r="L4649" s="3">
        <v>118000</v>
      </c>
      <c r="M4649" s="3">
        <v>15092</v>
      </c>
      <c r="N4649" s="3">
        <f t="shared" si="720"/>
        <v>0</v>
      </c>
      <c r="O4649" s="3">
        <f t="shared" si="721"/>
        <v>1</v>
      </c>
      <c r="P4649" s="3">
        <f t="shared" si="722"/>
        <v>0</v>
      </c>
      <c r="Q4649" s="6">
        <v>8.73</v>
      </c>
      <c r="R4649" s="3">
        <v>0</v>
      </c>
      <c r="S4649" s="3">
        <v>5</v>
      </c>
      <c r="T4649" s="3">
        <v>28</v>
      </c>
      <c r="U4649" s="3">
        <f t="shared" si="723"/>
        <v>3683</v>
      </c>
      <c r="V4649" s="3" t="str">
        <f t="shared" si="724"/>
        <v xml:space="preserve"> 60</v>
      </c>
      <c r="W4649" s="3">
        <f t="shared" si="725"/>
        <v>35</v>
      </c>
      <c r="X4649" s="3">
        <v>9</v>
      </c>
      <c r="Y4649" s="6">
        <f t="shared" si="726"/>
        <v>48.3</v>
      </c>
      <c r="Z4649" s="3">
        <f t="shared" si="727"/>
        <v>118</v>
      </c>
      <c r="AA4649" s="3">
        <f t="shared" si="728"/>
        <v>15.092000000000001</v>
      </c>
      <c r="AB4649">
        <f t="shared" si="729"/>
        <v>0</v>
      </c>
      <c r="AC4649" s="14">
        <f>VLOOKUP(X4649,Rates!$A$2:$B$36,2)</f>
        <v>11.44</v>
      </c>
    </row>
    <row r="4650" spans="1:29">
      <c r="A4650">
        <v>618048</v>
      </c>
      <c r="B4650" t="s">
        <v>15</v>
      </c>
      <c r="C4650" s="1">
        <v>9.2499999999999999E-2</v>
      </c>
      <c r="D4650">
        <v>349.74</v>
      </c>
      <c r="E4650" t="s">
        <v>30</v>
      </c>
      <c r="F4650" t="s">
        <v>26</v>
      </c>
      <c r="G4650" t="s">
        <v>14</v>
      </c>
      <c r="H4650" s="1">
        <v>0.32100000000000001</v>
      </c>
      <c r="I4650" s="4">
        <v>36281</v>
      </c>
      <c r="J4650" s="5">
        <v>40909</v>
      </c>
      <c r="K4650" s="3">
        <v>16750</v>
      </c>
      <c r="L4650" s="3">
        <v>42000</v>
      </c>
      <c r="M4650" s="3">
        <v>18603</v>
      </c>
      <c r="N4650" s="3">
        <f t="shared" si="720"/>
        <v>0</v>
      </c>
      <c r="O4650" s="3">
        <f t="shared" si="721"/>
        <v>1</v>
      </c>
      <c r="P4650" s="3">
        <f t="shared" si="722"/>
        <v>1</v>
      </c>
      <c r="Q4650" s="6">
        <v>13.23</v>
      </c>
      <c r="R4650" s="3">
        <v>0</v>
      </c>
      <c r="S4650" s="3">
        <v>6</v>
      </c>
      <c r="T4650" s="3">
        <v>17</v>
      </c>
      <c r="U4650" s="3">
        <f t="shared" si="723"/>
        <v>4628</v>
      </c>
      <c r="V4650" s="3" t="str">
        <f t="shared" si="724"/>
        <v xml:space="preserve"> 60</v>
      </c>
      <c r="W4650" s="3">
        <f t="shared" si="725"/>
        <v>16.75</v>
      </c>
      <c r="X4650" s="3">
        <v>7</v>
      </c>
      <c r="Y4650" s="6">
        <f t="shared" si="726"/>
        <v>32.1</v>
      </c>
      <c r="Z4650" s="3">
        <f t="shared" si="727"/>
        <v>42</v>
      </c>
      <c r="AA4650" s="3">
        <f t="shared" si="728"/>
        <v>18.603000000000002</v>
      </c>
      <c r="AB4650">
        <f t="shared" si="729"/>
        <v>0</v>
      </c>
      <c r="AC4650" s="14">
        <f>VLOOKUP(X4650,Rates!$A$2:$B$36,2)</f>
        <v>10.49</v>
      </c>
    </row>
    <row r="4651" spans="1:29">
      <c r="A4651">
        <v>660293</v>
      </c>
      <c r="B4651" t="s">
        <v>11</v>
      </c>
      <c r="C4651" s="1">
        <v>0.1074</v>
      </c>
      <c r="D4651">
        <v>130.47</v>
      </c>
      <c r="E4651" t="s">
        <v>28</v>
      </c>
      <c r="F4651" t="s">
        <v>13</v>
      </c>
      <c r="G4651" t="s">
        <v>14</v>
      </c>
      <c r="H4651" s="1">
        <v>0.53600000000000003</v>
      </c>
      <c r="I4651" s="4">
        <v>34669</v>
      </c>
      <c r="J4651" s="5">
        <v>40909</v>
      </c>
      <c r="K4651" s="3">
        <v>4000</v>
      </c>
      <c r="L4651" s="3">
        <v>28800</v>
      </c>
      <c r="M4651" s="3">
        <v>8036</v>
      </c>
      <c r="N4651" s="3">
        <f t="shared" si="720"/>
        <v>1</v>
      </c>
      <c r="O4651" s="3">
        <f t="shared" si="721"/>
        <v>0</v>
      </c>
      <c r="P4651" s="3">
        <f t="shared" si="722"/>
        <v>1</v>
      </c>
      <c r="Q4651" s="6">
        <v>12.38</v>
      </c>
      <c r="R4651" s="3">
        <v>0</v>
      </c>
      <c r="S4651" s="3">
        <v>11</v>
      </c>
      <c r="T4651" s="3">
        <v>13</v>
      </c>
      <c r="U4651" s="3">
        <f t="shared" si="723"/>
        <v>6240</v>
      </c>
      <c r="V4651" s="3" t="str">
        <f t="shared" si="724"/>
        <v xml:space="preserve"> 36</v>
      </c>
      <c r="W4651" s="3">
        <f t="shared" si="725"/>
        <v>4</v>
      </c>
      <c r="X4651" s="3">
        <v>9</v>
      </c>
      <c r="Y4651" s="6">
        <f t="shared" si="726"/>
        <v>53.6</v>
      </c>
      <c r="Z4651" s="3">
        <f t="shared" si="727"/>
        <v>28.8</v>
      </c>
      <c r="AA4651" s="3">
        <f t="shared" si="728"/>
        <v>8.0359999999999996</v>
      </c>
      <c r="AB4651">
        <f t="shared" si="729"/>
        <v>0</v>
      </c>
      <c r="AC4651" s="14">
        <f>VLOOKUP(X4651,Rates!$A$2:$B$36,2)</f>
        <v>11.44</v>
      </c>
    </row>
    <row r="4652" spans="1:29">
      <c r="A4652">
        <v>488196</v>
      </c>
      <c r="B4652" t="s">
        <v>11</v>
      </c>
      <c r="C4652" s="1">
        <v>0.13109999999999999</v>
      </c>
      <c r="D4652">
        <v>269.95999999999998</v>
      </c>
      <c r="E4652" t="s">
        <v>18</v>
      </c>
      <c r="F4652" t="s">
        <v>13</v>
      </c>
      <c r="G4652" t="s">
        <v>17</v>
      </c>
      <c r="H4652" s="1">
        <v>0.35199999999999998</v>
      </c>
      <c r="I4652" s="4">
        <v>39173</v>
      </c>
      <c r="J4652" s="5">
        <v>40909</v>
      </c>
      <c r="K4652" s="3">
        <v>8000</v>
      </c>
      <c r="L4652" s="3">
        <v>35000</v>
      </c>
      <c r="M4652" s="3">
        <v>1692</v>
      </c>
      <c r="N4652" s="3">
        <f t="shared" si="720"/>
        <v>1</v>
      </c>
      <c r="O4652" s="3">
        <f t="shared" si="721"/>
        <v>0</v>
      </c>
      <c r="P4652" s="3">
        <f t="shared" si="722"/>
        <v>1</v>
      </c>
      <c r="Q4652" s="6">
        <v>1.65</v>
      </c>
      <c r="R4652" s="3">
        <v>1</v>
      </c>
      <c r="S4652" s="3">
        <v>3</v>
      </c>
      <c r="T4652" s="3">
        <v>7</v>
      </c>
      <c r="U4652" s="3">
        <f t="shared" si="723"/>
        <v>1736</v>
      </c>
      <c r="V4652" s="3" t="str">
        <f t="shared" si="724"/>
        <v xml:space="preserve"> 36</v>
      </c>
      <c r="W4652" s="3">
        <f t="shared" si="725"/>
        <v>8</v>
      </c>
      <c r="X4652" s="3">
        <v>12</v>
      </c>
      <c r="Y4652" s="6">
        <f t="shared" si="726"/>
        <v>35.199999999999996</v>
      </c>
      <c r="Z4652" s="3">
        <f t="shared" si="727"/>
        <v>35</v>
      </c>
      <c r="AA4652" s="3">
        <f t="shared" si="728"/>
        <v>1.6919999999999999</v>
      </c>
      <c r="AB4652">
        <f t="shared" si="729"/>
        <v>1</v>
      </c>
      <c r="AC4652" s="14">
        <f>VLOOKUP(X4652,Rates!$A$2:$B$36,2)</f>
        <v>13.49</v>
      </c>
    </row>
    <row r="4653" spans="1:29">
      <c r="A4653">
        <v>792981</v>
      </c>
      <c r="B4653" t="s">
        <v>11</v>
      </c>
      <c r="C4653" s="1">
        <v>9.9900000000000003E-2</v>
      </c>
      <c r="D4653">
        <v>967.88</v>
      </c>
      <c r="E4653" t="s">
        <v>27</v>
      </c>
      <c r="F4653" t="s">
        <v>26</v>
      </c>
      <c r="G4653" t="s">
        <v>14</v>
      </c>
      <c r="H4653" s="1">
        <v>0.38500000000000001</v>
      </c>
      <c r="I4653" s="4">
        <v>34700</v>
      </c>
      <c r="J4653" s="5">
        <v>40909</v>
      </c>
      <c r="K4653" s="3">
        <v>30000</v>
      </c>
      <c r="L4653" s="3">
        <v>106921</v>
      </c>
      <c r="M4653" s="3">
        <v>6544</v>
      </c>
      <c r="N4653" s="3">
        <f t="shared" si="720"/>
        <v>0</v>
      </c>
      <c r="O4653" s="3">
        <f t="shared" si="721"/>
        <v>1</v>
      </c>
      <c r="P4653" s="3">
        <f t="shared" si="722"/>
        <v>1</v>
      </c>
      <c r="Q4653" s="6">
        <v>11.28</v>
      </c>
      <c r="R4653" s="3">
        <v>0</v>
      </c>
      <c r="S4653" s="3">
        <v>7</v>
      </c>
      <c r="T4653" s="3">
        <v>21</v>
      </c>
      <c r="U4653" s="3">
        <f t="shared" si="723"/>
        <v>6209</v>
      </c>
      <c r="V4653" s="3" t="str">
        <f t="shared" si="724"/>
        <v xml:space="preserve"> 36</v>
      </c>
      <c r="W4653" s="3">
        <f t="shared" si="725"/>
        <v>30</v>
      </c>
      <c r="X4653" s="3">
        <v>6</v>
      </c>
      <c r="Y4653" s="6">
        <f t="shared" si="726"/>
        <v>38.5</v>
      </c>
      <c r="Z4653" s="3">
        <f t="shared" si="727"/>
        <v>106.92100000000001</v>
      </c>
      <c r="AA4653" s="3">
        <f t="shared" si="728"/>
        <v>6.5439999999999996</v>
      </c>
      <c r="AB4653">
        <f t="shared" si="729"/>
        <v>0</v>
      </c>
      <c r="AC4653" s="14">
        <f>VLOOKUP(X4653,Rates!$A$2:$B$36,2)</f>
        <v>8.24</v>
      </c>
    </row>
    <row r="4654" spans="1:29">
      <c r="A4654">
        <v>833169</v>
      </c>
      <c r="B4654" t="s">
        <v>11</v>
      </c>
      <c r="C4654" s="1">
        <v>0.16489999999999999</v>
      </c>
      <c r="D4654">
        <v>283.2</v>
      </c>
      <c r="E4654" t="s">
        <v>23</v>
      </c>
      <c r="F4654" t="s">
        <v>13</v>
      </c>
      <c r="G4654" t="s">
        <v>14</v>
      </c>
      <c r="H4654" s="2">
        <v>0.56000000000000005</v>
      </c>
      <c r="I4654" s="4">
        <v>36404</v>
      </c>
      <c r="J4654" s="5">
        <v>40909</v>
      </c>
      <c r="K4654" s="3">
        <v>8000</v>
      </c>
      <c r="L4654" s="3">
        <v>43000</v>
      </c>
      <c r="M4654" s="3">
        <v>9968</v>
      </c>
      <c r="N4654" s="3">
        <f t="shared" si="720"/>
        <v>1</v>
      </c>
      <c r="O4654" s="3">
        <f t="shared" si="721"/>
        <v>0</v>
      </c>
      <c r="P4654" s="3">
        <f t="shared" si="722"/>
        <v>1</v>
      </c>
      <c r="Q4654" s="6">
        <v>19.84</v>
      </c>
      <c r="R4654" s="3">
        <v>0</v>
      </c>
      <c r="S4654" s="3">
        <v>15</v>
      </c>
      <c r="T4654" s="3">
        <v>18</v>
      </c>
      <c r="U4654" s="3">
        <f t="shared" si="723"/>
        <v>4505</v>
      </c>
      <c r="V4654" s="3" t="str">
        <f t="shared" si="724"/>
        <v xml:space="preserve"> 36</v>
      </c>
      <c r="W4654" s="3">
        <f t="shared" si="725"/>
        <v>8</v>
      </c>
      <c r="X4654" s="3">
        <v>18</v>
      </c>
      <c r="Y4654" s="6">
        <f t="shared" si="726"/>
        <v>56.000000000000007</v>
      </c>
      <c r="Z4654" s="3">
        <f t="shared" si="727"/>
        <v>43</v>
      </c>
      <c r="AA4654" s="3">
        <f t="shared" si="728"/>
        <v>9.968</v>
      </c>
      <c r="AB4654">
        <f t="shared" si="729"/>
        <v>0</v>
      </c>
      <c r="AC4654" s="14">
        <f>VLOOKUP(X4654,Rates!$A$2:$B$36,2)</f>
        <v>18.989999999999998</v>
      </c>
    </row>
    <row r="4655" spans="1:29">
      <c r="A4655">
        <v>643706</v>
      </c>
      <c r="B4655" t="s">
        <v>11</v>
      </c>
      <c r="C4655" s="1">
        <v>0.1074</v>
      </c>
      <c r="D4655">
        <v>469.67</v>
      </c>
      <c r="E4655" t="s">
        <v>28</v>
      </c>
      <c r="F4655" t="s">
        <v>13</v>
      </c>
      <c r="G4655" t="s">
        <v>14</v>
      </c>
      <c r="H4655" s="1">
        <v>0.97599999999999998</v>
      </c>
      <c r="I4655" s="4">
        <v>32448</v>
      </c>
      <c r="J4655" s="5">
        <v>40909</v>
      </c>
      <c r="K4655" s="3">
        <v>14400</v>
      </c>
      <c r="L4655" s="3">
        <v>100000</v>
      </c>
      <c r="M4655" s="3">
        <v>12224</v>
      </c>
      <c r="N4655" s="3">
        <f t="shared" si="720"/>
        <v>1</v>
      </c>
      <c r="O4655" s="3">
        <f t="shared" si="721"/>
        <v>0</v>
      </c>
      <c r="P4655" s="3">
        <f t="shared" si="722"/>
        <v>1</v>
      </c>
      <c r="Q4655" s="6">
        <v>6.6</v>
      </c>
      <c r="R4655" s="3">
        <v>0</v>
      </c>
      <c r="S4655" s="3">
        <v>11</v>
      </c>
      <c r="T4655" s="3">
        <v>19</v>
      </c>
      <c r="U4655" s="3">
        <f t="shared" si="723"/>
        <v>8461</v>
      </c>
      <c r="V4655" s="3" t="str">
        <f t="shared" si="724"/>
        <v xml:space="preserve"> 36</v>
      </c>
      <c r="W4655" s="3">
        <f t="shared" si="725"/>
        <v>14.4</v>
      </c>
      <c r="X4655" s="3">
        <v>9</v>
      </c>
      <c r="Y4655" s="6">
        <f t="shared" si="726"/>
        <v>97.6</v>
      </c>
      <c r="Z4655" s="3">
        <f t="shared" si="727"/>
        <v>100</v>
      </c>
      <c r="AA4655" s="3">
        <f t="shared" si="728"/>
        <v>12.224</v>
      </c>
      <c r="AB4655">
        <f t="shared" si="729"/>
        <v>0</v>
      </c>
      <c r="AC4655" s="14">
        <f>VLOOKUP(X4655,Rates!$A$2:$B$36,2)</f>
        <v>11.44</v>
      </c>
    </row>
    <row r="4656" spans="1:29">
      <c r="A4656">
        <v>631370</v>
      </c>
      <c r="B4656" t="s">
        <v>15</v>
      </c>
      <c r="C4656" s="1">
        <v>0.1298</v>
      </c>
      <c r="D4656">
        <v>181.95</v>
      </c>
      <c r="E4656" t="s">
        <v>22</v>
      </c>
      <c r="F4656" t="s">
        <v>26</v>
      </c>
      <c r="G4656" t="s">
        <v>14</v>
      </c>
      <c r="H4656" s="1">
        <v>0.60099999999999998</v>
      </c>
      <c r="I4656" s="4">
        <v>32721</v>
      </c>
      <c r="J4656" s="5">
        <v>40909</v>
      </c>
      <c r="K4656" s="3">
        <v>8000</v>
      </c>
      <c r="L4656" s="3">
        <v>115000</v>
      </c>
      <c r="M4656" s="3">
        <v>23057</v>
      </c>
      <c r="N4656" s="3">
        <f t="shared" si="720"/>
        <v>0</v>
      </c>
      <c r="O4656" s="3">
        <f t="shared" si="721"/>
        <v>1</v>
      </c>
      <c r="P4656" s="3">
        <f t="shared" si="722"/>
        <v>1</v>
      </c>
      <c r="Q4656" s="6">
        <v>23.35</v>
      </c>
      <c r="R4656" s="3">
        <v>0</v>
      </c>
      <c r="S4656" s="3">
        <v>14</v>
      </c>
      <c r="T4656" s="3">
        <v>55</v>
      </c>
      <c r="U4656" s="3">
        <f t="shared" si="723"/>
        <v>8188</v>
      </c>
      <c r="V4656" s="3" t="str">
        <f t="shared" si="724"/>
        <v xml:space="preserve"> 60</v>
      </c>
      <c r="W4656" s="3">
        <f t="shared" si="725"/>
        <v>8</v>
      </c>
      <c r="X4656" s="3">
        <v>13</v>
      </c>
      <c r="Y4656" s="6">
        <f t="shared" si="726"/>
        <v>60.099999999999994</v>
      </c>
      <c r="Z4656" s="3">
        <f t="shared" si="727"/>
        <v>115</v>
      </c>
      <c r="AA4656" s="3">
        <f t="shared" si="728"/>
        <v>23.056999999999999</v>
      </c>
      <c r="AB4656">
        <f t="shared" si="729"/>
        <v>0</v>
      </c>
      <c r="AC4656" s="14">
        <f>VLOOKUP(X4656,Rates!$A$2:$B$36,2)</f>
        <v>13.99</v>
      </c>
    </row>
    <row r="4657" spans="1:29">
      <c r="A4657">
        <v>812779</v>
      </c>
      <c r="B4657" t="s">
        <v>11</v>
      </c>
      <c r="C4657" s="1">
        <v>0.15620000000000001</v>
      </c>
      <c r="D4657">
        <v>279.76</v>
      </c>
      <c r="E4657" t="s">
        <v>23</v>
      </c>
      <c r="F4657" t="s">
        <v>13</v>
      </c>
      <c r="G4657" t="s">
        <v>14</v>
      </c>
      <c r="H4657" s="1">
        <v>0.379</v>
      </c>
      <c r="I4657" s="4">
        <v>36861</v>
      </c>
      <c r="J4657" s="5">
        <v>40909</v>
      </c>
      <c r="K4657" s="3">
        <v>8000</v>
      </c>
      <c r="L4657" s="3">
        <v>50400</v>
      </c>
      <c r="M4657" s="3">
        <v>6670</v>
      </c>
      <c r="N4657" s="3">
        <f t="shared" si="720"/>
        <v>1</v>
      </c>
      <c r="O4657" s="3">
        <f t="shared" si="721"/>
        <v>0</v>
      </c>
      <c r="P4657" s="3">
        <f t="shared" si="722"/>
        <v>1</v>
      </c>
      <c r="Q4657" s="6">
        <v>15.95</v>
      </c>
      <c r="R4657" s="3">
        <v>0</v>
      </c>
      <c r="S4657" s="3">
        <v>7</v>
      </c>
      <c r="T4657" s="3">
        <v>9</v>
      </c>
      <c r="U4657" s="3">
        <f t="shared" si="723"/>
        <v>4048</v>
      </c>
      <c r="V4657" s="3" t="str">
        <f t="shared" si="724"/>
        <v xml:space="preserve"> 36</v>
      </c>
      <c r="W4657" s="3">
        <f t="shared" si="725"/>
        <v>8</v>
      </c>
      <c r="X4657" s="3">
        <v>16</v>
      </c>
      <c r="Y4657" s="6">
        <f t="shared" si="726"/>
        <v>37.9</v>
      </c>
      <c r="Z4657" s="3">
        <f t="shared" si="727"/>
        <v>50.4</v>
      </c>
      <c r="AA4657" s="3">
        <f t="shared" si="728"/>
        <v>6.67</v>
      </c>
      <c r="AB4657">
        <f t="shared" si="729"/>
        <v>0</v>
      </c>
      <c r="AC4657" s="14">
        <f>VLOOKUP(X4657,Rates!$A$2:$B$36,2)</f>
        <v>16.989999999999998</v>
      </c>
    </row>
    <row r="4658" spans="1:29">
      <c r="A4658">
        <v>714874</v>
      </c>
      <c r="B4658" t="s">
        <v>15</v>
      </c>
      <c r="C4658" s="1">
        <v>0.16400000000000001</v>
      </c>
      <c r="D4658">
        <v>225.08</v>
      </c>
      <c r="E4658" t="s">
        <v>12</v>
      </c>
      <c r="F4658" t="s">
        <v>26</v>
      </c>
      <c r="G4658" t="s">
        <v>14</v>
      </c>
      <c r="H4658" s="1">
        <v>0.56200000000000006</v>
      </c>
      <c r="I4658" s="4">
        <v>38899</v>
      </c>
      <c r="J4658" s="5">
        <v>40909</v>
      </c>
      <c r="K4658" s="3">
        <v>9175</v>
      </c>
      <c r="L4658" s="3">
        <v>75000</v>
      </c>
      <c r="M4658" s="3">
        <v>53248</v>
      </c>
      <c r="N4658" s="3">
        <f t="shared" si="720"/>
        <v>0</v>
      </c>
      <c r="O4658" s="3">
        <f t="shared" si="721"/>
        <v>1</v>
      </c>
      <c r="P4658" s="3">
        <f t="shared" si="722"/>
        <v>1</v>
      </c>
      <c r="Q4658" s="6">
        <v>20.420000000000002</v>
      </c>
      <c r="R4658" s="3">
        <v>1</v>
      </c>
      <c r="S4658" s="3">
        <v>13</v>
      </c>
      <c r="T4658" s="3">
        <v>25</v>
      </c>
      <c r="U4658" s="3">
        <f t="shared" si="723"/>
        <v>2010</v>
      </c>
      <c r="V4658" s="3" t="str">
        <f t="shared" si="724"/>
        <v xml:space="preserve"> 60</v>
      </c>
      <c r="W4658" s="3">
        <f t="shared" si="725"/>
        <v>9.1750000000000007</v>
      </c>
      <c r="X4658" s="3">
        <v>21</v>
      </c>
      <c r="Y4658" s="6">
        <f t="shared" si="726"/>
        <v>56.2</v>
      </c>
      <c r="Z4658" s="3">
        <f t="shared" si="727"/>
        <v>75</v>
      </c>
      <c r="AA4658" s="3">
        <f t="shared" si="728"/>
        <v>53.247999999999998</v>
      </c>
      <c r="AB4658">
        <f t="shared" si="729"/>
        <v>0</v>
      </c>
      <c r="AC4658" s="14">
        <f>VLOOKUP(X4658,Rates!$A$2:$B$36,2)</f>
        <v>22.74</v>
      </c>
    </row>
    <row r="4659" spans="1:29">
      <c r="A4659">
        <v>661254</v>
      </c>
      <c r="B4659" t="s">
        <v>15</v>
      </c>
      <c r="C4659" s="1">
        <v>0.16400000000000001</v>
      </c>
      <c r="D4659">
        <v>735.94</v>
      </c>
      <c r="E4659" t="s">
        <v>22</v>
      </c>
      <c r="F4659" t="s">
        <v>26</v>
      </c>
      <c r="G4659" t="s">
        <v>14</v>
      </c>
      <c r="H4659" s="1">
        <v>0.378</v>
      </c>
      <c r="I4659" s="4">
        <v>34425</v>
      </c>
      <c r="J4659" s="5">
        <v>40909</v>
      </c>
      <c r="K4659" s="3">
        <v>30000</v>
      </c>
      <c r="L4659" s="3">
        <v>170000</v>
      </c>
      <c r="M4659" s="3">
        <v>38747</v>
      </c>
      <c r="N4659" s="3">
        <f t="shared" si="720"/>
        <v>0</v>
      </c>
      <c r="O4659" s="3">
        <f t="shared" si="721"/>
        <v>1</v>
      </c>
      <c r="P4659" s="3">
        <f t="shared" si="722"/>
        <v>1</v>
      </c>
      <c r="Q4659" s="6">
        <v>21.19</v>
      </c>
      <c r="R4659" s="3">
        <v>0</v>
      </c>
      <c r="S4659" s="3">
        <v>15</v>
      </c>
      <c r="T4659" s="3">
        <v>45</v>
      </c>
      <c r="U4659" s="3">
        <f t="shared" si="723"/>
        <v>6484</v>
      </c>
      <c r="V4659" s="3" t="str">
        <f t="shared" si="724"/>
        <v xml:space="preserve"> 60</v>
      </c>
      <c r="W4659" s="3">
        <f t="shared" si="725"/>
        <v>30</v>
      </c>
      <c r="X4659" s="3">
        <v>21</v>
      </c>
      <c r="Y4659" s="6">
        <f t="shared" si="726"/>
        <v>37.799999999999997</v>
      </c>
      <c r="Z4659" s="3">
        <f t="shared" si="727"/>
        <v>170</v>
      </c>
      <c r="AA4659" s="3">
        <f t="shared" si="728"/>
        <v>38.747</v>
      </c>
      <c r="AB4659">
        <f t="shared" si="729"/>
        <v>0</v>
      </c>
      <c r="AC4659" s="14">
        <f>VLOOKUP(X4659,Rates!$A$2:$B$36,2)</f>
        <v>22.74</v>
      </c>
    </row>
    <row r="4660" spans="1:29">
      <c r="A4660">
        <v>542230</v>
      </c>
      <c r="B4660" t="s">
        <v>11</v>
      </c>
      <c r="C4660" s="1">
        <v>7.51E-2</v>
      </c>
      <c r="D4660">
        <v>373.33</v>
      </c>
      <c r="E4660" t="s">
        <v>21</v>
      </c>
      <c r="F4660" t="s">
        <v>13</v>
      </c>
      <c r="G4660" t="s">
        <v>14</v>
      </c>
      <c r="H4660" s="1">
        <v>0.184</v>
      </c>
      <c r="I4660" s="4">
        <v>34851</v>
      </c>
      <c r="J4660" s="5">
        <v>40909</v>
      </c>
      <c r="K4660" s="3">
        <v>12000</v>
      </c>
      <c r="L4660" s="3">
        <v>28000</v>
      </c>
      <c r="M4660" s="3">
        <v>12575</v>
      </c>
      <c r="N4660" s="3">
        <f t="shared" si="720"/>
        <v>1</v>
      </c>
      <c r="O4660" s="3">
        <f t="shared" si="721"/>
        <v>0</v>
      </c>
      <c r="P4660" s="3">
        <f t="shared" si="722"/>
        <v>1</v>
      </c>
      <c r="Q4660" s="6">
        <v>15.64</v>
      </c>
      <c r="R4660" s="3">
        <v>0</v>
      </c>
      <c r="S4660" s="3">
        <v>9</v>
      </c>
      <c r="T4660" s="3">
        <v>25</v>
      </c>
      <c r="U4660" s="3">
        <f t="shared" si="723"/>
        <v>6058</v>
      </c>
      <c r="V4660" s="3" t="str">
        <f t="shared" si="724"/>
        <v xml:space="preserve"> 36</v>
      </c>
      <c r="W4660" s="3">
        <f t="shared" si="725"/>
        <v>12</v>
      </c>
      <c r="X4660" s="3">
        <v>4</v>
      </c>
      <c r="Y4660" s="6">
        <f t="shared" si="726"/>
        <v>18.399999999999999</v>
      </c>
      <c r="Z4660" s="3">
        <f t="shared" si="727"/>
        <v>28</v>
      </c>
      <c r="AA4660" s="3">
        <f t="shared" si="728"/>
        <v>12.574999999999999</v>
      </c>
      <c r="AB4660">
        <f t="shared" si="729"/>
        <v>0</v>
      </c>
      <c r="AC4660" s="14">
        <f>VLOOKUP(X4660,Rates!$A$2:$B$36,2)</f>
        <v>7.49</v>
      </c>
    </row>
    <row r="4661" spans="1:29">
      <c r="A4661">
        <v>697612</v>
      </c>
      <c r="B4661" t="s">
        <v>11</v>
      </c>
      <c r="C4661" s="1">
        <v>5.4199999999999998E-2</v>
      </c>
      <c r="D4661">
        <v>30.16</v>
      </c>
      <c r="E4661" t="s">
        <v>12</v>
      </c>
      <c r="F4661" t="s">
        <v>26</v>
      </c>
      <c r="G4661" t="s">
        <v>14</v>
      </c>
      <c r="H4661" s="2">
        <v>0</v>
      </c>
      <c r="I4661" s="4">
        <v>38412</v>
      </c>
      <c r="J4661" s="5">
        <v>40909</v>
      </c>
      <c r="K4661" s="3">
        <v>1000</v>
      </c>
      <c r="L4661" s="3">
        <v>135600</v>
      </c>
      <c r="M4661" s="3">
        <v>0</v>
      </c>
      <c r="N4661" s="3">
        <f t="shared" si="720"/>
        <v>0</v>
      </c>
      <c r="O4661" s="3">
        <f t="shared" si="721"/>
        <v>1</v>
      </c>
      <c r="P4661" s="3">
        <f t="shared" si="722"/>
        <v>1</v>
      </c>
      <c r="Q4661" s="6">
        <v>11.54</v>
      </c>
      <c r="R4661" s="3">
        <v>0</v>
      </c>
      <c r="S4661" s="3">
        <v>8</v>
      </c>
      <c r="T4661" s="3">
        <v>27</v>
      </c>
      <c r="U4661" s="3">
        <f t="shared" si="723"/>
        <v>2497</v>
      </c>
      <c r="V4661" s="3" t="str">
        <f t="shared" si="724"/>
        <v xml:space="preserve"> 36</v>
      </c>
      <c r="W4661" s="3">
        <f t="shared" si="725"/>
        <v>1</v>
      </c>
      <c r="X4661" s="3">
        <v>1</v>
      </c>
      <c r="Y4661" s="6">
        <f t="shared" si="726"/>
        <v>0</v>
      </c>
      <c r="Z4661" s="3">
        <f t="shared" si="727"/>
        <v>135.6</v>
      </c>
      <c r="AA4661" s="3">
        <f t="shared" si="728"/>
        <v>0</v>
      </c>
      <c r="AB4661">
        <f t="shared" si="729"/>
        <v>0</v>
      </c>
      <c r="AC4661" s="14">
        <f>VLOOKUP(X4661,Rates!$A$2:$B$36,2)</f>
        <v>5.32</v>
      </c>
    </row>
    <row r="4662" spans="1:29">
      <c r="A4662">
        <v>862004</v>
      </c>
      <c r="B4662" t="s">
        <v>11</v>
      </c>
      <c r="C4662" s="1">
        <v>7.4899999999999994E-2</v>
      </c>
      <c r="D4662">
        <v>373.22</v>
      </c>
      <c r="E4662" t="s">
        <v>12</v>
      </c>
      <c r="F4662" t="s">
        <v>13</v>
      </c>
      <c r="G4662" t="s">
        <v>14</v>
      </c>
      <c r="H4662" s="1">
        <v>0.48899999999999999</v>
      </c>
      <c r="I4662" s="4">
        <v>35309</v>
      </c>
      <c r="J4662" s="5">
        <v>40909</v>
      </c>
      <c r="K4662" s="3">
        <v>12000</v>
      </c>
      <c r="L4662" s="3">
        <v>36000</v>
      </c>
      <c r="M4662" s="3">
        <v>8467</v>
      </c>
      <c r="N4662" s="3">
        <f t="shared" si="720"/>
        <v>1</v>
      </c>
      <c r="O4662" s="3">
        <f t="shared" si="721"/>
        <v>0</v>
      </c>
      <c r="P4662" s="3">
        <f t="shared" si="722"/>
        <v>1</v>
      </c>
      <c r="Q4662" s="6">
        <v>16.47</v>
      </c>
      <c r="R4662" s="3">
        <v>0</v>
      </c>
      <c r="S4662" s="3">
        <v>11</v>
      </c>
      <c r="T4662" s="3">
        <v>21</v>
      </c>
      <c r="U4662" s="3">
        <f t="shared" si="723"/>
        <v>5600</v>
      </c>
      <c r="V4662" s="3" t="str">
        <f t="shared" si="724"/>
        <v xml:space="preserve"> 36</v>
      </c>
      <c r="W4662" s="3">
        <f t="shared" si="725"/>
        <v>12</v>
      </c>
      <c r="X4662" s="3">
        <v>4</v>
      </c>
      <c r="Y4662" s="6">
        <f t="shared" si="726"/>
        <v>48.9</v>
      </c>
      <c r="Z4662" s="3">
        <f t="shared" si="727"/>
        <v>36</v>
      </c>
      <c r="AA4662" s="3">
        <f t="shared" si="728"/>
        <v>8.4670000000000005</v>
      </c>
      <c r="AB4662">
        <f t="shared" si="729"/>
        <v>0</v>
      </c>
      <c r="AC4662" s="14">
        <f>VLOOKUP(X4662,Rates!$A$2:$B$36,2)</f>
        <v>7.49</v>
      </c>
    </row>
    <row r="4663" spans="1:29">
      <c r="A4663">
        <v>1062535</v>
      </c>
      <c r="B4663" t="s">
        <v>11</v>
      </c>
      <c r="C4663" s="1">
        <v>9.9099999999999994E-2</v>
      </c>
      <c r="D4663">
        <v>96.68</v>
      </c>
      <c r="E4663" t="s">
        <v>30</v>
      </c>
      <c r="F4663" t="s">
        <v>26</v>
      </c>
      <c r="G4663" t="s">
        <v>14</v>
      </c>
      <c r="H4663" s="1">
        <v>0.33300000000000002</v>
      </c>
      <c r="I4663" s="4">
        <v>34029</v>
      </c>
      <c r="J4663" s="5">
        <v>40909</v>
      </c>
      <c r="K4663" s="3">
        <v>3000</v>
      </c>
      <c r="L4663" s="3">
        <v>42000</v>
      </c>
      <c r="M4663" s="3">
        <v>5289</v>
      </c>
      <c r="N4663" s="3">
        <f t="shared" si="720"/>
        <v>0</v>
      </c>
      <c r="O4663" s="3">
        <f t="shared" si="721"/>
        <v>1</v>
      </c>
      <c r="P4663" s="3">
        <f t="shared" si="722"/>
        <v>1</v>
      </c>
      <c r="Q4663" s="6">
        <v>4.29</v>
      </c>
      <c r="R4663" s="3">
        <v>0</v>
      </c>
      <c r="S4663" s="3">
        <v>3</v>
      </c>
      <c r="T4663" s="3">
        <v>3</v>
      </c>
      <c r="U4663" s="3">
        <f t="shared" si="723"/>
        <v>6880</v>
      </c>
      <c r="V4663" s="3" t="str">
        <f t="shared" si="724"/>
        <v xml:space="preserve"> 36</v>
      </c>
      <c r="W4663" s="3">
        <f t="shared" si="725"/>
        <v>3</v>
      </c>
      <c r="X4663" s="3">
        <v>6</v>
      </c>
      <c r="Y4663" s="6">
        <f t="shared" si="726"/>
        <v>33.300000000000004</v>
      </c>
      <c r="Z4663" s="3">
        <f t="shared" si="727"/>
        <v>42</v>
      </c>
      <c r="AA4663" s="3">
        <f t="shared" si="728"/>
        <v>5.2889999999999997</v>
      </c>
      <c r="AB4663">
        <f t="shared" si="729"/>
        <v>0</v>
      </c>
      <c r="AC4663" s="14">
        <f>VLOOKUP(X4663,Rates!$A$2:$B$36,2)</f>
        <v>8.24</v>
      </c>
    </row>
    <row r="4664" spans="1:29">
      <c r="A4664">
        <v>632656</v>
      </c>
      <c r="B4664" t="s">
        <v>15</v>
      </c>
      <c r="C4664" s="1">
        <v>0.13719999999999999</v>
      </c>
      <c r="D4664">
        <v>554.97</v>
      </c>
      <c r="E4664" t="s">
        <v>21</v>
      </c>
      <c r="F4664" t="s">
        <v>26</v>
      </c>
      <c r="G4664" t="s">
        <v>14</v>
      </c>
      <c r="H4664" s="1">
        <v>0.90400000000000003</v>
      </c>
      <c r="I4664" s="4">
        <v>30560</v>
      </c>
      <c r="J4664" s="5">
        <v>40909</v>
      </c>
      <c r="K4664" s="3">
        <v>24000</v>
      </c>
      <c r="L4664" s="3">
        <v>94000</v>
      </c>
      <c r="M4664" s="3">
        <v>27272</v>
      </c>
      <c r="N4664" s="3">
        <f t="shared" si="720"/>
        <v>0</v>
      </c>
      <c r="O4664" s="3">
        <f t="shared" si="721"/>
        <v>1</v>
      </c>
      <c r="P4664" s="3">
        <f t="shared" si="722"/>
        <v>1</v>
      </c>
      <c r="Q4664" s="6">
        <v>10.72</v>
      </c>
      <c r="R4664" s="3">
        <v>0</v>
      </c>
      <c r="S4664" s="3">
        <v>3</v>
      </c>
      <c r="T4664" s="3">
        <v>21</v>
      </c>
      <c r="U4664" s="3">
        <f t="shared" si="723"/>
        <v>10349</v>
      </c>
      <c r="V4664" s="3" t="str">
        <f t="shared" si="724"/>
        <v xml:space="preserve"> 60</v>
      </c>
      <c r="W4664" s="3">
        <f t="shared" si="725"/>
        <v>24</v>
      </c>
      <c r="X4664" s="3">
        <v>15</v>
      </c>
      <c r="Y4664" s="6">
        <f t="shared" si="726"/>
        <v>90.4</v>
      </c>
      <c r="Z4664" s="3">
        <f t="shared" si="727"/>
        <v>94</v>
      </c>
      <c r="AA4664" s="3">
        <f t="shared" si="728"/>
        <v>27.271999999999998</v>
      </c>
      <c r="AB4664">
        <f t="shared" si="729"/>
        <v>0</v>
      </c>
      <c r="AC4664" s="14">
        <f>VLOOKUP(X4664,Rates!$A$2:$B$36,2)</f>
        <v>15.99</v>
      </c>
    </row>
    <row r="4665" spans="1:29">
      <c r="A4665">
        <v>778510</v>
      </c>
      <c r="B4665" t="s">
        <v>11</v>
      </c>
      <c r="C4665" s="1">
        <v>5.4199999999999998E-2</v>
      </c>
      <c r="D4665">
        <v>301.60000000000002</v>
      </c>
      <c r="E4665" t="s">
        <v>27</v>
      </c>
      <c r="F4665" t="s">
        <v>26</v>
      </c>
      <c r="G4665" t="s">
        <v>14</v>
      </c>
      <c r="H4665" s="2">
        <v>0.16</v>
      </c>
      <c r="I4665" s="4">
        <v>39173</v>
      </c>
      <c r="J4665" s="5">
        <v>40909</v>
      </c>
      <c r="K4665" s="3">
        <v>10000</v>
      </c>
      <c r="L4665" s="3">
        <v>60000</v>
      </c>
      <c r="M4665" s="3">
        <v>9171</v>
      </c>
      <c r="N4665" s="3">
        <f t="shared" si="720"/>
        <v>0</v>
      </c>
      <c r="O4665" s="3">
        <f t="shared" si="721"/>
        <v>1</v>
      </c>
      <c r="P4665" s="3">
        <f t="shared" si="722"/>
        <v>1</v>
      </c>
      <c r="Q4665" s="6">
        <v>7.02</v>
      </c>
      <c r="R4665" s="3">
        <v>0</v>
      </c>
      <c r="S4665" s="3">
        <v>21</v>
      </c>
      <c r="T4665" s="3">
        <v>34</v>
      </c>
      <c r="U4665" s="3">
        <f t="shared" si="723"/>
        <v>1736</v>
      </c>
      <c r="V4665" s="3" t="str">
        <f t="shared" si="724"/>
        <v xml:space="preserve"> 36</v>
      </c>
      <c r="W4665" s="3">
        <f t="shared" si="725"/>
        <v>10</v>
      </c>
      <c r="X4665" s="3">
        <v>1</v>
      </c>
      <c r="Y4665" s="6">
        <f t="shared" si="726"/>
        <v>16</v>
      </c>
      <c r="Z4665" s="3">
        <f t="shared" si="727"/>
        <v>60</v>
      </c>
      <c r="AA4665" s="3">
        <f t="shared" si="728"/>
        <v>9.1709999999999994</v>
      </c>
      <c r="AB4665">
        <f t="shared" si="729"/>
        <v>0</v>
      </c>
      <c r="AC4665" s="14">
        <f>VLOOKUP(X4665,Rates!$A$2:$B$36,2)</f>
        <v>5.32</v>
      </c>
    </row>
    <row r="4666" spans="1:29">
      <c r="A4666">
        <v>133301</v>
      </c>
      <c r="B4666" t="s">
        <v>11</v>
      </c>
      <c r="C4666" s="1">
        <v>0.1028</v>
      </c>
      <c r="D4666">
        <v>150.66</v>
      </c>
      <c r="E4666" t="s">
        <v>12</v>
      </c>
      <c r="F4666" t="s">
        <v>26</v>
      </c>
      <c r="G4666" t="s">
        <v>17</v>
      </c>
      <c r="H4666" s="2">
        <v>0.35</v>
      </c>
      <c r="I4666" s="4">
        <v>36770</v>
      </c>
      <c r="J4666" s="5">
        <v>40909</v>
      </c>
      <c r="K4666" s="3">
        <v>4650</v>
      </c>
      <c r="L4666" s="3">
        <v>45600</v>
      </c>
      <c r="M4666" s="3">
        <v>105</v>
      </c>
      <c r="N4666" s="3">
        <f t="shared" si="720"/>
        <v>0</v>
      </c>
      <c r="O4666" s="3">
        <f t="shared" si="721"/>
        <v>1</v>
      </c>
      <c r="P4666" s="3">
        <f t="shared" si="722"/>
        <v>1</v>
      </c>
      <c r="Q4666" s="6">
        <v>3.26</v>
      </c>
      <c r="R4666" s="3">
        <v>1</v>
      </c>
      <c r="S4666" s="3">
        <v>3</v>
      </c>
      <c r="T4666" s="3">
        <v>25</v>
      </c>
      <c r="U4666" s="3">
        <f t="shared" si="723"/>
        <v>4139</v>
      </c>
      <c r="V4666" s="3" t="str">
        <f t="shared" si="724"/>
        <v xml:space="preserve"> 36</v>
      </c>
      <c r="W4666" s="3">
        <f t="shared" si="725"/>
        <v>4.6500000000000004</v>
      </c>
      <c r="X4666" s="3">
        <v>11</v>
      </c>
      <c r="Y4666" s="6">
        <f t="shared" si="726"/>
        <v>35</v>
      </c>
      <c r="Z4666" s="3">
        <f t="shared" si="727"/>
        <v>45.6</v>
      </c>
      <c r="AA4666" s="3">
        <f t="shared" si="728"/>
        <v>0.105</v>
      </c>
      <c r="AB4666">
        <f t="shared" si="729"/>
        <v>1</v>
      </c>
      <c r="AC4666" s="14">
        <f>VLOOKUP(X4666,Rates!$A$2:$B$36,2)</f>
        <v>12.74</v>
      </c>
    </row>
    <row r="4667" spans="1:29">
      <c r="A4667">
        <v>696436</v>
      </c>
      <c r="B4667" t="s">
        <v>15</v>
      </c>
      <c r="C4667" s="1">
        <v>0.13800000000000001</v>
      </c>
      <c r="D4667">
        <v>463.3</v>
      </c>
      <c r="E4667" t="s">
        <v>28</v>
      </c>
      <c r="F4667" t="s">
        <v>26</v>
      </c>
      <c r="G4667" t="s">
        <v>14</v>
      </c>
      <c r="H4667" s="2">
        <v>0.08</v>
      </c>
      <c r="I4667" s="4">
        <v>37012</v>
      </c>
      <c r="J4667" s="5">
        <v>40909</v>
      </c>
      <c r="K4667" s="3">
        <v>20000</v>
      </c>
      <c r="L4667" s="3">
        <v>61200</v>
      </c>
      <c r="M4667" s="3">
        <v>2926</v>
      </c>
      <c r="N4667" s="3">
        <f t="shared" si="720"/>
        <v>0</v>
      </c>
      <c r="O4667" s="3">
        <f t="shared" si="721"/>
        <v>1</v>
      </c>
      <c r="P4667" s="3">
        <f t="shared" si="722"/>
        <v>1</v>
      </c>
      <c r="Q4667" s="6">
        <v>20.39</v>
      </c>
      <c r="R4667" s="3">
        <v>0</v>
      </c>
      <c r="S4667" s="3">
        <v>9</v>
      </c>
      <c r="T4667" s="3">
        <v>21</v>
      </c>
      <c r="U4667" s="3">
        <f t="shared" si="723"/>
        <v>3897</v>
      </c>
      <c r="V4667" s="3" t="str">
        <f t="shared" si="724"/>
        <v xml:space="preserve"> 60</v>
      </c>
      <c r="W4667" s="3">
        <f t="shared" si="725"/>
        <v>20</v>
      </c>
      <c r="X4667" s="3">
        <v>14</v>
      </c>
      <c r="Y4667" s="6">
        <f t="shared" si="726"/>
        <v>8</v>
      </c>
      <c r="Z4667" s="3">
        <f t="shared" si="727"/>
        <v>61.2</v>
      </c>
      <c r="AA4667" s="3">
        <f t="shared" si="728"/>
        <v>2.9260000000000002</v>
      </c>
      <c r="AB4667">
        <f t="shared" si="729"/>
        <v>0</v>
      </c>
      <c r="AC4667" s="14">
        <f>VLOOKUP(X4667,Rates!$A$2:$B$36,2)</f>
        <v>14.99</v>
      </c>
    </row>
    <row r="4668" spans="1:29">
      <c r="A4668">
        <v>458184</v>
      </c>
      <c r="B4668" t="s">
        <v>11</v>
      </c>
      <c r="C4668" s="1">
        <v>0.13220000000000001</v>
      </c>
      <c r="D4668">
        <v>270.41000000000003</v>
      </c>
      <c r="E4668" t="s">
        <v>25</v>
      </c>
      <c r="F4668" t="s">
        <v>13</v>
      </c>
      <c r="G4668" t="s">
        <v>14</v>
      </c>
      <c r="H4668" s="1">
        <v>0.39600000000000002</v>
      </c>
      <c r="I4668" s="4">
        <v>35400</v>
      </c>
      <c r="J4668" s="5">
        <v>40909</v>
      </c>
      <c r="K4668" s="3">
        <v>8000</v>
      </c>
      <c r="L4668" s="3">
        <v>52000</v>
      </c>
      <c r="M4668" s="3">
        <v>9017</v>
      </c>
      <c r="N4668" s="3">
        <f t="shared" si="720"/>
        <v>1</v>
      </c>
      <c r="O4668" s="3">
        <f t="shared" si="721"/>
        <v>0</v>
      </c>
      <c r="P4668" s="3">
        <f t="shared" si="722"/>
        <v>1</v>
      </c>
      <c r="Q4668" s="6">
        <v>8.58</v>
      </c>
      <c r="R4668" s="3">
        <v>0</v>
      </c>
      <c r="S4668" s="3">
        <v>13</v>
      </c>
      <c r="T4668" s="3">
        <v>18</v>
      </c>
      <c r="U4668" s="3">
        <f t="shared" si="723"/>
        <v>5509</v>
      </c>
      <c r="V4668" s="3" t="str">
        <f t="shared" si="724"/>
        <v xml:space="preserve"> 36</v>
      </c>
      <c r="W4668" s="3">
        <f t="shared" si="725"/>
        <v>8</v>
      </c>
      <c r="X4668" s="3">
        <v>12</v>
      </c>
      <c r="Y4668" s="6">
        <f t="shared" si="726"/>
        <v>39.6</v>
      </c>
      <c r="Z4668" s="3">
        <f t="shared" si="727"/>
        <v>52</v>
      </c>
      <c r="AA4668" s="3">
        <f t="shared" si="728"/>
        <v>9.0169999999999995</v>
      </c>
      <c r="AB4668">
        <f t="shared" si="729"/>
        <v>0</v>
      </c>
      <c r="AC4668" s="14">
        <f>VLOOKUP(X4668,Rates!$A$2:$B$36,2)</f>
        <v>13.49</v>
      </c>
    </row>
    <row r="4669" spans="1:29">
      <c r="A4669">
        <v>596564</v>
      </c>
      <c r="B4669" t="s">
        <v>11</v>
      </c>
      <c r="C4669" s="1">
        <v>0.1111</v>
      </c>
      <c r="D4669">
        <v>590.24</v>
      </c>
      <c r="E4669" t="s">
        <v>16</v>
      </c>
      <c r="F4669" t="s">
        <v>13</v>
      </c>
      <c r="G4669" t="s">
        <v>14</v>
      </c>
      <c r="H4669" s="1">
        <v>0.629</v>
      </c>
      <c r="I4669" s="4">
        <v>37530</v>
      </c>
      <c r="J4669" s="5">
        <v>40909</v>
      </c>
      <c r="K4669" s="3">
        <v>18000</v>
      </c>
      <c r="L4669" s="3">
        <v>125000</v>
      </c>
      <c r="M4669" s="3">
        <v>19385</v>
      </c>
      <c r="N4669" s="3">
        <f t="shared" si="720"/>
        <v>1</v>
      </c>
      <c r="O4669" s="3">
        <f t="shared" si="721"/>
        <v>0</v>
      </c>
      <c r="P4669" s="3">
        <f t="shared" si="722"/>
        <v>0</v>
      </c>
      <c r="Q4669" s="6">
        <v>9.81</v>
      </c>
      <c r="R4669" s="3">
        <v>0</v>
      </c>
      <c r="S4669" s="3">
        <v>10</v>
      </c>
      <c r="T4669" s="3">
        <v>18</v>
      </c>
      <c r="U4669" s="3">
        <f t="shared" si="723"/>
        <v>3379</v>
      </c>
      <c r="V4669" s="3" t="str">
        <f t="shared" si="724"/>
        <v xml:space="preserve"> 36</v>
      </c>
      <c r="W4669" s="3">
        <f t="shared" si="725"/>
        <v>18</v>
      </c>
      <c r="X4669" s="3">
        <v>10</v>
      </c>
      <c r="Y4669" s="6">
        <f t="shared" si="726"/>
        <v>62.9</v>
      </c>
      <c r="Z4669" s="3">
        <f t="shared" si="727"/>
        <v>125</v>
      </c>
      <c r="AA4669" s="3">
        <f t="shared" si="728"/>
        <v>19.385000000000002</v>
      </c>
      <c r="AB4669">
        <f t="shared" si="729"/>
        <v>0</v>
      </c>
      <c r="AC4669" s="14">
        <f>VLOOKUP(X4669,Rates!$A$2:$B$36,2)</f>
        <v>11.49</v>
      </c>
    </row>
    <row r="4670" spans="1:29">
      <c r="A4670">
        <v>994529</v>
      </c>
      <c r="B4670" t="s">
        <v>11</v>
      </c>
      <c r="C4670" s="1">
        <v>0.13489999999999999</v>
      </c>
      <c r="D4670">
        <v>271.45</v>
      </c>
      <c r="E4670" t="s">
        <v>28</v>
      </c>
      <c r="F4670" t="s">
        <v>13</v>
      </c>
      <c r="G4670" t="s">
        <v>17</v>
      </c>
      <c r="H4670" s="1">
        <v>0.96699999999999997</v>
      </c>
      <c r="I4670" s="4">
        <v>35704</v>
      </c>
      <c r="J4670" s="5">
        <v>40909</v>
      </c>
      <c r="K4670" s="3">
        <v>8000</v>
      </c>
      <c r="L4670" s="3">
        <v>61700</v>
      </c>
      <c r="M4670" s="3">
        <v>18474</v>
      </c>
      <c r="N4670" s="3">
        <f t="shared" si="720"/>
        <v>1</v>
      </c>
      <c r="O4670" s="3">
        <f t="shared" si="721"/>
        <v>0</v>
      </c>
      <c r="P4670" s="3">
        <f t="shared" si="722"/>
        <v>1</v>
      </c>
      <c r="Q4670" s="6">
        <v>14.92</v>
      </c>
      <c r="R4670" s="3">
        <v>0</v>
      </c>
      <c r="S4670" s="3">
        <v>15</v>
      </c>
      <c r="T4670" s="3">
        <v>56</v>
      </c>
      <c r="U4670" s="3">
        <f t="shared" si="723"/>
        <v>5205</v>
      </c>
      <c r="V4670" s="3" t="str">
        <f t="shared" si="724"/>
        <v xml:space="preserve"> 36</v>
      </c>
      <c r="W4670" s="3">
        <f t="shared" si="725"/>
        <v>8</v>
      </c>
      <c r="X4670" s="3">
        <v>11</v>
      </c>
      <c r="Y4670" s="6">
        <f t="shared" si="726"/>
        <v>96.7</v>
      </c>
      <c r="Z4670" s="3">
        <f t="shared" si="727"/>
        <v>61.7</v>
      </c>
      <c r="AA4670" s="3">
        <f t="shared" si="728"/>
        <v>18.474</v>
      </c>
      <c r="AB4670">
        <f t="shared" si="729"/>
        <v>1</v>
      </c>
      <c r="AC4670" s="14">
        <f>VLOOKUP(X4670,Rates!$A$2:$B$36,2)</f>
        <v>12.74</v>
      </c>
    </row>
    <row r="4671" spans="1:29">
      <c r="A4671">
        <v>370435</v>
      </c>
      <c r="B4671" t="s">
        <v>11</v>
      </c>
      <c r="C4671" s="1">
        <v>0.1095</v>
      </c>
      <c r="D4671">
        <v>261.70999999999998</v>
      </c>
      <c r="E4671" t="s">
        <v>28</v>
      </c>
      <c r="F4671" t="s">
        <v>26</v>
      </c>
      <c r="G4671" t="s">
        <v>14</v>
      </c>
      <c r="H4671" s="1">
        <v>0.55800000000000005</v>
      </c>
      <c r="I4671" s="4">
        <v>39448</v>
      </c>
      <c r="J4671" s="5">
        <v>40909</v>
      </c>
      <c r="K4671" s="3">
        <v>8000</v>
      </c>
      <c r="L4671" s="3">
        <v>75000</v>
      </c>
      <c r="M4671" s="3">
        <v>55723</v>
      </c>
      <c r="N4671" s="3">
        <f t="shared" si="720"/>
        <v>0</v>
      </c>
      <c r="O4671" s="3">
        <f t="shared" si="721"/>
        <v>1</v>
      </c>
      <c r="P4671" s="3">
        <f t="shared" si="722"/>
        <v>1</v>
      </c>
      <c r="Q4671" s="6">
        <v>23.25</v>
      </c>
      <c r="R4671" s="3">
        <v>0</v>
      </c>
      <c r="S4671" s="3">
        <v>15</v>
      </c>
      <c r="T4671" s="3">
        <v>25</v>
      </c>
      <c r="U4671" s="3">
        <f t="shared" si="723"/>
        <v>1461</v>
      </c>
      <c r="V4671" s="3" t="str">
        <f t="shared" si="724"/>
        <v xml:space="preserve"> 36</v>
      </c>
      <c r="W4671" s="3">
        <f t="shared" si="725"/>
        <v>8</v>
      </c>
      <c r="X4671" s="3">
        <v>6</v>
      </c>
      <c r="Y4671" s="6">
        <f t="shared" si="726"/>
        <v>55.800000000000004</v>
      </c>
      <c r="Z4671" s="3">
        <f t="shared" si="727"/>
        <v>75</v>
      </c>
      <c r="AA4671" s="3">
        <f t="shared" si="728"/>
        <v>55.722999999999999</v>
      </c>
      <c r="AB4671">
        <f t="shared" si="729"/>
        <v>0</v>
      </c>
      <c r="AC4671" s="14">
        <f>VLOOKUP(X4671,Rates!$A$2:$B$36,2)</f>
        <v>8.24</v>
      </c>
    </row>
    <row r="4672" spans="1:29">
      <c r="A4672">
        <v>463906</v>
      </c>
      <c r="B4672" t="s">
        <v>11</v>
      </c>
      <c r="C4672" s="1">
        <v>0.12180000000000001</v>
      </c>
      <c r="D4672">
        <v>666</v>
      </c>
      <c r="E4672" t="s">
        <v>27</v>
      </c>
      <c r="F4672" t="s">
        <v>26</v>
      </c>
      <c r="G4672" t="s">
        <v>14</v>
      </c>
      <c r="H4672" s="1">
        <v>0.52600000000000002</v>
      </c>
      <c r="I4672" s="4">
        <v>38626</v>
      </c>
      <c r="J4672" s="5">
        <v>40909</v>
      </c>
      <c r="K4672" s="3">
        <v>20000</v>
      </c>
      <c r="L4672" s="3">
        <v>55640</v>
      </c>
      <c r="M4672" s="3">
        <v>38043</v>
      </c>
      <c r="N4672" s="3">
        <f t="shared" si="720"/>
        <v>0</v>
      </c>
      <c r="O4672" s="3">
        <f t="shared" si="721"/>
        <v>1</v>
      </c>
      <c r="P4672" s="3">
        <f t="shared" si="722"/>
        <v>1</v>
      </c>
      <c r="Q4672" s="6">
        <v>23.72</v>
      </c>
      <c r="R4672" s="3">
        <v>0</v>
      </c>
      <c r="S4672" s="3">
        <v>10</v>
      </c>
      <c r="T4672" s="3">
        <v>19</v>
      </c>
      <c r="U4672" s="3">
        <f t="shared" si="723"/>
        <v>2283</v>
      </c>
      <c r="V4672" s="3" t="str">
        <f t="shared" si="724"/>
        <v xml:space="preserve"> 36</v>
      </c>
      <c r="W4672" s="3">
        <f t="shared" si="725"/>
        <v>20</v>
      </c>
      <c r="X4672" s="3">
        <v>9</v>
      </c>
      <c r="Y4672" s="6">
        <f t="shared" si="726"/>
        <v>52.6</v>
      </c>
      <c r="Z4672" s="3">
        <f t="shared" si="727"/>
        <v>55.64</v>
      </c>
      <c r="AA4672" s="3">
        <f t="shared" si="728"/>
        <v>38.042999999999999</v>
      </c>
      <c r="AB4672">
        <f t="shared" si="729"/>
        <v>0</v>
      </c>
      <c r="AC4672" s="14">
        <f>VLOOKUP(X4672,Rates!$A$2:$B$36,2)</f>
        <v>11.44</v>
      </c>
    </row>
    <row r="4673" spans="1:29">
      <c r="A4673">
        <v>366146</v>
      </c>
      <c r="B4673" t="s">
        <v>11</v>
      </c>
      <c r="C4673" s="1">
        <v>0.11890000000000001</v>
      </c>
      <c r="D4673">
        <v>248.73</v>
      </c>
      <c r="E4673" t="s">
        <v>27</v>
      </c>
      <c r="F4673" t="s">
        <v>13</v>
      </c>
      <c r="G4673" t="s">
        <v>14</v>
      </c>
      <c r="H4673" s="1">
        <v>0.23100000000000001</v>
      </c>
      <c r="I4673" s="4">
        <v>27120</v>
      </c>
      <c r="J4673" s="5">
        <v>40909</v>
      </c>
      <c r="K4673" s="3">
        <v>7500</v>
      </c>
      <c r="L4673" s="3">
        <v>22880</v>
      </c>
      <c r="M4673" s="3">
        <v>555</v>
      </c>
      <c r="N4673" s="3">
        <f t="shared" si="720"/>
        <v>1</v>
      </c>
      <c r="O4673" s="3">
        <f t="shared" si="721"/>
        <v>0</v>
      </c>
      <c r="P4673" s="3">
        <f t="shared" si="722"/>
        <v>1</v>
      </c>
      <c r="Q4673" s="6">
        <v>16.89</v>
      </c>
      <c r="R4673" s="3">
        <v>0</v>
      </c>
      <c r="S4673" s="3">
        <v>4</v>
      </c>
      <c r="T4673" s="3">
        <v>12</v>
      </c>
      <c r="U4673" s="3">
        <f t="shared" si="723"/>
        <v>13789</v>
      </c>
      <c r="V4673" s="3" t="str">
        <f t="shared" si="724"/>
        <v xml:space="preserve"> 36</v>
      </c>
      <c r="W4673" s="3">
        <f t="shared" si="725"/>
        <v>7.5</v>
      </c>
      <c r="X4673" s="3">
        <v>9</v>
      </c>
      <c r="Y4673" s="6">
        <f t="shared" si="726"/>
        <v>23.1</v>
      </c>
      <c r="Z4673" s="3">
        <f t="shared" si="727"/>
        <v>22.88</v>
      </c>
      <c r="AA4673" s="3">
        <f t="shared" si="728"/>
        <v>0.55500000000000005</v>
      </c>
      <c r="AB4673">
        <f t="shared" si="729"/>
        <v>0</v>
      </c>
      <c r="AC4673" s="14">
        <f>VLOOKUP(X4673,Rates!$A$2:$B$36,2)</f>
        <v>11.44</v>
      </c>
    </row>
    <row r="4674" spans="1:29">
      <c r="A4674">
        <v>602347</v>
      </c>
      <c r="B4674" t="s">
        <v>11</v>
      </c>
      <c r="C4674" s="1">
        <v>8.8800000000000004E-2</v>
      </c>
      <c r="D4674">
        <v>698.37</v>
      </c>
      <c r="E4674" t="s">
        <v>12</v>
      </c>
      <c r="F4674" t="s">
        <v>26</v>
      </c>
      <c r="G4674" t="s">
        <v>14</v>
      </c>
      <c r="H4674" s="1">
        <v>0.56699999999999995</v>
      </c>
      <c r="I4674" s="4">
        <v>34547</v>
      </c>
      <c r="J4674" s="5">
        <v>40909</v>
      </c>
      <c r="K4674" s="3">
        <v>22000</v>
      </c>
      <c r="L4674" s="3">
        <v>140000</v>
      </c>
      <c r="M4674" s="3">
        <v>39463</v>
      </c>
      <c r="N4674" s="3">
        <f t="shared" ref="N4674:N4737" si="730">IF(F4674="RENT",1,0)</f>
        <v>0</v>
      </c>
      <c r="O4674" s="3">
        <f t="shared" ref="O4674:O4737" si="731">IF(F4674="MORTGAGE",1,0)</f>
        <v>1</v>
      </c>
      <c r="P4674" s="3">
        <f t="shared" ref="P4674:P4737" si="732">IF(E4674="&lt; 1 year",0,1)</f>
        <v>1</v>
      </c>
      <c r="Q4674" s="6">
        <v>10.77</v>
      </c>
      <c r="R4674" s="3">
        <v>0</v>
      </c>
      <c r="S4674" s="3">
        <v>14</v>
      </c>
      <c r="T4674" s="3">
        <v>28</v>
      </c>
      <c r="U4674" s="3">
        <f t="shared" ref="U4674:U4737" si="733">_xlfn.DAYS(J4674,I4674)</f>
        <v>6362</v>
      </c>
      <c r="V4674" s="3" t="str">
        <f t="shared" ref="V4674:V4737" si="734">LEFT(B4674,3)</f>
        <v xml:space="preserve"> 36</v>
      </c>
      <c r="W4674" s="3">
        <f t="shared" ref="W4674:W4737" si="735">K4674/1000</f>
        <v>22</v>
      </c>
      <c r="X4674" s="3">
        <v>6</v>
      </c>
      <c r="Y4674" s="6">
        <f t="shared" ref="Y4674:Y4737" si="736">H4674*100</f>
        <v>56.699999999999996</v>
      </c>
      <c r="Z4674" s="3">
        <f t="shared" ref="Z4674:Z4737" si="737">L4674/1000</f>
        <v>140</v>
      </c>
      <c r="AA4674" s="3">
        <f t="shared" ref="AA4674:AA4737" si="738">M4674/1000</f>
        <v>39.463000000000001</v>
      </c>
      <c r="AB4674">
        <f t="shared" ref="AB4674:AB4737" si="739">IF(G4674="Charged Off",1,0)</f>
        <v>0</v>
      </c>
      <c r="AC4674" s="14">
        <f>VLOOKUP(X4674,Rates!$A$2:$B$36,2)</f>
        <v>8.24</v>
      </c>
    </row>
    <row r="4675" spans="1:29">
      <c r="A4675">
        <v>838929</v>
      </c>
      <c r="B4675" t="s">
        <v>11</v>
      </c>
      <c r="C4675" s="1">
        <v>5.9900000000000002E-2</v>
      </c>
      <c r="D4675">
        <v>234.22</v>
      </c>
      <c r="E4675" t="s">
        <v>30</v>
      </c>
      <c r="F4675" t="s">
        <v>13</v>
      </c>
      <c r="G4675" t="s">
        <v>14</v>
      </c>
      <c r="H4675" s="1">
        <v>0.26400000000000001</v>
      </c>
      <c r="I4675" s="4">
        <v>38626</v>
      </c>
      <c r="J4675" s="5">
        <v>40909</v>
      </c>
      <c r="K4675" s="3">
        <v>7700</v>
      </c>
      <c r="L4675" s="3">
        <v>23400</v>
      </c>
      <c r="M4675" s="3">
        <v>5013</v>
      </c>
      <c r="N4675" s="3">
        <f t="shared" si="730"/>
        <v>1</v>
      </c>
      <c r="O4675" s="3">
        <f t="shared" si="731"/>
        <v>0</v>
      </c>
      <c r="P4675" s="3">
        <f t="shared" si="732"/>
        <v>1</v>
      </c>
      <c r="Q4675" s="6">
        <v>23.64</v>
      </c>
      <c r="R4675" s="3">
        <v>0</v>
      </c>
      <c r="S4675" s="3">
        <v>8</v>
      </c>
      <c r="T4675" s="3">
        <v>13</v>
      </c>
      <c r="U4675" s="3">
        <f t="shared" si="733"/>
        <v>2283</v>
      </c>
      <c r="V4675" s="3" t="str">
        <f t="shared" si="734"/>
        <v xml:space="preserve"> 36</v>
      </c>
      <c r="W4675" s="3">
        <f t="shared" si="735"/>
        <v>7.7</v>
      </c>
      <c r="X4675" s="3">
        <v>2</v>
      </c>
      <c r="Y4675" s="6">
        <f t="shared" si="736"/>
        <v>26.400000000000002</v>
      </c>
      <c r="Z4675" s="3">
        <f t="shared" si="737"/>
        <v>23.4</v>
      </c>
      <c r="AA4675" s="3">
        <f t="shared" si="738"/>
        <v>5.0129999999999999</v>
      </c>
      <c r="AB4675">
        <f t="shared" si="739"/>
        <v>0</v>
      </c>
      <c r="AC4675" s="14">
        <f>VLOOKUP(X4675,Rates!$A$2:$B$36,2)</f>
        <v>6.99</v>
      </c>
    </row>
    <row r="4676" spans="1:29">
      <c r="A4676">
        <v>586934</v>
      </c>
      <c r="B4676" t="s">
        <v>15</v>
      </c>
      <c r="C4676" s="1">
        <v>0.13980000000000001</v>
      </c>
      <c r="D4676">
        <v>279.10000000000002</v>
      </c>
      <c r="E4676" t="s">
        <v>20</v>
      </c>
      <c r="F4676" t="s">
        <v>26</v>
      </c>
      <c r="G4676" t="s">
        <v>14</v>
      </c>
      <c r="H4676" s="1">
        <v>0.57799999999999996</v>
      </c>
      <c r="I4676" s="4">
        <v>32082</v>
      </c>
      <c r="J4676" s="5">
        <v>40909</v>
      </c>
      <c r="K4676" s="3">
        <v>12000</v>
      </c>
      <c r="L4676" s="3">
        <v>53004</v>
      </c>
      <c r="M4676" s="3">
        <v>9192</v>
      </c>
      <c r="N4676" s="3">
        <f t="shared" si="730"/>
        <v>0</v>
      </c>
      <c r="O4676" s="3">
        <f t="shared" si="731"/>
        <v>1</v>
      </c>
      <c r="P4676" s="3">
        <f t="shared" si="732"/>
        <v>1</v>
      </c>
      <c r="Q4676" s="6">
        <v>14.72</v>
      </c>
      <c r="R4676" s="3">
        <v>0</v>
      </c>
      <c r="S4676" s="3">
        <v>13</v>
      </c>
      <c r="T4676" s="3">
        <v>31</v>
      </c>
      <c r="U4676" s="3">
        <f t="shared" si="733"/>
        <v>8827</v>
      </c>
      <c r="V4676" s="3" t="str">
        <f t="shared" si="734"/>
        <v xml:space="preserve"> 60</v>
      </c>
      <c r="W4676" s="3">
        <f t="shared" si="735"/>
        <v>12</v>
      </c>
      <c r="X4676" s="3">
        <v>13</v>
      </c>
      <c r="Y4676" s="6">
        <f t="shared" si="736"/>
        <v>57.8</v>
      </c>
      <c r="Z4676" s="3">
        <f t="shared" si="737"/>
        <v>53.003999999999998</v>
      </c>
      <c r="AA4676" s="3">
        <f t="shared" si="738"/>
        <v>9.1920000000000002</v>
      </c>
      <c r="AB4676">
        <f t="shared" si="739"/>
        <v>0</v>
      </c>
      <c r="AC4676" s="14">
        <f>VLOOKUP(X4676,Rates!$A$2:$B$36,2)</f>
        <v>13.99</v>
      </c>
    </row>
    <row r="4677" spans="1:29">
      <c r="A4677">
        <v>803560</v>
      </c>
      <c r="B4677" t="s">
        <v>15</v>
      </c>
      <c r="C4677" s="1">
        <v>0.13489999999999999</v>
      </c>
      <c r="D4677">
        <v>460.1</v>
      </c>
      <c r="E4677" t="s">
        <v>12</v>
      </c>
      <c r="F4677" t="s">
        <v>26</v>
      </c>
      <c r="G4677" t="s">
        <v>14</v>
      </c>
      <c r="H4677" s="1">
        <v>0.69699999999999995</v>
      </c>
      <c r="I4677" s="4">
        <v>35217</v>
      </c>
      <c r="J4677" s="5">
        <v>40909</v>
      </c>
      <c r="K4677" s="3">
        <v>20000</v>
      </c>
      <c r="L4677" s="3">
        <v>49200</v>
      </c>
      <c r="M4677" s="3">
        <v>23013</v>
      </c>
      <c r="N4677" s="3">
        <f t="shared" si="730"/>
        <v>0</v>
      </c>
      <c r="O4677" s="3">
        <f t="shared" si="731"/>
        <v>1</v>
      </c>
      <c r="P4677" s="3">
        <f t="shared" si="732"/>
        <v>1</v>
      </c>
      <c r="Q4677" s="6">
        <v>16.850000000000001</v>
      </c>
      <c r="R4677" s="3">
        <v>0</v>
      </c>
      <c r="S4677" s="3">
        <v>8</v>
      </c>
      <c r="T4677" s="3">
        <v>24</v>
      </c>
      <c r="U4677" s="3">
        <f t="shared" si="733"/>
        <v>5692</v>
      </c>
      <c r="V4677" s="3" t="str">
        <f t="shared" si="734"/>
        <v xml:space="preserve"> 60</v>
      </c>
      <c r="W4677" s="3">
        <f t="shared" si="735"/>
        <v>20</v>
      </c>
      <c r="X4677" s="3">
        <v>12</v>
      </c>
      <c r="Y4677" s="6">
        <f t="shared" si="736"/>
        <v>69.699999999999989</v>
      </c>
      <c r="Z4677" s="3">
        <f t="shared" si="737"/>
        <v>49.2</v>
      </c>
      <c r="AA4677" s="3">
        <f t="shared" si="738"/>
        <v>23.013000000000002</v>
      </c>
      <c r="AB4677">
        <f t="shared" si="739"/>
        <v>0</v>
      </c>
      <c r="AC4677" s="14">
        <f>VLOOKUP(X4677,Rates!$A$2:$B$36,2)</f>
        <v>13.49</v>
      </c>
    </row>
    <row r="4678" spans="1:29">
      <c r="A4678">
        <v>404247</v>
      </c>
      <c r="B4678" t="s">
        <v>11</v>
      </c>
      <c r="C4678" s="1">
        <v>7.6799999999999993E-2</v>
      </c>
      <c r="D4678">
        <v>155.96</v>
      </c>
      <c r="E4678" t="s">
        <v>28</v>
      </c>
      <c r="F4678" t="s">
        <v>26</v>
      </c>
      <c r="G4678" t="s">
        <v>14</v>
      </c>
      <c r="H4678" s="1">
        <v>0.23699999999999999</v>
      </c>
      <c r="I4678" s="4">
        <v>35034</v>
      </c>
      <c r="J4678" s="5">
        <v>40909</v>
      </c>
      <c r="K4678" s="3">
        <v>5000</v>
      </c>
      <c r="L4678" s="3">
        <v>120000</v>
      </c>
      <c r="M4678" s="3">
        <v>2660</v>
      </c>
      <c r="N4678" s="3">
        <f t="shared" si="730"/>
        <v>0</v>
      </c>
      <c r="O4678" s="3">
        <f t="shared" si="731"/>
        <v>1</v>
      </c>
      <c r="P4678" s="3">
        <f t="shared" si="732"/>
        <v>1</v>
      </c>
      <c r="Q4678" s="6">
        <v>7.03</v>
      </c>
      <c r="R4678" s="3">
        <v>0</v>
      </c>
      <c r="S4678" s="3">
        <v>8</v>
      </c>
      <c r="T4678" s="3">
        <v>22</v>
      </c>
      <c r="U4678" s="3">
        <f t="shared" si="733"/>
        <v>5875</v>
      </c>
      <c r="V4678" s="3" t="str">
        <f t="shared" si="734"/>
        <v xml:space="preserve"> 36</v>
      </c>
      <c r="W4678" s="3">
        <f t="shared" si="735"/>
        <v>5</v>
      </c>
      <c r="X4678" s="3">
        <v>2</v>
      </c>
      <c r="Y4678" s="6">
        <f t="shared" si="736"/>
        <v>23.7</v>
      </c>
      <c r="Z4678" s="3">
        <f t="shared" si="737"/>
        <v>120</v>
      </c>
      <c r="AA4678" s="3">
        <f t="shared" si="738"/>
        <v>2.66</v>
      </c>
      <c r="AB4678">
        <f t="shared" si="739"/>
        <v>0</v>
      </c>
      <c r="AC4678" s="14">
        <f>VLOOKUP(X4678,Rates!$A$2:$B$36,2)</f>
        <v>6.99</v>
      </c>
    </row>
    <row r="4679" spans="1:29">
      <c r="A4679">
        <v>989434</v>
      </c>
      <c r="B4679" t="s">
        <v>15</v>
      </c>
      <c r="C4679" s="1">
        <v>0.16769999999999999</v>
      </c>
      <c r="D4679">
        <v>286.86</v>
      </c>
      <c r="E4679" t="s">
        <v>20</v>
      </c>
      <c r="F4679" t="s">
        <v>13</v>
      </c>
      <c r="G4679" t="s">
        <v>14</v>
      </c>
      <c r="H4679" s="1">
        <v>0.70499999999999996</v>
      </c>
      <c r="I4679" s="4">
        <v>36647</v>
      </c>
      <c r="J4679" s="5">
        <v>40909</v>
      </c>
      <c r="K4679" s="3">
        <v>11600</v>
      </c>
      <c r="L4679" s="3">
        <v>69000</v>
      </c>
      <c r="M4679" s="3">
        <v>2116</v>
      </c>
      <c r="N4679" s="3">
        <f t="shared" si="730"/>
        <v>1</v>
      </c>
      <c r="O4679" s="3">
        <f t="shared" si="731"/>
        <v>0</v>
      </c>
      <c r="P4679" s="3">
        <f t="shared" si="732"/>
        <v>1</v>
      </c>
      <c r="Q4679" s="6">
        <v>18.16</v>
      </c>
      <c r="R4679" s="3">
        <v>0</v>
      </c>
      <c r="S4679" s="3">
        <v>12</v>
      </c>
      <c r="T4679" s="3">
        <v>17</v>
      </c>
      <c r="U4679" s="3">
        <f t="shared" si="733"/>
        <v>4262</v>
      </c>
      <c r="V4679" s="3" t="str">
        <f t="shared" si="734"/>
        <v xml:space="preserve"> 60</v>
      </c>
      <c r="W4679" s="3">
        <f t="shared" si="735"/>
        <v>11.6</v>
      </c>
      <c r="X4679" s="3">
        <v>17</v>
      </c>
      <c r="Y4679" s="6">
        <f t="shared" si="736"/>
        <v>70.5</v>
      </c>
      <c r="Z4679" s="3">
        <f t="shared" si="737"/>
        <v>69</v>
      </c>
      <c r="AA4679" s="3">
        <f t="shared" si="738"/>
        <v>2.1160000000000001</v>
      </c>
      <c r="AB4679">
        <f t="shared" si="739"/>
        <v>0</v>
      </c>
      <c r="AC4679" s="14">
        <f>VLOOKUP(X4679,Rates!$A$2:$B$36,2)</f>
        <v>17.989999999999998</v>
      </c>
    </row>
    <row r="4680" spans="1:29">
      <c r="A4680">
        <v>488326</v>
      </c>
      <c r="B4680" t="s">
        <v>11</v>
      </c>
      <c r="C4680" s="1">
        <v>0.16450000000000001</v>
      </c>
      <c r="D4680">
        <v>636.79999999999995</v>
      </c>
      <c r="E4680" t="s">
        <v>22</v>
      </c>
      <c r="F4680" t="s">
        <v>13</v>
      </c>
      <c r="G4680" t="s">
        <v>14</v>
      </c>
      <c r="H4680" s="1">
        <v>0.59299999999999997</v>
      </c>
      <c r="I4680" s="4">
        <v>37530</v>
      </c>
      <c r="J4680" s="5">
        <v>40909</v>
      </c>
      <c r="K4680" s="3">
        <v>18000</v>
      </c>
      <c r="L4680" s="3">
        <v>70200</v>
      </c>
      <c r="M4680" s="3">
        <v>24926</v>
      </c>
      <c r="N4680" s="3">
        <f t="shared" si="730"/>
        <v>1</v>
      </c>
      <c r="O4680" s="3">
        <f t="shared" si="731"/>
        <v>0</v>
      </c>
      <c r="P4680" s="3">
        <f t="shared" si="732"/>
        <v>1</v>
      </c>
      <c r="Q4680" s="6">
        <v>20.21</v>
      </c>
      <c r="R4680" s="3">
        <v>0</v>
      </c>
      <c r="S4680" s="3">
        <v>6</v>
      </c>
      <c r="T4680" s="3">
        <v>13</v>
      </c>
      <c r="U4680" s="3">
        <f t="shared" si="733"/>
        <v>3379</v>
      </c>
      <c r="V4680" s="3" t="str">
        <f t="shared" si="734"/>
        <v xml:space="preserve"> 36</v>
      </c>
      <c r="W4680" s="3">
        <f t="shared" si="735"/>
        <v>18</v>
      </c>
      <c r="X4680" s="3">
        <v>21</v>
      </c>
      <c r="Y4680" s="6">
        <f t="shared" si="736"/>
        <v>59.3</v>
      </c>
      <c r="Z4680" s="3">
        <f t="shared" si="737"/>
        <v>70.2</v>
      </c>
      <c r="AA4680" s="3">
        <f t="shared" si="738"/>
        <v>24.925999999999998</v>
      </c>
      <c r="AB4680">
        <f t="shared" si="739"/>
        <v>0</v>
      </c>
      <c r="AC4680" s="14">
        <f>VLOOKUP(X4680,Rates!$A$2:$B$36,2)</f>
        <v>22.74</v>
      </c>
    </row>
    <row r="4681" spans="1:29">
      <c r="A4681">
        <v>971171</v>
      </c>
      <c r="B4681" t="s">
        <v>11</v>
      </c>
      <c r="C4681" s="1">
        <v>0.1242</v>
      </c>
      <c r="D4681">
        <v>167.08</v>
      </c>
      <c r="E4681" t="s">
        <v>20</v>
      </c>
      <c r="F4681" t="s">
        <v>26</v>
      </c>
      <c r="G4681" t="s">
        <v>14</v>
      </c>
      <c r="H4681" s="1">
        <v>0.90100000000000002</v>
      </c>
      <c r="I4681" s="4">
        <v>32721</v>
      </c>
      <c r="J4681" s="5">
        <v>40909</v>
      </c>
      <c r="K4681" s="3">
        <v>5000</v>
      </c>
      <c r="L4681" s="3">
        <v>130000</v>
      </c>
      <c r="M4681" s="3">
        <v>16757</v>
      </c>
      <c r="N4681" s="3">
        <f t="shared" si="730"/>
        <v>0</v>
      </c>
      <c r="O4681" s="3">
        <f t="shared" si="731"/>
        <v>1</v>
      </c>
      <c r="P4681" s="3">
        <f t="shared" si="732"/>
        <v>1</v>
      </c>
      <c r="Q4681" s="6">
        <v>18.37</v>
      </c>
      <c r="R4681" s="3">
        <v>0</v>
      </c>
      <c r="S4681" s="3">
        <v>14</v>
      </c>
      <c r="T4681" s="3">
        <v>34</v>
      </c>
      <c r="U4681" s="3">
        <f t="shared" si="733"/>
        <v>8188</v>
      </c>
      <c r="V4681" s="3" t="str">
        <f t="shared" si="734"/>
        <v xml:space="preserve"> 36</v>
      </c>
      <c r="W4681" s="3">
        <f t="shared" si="735"/>
        <v>5</v>
      </c>
      <c r="X4681" s="3">
        <v>9</v>
      </c>
      <c r="Y4681" s="6">
        <f t="shared" si="736"/>
        <v>90.100000000000009</v>
      </c>
      <c r="Z4681" s="3">
        <f t="shared" si="737"/>
        <v>130</v>
      </c>
      <c r="AA4681" s="3">
        <f t="shared" si="738"/>
        <v>16.757000000000001</v>
      </c>
      <c r="AB4681">
        <f t="shared" si="739"/>
        <v>0</v>
      </c>
      <c r="AC4681" s="14">
        <f>VLOOKUP(X4681,Rates!$A$2:$B$36,2)</f>
        <v>11.44</v>
      </c>
    </row>
    <row r="4682" spans="1:29">
      <c r="A4682">
        <v>439505</v>
      </c>
      <c r="B4682" t="s">
        <v>11</v>
      </c>
      <c r="C4682" s="1">
        <v>0.12180000000000001</v>
      </c>
      <c r="D4682">
        <v>532.79999999999995</v>
      </c>
      <c r="E4682" t="s">
        <v>29</v>
      </c>
      <c r="F4682" t="s">
        <v>13</v>
      </c>
      <c r="G4682" t="s">
        <v>14</v>
      </c>
      <c r="H4682" s="1">
        <v>0.17799999999999999</v>
      </c>
      <c r="I4682" s="4">
        <v>39417</v>
      </c>
      <c r="J4682" s="5">
        <v>40909</v>
      </c>
      <c r="K4682" s="3">
        <v>16000</v>
      </c>
      <c r="L4682" s="3">
        <v>90000</v>
      </c>
      <c r="M4682" s="3">
        <v>5630</v>
      </c>
      <c r="N4682" s="3">
        <f t="shared" si="730"/>
        <v>1</v>
      </c>
      <c r="O4682" s="3">
        <f t="shared" si="731"/>
        <v>0</v>
      </c>
      <c r="P4682" s="3">
        <f t="shared" si="732"/>
        <v>1</v>
      </c>
      <c r="Q4682" s="6">
        <v>13.68</v>
      </c>
      <c r="R4682" s="3">
        <v>0</v>
      </c>
      <c r="S4682" s="3">
        <v>19</v>
      </c>
      <c r="T4682" s="3">
        <v>34</v>
      </c>
      <c r="U4682" s="3">
        <f t="shared" si="733"/>
        <v>1492</v>
      </c>
      <c r="V4682" s="3" t="str">
        <f t="shared" si="734"/>
        <v xml:space="preserve"> 36</v>
      </c>
      <c r="W4682" s="3">
        <f t="shared" si="735"/>
        <v>16</v>
      </c>
      <c r="X4682" s="3">
        <v>9</v>
      </c>
      <c r="Y4682" s="6">
        <f t="shared" si="736"/>
        <v>17.8</v>
      </c>
      <c r="Z4682" s="3">
        <f t="shared" si="737"/>
        <v>90</v>
      </c>
      <c r="AA4682" s="3">
        <f t="shared" si="738"/>
        <v>5.63</v>
      </c>
      <c r="AB4682">
        <f t="shared" si="739"/>
        <v>0</v>
      </c>
      <c r="AC4682" s="14">
        <f>VLOOKUP(X4682,Rates!$A$2:$B$36,2)</f>
        <v>11.44</v>
      </c>
    </row>
    <row r="4683" spans="1:29">
      <c r="A4683">
        <v>834615</v>
      </c>
      <c r="B4683" t="s">
        <v>11</v>
      </c>
      <c r="C4683" s="1">
        <v>7.4899999999999994E-2</v>
      </c>
      <c r="D4683">
        <v>264.37</v>
      </c>
      <c r="E4683" t="s">
        <v>23</v>
      </c>
      <c r="F4683" t="s">
        <v>26</v>
      </c>
      <c r="G4683" t="s">
        <v>14</v>
      </c>
      <c r="H4683" s="1">
        <v>0.66600000000000004</v>
      </c>
      <c r="I4683" s="4">
        <v>36557</v>
      </c>
      <c r="J4683" s="5">
        <v>40909</v>
      </c>
      <c r="K4683" s="3">
        <v>8500</v>
      </c>
      <c r="L4683" s="3">
        <v>48000</v>
      </c>
      <c r="M4683" s="3">
        <v>8461</v>
      </c>
      <c r="N4683" s="3">
        <f t="shared" si="730"/>
        <v>0</v>
      </c>
      <c r="O4683" s="3">
        <f t="shared" si="731"/>
        <v>1</v>
      </c>
      <c r="P4683" s="3">
        <f t="shared" si="732"/>
        <v>1</v>
      </c>
      <c r="Q4683" s="6">
        <v>13.14</v>
      </c>
      <c r="R4683" s="3">
        <v>0</v>
      </c>
      <c r="S4683" s="3">
        <v>9</v>
      </c>
      <c r="T4683" s="3">
        <v>21</v>
      </c>
      <c r="U4683" s="3">
        <f t="shared" si="733"/>
        <v>4352</v>
      </c>
      <c r="V4683" s="3" t="str">
        <f t="shared" si="734"/>
        <v xml:space="preserve"> 36</v>
      </c>
      <c r="W4683" s="3">
        <f t="shared" si="735"/>
        <v>8.5</v>
      </c>
      <c r="X4683" s="3">
        <v>4</v>
      </c>
      <c r="Y4683" s="6">
        <f t="shared" si="736"/>
        <v>66.600000000000009</v>
      </c>
      <c r="Z4683" s="3">
        <f t="shared" si="737"/>
        <v>48</v>
      </c>
      <c r="AA4683" s="3">
        <f t="shared" si="738"/>
        <v>8.4610000000000003</v>
      </c>
      <c r="AB4683">
        <f t="shared" si="739"/>
        <v>0</v>
      </c>
      <c r="AC4683" s="14">
        <f>VLOOKUP(X4683,Rates!$A$2:$B$36,2)</f>
        <v>7.49</v>
      </c>
    </row>
    <row r="4684" spans="1:29">
      <c r="A4684">
        <v>358905</v>
      </c>
      <c r="B4684" t="s">
        <v>11</v>
      </c>
      <c r="C4684" s="1">
        <v>0.1241</v>
      </c>
      <c r="D4684">
        <v>517.87</v>
      </c>
      <c r="E4684" t="s">
        <v>20</v>
      </c>
      <c r="F4684" t="s">
        <v>13</v>
      </c>
      <c r="G4684" t="s">
        <v>14</v>
      </c>
      <c r="H4684" s="1">
        <v>0.77600000000000002</v>
      </c>
      <c r="I4684" s="4">
        <v>35643</v>
      </c>
      <c r="J4684" s="5">
        <v>40909</v>
      </c>
      <c r="K4684" s="3">
        <v>15500</v>
      </c>
      <c r="L4684" s="3">
        <v>38000</v>
      </c>
      <c r="M4684" s="3">
        <v>17297</v>
      </c>
      <c r="N4684" s="3">
        <f t="shared" si="730"/>
        <v>1</v>
      </c>
      <c r="O4684" s="3">
        <f t="shared" si="731"/>
        <v>0</v>
      </c>
      <c r="P4684" s="3">
        <f t="shared" si="732"/>
        <v>1</v>
      </c>
      <c r="Q4684" s="6">
        <v>9.06</v>
      </c>
      <c r="R4684" s="3">
        <v>0</v>
      </c>
      <c r="S4684" s="3">
        <v>11</v>
      </c>
      <c r="T4684" s="3">
        <v>32</v>
      </c>
      <c r="U4684" s="3">
        <f t="shared" si="733"/>
        <v>5266</v>
      </c>
      <c r="V4684" s="3" t="str">
        <f t="shared" si="734"/>
        <v xml:space="preserve"> 36</v>
      </c>
      <c r="W4684" s="3">
        <f t="shared" si="735"/>
        <v>15.5</v>
      </c>
      <c r="X4684" s="3">
        <v>13</v>
      </c>
      <c r="Y4684" s="6">
        <f t="shared" si="736"/>
        <v>77.600000000000009</v>
      </c>
      <c r="Z4684" s="3">
        <f t="shared" si="737"/>
        <v>38</v>
      </c>
      <c r="AA4684" s="3">
        <f t="shared" si="738"/>
        <v>17.297000000000001</v>
      </c>
      <c r="AB4684">
        <f t="shared" si="739"/>
        <v>0</v>
      </c>
      <c r="AC4684" s="14">
        <f>VLOOKUP(X4684,Rates!$A$2:$B$36,2)</f>
        <v>13.99</v>
      </c>
    </row>
    <row r="4685" spans="1:29">
      <c r="A4685">
        <v>869377</v>
      </c>
      <c r="B4685" t="s">
        <v>11</v>
      </c>
      <c r="C4685" s="1">
        <v>6.9900000000000004E-2</v>
      </c>
      <c r="D4685">
        <v>555.71</v>
      </c>
      <c r="E4685" t="s">
        <v>25</v>
      </c>
      <c r="F4685" t="s">
        <v>26</v>
      </c>
      <c r="G4685" t="s">
        <v>14</v>
      </c>
      <c r="H4685" s="1">
        <v>0.36499999999999999</v>
      </c>
      <c r="I4685" s="4">
        <v>33664</v>
      </c>
      <c r="J4685" s="5">
        <v>40909</v>
      </c>
      <c r="K4685" s="3">
        <v>18000</v>
      </c>
      <c r="L4685" s="3">
        <v>86100</v>
      </c>
      <c r="M4685" s="3">
        <v>22605</v>
      </c>
      <c r="N4685" s="3">
        <f t="shared" si="730"/>
        <v>0</v>
      </c>
      <c r="O4685" s="3">
        <f t="shared" si="731"/>
        <v>1</v>
      </c>
      <c r="P4685" s="3">
        <f t="shared" si="732"/>
        <v>1</v>
      </c>
      <c r="Q4685" s="6">
        <v>5.88</v>
      </c>
      <c r="R4685" s="3">
        <v>0</v>
      </c>
      <c r="S4685" s="3">
        <v>8</v>
      </c>
      <c r="T4685" s="3">
        <v>19</v>
      </c>
      <c r="U4685" s="3">
        <f t="shared" si="733"/>
        <v>7245</v>
      </c>
      <c r="V4685" s="3" t="str">
        <f t="shared" si="734"/>
        <v xml:space="preserve"> 36</v>
      </c>
      <c r="W4685" s="3">
        <f t="shared" si="735"/>
        <v>18</v>
      </c>
      <c r="X4685" s="3">
        <v>3</v>
      </c>
      <c r="Y4685" s="6">
        <f t="shared" si="736"/>
        <v>36.5</v>
      </c>
      <c r="Z4685" s="3">
        <f t="shared" si="737"/>
        <v>86.1</v>
      </c>
      <c r="AA4685" s="3">
        <f t="shared" si="738"/>
        <v>22.605</v>
      </c>
      <c r="AB4685">
        <f t="shared" si="739"/>
        <v>0</v>
      </c>
      <c r="AC4685" s="14">
        <f>VLOOKUP(X4685,Rates!$A$2:$B$36,2)</f>
        <v>7.24</v>
      </c>
    </row>
    <row r="4686" spans="1:29">
      <c r="A4686">
        <v>731680</v>
      </c>
      <c r="B4686" t="s">
        <v>11</v>
      </c>
      <c r="C4686" s="1">
        <v>0.13059999999999999</v>
      </c>
      <c r="D4686">
        <v>33.729999999999997</v>
      </c>
      <c r="E4686" t="s">
        <v>25</v>
      </c>
      <c r="F4686" t="s">
        <v>26</v>
      </c>
      <c r="G4686" t="s">
        <v>14</v>
      </c>
      <c r="H4686" s="1">
        <v>0.93700000000000006</v>
      </c>
      <c r="I4686" s="4">
        <v>37257</v>
      </c>
      <c r="J4686" s="5">
        <v>40909</v>
      </c>
      <c r="K4686" s="3">
        <v>1000</v>
      </c>
      <c r="L4686" s="3">
        <v>44928</v>
      </c>
      <c r="M4686" s="3">
        <v>5995</v>
      </c>
      <c r="N4686" s="3">
        <f t="shared" si="730"/>
        <v>0</v>
      </c>
      <c r="O4686" s="3">
        <f t="shared" si="731"/>
        <v>1</v>
      </c>
      <c r="P4686" s="3">
        <f t="shared" si="732"/>
        <v>1</v>
      </c>
      <c r="Q4686" s="6">
        <v>12.07</v>
      </c>
      <c r="R4686" s="3">
        <v>0</v>
      </c>
      <c r="S4686" s="3">
        <v>4</v>
      </c>
      <c r="T4686" s="3">
        <v>21</v>
      </c>
      <c r="U4686" s="3">
        <f t="shared" si="733"/>
        <v>3652</v>
      </c>
      <c r="V4686" s="3" t="str">
        <f t="shared" si="734"/>
        <v xml:space="preserve"> 36</v>
      </c>
      <c r="W4686" s="3">
        <f t="shared" si="735"/>
        <v>1</v>
      </c>
      <c r="X4686" s="3">
        <v>12</v>
      </c>
      <c r="Y4686" s="6">
        <f t="shared" si="736"/>
        <v>93.7</v>
      </c>
      <c r="Z4686" s="3">
        <f t="shared" si="737"/>
        <v>44.927999999999997</v>
      </c>
      <c r="AA4686" s="3">
        <f t="shared" si="738"/>
        <v>5.9950000000000001</v>
      </c>
      <c r="AB4686">
        <f t="shared" si="739"/>
        <v>0</v>
      </c>
      <c r="AC4686" s="14">
        <f>VLOOKUP(X4686,Rates!$A$2:$B$36,2)</f>
        <v>13.49</v>
      </c>
    </row>
    <row r="4687" spans="1:29">
      <c r="A4687">
        <v>569576</v>
      </c>
      <c r="B4687" t="s">
        <v>11</v>
      </c>
      <c r="C4687" s="1">
        <v>0.1186</v>
      </c>
      <c r="D4687">
        <v>304.95999999999998</v>
      </c>
      <c r="E4687" t="s">
        <v>16</v>
      </c>
      <c r="F4687" t="s">
        <v>13</v>
      </c>
      <c r="G4687" t="s">
        <v>14</v>
      </c>
      <c r="H4687" s="1">
        <v>0.51700000000000002</v>
      </c>
      <c r="I4687" s="4">
        <v>27120</v>
      </c>
      <c r="J4687" s="5">
        <v>40909</v>
      </c>
      <c r="K4687" s="3">
        <v>9200</v>
      </c>
      <c r="L4687" s="3">
        <v>66000</v>
      </c>
      <c r="M4687" s="3">
        <v>10280</v>
      </c>
      <c r="N4687" s="3">
        <f t="shared" si="730"/>
        <v>1</v>
      </c>
      <c r="O4687" s="3">
        <f t="shared" si="731"/>
        <v>0</v>
      </c>
      <c r="P4687" s="3">
        <f t="shared" si="732"/>
        <v>0</v>
      </c>
      <c r="Q4687" s="6">
        <v>10.09</v>
      </c>
      <c r="R4687" s="3">
        <v>1</v>
      </c>
      <c r="S4687" s="3">
        <v>8</v>
      </c>
      <c r="T4687" s="3">
        <v>15</v>
      </c>
      <c r="U4687" s="3">
        <f t="shared" si="733"/>
        <v>13789</v>
      </c>
      <c r="V4687" s="3" t="str">
        <f t="shared" si="734"/>
        <v xml:space="preserve"> 36</v>
      </c>
      <c r="W4687" s="3">
        <f t="shared" si="735"/>
        <v>9.1999999999999993</v>
      </c>
      <c r="X4687" s="3">
        <v>10</v>
      </c>
      <c r="Y4687" s="6">
        <f t="shared" si="736"/>
        <v>51.7</v>
      </c>
      <c r="Z4687" s="3">
        <f t="shared" si="737"/>
        <v>66</v>
      </c>
      <c r="AA4687" s="3">
        <f t="shared" si="738"/>
        <v>10.28</v>
      </c>
      <c r="AB4687">
        <f t="shared" si="739"/>
        <v>0</v>
      </c>
      <c r="AC4687" s="14">
        <f>VLOOKUP(X4687,Rates!$A$2:$B$36,2)</f>
        <v>11.49</v>
      </c>
    </row>
    <row r="4688" spans="1:29">
      <c r="A4688">
        <v>465530</v>
      </c>
      <c r="B4688" t="s">
        <v>11</v>
      </c>
      <c r="C4688" s="1">
        <v>0.12529999999999999</v>
      </c>
      <c r="D4688">
        <v>669.33</v>
      </c>
      <c r="E4688" t="s">
        <v>16</v>
      </c>
      <c r="F4688" t="s">
        <v>26</v>
      </c>
      <c r="G4688" t="s">
        <v>14</v>
      </c>
      <c r="H4688" s="1">
        <v>0.76100000000000001</v>
      </c>
      <c r="I4688" s="4">
        <v>31107</v>
      </c>
      <c r="J4688" s="5">
        <v>40909</v>
      </c>
      <c r="K4688" s="3">
        <v>20000</v>
      </c>
      <c r="L4688" s="3">
        <v>60000</v>
      </c>
      <c r="M4688" s="3">
        <v>6621</v>
      </c>
      <c r="N4688" s="3">
        <f t="shared" si="730"/>
        <v>0</v>
      </c>
      <c r="O4688" s="3">
        <f t="shared" si="731"/>
        <v>1</v>
      </c>
      <c r="P4688" s="3">
        <f t="shared" si="732"/>
        <v>0</v>
      </c>
      <c r="Q4688" s="6">
        <v>2.6</v>
      </c>
      <c r="R4688" s="3">
        <v>0</v>
      </c>
      <c r="S4688" s="3">
        <v>4</v>
      </c>
      <c r="T4688" s="3">
        <v>9</v>
      </c>
      <c r="U4688" s="3">
        <f t="shared" si="733"/>
        <v>9802</v>
      </c>
      <c r="V4688" s="3" t="str">
        <f t="shared" si="734"/>
        <v xml:space="preserve"> 36</v>
      </c>
      <c r="W4688" s="3">
        <f t="shared" si="735"/>
        <v>20</v>
      </c>
      <c r="X4688" s="3">
        <v>10</v>
      </c>
      <c r="Y4688" s="6">
        <f t="shared" si="736"/>
        <v>76.099999999999994</v>
      </c>
      <c r="Z4688" s="3">
        <f t="shared" si="737"/>
        <v>60</v>
      </c>
      <c r="AA4688" s="3">
        <f t="shared" si="738"/>
        <v>6.6210000000000004</v>
      </c>
      <c r="AB4688">
        <f t="shared" si="739"/>
        <v>0</v>
      </c>
      <c r="AC4688" s="14">
        <f>VLOOKUP(X4688,Rates!$A$2:$B$36,2)</f>
        <v>11.49</v>
      </c>
    </row>
    <row r="4689" spans="1:29">
      <c r="A4689">
        <v>388731</v>
      </c>
      <c r="B4689" t="s">
        <v>11</v>
      </c>
      <c r="C4689" s="1">
        <v>0.08</v>
      </c>
      <c r="D4689">
        <v>100.28</v>
      </c>
      <c r="E4689" t="s">
        <v>18</v>
      </c>
      <c r="F4689" t="s">
        <v>13</v>
      </c>
      <c r="G4689" t="s">
        <v>14</v>
      </c>
      <c r="H4689" s="1">
        <v>0.107</v>
      </c>
      <c r="I4689" s="4">
        <v>36800</v>
      </c>
      <c r="J4689" s="5">
        <v>40909</v>
      </c>
      <c r="K4689" s="3">
        <v>3200</v>
      </c>
      <c r="L4689" s="3">
        <v>44000</v>
      </c>
      <c r="M4689" s="3">
        <v>849</v>
      </c>
      <c r="N4689" s="3">
        <f t="shared" si="730"/>
        <v>1</v>
      </c>
      <c r="O4689" s="3">
        <f t="shared" si="731"/>
        <v>0</v>
      </c>
      <c r="P4689" s="3">
        <f t="shared" si="732"/>
        <v>1</v>
      </c>
      <c r="Q4689" s="6">
        <v>17.920000000000002</v>
      </c>
      <c r="R4689" s="3">
        <v>0</v>
      </c>
      <c r="S4689" s="3">
        <v>9</v>
      </c>
      <c r="T4689" s="3">
        <v>17</v>
      </c>
      <c r="U4689" s="3">
        <f t="shared" si="733"/>
        <v>4109</v>
      </c>
      <c r="V4689" s="3" t="str">
        <f t="shared" si="734"/>
        <v xml:space="preserve"> 36</v>
      </c>
      <c r="W4689" s="3">
        <f t="shared" si="735"/>
        <v>3.2</v>
      </c>
      <c r="X4689" s="3">
        <v>3</v>
      </c>
      <c r="Y4689" s="6">
        <f t="shared" si="736"/>
        <v>10.7</v>
      </c>
      <c r="Z4689" s="3">
        <f t="shared" si="737"/>
        <v>44</v>
      </c>
      <c r="AA4689" s="3">
        <f t="shared" si="738"/>
        <v>0.84899999999999998</v>
      </c>
      <c r="AB4689">
        <f t="shared" si="739"/>
        <v>0</v>
      </c>
      <c r="AC4689" s="14">
        <f>VLOOKUP(X4689,Rates!$A$2:$B$36,2)</f>
        <v>7.24</v>
      </c>
    </row>
    <row r="4690" spans="1:29">
      <c r="A4690">
        <v>617406</v>
      </c>
      <c r="B4690" t="s">
        <v>11</v>
      </c>
      <c r="C4690" s="1">
        <v>6.1699999999999998E-2</v>
      </c>
      <c r="D4690">
        <v>457.49</v>
      </c>
      <c r="E4690" t="s">
        <v>25</v>
      </c>
      <c r="F4690" t="s">
        <v>13</v>
      </c>
      <c r="G4690" t="s">
        <v>14</v>
      </c>
      <c r="H4690" s="1">
        <v>9.4E-2</v>
      </c>
      <c r="I4690" s="4">
        <v>30590</v>
      </c>
      <c r="J4690" s="5">
        <v>40909</v>
      </c>
      <c r="K4690" s="3">
        <v>15000</v>
      </c>
      <c r="L4690" s="3">
        <v>65000</v>
      </c>
      <c r="M4690" s="3">
        <v>6248</v>
      </c>
      <c r="N4690" s="3">
        <f t="shared" si="730"/>
        <v>1</v>
      </c>
      <c r="O4690" s="3">
        <f t="shared" si="731"/>
        <v>0</v>
      </c>
      <c r="P4690" s="3">
        <f t="shared" si="732"/>
        <v>1</v>
      </c>
      <c r="Q4690" s="6">
        <v>16.489999999999998</v>
      </c>
      <c r="R4690" s="3">
        <v>0</v>
      </c>
      <c r="S4690" s="3">
        <v>13</v>
      </c>
      <c r="T4690" s="3">
        <v>19</v>
      </c>
      <c r="U4690" s="3">
        <f t="shared" si="733"/>
        <v>10319</v>
      </c>
      <c r="V4690" s="3" t="str">
        <f t="shared" si="734"/>
        <v xml:space="preserve"> 36</v>
      </c>
      <c r="W4690" s="3">
        <f t="shared" si="735"/>
        <v>15</v>
      </c>
      <c r="X4690" s="3">
        <v>3</v>
      </c>
      <c r="Y4690" s="6">
        <f t="shared" si="736"/>
        <v>9.4</v>
      </c>
      <c r="Z4690" s="3">
        <f t="shared" si="737"/>
        <v>65</v>
      </c>
      <c r="AA4690" s="3">
        <f t="shared" si="738"/>
        <v>6.2480000000000002</v>
      </c>
      <c r="AB4690">
        <f t="shared" si="739"/>
        <v>0</v>
      </c>
      <c r="AC4690" s="14">
        <f>VLOOKUP(X4690,Rates!$A$2:$B$36,2)</f>
        <v>7.24</v>
      </c>
    </row>
    <row r="4691" spans="1:29">
      <c r="A4691">
        <v>604628</v>
      </c>
      <c r="B4691" t="s">
        <v>15</v>
      </c>
      <c r="C4691" s="1">
        <v>0.17430000000000001</v>
      </c>
      <c r="D4691">
        <v>382.54</v>
      </c>
      <c r="E4691" t="s">
        <v>12</v>
      </c>
      <c r="F4691" t="s">
        <v>26</v>
      </c>
      <c r="G4691" t="s">
        <v>14</v>
      </c>
      <c r="H4691" s="1">
        <v>0.77400000000000002</v>
      </c>
      <c r="I4691" s="4">
        <v>37803</v>
      </c>
      <c r="J4691" s="5">
        <v>40909</v>
      </c>
      <c r="K4691" s="3">
        <v>15250</v>
      </c>
      <c r="L4691" s="3">
        <v>43900</v>
      </c>
      <c r="M4691" s="3">
        <v>6889</v>
      </c>
      <c r="N4691" s="3">
        <f t="shared" si="730"/>
        <v>0</v>
      </c>
      <c r="O4691" s="3">
        <f t="shared" si="731"/>
        <v>1</v>
      </c>
      <c r="P4691" s="3">
        <f t="shared" si="732"/>
        <v>1</v>
      </c>
      <c r="Q4691" s="6">
        <v>14.9</v>
      </c>
      <c r="R4691" s="3">
        <v>0</v>
      </c>
      <c r="S4691" s="3">
        <v>12</v>
      </c>
      <c r="T4691" s="3">
        <v>23</v>
      </c>
      <c r="U4691" s="3">
        <f t="shared" si="733"/>
        <v>3106</v>
      </c>
      <c r="V4691" s="3" t="str">
        <f t="shared" si="734"/>
        <v xml:space="preserve"> 60</v>
      </c>
      <c r="W4691" s="3">
        <f t="shared" si="735"/>
        <v>15.25</v>
      </c>
      <c r="X4691" s="3">
        <v>25</v>
      </c>
      <c r="Y4691" s="6">
        <f t="shared" si="736"/>
        <v>77.400000000000006</v>
      </c>
      <c r="Z4691" s="3">
        <f t="shared" si="737"/>
        <v>43.9</v>
      </c>
      <c r="AA4691" s="3">
        <f t="shared" si="738"/>
        <v>6.8890000000000002</v>
      </c>
      <c r="AB4691">
        <f t="shared" si="739"/>
        <v>0</v>
      </c>
      <c r="AC4691" s="14">
        <f>VLOOKUP(X4691,Rates!$A$2:$B$36,2)</f>
        <v>26.24</v>
      </c>
    </row>
    <row r="4692" spans="1:29">
      <c r="A4692">
        <v>982138</v>
      </c>
      <c r="B4692" t="s">
        <v>11</v>
      </c>
      <c r="C4692" s="1">
        <v>0.13489999999999999</v>
      </c>
      <c r="D4692">
        <v>244.3</v>
      </c>
      <c r="E4692" t="s">
        <v>18</v>
      </c>
      <c r="F4692" t="s">
        <v>13</v>
      </c>
      <c r="G4692" t="s">
        <v>14</v>
      </c>
      <c r="H4692" s="1">
        <v>0.99199999999999999</v>
      </c>
      <c r="I4692" s="4">
        <v>39083</v>
      </c>
      <c r="J4692" s="5">
        <v>40909</v>
      </c>
      <c r="K4692" s="3">
        <v>7200</v>
      </c>
      <c r="L4692" s="3">
        <v>60000</v>
      </c>
      <c r="M4692" s="3">
        <v>17268</v>
      </c>
      <c r="N4692" s="3">
        <f t="shared" si="730"/>
        <v>1</v>
      </c>
      <c r="O4692" s="3">
        <f t="shared" si="731"/>
        <v>0</v>
      </c>
      <c r="P4692" s="3">
        <f t="shared" si="732"/>
        <v>1</v>
      </c>
      <c r="Q4692" s="6">
        <v>14.6</v>
      </c>
      <c r="R4692" s="3">
        <v>0</v>
      </c>
      <c r="S4692" s="3">
        <v>4</v>
      </c>
      <c r="T4692" s="3">
        <v>16</v>
      </c>
      <c r="U4692" s="3">
        <f t="shared" si="733"/>
        <v>1826</v>
      </c>
      <c r="V4692" s="3" t="str">
        <f t="shared" si="734"/>
        <v xml:space="preserve"> 36</v>
      </c>
      <c r="W4692" s="3">
        <f t="shared" si="735"/>
        <v>7.2</v>
      </c>
      <c r="X4692" s="3">
        <v>11</v>
      </c>
      <c r="Y4692" s="6">
        <f t="shared" si="736"/>
        <v>99.2</v>
      </c>
      <c r="Z4692" s="3">
        <f t="shared" si="737"/>
        <v>60</v>
      </c>
      <c r="AA4692" s="3">
        <f t="shared" si="738"/>
        <v>17.268000000000001</v>
      </c>
      <c r="AB4692">
        <f t="shared" si="739"/>
        <v>0</v>
      </c>
      <c r="AC4692" s="14">
        <f>VLOOKUP(X4692,Rates!$A$2:$B$36,2)</f>
        <v>12.74</v>
      </c>
    </row>
    <row r="4693" spans="1:29">
      <c r="A4693">
        <v>1004851</v>
      </c>
      <c r="B4693" t="s">
        <v>15</v>
      </c>
      <c r="C4693" s="1">
        <v>0.19420000000000001</v>
      </c>
      <c r="D4693">
        <v>523.45000000000005</v>
      </c>
      <c r="E4693" t="s">
        <v>16</v>
      </c>
      <c r="F4693" t="s">
        <v>26</v>
      </c>
      <c r="G4693" t="s">
        <v>14</v>
      </c>
      <c r="H4693" s="1">
        <v>0.55100000000000005</v>
      </c>
      <c r="I4693" s="4">
        <v>31321</v>
      </c>
      <c r="J4693" s="5">
        <v>40909</v>
      </c>
      <c r="K4693" s="3">
        <v>20000</v>
      </c>
      <c r="L4693" s="3">
        <v>75000</v>
      </c>
      <c r="M4693" s="3">
        <v>40882</v>
      </c>
      <c r="N4693" s="3">
        <f t="shared" si="730"/>
        <v>0</v>
      </c>
      <c r="O4693" s="3">
        <f t="shared" si="731"/>
        <v>1</v>
      </c>
      <c r="P4693" s="3">
        <f t="shared" si="732"/>
        <v>0</v>
      </c>
      <c r="Q4693" s="6">
        <v>23.82</v>
      </c>
      <c r="R4693" s="3">
        <v>0</v>
      </c>
      <c r="S4693" s="3">
        <v>10</v>
      </c>
      <c r="T4693" s="3">
        <v>29</v>
      </c>
      <c r="U4693" s="3">
        <f t="shared" si="733"/>
        <v>9588</v>
      </c>
      <c r="V4693" s="3" t="str">
        <f t="shared" si="734"/>
        <v xml:space="preserve"> 60</v>
      </c>
      <c r="W4693" s="3">
        <f t="shared" si="735"/>
        <v>20</v>
      </c>
      <c r="X4693" s="3">
        <v>23</v>
      </c>
      <c r="Y4693" s="6">
        <f t="shared" si="736"/>
        <v>55.1</v>
      </c>
      <c r="Z4693" s="3">
        <f t="shared" si="737"/>
        <v>75</v>
      </c>
      <c r="AA4693" s="3">
        <f t="shared" si="738"/>
        <v>40.881999999999998</v>
      </c>
      <c r="AB4693">
        <f t="shared" si="739"/>
        <v>0</v>
      </c>
      <c r="AC4693" s="14">
        <f>VLOOKUP(X4693,Rates!$A$2:$B$36,2)</f>
        <v>24.74</v>
      </c>
    </row>
    <row r="4694" spans="1:29">
      <c r="A4694">
        <v>468057</v>
      </c>
      <c r="B4694" t="s">
        <v>11</v>
      </c>
      <c r="C4694" s="1">
        <v>0.1183</v>
      </c>
      <c r="D4694">
        <v>165.67</v>
      </c>
      <c r="E4694" t="s">
        <v>28</v>
      </c>
      <c r="F4694" t="s">
        <v>13</v>
      </c>
      <c r="G4694" t="s">
        <v>14</v>
      </c>
      <c r="H4694" s="1">
        <v>0.33260000000000001</v>
      </c>
      <c r="I4694" s="4">
        <v>35431</v>
      </c>
      <c r="J4694" s="5">
        <v>40909</v>
      </c>
      <c r="K4694" s="3">
        <v>5000</v>
      </c>
      <c r="L4694" s="3">
        <v>36000</v>
      </c>
      <c r="M4694" s="3">
        <v>3024</v>
      </c>
      <c r="N4694" s="3">
        <f t="shared" si="730"/>
        <v>1</v>
      </c>
      <c r="O4694" s="3">
        <f t="shared" si="731"/>
        <v>0</v>
      </c>
      <c r="P4694" s="3">
        <f t="shared" si="732"/>
        <v>1</v>
      </c>
      <c r="Q4694" s="6">
        <v>15.17</v>
      </c>
      <c r="R4694" s="3">
        <v>0</v>
      </c>
      <c r="S4694" s="3">
        <v>3</v>
      </c>
      <c r="T4694" s="3">
        <v>13</v>
      </c>
      <c r="U4694" s="3">
        <f t="shared" si="733"/>
        <v>5478</v>
      </c>
      <c r="V4694" s="3" t="str">
        <f t="shared" si="734"/>
        <v xml:space="preserve"> 36</v>
      </c>
      <c r="W4694" s="3">
        <f t="shared" si="735"/>
        <v>5</v>
      </c>
      <c r="X4694" s="3">
        <v>8</v>
      </c>
      <c r="Y4694" s="6">
        <f t="shared" si="736"/>
        <v>33.26</v>
      </c>
      <c r="Z4694" s="3">
        <f t="shared" si="737"/>
        <v>36</v>
      </c>
      <c r="AA4694" s="3">
        <f t="shared" si="738"/>
        <v>3.024</v>
      </c>
      <c r="AB4694">
        <f t="shared" si="739"/>
        <v>0</v>
      </c>
      <c r="AC4694" s="14">
        <f>VLOOKUP(X4694,Rates!$A$2:$B$36,2)</f>
        <v>11.39</v>
      </c>
    </row>
    <row r="4695" spans="1:29">
      <c r="A4695">
        <v>1040340</v>
      </c>
      <c r="B4695" t="s">
        <v>11</v>
      </c>
      <c r="C4695" s="1">
        <v>0.1242</v>
      </c>
      <c r="D4695">
        <v>601.48</v>
      </c>
      <c r="E4695" t="s">
        <v>12</v>
      </c>
      <c r="F4695" t="s">
        <v>26</v>
      </c>
      <c r="G4695" t="s">
        <v>14</v>
      </c>
      <c r="H4695" s="1">
        <v>0.81499999999999995</v>
      </c>
      <c r="I4695" s="4">
        <v>35462</v>
      </c>
      <c r="J4695" s="5">
        <v>40909</v>
      </c>
      <c r="K4695" s="3">
        <v>18000</v>
      </c>
      <c r="L4695" s="3">
        <v>170000</v>
      </c>
      <c r="M4695" s="3">
        <v>22661</v>
      </c>
      <c r="N4695" s="3">
        <f t="shared" si="730"/>
        <v>0</v>
      </c>
      <c r="O4695" s="3">
        <f t="shared" si="731"/>
        <v>1</v>
      </c>
      <c r="P4695" s="3">
        <f t="shared" si="732"/>
        <v>1</v>
      </c>
      <c r="Q4695" s="6">
        <v>14.24</v>
      </c>
      <c r="R4695" s="3">
        <v>0</v>
      </c>
      <c r="S4695" s="3">
        <v>16</v>
      </c>
      <c r="T4695" s="3">
        <v>30</v>
      </c>
      <c r="U4695" s="3">
        <f t="shared" si="733"/>
        <v>5447</v>
      </c>
      <c r="V4695" s="3" t="str">
        <f t="shared" si="734"/>
        <v xml:space="preserve"> 36</v>
      </c>
      <c r="W4695" s="3">
        <f t="shared" si="735"/>
        <v>18</v>
      </c>
      <c r="X4695" s="3">
        <v>9</v>
      </c>
      <c r="Y4695" s="6">
        <f t="shared" si="736"/>
        <v>81.5</v>
      </c>
      <c r="Z4695" s="3">
        <f t="shared" si="737"/>
        <v>170</v>
      </c>
      <c r="AA4695" s="3">
        <f t="shared" si="738"/>
        <v>22.661000000000001</v>
      </c>
      <c r="AB4695">
        <f t="shared" si="739"/>
        <v>0</v>
      </c>
      <c r="AC4695" s="14">
        <f>VLOOKUP(X4695,Rates!$A$2:$B$36,2)</f>
        <v>11.44</v>
      </c>
    </row>
    <row r="4696" spans="1:29">
      <c r="A4696">
        <v>374445</v>
      </c>
      <c r="B4696" t="s">
        <v>11</v>
      </c>
      <c r="C4696" s="1">
        <v>0.1411</v>
      </c>
      <c r="D4696">
        <v>342.29</v>
      </c>
      <c r="E4696" t="s">
        <v>12</v>
      </c>
      <c r="F4696" t="s">
        <v>13</v>
      </c>
      <c r="G4696" t="s">
        <v>14</v>
      </c>
      <c r="H4696" s="1">
        <v>0.57099999999999995</v>
      </c>
      <c r="I4696" s="4">
        <v>36039</v>
      </c>
      <c r="J4696" s="5">
        <v>40909</v>
      </c>
      <c r="K4696" s="3">
        <v>10000</v>
      </c>
      <c r="L4696" s="3">
        <v>48000</v>
      </c>
      <c r="M4696" s="3">
        <v>11011</v>
      </c>
      <c r="N4696" s="3">
        <f t="shared" si="730"/>
        <v>1</v>
      </c>
      <c r="O4696" s="3">
        <f t="shared" si="731"/>
        <v>0</v>
      </c>
      <c r="P4696" s="3">
        <f t="shared" si="732"/>
        <v>1</v>
      </c>
      <c r="Q4696" s="6">
        <v>15</v>
      </c>
      <c r="R4696" s="3">
        <v>2</v>
      </c>
      <c r="S4696" s="3">
        <v>6</v>
      </c>
      <c r="T4696" s="3">
        <v>12</v>
      </c>
      <c r="U4696" s="3">
        <f t="shared" si="733"/>
        <v>4870</v>
      </c>
      <c r="V4696" s="3" t="str">
        <f t="shared" si="734"/>
        <v xml:space="preserve"> 36</v>
      </c>
      <c r="W4696" s="3">
        <f t="shared" si="735"/>
        <v>10</v>
      </c>
      <c r="X4696" s="3">
        <v>16</v>
      </c>
      <c r="Y4696" s="6">
        <f t="shared" si="736"/>
        <v>57.099999999999994</v>
      </c>
      <c r="Z4696" s="3">
        <f t="shared" si="737"/>
        <v>48</v>
      </c>
      <c r="AA4696" s="3">
        <f t="shared" si="738"/>
        <v>11.010999999999999</v>
      </c>
      <c r="AB4696">
        <f t="shared" si="739"/>
        <v>0</v>
      </c>
      <c r="AC4696" s="14">
        <f>VLOOKUP(X4696,Rates!$A$2:$B$36,2)</f>
        <v>16.989999999999998</v>
      </c>
    </row>
    <row r="4697" spans="1:29">
      <c r="A4697">
        <v>416022</v>
      </c>
      <c r="B4697" t="s">
        <v>11</v>
      </c>
      <c r="C4697" s="1">
        <v>9.6299999999999997E-2</v>
      </c>
      <c r="D4697">
        <v>128.38</v>
      </c>
      <c r="E4697" t="s">
        <v>18</v>
      </c>
      <c r="F4697" t="s">
        <v>26</v>
      </c>
      <c r="G4697" t="s">
        <v>14</v>
      </c>
      <c r="H4697" s="1">
        <v>0.66600000000000004</v>
      </c>
      <c r="I4697" s="4">
        <v>37043</v>
      </c>
      <c r="J4697" s="5">
        <v>40909</v>
      </c>
      <c r="K4697" s="3">
        <v>4000</v>
      </c>
      <c r="L4697" s="3">
        <v>64992</v>
      </c>
      <c r="M4697" s="3">
        <v>28817</v>
      </c>
      <c r="N4697" s="3">
        <f t="shared" si="730"/>
        <v>0</v>
      </c>
      <c r="O4697" s="3">
        <f t="shared" si="731"/>
        <v>1</v>
      </c>
      <c r="P4697" s="3">
        <f t="shared" si="732"/>
        <v>1</v>
      </c>
      <c r="Q4697" s="6">
        <v>10.99</v>
      </c>
      <c r="R4697" s="3">
        <v>0</v>
      </c>
      <c r="S4697" s="3">
        <v>4</v>
      </c>
      <c r="T4697" s="3">
        <v>11</v>
      </c>
      <c r="U4697" s="3">
        <f t="shared" si="733"/>
        <v>3866</v>
      </c>
      <c r="V4697" s="3" t="str">
        <f t="shared" si="734"/>
        <v xml:space="preserve"> 36</v>
      </c>
      <c r="W4697" s="3">
        <f t="shared" si="735"/>
        <v>4</v>
      </c>
      <c r="X4697" s="3">
        <v>5</v>
      </c>
      <c r="Y4697" s="6">
        <f t="shared" si="736"/>
        <v>66.600000000000009</v>
      </c>
      <c r="Z4697" s="3">
        <f t="shared" si="737"/>
        <v>64.992000000000004</v>
      </c>
      <c r="AA4697" s="3">
        <f t="shared" si="738"/>
        <v>28.817</v>
      </c>
      <c r="AB4697">
        <f t="shared" si="739"/>
        <v>0</v>
      </c>
      <c r="AC4697" s="14">
        <f>VLOOKUP(X4697,Rates!$A$2:$B$36,2)</f>
        <v>7.99</v>
      </c>
    </row>
    <row r="4698" spans="1:29">
      <c r="A4698">
        <v>518461</v>
      </c>
      <c r="B4698" t="s">
        <v>15</v>
      </c>
      <c r="C4698" s="1">
        <v>0.1099</v>
      </c>
      <c r="D4698">
        <v>164.12</v>
      </c>
      <c r="E4698" t="s">
        <v>16</v>
      </c>
      <c r="F4698" t="s">
        <v>26</v>
      </c>
      <c r="G4698" t="s">
        <v>14</v>
      </c>
      <c r="H4698" s="2">
        <v>0</v>
      </c>
      <c r="I4698" s="4">
        <v>35582</v>
      </c>
      <c r="J4698" s="5">
        <v>40909</v>
      </c>
      <c r="K4698" s="3">
        <v>12000</v>
      </c>
      <c r="L4698" s="3">
        <v>95000</v>
      </c>
      <c r="M4698" s="3">
        <v>0</v>
      </c>
      <c r="N4698" s="3">
        <f t="shared" si="730"/>
        <v>0</v>
      </c>
      <c r="O4698" s="3">
        <f t="shared" si="731"/>
        <v>1</v>
      </c>
      <c r="P4698" s="3">
        <f t="shared" si="732"/>
        <v>0</v>
      </c>
      <c r="Q4698" s="6">
        <v>14.69</v>
      </c>
      <c r="R4698" s="3">
        <v>1</v>
      </c>
      <c r="S4698" s="3">
        <v>11</v>
      </c>
      <c r="T4698" s="3">
        <v>36</v>
      </c>
      <c r="U4698" s="3">
        <f t="shared" si="733"/>
        <v>5327</v>
      </c>
      <c r="V4698" s="3" t="str">
        <f t="shared" si="734"/>
        <v xml:space="preserve"> 60</v>
      </c>
      <c r="W4698" s="3">
        <f t="shared" si="735"/>
        <v>12</v>
      </c>
      <c r="X4698" s="3">
        <v>9</v>
      </c>
      <c r="Y4698" s="6">
        <f t="shared" si="736"/>
        <v>0</v>
      </c>
      <c r="Z4698" s="3">
        <f t="shared" si="737"/>
        <v>95</v>
      </c>
      <c r="AA4698" s="3">
        <f t="shared" si="738"/>
        <v>0</v>
      </c>
      <c r="AB4698">
        <f t="shared" si="739"/>
        <v>0</v>
      </c>
      <c r="AC4698" s="14">
        <f>VLOOKUP(X4698,Rates!$A$2:$B$36,2)</f>
        <v>11.44</v>
      </c>
    </row>
    <row r="4699" spans="1:29">
      <c r="A4699">
        <v>436010</v>
      </c>
      <c r="B4699" t="s">
        <v>11</v>
      </c>
      <c r="C4699" s="1">
        <v>0.12529999999999999</v>
      </c>
      <c r="D4699">
        <v>401.6</v>
      </c>
      <c r="E4699" t="s">
        <v>12</v>
      </c>
      <c r="F4699" t="s">
        <v>26</v>
      </c>
      <c r="G4699" t="s">
        <v>17</v>
      </c>
      <c r="H4699" s="1">
        <v>0.82099999999999995</v>
      </c>
      <c r="I4699" s="4">
        <v>38565</v>
      </c>
      <c r="J4699" s="5">
        <v>40909</v>
      </c>
      <c r="K4699" s="3">
        <v>12000</v>
      </c>
      <c r="L4699" s="3">
        <v>60000</v>
      </c>
      <c r="M4699" s="3">
        <v>14855</v>
      </c>
      <c r="N4699" s="3">
        <f t="shared" si="730"/>
        <v>0</v>
      </c>
      <c r="O4699" s="3">
        <f t="shared" si="731"/>
        <v>1</v>
      </c>
      <c r="P4699" s="3">
        <f t="shared" si="732"/>
        <v>1</v>
      </c>
      <c r="Q4699" s="6">
        <v>19.32</v>
      </c>
      <c r="R4699" s="3">
        <v>0</v>
      </c>
      <c r="S4699" s="3">
        <v>7</v>
      </c>
      <c r="T4699" s="3">
        <v>22</v>
      </c>
      <c r="U4699" s="3">
        <f t="shared" si="733"/>
        <v>2344</v>
      </c>
      <c r="V4699" s="3" t="str">
        <f t="shared" si="734"/>
        <v xml:space="preserve"> 36</v>
      </c>
      <c r="W4699" s="3">
        <f t="shared" si="735"/>
        <v>12</v>
      </c>
      <c r="X4699" s="3">
        <v>10</v>
      </c>
      <c r="Y4699" s="6">
        <f t="shared" si="736"/>
        <v>82.1</v>
      </c>
      <c r="Z4699" s="3">
        <f t="shared" si="737"/>
        <v>60</v>
      </c>
      <c r="AA4699" s="3">
        <f t="shared" si="738"/>
        <v>14.855</v>
      </c>
      <c r="AB4699">
        <f t="shared" si="739"/>
        <v>1</v>
      </c>
      <c r="AC4699" s="14">
        <f>VLOOKUP(X4699,Rates!$A$2:$B$36,2)</f>
        <v>11.49</v>
      </c>
    </row>
    <row r="4700" spans="1:29">
      <c r="A4700">
        <v>845531</v>
      </c>
      <c r="B4700" t="s">
        <v>15</v>
      </c>
      <c r="C4700" s="1">
        <v>0.1242</v>
      </c>
      <c r="D4700">
        <v>516.52</v>
      </c>
      <c r="E4700" t="s">
        <v>20</v>
      </c>
      <c r="F4700" t="s">
        <v>13</v>
      </c>
      <c r="G4700" t="s">
        <v>14</v>
      </c>
      <c r="H4700" s="1">
        <v>0.36299999999999999</v>
      </c>
      <c r="I4700" s="4">
        <v>37257</v>
      </c>
      <c r="J4700" s="5">
        <v>40909</v>
      </c>
      <c r="K4700" s="3">
        <v>23000</v>
      </c>
      <c r="L4700" s="3">
        <v>64000</v>
      </c>
      <c r="M4700" s="3">
        <v>8214</v>
      </c>
      <c r="N4700" s="3">
        <f t="shared" si="730"/>
        <v>1</v>
      </c>
      <c r="O4700" s="3">
        <f t="shared" si="731"/>
        <v>0</v>
      </c>
      <c r="P4700" s="3">
        <f t="shared" si="732"/>
        <v>1</v>
      </c>
      <c r="Q4700" s="6">
        <v>20.74</v>
      </c>
      <c r="R4700" s="3">
        <v>0</v>
      </c>
      <c r="S4700" s="3">
        <v>12</v>
      </c>
      <c r="T4700" s="3">
        <v>35</v>
      </c>
      <c r="U4700" s="3">
        <f t="shared" si="733"/>
        <v>3652</v>
      </c>
      <c r="V4700" s="3" t="str">
        <f t="shared" si="734"/>
        <v xml:space="preserve"> 60</v>
      </c>
      <c r="W4700" s="3">
        <f t="shared" si="735"/>
        <v>23</v>
      </c>
      <c r="X4700" s="3">
        <v>9</v>
      </c>
      <c r="Y4700" s="6">
        <f t="shared" si="736"/>
        <v>36.299999999999997</v>
      </c>
      <c r="Z4700" s="3">
        <f t="shared" si="737"/>
        <v>64</v>
      </c>
      <c r="AA4700" s="3">
        <f t="shared" si="738"/>
        <v>8.2140000000000004</v>
      </c>
      <c r="AB4700">
        <f t="shared" si="739"/>
        <v>0</v>
      </c>
      <c r="AC4700" s="14">
        <f>VLOOKUP(X4700,Rates!$A$2:$B$36,2)</f>
        <v>11.44</v>
      </c>
    </row>
    <row r="4701" spans="1:29">
      <c r="A4701">
        <v>442105</v>
      </c>
      <c r="B4701" t="s">
        <v>11</v>
      </c>
      <c r="C4701" s="1">
        <v>8.9399999999999993E-2</v>
      </c>
      <c r="D4701">
        <v>349.49</v>
      </c>
      <c r="E4701" t="s">
        <v>27</v>
      </c>
      <c r="F4701" t="s">
        <v>26</v>
      </c>
      <c r="G4701" t="s">
        <v>14</v>
      </c>
      <c r="H4701" s="1">
        <v>0.46600000000000003</v>
      </c>
      <c r="I4701" s="4">
        <v>35827</v>
      </c>
      <c r="J4701" s="5">
        <v>40909</v>
      </c>
      <c r="K4701" s="3">
        <v>11000</v>
      </c>
      <c r="L4701" s="3">
        <v>52704</v>
      </c>
      <c r="M4701" s="3">
        <v>25212</v>
      </c>
      <c r="N4701" s="3">
        <f t="shared" si="730"/>
        <v>0</v>
      </c>
      <c r="O4701" s="3">
        <f t="shared" si="731"/>
        <v>1</v>
      </c>
      <c r="P4701" s="3">
        <f t="shared" si="732"/>
        <v>1</v>
      </c>
      <c r="Q4701" s="6">
        <v>8.9499999999999993</v>
      </c>
      <c r="R4701" s="3">
        <v>0</v>
      </c>
      <c r="S4701" s="3">
        <v>10</v>
      </c>
      <c r="T4701" s="3">
        <v>33</v>
      </c>
      <c r="U4701" s="3">
        <f t="shared" si="733"/>
        <v>5082</v>
      </c>
      <c r="V4701" s="3" t="str">
        <f t="shared" si="734"/>
        <v xml:space="preserve"> 36</v>
      </c>
      <c r="W4701" s="3">
        <f t="shared" si="735"/>
        <v>11</v>
      </c>
      <c r="X4701" s="3">
        <v>5</v>
      </c>
      <c r="Y4701" s="6">
        <f t="shared" si="736"/>
        <v>46.6</v>
      </c>
      <c r="Z4701" s="3">
        <f t="shared" si="737"/>
        <v>52.704000000000001</v>
      </c>
      <c r="AA4701" s="3">
        <f t="shared" si="738"/>
        <v>25.212</v>
      </c>
      <c r="AB4701">
        <f t="shared" si="739"/>
        <v>0</v>
      </c>
      <c r="AC4701" s="14">
        <f>VLOOKUP(X4701,Rates!$A$2:$B$36,2)</f>
        <v>7.99</v>
      </c>
    </row>
    <row r="4702" spans="1:29">
      <c r="A4702">
        <v>997204</v>
      </c>
      <c r="B4702" t="s">
        <v>15</v>
      </c>
      <c r="C4702" s="1">
        <v>0.18640000000000001</v>
      </c>
      <c r="D4702">
        <v>360.41</v>
      </c>
      <c r="E4702" t="s">
        <v>20</v>
      </c>
      <c r="F4702" t="s">
        <v>13</v>
      </c>
      <c r="G4702" t="s">
        <v>17</v>
      </c>
      <c r="H4702" s="1">
        <v>0.40899999999999997</v>
      </c>
      <c r="I4702" s="4">
        <v>35034</v>
      </c>
      <c r="J4702" s="5">
        <v>40909</v>
      </c>
      <c r="K4702" s="3">
        <v>14000</v>
      </c>
      <c r="L4702" s="3">
        <v>60000</v>
      </c>
      <c r="M4702" s="3">
        <v>18507</v>
      </c>
      <c r="N4702" s="3">
        <f t="shared" si="730"/>
        <v>1</v>
      </c>
      <c r="O4702" s="3">
        <f t="shared" si="731"/>
        <v>0</v>
      </c>
      <c r="P4702" s="3">
        <f t="shared" si="732"/>
        <v>1</v>
      </c>
      <c r="Q4702" s="6">
        <v>13.8</v>
      </c>
      <c r="R4702" s="3">
        <v>0</v>
      </c>
      <c r="S4702" s="3">
        <v>9</v>
      </c>
      <c r="T4702" s="3">
        <v>14</v>
      </c>
      <c r="U4702" s="3">
        <f t="shared" si="733"/>
        <v>5875</v>
      </c>
      <c r="V4702" s="3" t="str">
        <f t="shared" si="734"/>
        <v xml:space="preserve"> 60</v>
      </c>
      <c r="W4702" s="3">
        <f t="shared" si="735"/>
        <v>14</v>
      </c>
      <c r="X4702" s="3">
        <v>21</v>
      </c>
      <c r="Y4702" s="6">
        <f t="shared" si="736"/>
        <v>40.9</v>
      </c>
      <c r="Z4702" s="3">
        <f t="shared" si="737"/>
        <v>60</v>
      </c>
      <c r="AA4702" s="3">
        <f t="shared" si="738"/>
        <v>18.507000000000001</v>
      </c>
      <c r="AB4702">
        <f t="shared" si="739"/>
        <v>1</v>
      </c>
      <c r="AC4702" s="14">
        <f>VLOOKUP(X4702,Rates!$A$2:$B$36,2)</f>
        <v>22.74</v>
      </c>
    </row>
    <row r="4703" spans="1:29">
      <c r="A4703">
        <v>452003</v>
      </c>
      <c r="B4703" t="s">
        <v>11</v>
      </c>
      <c r="C4703" s="1">
        <v>8.9399999999999993E-2</v>
      </c>
      <c r="D4703">
        <v>460.69</v>
      </c>
      <c r="E4703" t="s">
        <v>12</v>
      </c>
      <c r="F4703" t="s">
        <v>13</v>
      </c>
      <c r="G4703" t="s">
        <v>14</v>
      </c>
      <c r="H4703" s="2">
        <v>0.3</v>
      </c>
      <c r="I4703" s="4">
        <v>36373</v>
      </c>
      <c r="J4703" s="5">
        <v>40909</v>
      </c>
      <c r="K4703" s="3">
        <v>14500</v>
      </c>
      <c r="L4703" s="3">
        <v>100000</v>
      </c>
      <c r="M4703" s="3">
        <v>7563</v>
      </c>
      <c r="N4703" s="3">
        <f t="shared" si="730"/>
        <v>1</v>
      </c>
      <c r="O4703" s="3">
        <f t="shared" si="731"/>
        <v>0</v>
      </c>
      <c r="P4703" s="3">
        <f t="shared" si="732"/>
        <v>1</v>
      </c>
      <c r="Q4703" s="6">
        <v>6.54</v>
      </c>
      <c r="R4703" s="3">
        <v>0</v>
      </c>
      <c r="S4703" s="3">
        <v>6</v>
      </c>
      <c r="T4703" s="3">
        <v>35</v>
      </c>
      <c r="U4703" s="3">
        <f t="shared" si="733"/>
        <v>4536</v>
      </c>
      <c r="V4703" s="3" t="str">
        <f t="shared" si="734"/>
        <v xml:space="preserve"> 36</v>
      </c>
      <c r="W4703" s="3">
        <f t="shared" si="735"/>
        <v>14.5</v>
      </c>
      <c r="X4703" s="3">
        <v>5</v>
      </c>
      <c r="Y4703" s="6">
        <f t="shared" si="736"/>
        <v>30</v>
      </c>
      <c r="Z4703" s="3">
        <f t="shared" si="737"/>
        <v>100</v>
      </c>
      <c r="AA4703" s="3">
        <f t="shared" si="738"/>
        <v>7.5629999999999997</v>
      </c>
      <c r="AB4703">
        <f t="shared" si="739"/>
        <v>0</v>
      </c>
      <c r="AC4703" s="14">
        <f>VLOOKUP(X4703,Rates!$A$2:$B$36,2)</f>
        <v>7.99</v>
      </c>
    </row>
    <row r="4704" spans="1:29">
      <c r="A4704">
        <v>565419</v>
      </c>
      <c r="B4704" t="s">
        <v>15</v>
      </c>
      <c r="C4704" s="1">
        <v>0.15579999999999999</v>
      </c>
      <c r="D4704">
        <v>289.14999999999998</v>
      </c>
      <c r="E4704" t="s">
        <v>28</v>
      </c>
      <c r="F4704" t="s">
        <v>13</v>
      </c>
      <c r="G4704" t="s">
        <v>14</v>
      </c>
      <c r="H4704" s="1">
        <v>0.94699999999999995</v>
      </c>
      <c r="I4704" s="4">
        <v>38047</v>
      </c>
      <c r="J4704" s="5">
        <v>40909</v>
      </c>
      <c r="K4704" s="3">
        <v>12000</v>
      </c>
      <c r="L4704" s="3">
        <v>55000</v>
      </c>
      <c r="M4704" s="3">
        <v>5682</v>
      </c>
      <c r="N4704" s="3">
        <f t="shared" si="730"/>
        <v>1</v>
      </c>
      <c r="O4704" s="3">
        <f t="shared" si="731"/>
        <v>0</v>
      </c>
      <c r="P4704" s="3">
        <f t="shared" si="732"/>
        <v>1</v>
      </c>
      <c r="Q4704" s="6">
        <v>7.35</v>
      </c>
      <c r="R4704" s="3">
        <v>0</v>
      </c>
      <c r="S4704" s="3">
        <v>3</v>
      </c>
      <c r="T4704" s="3">
        <v>5</v>
      </c>
      <c r="U4704" s="3">
        <f t="shared" si="733"/>
        <v>2862</v>
      </c>
      <c r="V4704" s="3" t="str">
        <f t="shared" si="734"/>
        <v xml:space="preserve"> 60</v>
      </c>
      <c r="W4704" s="3">
        <f t="shared" si="735"/>
        <v>12</v>
      </c>
      <c r="X4704" s="3">
        <v>18</v>
      </c>
      <c r="Y4704" s="6">
        <f t="shared" si="736"/>
        <v>94.699999999999989</v>
      </c>
      <c r="Z4704" s="3">
        <f t="shared" si="737"/>
        <v>55</v>
      </c>
      <c r="AA4704" s="3">
        <f t="shared" si="738"/>
        <v>5.6820000000000004</v>
      </c>
      <c r="AB4704">
        <f t="shared" si="739"/>
        <v>0</v>
      </c>
      <c r="AC4704" s="14">
        <f>VLOOKUP(X4704,Rates!$A$2:$B$36,2)</f>
        <v>18.989999999999998</v>
      </c>
    </row>
    <row r="4705" spans="1:29">
      <c r="A4705">
        <v>845715</v>
      </c>
      <c r="B4705" t="s">
        <v>11</v>
      </c>
      <c r="C4705" s="1">
        <v>8.4900000000000003E-2</v>
      </c>
      <c r="D4705">
        <v>426.1</v>
      </c>
      <c r="E4705" t="s">
        <v>29</v>
      </c>
      <c r="F4705" t="s">
        <v>26</v>
      </c>
      <c r="G4705" t="s">
        <v>14</v>
      </c>
      <c r="H4705" s="1">
        <v>0.33300000000000002</v>
      </c>
      <c r="I4705" s="4">
        <v>36739</v>
      </c>
      <c r="J4705" s="5">
        <v>40909</v>
      </c>
      <c r="K4705" s="3">
        <v>13500</v>
      </c>
      <c r="L4705" s="3">
        <v>76000</v>
      </c>
      <c r="M4705" s="3">
        <v>10163</v>
      </c>
      <c r="N4705" s="3">
        <f t="shared" si="730"/>
        <v>0</v>
      </c>
      <c r="O4705" s="3">
        <f t="shared" si="731"/>
        <v>1</v>
      </c>
      <c r="P4705" s="3">
        <f t="shared" si="732"/>
        <v>1</v>
      </c>
      <c r="Q4705" s="6">
        <v>21.63</v>
      </c>
      <c r="R4705" s="3">
        <v>0</v>
      </c>
      <c r="S4705" s="3">
        <v>14</v>
      </c>
      <c r="T4705" s="3">
        <v>31</v>
      </c>
      <c r="U4705" s="3">
        <f t="shared" si="733"/>
        <v>4170</v>
      </c>
      <c r="V4705" s="3" t="str">
        <f t="shared" si="734"/>
        <v xml:space="preserve"> 36</v>
      </c>
      <c r="W4705" s="3">
        <f t="shared" si="735"/>
        <v>13.5</v>
      </c>
      <c r="X4705" s="3">
        <v>5</v>
      </c>
      <c r="Y4705" s="6">
        <f t="shared" si="736"/>
        <v>33.300000000000004</v>
      </c>
      <c r="Z4705" s="3">
        <f t="shared" si="737"/>
        <v>76</v>
      </c>
      <c r="AA4705" s="3">
        <f t="shared" si="738"/>
        <v>10.163</v>
      </c>
      <c r="AB4705">
        <f t="shared" si="739"/>
        <v>0</v>
      </c>
      <c r="AC4705" s="14">
        <f>VLOOKUP(X4705,Rates!$A$2:$B$36,2)</f>
        <v>7.99</v>
      </c>
    </row>
    <row r="4706" spans="1:29">
      <c r="A4706">
        <v>581234</v>
      </c>
      <c r="B4706" t="s">
        <v>15</v>
      </c>
      <c r="C4706" s="1">
        <v>0.16819999999999999</v>
      </c>
      <c r="D4706">
        <v>321.83</v>
      </c>
      <c r="E4706" t="s">
        <v>22</v>
      </c>
      <c r="F4706" t="s">
        <v>13</v>
      </c>
      <c r="G4706" t="s">
        <v>14</v>
      </c>
      <c r="H4706" s="2">
        <v>0.61</v>
      </c>
      <c r="I4706" s="4">
        <v>35004</v>
      </c>
      <c r="J4706" s="5">
        <v>40909</v>
      </c>
      <c r="K4706" s="3">
        <v>13000</v>
      </c>
      <c r="L4706" s="3">
        <v>42000</v>
      </c>
      <c r="M4706" s="3">
        <v>8107</v>
      </c>
      <c r="N4706" s="3">
        <f t="shared" si="730"/>
        <v>1</v>
      </c>
      <c r="O4706" s="3">
        <f t="shared" si="731"/>
        <v>0</v>
      </c>
      <c r="P4706" s="3">
        <f t="shared" si="732"/>
        <v>1</v>
      </c>
      <c r="Q4706" s="6">
        <v>22.09</v>
      </c>
      <c r="R4706" s="3">
        <v>0</v>
      </c>
      <c r="S4706" s="3">
        <v>12</v>
      </c>
      <c r="T4706" s="3">
        <v>27</v>
      </c>
      <c r="U4706" s="3">
        <f t="shared" si="733"/>
        <v>5905</v>
      </c>
      <c r="V4706" s="3" t="str">
        <f t="shared" si="734"/>
        <v xml:space="preserve"> 60</v>
      </c>
      <c r="W4706" s="3">
        <f t="shared" si="735"/>
        <v>13</v>
      </c>
      <c r="X4706" s="3">
        <v>22</v>
      </c>
      <c r="Y4706" s="6">
        <f t="shared" si="736"/>
        <v>61</v>
      </c>
      <c r="Z4706" s="3">
        <f t="shared" si="737"/>
        <v>42</v>
      </c>
      <c r="AA4706" s="3">
        <f t="shared" si="738"/>
        <v>8.1069999999999993</v>
      </c>
      <c r="AB4706">
        <f t="shared" si="739"/>
        <v>0</v>
      </c>
      <c r="AC4706" s="14">
        <f>VLOOKUP(X4706,Rates!$A$2:$B$36,2)</f>
        <v>23.99</v>
      </c>
    </row>
    <row r="4707" spans="1:29">
      <c r="A4707">
        <v>742754</v>
      </c>
      <c r="B4707" t="s">
        <v>11</v>
      </c>
      <c r="C4707" s="1">
        <v>0.1749</v>
      </c>
      <c r="D4707">
        <v>114.88</v>
      </c>
      <c r="E4707" t="s">
        <v>16</v>
      </c>
      <c r="F4707" t="s">
        <v>13</v>
      </c>
      <c r="G4707" t="s">
        <v>14</v>
      </c>
      <c r="H4707" s="1">
        <v>0.223</v>
      </c>
      <c r="I4707" s="4">
        <v>35004</v>
      </c>
      <c r="J4707" s="5">
        <v>40909</v>
      </c>
      <c r="K4707" s="3">
        <v>3200</v>
      </c>
      <c r="L4707" s="3">
        <v>35004</v>
      </c>
      <c r="M4707" s="3">
        <v>1427</v>
      </c>
      <c r="N4707" s="3">
        <f t="shared" si="730"/>
        <v>1</v>
      </c>
      <c r="O4707" s="3">
        <f t="shared" si="731"/>
        <v>0</v>
      </c>
      <c r="P4707" s="3">
        <f t="shared" si="732"/>
        <v>0</v>
      </c>
      <c r="Q4707" s="6">
        <v>1.37</v>
      </c>
      <c r="R4707" s="3">
        <v>0</v>
      </c>
      <c r="S4707" s="3">
        <v>4</v>
      </c>
      <c r="T4707" s="3">
        <v>5</v>
      </c>
      <c r="U4707" s="3">
        <f t="shared" si="733"/>
        <v>5905</v>
      </c>
      <c r="V4707" s="3" t="str">
        <f t="shared" si="734"/>
        <v xml:space="preserve"> 36</v>
      </c>
      <c r="W4707" s="3">
        <f t="shared" si="735"/>
        <v>3.2</v>
      </c>
      <c r="X4707" s="3">
        <v>20</v>
      </c>
      <c r="Y4707" s="6">
        <f t="shared" si="736"/>
        <v>22.3</v>
      </c>
      <c r="Z4707" s="3">
        <f t="shared" si="737"/>
        <v>35.003999999999998</v>
      </c>
      <c r="AA4707" s="3">
        <f t="shared" si="738"/>
        <v>1.427</v>
      </c>
      <c r="AB4707">
        <f t="shared" si="739"/>
        <v>0</v>
      </c>
      <c r="AC4707" s="14">
        <f>VLOOKUP(X4707,Rates!$A$2:$B$36,2)</f>
        <v>21.49</v>
      </c>
    </row>
    <row r="4708" spans="1:29">
      <c r="A4708">
        <v>538955</v>
      </c>
      <c r="B4708" t="s">
        <v>11</v>
      </c>
      <c r="C4708" s="1">
        <v>0.1361</v>
      </c>
      <c r="D4708">
        <v>339.89</v>
      </c>
      <c r="E4708" t="s">
        <v>12</v>
      </c>
      <c r="F4708" t="s">
        <v>26</v>
      </c>
      <c r="G4708" t="s">
        <v>14</v>
      </c>
      <c r="H4708" s="1">
        <v>0.82499999999999996</v>
      </c>
      <c r="I4708" s="4">
        <v>30590</v>
      </c>
      <c r="J4708" s="5">
        <v>40909</v>
      </c>
      <c r="K4708" s="3">
        <v>10000</v>
      </c>
      <c r="L4708" s="3">
        <v>59650</v>
      </c>
      <c r="M4708" s="3">
        <v>5054</v>
      </c>
      <c r="N4708" s="3">
        <f t="shared" si="730"/>
        <v>0</v>
      </c>
      <c r="O4708" s="3">
        <f t="shared" si="731"/>
        <v>1</v>
      </c>
      <c r="P4708" s="3">
        <f t="shared" si="732"/>
        <v>1</v>
      </c>
      <c r="Q4708" s="6">
        <v>9.17</v>
      </c>
      <c r="R4708" s="3">
        <v>0</v>
      </c>
      <c r="S4708" s="3">
        <v>4</v>
      </c>
      <c r="T4708" s="3">
        <v>21</v>
      </c>
      <c r="U4708" s="3">
        <f t="shared" si="733"/>
        <v>10319</v>
      </c>
      <c r="V4708" s="3" t="str">
        <f t="shared" si="734"/>
        <v xml:space="preserve"> 36</v>
      </c>
      <c r="W4708" s="3">
        <f t="shared" si="735"/>
        <v>10</v>
      </c>
      <c r="X4708" s="3">
        <v>12</v>
      </c>
      <c r="Y4708" s="6">
        <f t="shared" si="736"/>
        <v>82.5</v>
      </c>
      <c r="Z4708" s="3">
        <f t="shared" si="737"/>
        <v>59.65</v>
      </c>
      <c r="AA4708" s="3">
        <f t="shared" si="738"/>
        <v>5.0540000000000003</v>
      </c>
      <c r="AB4708">
        <f t="shared" si="739"/>
        <v>0</v>
      </c>
      <c r="AC4708" s="14">
        <f>VLOOKUP(X4708,Rates!$A$2:$B$36,2)</f>
        <v>13.49</v>
      </c>
    </row>
    <row r="4709" spans="1:29">
      <c r="A4709">
        <v>830405</v>
      </c>
      <c r="B4709" t="s">
        <v>15</v>
      </c>
      <c r="C4709" s="1">
        <v>0.1399</v>
      </c>
      <c r="D4709">
        <v>581.58000000000004</v>
      </c>
      <c r="E4709" t="s">
        <v>18</v>
      </c>
      <c r="F4709" t="s">
        <v>13</v>
      </c>
      <c r="G4709" t="s">
        <v>14</v>
      </c>
      <c r="H4709" s="2">
        <v>0</v>
      </c>
      <c r="I4709" s="4">
        <v>36557</v>
      </c>
      <c r="J4709" s="5">
        <v>40909</v>
      </c>
      <c r="K4709" s="3">
        <v>25000</v>
      </c>
      <c r="L4709" s="3">
        <v>124000</v>
      </c>
      <c r="M4709" s="3">
        <v>0</v>
      </c>
      <c r="N4709" s="3">
        <f t="shared" si="730"/>
        <v>1</v>
      </c>
      <c r="O4709" s="3">
        <f t="shared" si="731"/>
        <v>0</v>
      </c>
      <c r="P4709" s="3">
        <f t="shared" si="732"/>
        <v>1</v>
      </c>
      <c r="Q4709" s="6">
        <v>7.35</v>
      </c>
      <c r="R4709" s="3">
        <v>0</v>
      </c>
      <c r="S4709" s="3">
        <v>8</v>
      </c>
      <c r="T4709" s="3">
        <v>21</v>
      </c>
      <c r="U4709" s="3">
        <f t="shared" si="733"/>
        <v>4352</v>
      </c>
      <c r="V4709" s="3" t="str">
        <f t="shared" si="734"/>
        <v xml:space="preserve"> 60</v>
      </c>
      <c r="W4709" s="3">
        <f t="shared" si="735"/>
        <v>25</v>
      </c>
      <c r="X4709" s="3">
        <v>13</v>
      </c>
      <c r="Y4709" s="6">
        <f t="shared" si="736"/>
        <v>0</v>
      </c>
      <c r="Z4709" s="3">
        <f t="shared" si="737"/>
        <v>124</v>
      </c>
      <c r="AA4709" s="3">
        <f t="shared" si="738"/>
        <v>0</v>
      </c>
      <c r="AB4709">
        <f t="shared" si="739"/>
        <v>0</v>
      </c>
      <c r="AC4709" s="14">
        <f>VLOOKUP(X4709,Rates!$A$2:$B$36,2)</f>
        <v>13.99</v>
      </c>
    </row>
    <row r="4710" spans="1:29">
      <c r="A4710">
        <v>887709</v>
      </c>
      <c r="B4710" t="s">
        <v>11</v>
      </c>
      <c r="C4710" s="1">
        <v>0.1242</v>
      </c>
      <c r="D4710">
        <v>668.31</v>
      </c>
      <c r="E4710" t="s">
        <v>29</v>
      </c>
      <c r="F4710" t="s">
        <v>26</v>
      </c>
      <c r="G4710" t="s">
        <v>14</v>
      </c>
      <c r="H4710" s="1">
        <v>0.82699999999999996</v>
      </c>
      <c r="I4710" s="4">
        <v>33848</v>
      </c>
      <c r="J4710" s="5">
        <v>40909</v>
      </c>
      <c r="K4710" s="3">
        <v>20000</v>
      </c>
      <c r="L4710" s="3">
        <v>120000</v>
      </c>
      <c r="M4710" s="3">
        <v>27053</v>
      </c>
      <c r="N4710" s="3">
        <f t="shared" si="730"/>
        <v>0</v>
      </c>
      <c r="O4710" s="3">
        <f t="shared" si="731"/>
        <v>1</v>
      </c>
      <c r="P4710" s="3">
        <f t="shared" si="732"/>
        <v>1</v>
      </c>
      <c r="Q4710" s="6">
        <v>12.47</v>
      </c>
      <c r="R4710" s="3">
        <v>0</v>
      </c>
      <c r="S4710" s="3">
        <v>13</v>
      </c>
      <c r="T4710" s="3">
        <v>35</v>
      </c>
      <c r="U4710" s="3">
        <f t="shared" si="733"/>
        <v>7061</v>
      </c>
      <c r="V4710" s="3" t="str">
        <f t="shared" si="734"/>
        <v xml:space="preserve"> 36</v>
      </c>
      <c r="W4710" s="3">
        <f t="shared" si="735"/>
        <v>20</v>
      </c>
      <c r="X4710" s="3">
        <v>9</v>
      </c>
      <c r="Y4710" s="6">
        <f t="shared" si="736"/>
        <v>82.699999999999989</v>
      </c>
      <c r="Z4710" s="3">
        <f t="shared" si="737"/>
        <v>120</v>
      </c>
      <c r="AA4710" s="3">
        <f t="shared" si="738"/>
        <v>27.053000000000001</v>
      </c>
      <c r="AB4710">
        <f t="shared" si="739"/>
        <v>0</v>
      </c>
      <c r="AC4710" s="14">
        <f>VLOOKUP(X4710,Rates!$A$2:$B$36,2)</f>
        <v>11.44</v>
      </c>
    </row>
    <row r="4711" spans="1:29">
      <c r="A4711">
        <v>720386</v>
      </c>
      <c r="B4711" t="s">
        <v>11</v>
      </c>
      <c r="C4711" s="1">
        <v>0.15279999999999999</v>
      </c>
      <c r="D4711">
        <v>459.4</v>
      </c>
      <c r="E4711" t="s">
        <v>16</v>
      </c>
      <c r="F4711" t="s">
        <v>26</v>
      </c>
      <c r="G4711" t="s">
        <v>14</v>
      </c>
      <c r="H4711" s="1">
        <v>0.74399999999999999</v>
      </c>
      <c r="I4711" s="4">
        <v>35217</v>
      </c>
      <c r="J4711" s="5">
        <v>40909</v>
      </c>
      <c r="K4711" s="3">
        <v>13200</v>
      </c>
      <c r="L4711" s="3">
        <v>110000</v>
      </c>
      <c r="M4711" s="3">
        <v>93192</v>
      </c>
      <c r="N4711" s="3">
        <f t="shared" si="730"/>
        <v>0</v>
      </c>
      <c r="O4711" s="3">
        <f t="shared" si="731"/>
        <v>1</v>
      </c>
      <c r="P4711" s="3">
        <f t="shared" si="732"/>
        <v>0</v>
      </c>
      <c r="Q4711" s="6">
        <v>10.4</v>
      </c>
      <c r="R4711" s="3">
        <v>1</v>
      </c>
      <c r="S4711" s="3">
        <v>9</v>
      </c>
      <c r="T4711" s="3">
        <v>27</v>
      </c>
      <c r="U4711" s="3">
        <f t="shared" si="733"/>
        <v>5692</v>
      </c>
      <c r="V4711" s="3" t="str">
        <f t="shared" si="734"/>
        <v xml:space="preserve"> 36</v>
      </c>
      <c r="W4711" s="3">
        <f t="shared" si="735"/>
        <v>13.2</v>
      </c>
      <c r="X4711" s="3">
        <v>18</v>
      </c>
      <c r="Y4711" s="6">
        <f t="shared" si="736"/>
        <v>74.400000000000006</v>
      </c>
      <c r="Z4711" s="3">
        <f t="shared" si="737"/>
        <v>110</v>
      </c>
      <c r="AA4711" s="3">
        <f t="shared" si="738"/>
        <v>93.191999999999993</v>
      </c>
      <c r="AB4711">
        <f t="shared" si="739"/>
        <v>0</v>
      </c>
      <c r="AC4711" s="14">
        <f>VLOOKUP(X4711,Rates!$A$2:$B$36,2)</f>
        <v>18.989999999999998</v>
      </c>
    </row>
    <row r="4712" spans="1:29">
      <c r="A4712">
        <v>456812</v>
      </c>
      <c r="B4712" t="s">
        <v>11</v>
      </c>
      <c r="C4712" s="1">
        <v>0.21210000000000001</v>
      </c>
      <c r="D4712">
        <v>746.24</v>
      </c>
      <c r="E4712" t="s">
        <v>16</v>
      </c>
      <c r="F4712" t="s">
        <v>26</v>
      </c>
      <c r="G4712" t="s">
        <v>17</v>
      </c>
      <c r="H4712" s="1">
        <v>0.79600000000000004</v>
      </c>
      <c r="I4712" s="4">
        <v>31747</v>
      </c>
      <c r="J4712" s="5">
        <v>40909</v>
      </c>
      <c r="K4712" s="3">
        <v>19750</v>
      </c>
      <c r="L4712" s="3">
        <v>125000</v>
      </c>
      <c r="M4712" s="3">
        <v>90063</v>
      </c>
      <c r="N4712" s="3">
        <f t="shared" si="730"/>
        <v>0</v>
      </c>
      <c r="O4712" s="3">
        <f t="shared" si="731"/>
        <v>1</v>
      </c>
      <c r="P4712" s="3">
        <f t="shared" si="732"/>
        <v>0</v>
      </c>
      <c r="Q4712" s="6">
        <v>19.87</v>
      </c>
      <c r="R4712" s="3">
        <v>0</v>
      </c>
      <c r="S4712" s="3">
        <v>28</v>
      </c>
      <c r="T4712" s="3">
        <v>53</v>
      </c>
      <c r="U4712" s="3">
        <f t="shared" si="733"/>
        <v>9162</v>
      </c>
      <c r="V4712" s="3" t="str">
        <f t="shared" si="734"/>
        <v xml:space="preserve"> 36</v>
      </c>
      <c r="W4712" s="3">
        <f t="shared" si="735"/>
        <v>19.75</v>
      </c>
      <c r="X4712" s="3">
        <v>35</v>
      </c>
      <c r="Y4712" s="6">
        <f t="shared" si="736"/>
        <v>79.600000000000009</v>
      </c>
      <c r="Z4712" s="3">
        <f t="shared" si="737"/>
        <v>125</v>
      </c>
      <c r="AA4712" s="3">
        <f t="shared" si="738"/>
        <v>90.063000000000002</v>
      </c>
      <c r="AB4712">
        <f t="shared" si="739"/>
        <v>1</v>
      </c>
      <c r="AC4712" s="14">
        <f>VLOOKUP(X4712,Rates!$A$2:$B$36,2)</f>
        <v>30.99</v>
      </c>
    </row>
    <row r="4713" spans="1:29">
      <c r="A4713">
        <v>1064386</v>
      </c>
      <c r="B4713" t="s">
        <v>15</v>
      </c>
      <c r="C4713" s="1">
        <v>0.12690000000000001</v>
      </c>
      <c r="D4713">
        <v>372.25</v>
      </c>
      <c r="E4713" t="s">
        <v>12</v>
      </c>
      <c r="F4713" t="s">
        <v>26</v>
      </c>
      <c r="G4713" t="s">
        <v>19</v>
      </c>
      <c r="H4713" s="1">
        <v>0.77200000000000002</v>
      </c>
      <c r="I4713" s="4">
        <v>35521</v>
      </c>
      <c r="J4713" s="5">
        <v>40909</v>
      </c>
      <c r="K4713" s="3">
        <v>25975</v>
      </c>
      <c r="L4713" s="3">
        <v>130000</v>
      </c>
      <c r="M4713" s="3">
        <v>93718</v>
      </c>
      <c r="N4713" s="3">
        <f t="shared" si="730"/>
        <v>0</v>
      </c>
      <c r="O4713" s="3">
        <f t="shared" si="731"/>
        <v>1</v>
      </c>
      <c r="P4713" s="3">
        <f t="shared" si="732"/>
        <v>1</v>
      </c>
      <c r="Q4713" s="6">
        <v>26.13</v>
      </c>
      <c r="R4713" s="3">
        <v>0</v>
      </c>
      <c r="S4713" s="3">
        <v>15</v>
      </c>
      <c r="T4713" s="3">
        <v>29</v>
      </c>
      <c r="U4713" s="3">
        <f t="shared" si="733"/>
        <v>5388</v>
      </c>
      <c r="V4713" s="3" t="str">
        <f t="shared" si="734"/>
        <v xml:space="preserve"> 60</v>
      </c>
      <c r="W4713" s="3">
        <f t="shared" si="735"/>
        <v>25.975000000000001</v>
      </c>
      <c r="X4713" s="3">
        <v>10</v>
      </c>
      <c r="Y4713" s="6">
        <f t="shared" si="736"/>
        <v>77.2</v>
      </c>
      <c r="Z4713" s="3">
        <f t="shared" si="737"/>
        <v>130</v>
      </c>
      <c r="AA4713" s="3">
        <f t="shared" si="738"/>
        <v>93.718000000000004</v>
      </c>
      <c r="AB4713">
        <f t="shared" si="739"/>
        <v>0</v>
      </c>
      <c r="AC4713" s="14">
        <f>VLOOKUP(X4713,Rates!$A$2:$B$36,2)</f>
        <v>11.49</v>
      </c>
    </row>
    <row r="4714" spans="1:29">
      <c r="A4714">
        <v>796502</v>
      </c>
      <c r="B4714" t="s">
        <v>15</v>
      </c>
      <c r="C4714" s="1">
        <v>0.1799</v>
      </c>
      <c r="D4714">
        <v>314.82</v>
      </c>
      <c r="E4714" t="s">
        <v>30</v>
      </c>
      <c r="F4714" t="s">
        <v>13</v>
      </c>
      <c r="G4714" t="s">
        <v>19</v>
      </c>
      <c r="H4714" s="1">
        <v>0.46800000000000003</v>
      </c>
      <c r="I4714" s="4">
        <v>35309</v>
      </c>
      <c r="J4714" s="5">
        <v>40909</v>
      </c>
      <c r="K4714" s="3">
        <v>12400</v>
      </c>
      <c r="L4714" s="3">
        <v>75000</v>
      </c>
      <c r="M4714" s="3">
        <v>7823</v>
      </c>
      <c r="N4714" s="3">
        <f t="shared" si="730"/>
        <v>1</v>
      </c>
      <c r="O4714" s="3">
        <f t="shared" si="731"/>
        <v>0</v>
      </c>
      <c r="P4714" s="3">
        <f t="shared" si="732"/>
        <v>1</v>
      </c>
      <c r="Q4714" s="6">
        <v>9.6300000000000008</v>
      </c>
      <c r="R4714" s="3">
        <v>0</v>
      </c>
      <c r="S4714" s="3">
        <v>8</v>
      </c>
      <c r="T4714" s="3">
        <v>11</v>
      </c>
      <c r="U4714" s="3">
        <f t="shared" si="733"/>
        <v>5600</v>
      </c>
      <c r="V4714" s="3" t="str">
        <f t="shared" si="734"/>
        <v xml:space="preserve"> 60</v>
      </c>
      <c r="W4714" s="3">
        <f t="shared" si="735"/>
        <v>12.4</v>
      </c>
      <c r="X4714" s="3">
        <v>21</v>
      </c>
      <c r="Y4714" s="6">
        <f t="shared" si="736"/>
        <v>46.800000000000004</v>
      </c>
      <c r="Z4714" s="3">
        <f t="shared" si="737"/>
        <v>75</v>
      </c>
      <c r="AA4714" s="3">
        <f t="shared" si="738"/>
        <v>7.8230000000000004</v>
      </c>
      <c r="AB4714">
        <f t="shared" si="739"/>
        <v>0</v>
      </c>
      <c r="AC4714" s="14">
        <f>VLOOKUP(X4714,Rates!$A$2:$B$36,2)</f>
        <v>22.74</v>
      </c>
    </row>
    <row r="4715" spans="1:29">
      <c r="A4715">
        <v>450302</v>
      </c>
      <c r="B4715" t="s">
        <v>11</v>
      </c>
      <c r="C4715" s="1">
        <v>0.1186</v>
      </c>
      <c r="D4715">
        <v>185.63</v>
      </c>
      <c r="E4715" t="s">
        <v>25</v>
      </c>
      <c r="F4715" t="s">
        <v>26</v>
      </c>
      <c r="G4715" t="s">
        <v>14</v>
      </c>
      <c r="H4715" s="1">
        <v>0.60599999999999998</v>
      </c>
      <c r="I4715" s="4">
        <v>30713</v>
      </c>
      <c r="J4715" s="5">
        <v>40909</v>
      </c>
      <c r="K4715" s="3">
        <v>5600</v>
      </c>
      <c r="L4715" s="3">
        <v>40250</v>
      </c>
      <c r="M4715" s="3">
        <v>4118</v>
      </c>
      <c r="N4715" s="3">
        <f t="shared" si="730"/>
        <v>0</v>
      </c>
      <c r="O4715" s="3">
        <f t="shared" si="731"/>
        <v>1</v>
      </c>
      <c r="P4715" s="3">
        <f t="shared" si="732"/>
        <v>1</v>
      </c>
      <c r="Q4715" s="6">
        <v>24.92</v>
      </c>
      <c r="R4715" s="3">
        <v>0</v>
      </c>
      <c r="S4715" s="3">
        <v>9</v>
      </c>
      <c r="T4715" s="3">
        <v>23</v>
      </c>
      <c r="U4715" s="3">
        <f t="shared" si="733"/>
        <v>10196</v>
      </c>
      <c r="V4715" s="3" t="str">
        <f t="shared" si="734"/>
        <v xml:space="preserve"> 36</v>
      </c>
      <c r="W4715" s="3">
        <f t="shared" si="735"/>
        <v>5.6</v>
      </c>
      <c r="X4715" s="3">
        <v>10</v>
      </c>
      <c r="Y4715" s="6">
        <f t="shared" si="736"/>
        <v>60.6</v>
      </c>
      <c r="Z4715" s="3">
        <f t="shared" si="737"/>
        <v>40.25</v>
      </c>
      <c r="AA4715" s="3">
        <f t="shared" si="738"/>
        <v>4.1180000000000003</v>
      </c>
      <c r="AB4715">
        <f t="shared" si="739"/>
        <v>0</v>
      </c>
      <c r="AC4715" s="14">
        <f>VLOOKUP(X4715,Rates!$A$2:$B$36,2)</f>
        <v>11.49</v>
      </c>
    </row>
    <row r="4716" spans="1:29">
      <c r="A4716">
        <v>659199</v>
      </c>
      <c r="B4716" t="s">
        <v>11</v>
      </c>
      <c r="C4716" s="1">
        <v>0.1111</v>
      </c>
      <c r="D4716">
        <v>114.77</v>
      </c>
      <c r="E4716" t="s">
        <v>30</v>
      </c>
      <c r="F4716" t="s">
        <v>13</v>
      </c>
      <c r="G4716" t="s">
        <v>14</v>
      </c>
      <c r="H4716" s="1">
        <v>0.30499999999999999</v>
      </c>
      <c r="I4716" s="4">
        <v>33725</v>
      </c>
      <c r="J4716" s="5">
        <v>40909</v>
      </c>
      <c r="K4716" s="3">
        <v>3500</v>
      </c>
      <c r="L4716" s="3">
        <v>25000</v>
      </c>
      <c r="M4716" s="3">
        <v>3268</v>
      </c>
      <c r="N4716" s="3">
        <f t="shared" si="730"/>
        <v>1</v>
      </c>
      <c r="O4716" s="3">
        <f t="shared" si="731"/>
        <v>0</v>
      </c>
      <c r="P4716" s="3">
        <f t="shared" si="732"/>
        <v>1</v>
      </c>
      <c r="Q4716" s="6">
        <v>12.67</v>
      </c>
      <c r="R4716" s="3">
        <v>1</v>
      </c>
      <c r="S4716" s="3">
        <v>6</v>
      </c>
      <c r="T4716" s="3">
        <v>20</v>
      </c>
      <c r="U4716" s="3">
        <f t="shared" si="733"/>
        <v>7184</v>
      </c>
      <c r="V4716" s="3" t="str">
        <f t="shared" si="734"/>
        <v xml:space="preserve"> 36</v>
      </c>
      <c r="W4716" s="3">
        <f t="shared" si="735"/>
        <v>3.5</v>
      </c>
      <c r="X4716" s="3">
        <v>10</v>
      </c>
      <c r="Y4716" s="6">
        <f t="shared" si="736"/>
        <v>30.5</v>
      </c>
      <c r="Z4716" s="3">
        <f t="shared" si="737"/>
        <v>25</v>
      </c>
      <c r="AA4716" s="3">
        <f t="shared" si="738"/>
        <v>3.2679999999999998</v>
      </c>
      <c r="AB4716">
        <f t="shared" si="739"/>
        <v>0</v>
      </c>
      <c r="AC4716" s="14">
        <f>VLOOKUP(X4716,Rates!$A$2:$B$36,2)</f>
        <v>11.49</v>
      </c>
    </row>
    <row r="4717" spans="1:29">
      <c r="A4717">
        <v>861696</v>
      </c>
      <c r="B4717" t="s">
        <v>11</v>
      </c>
      <c r="C4717" s="1">
        <v>7.4899999999999994E-2</v>
      </c>
      <c r="D4717">
        <v>311.02</v>
      </c>
      <c r="E4717" t="s">
        <v>20</v>
      </c>
      <c r="F4717" t="s">
        <v>13</v>
      </c>
      <c r="G4717" t="s">
        <v>14</v>
      </c>
      <c r="H4717" s="1">
        <v>0.254</v>
      </c>
      <c r="I4717" s="4">
        <v>36100</v>
      </c>
      <c r="J4717" s="5">
        <v>40909</v>
      </c>
      <c r="K4717" s="3">
        <v>10000</v>
      </c>
      <c r="L4717" s="3">
        <v>50000</v>
      </c>
      <c r="M4717" s="3">
        <v>6350</v>
      </c>
      <c r="N4717" s="3">
        <f t="shared" si="730"/>
        <v>1</v>
      </c>
      <c r="O4717" s="3">
        <f t="shared" si="731"/>
        <v>0</v>
      </c>
      <c r="P4717" s="3">
        <f t="shared" si="732"/>
        <v>1</v>
      </c>
      <c r="Q4717" s="6">
        <v>9.91</v>
      </c>
      <c r="R4717" s="3">
        <v>0</v>
      </c>
      <c r="S4717" s="3">
        <v>3</v>
      </c>
      <c r="T4717" s="3">
        <v>8</v>
      </c>
      <c r="U4717" s="3">
        <f t="shared" si="733"/>
        <v>4809</v>
      </c>
      <c r="V4717" s="3" t="str">
        <f t="shared" si="734"/>
        <v xml:space="preserve"> 36</v>
      </c>
      <c r="W4717" s="3">
        <f t="shared" si="735"/>
        <v>10</v>
      </c>
      <c r="X4717" s="3">
        <v>4</v>
      </c>
      <c r="Y4717" s="6">
        <f t="shared" si="736"/>
        <v>25.4</v>
      </c>
      <c r="Z4717" s="3">
        <f t="shared" si="737"/>
        <v>50</v>
      </c>
      <c r="AA4717" s="3">
        <f t="shared" si="738"/>
        <v>6.35</v>
      </c>
      <c r="AB4717">
        <f t="shared" si="739"/>
        <v>0</v>
      </c>
      <c r="AC4717" s="14">
        <f>VLOOKUP(X4717,Rates!$A$2:$B$36,2)</f>
        <v>7.49</v>
      </c>
    </row>
    <row r="4718" spans="1:29">
      <c r="A4718">
        <v>971762</v>
      </c>
      <c r="B4718" t="s">
        <v>11</v>
      </c>
      <c r="C4718" s="1">
        <v>0.1171</v>
      </c>
      <c r="D4718">
        <v>396.92</v>
      </c>
      <c r="E4718" t="s">
        <v>16</v>
      </c>
      <c r="F4718" t="s">
        <v>13</v>
      </c>
      <c r="G4718" t="s">
        <v>14</v>
      </c>
      <c r="H4718" s="2">
        <v>0.8</v>
      </c>
      <c r="I4718" s="4">
        <v>34335</v>
      </c>
      <c r="J4718" s="5">
        <v>40909</v>
      </c>
      <c r="K4718" s="3">
        <v>12000</v>
      </c>
      <c r="L4718" s="3">
        <v>50000</v>
      </c>
      <c r="M4718" s="3">
        <v>5759</v>
      </c>
      <c r="N4718" s="3">
        <f t="shared" si="730"/>
        <v>1</v>
      </c>
      <c r="O4718" s="3">
        <f t="shared" si="731"/>
        <v>0</v>
      </c>
      <c r="P4718" s="3">
        <f t="shared" si="732"/>
        <v>0</v>
      </c>
      <c r="Q4718" s="6">
        <v>16.68</v>
      </c>
      <c r="R4718" s="3">
        <v>0</v>
      </c>
      <c r="S4718" s="3">
        <v>7</v>
      </c>
      <c r="T4718" s="3">
        <v>27</v>
      </c>
      <c r="U4718" s="3">
        <f t="shared" si="733"/>
        <v>6574</v>
      </c>
      <c r="V4718" s="3" t="str">
        <f t="shared" si="734"/>
        <v xml:space="preserve"> 36</v>
      </c>
      <c r="W4718" s="3">
        <f t="shared" si="735"/>
        <v>12</v>
      </c>
      <c r="X4718" s="3">
        <v>8</v>
      </c>
      <c r="Y4718" s="6">
        <f t="shared" si="736"/>
        <v>80</v>
      </c>
      <c r="Z4718" s="3">
        <f t="shared" si="737"/>
        <v>50</v>
      </c>
      <c r="AA4718" s="3">
        <f t="shared" si="738"/>
        <v>5.7590000000000003</v>
      </c>
      <c r="AB4718">
        <f t="shared" si="739"/>
        <v>0</v>
      </c>
      <c r="AC4718" s="14">
        <f>VLOOKUP(X4718,Rates!$A$2:$B$36,2)</f>
        <v>11.39</v>
      </c>
    </row>
    <row r="4719" spans="1:29">
      <c r="A4719">
        <v>769201</v>
      </c>
      <c r="B4719" t="s">
        <v>11</v>
      </c>
      <c r="C4719" s="1">
        <v>0.1749</v>
      </c>
      <c r="D4719">
        <v>287.18</v>
      </c>
      <c r="E4719" t="s">
        <v>20</v>
      </c>
      <c r="F4719" t="s">
        <v>26</v>
      </c>
      <c r="G4719" t="s">
        <v>14</v>
      </c>
      <c r="H4719" s="1">
        <v>0.35499999999999998</v>
      </c>
      <c r="I4719" s="4">
        <v>27576</v>
      </c>
      <c r="J4719" s="5">
        <v>40909</v>
      </c>
      <c r="K4719" s="3">
        <v>8000</v>
      </c>
      <c r="L4719" s="3">
        <v>85000</v>
      </c>
      <c r="M4719" s="3">
        <v>1349</v>
      </c>
      <c r="N4719" s="3">
        <f t="shared" si="730"/>
        <v>0</v>
      </c>
      <c r="O4719" s="3">
        <f t="shared" si="731"/>
        <v>1</v>
      </c>
      <c r="P4719" s="3">
        <f t="shared" si="732"/>
        <v>1</v>
      </c>
      <c r="Q4719" s="6">
        <v>0.52</v>
      </c>
      <c r="R4719" s="3">
        <v>0</v>
      </c>
      <c r="S4719" s="3">
        <v>4</v>
      </c>
      <c r="T4719" s="3">
        <v>24</v>
      </c>
      <c r="U4719" s="3">
        <f t="shared" si="733"/>
        <v>13333</v>
      </c>
      <c r="V4719" s="3" t="str">
        <f t="shared" si="734"/>
        <v xml:space="preserve"> 36</v>
      </c>
      <c r="W4719" s="3">
        <f t="shared" si="735"/>
        <v>8</v>
      </c>
      <c r="X4719" s="3">
        <v>20</v>
      </c>
      <c r="Y4719" s="6">
        <f t="shared" si="736"/>
        <v>35.5</v>
      </c>
      <c r="Z4719" s="3">
        <f t="shared" si="737"/>
        <v>85</v>
      </c>
      <c r="AA4719" s="3">
        <f t="shared" si="738"/>
        <v>1.349</v>
      </c>
      <c r="AB4719">
        <f t="shared" si="739"/>
        <v>0</v>
      </c>
      <c r="AC4719" s="14">
        <f>VLOOKUP(X4719,Rates!$A$2:$B$36,2)</f>
        <v>21.49</v>
      </c>
    </row>
    <row r="4720" spans="1:29">
      <c r="A4720">
        <v>539392</v>
      </c>
      <c r="B4720" t="s">
        <v>11</v>
      </c>
      <c r="C4720" s="1">
        <v>7.8799999999999995E-2</v>
      </c>
      <c r="D4720">
        <v>275.27999999999997</v>
      </c>
      <c r="E4720" t="s">
        <v>18</v>
      </c>
      <c r="F4720" t="s">
        <v>13</v>
      </c>
      <c r="G4720" t="s">
        <v>14</v>
      </c>
      <c r="H4720" s="2">
        <v>0.57999999999999996</v>
      </c>
      <c r="I4720" s="4">
        <v>37135</v>
      </c>
      <c r="J4720" s="5">
        <v>40909</v>
      </c>
      <c r="K4720" s="3">
        <v>8800</v>
      </c>
      <c r="L4720" s="3">
        <v>93200</v>
      </c>
      <c r="M4720" s="3">
        <v>46086</v>
      </c>
      <c r="N4720" s="3">
        <f t="shared" si="730"/>
        <v>1</v>
      </c>
      <c r="O4720" s="3">
        <f t="shared" si="731"/>
        <v>0</v>
      </c>
      <c r="P4720" s="3">
        <f t="shared" si="732"/>
        <v>1</v>
      </c>
      <c r="Q4720" s="6">
        <v>12.63</v>
      </c>
      <c r="R4720" s="3">
        <v>0</v>
      </c>
      <c r="S4720" s="3">
        <v>11</v>
      </c>
      <c r="T4720" s="3">
        <v>27</v>
      </c>
      <c r="U4720" s="3">
        <f t="shared" si="733"/>
        <v>3774</v>
      </c>
      <c r="V4720" s="3" t="str">
        <f t="shared" si="734"/>
        <v xml:space="preserve"> 36</v>
      </c>
      <c r="W4720" s="3">
        <f t="shared" si="735"/>
        <v>8.8000000000000007</v>
      </c>
      <c r="X4720" s="3">
        <v>5</v>
      </c>
      <c r="Y4720" s="6">
        <f t="shared" si="736"/>
        <v>57.999999999999993</v>
      </c>
      <c r="Z4720" s="3">
        <f t="shared" si="737"/>
        <v>93.2</v>
      </c>
      <c r="AA4720" s="3">
        <f t="shared" si="738"/>
        <v>46.085999999999999</v>
      </c>
      <c r="AB4720">
        <f t="shared" si="739"/>
        <v>0</v>
      </c>
      <c r="AC4720" s="14">
        <f>VLOOKUP(X4720,Rates!$A$2:$B$36,2)</f>
        <v>7.99</v>
      </c>
    </row>
    <row r="4721" spans="1:29">
      <c r="A4721">
        <v>1056273</v>
      </c>
      <c r="B4721" t="s">
        <v>15</v>
      </c>
      <c r="C4721" s="1">
        <v>0.17269999999999999</v>
      </c>
      <c r="D4721">
        <v>404.35</v>
      </c>
      <c r="E4721" t="s">
        <v>12</v>
      </c>
      <c r="F4721" t="s">
        <v>13</v>
      </c>
      <c r="G4721" t="s">
        <v>17</v>
      </c>
      <c r="H4721" s="1">
        <v>0.68799999999999994</v>
      </c>
      <c r="I4721" s="4">
        <v>36831</v>
      </c>
      <c r="J4721" s="5">
        <v>40909</v>
      </c>
      <c r="K4721" s="3">
        <v>17475</v>
      </c>
      <c r="L4721" s="3">
        <v>56000</v>
      </c>
      <c r="M4721" s="3">
        <v>15133</v>
      </c>
      <c r="N4721" s="3">
        <f t="shared" si="730"/>
        <v>1</v>
      </c>
      <c r="O4721" s="3">
        <f t="shared" si="731"/>
        <v>0</v>
      </c>
      <c r="P4721" s="3">
        <f t="shared" si="732"/>
        <v>1</v>
      </c>
      <c r="Q4721" s="6">
        <v>24.84</v>
      </c>
      <c r="R4721" s="3">
        <v>0</v>
      </c>
      <c r="S4721" s="3">
        <v>11</v>
      </c>
      <c r="T4721" s="3">
        <v>27</v>
      </c>
      <c r="U4721" s="3">
        <f t="shared" si="733"/>
        <v>4078</v>
      </c>
      <c r="V4721" s="3" t="str">
        <f t="shared" si="734"/>
        <v xml:space="preserve"> 60</v>
      </c>
      <c r="W4721" s="3">
        <f t="shared" si="735"/>
        <v>17.475000000000001</v>
      </c>
      <c r="X4721" s="3">
        <v>18</v>
      </c>
      <c r="Y4721" s="6">
        <f t="shared" si="736"/>
        <v>68.8</v>
      </c>
      <c r="Z4721" s="3">
        <f t="shared" si="737"/>
        <v>56</v>
      </c>
      <c r="AA4721" s="3">
        <f t="shared" si="738"/>
        <v>15.132999999999999</v>
      </c>
      <c r="AB4721">
        <f t="shared" si="739"/>
        <v>1</v>
      </c>
      <c r="AC4721" s="14">
        <f>VLOOKUP(X4721,Rates!$A$2:$B$36,2)</f>
        <v>18.989999999999998</v>
      </c>
    </row>
    <row r="4722" spans="1:29">
      <c r="A4722">
        <v>633936</v>
      </c>
      <c r="B4722" t="s">
        <v>15</v>
      </c>
      <c r="C4722" s="1">
        <v>9.6199999999999994E-2</v>
      </c>
      <c r="D4722">
        <v>67.400000000000006</v>
      </c>
      <c r="E4722" t="s">
        <v>12</v>
      </c>
      <c r="F4722" t="s">
        <v>26</v>
      </c>
      <c r="G4722" t="s">
        <v>14</v>
      </c>
      <c r="H4722" s="1">
        <v>0.58599999999999997</v>
      </c>
      <c r="I4722" s="4">
        <v>31990</v>
      </c>
      <c r="J4722" s="5">
        <v>40909</v>
      </c>
      <c r="K4722" s="3">
        <v>3200</v>
      </c>
      <c r="L4722" s="3">
        <v>75600</v>
      </c>
      <c r="M4722" s="3">
        <v>18623</v>
      </c>
      <c r="N4722" s="3">
        <f t="shared" si="730"/>
        <v>0</v>
      </c>
      <c r="O4722" s="3">
        <f t="shared" si="731"/>
        <v>1</v>
      </c>
      <c r="P4722" s="3">
        <f t="shared" si="732"/>
        <v>1</v>
      </c>
      <c r="Q4722" s="6">
        <v>23.24</v>
      </c>
      <c r="R4722" s="3">
        <v>0</v>
      </c>
      <c r="S4722" s="3">
        <v>10</v>
      </c>
      <c r="T4722" s="3">
        <v>29</v>
      </c>
      <c r="U4722" s="3">
        <f t="shared" si="733"/>
        <v>8919</v>
      </c>
      <c r="V4722" s="3" t="str">
        <f t="shared" si="734"/>
        <v xml:space="preserve"> 60</v>
      </c>
      <c r="W4722" s="3">
        <f t="shared" si="735"/>
        <v>3.2</v>
      </c>
      <c r="X4722" s="3">
        <v>8</v>
      </c>
      <c r="Y4722" s="6">
        <f t="shared" si="736"/>
        <v>58.599999999999994</v>
      </c>
      <c r="Z4722" s="3">
        <f t="shared" si="737"/>
        <v>75.599999999999994</v>
      </c>
      <c r="AA4722" s="3">
        <f t="shared" si="738"/>
        <v>18.623000000000001</v>
      </c>
      <c r="AB4722">
        <f t="shared" si="739"/>
        <v>0</v>
      </c>
      <c r="AC4722" s="14">
        <f>VLOOKUP(X4722,Rates!$A$2:$B$36,2)</f>
        <v>11.39</v>
      </c>
    </row>
    <row r="4723" spans="1:29">
      <c r="A4723">
        <v>565567</v>
      </c>
      <c r="B4723" t="s">
        <v>15</v>
      </c>
      <c r="C4723" s="1">
        <v>0.15210000000000001</v>
      </c>
      <c r="D4723">
        <v>100.39</v>
      </c>
      <c r="E4723" t="s">
        <v>30</v>
      </c>
      <c r="F4723" t="s">
        <v>13</v>
      </c>
      <c r="G4723" t="s">
        <v>17</v>
      </c>
      <c r="H4723" s="2">
        <v>0.59</v>
      </c>
      <c r="I4723" s="4">
        <v>35096</v>
      </c>
      <c r="J4723" s="5">
        <v>40909</v>
      </c>
      <c r="K4723" s="3">
        <v>4200</v>
      </c>
      <c r="L4723" s="3">
        <v>49205</v>
      </c>
      <c r="M4723" s="3">
        <v>3011</v>
      </c>
      <c r="N4723" s="3">
        <f t="shared" si="730"/>
        <v>1</v>
      </c>
      <c r="O4723" s="3">
        <f t="shared" si="731"/>
        <v>0</v>
      </c>
      <c r="P4723" s="3">
        <f t="shared" si="732"/>
        <v>1</v>
      </c>
      <c r="Q4723" s="6">
        <v>4.83</v>
      </c>
      <c r="R4723" s="3">
        <v>0</v>
      </c>
      <c r="S4723" s="3">
        <v>6</v>
      </c>
      <c r="T4723" s="3">
        <v>15</v>
      </c>
      <c r="U4723" s="3">
        <f t="shared" si="733"/>
        <v>5813</v>
      </c>
      <c r="V4723" s="3" t="str">
        <f t="shared" si="734"/>
        <v xml:space="preserve"> 60</v>
      </c>
      <c r="W4723" s="3">
        <f t="shared" si="735"/>
        <v>4.2</v>
      </c>
      <c r="X4723" s="3">
        <v>17</v>
      </c>
      <c r="Y4723" s="6">
        <f t="shared" si="736"/>
        <v>59</v>
      </c>
      <c r="Z4723" s="3">
        <f t="shared" si="737"/>
        <v>49.204999999999998</v>
      </c>
      <c r="AA4723" s="3">
        <f t="shared" si="738"/>
        <v>3.0110000000000001</v>
      </c>
      <c r="AB4723">
        <f t="shared" si="739"/>
        <v>1</v>
      </c>
      <c r="AC4723" s="14">
        <f>VLOOKUP(X4723,Rates!$A$2:$B$36,2)</f>
        <v>17.989999999999998</v>
      </c>
    </row>
    <row r="4724" spans="1:29">
      <c r="A4724">
        <v>604917</v>
      </c>
      <c r="B4724" t="s">
        <v>11</v>
      </c>
      <c r="C4724" s="1">
        <v>0.1036</v>
      </c>
      <c r="D4724">
        <v>194.62</v>
      </c>
      <c r="E4724" t="s">
        <v>18</v>
      </c>
      <c r="F4724" t="s">
        <v>26</v>
      </c>
      <c r="G4724" t="s">
        <v>14</v>
      </c>
      <c r="H4724" s="1">
        <v>0.21199999999999999</v>
      </c>
      <c r="I4724" s="4">
        <v>32752</v>
      </c>
      <c r="J4724" s="5">
        <v>40909</v>
      </c>
      <c r="K4724" s="3">
        <v>6000</v>
      </c>
      <c r="L4724" s="3">
        <v>37200</v>
      </c>
      <c r="M4724" s="3">
        <v>5744</v>
      </c>
      <c r="N4724" s="3">
        <f t="shared" si="730"/>
        <v>0</v>
      </c>
      <c r="O4724" s="3">
        <f t="shared" si="731"/>
        <v>1</v>
      </c>
      <c r="P4724" s="3">
        <f t="shared" si="732"/>
        <v>1</v>
      </c>
      <c r="Q4724" s="6">
        <v>11.61</v>
      </c>
      <c r="R4724" s="3">
        <v>0</v>
      </c>
      <c r="S4724" s="3">
        <v>9</v>
      </c>
      <c r="T4724" s="3">
        <v>17</v>
      </c>
      <c r="U4724" s="3">
        <f t="shared" si="733"/>
        <v>8157</v>
      </c>
      <c r="V4724" s="3" t="str">
        <f t="shared" si="734"/>
        <v xml:space="preserve"> 36</v>
      </c>
      <c r="W4724" s="3">
        <f t="shared" si="735"/>
        <v>6</v>
      </c>
      <c r="X4724" s="3">
        <v>10</v>
      </c>
      <c r="Y4724" s="6">
        <f t="shared" si="736"/>
        <v>21.2</v>
      </c>
      <c r="Z4724" s="3">
        <f t="shared" si="737"/>
        <v>37.200000000000003</v>
      </c>
      <c r="AA4724" s="3">
        <f t="shared" si="738"/>
        <v>5.7439999999999998</v>
      </c>
      <c r="AB4724">
        <f t="shared" si="739"/>
        <v>0</v>
      </c>
      <c r="AC4724" s="14">
        <f>VLOOKUP(X4724,Rates!$A$2:$B$36,2)</f>
        <v>11.49</v>
      </c>
    </row>
    <row r="4725" spans="1:29">
      <c r="A4725">
        <v>566992</v>
      </c>
      <c r="B4725" t="s">
        <v>15</v>
      </c>
      <c r="C4725" s="1">
        <v>0.1867</v>
      </c>
      <c r="D4725">
        <v>643.99</v>
      </c>
      <c r="E4725" t="s">
        <v>21</v>
      </c>
      <c r="F4725" t="s">
        <v>13</v>
      </c>
      <c r="G4725" t="s">
        <v>17</v>
      </c>
      <c r="H4725" s="1">
        <v>0.878</v>
      </c>
      <c r="I4725" s="4">
        <v>31017</v>
      </c>
      <c r="J4725" s="5">
        <v>40909</v>
      </c>
      <c r="K4725" s="3">
        <v>25000</v>
      </c>
      <c r="L4725" s="3">
        <v>101004</v>
      </c>
      <c r="M4725" s="3">
        <v>30904</v>
      </c>
      <c r="N4725" s="3">
        <f t="shared" si="730"/>
        <v>1</v>
      </c>
      <c r="O4725" s="3">
        <f t="shared" si="731"/>
        <v>0</v>
      </c>
      <c r="P4725" s="3">
        <f t="shared" si="732"/>
        <v>1</v>
      </c>
      <c r="Q4725" s="6">
        <v>20.84</v>
      </c>
      <c r="R4725" s="3">
        <v>0</v>
      </c>
      <c r="S4725" s="3">
        <v>12</v>
      </c>
      <c r="T4725" s="3">
        <v>16</v>
      </c>
      <c r="U4725" s="3">
        <f t="shared" si="733"/>
        <v>9892</v>
      </c>
      <c r="V4725" s="3" t="str">
        <f t="shared" si="734"/>
        <v xml:space="preserve"> 60</v>
      </c>
      <c r="W4725" s="3">
        <f t="shared" si="735"/>
        <v>25</v>
      </c>
      <c r="X4725" s="3">
        <v>27</v>
      </c>
      <c r="Y4725" s="6">
        <f t="shared" si="736"/>
        <v>87.8</v>
      </c>
      <c r="Z4725" s="3">
        <f t="shared" si="737"/>
        <v>101.004</v>
      </c>
      <c r="AA4725" s="3">
        <f t="shared" si="738"/>
        <v>30.904</v>
      </c>
      <c r="AB4725">
        <f t="shared" si="739"/>
        <v>1</v>
      </c>
      <c r="AC4725" s="14">
        <f>VLOOKUP(X4725,Rates!$A$2:$B$36,2)</f>
        <v>29.49</v>
      </c>
    </row>
    <row r="4726" spans="1:29">
      <c r="A4726">
        <v>988332</v>
      </c>
      <c r="B4726" t="s">
        <v>11</v>
      </c>
      <c r="C4726" s="1">
        <v>7.9000000000000001E-2</v>
      </c>
      <c r="D4726">
        <v>750.97</v>
      </c>
      <c r="E4726" t="s">
        <v>12</v>
      </c>
      <c r="F4726" t="s">
        <v>13</v>
      </c>
      <c r="G4726" t="s">
        <v>14</v>
      </c>
      <c r="H4726" s="1">
        <v>0.436</v>
      </c>
      <c r="I4726" s="4">
        <v>35796</v>
      </c>
      <c r="J4726" s="5">
        <v>40909</v>
      </c>
      <c r="K4726" s="3">
        <v>24000</v>
      </c>
      <c r="L4726" s="3">
        <v>65000</v>
      </c>
      <c r="M4726" s="3">
        <v>40393</v>
      </c>
      <c r="N4726" s="3">
        <f t="shared" si="730"/>
        <v>1</v>
      </c>
      <c r="O4726" s="3">
        <f t="shared" si="731"/>
        <v>0</v>
      </c>
      <c r="P4726" s="3">
        <f t="shared" si="732"/>
        <v>1</v>
      </c>
      <c r="Q4726" s="6">
        <v>15.56</v>
      </c>
      <c r="R4726" s="3">
        <v>0</v>
      </c>
      <c r="S4726" s="3">
        <v>14</v>
      </c>
      <c r="T4726" s="3">
        <v>19</v>
      </c>
      <c r="U4726" s="3">
        <f t="shared" si="733"/>
        <v>5113</v>
      </c>
      <c r="V4726" s="3" t="str">
        <f t="shared" si="734"/>
        <v xml:space="preserve"> 36</v>
      </c>
      <c r="W4726" s="3">
        <f t="shared" si="735"/>
        <v>24</v>
      </c>
      <c r="X4726" s="3">
        <v>4</v>
      </c>
      <c r="Y4726" s="6">
        <f t="shared" si="736"/>
        <v>43.6</v>
      </c>
      <c r="Z4726" s="3">
        <f t="shared" si="737"/>
        <v>65</v>
      </c>
      <c r="AA4726" s="3">
        <f t="shared" si="738"/>
        <v>40.393000000000001</v>
      </c>
      <c r="AB4726">
        <f t="shared" si="739"/>
        <v>0</v>
      </c>
      <c r="AC4726" s="14">
        <f>VLOOKUP(X4726,Rates!$A$2:$B$36,2)</f>
        <v>7.49</v>
      </c>
    </row>
    <row r="4727" spans="1:29">
      <c r="A4727">
        <v>116040</v>
      </c>
      <c r="B4727" t="s">
        <v>11</v>
      </c>
      <c r="C4727" s="1">
        <v>9.64E-2</v>
      </c>
      <c r="D4727">
        <v>160.51</v>
      </c>
      <c r="E4727" t="s">
        <v>20</v>
      </c>
      <c r="F4727" t="s">
        <v>26</v>
      </c>
      <c r="G4727" t="s">
        <v>14</v>
      </c>
      <c r="H4727" s="1">
        <v>0.40200000000000002</v>
      </c>
      <c r="I4727" s="4">
        <v>32905</v>
      </c>
      <c r="J4727" s="5">
        <v>40909</v>
      </c>
      <c r="K4727" s="3">
        <v>5000</v>
      </c>
      <c r="L4727" s="3">
        <v>130000</v>
      </c>
      <c r="M4727" s="3">
        <v>20969</v>
      </c>
      <c r="N4727" s="3">
        <f t="shared" si="730"/>
        <v>0</v>
      </c>
      <c r="O4727" s="3">
        <f t="shared" si="731"/>
        <v>1</v>
      </c>
      <c r="P4727" s="3">
        <f t="shared" si="732"/>
        <v>1</v>
      </c>
      <c r="Q4727" s="6">
        <v>8.5500000000000007</v>
      </c>
      <c r="R4727" s="3">
        <v>0</v>
      </c>
      <c r="S4727" s="3">
        <v>9</v>
      </c>
      <c r="T4727" s="3">
        <v>26</v>
      </c>
      <c r="U4727" s="3">
        <f t="shared" si="733"/>
        <v>8004</v>
      </c>
      <c r="V4727" s="3" t="str">
        <f t="shared" si="734"/>
        <v xml:space="preserve"> 36</v>
      </c>
      <c r="W4727" s="3">
        <f t="shared" si="735"/>
        <v>5</v>
      </c>
      <c r="X4727" s="3">
        <v>9</v>
      </c>
      <c r="Y4727" s="6">
        <f t="shared" si="736"/>
        <v>40.200000000000003</v>
      </c>
      <c r="Z4727" s="3">
        <f t="shared" si="737"/>
        <v>130</v>
      </c>
      <c r="AA4727" s="3">
        <f t="shared" si="738"/>
        <v>20.969000000000001</v>
      </c>
      <c r="AB4727">
        <f t="shared" si="739"/>
        <v>0</v>
      </c>
      <c r="AC4727" s="14">
        <f>VLOOKUP(X4727,Rates!$A$2:$B$36,2)</f>
        <v>11.44</v>
      </c>
    </row>
    <row r="4728" spans="1:29">
      <c r="A4728">
        <v>1040865</v>
      </c>
      <c r="B4728" t="s">
        <v>11</v>
      </c>
      <c r="C4728" s="1">
        <v>7.9000000000000001E-2</v>
      </c>
      <c r="D4728">
        <v>782.26</v>
      </c>
      <c r="E4728" t="s">
        <v>25</v>
      </c>
      <c r="F4728" t="s">
        <v>26</v>
      </c>
      <c r="G4728" t="s">
        <v>14</v>
      </c>
      <c r="H4728" s="1">
        <v>0.33800000000000002</v>
      </c>
      <c r="I4728" s="4">
        <v>35431</v>
      </c>
      <c r="J4728" s="5">
        <v>40909</v>
      </c>
      <c r="K4728" s="3">
        <v>25000</v>
      </c>
      <c r="L4728" s="3">
        <v>90000</v>
      </c>
      <c r="M4728" s="3">
        <v>9227</v>
      </c>
      <c r="N4728" s="3">
        <f t="shared" si="730"/>
        <v>0</v>
      </c>
      <c r="O4728" s="3">
        <f t="shared" si="731"/>
        <v>1</v>
      </c>
      <c r="P4728" s="3">
        <f t="shared" si="732"/>
        <v>1</v>
      </c>
      <c r="Q4728" s="6">
        <v>2.44</v>
      </c>
      <c r="R4728" s="3">
        <v>0</v>
      </c>
      <c r="S4728" s="3">
        <v>4</v>
      </c>
      <c r="T4728" s="3">
        <v>20</v>
      </c>
      <c r="U4728" s="3">
        <f t="shared" si="733"/>
        <v>5478</v>
      </c>
      <c r="V4728" s="3" t="str">
        <f t="shared" si="734"/>
        <v xml:space="preserve"> 36</v>
      </c>
      <c r="W4728" s="3">
        <f t="shared" si="735"/>
        <v>25</v>
      </c>
      <c r="X4728" s="3">
        <v>4</v>
      </c>
      <c r="Y4728" s="6">
        <f t="shared" si="736"/>
        <v>33.800000000000004</v>
      </c>
      <c r="Z4728" s="3">
        <f t="shared" si="737"/>
        <v>90</v>
      </c>
      <c r="AA4728" s="3">
        <f t="shared" si="738"/>
        <v>9.2270000000000003</v>
      </c>
      <c r="AB4728">
        <f t="shared" si="739"/>
        <v>0</v>
      </c>
      <c r="AC4728" s="14">
        <f>VLOOKUP(X4728,Rates!$A$2:$B$36,2)</f>
        <v>7.49</v>
      </c>
    </row>
    <row r="4729" spans="1:29">
      <c r="A4729">
        <v>367464</v>
      </c>
      <c r="B4729" t="s">
        <v>11</v>
      </c>
      <c r="C4729" s="1">
        <v>9.3200000000000005E-2</v>
      </c>
      <c r="D4729">
        <v>319.47000000000003</v>
      </c>
      <c r="E4729" t="s">
        <v>20</v>
      </c>
      <c r="F4729" t="s">
        <v>13</v>
      </c>
      <c r="G4729" t="s">
        <v>14</v>
      </c>
      <c r="H4729" s="1">
        <v>0.121</v>
      </c>
      <c r="I4729" s="4">
        <v>38322</v>
      </c>
      <c r="J4729" s="5">
        <v>40909</v>
      </c>
      <c r="K4729" s="3">
        <v>10000</v>
      </c>
      <c r="L4729" s="3">
        <v>85000</v>
      </c>
      <c r="M4729" s="3">
        <v>2001</v>
      </c>
      <c r="N4729" s="3">
        <f t="shared" si="730"/>
        <v>1</v>
      </c>
      <c r="O4729" s="3">
        <f t="shared" si="731"/>
        <v>0</v>
      </c>
      <c r="P4729" s="3">
        <f t="shared" si="732"/>
        <v>1</v>
      </c>
      <c r="Q4729" s="6">
        <v>7.81</v>
      </c>
      <c r="R4729" s="3">
        <v>0</v>
      </c>
      <c r="S4729" s="3">
        <v>8</v>
      </c>
      <c r="T4729" s="3">
        <v>23</v>
      </c>
      <c r="U4729" s="3">
        <f t="shared" si="733"/>
        <v>2587</v>
      </c>
      <c r="V4729" s="3" t="str">
        <f t="shared" si="734"/>
        <v xml:space="preserve"> 36</v>
      </c>
      <c r="W4729" s="3">
        <f t="shared" si="735"/>
        <v>10</v>
      </c>
      <c r="X4729" s="3">
        <v>4</v>
      </c>
      <c r="Y4729" s="6">
        <f t="shared" si="736"/>
        <v>12.1</v>
      </c>
      <c r="Z4729" s="3">
        <f t="shared" si="737"/>
        <v>85</v>
      </c>
      <c r="AA4729" s="3">
        <f t="shared" si="738"/>
        <v>2.0009999999999999</v>
      </c>
      <c r="AB4729">
        <f t="shared" si="739"/>
        <v>0</v>
      </c>
      <c r="AC4729" s="14">
        <f>VLOOKUP(X4729,Rates!$A$2:$B$36,2)</f>
        <v>7.49</v>
      </c>
    </row>
    <row r="4730" spans="1:29">
      <c r="A4730">
        <v>346294</v>
      </c>
      <c r="B4730" t="s">
        <v>11</v>
      </c>
      <c r="C4730" s="1">
        <v>0.13869999999999999</v>
      </c>
      <c r="D4730">
        <v>255.86</v>
      </c>
      <c r="E4730" t="s">
        <v>28</v>
      </c>
      <c r="F4730" t="s">
        <v>26</v>
      </c>
      <c r="G4730" t="s">
        <v>14</v>
      </c>
      <c r="H4730" s="1">
        <v>0.90300000000000002</v>
      </c>
      <c r="I4730" s="4">
        <v>37591</v>
      </c>
      <c r="J4730" s="5">
        <v>40909</v>
      </c>
      <c r="K4730" s="3">
        <v>7500</v>
      </c>
      <c r="L4730" s="3">
        <v>62000</v>
      </c>
      <c r="M4730" s="3">
        <v>10748</v>
      </c>
      <c r="N4730" s="3">
        <f t="shared" si="730"/>
        <v>0</v>
      </c>
      <c r="O4730" s="3">
        <f t="shared" si="731"/>
        <v>1</v>
      </c>
      <c r="P4730" s="3">
        <f t="shared" si="732"/>
        <v>1</v>
      </c>
      <c r="Q4730" s="6">
        <v>19.239999999999998</v>
      </c>
      <c r="R4730" s="3">
        <v>0</v>
      </c>
      <c r="S4730" s="3">
        <v>12</v>
      </c>
      <c r="T4730" s="3">
        <v>18</v>
      </c>
      <c r="U4730" s="3">
        <f t="shared" si="733"/>
        <v>3318</v>
      </c>
      <c r="V4730" s="3" t="str">
        <f t="shared" si="734"/>
        <v xml:space="preserve"> 36</v>
      </c>
      <c r="W4730" s="3">
        <f t="shared" si="735"/>
        <v>7.5</v>
      </c>
      <c r="X4730" s="3">
        <v>20</v>
      </c>
      <c r="Y4730" s="6">
        <f t="shared" si="736"/>
        <v>90.3</v>
      </c>
      <c r="Z4730" s="3">
        <f t="shared" si="737"/>
        <v>62</v>
      </c>
      <c r="AA4730" s="3">
        <f t="shared" si="738"/>
        <v>10.747999999999999</v>
      </c>
      <c r="AB4730">
        <f t="shared" si="739"/>
        <v>0</v>
      </c>
      <c r="AC4730" s="14">
        <f>VLOOKUP(X4730,Rates!$A$2:$B$36,2)</f>
        <v>21.49</v>
      </c>
    </row>
    <row r="4731" spans="1:29">
      <c r="A4731">
        <v>509301</v>
      </c>
      <c r="B4731" t="s">
        <v>11</v>
      </c>
      <c r="C4731" s="1">
        <v>0.14219999999999999</v>
      </c>
      <c r="D4731">
        <v>137.13999999999999</v>
      </c>
      <c r="E4731" t="s">
        <v>18</v>
      </c>
      <c r="F4731" t="s">
        <v>26</v>
      </c>
      <c r="G4731" t="s">
        <v>17</v>
      </c>
      <c r="H4731" s="1">
        <v>0.53300000000000003</v>
      </c>
      <c r="I4731" s="4">
        <v>35339</v>
      </c>
      <c r="J4731" s="5">
        <v>40909</v>
      </c>
      <c r="K4731" s="3">
        <v>4000</v>
      </c>
      <c r="L4731" s="3">
        <v>74551.92</v>
      </c>
      <c r="M4731" s="3">
        <v>11190</v>
      </c>
      <c r="N4731" s="3">
        <f t="shared" si="730"/>
        <v>0</v>
      </c>
      <c r="O4731" s="3">
        <f t="shared" si="731"/>
        <v>1</v>
      </c>
      <c r="P4731" s="3">
        <f t="shared" si="732"/>
        <v>1</v>
      </c>
      <c r="Q4731" s="6">
        <v>10.77</v>
      </c>
      <c r="R4731" s="3">
        <v>0</v>
      </c>
      <c r="S4731" s="3">
        <v>15</v>
      </c>
      <c r="T4731" s="3">
        <v>48</v>
      </c>
      <c r="U4731" s="3">
        <f t="shared" si="733"/>
        <v>5570</v>
      </c>
      <c r="V4731" s="3" t="str">
        <f t="shared" si="734"/>
        <v xml:space="preserve"> 36</v>
      </c>
      <c r="W4731" s="3">
        <f t="shared" si="735"/>
        <v>4</v>
      </c>
      <c r="X4731" s="3">
        <v>15</v>
      </c>
      <c r="Y4731" s="6">
        <f t="shared" si="736"/>
        <v>53.300000000000004</v>
      </c>
      <c r="Z4731" s="3">
        <f t="shared" si="737"/>
        <v>74.551919999999996</v>
      </c>
      <c r="AA4731" s="3">
        <f t="shared" si="738"/>
        <v>11.19</v>
      </c>
      <c r="AB4731">
        <f t="shared" si="739"/>
        <v>1</v>
      </c>
      <c r="AC4731" s="14">
        <f>VLOOKUP(X4731,Rates!$A$2:$B$36,2)</f>
        <v>15.99</v>
      </c>
    </row>
    <row r="4732" spans="1:29">
      <c r="A4732">
        <v>620409</v>
      </c>
      <c r="B4732" t="s">
        <v>11</v>
      </c>
      <c r="C4732" s="1">
        <v>0.1036</v>
      </c>
      <c r="D4732">
        <v>194.62</v>
      </c>
      <c r="E4732" t="s">
        <v>25</v>
      </c>
      <c r="F4732" t="s">
        <v>26</v>
      </c>
      <c r="G4732" t="s">
        <v>14</v>
      </c>
      <c r="H4732" s="1">
        <v>0.47099999999999997</v>
      </c>
      <c r="I4732" s="4">
        <v>39295</v>
      </c>
      <c r="J4732" s="5">
        <v>40909</v>
      </c>
      <c r="K4732" s="3">
        <v>6000</v>
      </c>
      <c r="L4732" s="3">
        <v>65000</v>
      </c>
      <c r="M4732" s="3">
        <v>18723</v>
      </c>
      <c r="N4732" s="3">
        <f t="shared" si="730"/>
        <v>0</v>
      </c>
      <c r="O4732" s="3">
        <f t="shared" si="731"/>
        <v>1</v>
      </c>
      <c r="P4732" s="3">
        <f t="shared" si="732"/>
        <v>1</v>
      </c>
      <c r="Q4732" s="6">
        <v>15.12</v>
      </c>
      <c r="R4732" s="3">
        <v>1</v>
      </c>
      <c r="S4732" s="3">
        <v>13</v>
      </c>
      <c r="T4732" s="3">
        <v>21</v>
      </c>
      <c r="U4732" s="3">
        <f t="shared" si="733"/>
        <v>1614</v>
      </c>
      <c r="V4732" s="3" t="str">
        <f t="shared" si="734"/>
        <v xml:space="preserve"> 36</v>
      </c>
      <c r="W4732" s="3">
        <f t="shared" si="735"/>
        <v>6</v>
      </c>
      <c r="X4732" s="3">
        <v>10</v>
      </c>
      <c r="Y4732" s="6">
        <f t="shared" si="736"/>
        <v>47.099999999999994</v>
      </c>
      <c r="Z4732" s="3">
        <f t="shared" si="737"/>
        <v>65</v>
      </c>
      <c r="AA4732" s="3">
        <f t="shared" si="738"/>
        <v>18.722999999999999</v>
      </c>
      <c r="AB4732">
        <f t="shared" si="739"/>
        <v>0</v>
      </c>
      <c r="AC4732" s="14">
        <f>VLOOKUP(X4732,Rates!$A$2:$B$36,2)</f>
        <v>11.49</v>
      </c>
    </row>
    <row r="4733" spans="1:29">
      <c r="A4733">
        <v>561337</v>
      </c>
      <c r="B4733" t="s">
        <v>11</v>
      </c>
      <c r="C4733" s="1">
        <v>0.1323</v>
      </c>
      <c r="D4733">
        <v>89.59</v>
      </c>
      <c r="E4733" t="s">
        <v>27</v>
      </c>
      <c r="F4733" t="s">
        <v>26</v>
      </c>
      <c r="G4733" t="s">
        <v>14</v>
      </c>
      <c r="H4733" s="1">
        <v>0.83699999999999997</v>
      </c>
      <c r="I4733" s="4">
        <v>34820</v>
      </c>
      <c r="J4733" s="5">
        <v>40909</v>
      </c>
      <c r="K4733" s="3">
        <v>2650</v>
      </c>
      <c r="L4733" s="3">
        <v>86000</v>
      </c>
      <c r="M4733" s="3">
        <v>40530</v>
      </c>
      <c r="N4733" s="3">
        <f t="shared" si="730"/>
        <v>0</v>
      </c>
      <c r="O4733" s="3">
        <f t="shared" si="731"/>
        <v>1</v>
      </c>
      <c r="P4733" s="3">
        <f t="shared" si="732"/>
        <v>1</v>
      </c>
      <c r="Q4733" s="6">
        <v>5.61</v>
      </c>
      <c r="R4733" s="3">
        <v>0</v>
      </c>
      <c r="S4733" s="3">
        <v>5</v>
      </c>
      <c r="T4733" s="3">
        <v>16</v>
      </c>
      <c r="U4733" s="3">
        <f t="shared" si="733"/>
        <v>6089</v>
      </c>
      <c r="V4733" s="3" t="str">
        <f t="shared" si="734"/>
        <v xml:space="preserve"> 36</v>
      </c>
      <c r="W4733" s="3">
        <f t="shared" si="735"/>
        <v>2.65</v>
      </c>
      <c r="X4733" s="3">
        <v>11</v>
      </c>
      <c r="Y4733" s="6">
        <f t="shared" si="736"/>
        <v>83.7</v>
      </c>
      <c r="Z4733" s="3">
        <f t="shared" si="737"/>
        <v>86</v>
      </c>
      <c r="AA4733" s="3">
        <f t="shared" si="738"/>
        <v>40.53</v>
      </c>
      <c r="AB4733">
        <f t="shared" si="739"/>
        <v>0</v>
      </c>
      <c r="AC4733" s="14">
        <f>VLOOKUP(X4733,Rates!$A$2:$B$36,2)</f>
        <v>12.74</v>
      </c>
    </row>
    <row r="4734" spans="1:29">
      <c r="A4734">
        <v>368462</v>
      </c>
      <c r="B4734" t="s">
        <v>11</v>
      </c>
      <c r="C4734" s="1">
        <v>0.13669999999999999</v>
      </c>
      <c r="D4734">
        <v>416.72</v>
      </c>
      <c r="E4734" t="s">
        <v>16</v>
      </c>
      <c r="F4734" t="s">
        <v>13</v>
      </c>
      <c r="G4734" t="s">
        <v>17</v>
      </c>
      <c r="H4734" s="1">
        <v>0.61299999999999999</v>
      </c>
      <c r="I4734" s="4">
        <v>37681</v>
      </c>
      <c r="J4734" s="5">
        <v>40909</v>
      </c>
      <c r="K4734" s="3">
        <v>12250</v>
      </c>
      <c r="L4734" s="3">
        <v>30000</v>
      </c>
      <c r="M4734" s="3">
        <v>12558</v>
      </c>
      <c r="N4734" s="3">
        <f t="shared" si="730"/>
        <v>1</v>
      </c>
      <c r="O4734" s="3">
        <f t="shared" si="731"/>
        <v>0</v>
      </c>
      <c r="P4734" s="3">
        <f t="shared" si="732"/>
        <v>0</v>
      </c>
      <c r="Q4734" s="6">
        <v>13.28</v>
      </c>
      <c r="R4734" s="3">
        <v>0</v>
      </c>
      <c r="S4734" s="3">
        <v>7</v>
      </c>
      <c r="T4734" s="3">
        <v>7</v>
      </c>
      <c r="U4734" s="3">
        <f t="shared" si="733"/>
        <v>3228</v>
      </c>
      <c r="V4734" s="3" t="str">
        <f t="shared" si="734"/>
        <v xml:space="preserve"> 36</v>
      </c>
      <c r="W4734" s="3">
        <f t="shared" si="735"/>
        <v>12.25</v>
      </c>
      <c r="X4734" s="3">
        <v>17</v>
      </c>
      <c r="Y4734" s="6">
        <f t="shared" si="736"/>
        <v>61.3</v>
      </c>
      <c r="Z4734" s="3">
        <f t="shared" si="737"/>
        <v>30</v>
      </c>
      <c r="AA4734" s="3">
        <f t="shared" si="738"/>
        <v>12.558</v>
      </c>
      <c r="AB4734">
        <f t="shared" si="739"/>
        <v>1</v>
      </c>
      <c r="AC4734" s="14">
        <f>VLOOKUP(X4734,Rates!$A$2:$B$36,2)</f>
        <v>17.989999999999998</v>
      </c>
    </row>
    <row r="4735" spans="1:29">
      <c r="A4735">
        <v>854240</v>
      </c>
      <c r="B4735" t="s">
        <v>11</v>
      </c>
      <c r="C4735" s="1">
        <v>0.16889999999999999</v>
      </c>
      <c r="D4735">
        <v>106.8</v>
      </c>
      <c r="E4735" t="s">
        <v>25</v>
      </c>
      <c r="F4735" t="s">
        <v>13</v>
      </c>
      <c r="G4735" t="s">
        <v>17</v>
      </c>
      <c r="H4735" s="2">
        <v>0</v>
      </c>
      <c r="I4735" s="4">
        <v>32417</v>
      </c>
      <c r="J4735" s="5">
        <v>40909</v>
      </c>
      <c r="K4735" s="3">
        <v>3000</v>
      </c>
      <c r="L4735" s="3">
        <v>60000</v>
      </c>
      <c r="M4735" s="3">
        <v>0</v>
      </c>
      <c r="N4735" s="3">
        <f t="shared" si="730"/>
        <v>1</v>
      </c>
      <c r="O4735" s="3">
        <f t="shared" si="731"/>
        <v>0</v>
      </c>
      <c r="P4735" s="3">
        <f t="shared" si="732"/>
        <v>1</v>
      </c>
      <c r="Q4735" s="6">
        <v>2.54</v>
      </c>
      <c r="R4735" s="3">
        <v>3</v>
      </c>
      <c r="S4735" s="3">
        <v>3</v>
      </c>
      <c r="T4735" s="3">
        <v>10</v>
      </c>
      <c r="U4735" s="3">
        <f t="shared" si="733"/>
        <v>8492</v>
      </c>
      <c r="V4735" s="3" t="str">
        <f t="shared" si="734"/>
        <v xml:space="preserve"> 36</v>
      </c>
      <c r="W4735" s="3">
        <f t="shared" si="735"/>
        <v>3</v>
      </c>
      <c r="X4735" s="3">
        <v>19</v>
      </c>
      <c r="Y4735" s="6">
        <f t="shared" si="736"/>
        <v>0</v>
      </c>
      <c r="Z4735" s="3">
        <f t="shared" si="737"/>
        <v>60</v>
      </c>
      <c r="AA4735" s="3">
        <f t="shared" si="738"/>
        <v>0</v>
      </c>
      <c r="AB4735">
        <f t="shared" si="739"/>
        <v>1</v>
      </c>
      <c r="AC4735" s="14">
        <f>VLOOKUP(X4735,Rates!$A$2:$B$36,2)</f>
        <v>19.989999999999998</v>
      </c>
    </row>
    <row r="4736" spans="1:29">
      <c r="A4736">
        <v>453780</v>
      </c>
      <c r="B4736" t="s">
        <v>11</v>
      </c>
      <c r="C4736" s="1">
        <v>0.13220000000000001</v>
      </c>
      <c r="D4736">
        <v>253.51</v>
      </c>
      <c r="E4736" t="s">
        <v>22</v>
      </c>
      <c r="F4736" t="s">
        <v>26</v>
      </c>
      <c r="G4736" t="s">
        <v>14</v>
      </c>
      <c r="H4736" s="1">
        <v>0.59799999999999998</v>
      </c>
      <c r="I4736" s="4">
        <v>35431</v>
      </c>
      <c r="J4736" s="5">
        <v>40909</v>
      </c>
      <c r="K4736" s="3">
        <v>7500</v>
      </c>
      <c r="L4736" s="3">
        <v>73000</v>
      </c>
      <c r="M4736" s="3">
        <v>21075</v>
      </c>
      <c r="N4736" s="3">
        <f t="shared" si="730"/>
        <v>0</v>
      </c>
      <c r="O4736" s="3">
        <f t="shared" si="731"/>
        <v>1</v>
      </c>
      <c r="P4736" s="3">
        <f t="shared" si="732"/>
        <v>1</v>
      </c>
      <c r="Q4736" s="6">
        <v>11.74</v>
      </c>
      <c r="R4736" s="3">
        <v>1</v>
      </c>
      <c r="S4736" s="3">
        <v>15</v>
      </c>
      <c r="T4736" s="3">
        <v>24</v>
      </c>
      <c r="U4736" s="3">
        <f t="shared" si="733"/>
        <v>5478</v>
      </c>
      <c r="V4736" s="3" t="str">
        <f t="shared" si="734"/>
        <v xml:space="preserve"> 36</v>
      </c>
      <c r="W4736" s="3">
        <f t="shared" si="735"/>
        <v>7.5</v>
      </c>
      <c r="X4736" s="3">
        <v>12</v>
      </c>
      <c r="Y4736" s="6">
        <f t="shared" si="736"/>
        <v>59.8</v>
      </c>
      <c r="Z4736" s="3">
        <f t="shared" si="737"/>
        <v>73</v>
      </c>
      <c r="AA4736" s="3">
        <f t="shared" si="738"/>
        <v>21.074999999999999</v>
      </c>
      <c r="AB4736">
        <f t="shared" si="739"/>
        <v>0</v>
      </c>
      <c r="AC4736" s="14">
        <f>VLOOKUP(X4736,Rates!$A$2:$B$36,2)</f>
        <v>13.49</v>
      </c>
    </row>
    <row r="4737" spans="1:29">
      <c r="A4737">
        <v>720765</v>
      </c>
      <c r="B4737" t="s">
        <v>11</v>
      </c>
      <c r="C4737" s="1">
        <v>0.1268</v>
      </c>
      <c r="D4737">
        <v>107.33</v>
      </c>
      <c r="E4737" t="s">
        <v>16</v>
      </c>
      <c r="F4737" t="s">
        <v>26</v>
      </c>
      <c r="G4737" t="s">
        <v>14</v>
      </c>
      <c r="H4737" s="1">
        <v>0.39500000000000002</v>
      </c>
      <c r="I4737" s="4">
        <v>38991</v>
      </c>
      <c r="J4737" s="5">
        <v>40909</v>
      </c>
      <c r="K4737" s="3">
        <v>3200</v>
      </c>
      <c r="L4737" s="3">
        <v>37344</v>
      </c>
      <c r="M4737" s="3">
        <v>5486</v>
      </c>
      <c r="N4737" s="3">
        <f t="shared" si="730"/>
        <v>0</v>
      </c>
      <c r="O4737" s="3">
        <f t="shared" si="731"/>
        <v>1</v>
      </c>
      <c r="P4737" s="3">
        <f t="shared" si="732"/>
        <v>0</v>
      </c>
      <c r="Q4737" s="6">
        <v>14.11</v>
      </c>
      <c r="R4737" s="3">
        <v>0</v>
      </c>
      <c r="S4737" s="3">
        <v>11</v>
      </c>
      <c r="T4737" s="3">
        <v>23</v>
      </c>
      <c r="U4737" s="3">
        <f t="shared" si="733"/>
        <v>1918</v>
      </c>
      <c r="V4737" s="3" t="str">
        <f t="shared" si="734"/>
        <v xml:space="preserve"> 36</v>
      </c>
      <c r="W4737" s="3">
        <f t="shared" si="735"/>
        <v>3.2</v>
      </c>
      <c r="X4737" s="3">
        <v>11</v>
      </c>
      <c r="Y4737" s="6">
        <f t="shared" si="736"/>
        <v>39.5</v>
      </c>
      <c r="Z4737" s="3">
        <f t="shared" si="737"/>
        <v>37.344000000000001</v>
      </c>
      <c r="AA4737" s="3">
        <f t="shared" si="738"/>
        <v>5.4859999999999998</v>
      </c>
      <c r="AB4737">
        <f t="shared" si="739"/>
        <v>0</v>
      </c>
      <c r="AC4737" s="14">
        <f>VLOOKUP(X4737,Rates!$A$2:$B$36,2)</f>
        <v>12.74</v>
      </c>
    </row>
    <row r="4738" spans="1:29">
      <c r="A4738">
        <v>685951</v>
      </c>
      <c r="B4738" t="s">
        <v>15</v>
      </c>
      <c r="C4738" s="1">
        <v>0.17879999999999999</v>
      </c>
      <c r="D4738">
        <v>886.49</v>
      </c>
      <c r="E4738" t="s">
        <v>25</v>
      </c>
      <c r="F4738" t="s">
        <v>13</v>
      </c>
      <c r="G4738" t="s">
        <v>14</v>
      </c>
      <c r="H4738" s="1">
        <v>0.35099999999999998</v>
      </c>
      <c r="I4738" s="4">
        <v>36192</v>
      </c>
      <c r="J4738" s="5">
        <v>40909</v>
      </c>
      <c r="K4738" s="3">
        <v>35000</v>
      </c>
      <c r="L4738" s="3">
        <v>95000</v>
      </c>
      <c r="M4738" s="3">
        <v>10954</v>
      </c>
      <c r="N4738" s="3">
        <f t="shared" ref="N4738:N4801" si="740">IF(F4738="RENT",1,0)</f>
        <v>1</v>
      </c>
      <c r="O4738" s="3">
        <f t="shared" ref="O4738:O4801" si="741">IF(F4738="MORTGAGE",1,0)</f>
        <v>0</v>
      </c>
      <c r="P4738" s="3">
        <f t="shared" ref="P4738:P4801" si="742">IF(E4738="&lt; 1 year",0,1)</f>
        <v>1</v>
      </c>
      <c r="Q4738" s="6">
        <v>7.41</v>
      </c>
      <c r="R4738" s="3">
        <v>0</v>
      </c>
      <c r="S4738" s="3">
        <v>7</v>
      </c>
      <c r="T4738" s="3">
        <v>17</v>
      </c>
      <c r="U4738" s="3">
        <f t="shared" ref="U4738:U4801" si="743">_xlfn.DAYS(J4738,I4738)</f>
        <v>4717</v>
      </c>
      <c r="V4738" s="3" t="str">
        <f t="shared" ref="V4738:V4801" si="744">LEFT(B4738,3)</f>
        <v xml:space="preserve"> 60</v>
      </c>
      <c r="W4738" s="3">
        <f t="shared" ref="W4738:W4801" si="745">K4738/1000</f>
        <v>35</v>
      </c>
      <c r="X4738" s="3">
        <v>25</v>
      </c>
      <c r="Y4738" s="6">
        <f t="shared" ref="Y4738:Y4801" si="746">H4738*100</f>
        <v>35.099999999999994</v>
      </c>
      <c r="Z4738" s="3">
        <f t="shared" ref="Z4738:Z4801" si="747">L4738/1000</f>
        <v>95</v>
      </c>
      <c r="AA4738" s="3">
        <f t="shared" ref="AA4738:AA4801" si="748">M4738/1000</f>
        <v>10.954000000000001</v>
      </c>
      <c r="AB4738">
        <f t="shared" ref="AB4738:AB4801" si="749">IF(G4738="Charged Off",1,0)</f>
        <v>0</v>
      </c>
      <c r="AC4738" s="14">
        <f>VLOOKUP(X4738,Rates!$A$2:$B$36,2)</f>
        <v>26.24</v>
      </c>
    </row>
    <row r="4739" spans="1:29">
      <c r="A4739">
        <v>684205</v>
      </c>
      <c r="B4739" t="s">
        <v>15</v>
      </c>
      <c r="C4739" s="1">
        <v>0.14169999999999999</v>
      </c>
      <c r="D4739">
        <v>420.42</v>
      </c>
      <c r="E4739" t="s">
        <v>20</v>
      </c>
      <c r="F4739" t="s">
        <v>24</v>
      </c>
      <c r="G4739" t="s">
        <v>14</v>
      </c>
      <c r="H4739" s="1">
        <v>0.33700000000000002</v>
      </c>
      <c r="I4739" s="4">
        <v>38504</v>
      </c>
      <c r="J4739" s="5">
        <v>40909</v>
      </c>
      <c r="K4739" s="3">
        <v>18000</v>
      </c>
      <c r="L4739" s="3">
        <v>33600</v>
      </c>
      <c r="M4739" s="3">
        <v>6470</v>
      </c>
      <c r="N4739" s="3">
        <f t="shared" si="740"/>
        <v>0</v>
      </c>
      <c r="O4739" s="3">
        <f t="shared" si="741"/>
        <v>0</v>
      </c>
      <c r="P4739" s="3">
        <f t="shared" si="742"/>
        <v>1</v>
      </c>
      <c r="Q4739" s="6">
        <v>15.89</v>
      </c>
      <c r="R4739" s="3">
        <v>0</v>
      </c>
      <c r="S4739" s="3">
        <v>4</v>
      </c>
      <c r="T4739" s="3">
        <v>12</v>
      </c>
      <c r="U4739" s="3">
        <f t="shared" si="743"/>
        <v>2405</v>
      </c>
      <c r="V4739" s="3" t="str">
        <f t="shared" si="744"/>
        <v xml:space="preserve"> 60</v>
      </c>
      <c r="W4739" s="3">
        <f t="shared" si="745"/>
        <v>18</v>
      </c>
      <c r="X4739" s="3">
        <v>15</v>
      </c>
      <c r="Y4739" s="6">
        <f t="shared" si="746"/>
        <v>33.700000000000003</v>
      </c>
      <c r="Z4739" s="3">
        <f t="shared" si="747"/>
        <v>33.6</v>
      </c>
      <c r="AA4739" s="3">
        <f t="shared" si="748"/>
        <v>6.47</v>
      </c>
      <c r="AB4739">
        <f t="shared" si="749"/>
        <v>0</v>
      </c>
      <c r="AC4739" s="14">
        <f>VLOOKUP(X4739,Rates!$A$2:$B$36,2)</f>
        <v>15.99</v>
      </c>
    </row>
    <row r="4740" spans="1:29">
      <c r="A4740">
        <v>1007408</v>
      </c>
      <c r="B4740" t="s">
        <v>15</v>
      </c>
      <c r="C4740" s="1">
        <v>0.17580000000000001</v>
      </c>
      <c r="D4740">
        <v>377.49</v>
      </c>
      <c r="E4740" t="s">
        <v>16</v>
      </c>
      <c r="F4740" t="s">
        <v>13</v>
      </c>
      <c r="G4740" t="s">
        <v>19</v>
      </c>
      <c r="H4740" s="1">
        <v>0.51500000000000001</v>
      </c>
      <c r="I4740" s="4">
        <v>34151</v>
      </c>
      <c r="J4740" s="5">
        <v>40909</v>
      </c>
      <c r="K4740" s="3">
        <v>15000</v>
      </c>
      <c r="L4740" s="3">
        <v>65000</v>
      </c>
      <c r="M4740" s="3">
        <v>15553</v>
      </c>
      <c r="N4740" s="3">
        <f t="shared" si="740"/>
        <v>1</v>
      </c>
      <c r="O4740" s="3">
        <f t="shared" si="741"/>
        <v>0</v>
      </c>
      <c r="P4740" s="3">
        <f t="shared" si="742"/>
        <v>0</v>
      </c>
      <c r="Q4740" s="6">
        <v>15.49</v>
      </c>
      <c r="R4740" s="3">
        <v>1</v>
      </c>
      <c r="S4740" s="3">
        <v>8</v>
      </c>
      <c r="T4740" s="3">
        <v>27</v>
      </c>
      <c r="U4740" s="3">
        <f t="shared" si="743"/>
        <v>6758</v>
      </c>
      <c r="V4740" s="3" t="str">
        <f t="shared" si="744"/>
        <v xml:space="preserve"> 60</v>
      </c>
      <c r="W4740" s="3">
        <f t="shared" si="745"/>
        <v>15</v>
      </c>
      <c r="X4740" s="3">
        <v>19</v>
      </c>
      <c r="Y4740" s="6">
        <f t="shared" si="746"/>
        <v>51.5</v>
      </c>
      <c r="Z4740" s="3">
        <f t="shared" si="747"/>
        <v>65</v>
      </c>
      <c r="AA4740" s="3">
        <f t="shared" si="748"/>
        <v>15.553000000000001</v>
      </c>
      <c r="AB4740">
        <f t="shared" si="749"/>
        <v>0</v>
      </c>
      <c r="AC4740" s="14">
        <f>VLOOKUP(X4740,Rates!$A$2:$B$36,2)</f>
        <v>19.989999999999998</v>
      </c>
    </row>
    <row r="4741" spans="1:29">
      <c r="A4741">
        <v>462753</v>
      </c>
      <c r="B4741" t="s">
        <v>11</v>
      </c>
      <c r="C4741" s="1">
        <v>0.1426</v>
      </c>
      <c r="D4741">
        <v>205.84</v>
      </c>
      <c r="E4741" t="s">
        <v>16</v>
      </c>
      <c r="F4741" t="s">
        <v>13</v>
      </c>
      <c r="G4741" t="s">
        <v>14</v>
      </c>
      <c r="H4741" s="1">
        <v>0.48699999999999999</v>
      </c>
      <c r="I4741" s="4">
        <v>36373</v>
      </c>
      <c r="J4741" s="5">
        <v>40909</v>
      </c>
      <c r="K4741" s="3">
        <v>6000</v>
      </c>
      <c r="L4741" s="3">
        <v>74568</v>
      </c>
      <c r="M4741" s="3">
        <v>3407</v>
      </c>
      <c r="N4741" s="3">
        <f t="shared" si="740"/>
        <v>1</v>
      </c>
      <c r="O4741" s="3">
        <f t="shared" si="741"/>
        <v>0</v>
      </c>
      <c r="P4741" s="3">
        <f t="shared" si="742"/>
        <v>0</v>
      </c>
      <c r="Q4741" s="6">
        <v>14.05</v>
      </c>
      <c r="R4741" s="3">
        <v>5</v>
      </c>
      <c r="S4741" s="3">
        <v>12</v>
      </c>
      <c r="T4741" s="3">
        <v>28</v>
      </c>
      <c r="U4741" s="3">
        <f t="shared" si="743"/>
        <v>4536</v>
      </c>
      <c r="V4741" s="3" t="str">
        <f t="shared" si="744"/>
        <v xml:space="preserve"> 36</v>
      </c>
      <c r="W4741" s="3">
        <f t="shared" si="745"/>
        <v>6</v>
      </c>
      <c r="X4741" s="3">
        <v>15</v>
      </c>
      <c r="Y4741" s="6">
        <f t="shared" si="746"/>
        <v>48.699999999999996</v>
      </c>
      <c r="Z4741" s="3">
        <f t="shared" si="747"/>
        <v>74.567999999999998</v>
      </c>
      <c r="AA4741" s="3">
        <f t="shared" si="748"/>
        <v>3.407</v>
      </c>
      <c r="AB4741">
        <f t="shared" si="749"/>
        <v>0</v>
      </c>
      <c r="AC4741" s="14">
        <f>VLOOKUP(X4741,Rates!$A$2:$B$36,2)</f>
        <v>15.99</v>
      </c>
    </row>
    <row r="4742" spans="1:29">
      <c r="A4742">
        <v>854732</v>
      </c>
      <c r="B4742" t="s">
        <v>11</v>
      </c>
      <c r="C4742" s="1">
        <v>0.15620000000000001</v>
      </c>
      <c r="D4742">
        <v>279.76</v>
      </c>
      <c r="E4742" t="s">
        <v>18</v>
      </c>
      <c r="F4742" t="s">
        <v>13</v>
      </c>
      <c r="G4742" t="s">
        <v>14</v>
      </c>
      <c r="H4742" s="1">
        <v>0.66200000000000003</v>
      </c>
      <c r="I4742" s="4">
        <v>34335</v>
      </c>
      <c r="J4742" s="5">
        <v>40909</v>
      </c>
      <c r="K4742" s="3">
        <v>8000</v>
      </c>
      <c r="L4742" s="3">
        <v>59126</v>
      </c>
      <c r="M4742" s="3">
        <v>16416</v>
      </c>
      <c r="N4742" s="3">
        <f t="shared" si="740"/>
        <v>1</v>
      </c>
      <c r="O4742" s="3">
        <f t="shared" si="741"/>
        <v>0</v>
      </c>
      <c r="P4742" s="3">
        <f t="shared" si="742"/>
        <v>1</v>
      </c>
      <c r="Q4742" s="6">
        <v>11.53</v>
      </c>
      <c r="R4742" s="3">
        <v>0</v>
      </c>
      <c r="S4742" s="3">
        <v>12</v>
      </c>
      <c r="T4742" s="3">
        <v>18</v>
      </c>
      <c r="U4742" s="3">
        <f t="shared" si="743"/>
        <v>6574</v>
      </c>
      <c r="V4742" s="3" t="str">
        <f t="shared" si="744"/>
        <v xml:space="preserve"> 36</v>
      </c>
      <c r="W4742" s="3">
        <f t="shared" si="745"/>
        <v>8</v>
      </c>
      <c r="X4742" s="3">
        <v>16</v>
      </c>
      <c r="Y4742" s="6">
        <f t="shared" si="746"/>
        <v>66.2</v>
      </c>
      <c r="Z4742" s="3">
        <f t="shared" si="747"/>
        <v>59.125999999999998</v>
      </c>
      <c r="AA4742" s="3">
        <f t="shared" si="748"/>
        <v>16.416</v>
      </c>
      <c r="AB4742">
        <f t="shared" si="749"/>
        <v>0</v>
      </c>
      <c r="AC4742" s="14">
        <f>VLOOKUP(X4742,Rates!$A$2:$B$36,2)</f>
        <v>16.989999999999998</v>
      </c>
    </row>
    <row r="4743" spans="1:29">
      <c r="A4743">
        <v>397457</v>
      </c>
      <c r="B4743" t="s">
        <v>11</v>
      </c>
      <c r="C4743" s="1">
        <v>0.1411</v>
      </c>
      <c r="D4743">
        <v>136.91999999999999</v>
      </c>
      <c r="E4743" t="s">
        <v>12</v>
      </c>
      <c r="F4743" t="s">
        <v>26</v>
      </c>
      <c r="G4743" t="s">
        <v>14</v>
      </c>
      <c r="H4743" s="1">
        <v>0.53600000000000003</v>
      </c>
      <c r="I4743" s="4">
        <v>38292</v>
      </c>
      <c r="J4743" s="5">
        <v>40909</v>
      </c>
      <c r="K4743" s="3">
        <v>4000</v>
      </c>
      <c r="L4743" s="3">
        <v>75000</v>
      </c>
      <c r="M4743" s="3">
        <v>6855</v>
      </c>
      <c r="N4743" s="3">
        <f t="shared" si="740"/>
        <v>0</v>
      </c>
      <c r="O4743" s="3">
        <f t="shared" si="741"/>
        <v>1</v>
      </c>
      <c r="P4743" s="3">
        <f t="shared" si="742"/>
        <v>1</v>
      </c>
      <c r="Q4743" s="6">
        <v>15.63</v>
      </c>
      <c r="R4743" s="3">
        <v>0</v>
      </c>
      <c r="S4743" s="3">
        <v>16</v>
      </c>
      <c r="T4743" s="3">
        <v>35</v>
      </c>
      <c r="U4743" s="3">
        <f t="shared" si="743"/>
        <v>2617</v>
      </c>
      <c r="V4743" s="3" t="str">
        <f t="shared" si="744"/>
        <v xml:space="preserve"> 36</v>
      </c>
      <c r="W4743" s="3">
        <f t="shared" si="745"/>
        <v>4</v>
      </c>
      <c r="X4743" s="3">
        <v>16</v>
      </c>
      <c r="Y4743" s="6">
        <f t="shared" si="746"/>
        <v>53.6</v>
      </c>
      <c r="Z4743" s="3">
        <f t="shared" si="747"/>
        <v>75</v>
      </c>
      <c r="AA4743" s="3">
        <f t="shared" si="748"/>
        <v>6.8550000000000004</v>
      </c>
      <c r="AB4743">
        <f t="shared" si="749"/>
        <v>0</v>
      </c>
      <c r="AC4743" s="14">
        <f>VLOOKUP(X4743,Rates!$A$2:$B$36,2)</f>
        <v>16.989999999999998</v>
      </c>
    </row>
    <row r="4744" spans="1:29">
      <c r="A4744">
        <v>547414</v>
      </c>
      <c r="B4744" t="s">
        <v>11</v>
      </c>
      <c r="C4744" s="1">
        <v>0.1323</v>
      </c>
      <c r="D4744">
        <v>270.44</v>
      </c>
      <c r="E4744" t="s">
        <v>20</v>
      </c>
      <c r="F4744" t="s">
        <v>26</v>
      </c>
      <c r="G4744" t="s">
        <v>14</v>
      </c>
      <c r="H4744" s="1">
        <v>0.45300000000000001</v>
      </c>
      <c r="I4744" s="4">
        <v>37469</v>
      </c>
      <c r="J4744" s="5">
        <v>40909</v>
      </c>
      <c r="K4744" s="3">
        <v>8000</v>
      </c>
      <c r="L4744" s="3">
        <v>73000</v>
      </c>
      <c r="M4744" s="3">
        <v>8875</v>
      </c>
      <c r="N4744" s="3">
        <f t="shared" si="740"/>
        <v>0</v>
      </c>
      <c r="O4744" s="3">
        <f t="shared" si="741"/>
        <v>1</v>
      </c>
      <c r="P4744" s="3">
        <f t="shared" si="742"/>
        <v>1</v>
      </c>
      <c r="Q4744" s="6">
        <v>1.05</v>
      </c>
      <c r="R4744" s="3">
        <v>0</v>
      </c>
      <c r="S4744" s="3">
        <v>7</v>
      </c>
      <c r="T4744" s="3">
        <v>25</v>
      </c>
      <c r="U4744" s="3">
        <f t="shared" si="743"/>
        <v>3440</v>
      </c>
      <c r="V4744" s="3" t="str">
        <f t="shared" si="744"/>
        <v xml:space="preserve"> 36</v>
      </c>
      <c r="W4744" s="3">
        <f t="shared" si="745"/>
        <v>8</v>
      </c>
      <c r="X4744" s="3">
        <v>11</v>
      </c>
      <c r="Y4744" s="6">
        <f t="shared" si="746"/>
        <v>45.300000000000004</v>
      </c>
      <c r="Z4744" s="3">
        <f t="shared" si="747"/>
        <v>73</v>
      </c>
      <c r="AA4744" s="3">
        <f t="shared" si="748"/>
        <v>8.875</v>
      </c>
      <c r="AB4744">
        <f t="shared" si="749"/>
        <v>0</v>
      </c>
      <c r="AC4744" s="14">
        <f>VLOOKUP(X4744,Rates!$A$2:$B$36,2)</f>
        <v>12.74</v>
      </c>
    </row>
    <row r="4745" spans="1:29">
      <c r="A4745">
        <v>349578</v>
      </c>
      <c r="B4745" t="s">
        <v>11</v>
      </c>
      <c r="C4745" s="1">
        <v>8.6300000000000002E-2</v>
      </c>
      <c r="D4745">
        <v>142.33000000000001</v>
      </c>
      <c r="E4745" t="s">
        <v>12</v>
      </c>
      <c r="F4745" t="s">
        <v>13</v>
      </c>
      <c r="G4745" t="s">
        <v>14</v>
      </c>
      <c r="H4745" s="1">
        <v>0.32700000000000001</v>
      </c>
      <c r="I4745" s="4">
        <v>34516</v>
      </c>
      <c r="J4745" s="5">
        <v>40909</v>
      </c>
      <c r="K4745" s="3">
        <v>4500</v>
      </c>
      <c r="L4745" s="3">
        <v>78996</v>
      </c>
      <c r="M4745" s="3">
        <v>20237</v>
      </c>
      <c r="N4745" s="3">
        <f t="shared" si="740"/>
        <v>1</v>
      </c>
      <c r="O4745" s="3">
        <f t="shared" si="741"/>
        <v>0</v>
      </c>
      <c r="P4745" s="3">
        <f t="shared" si="742"/>
        <v>1</v>
      </c>
      <c r="Q4745" s="6">
        <v>7.53</v>
      </c>
      <c r="R4745" s="3">
        <v>0</v>
      </c>
      <c r="S4745" s="3">
        <v>22</v>
      </c>
      <c r="T4745" s="3">
        <v>34</v>
      </c>
      <c r="U4745" s="3">
        <f t="shared" si="743"/>
        <v>6393</v>
      </c>
      <c r="V4745" s="3" t="str">
        <f t="shared" si="744"/>
        <v xml:space="preserve"> 36</v>
      </c>
      <c r="W4745" s="3">
        <f t="shared" si="745"/>
        <v>4.5</v>
      </c>
      <c r="X4745" s="3">
        <v>5</v>
      </c>
      <c r="Y4745" s="6">
        <f t="shared" si="746"/>
        <v>32.700000000000003</v>
      </c>
      <c r="Z4745" s="3">
        <f t="shared" si="747"/>
        <v>78.995999999999995</v>
      </c>
      <c r="AA4745" s="3">
        <f t="shared" si="748"/>
        <v>20.236999999999998</v>
      </c>
      <c r="AB4745">
        <f t="shared" si="749"/>
        <v>0</v>
      </c>
      <c r="AC4745" s="14">
        <f>VLOOKUP(X4745,Rates!$A$2:$B$36,2)</f>
        <v>7.99</v>
      </c>
    </row>
    <row r="4746" spans="1:29">
      <c r="A4746">
        <v>613416</v>
      </c>
      <c r="B4746" t="s">
        <v>11</v>
      </c>
      <c r="C4746" s="1">
        <v>0.1036</v>
      </c>
      <c r="D4746">
        <v>324.37</v>
      </c>
      <c r="E4746" t="s">
        <v>27</v>
      </c>
      <c r="F4746" t="s">
        <v>26</v>
      </c>
      <c r="G4746" t="s">
        <v>14</v>
      </c>
      <c r="H4746" s="1">
        <v>0.41899999999999998</v>
      </c>
      <c r="I4746" s="4">
        <v>34731</v>
      </c>
      <c r="J4746" s="5">
        <v>40909</v>
      </c>
      <c r="K4746" s="3">
        <v>10000</v>
      </c>
      <c r="L4746" s="3">
        <v>71000</v>
      </c>
      <c r="M4746" s="3">
        <v>21033</v>
      </c>
      <c r="N4746" s="3">
        <f t="shared" si="740"/>
        <v>0</v>
      </c>
      <c r="O4746" s="3">
        <f t="shared" si="741"/>
        <v>1</v>
      </c>
      <c r="P4746" s="3">
        <f t="shared" si="742"/>
        <v>1</v>
      </c>
      <c r="Q4746" s="6">
        <v>9.33</v>
      </c>
      <c r="R4746" s="3">
        <v>0</v>
      </c>
      <c r="S4746" s="3">
        <v>18</v>
      </c>
      <c r="T4746" s="3">
        <v>40</v>
      </c>
      <c r="U4746" s="3">
        <f t="shared" si="743"/>
        <v>6178</v>
      </c>
      <c r="V4746" s="3" t="str">
        <f t="shared" si="744"/>
        <v xml:space="preserve"> 36</v>
      </c>
      <c r="W4746" s="3">
        <f t="shared" si="745"/>
        <v>10</v>
      </c>
      <c r="X4746" s="3">
        <v>10</v>
      </c>
      <c r="Y4746" s="6">
        <f t="shared" si="746"/>
        <v>41.9</v>
      </c>
      <c r="Z4746" s="3">
        <f t="shared" si="747"/>
        <v>71</v>
      </c>
      <c r="AA4746" s="3">
        <f t="shared" si="748"/>
        <v>21.033000000000001</v>
      </c>
      <c r="AB4746">
        <f t="shared" si="749"/>
        <v>0</v>
      </c>
      <c r="AC4746" s="14">
        <f>VLOOKUP(X4746,Rates!$A$2:$B$36,2)</f>
        <v>11.49</v>
      </c>
    </row>
    <row r="4747" spans="1:29">
      <c r="A4747">
        <v>673776</v>
      </c>
      <c r="B4747" t="s">
        <v>11</v>
      </c>
      <c r="C4747" s="1">
        <v>0.1268</v>
      </c>
      <c r="D4747">
        <v>490.53</v>
      </c>
      <c r="E4747" t="s">
        <v>25</v>
      </c>
      <c r="F4747" t="s">
        <v>26</v>
      </c>
      <c r="G4747" t="s">
        <v>14</v>
      </c>
      <c r="H4747" s="1">
        <v>0.80900000000000005</v>
      </c>
      <c r="I4747" s="4">
        <v>33786</v>
      </c>
      <c r="J4747" s="5">
        <v>40909</v>
      </c>
      <c r="K4747" s="3">
        <v>14625</v>
      </c>
      <c r="L4747" s="3">
        <v>80000</v>
      </c>
      <c r="M4747" s="3">
        <v>49594</v>
      </c>
      <c r="N4747" s="3">
        <f t="shared" si="740"/>
        <v>0</v>
      </c>
      <c r="O4747" s="3">
        <f t="shared" si="741"/>
        <v>1</v>
      </c>
      <c r="P4747" s="3">
        <f t="shared" si="742"/>
        <v>1</v>
      </c>
      <c r="Q4747" s="6">
        <v>24.78</v>
      </c>
      <c r="R4747" s="3">
        <v>0</v>
      </c>
      <c r="S4747" s="3">
        <v>11</v>
      </c>
      <c r="T4747" s="3">
        <v>16</v>
      </c>
      <c r="U4747" s="3">
        <f t="shared" si="743"/>
        <v>7123</v>
      </c>
      <c r="V4747" s="3" t="str">
        <f t="shared" si="744"/>
        <v xml:space="preserve"> 36</v>
      </c>
      <c r="W4747" s="3">
        <f t="shared" si="745"/>
        <v>14.625</v>
      </c>
      <c r="X4747" s="3">
        <v>11</v>
      </c>
      <c r="Y4747" s="6">
        <f t="shared" si="746"/>
        <v>80.900000000000006</v>
      </c>
      <c r="Z4747" s="3">
        <f t="shared" si="747"/>
        <v>80</v>
      </c>
      <c r="AA4747" s="3">
        <f t="shared" si="748"/>
        <v>49.594000000000001</v>
      </c>
      <c r="AB4747">
        <f t="shared" si="749"/>
        <v>0</v>
      </c>
      <c r="AC4747" s="14">
        <f>VLOOKUP(X4747,Rates!$A$2:$B$36,2)</f>
        <v>12.74</v>
      </c>
    </row>
    <row r="4748" spans="1:29">
      <c r="A4748">
        <v>644734</v>
      </c>
      <c r="B4748" t="s">
        <v>11</v>
      </c>
      <c r="C4748" s="1">
        <v>0.152</v>
      </c>
      <c r="D4748">
        <v>139.06</v>
      </c>
      <c r="E4748" t="s">
        <v>27</v>
      </c>
      <c r="F4748" t="s">
        <v>13</v>
      </c>
      <c r="G4748" t="s">
        <v>14</v>
      </c>
      <c r="H4748" s="1">
        <v>0.25700000000000001</v>
      </c>
      <c r="I4748" s="4">
        <v>36069</v>
      </c>
      <c r="J4748" s="5">
        <v>40909</v>
      </c>
      <c r="K4748" s="3">
        <v>4000</v>
      </c>
      <c r="L4748" s="3">
        <v>36000</v>
      </c>
      <c r="M4748" s="3">
        <v>103</v>
      </c>
      <c r="N4748" s="3">
        <f t="shared" si="740"/>
        <v>1</v>
      </c>
      <c r="O4748" s="3">
        <f t="shared" si="741"/>
        <v>0</v>
      </c>
      <c r="P4748" s="3">
        <f t="shared" si="742"/>
        <v>1</v>
      </c>
      <c r="Q4748" s="6">
        <v>0.67</v>
      </c>
      <c r="R4748" s="3">
        <v>0</v>
      </c>
      <c r="S4748" s="3">
        <v>3</v>
      </c>
      <c r="T4748" s="3">
        <v>11</v>
      </c>
      <c r="U4748" s="3">
        <f t="shared" si="743"/>
        <v>4840</v>
      </c>
      <c r="V4748" s="3" t="str">
        <f t="shared" si="744"/>
        <v xml:space="preserve"> 36</v>
      </c>
      <c r="W4748" s="3">
        <f t="shared" si="745"/>
        <v>4</v>
      </c>
      <c r="X4748" s="3">
        <v>19</v>
      </c>
      <c r="Y4748" s="6">
        <f t="shared" si="746"/>
        <v>25.7</v>
      </c>
      <c r="Z4748" s="3">
        <f t="shared" si="747"/>
        <v>36</v>
      </c>
      <c r="AA4748" s="3">
        <f t="shared" si="748"/>
        <v>0.10299999999999999</v>
      </c>
      <c r="AB4748">
        <f t="shared" si="749"/>
        <v>0</v>
      </c>
      <c r="AC4748" s="14">
        <f>VLOOKUP(X4748,Rates!$A$2:$B$36,2)</f>
        <v>19.989999999999998</v>
      </c>
    </row>
    <row r="4749" spans="1:29">
      <c r="A4749">
        <v>658588</v>
      </c>
      <c r="B4749" t="s">
        <v>15</v>
      </c>
      <c r="C4749" s="1">
        <v>0.1714</v>
      </c>
      <c r="D4749">
        <v>211.89</v>
      </c>
      <c r="E4749" t="s">
        <v>30</v>
      </c>
      <c r="F4749" t="s">
        <v>13</v>
      </c>
      <c r="G4749" t="s">
        <v>14</v>
      </c>
      <c r="H4749" s="2">
        <v>0.65</v>
      </c>
      <c r="I4749" s="4">
        <v>36100</v>
      </c>
      <c r="J4749" s="5">
        <v>40909</v>
      </c>
      <c r="K4749" s="3">
        <v>8500</v>
      </c>
      <c r="L4749" s="3">
        <v>39828</v>
      </c>
      <c r="M4749" s="3">
        <v>3251</v>
      </c>
      <c r="N4749" s="3">
        <f t="shared" si="740"/>
        <v>1</v>
      </c>
      <c r="O4749" s="3">
        <f t="shared" si="741"/>
        <v>0</v>
      </c>
      <c r="P4749" s="3">
        <f t="shared" si="742"/>
        <v>1</v>
      </c>
      <c r="Q4749" s="6">
        <v>21.48</v>
      </c>
      <c r="R4749" s="3">
        <v>2</v>
      </c>
      <c r="S4749" s="3">
        <v>7</v>
      </c>
      <c r="T4749" s="3">
        <v>29</v>
      </c>
      <c r="U4749" s="3">
        <f t="shared" si="743"/>
        <v>4809</v>
      </c>
      <c r="V4749" s="3" t="str">
        <f t="shared" si="744"/>
        <v xml:space="preserve"> 60</v>
      </c>
      <c r="W4749" s="3">
        <f t="shared" si="745"/>
        <v>8.5</v>
      </c>
      <c r="X4749" s="3">
        <v>23</v>
      </c>
      <c r="Y4749" s="6">
        <f t="shared" si="746"/>
        <v>65</v>
      </c>
      <c r="Z4749" s="3">
        <f t="shared" si="747"/>
        <v>39.828000000000003</v>
      </c>
      <c r="AA4749" s="3">
        <f t="shared" si="748"/>
        <v>3.2509999999999999</v>
      </c>
      <c r="AB4749">
        <f t="shared" si="749"/>
        <v>0</v>
      </c>
      <c r="AC4749" s="14">
        <f>VLOOKUP(X4749,Rates!$A$2:$B$36,2)</f>
        <v>24.74</v>
      </c>
    </row>
    <row r="4750" spans="1:29">
      <c r="A4750">
        <v>435909</v>
      </c>
      <c r="B4750" t="s">
        <v>11</v>
      </c>
      <c r="C4750" s="1">
        <v>8.9399999999999993E-2</v>
      </c>
      <c r="D4750">
        <v>76.260000000000005</v>
      </c>
      <c r="E4750" t="s">
        <v>22</v>
      </c>
      <c r="F4750" t="s">
        <v>13</v>
      </c>
      <c r="G4750" t="s">
        <v>14</v>
      </c>
      <c r="H4750" s="1">
        <v>0.29199999999999998</v>
      </c>
      <c r="I4750" s="4">
        <v>35551</v>
      </c>
      <c r="J4750" s="5">
        <v>40909</v>
      </c>
      <c r="K4750" s="3">
        <v>2400</v>
      </c>
      <c r="L4750" s="3">
        <v>22790</v>
      </c>
      <c r="M4750" s="3">
        <v>8043</v>
      </c>
      <c r="N4750" s="3">
        <f t="shared" si="740"/>
        <v>1</v>
      </c>
      <c r="O4750" s="3">
        <f t="shared" si="741"/>
        <v>0</v>
      </c>
      <c r="P4750" s="3">
        <f t="shared" si="742"/>
        <v>1</v>
      </c>
      <c r="Q4750" s="6">
        <v>17.059999999999999</v>
      </c>
      <c r="R4750" s="3">
        <v>0</v>
      </c>
      <c r="S4750" s="3">
        <v>3</v>
      </c>
      <c r="T4750" s="3">
        <v>21</v>
      </c>
      <c r="U4750" s="3">
        <f t="shared" si="743"/>
        <v>5358</v>
      </c>
      <c r="V4750" s="3" t="str">
        <f t="shared" si="744"/>
        <v xml:space="preserve"> 36</v>
      </c>
      <c r="W4750" s="3">
        <f t="shared" si="745"/>
        <v>2.4</v>
      </c>
      <c r="X4750" s="3">
        <v>5</v>
      </c>
      <c r="Y4750" s="6">
        <f t="shared" si="746"/>
        <v>29.2</v>
      </c>
      <c r="Z4750" s="3">
        <f t="shared" si="747"/>
        <v>22.79</v>
      </c>
      <c r="AA4750" s="3">
        <f t="shared" si="748"/>
        <v>8.0429999999999993</v>
      </c>
      <c r="AB4750">
        <f t="shared" si="749"/>
        <v>0</v>
      </c>
      <c r="AC4750" s="14">
        <f>VLOOKUP(X4750,Rates!$A$2:$B$36,2)</f>
        <v>7.99</v>
      </c>
    </row>
    <row r="4751" spans="1:29">
      <c r="A4751">
        <v>444960</v>
      </c>
      <c r="B4751" t="s">
        <v>11</v>
      </c>
      <c r="C4751" s="1">
        <v>0.1148</v>
      </c>
      <c r="D4751">
        <v>131.88</v>
      </c>
      <c r="E4751" t="s">
        <v>28</v>
      </c>
      <c r="F4751" t="s">
        <v>26</v>
      </c>
      <c r="G4751" t="s">
        <v>14</v>
      </c>
      <c r="H4751" s="2">
        <v>0</v>
      </c>
      <c r="I4751" s="4">
        <v>31959</v>
      </c>
      <c r="J4751" s="5">
        <v>40909</v>
      </c>
      <c r="K4751" s="3">
        <v>4000</v>
      </c>
      <c r="L4751" s="3">
        <v>46000</v>
      </c>
      <c r="M4751" s="3">
        <v>0</v>
      </c>
      <c r="N4751" s="3">
        <f t="shared" si="740"/>
        <v>0</v>
      </c>
      <c r="O4751" s="3">
        <f t="shared" si="741"/>
        <v>1</v>
      </c>
      <c r="P4751" s="3">
        <f t="shared" si="742"/>
        <v>1</v>
      </c>
      <c r="Q4751" s="6">
        <v>22.93</v>
      </c>
      <c r="R4751" s="3">
        <v>0</v>
      </c>
      <c r="S4751" s="3">
        <v>9</v>
      </c>
      <c r="T4751" s="3">
        <v>29</v>
      </c>
      <c r="U4751" s="3">
        <f t="shared" si="743"/>
        <v>8950</v>
      </c>
      <c r="V4751" s="3" t="str">
        <f t="shared" si="744"/>
        <v xml:space="preserve"> 36</v>
      </c>
      <c r="W4751" s="3">
        <f t="shared" si="745"/>
        <v>4</v>
      </c>
      <c r="X4751" s="3">
        <v>7</v>
      </c>
      <c r="Y4751" s="6">
        <f t="shared" si="746"/>
        <v>0</v>
      </c>
      <c r="Z4751" s="3">
        <f t="shared" si="747"/>
        <v>46</v>
      </c>
      <c r="AA4751" s="3">
        <f t="shared" si="748"/>
        <v>0</v>
      </c>
      <c r="AB4751">
        <f t="shared" si="749"/>
        <v>0</v>
      </c>
      <c r="AC4751" s="14">
        <f>VLOOKUP(X4751,Rates!$A$2:$B$36,2)</f>
        <v>10.49</v>
      </c>
    </row>
    <row r="4752" spans="1:29">
      <c r="A4752">
        <v>1066635</v>
      </c>
      <c r="B4752" t="s">
        <v>15</v>
      </c>
      <c r="C4752" s="1">
        <v>0.17580000000000001</v>
      </c>
      <c r="D4752">
        <v>704.64</v>
      </c>
      <c r="E4752" t="s">
        <v>25</v>
      </c>
      <c r="F4752" t="s">
        <v>26</v>
      </c>
      <c r="G4752" t="s">
        <v>14</v>
      </c>
      <c r="H4752" s="1">
        <v>0.13400000000000001</v>
      </c>
      <c r="I4752" s="4">
        <v>37469</v>
      </c>
      <c r="J4752" s="5">
        <v>40909</v>
      </c>
      <c r="K4752" s="3">
        <v>28000</v>
      </c>
      <c r="L4752" s="3">
        <v>140000</v>
      </c>
      <c r="M4752" s="3">
        <v>2686</v>
      </c>
      <c r="N4752" s="3">
        <f t="shared" si="740"/>
        <v>0</v>
      </c>
      <c r="O4752" s="3">
        <f t="shared" si="741"/>
        <v>1</v>
      </c>
      <c r="P4752" s="3">
        <f t="shared" si="742"/>
        <v>1</v>
      </c>
      <c r="Q4752" s="6">
        <v>12.07</v>
      </c>
      <c r="R4752" s="3">
        <v>0</v>
      </c>
      <c r="S4752" s="3">
        <v>13</v>
      </c>
      <c r="T4752" s="3">
        <v>24</v>
      </c>
      <c r="U4752" s="3">
        <f t="shared" si="743"/>
        <v>3440</v>
      </c>
      <c r="V4752" s="3" t="str">
        <f t="shared" si="744"/>
        <v xml:space="preserve"> 60</v>
      </c>
      <c r="W4752" s="3">
        <f t="shared" si="745"/>
        <v>28</v>
      </c>
      <c r="X4752" s="3">
        <v>19</v>
      </c>
      <c r="Y4752" s="6">
        <f t="shared" si="746"/>
        <v>13.4</v>
      </c>
      <c r="Z4752" s="3">
        <f t="shared" si="747"/>
        <v>140</v>
      </c>
      <c r="AA4752" s="3">
        <f t="shared" si="748"/>
        <v>2.6859999999999999</v>
      </c>
      <c r="AB4752">
        <f t="shared" si="749"/>
        <v>0</v>
      </c>
      <c r="AC4752" s="14">
        <f>VLOOKUP(X4752,Rates!$A$2:$B$36,2)</f>
        <v>19.989999999999998</v>
      </c>
    </row>
    <row r="4753" spans="1:29">
      <c r="A4753">
        <v>462058</v>
      </c>
      <c r="B4753" t="s">
        <v>11</v>
      </c>
      <c r="C4753" s="1">
        <v>8.5900000000000004E-2</v>
      </c>
      <c r="D4753">
        <v>316.11</v>
      </c>
      <c r="E4753" t="s">
        <v>12</v>
      </c>
      <c r="F4753" t="s">
        <v>26</v>
      </c>
      <c r="G4753" t="s">
        <v>14</v>
      </c>
      <c r="H4753" s="1">
        <v>0.219</v>
      </c>
      <c r="I4753" s="4">
        <v>38869</v>
      </c>
      <c r="J4753" s="5">
        <v>40909</v>
      </c>
      <c r="K4753" s="3">
        <v>10000</v>
      </c>
      <c r="L4753" s="3">
        <v>57504</v>
      </c>
      <c r="M4753" s="3">
        <v>20627</v>
      </c>
      <c r="N4753" s="3">
        <f t="shared" si="740"/>
        <v>0</v>
      </c>
      <c r="O4753" s="3">
        <f t="shared" si="741"/>
        <v>1</v>
      </c>
      <c r="P4753" s="3">
        <f t="shared" si="742"/>
        <v>1</v>
      </c>
      <c r="Q4753" s="6">
        <v>8.31</v>
      </c>
      <c r="R4753" s="3">
        <v>0</v>
      </c>
      <c r="S4753" s="3">
        <v>11</v>
      </c>
      <c r="T4753" s="3">
        <v>16</v>
      </c>
      <c r="U4753" s="3">
        <f t="shared" si="743"/>
        <v>2040</v>
      </c>
      <c r="V4753" s="3" t="str">
        <f t="shared" si="744"/>
        <v xml:space="preserve"> 36</v>
      </c>
      <c r="W4753" s="3">
        <f t="shared" si="745"/>
        <v>10</v>
      </c>
      <c r="X4753" s="3">
        <v>4</v>
      </c>
      <c r="Y4753" s="6">
        <f t="shared" si="746"/>
        <v>21.9</v>
      </c>
      <c r="Z4753" s="3">
        <f t="shared" si="747"/>
        <v>57.503999999999998</v>
      </c>
      <c r="AA4753" s="3">
        <f t="shared" si="748"/>
        <v>20.626999999999999</v>
      </c>
      <c r="AB4753">
        <f t="shared" si="749"/>
        <v>0</v>
      </c>
      <c r="AC4753" s="14">
        <f>VLOOKUP(X4753,Rates!$A$2:$B$36,2)</f>
        <v>7.49</v>
      </c>
    </row>
    <row r="4754" spans="1:29">
      <c r="A4754">
        <v>549369</v>
      </c>
      <c r="B4754" t="s">
        <v>15</v>
      </c>
      <c r="C4754" s="1">
        <v>0.1149</v>
      </c>
      <c r="D4754">
        <v>329.82</v>
      </c>
      <c r="E4754" t="s">
        <v>12</v>
      </c>
      <c r="F4754" t="s">
        <v>13</v>
      </c>
      <c r="G4754" t="s">
        <v>14</v>
      </c>
      <c r="H4754" s="1">
        <v>0.502</v>
      </c>
      <c r="I4754" s="4">
        <v>36708</v>
      </c>
      <c r="J4754" s="5">
        <v>40909</v>
      </c>
      <c r="K4754" s="3">
        <v>15000</v>
      </c>
      <c r="L4754" s="3">
        <v>60000</v>
      </c>
      <c r="M4754" s="3">
        <v>13292</v>
      </c>
      <c r="N4754" s="3">
        <f t="shared" si="740"/>
        <v>1</v>
      </c>
      <c r="O4754" s="3">
        <f t="shared" si="741"/>
        <v>0</v>
      </c>
      <c r="P4754" s="3">
        <f t="shared" si="742"/>
        <v>1</v>
      </c>
      <c r="Q4754" s="6">
        <v>20.36</v>
      </c>
      <c r="R4754" s="3">
        <v>0</v>
      </c>
      <c r="S4754" s="3">
        <v>8</v>
      </c>
      <c r="T4754" s="3">
        <v>15</v>
      </c>
      <c r="U4754" s="3">
        <f t="shared" si="743"/>
        <v>4201</v>
      </c>
      <c r="V4754" s="3" t="str">
        <f t="shared" si="744"/>
        <v xml:space="preserve"> 60</v>
      </c>
      <c r="W4754" s="3">
        <f t="shared" si="745"/>
        <v>15</v>
      </c>
      <c r="X4754" s="3">
        <v>9</v>
      </c>
      <c r="Y4754" s="6">
        <f t="shared" si="746"/>
        <v>50.2</v>
      </c>
      <c r="Z4754" s="3">
        <f t="shared" si="747"/>
        <v>60</v>
      </c>
      <c r="AA4754" s="3">
        <f t="shared" si="748"/>
        <v>13.292</v>
      </c>
      <c r="AB4754">
        <f t="shared" si="749"/>
        <v>0</v>
      </c>
      <c r="AC4754" s="14">
        <f>VLOOKUP(X4754,Rates!$A$2:$B$36,2)</f>
        <v>11.44</v>
      </c>
    </row>
    <row r="4755" spans="1:29">
      <c r="A4755">
        <v>882910</v>
      </c>
      <c r="B4755" t="s">
        <v>15</v>
      </c>
      <c r="C4755" s="1">
        <v>0.20300000000000001</v>
      </c>
      <c r="D4755">
        <v>543.22</v>
      </c>
      <c r="E4755" t="s">
        <v>12</v>
      </c>
      <c r="F4755" t="s">
        <v>26</v>
      </c>
      <c r="G4755" t="s">
        <v>14</v>
      </c>
      <c r="H4755" s="1">
        <v>0.92200000000000004</v>
      </c>
      <c r="I4755" s="4">
        <v>34943</v>
      </c>
      <c r="J4755" s="5">
        <v>40909</v>
      </c>
      <c r="K4755" s="3">
        <v>20375</v>
      </c>
      <c r="L4755" s="3">
        <v>82000</v>
      </c>
      <c r="M4755" s="3">
        <v>37268</v>
      </c>
      <c r="N4755" s="3">
        <f t="shared" si="740"/>
        <v>0</v>
      </c>
      <c r="O4755" s="3">
        <f t="shared" si="741"/>
        <v>1</v>
      </c>
      <c r="P4755" s="3">
        <f t="shared" si="742"/>
        <v>1</v>
      </c>
      <c r="Q4755" s="6">
        <v>24.04</v>
      </c>
      <c r="R4755" s="3">
        <v>0</v>
      </c>
      <c r="S4755" s="3">
        <v>12</v>
      </c>
      <c r="T4755" s="3">
        <v>22</v>
      </c>
      <c r="U4755" s="3">
        <f t="shared" si="743"/>
        <v>5966</v>
      </c>
      <c r="V4755" s="3" t="str">
        <f t="shared" si="744"/>
        <v xml:space="preserve"> 60</v>
      </c>
      <c r="W4755" s="3">
        <f t="shared" si="745"/>
        <v>20.375</v>
      </c>
      <c r="X4755" s="3">
        <v>25</v>
      </c>
      <c r="Y4755" s="6">
        <f t="shared" si="746"/>
        <v>92.2</v>
      </c>
      <c r="Z4755" s="3">
        <f t="shared" si="747"/>
        <v>82</v>
      </c>
      <c r="AA4755" s="3">
        <f t="shared" si="748"/>
        <v>37.268000000000001</v>
      </c>
      <c r="AB4755">
        <f t="shared" si="749"/>
        <v>0</v>
      </c>
      <c r="AC4755" s="14">
        <f>VLOOKUP(X4755,Rates!$A$2:$B$36,2)</f>
        <v>26.24</v>
      </c>
    </row>
    <row r="4756" spans="1:29">
      <c r="A4756">
        <v>1068274</v>
      </c>
      <c r="B4756" t="s">
        <v>11</v>
      </c>
      <c r="C4756" s="1">
        <v>6.6199999999999995E-2</v>
      </c>
      <c r="D4756">
        <v>337.75</v>
      </c>
      <c r="E4756" t="s">
        <v>21</v>
      </c>
      <c r="F4756" t="s">
        <v>24</v>
      </c>
      <c r="G4756" t="s">
        <v>14</v>
      </c>
      <c r="H4756" s="1">
        <v>0.58699999999999997</v>
      </c>
      <c r="I4756" s="4">
        <v>30376</v>
      </c>
      <c r="J4756" s="5">
        <v>40909</v>
      </c>
      <c r="K4756" s="3">
        <v>11000</v>
      </c>
      <c r="L4756" s="3">
        <v>45608</v>
      </c>
      <c r="M4756" s="3">
        <v>10677</v>
      </c>
      <c r="N4756" s="3">
        <f t="shared" si="740"/>
        <v>0</v>
      </c>
      <c r="O4756" s="3">
        <f t="shared" si="741"/>
        <v>0</v>
      </c>
      <c r="P4756" s="3">
        <f t="shared" si="742"/>
        <v>1</v>
      </c>
      <c r="Q4756" s="6">
        <v>20.5</v>
      </c>
      <c r="R4756" s="3">
        <v>0</v>
      </c>
      <c r="S4756" s="3">
        <v>7</v>
      </c>
      <c r="T4756" s="3">
        <v>11</v>
      </c>
      <c r="U4756" s="3">
        <f t="shared" si="743"/>
        <v>10533</v>
      </c>
      <c r="V4756" s="3" t="str">
        <f t="shared" si="744"/>
        <v xml:space="preserve"> 36</v>
      </c>
      <c r="W4756" s="3">
        <f t="shared" si="745"/>
        <v>11</v>
      </c>
      <c r="X4756" s="3">
        <v>2</v>
      </c>
      <c r="Y4756" s="6">
        <f t="shared" si="746"/>
        <v>58.699999999999996</v>
      </c>
      <c r="Z4756" s="3">
        <f t="shared" si="747"/>
        <v>45.607999999999997</v>
      </c>
      <c r="AA4756" s="3">
        <f t="shared" si="748"/>
        <v>10.677</v>
      </c>
      <c r="AB4756">
        <f t="shared" si="749"/>
        <v>0</v>
      </c>
      <c r="AC4756" s="14">
        <f>VLOOKUP(X4756,Rates!$A$2:$B$36,2)</f>
        <v>6.99</v>
      </c>
    </row>
    <row r="4757" spans="1:29">
      <c r="A4757">
        <v>799788</v>
      </c>
      <c r="B4757" t="s">
        <v>15</v>
      </c>
      <c r="C4757" s="1">
        <v>0.1149</v>
      </c>
      <c r="D4757">
        <v>164.91</v>
      </c>
      <c r="E4757" t="s">
        <v>12</v>
      </c>
      <c r="F4757" t="s">
        <v>26</v>
      </c>
      <c r="G4757" t="s">
        <v>14</v>
      </c>
      <c r="H4757" s="1">
        <v>0.14499999999999999</v>
      </c>
      <c r="I4757" s="4">
        <v>39203</v>
      </c>
      <c r="J4757" s="5">
        <v>40909</v>
      </c>
      <c r="K4757" s="3">
        <v>7500</v>
      </c>
      <c r="L4757" s="3">
        <v>95000</v>
      </c>
      <c r="M4757" s="3">
        <v>65975</v>
      </c>
      <c r="N4757" s="3">
        <f t="shared" si="740"/>
        <v>0</v>
      </c>
      <c r="O4757" s="3">
        <f t="shared" si="741"/>
        <v>1</v>
      </c>
      <c r="P4757" s="3">
        <f t="shared" si="742"/>
        <v>1</v>
      </c>
      <c r="Q4757" s="6">
        <v>13.52</v>
      </c>
      <c r="R4757" s="3">
        <v>0</v>
      </c>
      <c r="S4757" s="3">
        <v>12</v>
      </c>
      <c r="T4757" s="3">
        <v>37</v>
      </c>
      <c r="U4757" s="3">
        <f t="shared" si="743"/>
        <v>1706</v>
      </c>
      <c r="V4757" s="3" t="str">
        <f t="shared" si="744"/>
        <v xml:space="preserve"> 60</v>
      </c>
      <c r="W4757" s="3">
        <f t="shared" si="745"/>
        <v>7.5</v>
      </c>
      <c r="X4757" s="3">
        <v>9</v>
      </c>
      <c r="Y4757" s="6">
        <f t="shared" si="746"/>
        <v>14.499999999999998</v>
      </c>
      <c r="Z4757" s="3">
        <f t="shared" si="747"/>
        <v>95</v>
      </c>
      <c r="AA4757" s="3">
        <f t="shared" si="748"/>
        <v>65.974999999999994</v>
      </c>
      <c r="AB4757">
        <f t="shared" si="749"/>
        <v>0</v>
      </c>
      <c r="AC4757" s="14">
        <f>VLOOKUP(X4757,Rates!$A$2:$B$36,2)</f>
        <v>11.44</v>
      </c>
    </row>
    <row r="4758" spans="1:29">
      <c r="A4758">
        <v>611374</v>
      </c>
      <c r="B4758" t="s">
        <v>11</v>
      </c>
      <c r="C4758" s="1">
        <v>0.12230000000000001</v>
      </c>
      <c r="D4758">
        <v>399.9</v>
      </c>
      <c r="E4758" t="s">
        <v>20</v>
      </c>
      <c r="F4758" t="s">
        <v>13</v>
      </c>
      <c r="G4758" t="s">
        <v>17</v>
      </c>
      <c r="H4758" s="1">
        <v>0.76300000000000001</v>
      </c>
      <c r="I4758" s="4">
        <v>37834</v>
      </c>
      <c r="J4758" s="5">
        <v>40909</v>
      </c>
      <c r="K4758" s="3">
        <v>12000</v>
      </c>
      <c r="L4758" s="3">
        <v>50000</v>
      </c>
      <c r="M4758" s="3">
        <v>7938</v>
      </c>
      <c r="N4758" s="3">
        <f t="shared" si="740"/>
        <v>1</v>
      </c>
      <c r="O4758" s="3">
        <f t="shared" si="741"/>
        <v>0</v>
      </c>
      <c r="P4758" s="3">
        <f t="shared" si="742"/>
        <v>1</v>
      </c>
      <c r="Q4758" s="6">
        <v>10.94</v>
      </c>
      <c r="R4758" s="3">
        <v>0</v>
      </c>
      <c r="S4758" s="3">
        <v>5</v>
      </c>
      <c r="T4758" s="3">
        <v>8</v>
      </c>
      <c r="U4758" s="3">
        <f t="shared" si="743"/>
        <v>3075</v>
      </c>
      <c r="V4758" s="3" t="str">
        <f t="shared" si="744"/>
        <v xml:space="preserve"> 36</v>
      </c>
      <c r="W4758" s="3">
        <f t="shared" si="745"/>
        <v>12</v>
      </c>
      <c r="X4758" s="3">
        <v>11</v>
      </c>
      <c r="Y4758" s="6">
        <f t="shared" si="746"/>
        <v>76.3</v>
      </c>
      <c r="Z4758" s="3">
        <f t="shared" si="747"/>
        <v>50</v>
      </c>
      <c r="AA4758" s="3">
        <f t="shared" si="748"/>
        <v>7.9379999999999997</v>
      </c>
      <c r="AB4758">
        <f t="shared" si="749"/>
        <v>1</v>
      </c>
      <c r="AC4758" s="14">
        <f>VLOOKUP(X4758,Rates!$A$2:$B$36,2)</f>
        <v>12.74</v>
      </c>
    </row>
    <row r="4759" spans="1:29">
      <c r="A4759">
        <v>516199</v>
      </c>
      <c r="B4759" t="s">
        <v>15</v>
      </c>
      <c r="C4759" s="1">
        <v>0.1273</v>
      </c>
      <c r="D4759">
        <v>135.69999999999999</v>
      </c>
      <c r="E4759" t="s">
        <v>28</v>
      </c>
      <c r="F4759" t="s">
        <v>13</v>
      </c>
      <c r="G4759" t="s">
        <v>14</v>
      </c>
      <c r="H4759" s="1">
        <v>0.28100000000000003</v>
      </c>
      <c r="I4759" s="4">
        <v>28430</v>
      </c>
      <c r="J4759" s="5">
        <v>40909</v>
      </c>
      <c r="K4759" s="3">
        <v>6000</v>
      </c>
      <c r="L4759" s="3">
        <v>24000</v>
      </c>
      <c r="M4759" s="3">
        <v>2083</v>
      </c>
      <c r="N4759" s="3">
        <f t="shared" si="740"/>
        <v>1</v>
      </c>
      <c r="O4759" s="3">
        <f t="shared" si="741"/>
        <v>0</v>
      </c>
      <c r="P4759" s="3">
        <f t="shared" si="742"/>
        <v>1</v>
      </c>
      <c r="Q4759" s="6">
        <v>21.05</v>
      </c>
      <c r="R4759" s="3">
        <v>0</v>
      </c>
      <c r="S4759" s="3">
        <v>10</v>
      </c>
      <c r="T4759" s="3">
        <v>30</v>
      </c>
      <c r="U4759" s="3">
        <f t="shared" si="743"/>
        <v>12479</v>
      </c>
      <c r="V4759" s="3" t="str">
        <f t="shared" si="744"/>
        <v xml:space="preserve"> 60</v>
      </c>
      <c r="W4759" s="3">
        <f t="shared" si="745"/>
        <v>6</v>
      </c>
      <c r="X4759" s="3">
        <v>11</v>
      </c>
      <c r="Y4759" s="6">
        <f t="shared" si="746"/>
        <v>28.1</v>
      </c>
      <c r="Z4759" s="3">
        <f t="shared" si="747"/>
        <v>24</v>
      </c>
      <c r="AA4759" s="3">
        <f t="shared" si="748"/>
        <v>2.0830000000000002</v>
      </c>
      <c r="AB4759">
        <f t="shared" si="749"/>
        <v>0</v>
      </c>
      <c r="AC4759" s="14">
        <f>VLOOKUP(X4759,Rates!$A$2:$B$36,2)</f>
        <v>12.74</v>
      </c>
    </row>
    <row r="4760" spans="1:29">
      <c r="A4760">
        <v>540070</v>
      </c>
      <c r="B4760" t="s">
        <v>11</v>
      </c>
      <c r="C4760" s="1">
        <v>7.8799999999999995E-2</v>
      </c>
      <c r="D4760">
        <v>469.22</v>
      </c>
      <c r="E4760" t="s">
        <v>27</v>
      </c>
      <c r="F4760" t="s">
        <v>26</v>
      </c>
      <c r="G4760" t="s">
        <v>14</v>
      </c>
      <c r="H4760" s="2">
        <v>0</v>
      </c>
      <c r="I4760" s="4">
        <v>35400</v>
      </c>
      <c r="J4760" s="5">
        <v>40909</v>
      </c>
      <c r="K4760" s="3">
        <v>15000</v>
      </c>
      <c r="L4760" s="3">
        <v>91224</v>
      </c>
      <c r="M4760" s="3">
        <v>0</v>
      </c>
      <c r="N4760" s="3">
        <f t="shared" si="740"/>
        <v>0</v>
      </c>
      <c r="O4760" s="3">
        <f t="shared" si="741"/>
        <v>1</v>
      </c>
      <c r="P4760" s="3">
        <f t="shared" si="742"/>
        <v>1</v>
      </c>
      <c r="Q4760" s="6">
        <v>2.2799999999999998</v>
      </c>
      <c r="R4760" s="3">
        <v>0</v>
      </c>
      <c r="S4760" s="3">
        <v>7</v>
      </c>
      <c r="T4760" s="3">
        <v>32</v>
      </c>
      <c r="U4760" s="3">
        <f t="shared" si="743"/>
        <v>5509</v>
      </c>
      <c r="V4760" s="3" t="str">
        <f t="shared" si="744"/>
        <v xml:space="preserve"> 36</v>
      </c>
      <c r="W4760" s="3">
        <f t="shared" si="745"/>
        <v>15</v>
      </c>
      <c r="X4760" s="3">
        <v>5</v>
      </c>
      <c r="Y4760" s="6">
        <f t="shared" si="746"/>
        <v>0</v>
      </c>
      <c r="Z4760" s="3">
        <f t="shared" si="747"/>
        <v>91.224000000000004</v>
      </c>
      <c r="AA4760" s="3">
        <f t="shared" si="748"/>
        <v>0</v>
      </c>
      <c r="AB4760">
        <f t="shared" si="749"/>
        <v>0</v>
      </c>
      <c r="AC4760" s="14">
        <f>VLOOKUP(X4760,Rates!$A$2:$B$36,2)</f>
        <v>7.99</v>
      </c>
    </row>
    <row r="4761" spans="1:29">
      <c r="A4761">
        <v>830937</v>
      </c>
      <c r="B4761" t="s">
        <v>11</v>
      </c>
      <c r="C4761" s="1">
        <v>0.1099</v>
      </c>
      <c r="D4761">
        <v>75.290000000000006</v>
      </c>
      <c r="E4761" t="s">
        <v>18</v>
      </c>
      <c r="F4761" t="s">
        <v>13</v>
      </c>
      <c r="G4761" t="s">
        <v>14</v>
      </c>
      <c r="H4761" s="2">
        <v>0.41</v>
      </c>
      <c r="I4761" s="4">
        <v>35339</v>
      </c>
      <c r="J4761" s="5">
        <v>40909</v>
      </c>
      <c r="K4761" s="3">
        <v>2300</v>
      </c>
      <c r="L4761" s="3">
        <v>30000</v>
      </c>
      <c r="M4761" s="3">
        <v>1518</v>
      </c>
      <c r="N4761" s="3">
        <f t="shared" si="740"/>
        <v>1</v>
      </c>
      <c r="O4761" s="3">
        <f t="shared" si="741"/>
        <v>0</v>
      </c>
      <c r="P4761" s="3">
        <f t="shared" si="742"/>
        <v>1</v>
      </c>
      <c r="Q4761" s="6">
        <v>5.4</v>
      </c>
      <c r="R4761" s="3">
        <v>0</v>
      </c>
      <c r="S4761" s="3">
        <v>5</v>
      </c>
      <c r="T4761" s="3">
        <v>14</v>
      </c>
      <c r="U4761" s="3">
        <f t="shared" si="743"/>
        <v>5570</v>
      </c>
      <c r="V4761" s="3" t="str">
        <f t="shared" si="744"/>
        <v xml:space="preserve"> 36</v>
      </c>
      <c r="W4761" s="3">
        <f t="shared" si="745"/>
        <v>2.2999999999999998</v>
      </c>
      <c r="X4761" s="3">
        <v>8</v>
      </c>
      <c r="Y4761" s="6">
        <f t="shared" si="746"/>
        <v>41</v>
      </c>
      <c r="Z4761" s="3">
        <f t="shared" si="747"/>
        <v>30</v>
      </c>
      <c r="AA4761" s="3">
        <f t="shared" si="748"/>
        <v>1.518</v>
      </c>
      <c r="AB4761">
        <f t="shared" si="749"/>
        <v>0</v>
      </c>
      <c r="AC4761" s="14">
        <f>VLOOKUP(X4761,Rates!$A$2:$B$36,2)</f>
        <v>11.39</v>
      </c>
    </row>
    <row r="4762" spans="1:29">
      <c r="A4762">
        <v>574902</v>
      </c>
      <c r="B4762" t="s">
        <v>11</v>
      </c>
      <c r="C4762" s="1">
        <v>0.11119999999999999</v>
      </c>
      <c r="D4762">
        <v>49.2</v>
      </c>
      <c r="E4762" t="s">
        <v>12</v>
      </c>
      <c r="F4762" t="s">
        <v>13</v>
      </c>
      <c r="G4762" t="s">
        <v>14</v>
      </c>
      <c r="H4762" s="1">
        <v>0.77100000000000002</v>
      </c>
      <c r="I4762" s="4">
        <v>34274</v>
      </c>
      <c r="J4762" s="5">
        <v>40909</v>
      </c>
      <c r="K4762" s="3">
        <v>1500</v>
      </c>
      <c r="L4762" s="3">
        <v>44604</v>
      </c>
      <c r="M4762" s="3">
        <v>27595</v>
      </c>
      <c r="N4762" s="3">
        <f t="shared" si="740"/>
        <v>1</v>
      </c>
      <c r="O4762" s="3">
        <f t="shared" si="741"/>
        <v>0</v>
      </c>
      <c r="P4762" s="3">
        <f t="shared" si="742"/>
        <v>1</v>
      </c>
      <c r="Q4762" s="6">
        <v>24.08</v>
      </c>
      <c r="R4762" s="3">
        <v>0</v>
      </c>
      <c r="S4762" s="3">
        <v>12</v>
      </c>
      <c r="T4762" s="3">
        <v>30</v>
      </c>
      <c r="U4762" s="3">
        <f t="shared" si="743"/>
        <v>6635</v>
      </c>
      <c r="V4762" s="3" t="str">
        <f t="shared" si="744"/>
        <v xml:space="preserve"> 36</v>
      </c>
      <c r="W4762" s="3">
        <f t="shared" si="745"/>
        <v>1.5</v>
      </c>
      <c r="X4762" s="3">
        <v>8</v>
      </c>
      <c r="Y4762" s="6">
        <f t="shared" si="746"/>
        <v>77.100000000000009</v>
      </c>
      <c r="Z4762" s="3">
        <f t="shared" si="747"/>
        <v>44.603999999999999</v>
      </c>
      <c r="AA4762" s="3">
        <f t="shared" si="748"/>
        <v>27.594999999999999</v>
      </c>
      <c r="AB4762">
        <f t="shared" si="749"/>
        <v>0</v>
      </c>
      <c r="AC4762" s="14">
        <f>VLOOKUP(X4762,Rates!$A$2:$B$36,2)</f>
        <v>11.39</v>
      </c>
    </row>
    <row r="4763" spans="1:29">
      <c r="A4763">
        <v>461356</v>
      </c>
      <c r="B4763" t="s">
        <v>11</v>
      </c>
      <c r="C4763" s="1">
        <v>0.16350000000000001</v>
      </c>
      <c r="D4763">
        <v>482.25</v>
      </c>
      <c r="E4763" t="s">
        <v>16</v>
      </c>
      <c r="F4763" t="s">
        <v>13</v>
      </c>
      <c r="G4763" t="s">
        <v>17</v>
      </c>
      <c r="H4763" s="1">
        <v>0.66700000000000004</v>
      </c>
      <c r="I4763" s="4">
        <v>36312</v>
      </c>
      <c r="J4763" s="5">
        <v>40909</v>
      </c>
      <c r="K4763" s="3">
        <v>13650</v>
      </c>
      <c r="L4763" s="3">
        <v>33000</v>
      </c>
      <c r="M4763" s="3">
        <v>11209</v>
      </c>
      <c r="N4763" s="3">
        <f t="shared" si="740"/>
        <v>1</v>
      </c>
      <c r="O4763" s="3">
        <f t="shared" si="741"/>
        <v>0</v>
      </c>
      <c r="P4763" s="3">
        <f t="shared" si="742"/>
        <v>0</v>
      </c>
      <c r="Q4763" s="6">
        <v>7.89</v>
      </c>
      <c r="R4763" s="3">
        <v>0</v>
      </c>
      <c r="S4763" s="3">
        <v>7</v>
      </c>
      <c r="T4763" s="3">
        <v>14</v>
      </c>
      <c r="U4763" s="3">
        <f t="shared" si="743"/>
        <v>4597</v>
      </c>
      <c r="V4763" s="3" t="str">
        <f t="shared" si="744"/>
        <v xml:space="preserve"> 36</v>
      </c>
      <c r="W4763" s="3">
        <f t="shared" si="745"/>
        <v>13.65</v>
      </c>
      <c r="X4763" s="3">
        <v>21</v>
      </c>
      <c r="Y4763" s="6">
        <f t="shared" si="746"/>
        <v>66.7</v>
      </c>
      <c r="Z4763" s="3">
        <f t="shared" si="747"/>
        <v>33</v>
      </c>
      <c r="AA4763" s="3">
        <f t="shared" si="748"/>
        <v>11.209</v>
      </c>
      <c r="AB4763">
        <f t="shared" si="749"/>
        <v>1</v>
      </c>
      <c r="AC4763" s="14">
        <f>VLOOKUP(X4763,Rates!$A$2:$B$36,2)</f>
        <v>22.74</v>
      </c>
    </row>
    <row r="4764" spans="1:29">
      <c r="A4764">
        <v>726890</v>
      </c>
      <c r="B4764" t="s">
        <v>15</v>
      </c>
      <c r="C4764" s="1">
        <v>0.1</v>
      </c>
      <c r="D4764">
        <v>106.24</v>
      </c>
      <c r="E4764" t="s">
        <v>16</v>
      </c>
      <c r="F4764" t="s">
        <v>13</v>
      </c>
      <c r="G4764" t="s">
        <v>14</v>
      </c>
      <c r="H4764" s="1">
        <v>0.16700000000000001</v>
      </c>
      <c r="I4764" s="4">
        <v>34731</v>
      </c>
      <c r="J4764" s="5">
        <v>40909</v>
      </c>
      <c r="K4764" s="3">
        <v>5000</v>
      </c>
      <c r="L4764" s="3">
        <v>48000</v>
      </c>
      <c r="M4764" s="3">
        <v>3448</v>
      </c>
      <c r="N4764" s="3">
        <f t="shared" si="740"/>
        <v>1</v>
      </c>
      <c r="O4764" s="3">
        <f t="shared" si="741"/>
        <v>0</v>
      </c>
      <c r="P4764" s="3">
        <f t="shared" si="742"/>
        <v>0</v>
      </c>
      <c r="Q4764" s="6">
        <v>9.2799999999999994</v>
      </c>
      <c r="R4764" s="3">
        <v>1</v>
      </c>
      <c r="S4764" s="3">
        <v>6</v>
      </c>
      <c r="T4764" s="3">
        <v>10</v>
      </c>
      <c r="U4764" s="3">
        <f t="shared" si="743"/>
        <v>6178</v>
      </c>
      <c r="V4764" s="3" t="str">
        <f t="shared" si="744"/>
        <v xml:space="preserve"> 60</v>
      </c>
      <c r="W4764" s="3">
        <f t="shared" si="745"/>
        <v>5</v>
      </c>
      <c r="X4764" s="3">
        <v>7</v>
      </c>
      <c r="Y4764" s="6">
        <f t="shared" si="746"/>
        <v>16.7</v>
      </c>
      <c r="Z4764" s="3">
        <f t="shared" si="747"/>
        <v>48</v>
      </c>
      <c r="AA4764" s="3">
        <f t="shared" si="748"/>
        <v>3.448</v>
      </c>
      <c r="AB4764">
        <f t="shared" si="749"/>
        <v>0</v>
      </c>
      <c r="AC4764" s="14">
        <f>VLOOKUP(X4764,Rates!$A$2:$B$36,2)</f>
        <v>10.49</v>
      </c>
    </row>
    <row r="4765" spans="1:29">
      <c r="A4765">
        <v>1068545</v>
      </c>
      <c r="B4765" t="s">
        <v>11</v>
      </c>
      <c r="C4765" s="1">
        <v>0.1171</v>
      </c>
      <c r="D4765">
        <v>231.54</v>
      </c>
      <c r="E4765" t="s">
        <v>23</v>
      </c>
      <c r="F4765" t="s">
        <v>24</v>
      </c>
      <c r="G4765" t="s">
        <v>14</v>
      </c>
      <c r="H4765" s="1">
        <v>0.52400000000000002</v>
      </c>
      <c r="I4765" s="4">
        <v>33909</v>
      </c>
      <c r="J4765" s="5">
        <v>40909</v>
      </c>
      <c r="K4765" s="3">
        <v>7000</v>
      </c>
      <c r="L4765" s="3">
        <v>39120</v>
      </c>
      <c r="M4765" s="3">
        <v>9414</v>
      </c>
      <c r="N4765" s="3">
        <f t="shared" si="740"/>
        <v>0</v>
      </c>
      <c r="O4765" s="3">
        <f t="shared" si="741"/>
        <v>0</v>
      </c>
      <c r="P4765" s="3">
        <f t="shared" si="742"/>
        <v>1</v>
      </c>
      <c r="Q4765" s="6">
        <v>21.01</v>
      </c>
      <c r="R4765" s="3">
        <v>0</v>
      </c>
      <c r="S4765" s="3">
        <v>8</v>
      </c>
      <c r="T4765" s="3">
        <v>26</v>
      </c>
      <c r="U4765" s="3">
        <f t="shared" si="743"/>
        <v>7000</v>
      </c>
      <c r="V4765" s="3" t="str">
        <f t="shared" si="744"/>
        <v xml:space="preserve"> 36</v>
      </c>
      <c r="W4765" s="3">
        <f t="shared" si="745"/>
        <v>7</v>
      </c>
      <c r="X4765" s="3">
        <v>8</v>
      </c>
      <c r="Y4765" s="6">
        <f t="shared" si="746"/>
        <v>52.400000000000006</v>
      </c>
      <c r="Z4765" s="3">
        <f t="shared" si="747"/>
        <v>39.119999999999997</v>
      </c>
      <c r="AA4765" s="3">
        <f t="shared" si="748"/>
        <v>9.4139999999999997</v>
      </c>
      <c r="AB4765">
        <f t="shared" si="749"/>
        <v>0</v>
      </c>
      <c r="AC4765" s="14">
        <f>VLOOKUP(X4765,Rates!$A$2:$B$36,2)</f>
        <v>11.39</v>
      </c>
    </row>
    <row r="4766" spans="1:29">
      <c r="A4766">
        <v>256991</v>
      </c>
      <c r="B4766" t="s">
        <v>11</v>
      </c>
      <c r="C4766" s="1">
        <v>0.17030000000000001</v>
      </c>
      <c r="D4766">
        <v>535.02</v>
      </c>
      <c r="E4766" t="s">
        <v>20</v>
      </c>
      <c r="F4766" t="s">
        <v>26</v>
      </c>
      <c r="G4766" t="s">
        <v>17</v>
      </c>
      <c r="H4766" s="1">
        <v>0.86799999999999999</v>
      </c>
      <c r="I4766" s="4">
        <v>38018</v>
      </c>
      <c r="J4766" s="5">
        <v>40909</v>
      </c>
      <c r="K4766" s="3">
        <v>15000</v>
      </c>
      <c r="L4766" s="3">
        <v>107000</v>
      </c>
      <c r="M4766" s="3">
        <v>44543</v>
      </c>
      <c r="N4766" s="3">
        <f t="shared" si="740"/>
        <v>0</v>
      </c>
      <c r="O4766" s="3">
        <f t="shared" si="741"/>
        <v>1</v>
      </c>
      <c r="P4766" s="3">
        <f t="shared" si="742"/>
        <v>1</v>
      </c>
      <c r="Q4766" s="6">
        <v>15.81</v>
      </c>
      <c r="R4766" s="3">
        <v>0</v>
      </c>
      <c r="S4766" s="3">
        <v>13</v>
      </c>
      <c r="T4766" s="3">
        <v>42</v>
      </c>
      <c r="U4766" s="3">
        <f t="shared" si="743"/>
        <v>2891</v>
      </c>
      <c r="V4766" s="3" t="str">
        <f t="shared" si="744"/>
        <v xml:space="preserve"> 36</v>
      </c>
      <c r="W4766" s="3">
        <f t="shared" si="745"/>
        <v>15</v>
      </c>
      <c r="X4766" s="3">
        <v>30</v>
      </c>
      <c r="Y4766" s="6">
        <f t="shared" si="746"/>
        <v>86.8</v>
      </c>
      <c r="Z4766" s="3">
        <f t="shared" si="747"/>
        <v>107</v>
      </c>
      <c r="AA4766" s="3">
        <f t="shared" si="748"/>
        <v>44.542999999999999</v>
      </c>
      <c r="AB4766">
        <f t="shared" si="749"/>
        <v>1</v>
      </c>
      <c r="AC4766" s="14">
        <f>VLOOKUP(X4766,Rates!$A$2:$B$36,2)</f>
        <v>30.74</v>
      </c>
    </row>
    <row r="4767" spans="1:29">
      <c r="A4767">
        <v>690171</v>
      </c>
      <c r="B4767" t="s">
        <v>11</v>
      </c>
      <c r="C4767" s="1">
        <v>5.79E-2</v>
      </c>
      <c r="D4767">
        <v>212.29</v>
      </c>
      <c r="E4767" t="s">
        <v>29</v>
      </c>
      <c r="F4767" t="s">
        <v>26</v>
      </c>
      <c r="G4767" t="s">
        <v>14</v>
      </c>
      <c r="H4767" s="1">
        <v>0.223</v>
      </c>
      <c r="I4767" s="4">
        <v>36951</v>
      </c>
      <c r="J4767" s="5">
        <v>40909</v>
      </c>
      <c r="K4767" s="3">
        <v>7000</v>
      </c>
      <c r="L4767" s="3">
        <v>90000</v>
      </c>
      <c r="M4767" s="3">
        <v>5788</v>
      </c>
      <c r="N4767" s="3">
        <f t="shared" si="740"/>
        <v>0</v>
      </c>
      <c r="O4767" s="3">
        <f t="shared" si="741"/>
        <v>1</v>
      </c>
      <c r="P4767" s="3">
        <f t="shared" si="742"/>
        <v>1</v>
      </c>
      <c r="Q4767" s="6">
        <v>6.36</v>
      </c>
      <c r="R4767" s="3">
        <v>0</v>
      </c>
      <c r="S4767" s="3">
        <v>8</v>
      </c>
      <c r="T4767" s="3">
        <v>15</v>
      </c>
      <c r="U4767" s="3">
        <f t="shared" si="743"/>
        <v>3958</v>
      </c>
      <c r="V4767" s="3" t="str">
        <f t="shared" si="744"/>
        <v xml:space="preserve"> 36</v>
      </c>
      <c r="W4767" s="3">
        <f t="shared" si="745"/>
        <v>7</v>
      </c>
      <c r="X4767" s="3">
        <v>2</v>
      </c>
      <c r="Y4767" s="6">
        <f t="shared" si="746"/>
        <v>22.3</v>
      </c>
      <c r="Z4767" s="3">
        <f t="shared" si="747"/>
        <v>90</v>
      </c>
      <c r="AA4767" s="3">
        <f t="shared" si="748"/>
        <v>5.7880000000000003</v>
      </c>
      <c r="AB4767">
        <f t="shared" si="749"/>
        <v>0</v>
      </c>
      <c r="AC4767" s="14">
        <f>VLOOKUP(X4767,Rates!$A$2:$B$36,2)</f>
        <v>6.99</v>
      </c>
    </row>
    <row r="4768" spans="1:29">
      <c r="A4768">
        <v>1009540</v>
      </c>
      <c r="B4768" t="s">
        <v>15</v>
      </c>
      <c r="C4768" s="1">
        <v>0.20300000000000001</v>
      </c>
      <c r="D4768">
        <v>799.84</v>
      </c>
      <c r="E4768" t="s">
        <v>16</v>
      </c>
      <c r="F4768" t="s">
        <v>13</v>
      </c>
      <c r="G4768" t="s">
        <v>17</v>
      </c>
      <c r="H4768" s="1">
        <v>0.94699999999999995</v>
      </c>
      <c r="I4768" s="4">
        <v>36434</v>
      </c>
      <c r="J4768" s="5">
        <v>40909</v>
      </c>
      <c r="K4768" s="3">
        <v>30000</v>
      </c>
      <c r="L4768" s="3">
        <v>80000</v>
      </c>
      <c r="M4768" s="3">
        <v>35216</v>
      </c>
      <c r="N4768" s="3">
        <f t="shared" si="740"/>
        <v>1</v>
      </c>
      <c r="O4768" s="3">
        <f t="shared" si="741"/>
        <v>0</v>
      </c>
      <c r="P4768" s="3">
        <f t="shared" si="742"/>
        <v>0</v>
      </c>
      <c r="Q4768" s="6">
        <v>15.64</v>
      </c>
      <c r="R4768" s="3">
        <v>0</v>
      </c>
      <c r="S4768" s="3">
        <v>4</v>
      </c>
      <c r="T4768" s="3">
        <v>12</v>
      </c>
      <c r="U4768" s="3">
        <f t="shared" si="743"/>
        <v>4475</v>
      </c>
      <c r="V4768" s="3" t="str">
        <f t="shared" si="744"/>
        <v xml:space="preserve"> 60</v>
      </c>
      <c r="W4768" s="3">
        <f t="shared" si="745"/>
        <v>30</v>
      </c>
      <c r="X4768" s="3">
        <v>25</v>
      </c>
      <c r="Y4768" s="6">
        <f t="shared" si="746"/>
        <v>94.699999999999989</v>
      </c>
      <c r="Z4768" s="3">
        <f t="shared" si="747"/>
        <v>80</v>
      </c>
      <c r="AA4768" s="3">
        <f t="shared" si="748"/>
        <v>35.216000000000001</v>
      </c>
      <c r="AB4768">
        <f t="shared" si="749"/>
        <v>1</v>
      </c>
      <c r="AC4768" s="14">
        <f>VLOOKUP(X4768,Rates!$A$2:$B$36,2)</f>
        <v>26.24</v>
      </c>
    </row>
    <row r="4769" spans="1:29">
      <c r="A4769">
        <v>1058082</v>
      </c>
      <c r="B4769" t="s">
        <v>15</v>
      </c>
      <c r="C4769" s="1">
        <v>0.20300000000000001</v>
      </c>
      <c r="D4769">
        <v>487.24</v>
      </c>
      <c r="E4769" t="s">
        <v>12</v>
      </c>
      <c r="F4769" t="s">
        <v>26</v>
      </c>
      <c r="G4769" t="s">
        <v>17</v>
      </c>
      <c r="H4769" s="1">
        <v>0.56299999999999994</v>
      </c>
      <c r="I4769" s="4">
        <v>33055</v>
      </c>
      <c r="J4769" s="5">
        <v>40909</v>
      </c>
      <c r="K4769" s="3">
        <v>30000</v>
      </c>
      <c r="L4769" s="3">
        <v>110000</v>
      </c>
      <c r="M4769" s="3">
        <v>26101</v>
      </c>
      <c r="N4769" s="3">
        <f t="shared" si="740"/>
        <v>0</v>
      </c>
      <c r="O4769" s="3">
        <f t="shared" si="741"/>
        <v>1</v>
      </c>
      <c r="P4769" s="3">
        <f t="shared" si="742"/>
        <v>1</v>
      </c>
      <c r="Q4769" s="6">
        <v>23.21</v>
      </c>
      <c r="R4769" s="3">
        <v>0</v>
      </c>
      <c r="S4769" s="3">
        <v>17</v>
      </c>
      <c r="T4769" s="3">
        <v>60</v>
      </c>
      <c r="U4769" s="3">
        <f t="shared" si="743"/>
        <v>7854</v>
      </c>
      <c r="V4769" s="3" t="str">
        <f t="shared" si="744"/>
        <v xml:space="preserve"> 60</v>
      </c>
      <c r="W4769" s="3">
        <f t="shared" si="745"/>
        <v>30</v>
      </c>
      <c r="X4769" s="3">
        <v>25</v>
      </c>
      <c r="Y4769" s="6">
        <f t="shared" si="746"/>
        <v>56.3</v>
      </c>
      <c r="Z4769" s="3">
        <f t="shared" si="747"/>
        <v>110</v>
      </c>
      <c r="AA4769" s="3">
        <f t="shared" si="748"/>
        <v>26.100999999999999</v>
      </c>
      <c r="AB4769">
        <f t="shared" si="749"/>
        <v>1</v>
      </c>
      <c r="AC4769" s="14">
        <f>VLOOKUP(X4769,Rates!$A$2:$B$36,2)</f>
        <v>26.24</v>
      </c>
    </row>
    <row r="4770" spans="1:29">
      <c r="A4770">
        <v>528195</v>
      </c>
      <c r="B4770" t="s">
        <v>11</v>
      </c>
      <c r="C4770" s="1">
        <v>7.8799999999999995E-2</v>
      </c>
      <c r="D4770">
        <v>360.52</v>
      </c>
      <c r="E4770" t="s">
        <v>16</v>
      </c>
      <c r="F4770" t="s">
        <v>13</v>
      </c>
      <c r="G4770" t="s">
        <v>17</v>
      </c>
      <c r="H4770" s="1">
        <v>0.64700000000000002</v>
      </c>
      <c r="I4770" s="4">
        <v>33635</v>
      </c>
      <c r="J4770" s="5">
        <v>40909</v>
      </c>
      <c r="K4770" s="3">
        <v>14000</v>
      </c>
      <c r="L4770" s="3">
        <v>30548</v>
      </c>
      <c r="M4770" s="3">
        <v>19777</v>
      </c>
      <c r="N4770" s="3">
        <f t="shared" si="740"/>
        <v>1</v>
      </c>
      <c r="O4770" s="3">
        <f t="shared" si="741"/>
        <v>0</v>
      </c>
      <c r="P4770" s="3">
        <f t="shared" si="742"/>
        <v>0</v>
      </c>
      <c r="Q4770" s="6">
        <v>18.38</v>
      </c>
      <c r="R4770" s="3">
        <v>0</v>
      </c>
      <c r="S4770" s="3">
        <v>9</v>
      </c>
      <c r="T4770" s="3">
        <v>32</v>
      </c>
      <c r="U4770" s="3">
        <f t="shared" si="743"/>
        <v>7274</v>
      </c>
      <c r="V4770" s="3" t="str">
        <f t="shared" si="744"/>
        <v xml:space="preserve"> 36</v>
      </c>
      <c r="W4770" s="3">
        <f t="shared" si="745"/>
        <v>14</v>
      </c>
      <c r="X4770" s="3">
        <v>5</v>
      </c>
      <c r="Y4770" s="6">
        <f t="shared" si="746"/>
        <v>64.7</v>
      </c>
      <c r="Z4770" s="3">
        <f t="shared" si="747"/>
        <v>30.547999999999998</v>
      </c>
      <c r="AA4770" s="3">
        <f t="shared" si="748"/>
        <v>19.777000000000001</v>
      </c>
      <c r="AB4770">
        <f t="shared" si="749"/>
        <v>1</v>
      </c>
      <c r="AC4770" s="14">
        <f>VLOOKUP(X4770,Rates!$A$2:$B$36,2)</f>
        <v>7.99</v>
      </c>
    </row>
    <row r="4771" spans="1:29">
      <c r="A4771">
        <v>648124</v>
      </c>
      <c r="B4771" t="s">
        <v>11</v>
      </c>
      <c r="C4771" s="1">
        <v>6.1699999999999998E-2</v>
      </c>
      <c r="D4771">
        <v>198.25</v>
      </c>
      <c r="E4771" t="s">
        <v>23</v>
      </c>
      <c r="F4771" t="s">
        <v>13</v>
      </c>
      <c r="G4771" t="s">
        <v>14</v>
      </c>
      <c r="H4771" s="1">
        <v>0.17499999999999999</v>
      </c>
      <c r="I4771" s="4">
        <v>35186</v>
      </c>
      <c r="J4771" s="5">
        <v>40909</v>
      </c>
      <c r="K4771" s="3">
        <v>6500</v>
      </c>
      <c r="L4771" s="3">
        <v>33000</v>
      </c>
      <c r="M4771" s="3">
        <v>8934</v>
      </c>
      <c r="N4771" s="3">
        <f t="shared" si="740"/>
        <v>1</v>
      </c>
      <c r="O4771" s="3">
        <f t="shared" si="741"/>
        <v>0</v>
      </c>
      <c r="P4771" s="3">
        <f t="shared" si="742"/>
        <v>1</v>
      </c>
      <c r="Q4771" s="6">
        <v>19.53</v>
      </c>
      <c r="R4771" s="3">
        <v>0</v>
      </c>
      <c r="S4771" s="3">
        <v>13</v>
      </c>
      <c r="T4771" s="3">
        <v>24</v>
      </c>
      <c r="U4771" s="3">
        <f t="shared" si="743"/>
        <v>5723</v>
      </c>
      <c r="V4771" s="3" t="str">
        <f t="shared" si="744"/>
        <v xml:space="preserve"> 36</v>
      </c>
      <c r="W4771" s="3">
        <f t="shared" si="745"/>
        <v>6.5</v>
      </c>
      <c r="X4771" s="3">
        <v>3</v>
      </c>
      <c r="Y4771" s="6">
        <f t="shared" si="746"/>
        <v>17.5</v>
      </c>
      <c r="Z4771" s="3">
        <f t="shared" si="747"/>
        <v>33</v>
      </c>
      <c r="AA4771" s="3">
        <f t="shared" si="748"/>
        <v>8.9339999999999993</v>
      </c>
      <c r="AB4771">
        <f t="shared" si="749"/>
        <v>0</v>
      </c>
      <c r="AC4771" s="14">
        <f>VLOOKUP(X4771,Rates!$A$2:$B$36,2)</f>
        <v>7.24</v>
      </c>
    </row>
    <row r="4772" spans="1:29">
      <c r="A4772">
        <v>571542</v>
      </c>
      <c r="B4772" t="s">
        <v>11</v>
      </c>
      <c r="C4772" s="1">
        <v>7.8799999999999995E-2</v>
      </c>
      <c r="D4772">
        <v>187.69</v>
      </c>
      <c r="E4772" t="s">
        <v>12</v>
      </c>
      <c r="F4772" t="s">
        <v>26</v>
      </c>
      <c r="G4772" t="s">
        <v>14</v>
      </c>
      <c r="H4772" s="1">
        <v>0.29199999999999998</v>
      </c>
      <c r="I4772" s="4">
        <v>38899</v>
      </c>
      <c r="J4772" s="5">
        <v>40909</v>
      </c>
      <c r="K4772" s="3">
        <v>6000</v>
      </c>
      <c r="L4772" s="3">
        <v>90000</v>
      </c>
      <c r="M4772" s="3">
        <v>26090</v>
      </c>
      <c r="N4772" s="3">
        <f t="shared" si="740"/>
        <v>0</v>
      </c>
      <c r="O4772" s="3">
        <f t="shared" si="741"/>
        <v>1</v>
      </c>
      <c r="P4772" s="3">
        <f t="shared" si="742"/>
        <v>1</v>
      </c>
      <c r="Q4772" s="6">
        <v>6.76</v>
      </c>
      <c r="R4772" s="3">
        <v>0</v>
      </c>
      <c r="S4772" s="3">
        <v>16</v>
      </c>
      <c r="T4772" s="3">
        <v>43</v>
      </c>
      <c r="U4772" s="3">
        <f t="shared" si="743"/>
        <v>2010</v>
      </c>
      <c r="V4772" s="3" t="str">
        <f t="shared" si="744"/>
        <v xml:space="preserve"> 36</v>
      </c>
      <c r="W4772" s="3">
        <f t="shared" si="745"/>
        <v>6</v>
      </c>
      <c r="X4772" s="3">
        <v>5</v>
      </c>
      <c r="Y4772" s="6">
        <f t="shared" si="746"/>
        <v>29.2</v>
      </c>
      <c r="Z4772" s="3">
        <f t="shared" si="747"/>
        <v>90</v>
      </c>
      <c r="AA4772" s="3">
        <f t="shared" si="748"/>
        <v>26.09</v>
      </c>
      <c r="AB4772">
        <f t="shared" si="749"/>
        <v>0</v>
      </c>
      <c r="AC4772" s="14">
        <f>VLOOKUP(X4772,Rates!$A$2:$B$36,2)</f>
        <v>7.99</v>
      </c>
    </row>
    <row r="4773" spans="1:29">
      <c r="A4773">
        <v>346868</v>
      </c>
      <c r="B4773" t="s">
        <v>11</v>
      </c>
      <c r="C4773" s="1">
        <v>0.1103</v>
      </c>
      <c r="D4773">
        <v>183.42</v>
      </c>
      <c r="E4773" t="s">
        <v>28</v>
      </c>
      <c r="F4773" t="s">
        <v>13</v>
      </c>
      <c r="G4773" t="s">
        <v>14</v>
      </c>
      <c r="H4773" s="2">
        <v>0.62</v>
      </c>
      <c r="I4773" s="4">
        <v>39142</v>
      </c>
      <c r="J4773" s="5">
        <v>40909</v>
      </c>
      <c r="K4773" s="3">
        <v>7500</v>
      </c>
      <c r="L4773" s="3">
        <v>40000</v>
      </c>
      <c r="M4773" s="3">
        <v>8366</v>
      </c>
      <c r="N4773" s="3">
        <f t="shared" si="740"/>
        <v>1</v>
      </c>
      <c r="O4773" s="3">
        <f t="shared" si="741"/>
        <v>0</v>
      </c>
      <c r="P4773" s="3">
        <f t="shared" si="742"/>
        <v>1</v>
      </c>
      <c r="Q4773" s="6">
        <v>16.98</v>
      </c>
      <c r="R4773" s="3">
        <v>0</v>
      </c>
      <c r="S4773" s="3">
        <v>4</v>
      </c>
      <c r="T4773" s="3">
        <v>12</v>
      </c>
      <c r="U4773" s="3">
        <f t="shared" si="743"/>
        <v>1767</v>
      </c>
      <c r="V4773" s="3" t="str">
        <f t="shared" si="744"/>
        <v xml:space="preserve"> 36</v>
      </c>
      <c r="W4773" s="3">
        <f t="shared" si="745"/>
        <v>7.5</v>
      </c>
      <c r="X4773" s="3">
        <v>11</v>
      </c>
      <c r="Y4773" s="6">
        <f t="shared" si="746"/>
        <v>62</v>
      </c>
      <c r="Z4773" s="3">
        <f t="shared" si="747"/>
        <v>40</v>
      </c>
      <c r="AA4773" s="3">
        <f t="shared" si="748"/>
        <v>8.3659999999999997</v>
      </c>
      <c r="AB4773">
        <f t="shared" si="749"/>
        <v>0</v>
      </c>
      <c r="AC4773" s="14">
        <f>VLOOKUP(X4773,Rates!$A$2:$B$36,2)</f>
        <v>12.74</v>
      </c>
    </row>
    <row r="4774" spans="1:29">
      <c r="A4774">
        <v>414189</v>
      </c>
      <c r="B4774" t="s">
        <v>11</v>
      </c>
      <c r="C4774" s="1">
        <v>0.1095</v>
      </c>
      <c r="D4774">
        <v>441.64</v>
      </c>
      <c r="E4774" t="s">
        <v>27</v>
      </c>
      <c r="F4774" t="s">
        <v>13</v>
      </c>
      <c r="G4774" t="s">
        <v>14</v>
      </c>
      <c r="H4774" s="1">
        <v>0.57799999999999996</v>
      </c>
      <c r="I4774" s="4">
        <v>36647</v>
      </c>
      <c r="J4774" s="5">
        <v>40909</v>
      </c>
      <c r="K4774" s="3">
        <v>13500</v>
      </c>
      <c r="L4774" s="3">
        <v>43000</v>
      </c>
      <c r="M4774" s="3">
        <v>28075</v>
      </c>
      <c r="N4774" s="3">
        <f t="shared" si="740"/>
        <v>1</v>
      </c>
      <c r="O4774" s="3">
        <f t="shared" si="741"/>
        <v>0</v>
      </c>
      <c r="P4774" s="3">
        <f t="shared" si="742"/>
        <v>1</v>
      </c>
      <c r="Q4774" s="6">
        <v>9.18</v>
      </c>
      <c r="R4774" s="3">
        <v>0</v>
      </c>
      <c r="S4774" s="3">
        <v>6</v>
      </c>
      <c r="T4774" s="3">
        <v>22</v>
      </c>
      <c r="U4774" s="3">
        <f t="shared" si="743"/>
        <v>4262</v>
      </c>
      <c r="V4774" s="3" t="str">
        <f t="shared" si="744"/>
        <v xml:space="preserve"> 36</v>
      </c>
      <c r="W4774" s="3">
        <f t="shared" si="745"/>
        <v>13.5</v>
      </c>
      <c r="X4774" s="3">
        <v>6</v>
      </c>
      <c r="Y4774" s="6">
        <f t="shared" si="746"/>
        <v>57.8</v>
      </c>
      <c r="Z4774" s="3">
        <f t="shared" si="747"/>
        <v>43</v>
      </c>
      <c r="AA4774" s="3">
        <f t="shared" si="748"/>
        <v>28.074999999999999</v>
      </c>
      <c r="AB4774">
        <f t="shared" si="749"/>
        <v>0</v>
      </c>
      <c r="AC4774" s="14">
        <f>VLOOKUP(X4774,Rates!$A$2:$B$36,2)</f>
        <v>8.24</v>
      </c>
    </row>
    <row r="4775" spans="1:29">
      <c r="A4775">
        <v>1040295</v>
      </c>
      <c r="B4775" t="s">
        <v>11</v>
      </c>
      <c r="C4775" s="1">
        <v>0.13489999999999999</v>
      </c>
      <c r="D4775">
        <v>508.96</v>
      </c>
      <c r="E4775" t="s">
        <v>23</v>
      </c>
      <c r="F4775" t="s">
        <v>26</v>
      </c>
      <c r="G4775" t="s">
        <v>14</v>
      </c>
      <c r="H4775" s="1">
        <v>0.28799999999999998</v>
      </c>
      <c r="I4775" s="4">
        <v>36465</v>
      </c>
      <c r="J4775" s="5">
        <v>40909</v>
      </c>
      <c r="K4775" s="3">
        <v>15000</v>
      </c>
      <c r="L4775" s="3">
        <v>100000</v>
      </c>
      <c r="M4775" s="3">
        <v>13203</v>
      </c>
      <c r="N4775" s="3">
        <f t="shared" si="740"/>
        <v>0</v>
      </c>
      <c r="O4775" s="3">
        <f t="shared" si="741"/>
        <v>1</v>
      </c>
      <c r="P4775" s="3">
        <f t="shared" si="742"/>
        <v>1</v>
      </c>
      <c r="Q4775" s="6">
        <v>20.41</v>
      </c>
      <c r="R4775" s="3">
        <v>0</v>
      </c>
      <c r="S4775" s="3">
        <v>16</v>
      </c>
      <c r="T4775" s="3">
        <v>39</v>
      </c>
      <c r="U4775" s="3">
        <f t="shared" si="743"/>
        <v>4444</v>
      </c>
      <c r="V4775" s="3" t="str">
        <f t="shared" si="744"/>
        <v xml:space="preserve"> 36</v>
      </c>
      <c r="W4775" s="3">
        <f t="shared" si="745"/>
        <v>15</v>
      </c>
      <c r="X4775" s="3">
        <v>11</v>
      </c>
      <c r="Y4775" s="6">
        <f t="shared" si="746"/>
        <v>28.799999999999997</v>
      </c>
      <c r="Z4775" s="3">
        <f t="shared" si="747"/>
        <v>100</v>
      </c>
      <c r="AA4775" s="3">
        <f t="shared" si="748"/>
        <v>13.202999999999999</v>
      </c>
      <c r="AB4775">
        <f t="shared" si="749"/>
        <v>0</v>
      </c>
      <c r="AC4775" s="14">
        <f>VLOOKUP(X4775,Rates!$A$2:$B$36,2)</f>
        <v>12.74</v>
      </c>
    </row>
    <row r="4776" spans="1:29">
      <c r="A4776">
        <v>783506</v>
      </c>
      <c r="B4776" t="s">
        <v>15</v>
      </c>
      <c r="C4776" s="1">
        <v>0.1099</v>
      </c>
      <c r="D4776">
        <v>478.23</v>
      </c>
      <c r="E4776" t="s">
        <v>20</v>
      </c>
      <c r="F4776" t="s">
        <v>13</v>
      </c>
      <c r="G4776" t="s">
        <v>14</v>
      </c>
      <c r="H4776" s="1">
        <v>0.438</v>
      </c>
      <c r="I4776" s="4">
        <v>36434</v>
      </c>
      <c r="J4776" s="5">
        <v>40909</v>
      </c>
      <c r="K4776" s="3">
        <v>22000</v>
      </c>
      <c r="L4776" s="3">
        <v>70000</v>
      </c>
      <c r="M4776" s="3">
        <v>13058</v>
      </c>
      <c r="N4776" s="3">
        <f t="shared" si="740"/>
        <v>1</v>
      </c>
      <c r="O4776" s="3">
        <f t="shared" si="741"/>
        <v>0</v>
      </c>
      <c r="P4776" s="3">
        <f t="shared" si="742"/>
        <v>1</v>
      </c>
      <c r="Q4776" s="6">
        <v>10.8</v>
      </c>
      <c r="R4776" s="3">
        <v>0</v>
      </c>
      <c r="S4776" s="3">
        <v>8</v>
      </c>
      <c r="T4776" s="3">
        <v>11</v>
      </c>
      <c r="U4776" s="3">
        <f t="shared" si="743"/>
        <v>4475</v>
      </c>
      <c r="V4776" s="3" t="str">
        <f t="shared" si="744"/>
        <v xml:space="preserve"> 60</v>
      </c>
      <c r="W4776" s="3">
        <f t="shared" si="745"/>
        <v>22</v>
      </c>
      <c r="X4776" s="3">
        <v>8</v>
      </c>
      <c r="Y4776" s="6">
        <f t="shared" si="746"/>
        <v>43.8</v>
      </c>
      <c r="Z4776" s="3">
        <f t="shared" si="747"/>
        <v>70</v>
      </c>
      <c r="AA4776" s="3">
        <f t="shared" si="748"/>
        <v>13.058</v>
      </c>
      <c r="AB4776">
        <f t="shared" si="749"/>
        <v>0</v>
      </c>
      <c r="AC4776" s="14">
        <f>VLOOKUP(X4776,Rates!$A$2:$B$36,2)</f>
        <v>11.39</v>
      </c>
    </row>
    <row r="4777" spans="1:29">
      <c r="A4777">
        <v>725502</v>
      </c>
      <c r="B4777" t="s">
        <v>15</v>
      </c>
      <c r="C4777" s="1">
        <v>0.14169999999999999</v>
      </c>
      <c r="D4777">
        <v>560.55999999999995</v>
      </c>
      <c r="E4777" t="s">
        <v>12</v>
      </c>
      <c r="F4777" t="s">
        <v>26</v>
      </c>
      <c r="G4777" t="s">
        <v>14</v>
      </c>
      <c r="H4777" s="1">
        <v>0.318</v>
      </c>
      <c r="I4777" s="4">
        <v>28550</v>
      </c>
      <c r="J4777" s="5">
        <v>40909</v>
      </c>
      <c r="K4777" s="3">
        <v>24000</v>
      </c>
      <c r="L4777" s="3">
        <v>65000</v>
      </c>
      <c r="M4777" s="3">
        <v>16561</v>
      </c>
      <c r="N4777" s="3">
        <f t="shared" si="740"/>
        <v>0</v>
      </c>
      <c r="O4777" s="3">
        <f t="shared" si="741"/>
        <v>1</v>
      </c>
      <c r="P4777" s="3">
        <f t="shared" si="742"/>
        <v>1</v>
      </c>
      <c r="Q4777" s="6">
        <v>11.34</v>
      </c>
      <c r="R4777" s="3">
        <v>2</v>
      </c>
      <c r="S4777" s="3">
        <v>8</v>
      </c>
      <c r="T4777" s="3">
        <v>22</v>
      </c>
      <c r="U4777" s="3">
        <f t="shared" si="743"/>
        <v>12359</v>
      </c>
      <c r="V4777" s="3" t="str">
        <f t="shared" si="744"/>
        <v xml:space="preserve"> 60</v>
      </c>
      <c r="W4777" s="3">
        <f t="shared" si="745"/>
        <v>24</v>
      </c>
      <c r="X4777" s="3">
        <v>15</v>
      </c>
      <c r="Y4777" s="6">
        <f t="shared" si="746"/>
        <v>31.8</v>
      </c>
      <c r="Z4777" s="3">
        <f t="shared" si="747"/>
        <v>65</v>
      </c>
      <c r="AA4777" s="3">
        <f t="shared" si="748"/>
        <v>16.561</v>
      </c>
      <c r="AB4777">
        <f t="shared" si="749"/>
        <v>0</v>
      </c>
      <c r="AC4777" s="14">
        <f>VLOOKUP(X4777,Rates!$A$2:$B$36,2)</f>
        <v>15.99</v>
      </c>
    </row>
    <row r="4778" spans="1:29">
      <c r="A4778">
        <v>494423</v>
      </c>
      <c r="B4778" t="s">
        <v>11</v>
      </c>
      <c r="C4778" s="1">
        <v>0.1459</v>
      </c>
      <c r="D4778">
        <v>861.63</v>
      </c>
      <c r="E4778" t="s">
        <v>16</v>
      </c>
      <c r="F4778" t="s">
        <v>13</v>
      </c>
      <c r="G4778" t="s">
        <v>14</v>
      </c>
      <c r="H4778" s="2">
        <v>0.53</v>
      </c>
      <c r="I4778" s="4">
        <v>37347</v>
      </c>
      <c r="J4778" s="5">
        <v>40909</v>
      </c>
      <c r="K4778" s="3">
        <v>25000</v>
      </c>
      <c r="L4778" s="3">
        <v>170004</v>
      </c>
      <c r="M4778" s="3">
        <v>30351</v>
      </c>
      <c r="N4778" s="3">
        <f t="shared" si="740"/>
        <v>1</v>
      </c>
      <c r="O4778" s="3">
        <f t="shared" si="741"/>
        <v>0</v>
      </c>
      <c r="P4778" s="3">
        <f t="shared" si="742"/>
        <v>0</v>
      </c>
      <c r="Q4778" s="6">
        <v>11.23</v>
      </c>
      <c r="R4778" s="3">
        <v>0</v>
      </c>
      <c r="S4778" s="3">
        <v>20</v>
      </c>
      <c r="T4778" s="3">
        <v>47</v>
      </c>
      <c r="U4778" s="3">
        <f t="shared" si="743"/>
        <v>3562</v>
      </c>
      <c r="V4778" s="3" t="str">
        <f t="shared" si="744"/>
        <v xml:space="preserve"> 36</v>
      </c>
      <c r="W4778" s="3">
        <f t="shared" si="745"/>
        <v>25</v>
      </c>
      <c r="X4778" s="3">
        <v>16</v>
      </c>
      <c r="Y4778" s="6">
        <f t="shared" si="746"/>
        <v>53</v>
      </c>
      <c r="Z4778" s="3">
        <f t="shared" si="747"/>
        <v>170.00399999999999</v>
      </c>
      <c r="AA4778" s="3">
        <f t="shared" si="748"/>
        <v>30.350999999999999</v>
      </c>
      <c r="AB4778">
        <f t="shared" si="749"/>
        <v>0</v>
      </c>
      <c r="AC4778" s="14">
        <f>VLOOKUP(X4778,Rates!$A$2:$B$36,2)</f>
        <v>16.989999999999998</v>
      </c>
    </row>
    <row r="4779" spans="1:29">
      <c r="A4779">
        <v>421555</v>
      </c>
      <c r="B4779" t="s">
        <v>11</v>
      </c>
      <c r="C4779" s="1">
        <v>0.11890000000000001</v>
      </c>
      <c r="D4779">
        <v>636.75</v>
      </c>
      <c r="E4779" t="s">
        <v>25</v>
      </c>
      <c r="F4779" t="s">
        <v>13</v>
      </c>
      <c r="G4779" t="s">
        <v>14</v>
      </c>
      <c r="H4779" s="1">
        <v>0.32100000000000001</v>
      </c>
      <c r="I4779" s="4">
        <v>37530</v>
      </c>
      <c r="J4779" s="5">
        <v>40909</v>
      </c>
      <c r="K4779" s="3">
        <v>19200</v>
      </c>
      <c r="L4779" s="3">
        <v>89000</v>
      </c>
      <c r="M4779" s="3">
        <v>12982</v>
      </c>
      <c r="N4779" s="3">
        <f t="shared" si="740"/>
        <v>1</v>
      </c>
      <c r="O4779" s="3">
        <f t="shared" si="741"/>
        <v>0</v>
      </c>
      <c r="P4779" s="3">
        <f t="shared" si="742"/>
        <v>1</v>
      </c>
      <c r="Q4779" s="6">
        <v>12.09</v>
      </c>
      <c r="R4779" s="3">
        <v>0</v>
      </c>
      <c r="S4779" s="3">
        <v>10</v>
      </c>
      <c r="T4779" s="3">
        <v>24</v>
      </c>
      <c r="U4779" s="3">
        <f t="shared" si="743"/>
        <v>3379</v>
      </c>
      <c r="V4779" s="3" t="str">
        <f t="shared" si="744"/>
        <v xml:space="preserve"> 36</v>
      </c>
      <c r="W4779" s="3">
        <f t="shared" si="745"/>
        <v>19.2</v>
      </c>
      <c r="X4779" s="3">
        <v>9</v>
      </c>
      <c r="Y4779" s="6">
        <f t="shared" si="746"/>
        <v>32.1</v>
      </c>
      <c r="Z4779" s="3">
        <f t="shared" si="747"/>
        <v>89</v>
      </c>
      <c r="AA4779" s="3">
        <f t="shared" si="748"/>
        <v>12.981999999999999</v>
      </c>
      <c r="AB4779">
        <f t="shared" si="749"/>
        <v>0</v>
      </c>
      <c r="AC4779" s="14">
        <f>VLOOKUP(X4779,Rates!$A$2:$B$36,2)</f>
        <v>11.44</v>
      </c>
    </row>
    <row r="4780" spans="1:29">
      <c r="A4780">
        <v>804490</v>
      </c>
      <c r="B4780" t="s">
        <v>11</v>
      </c>
      <c r="C4780" s="1">
        <v>0.16889999999999999</v>
      </c>
      <c r="D4780">
        <v>355.99</v>
      </c>
      <c r="E4780" t="s">
        <v>12</v>
      </c>
      <c r="F4780" t="s">
        <v>13</v>
      </c>
      <c r="G4780" t="s">
        <v>14</v>
      </c>
      <c r="H4780" s="1">
        <v>0.56799999999999995</v>
      </c>
      <c r="I4780" s="4">
        <v>35186</v>
      </c>
      <c r="J4780" s="5">
        <v>40909</v>
      </c>
      <c r="K4780" s="3">
        <v>10000</v>
      </c>
      <c r="L4780" s="3">
        <v>40000</v>
      </c>
      <c r="M4780" s="3">
        <v>5960</v>
      </c>
      <c r="N4780" s="3">
        <f t="shared" si="740"/>
        <v>1</v>
      </c>
      <c r="O4780" s="3">
        <f t="shared" si="741"/>
        <v>0</v>
      </c>
      <c r="P4780" s="3">
        <f t="shared" si="742"/>
        <v>1</v>
      </c>
      <c r="Q4780" s="6">
        <v>8.67</v>
      </c>
      <c r="R4780" s="3">
        <v>1</v>
      </c>
      <c r="S4780" s="3">
        <v>9</v>
      </c>
      <c r="T4780" s="3">
        <v>24</v>
      </c>
      <c r="U4780" s="3">
        <f t="shared" si="743"/>
        <v>5723</v>
      </c>
      <c r="V4780" s="3" t="str">
        <f t="shared" si="744"/>
        <v xml:space="preserve"> 36</v>
      </c>
      <c r="W4780" s="3">
        <f t="shared" si="745"/>
        <v>10</v>
      </c>
      <c r="X4780" s="3">
        <v>19</v>
      </c>
      <c r="Y4780" s="6">
        <f t="shared" si="746"/>
        <v>56.8</v>
      </c>
      <c r="Z4780" s="3">
        <f t="shared" si="747"/>
        <v>40</v>
      </c>
      <c r="AA4780" s="3">
        <f t="shared" si="748"/>
        <v>5.96</v>
      </c>
      <c r="AB4780">
        <f t="shared" si="749"/>
        <v>0</v>
      </c>
      <c r="AC4780" s="14">
        <f>VLOOKUP(X4780,Rates!$A$2:$B$36,2)</f>
        <v>19.989999999999998</v>
      </c>
    </row>
    <row r="4781" spans="1:29">
      <c r="A4781">
        <v>552453</v>
      </c>
      <c r="B4781" t="s">
        <v>11</v>
      </c>
      <c r="C4781" s="1">
        <v>7.51E-2</v>
      </c>
      <c r="D4781">
        <v>186.67</v>
      </c>
      <c r="E4781" t="s">
        <v>28</v>
      </c>
      <c r="F4781" t="s">
        <v>13</v>
      </c>
      <c r="G4781" t="s">
        <v>14</v>
      </c>
      <c r="H4781" s="1">
        <v>0.55800000000000005</v>
      </c>
      <c r="I4781" s="4">
        <v>37377</v>
      </c>
      <c r="J4781" s="5">
        <v>40909</v>
      </c>
      <c r="K4781" s="3">
        <v>6000</v>
      </c>
      <c r="L4781" s="3">
        <v>39996</v>
      </c>
      <c r="M4781" s="3">
        <v>3793</v>
      </c>
      <c r="N4781" s="3">
        <f t="shared" si="740"/>
        <v>1</v>
      </c>
      <c r="O4781" s="3">
        <f t="shared" si="741"/>
        <v>0</v>
      </c>
      <c r="P4781" s="3">
        <f t="shared" si="742"/>
        <v>1</v>
      </c>
      <c r="Q4781" s="6">
        <v>12.15</v>
      </c>
      <c r="R4781" s="3">
        <v>0</v>
      </c>
      <c r="S4781" s="3">
        <v>7</v>
      </c>
      <c r="T4781" s="3">
        <v>15</v>
      </c>
      <c r="U4781" s="3">
        <f t="shared" si="743"/>
        <v>3532</v>
      </c>
      <c r="V4781" s="3" t="str">
        <f t="shared" si="744"/>
        <v xml:space="preserve"> 36</v>
      </c>
      <c r="W4781" s="3">
        <f t="shared" si="745"/>
        <v>6</v>
      </c>
      <c r="X4781" s="3">
        <v>4</v>
      </c>
      <c r="Y4781" s="6">
        <f t="shared" si="746"/>
        <v>55.800000000000004</v>
      </c>
      <c r="Z4781" s="3">
        <f t="shared" si="747"/>
        <v>39.996000000000002</v>
      </c>
      <c r="AA4781" s="3">
        <f t="shared" si="748"/>
        <v>3.7930000000000001</v>
      </c>
      <c r="AB4781">
        <f t="shared" si="749"/>
        <v>0</v>
      </c>
      <c r="AC4781" s="14">
        <f>VLOOKUP(X4781,Rates!$A$2:$B$36,2)</f>
        <v>7.49</v>
      </c>
    </row>
    <row r="4782" spans="1:29">
      <c r="A4782">
        <v>1064932</v>
      </c>
      <c r="B4782" t="s">
        <v>11</v>
      </c>
      <c r="C4782" s="1">
        <v>0.14269999999999999</v>
      </c>
      <c r="D4782">
        <v>686.18</v>
      </c>
      <c r="E4782" t="s">
        <v>12</v>
      </c>
      <c r="F4782" t="s">
        <v>26</v>
      </c>
      <c r="G4782" t="s">
        <v>14</v>
      </c>
      <c r="H4782" s="2">
        <v>0.89</v>
      </c>
      <c r="I4782" s="4">
        <v>32356</v>
      </c>
      <c r="J4782" s="5">
        <v>40909</v>
      </c>
      <c r="K4782" s="3">
        <v>20000</v>
      </c>
      <c r="L4782" s="3">
        <v>70000</v>
      </c>
      <c r="M4782" s="3">
        <v>12377</v>
      </c>
      <c r="N4782" s="3">
        <f t="shared" si="740"/>
        <v>0</v>
      </c>
      <c r="O4782" s="3">
        <f t="shared" si="741"/>
        <v>1</v>
      </c>
      <c r="P4782" s="3">
        <f t="shared" si="742"/>
        <v>1</v>
      </c>
      <c r="Q4782" s="6">
        <v>6.21</v>
      </c>
      <c r="R4782" s="3">
        <v>0</v>
      </c>
      <c r="S4782" s="3">
        <v>6</v>
      </c>
      <c r="T4782" s="3">
        <v>14</v>
      </c>
      <c r="U4782" s="3">
        <f t="shared" si="743"/>
        <v>8553</v>
      </c>
      <c r="V4782" s="3" t="str">
        <f t="shared" si="744"/>
        <v xml:space="preserve"> 36</v>
      </c>
      <c r="W4782" s="3">
        <f t="shared" si="745"/>
        <v>20</v>
      </c>
      <c r="X4782" s="3">
        <v>12</v>
      </c>
      <c r="Y4782" s="6">
        <f t="shared" si="746"/>
        <v>89</v>
      </c>
      <c r="Z4782" s="3">
        <f t="shared" si="747"/>
        <v>70</v>
      </c>
      <c r="AA4782" s="3">
        <f t="shared" si="748"/>
        <v>12.377000000000001</v>
      </c>
      <c r="AB4782">
        <f t="shared" si="749"/>
        <v>0</v>
      </c>
      <c r="AC4782" s="14">
        <f>VLOOKUP(X4782,Rates!$A$2:$B$36,2)</f>
        <v>13.49</v>
      </c>
    </row>
    <row r="4783" spans="1:29">
      <c r="A4783">
        <v>725085</v>
      </c>
      <c r="B4783" t="s">
        <v>11</v>
      </c>
      <c r="C4783" s="1">
        <v>0.1</v>
      </c>
      <c r="D4783">
        <v>484.01</v>
      </c>
      <c r="E4783" t="s">
        <v>12</v>
      </c>
      <c r="F4783" t="s">
        <v>26</v>
      </c>
      <c r="G4783" t="s">
        <v>14</v>
      </c>
      <c r="H4783" s="1">
        <v>0.56399999999999995</v>
      </c>
      <c r="I4783" s="4">
        <v>31382</v>
      </c>
      <c r="J4783" s="5">
        <v>40909</v>
      </c>
      <c r="K4783" s="3">
        <v>15000</v>
      </c>
      <c r="L4783" s="3">
        <v>107004</v>
      </c>
      <c r="M4783" s="3">
        <v>12071</v>
      </c>
      <c r="N4783" s="3">
        <f t="shared" si="740"/>
        <v>0</v>
      </c>
      <c r="O4783" s="3">
        <f t="shared" si="741"/>
        <v>1</v>
      </c>
      <c r="P4783" s="3">
        <f t="shared" si="742"/>
        <v>1</v>
      </c>
      <c r="Q4783" s="6">
        <v>24.77</v>
      </c>
      <c r="R4783" s="3">
        <v>0</v>
      </c>
      <c r="S4783" s="3">
        <v>12</v>
      </c>
      <c r="T4783" s="3">
        <v>29</v>
      </c>
      <c r="U4783" s="3">
        <f t="shared" si="743"/>
        <v>9527</v>
      </c>
      <c r="V4783" s="3" t="str">
        <f t="shared" si="744"/>
        <v xml:space="preserve"> 36</v>
      </c>
      <c r="W4783" s="3">
        <f t="shared" si="745"/>
        <v>15</v>
      </c>
      <c r="X4783" s="3">
        <v>7</v>
      </c>
      <c r="Y4783" s="6">
        <f t="shared" si="746"/>
        <v>56.399999999999991</v>
      </c>
      <c r="Z4783" s="3">
        <f t="shared" si="747"/>
        <v>107.004</v>
      </c>
      <c r="AA4783" s="3">
        <f t="shared" si="748"/>
        <v>12.071</v>
      </c>
      <c r="AB4783">
        <f t="shared" si="749"/>
        <v>0</v>
      </c>
      <c r="AC4783" s="14">
        <f>VLOOKUP(X4783,Rates!$A$2:$B$36,2)</f>
        <v>10.49</v>
      </c>
    </row>
    <row r="4784" spans="1:29">
      <c r="A4784">
        <v>418216</v>
      </c>
      <c r="B4784" t="s">
        <v>11</v>
      </c>
      <c r="C4784" s="1">
        <v>9.6299999999999997E-2</v>
      </c>
      <c r="D4784">
        <v>513.51</v>
      </c>
      <c r="E4784" t="s">
        <v>12</v>
      </c>
      <c r="F4784" t="s">
        <v>13</v>
      </c>
      <c r="G4784" t="s">
        <v>14</v>
      </c>
      <c r="H4784" s="1">
        <v>0.107</v>
      </c>
      <c r="I4784" s="4">
        <v>34669</v>
      </c>
      <c r="J4784" s="5">
        <v>40909</v>
      </c>
      <c r="K4784" s="3">
        <v>16000</v>
      </c>
      <c r="L4784" s="3">
        <v>300000</v>
      </c>
      <c r="M4784" s="3">
        <v>2764</v>
      </c>
      <c r="N4784" s="3">
        <f t="shared" si="740"/>
        <v>1</v>
      </c>
      <c r="O4784" s="3">
        <f t="shared" si="741"/>
        <v>0</v>
      </c>
      <c r="P4784" s="3">
        <f t="shared" si="742"/>
        <v>1</v>
      </c>
      <c r="Q4784" s="6">
        <v>0.16</v>
      </c>
      <c r="R4784" s="3">
        <v>0</v>
      </c>
      <c r="S4784" s="3">
        <v>8</v>
      </c>
      <c r="T4784" s="3">
        <v>17</v>
      </c>
      <c r="U4784" s="3">
        <f t="shared" si="743"/>
        <v>6240</v>
      </c>
      <c r="V4784" s="3" t="str">
        <f t="shared" si="744"/>
        <v xml:space="preserve"> 36</v>
      </c>
      <c r="W4784" s="3">
        <f t="shared" si="745"/>
        <v>16</v>
      </c>
      <c r="X4784" s="3">
        <v>5</v>
      </c>
      <c r="Y4784" s="6">
        <f t="shared" si="746"/>
        <v>10.7</v>
      </c>
      <c r="Z4784" s="3">
        <f t="shared" si="747"/>
        <v>300</v>
      </c>
      <c r="AA4784" s="3">
        <f t="shared" si="748"/>
        <v>2.7639999999999998</v>
      </c>
      <c r="AB4784">
        <f t="shared" si="749"/>
        <v>0</v>
      </c>
      <c r="AC4784" s="14">
        <f>VLOOKUP(X4784,Rates!$A$2:$B$36,2)</f>
        <v>7.99</v>
      </c>
    </row>
    <row r="4785" spans="1:29">
      <c r="A4785">
        <v>601291</v>
      </c>
      <c r="B4785" t="s">
        <v>11</v>
      </c>
      <c r="C4785" s="1">
        <v>6.9099999999999995E-2</v>
      </c>
      <c r="D4785">
        <v>277.52999999999997</v>
      </c>
      <c r="E4785" t="s">
        <v>25</v>
      </c>
      <c r="F4785" t="s">
        <v>26</v>
      </c>
      <c r="G4785" t="s">
        <v>14</v>
      </c>
      <c r="H4785" s="1">
        <v>0.746</v>
      </c>
      <c r="I4785" s="4">
        <v>36892</v>
      </c>
      <c r="J4785" s="5">
        <v>40909</v>
      </c>
      <c r="K4785" s="3">
        <v>9000</v>
      </c>
      <c r="L4785" s="3">
        <v>33600</v>
      </c>
      <c r="M4785" s="3">
        <v>10895</v>
      </c>
      <c r="N4785" s="3">
        <f t="shared" si="740"/>
        <v>0</v>
      </c>
      <c r="O4785" s="3">
        <f t="shared" si="741"/>
        <v>1</v>
      </c>
      <c r="P4785" s="3">
        <f t="shared" si="742"/>
        <v>1</v>
      </c>
      <c r="Q4785" s="6">
        <v>14.82</v>
      </c>
      <c r="R4785" s="3">
        <v>0</v>
      </c>
      <c r="S4785" s="3">
        <v>11</v>
      </c>
      <c r="T4785" s="3">
        <v>26</v>
      </c>
      <c r="U4785" s="3">
        <f t="shared" si="743"/>
        <v>4017</v>
      </c>
      <c r="V4785" s="3" t="str">
        <f t="shared" si="744"/>
        <v xml:space="preserve"> 36</v>
      </c>
      <c r="W4785" s="3">
        <f t="shared" si="745"/>
        <v>9</v>
      </c>
      <c r="X4785" s="3">
        <v>5</v>
      </c>
      <c r="Y4785" s="6">
        <f t="shared" si="746"/>
        <v>74.599999999999994</v>
      </c>
      <c r="Z4785" s="3">
        <f t="shared" si="747"/>
        <v>33.6</v>
      </c>
      <c r="AA4785" s="3">
        <f t="shared" si="748"/>
        <v>10.895</v>
      </c>
      <c r="AB4785">
        <f t="shared" si="749"/>
        <v>0</v>
      </c>
      <c r="AC4785" s="14">
        <f>VLOOKUP(X4785,Rates!$A$2:$B$36,2)</f>
        <v>7.99</v>
      </c>
    </row>
    <row r="4786" spans="1:29">
      <c r="A4786">
        <v>668787</v>
      </c>
      <c r="B4786" t="s">
        <v>11</v>
      </c>
      <c r="C4786" s="1">
        <v>5.79E-2</v>
      </c>
      <c r="D4786">
        <v>150.88</v>
      </c>
      <c r="E4786" t="s">
        <v>12</v>
      </c>
      <c r="F4786" t="s">
        <v>26</v>
      </c>
      <c r="G4786" t="s">
        <v>14</v>
      </c>
      <c r="H4786" s="1">
        <v>0.42699999999999999</v>
      </c>
      <c r="I4786" s="4">
        <v>36434</v>
      </c>
      <c r="J4786" s="5">
        <v>40909</v>
      </c>
      <c r="K4786" s="3">
        <v>4975</v>
      </c>
      <c r="L4786" s="3">
        <v>48000</v>
      </c>
      <c r="M4786" s="3">
        <v>17253</v>
      </c>
      <c r="N4786" s="3">
        <f t="shared" si="740"/>
        <v>0</v>
      </c>
      <c r="O4786" s="3">
        <f t="shared" si="741"/>
        <v>1</v>
      </c>
      <c r="P4786" s="3">
        <f t="shared" si="742"/>
        <v>1</v>
      </c>
      <c r="Q4786" s="6">
        <v>10.4</v>
      </c>
      <c r="R4786" s="3">
        <v>0</v>
      </c>
      <c r="S4786" s="3">
        <v>7</v>
      </c>
      <c r="T4786" s="3">
        <v>11</v>
      </c>
      <c r="U4786" s="3">
        <f t="shared" si="743"/>
        <v>4475</v>
      </c>
      <c r="V4786" s="3" t="str">
        <f t="shared" si="744"/>
        <v xml:space="preserve"> 36</v>
      </c>
      <c r="W4786" s="3">
        <f t="shared" si="745"/>
        <v>4.9749999999999996</v>
      </c>
      <c r="X4786" s="3">
        <v>2</v>
      </c>
      <c r="Y4786" s="6">
        <f t="shared" si="746"/>
        <v>42.699999999999996</v>
      </c>
      <c r="Z4786" s="3">
        <f t="shared" si="747"/>
        <v>48</v>
      </c>
      <c r="AA4786" s="3">
        <f t="shared" si="748"/>
        <v>17.253</v>
      </c>
      <c r="AB4786">
        <f t="shared" si="749"/>
        <v>0</v>
      </c>
      <c r="AC4786" s="14">
        <f>VLOOKUP(X4786,Rates!$A$2:$B$36,2)</f>
        <v>6.99</v>
      </c>
    </row>
    <row r="4787" spans="1:29">
      <c r="A4787">
        <v>978779</v>
      </c>
      <c r="B4787" t="s">
        <v>11</v>
      </c>
      <c r="C4787" s="1">
        <v>0.13489999999999999</v>
      </c>
      <c r="D4787">
        <v>288.41000000000003</v>
      </c>
      <c r="E4787" t="s">
        <v>16</v>
      </c>
      <c r="F4787" t="s">
        <v>13</v>
      </c>
      <c r="G4787" t="s">
        <v>14</v>
      </c>
      <c r="H4787" s="1">
        <v>0.68600000000000005</v>
      </c>
      <c r="I4787" s="4">
        <v>35674</v>
      </c>
      <c r="J4787" s="5">
        <v>40909</v>
      </c>
      <c r="K4787" s="3">
        <v>8500</v>
      </c>
      <c r="L4787" s="3">
        <v>58000</v>
      </c>
      <c r="M4787" s="3">
        <v>11312</v>
      </c>
      <c r="N4787" s="3">
        <f t="shared" si="740"/>
        <v>1</v>
      </c>
      <c r="O4787" s="3">
        <f t="shared" si="741"/>
        <v>0</v>
      </c>
      <c r="P4787" s="3">
        <f t="shared" si="742"/>
        <v>0</v>
      </c>
      <c r="Q4787" s="6">
        <v>13.7</v>
      </c>
      <c r="R4787" s="3">
        <v>0</v>
      </c>
      <c r="S4787" s="3">
        <v>11</v>
      </c>
      <c r="T4787" s="3">
        <v>22</v>
      </c>
      <c r="U4787" s="3">
        <f t="shared" si="743"/>
        <v>5235</v>
      </c>
      <c r="V4787" s="3" t="str">
        <f t="shared" si="744"/>
        <v xml:space="preserve"> 36</v>
      </c>
      <c r="W4787" s="3">
        <f t="shared" si="745"/>
        <v>8.5</v>
      </c>
      <c r="X4787" s="3">
        <v>11</v>
      </c>
      <c r="Y4787" s="6">
        <f t="shared" si="746"/>
        <v>68.600000000000009</v>
      </c>
      <c r="Z4787" s="3">
        <f t="shared" si="747"/>
        <v>58</v>
      </c>
      <c r="AA4787" s="3">
        <f t="shared" si="748"/>
        <v>11.311999999999999</v>
      </c>
      <c r="AB4787">
        <f t="shared" si="749"/>
        <v>0</v>
      </c>
      <c r="AC4787" s="14">
        <f>VLOOKUP(X4787,Rates!$A$2:$B$36,2)</f>
        <v>12.74</v>
      </c>
    </row>
    <row r="4788" spans="1:29">
      <c r="A4788">
        <v>645839</v>
      </c>
      <c r="B4788" t="s">
        <v>15</v>
      </c>
      <c r="C4788" s="1">
        <v>0.15570000000000001</v>
      </c>
      <c r="D4788">
        <v>101.18</v>
      </c>
      <c r="E4788" t="s">
        <v>25</v>
      </c>
      <c r="F4788" t="s">
        <v>13</v>
      </c>
      <c r="G4788" t="s">
        <v>17</v>
      </c>
      <c r="H4788" s="1">
        <v>0.90600000000000003</v>
      </c>
      <c r="I4788" s="4">
        <v>38018</v>
      </c>
      <c r="J4788" s="5">
        <v>40909</v>
      </c>
      <c r="K4788" s="3">
        <v>4200</v>
      </c>
      <c r="L4788" s="3">
        <v>38664</v>
      </c>
      <c r="M4788" s="3">
        <v>6707</v>
      </c>
      <c r="N4788" s="3">
        <f t="shared" si="740"/>
        <v>1</v>
      </c>
      <c r="O4788" s="3">
        <f t="shared" si="741"/>
        <v>0</v>
      </c>
      <c r="P4788" s="3">
        <f t="shared" si="742"/>
        <v>1</v>
      </c>
      <c r="Q4788" s="6">
        <v>19.059999999999999</v>
      </c>
      <c r="R4788" s="3">
        <v>0</v>
      </c>
      <c r="S4788" s="3">
        <v>7</v>
      </c>
      <c r="T4788" s="3">
        <v>13</v>
      </c>
      <c r="U4788" s="3">
        <f t="shared" si="743"/>
        <v>2891</v>
      </c>
      <c r="V4788" s="3" t="str">
        <f t="shared" si="744"/>
        <v xml:space="preserve"> 60</v>
      </c>
      <c r="W4788" s="3">
        <f t="shared" si="745"/>
        <v>4.2</v>
      </c>
      <c r="X4788" s="3">
        <v>20</v>
      </c>
      <c r="Y4788" s="6">
        <f t="shared" si="746"/>
        <v>90.600000000000009</v>
      </c>
      <c r="Z4788" s="3">
        <f t="shared" si="747"/>
        <v>38.664000000000001</v>
      </c>
      <c r="AA4788" s="3">
        <f t="shared" si="748"/>
        <v>6.7069999999999999</v>
      </c>
      <c r="AB4788">
        <f t="shared" si="749"/>
        <v>1</v>
      </c>
      <c r="AC4788" s="14">
        <f>VLOOKUP(X4788,Rates!$A$2:$B$36,2)</f>
        <v>21.49</v>
      </c>
    </row>
    <row r="4789" spans="1:29">
      <c r="A4789">
        <v>447196</v>
      </c>
      <c r="B4789" t="s">
        <v>11</v>
      </c>
      <c r="C4789" s="1">
        <v>0.16350000000000001</v>
      </c>
      <c r="D4789">
        <v>529.94000000000005</v>
      </c>
      <c r="E4789" t="s">
        <v>25</v>
      </c>
      <c r="F4789" t="s">
        <v>26</v>
      </c>
      <c r="G4789" t="s">
        <v>17</v>
      </c>
      <c r="H4789" s="1">
        <v>0.94199999999999995</v>
      </c>
      <c r="I4789" s="4">
        <v>36281</v>
      </c>
      <c r="J4789" s="5">
        <v>40909</v>
      </c>
      <c r="K4789" s="3">
        <v>15000</v>
      </c>
      <c r="L4789" s="3">
        <v>210000</v>
      </c>
      <c r="M4789" s="3">
        <v>26388</v>
      </c>
      <c r="N4789" s="3">
        <f t="shared" si="740"/>
        <v>0</v>
      </c>
      <c r="O4789" s="3">
        <f t="shared" si="741"/>
        <v>1</v>
      </c>
      <c r="P4789" s="3">
        <f t="shared" si="742"/>
        <v>1</v>
      </c>
      <c r="Q4789" s="6">
        <v>19.329999999999998</v>
      </c>
      <c r="R4789" s="3">
        <v>0</v>
      </c>
      <c r="S4789" s="3">
        <v>6</v>
      </c>
      <c r="T4789" s="3">
        <v>26</v>
      </c>
      <c r="U4789" s="3">
        <f t="shared" si="743"/>
        <v>4628</v>
      </c>
      <c r="V4789" s="3" t="str">
        <f t="shared" si="744"/>
        <v xml:space="preserve"> 36</v>
      </c>
      <c r="W4789" s="3">
        <f t="shared" si="745"/>
        <v>15</v>
      </c>
      <c r="X4789" s="3">
        <v>21</v>
      </c>
      <c r="Y4789" s="6">
        <f t="shared" si="746"/>
        <v>94.199999999999989</v>
      </c>
      <c r="Z4789" s="3">
        <f t="shared" si="747"/>
        <v>210</v>
      </c>
      <c r="AA4789" s="3">
        <f t="shared" si="748"/>
        <v>26.388000000000002</v>
      </c>
      <c r="AB4789">
        <f t="shared" si="749"/>
        <v>1</v>
      </c>
      <c r="AC4789" s="14">
        <f>VLOOKUP(X4789,Rates!$A$2:$B$36,2)</f>
        <v>22.74</v>
      </c>
    </row>
    <row r="4790" spans="1:29">
      <c r="A4790">
        <v>1060004</v>
      </c>
      <c r="B4790" t="s">
        <v>11</v>
      </c>
      <c r="C4790" s="1">
        <v>0.14649999999999999</v>
      </c>
      <c r="D4790">
        <v>275.95999999999998</v>
      </c>
      <c r="E4790" t="s">
        <v>18</v>
      </c>
      <c r="F4790" t="s">
        <v>13</v>
      </c>
      <c r="G4790" t="s">
        <v>14</v>
      </c>
      <c r="H4790" s="1">
        <v>0.92700000000000005</v>
      </c>
      <c r="I4790" s="4">
        <v>34425</v>
      </c>
      <c r="J4790" s="5">
        <v>40909</v>
      </c>
      <c r="K4790" s="3">
        <v>8000</v>
      </c>
      <c r="L4790" s="3">
        <v>72100</v>
      </c>
      <c r="M4790" s="3">
        <v>14147</v>
      </c>
      <c r="N4790" s="3">
        <f t="shared" si="740"/>
        <v>1</v>
      </c>
      <c r="O4790" s="3">
        <f t="shared" si="741"/>
        <v>0</v>
      </c>
      <c r="P4790" s="3">
        <f t="shared" si="742"/>
        <v>1</v>
      </c>
      <c r="Q4790" s="6">
        <v>6.71</v>
      </c>
      <c r="R4790" s="3">
        <v>0</v>
      </c>
      <c r="S4790" s="3">
        <v>8</v>
      </c>
      <c r="T4790" s="3">
        <v>16</v>
      </c>
      <c r="U4790" s="3">
        <f t="shared" si="743"/>
        <v>6484</v>
      </c>
      <c r="V4790" s="3" t="str">
        <f t="shared" si="744"/>
        <v xml:space="preserve"> 36</v>
      </c>
      <c r="W4790" s="3">
        <f t="shared" si="745"/>
        <v>8</v>
      </c>
      <c r="X4790" s="3">
        <v>13</v>
      </c>
      <c r="Y4790" s="6">
        <f t="shared" si="746"/>
        <v>92.7</v>
      </c>
      <c r="Z4790" s="3">
        <f t="shared" si="747"/>
        <v>72.099999999999994</v>
      </c>
      <c r="AA4790" s="3">
        <f t="shared" si="748"/>
        <v>14.147</v>
      </c>
      <c r="AB4790">
        <f t="shared" si="749"/>
        <v>0</v>
      </c>
      <c r="AC4790" s="14">
        <f>VLOOKUP(X4790,Rates!$A$2:$B$36,2)</f>
        <v>13.99</v>
      </c>
    </row>
    <row r="4791" spans="1:29">
      <c r="A4791">
        <v>1038123</v>
      </c>
      <c r="B4791" t="s">
        <v>11</v>
      </c>
      <c r="C4791" s="1">
        <v>0.1242</v>
      </c>
      <c r="D4791">
        <v>400.99</v>
      </c>
      <c r="E4791" t="s">
        <v>25</v>
      </c>
      <c r="F4791" t="s">
        <v>13</v>
      </c>
      <c r="G4791" t="s">
        <v>14</v>
      </c>
      <c r="H4791" s="1">
        <v>0.69499999999999995</v>
      </c>
      <c r="I4791" s="4">
        <v>31079</v>
      </c>
      <c r="J4791" s="5">
        <v>40909</v>
      </c>
      <c r="K4791" s="3">
        <v>12000</v>
      </c>
      <c r="L4791" s="3">
        <v>85000</v>
      </c>
      <c r="M4791" s="3">
        <v>14171</v>
      </c>
      <c r="N4791" s="3">
        <f t="shared" si="740"/>
        <v>1</v>
      </c>
      <c r="O4791" s="3">
        <f t="shared" si="741"/>
        <v>0</v>
      </c>
      <c r="P4791" s="3">
        <f t="shared" si="742"/>
        <v>1</v>
      </c>
      <c r="Q4791" s="6">
        <v>16.8</v>
      </c>
      <c r="R4791" s="3">
        <v>0</v>
      </c>
      <c r="S4791" s="3">
        <v>13</v>
      </c>
      <c r="T4791" s="3">
        <v>17</v>
      </c>
      <c r="U4791" s="3">
        <f t="shared" si="743"/>
        <v>9830</v>
      </c>
      <c r="V4791" s="3" t="str">
        <f t="shared" si="744"/>
        <v xml:space="preserve"> 36</v>
      </c>
      <c r="W4791" s="3">
        <f t="shared" si="745"/>
        <v>12</v>
      </c>
      <c r="X4791" s="3">
        <v>9</v>
      </c>
      <c r="Y4791" s="6">
        <f t="shared" si="746"/>
        <v>69.5</v>
      </c>
      <c r="Z4791" s="3">
        <f t="shared" si="747"/>
        <v>85</v>
      </c>
      <c r="AA4791" s="3">
        <f t="shared" si="748"/>
        <v>14.170999999999999</v>
      </c>
      <c r="AB4791">
        <f t="shared" si="749"/>
        <v>0</v>
      </c>
      <c r="AC4791" s="14">
        <f>VLOOKUP(X4791,Rates!$A$2:$B$36,2)</f>
        <v>11.44</v>
      </c>
    </row>
    <row r="4792" spans="1:29">
      <c r="A4792">
        <v>459675</v>
      </c>
      <c r="B4792" t="s">
        <v>11</v>
      </c>
      <c r="C4792" s="1">
        <v>0.13919999999999999</v>
      </c>
      <c r="D4792">
        <v>273.10000000000002</v>
      </c>
      <c r="E4792" t="s">
        <v>16</v>
      </c>
      <c r="F4792" t="s">
        <v>13</v>
      </c>
      <c r="G4792" t="s">
        <v>14</v>
      </c>
      <c r="H4792" s="1">
        <v>0.754</v>
      </c>
      <c r="I4792" s="4">
        <v>38261</v>
      </c>
      <c r="J4792" s="5">
        <v>40909</v>
      </c>
      <c r="K4792" s="3">
        <v>8000</v>
      </c>
      <c r="L4792" s="3">
        <v>36000</v>
      </c>
      <c r="M4792" s="3">
        <v>13568</v>
      </c>
      <c r="N4792" s="3">
        <f t="shared" si="740"/>
        <v>1</v>
      </c>
      <c r="O4792" s="3">
        <f t="shared" si="741"/>
        <v>0</v>
      </c>
      <c r="P4792" s="3">
        <f t="shared" si="742"/>
        <v>0</v>
      </c>
      <c r="Q4792" s="6">
        <v>8.93</v>
      </c>
      <c r="R4792" s="3">
        <v>0</v>
      </c>
      <c r="S4792" s="3">
        <v>4</v>
      </c>
      <c r="T4792" s="3">
        <v>17</v>
      </c>
      <c r="U4792" s="3">
        <f t="shared" si="743"/>
        <v>2648</v>
      </c>
      <c r="V4792" s="3" t="str">
        <f t="shared" si="744"/>
        <v xml:space="preserve"> 36</v>
      </c>
      <c r="W4792" s="3">
        <f t="shared" si="745"/>
        <v>8</v>
      </c>
      <c r="X4792" s="3">
        <v>14</v>
      </c>
      <c r="Y4792" s="6">
        <f t="shared" si="746"/>
        <v>75.400000000000006</v>
      </c>
      <c r="Z4792" s="3">
        <f t="shared" si="747"/>
        <v>36</v>
      </c>
      <c r="AA4792" s="3">
        <f t="shared" si="748"/>
        <v>13.568</v>
      </c>
      <c r="AB4792">
        <f t="shared" si="749"/>
        <v>0</v>
      </c>
      <c r="AC4792" s="14">
        <f>VLOOKUP(X4792,Rates!$A$2:$B$36,2)</f>
        <v>14.99</v>
      </c>
    </row>
    <row r="4793" spans="1:29">
      <c r="A4793">
        <v>694413</v>
      </c>
      <c r="B4793" t="s">
        <v>11</v>
      </c>
      <c r="C4793" s="1">
        <v>0.1</v>
      </c>
      <c r="D4793">
        <v>193.61</v>
      </c>
      <c r="E4793" t="s">
        <v>12</v>
      </c>
      <c r="F4793" t="s">
        <v>13</v>
      </c>
      <c r="G4793" t="s">
        <v>14</v>
      </c>
      <c r="H4793" s="1">
        <v>0.68799999999999994</v>
      </c>
      <c r="I4793" s="4">
        <v>34366</v>
      </c>
      <c r="J4793" s="5">
        <v>40909</v>
      </c>
      <c r="K4793" s="3">
        <v>6000</v>
      </c>
      <c r="L4793" s="3">
        <v>36000</v>
      </c>
      <c r="M4793" s="3">
        <v>8462</v>
      </c>
      <c r="N4793" s="3">
        <f t="shared" si="740"/>
        <v>1</v>
      </c>
      <c r="O4793" s="3">
        <f t="shared" si="741"/>
        <v>0</v>
      </c>
      <c r="P4793" s="3">
        <f t="shared" si="742"/>
        <v>1</v>
      </c>
      <c r="Q4793" s="6">
        <v>12.93</v>
      </c>
      <c r="R4793" s="3">
        <v>0</v>
      </c>
      <c r="S4793" s="3">
        <v>13</v>
      </c>
      <c r="T4793" s="3">
        <v>18</v>
      </c>
      <c r="U4793" s="3">
        <f t="shared" si="743"/>
        <v>6543</v>
      </c>
      <c r="V4793" s="3" t="str">
        <f t="shared" si="744"/>
        <v xml:space="preserve"> 36</v>
      </c>
      <c r="W4793" s="3">
        <f t="shared" si="745"/>
        <v>6</v>
      </c>
      <c r="X4793" s="3">
        <v>7</v>
      </c>
      <c r="Y4793" s="6">
        <f t="shared" si="746"/>
        <v>68.8</v>
      </c>
      <c r="Z4793" s="3">
        <f t="shared" si="747"/>
        <v>36</v>
      </c>
      <c r="AA4793" s="3">
        <f t="shared" si="748"/>
        <v>8.4619999999999997</v>
      </c>
      <c r="AB4793">
        <f t="shared" si="749"/>
        <v>0</v>
      </c>
      <c r="AC4793" s="14">
        <f>VLOOKUP(X4793,Rates!$A$2:$B$36,2)</f>
        <v>10.49</v>
      </c>
    </row>
    <row r="4794" spans="1:29">
      <c r="A4794">
        <v>472781</v>
      </c>
      <c r="B4794" t="s">
        <v>11</v>
      </c>
      <c r="C4794" s="1">
        <v>0.1183</v>
      </c>
      <c r="D4794">
        <v>439.03</v>
      </c>
      <c r="E4794" t="s">
        <v>23</v>
      </c>
      <c r="F4794" t="s">
        <v>26</v>
      </c>
      <c r="G4794" t="s">
        <v>14</v>
      </c>
      <c r="H4794" s="1">
        <v>0.44800000000000001</v>
      </c>
      <c r="I4794" s="4">
        <v>36647</v>
      </c>
      <c r="J4794" s="5">
        <v>40909</v>
      </c>
      <c r="K4794" s="3">
        <v>13250</v>
      </c>
      <c r="L4794" s="3">
        <v>60000</v>
      </c>
      <c r="M4794" s="3">
        <v>13141</v>
      </c>
      <c r="N4794" s="3">
        <f t="shared" si="740"/>
        <v>0</v>
      </c>
      <c r="O4794" s="3">
        <f t="shared" si="741"/>
        <v>1</v>
      </c>
      <c r="P4794" s="3">
        <f t="shared" si="742"/>
        <v>1</v>
      </c>
      <c r="Q4794" s="6">
        <v>15.54</v>
      </c>
      <c r="R4794" s="3">
        <v>0</v>
      </c>
      <c r="S4794" s="3">
        <v>8</v>
      </c>
      <c r="T4794" s="3">
        <v>14</v>
      </c>
      <c r="U4794" s="3">
        <f t="shared" si="743"/>
        <v>4262</v>
      </c>
      <c r="V4794" s="3" t="str">
        <f t="shared" si="744"/>
        <v xml:space="preserve"> 36</v>
      </c>
      <c r="W4794" s="3">
        <f t="shared" si="745"/>
        <v>13.25</v>
      </c>
      <c r="X4794" s="3">
        <v>8</v>
      </c>
      <c r="Y4794" s="6">
        <f t="shared" si="746"/>
        <v>44.800000000000004</v>
      </c>
      <c r="Z4794" s="3">
        <f t="shared" si="747"/>
        <v>60</v>
      </c>
      <c r="AA4794" s="3">
        <f t="shared" si="748"/>
        <v>13.141</v>
      </c>
      <c r="AB4794">
        <f t="shared" si="749"/>
        <v>0</v>
      </c>
      <c r="AC4794" s="14">
        <f>VLOOKUP(X4794,Rates!$A$2:$B$36,2)</f>
        <v>11.39</v>
      </c>
    </row>
    <row r="4795" spans="1:29">
      <c r="A4795">
        <v>698465</v>
      </c>
      <c r="B4795" t="s">
        <v>15</v>
      </c>
      <c r="C4795" s="1">
        <v>0.16400000000000001</v>
      </c>
      <c r="D4795">
        <v>78.5</v>
      </c>
      <c r="E4795" t="s">
        <v>25</v>
      </c>
      <c r="F4795" t="s">
        <v>24</v>
      </c>
      <c r="G4795" t="s">
        <v>14</v>
      </c>
      <c r="H4795" s="1">
        <v>0.47699999999999998</v>
      </c>
      <c r="I4795" s="4">
        <v>35827</v>
      </c>
      <c r="J4795" s="5">
        <v>40909</v>
      </c>
      <c r="K4795" s="3">
        <v>3200</v>
      </c>
      <c r="L4795" s="3">
        <v>25000</v>
      </c>
      <c r="M4795" s="3">
        <v>3384</v>
      </c>
      <c r="N4795" s="3">
        <f t="shared" si="740"/>
        <v>0</v>
      </c>
      <c r="O4795" s="3">
        <f t="shared" si="741"/>
        <v>0</v>
      </c>
      <c r="P4795" s="3">
        <f t="shared" si="742"/>
        <v>1</v>
      </c>
      <c r="Q4795" s="6">
        <v>13.49</v>
      </c>
      <c r="R4795" s="3">
        <v>0</v>
      </c>
      <c r="S4795" s="3">
        <v>5</v>
      </c>
      <c r="T4795" s="3">
        <v>7</v>
      </c>
      <c r="U4795" s="3">
        <f t="shared" si="743"/>
        <v>5082</v>
      </c>
      <c r="V4795" s="3" t="str">
        <f t="shared" si="744"/>
        <v xml:space="preserve"> 60</v>
      </c>
      <c r="W4795" s="3">
        <f t="shared" si="745"/>
        <v>3.2</v>
      </c>
      <c r="X4795" s="3">
        <v>21</v>
      </c>
      <c r="Y4795" s="6">
        <f t="shared" si="746"/>
        <v>47.699999999999996</v>
      </c>
      <c r="Z4795" s="3">
        <f t="shared" si="747"/>
        <v>25</v>
      </c>
      <c r="AA4795" s="3">
        <f t="shared" si="748"/>
        <v>3.3839999999999999</v>
      </c>
      <c r="AB4795">
        <f t="shared" si="749"/>
        <v>0</v>
      </c>
      <c r="AC4795" s="14">
        <f>VLOOKUP(X4795,Rates!$A$2:$B$36,2)</f>
        <v>22.74</v>
      </c>
    </row>
    <row r="4796" spans="1:29">
      <c r="A4796">
        <v>444197</v>
      </c>
      <c r="B4796" t="s">
        <v>11</v>
      </c>
      <c r="C4796" s="1">
        <v>0.12529999999999999</v>
      </c>
      <c r="D4796">
        <v>234.27</v>
      </c>
      <c r="E4796" t="s">
        <v>21</v>
      </c>
      <c r="F4796" t="s">
        <v>26</v>
      </c>
      <c r="G4796" t="s">
        <v>14</v>
      </c>
      <c r="H4796" s="1">
        <v>0.84099999999999997</v>
      </c>
      <c r="I4796" s="4">
        <v>34912</v>
      </c>
      <c r="J4796" s="5">
        <v>40909</v>
      </c>
      <c r="K4796" s="3">
        <v>7000</v>
      </c>
      <c r="L4796" s="3">
        <v>55000</v>
      </c>
      <c r="M4796" s="3">
        <v>28606</v>
      </c>
      <c r="N4796" s="3">
        <f t="shared" si="740"/>
        <v>0</v>
      </c>
      <c r="O4796" s="3">
        <f t="shared" si="741"/>
        <v>1</v>
      </c>
      <c r="P4796" s="3">
        <f t="shared" si="742"/>
        <v>1</v>
      </c>
      <c r="Q4796" s="6">
        <v>21.23</v>
      </c>
      <c r="R4796" s="3">
        <v>0</v>
      </c>
      <c r="S4796" s="3">
        <v>14</v>
      </c>
      <c r="T4796" s="3">
        <v>24</v>
      </c>
      <c r="U4796" s="3">
        <f t="shared" si="743"/>
        <v>5997</v>
      </c>
      <c r="V4796" s="3" t="str">
        <f t="shared" si="744"/>
        <v xml:space="preserve"> 36</v>
      </c>
      <c r="W4796" s="3">
        <f t="shared" si="745"/>
        <v>7</v>
      </c>
      <c r="X4796" s="3">
        <v>10</v>
      </c>
      <c r="Y4796" s="6">
        <f t="shared" si="746"/>
        <v>84.1</v>
      </c>
      <c r="Z4796" s="3">
        <f t="shared" si="747"/>
        <v>55</v>
      </c>
      <c r="AA4796" s="3">
        <f t="shared" si="748"/>
        <v>28.606000000000002</v>
      </c>
      <c r="AB4796">
        <f t="shared" si="749"/>
        <v>0</v>
      </c>
      <c r="AC4796" s="14">
        <f>VLOOKUP(X4796,Rates!$A$2:$B$36,2)</f>
        <v>11.49</v>
      </c>
    </row>
    <row r="4797" spans="1:29">
      <c r="A4797">
        <v>973882</v>
      </c>
      <c r="B4797" t="s">
        <v>11</v>
      </c>
      <c r="C4797" s="1">
        <v>6.6199999999999995E-2</v>
      </c>
      <c r="D4797">
        <v>245.63</v>
      </c>
      <c r="E4797" t="s">
        <v>27</v>
      </c>
      <c r="F4797" t="s">
        <v>26</v>
      </c>
      <c r="G4797" t="s">
        <v>14</v>
      </c>
      <c r="H4797" s="1">
        <v>0.20599999999999999</v>
      </c>
      <c r="I4797" s="4">
        <v>38018</v>
      </c>
      <c r="J4797" s="5">
        <v>40909</v>
      </c>
      <c r="K4797" s="3">
        <v>8000</v>
      </c>
      <c r="L4797" s="3">
        <v>33000</v>
      </c>
      <c r="M4797" s="3">
        <v>7088</v>
      </c>
      <c r="N4797" s="3">
        <f t="shared" si="740"/>
        <v>0</v>
      </c>
      <c r="O4797" s="3">
        <f t="shared" si="741"/>
        <v>1</v>
      </c>
      <c r="P4797" s="3">
        <f t="shared" si="742"/>
        <v>1</v>
      </c>
      <c r="Q4797" s="6">
        <v>25.31</v>
      </c>
      <c r="R4797" s="3">
        <v>0</v>
      </c>
      <c r="S4797" s="3">
        <v>13</v>
      </c>
      <c r="T4797" s="3">
        <v>25</v>
      </c>
      <c r="U4797" s="3">
        <f t="shared" si="743"/>
        <v>2891</v>
      </c>
      <c r="V4797" s="3" t="str">
        <f t="shared" si="744"/>
        <v xml:space="preserve"> 36</v>
      </c>
      <c r="W4797" s="3">
        <f t="shared" si="745"/>
        <v>8</v>
      </c>
      <c r="X4797" s="3">
        <v>2</v>
      </c>
      <c r="Y4797" s="6">
        <f t="shared" si="746"/>
        <v>20.599999999999998</v>
      </c>
      <c r="Z4797" s="3">
        <f t="shared" si="747"/>
        <v>33</v>
      </c>
      <c r="AA4797" s="3">
        <f t="shared" si="748"/>
        <v>7.0880000000000001</v>
      </c>
      <c r="AB4797">
        <f t="shared" si="749"/>
        <v>0</v>
      </c>
      <c r="AC4797" s="14">
        <f>VLOOKUP(X4797,Rates!$A$2:$B$36,2)</f>
        <v>6.99</v>
      </c>
    </row>
    <row r="4798" spans="1:29">
      <c r="A4798">
        <v>986409</v>
      </c>
      <c r="B4798" t="s">
        <v>11</v>
      </c>
      <c r="C4798" s="1">
        <v>0.14649999999999999</v>
      </c>
      <c r="D4798">
        <v>68.989999999999995</v>
      </c>
      <c r="E4798" t="s">
        <v>16</v>
      </c>
      <c r="F4798" t="s">
        <v>13</v>
      </c>
      <c r="G4798" t="s">
        <v>14</v>
      </c>
      <c r="H4798" s="1">
        <v>0.83599999999999997</v>
      </c>
      <c r="I4798" s="4">
        <v>33451</v>
      </c>
      <c r="J4798" s="5">
        <v>40909</v>
      </c>
      <c r="K4798" s="3">
        <v>2000</v>
      </c>
      <c r="L4798" s="3">
        <v>42000</v>
      </c>
      <c r="M4798" s="3">
        <v>669</v>
      </c>
      <c r="N4798" s="3">
        <f t="shared" si="740"/>
        <v>1</v>
      </c>
      <c r="O4798" s="3">
        <f t="shared" si="741"/>
        <v>0</v>
      </c>
      <c r="P4798" s="3">
        <f t="shared" si="742"/>
        <v>0</v>
      </c>
      <c r="Q4798" s="6">
        <v>11.2</v>
      </c>
      <c r="R4798" s="3">
        <v>0</v>
      </c>
      <c r="S4798" s="3">
        <v>3</v>
      </c>
      <c r="T4798" s="3">
        <v>6</v>
      </c>
      <c r="U4798" s="3">
        <f t="shared" si="743"/>
        <v>7458</v>
      </c>
      <c r="V4798" s="3" t="str">
        <f t="shared" si="744"/>
        <v xml:space="preserve"> 36</v>
      </c>
      <c r="W4798" s="3">
        <f t="shared" si="745"/>
        <v>2</v>
      </c>
      <c r="X4798" s="3">
        <v>13</v>
      </c>
      <c r="Y4798" s="6">
        <f t="shared" si="746"/>
        <v>83.6</v>
      </c>
      <c r="Z4798" s="3">
        <f t="shared" si="747"/>
        <v>42</v>
      </c>
      <c r="AA4798" s="3">
        <f t="shared" si="748"/>
        <v>0.66900000000000004</v>
      </c>
      <c r="AB4798">
        <f t="shared" si="749"/>
        <v>0</v>
      </c>
      <c r="AC4798" s="14">
        <f>VLOOKUP(X4798,Rates!$A$2:$B$36,2)</f>
        <v>13.99</v>
      </c>
    </row>
    <row r="4799" spans="1:29">
      <c r="A4799">
        <v>659210</v>
      </c>
      <c r="B4799" t="s">
        <v>15</v>
      </c>
      <c r="C4799" s="1">
        <v>0.14910000000000001</v>
      </c>
      <c r="D4799">
        <v>498.6</v>
      </c>
      <c r="E4799" t="s">
        <v>12</v>
      </c>
      <c r="F4799" t="s">
        <v>26</v>
      </c>
      <c r="G4799" t="s">
        <v>14</v>
      </c>
      <c r="H4799" s="1">
        <v>0.121</v>
      </c>
      <c r="I4799" s="4">
        <v>38565</v>
      </c>
      <c r="J4799" s="5">
        <v>40909</v>
      </c>
      <c r="K4799" s="3">
        <v>21000</v>
      </c>
      <c r="L4799" s="3">
        <v>78000</v>
      </c>
      <c r="M4799" s="3">
        <v>3861</v>
      </c>
      <c r="N4799" s="3">
        <f t="shared" si="740"/>
        <v>0</v>
      </c>
      <c r="O4799" s="3">
        <f t="shared" si="741"/>
        <v>1</v>
      </c>
      <c r="P4799" s="3">
        <f t="shared" si="742"/>
        <v>1</v>
      </c>
      <c r="Q4799" s="6">
        <v>5.62</v>
      </c>
      <c r="R4799" s="3">
        <v>0</v>
      </c>
      <c r="S4799" s="3">
        <v>13</v>
      </c>
      <c r="T4799" s="3">
        <v>35</v>
      </c>
      <c r="U4799" s="3">
        <f t="shared" si="743"/>
        <v>2344</v>
      </c>
      <c r="V4799" s="3" t="str">
        <f t="shared" si="744"/>
        <v xml:space="preserve"> 60</v>
      </c>
      <c r="W4799" s="3">
        <f t="shared" si="745"/>
        <v>21</v>
      </c>
      <c r="X4799" s="3">
        <v>17</v>
      </c>
      <c r="Y4799" s="6">
        <f t="shared" si="746"/>
        <v>12.1</v>
      </c>
      <c r="Z4799" s="3">
        <f t="shared" si="747"/>
        <v>78</v>
      </c>
      <c r="AA4799" s="3">
        <f t="shared" si="748"/>
        <v>3.8610000000000002</v>
      </c>
      <c r="AB4799">
        <f t="shared" si="749"/>
        <v>0</v>
      </c>
      <c r="AC4799" s="14">
        <f>VLOOKUP(X4799,Rates!$A$2:$B$36,2)</f>
        <v>17.989999999999998</v>
      </c>
    </row>
    <row r="4800" spans="1:29">
      <c r="A4800">
        <v>771915</v>
      </c>
      <c r="B4800" t="s">
        <v>11</v>
      </c>
      <c r="C4800" s="1">
        <v>9.6699999999999994E-2</v>
      </c>
      <c r="D4800">
        <v>205.52</v>
      </c>
      <c r="E4800" t="s">
        <v>28</v>
      </c>
      <c r="F4800" t="s">
        <v>13</v>
      </c>
      <c r="G4800" t="s">
        <v>14</v>
      </c>
      <c r="H4800" s="1">
        <v>0.84699999999999998</v>
      </c>
      <c r="I4800" s="4">
        <v>34669</v>
      </c>
      <c r="J4800" s="5">
        <v>40909</v>
      </c>
      <c r="K4800" s="3">
        <v>6400</v>
      </c>
      <c r="L4800" s="3">
        <v>46000</v>
      </c>
      <c r="M4800" s="3">
        <v>11011</v>
      </c>
      <c r="N4800" s="3">
        <f t="shared" si="740"/>
        <v>1</v>
      </c>
      <c r="O4800" s="3">
        <f t="shared" si="741"/>
        <v>0</v>
      </c>
      <c r="P4800" s="3">
        <f t="shared" si="742"/>
        <v>1</v>
      </c>
      <c r="Q4800" s="6">
        <v>8.4499999999999993</v>
      </c>
      <c r="R4800" s="3">
        <v>1</v>
      </c>
      <c r="S4800" s="3">
        <v>5</v>
      </c>
      <c r="T4800" s="3">
        <v>12</v>
      </c>
      <c r="U4800" s="3">
        <f t="shared" si="743"/>
        <v>6240</v>
      </c>
      <c r="V4800" s="3" t="str">
        <f t="shared" si="744"/>
        <v xml:space="preserve"> 36</v>
      </c>
      <c r="W4800" s="3">
        <f t="shared" si="745"/>
        <v>6.4</v>
      </c>
      <c r="X4800" s="3">
        <v>6</v>
      </c>
      <c r="Y4800" s="6">
        <f t="shared" si="746"/>
        <v>84.7</v>
      </c>
      <c r="Z4800" s="3">
        <f t="shared" si="747"/>
        <v>46</v>
      </c>
      <c r="AA4800" s="3">
        <f t="shared" si="748"/>
        <v>11.010999999999999</v>
      </c>
      <c r="AB4800">
        <f t="shared" si="749"/>
        <v>0</v>
      </c>
      <c r="AC4800" s="14">
        <f>VLOOKUP(X4800,Rates!$A$2:$B$36,2)</f>
        <v>8.24</v>
      </c>
    </row>
    <row r="4801" spans="1:29">
      <c r="A4801">
        <v>1028591</v>
      </c>
      <c r="B4801" t="s">
        <v>11</v>
      </c>
      <c r="C4801" s="1">
        <v>0.15959999999999999</v>
      </c>
      <c r="D4801">
        <v>368.95</v>
      </c>
      <c r="E4801" t="s">
        <v>12</v>
      </c>
      <c r="F4801" t="s">
        <v>24</v>
      </c>
      <c r="G4801" t="s">
        <v>17</v>
      </c>
      <c r="H4801" s="1">
        <v>0.77200000000000002</v>
      </c>
      <c r="I4801" s="4">
        <v>29921</v>
      </c>
      <c r="J4801" s="5">
        <v>40909</v>
      </c>
      <c r="K4801" s="3">
        <v>10500</v>
      </c>
      <c r="L4801" s="3">
        <v>45000</v>
      </c>
      <c r="M4801" s="3">
        <v>7795</v>
      </c>
      <c r="N4801" s="3">
        <f t="shared" si="740"/>
        <v>0</v>
      </c>
      <c r="O4801" s="3">
        <f t="shared" si="741"/>
        <v>0</v>
      </c>
      <c r="P4801" s="3">
        <f t="shared" si="742"/>
        <v>1</v>
      </c>
      <c r="Q4801" s="6">
        <v>21.28</v>
      </c>
      <c r="R4801" s="3">
        <v>1</v>
      </c>
      <c r="S4801" s="3">
        <v>9</v>
      </c>
      <c r="T4801" s="3">
        <v>22</v>
      </c>
      <c r="U4801" s="3">
        <f t="shared" si="743"/>
        <v>10988</v>
      </c>
      <c r="V4801" s="3" t="str">
        <f t="shared" si="744"/>
        <v xml:space="preserve"> 36</v>
      </c>
      <c r="W4801" s="3">
        <f t="shared" si="745"/>
        <v>10.5</v>
      </c>
      <c r="X4801" s="3">
        <v>15</v>
      </c>
      <c r="Y4801" s="6">
        <f t="shared" si="746"/>
        <v>77.2</v>
      </c>
      <c r="Z4801" s="3">
        <f t="shared" si="747"/>
        <v>45</v>
      </c>
      <c r="AA4801" s="3">
        <f t="shared" si="748"/>
        <v>7.7949999999999999</v>
      </c>
      <c r="AB4801">
        <f t="shared" si="749"/>
        <v>1</v>
      </c>
      <c r="AC4801" s="14">
        <f>VLOOKUP(X4801,Rates!$A$2:$B$36,2)</f>
        <v>15.99</v>
      </c>
    </row>
    <row r="4802" spans="1:29">
      <c r="A4802">
        <v>1031175</v>
      </c>
      <c r="B4802" t="s">
        <v>11</v>
      </c>
      <c r="C4802" s="1">
        <v>0.12690000000000001</v>
      </c>
      <c r="D4802">
        <v>83.87</v>
      </c>
      <c r="E4802" t="s">
        <v>12</v>
      </c>
      <c r="F4802" t="s">
        <v>26</v>
      </c>
      <c r="G4802" t="s">
        <v>14</v>
      </c>
      <c r="H4802" s="1">
        <v>0.17100000000000001</v>
      </c>
      <c r="I4802" s="4">
        <v>39083</v>
      </c>
      <c r="J4802" s="5">
        <v>40909</v>
      </c>
      <c r="K4802" s="3">
        <v>2500</v>
      </c>
      <c r="L4802" s="3">
        <v>60000</v>
      </c>
      <c r="M4802" s="3">
        <v>307</v>
      </c>
      <c r="N4802" s="3">
        <f t="shared" ref="N4802:N4865" si="750">IF(F4802="RENT",1,0)</f>
        <v>0</v>
      </c>
      <c r="O4802" s="3">
        <f t="shared" ref="O4802:O4865" si="751">IF(F4802="MORTGAGE",1,0)</f>
        <v>1</v>
      </c>
      <c r="P4802" s="3">
        <f t="shared" ref="P4802:P4865" si="752">IF(E4802="&lt; 1 year",0,1)</f>
        <v>1</v>
      </c>
      <c r="Q4802" s="6">
        <v>17.739999999999998</v>
      </c>
      <c r="R4802" s="3">
        <v>1</v>
      </c>
      <c r="S4802" s="3">
        <v>7</v>
      </c>
      <c r="T4802" s="3">
        <v>17</v>
      </c>
      <c r="U4802" s="3">
        <f t="shared" ref="U4802:U4865" si="753">_xlfn.DAYS(J4802,I4802)</f>
        <v>1826</v>
      </c>
      <c r="V4802" s="3" t="str">
        <f t="shared" ref="V4802:V4865" si="754">LEFT(B4802,3)</f>
        <v xml:space="preserve"> 36</v>
      </c>
      <c r="W4802" s="3">
        <f t="shared" ref="W4802:W4865" si="755">K4802/1000</f>
        <v>2.5</v>
      </c>
      <c r="X4802" s="3">
        <v>10</v>
      </c>
      <c r="Y4802" s="6">
        <f t="shared" ref="Y4802:Y4865" si="756">H4802*100</f>
        <v>17.100000000000001</v>
      </c>
      <c r="Z4802" s="3">
        <f t="shared" ref="Z4802:Z4865" si="757">L4802/1000</f>
        <v>60</v>
      </c>
      <c r="AA4802" s="3">
        <f t="shared" ref="AA4802:AA4865" si="758">M4802/1000</f>
        <v>0.307</v>
      </c>
      <c r="AB4802">
        <f t="shared" ref="AB4802:AB4865" si="759">IF(G4802="Charged Off",1,0)</f>
        <v>0</v>
      </c>
      <c r="AC4802" s="14">
        <f>VLOOKUP(X4802,Rates!$A$2:$B$36,2)</f>
        <v>11.49</v>
      </c>
    </row>
    <row r="4803" spans="1:29">
      <c r="A4803">
        <v>439366</v>
      </c>
      <c r="B4803" t="s">
        <v>11</v>
      </c>
      <c r="C4803" s="1">
        <v>7.7399999999999997E-2</v>
      </c>
      <c r="D4803">
        <v>156.1</v>
      </c>
      <c r="E4803" t="s">
        <v>16</v>
      </c>
      <c r="F4803" t="s">
        <v>26</v>
      </c>
      <c r="G4803" t="s">
        <v>14</v>
      </c>
      <c r="H4803" s="1">
        <v>0.75700000000000001</v>
      </c>
      <c r="I4803" s="4">
        <v>36039</v>
      </c>
      <c r="J4803" s="5">
        <v>40909</v>
      </c>
      <c r="K4803" s="3">
        <v>5000</v>
      </c>
      <c r="L4803" s="3">
        <v>30300</v>
      </c>
      <c r="M4803" s="3">
        <v>15813</v>
      </c>
      <c r="N4803" s="3">
        <f t="shared" si="750"/>
        <v>0</v>
      </c>
      <c r="O4803" s="3">
        <f t="shared" si="751"/>
        <v>1</v>
      </c>
      <c r="P4803" s="3">
        <f t="shared" si="752"/>
        <v>0</v>
      </c>
      <c r="Q4803" s="6">
        <v>12.91</v>
      </c>
      <c r="R4803" s="3">
        <v>0</v>
      </c>
      <c r="S4803" s="3">
        <v>6</v>
      </c>
      <c r="T4803" s="3">
        <v>24</v>
      </c>
      <c r="U4803" s="3">
        <f t="shared" si="753"/>
        <v>4870</v>
      </c>
      <c r="V4803" s="3" t="str">
        <f t="shared" si="754"/>
        <v xml:space="preserve"> 36</v>
      </c>
      <c r="W4803" s="3">
        <f t="shared" si="755"/>
        <v>5</v>
      </c>
      <c r="X4803" s="3">
        <v>3</v>
      </c>
      <c r="Y4803" s="6">
        <f t="shared" si="756"/>
        <v>75.7</v>
      </c>
      <c r="Z4803" s="3">
        <f t="shared" si="757"/>
        <v>30.3</v>
      </c>
      <c r="AA4803" s="3">
        <f t="shared" si="758"/>
        <v>15.813000000000001</v>
      </c>
      <c r="AB4803">
        <f t="shared" si="759"/>
        <v>0</v>
      </c>
      <c r="AC4803" s="14">
        <f>VLOOKUP(X4803,Rates!$A$2:$B$36,2)</f>
        <v>7.24</v>
      </c>
    </row>
    <row r="4804" spans="1:29">
      <c r="A4804">
        <v>814410</v>
      </c>
      <c r="B4804" t="s">
        <v>11</v>
      </c>
      <c r="C4804" s="1">
        <v>0.10589999999999999</v>
      </c>
      <c r="D4804">
        <v>390.54</v>
      </c>
      <c r="E4804" t="s">
        <v>25</v>
      </c>
      <c r="F4804" t="s">
        <v>13</v>
      </c>
      <c r="G4804" t="s">
        <v>14</v>
      </c>
      <c r="H4804" s="2">
        <v>0.47</v>
      </c>
      <c r="I4804" s="4">
        <v>34669</v>
      </c>
      <c r="J4804" s="5">
        <v>40909</v>
      </c>
      <c r="K4804" s="3">
        <v>12000</v>
      </c>
      <c r="L4804" s="3">
        <v>150000</v>
      </c>
      <c r="M4804" s="3">
        <v>4088</v>
      </c>
      <c r="N4804" s="3">
        <f t="shared" si="750"/>
        <v>1</v>
      </c>
      <c r="O4804" s="3">
        <f t="shared" si="751"/>
        <v>0</v>
      </c>
      <c r="P4804" s="3">
        <f t="shared" si="752"/>
        <v>1</v>
      </c>
      <c r="Q4804" s="6">
        <v>9.92</v>
      </c>
      <c r="R4804" s="3">
        <v>0</v>
      </c>
      <c r="S4804" s="3">
        <v>8</v>
      </c>
      <c r="T4804" s="3">
        <v>34</v>
      </c>
      <c r="U4804" s="3">
        <f t="shared" si="753"/>
        <v>6240</v>
      </c>
      <c r="V4804" s="3" t="str">
        <f t="shared" si="754"/>
        <v xml:space="preserve"> 36</v>
      </c>
      <c r="W4804" s="3">
        <f t="shared" si="755"/>
        <v>12</v>
      </c>
      <c r="X4804" s="3">
        <v>7</v>
      </c>
      <c r="Y4804" s="6">
        <f t="shared" si="756"/>
        <v>47</v>
      </c>
      <c r="Z4804" s="3">
        <f t="shared" si="757"/>
        <v>150</v>
      </c>
      <c r="AA4804" s="3">
        <f t="shared" si="758"/>
        <v>4.0880000000000001</v>
      </c>
      <c r="AB4804">
        <f t="shared" si="759"/>
        <v>0</v>
      </c>
      <c r="AC4804" s="14">
        <f>VLOOKUP(X4804,Rates!$A$2:$B$36,2)</f>
        <v>10.49</v>
      </c>
    </row>
    <row r="4805" spans="1:29">
      <c r="A4805">
        <v>560128</v>
      </c>
      <c r="B4805" t="s">
        <v>11</v>
      </c>
      <c r="C4805" s="1">
        <v>0.1149</v>
      </c>
      <c r="D4805">
        <v>395.66</v>
      </c>
      <c r="E4805" t="s">
        <v>12</v>
      </c>
      <c r="F4805" t="s">
        <v>13</v>
      </c>
      <c r="G4805" t="s">
        <v>14</v>
      </c>
      <c r="H4805" s="1">
        <v>0.27700000000000002</v>
      </c>
      <c r="I4805" s="4">
        <v>37926</v>
      </c>
      <c r="J4805" s="5">
        <v>40909</v>
      </c>
      <c r="K4805" s="3">
        <v>12000</v>
      </c>
      <c r="L4805" s="3">
        <v>56000</v>
      </c>
      <c r="M4805" s="3">
        <v>6333</v>
      </c>
      <c r="N4805" s="3">
        <f t="shared" si="750"/>
        <v>1</v>
      </c>
      <c r="O4805" s="3">
        <f t="shared" si="751"/>
        <v>0</v>
      </c>
      <c r="P4805" s="3">
        <f t="shared" si="752"/>
        <v>1</v>
      </c>
      <c r="Q4805" s="6">
        <v>16.739999999999998</v>
      </c>
      <c r="R4805" s="3">
        <v>0</v>
      </c>
      <c r="S4805" s="3">
        <v>13</v>
      </c>
      <c r="T4805" s="3">
        <v>36</v>
      </c>
      <c r="U4805" s="3">
        <f t="shared" si="753"/>
        <v>2983</v>
      </c>
      <c r="V4805" s="3" t="str">
        <f t="shared" si="754"/>
        <v xml:space="preserve"> 36</v>
      </c>
      <c r="W4805" s="3">
        <f t="shared" si="755"/>
        <v>12</v>
      </c>
      <c r="X4805" s="3">
        <v>9</v>
      </c>
      <c r="Y4805" s="6">
        <f t="shared" si="756"/>
        <v>27.700000000000003</v>
      </c>
      <c r="Z4805" s="3">
        <f t="shared" si="757"/>
        <v>56</v>
      </c>
      <c r="AA4805" s="3">
        <f t="shared" si="758"/>
        <v>6.3330000000000002</v>
      </c>
      <c r="AB4805">
        <f t="shared" si="759"/>
        <v>0</v>
      </c>
      <c r="AC4805" s="14">
        <f>VLOOKUP(X4805,Rates!$A$2:$B$36,2)</f>
        <v>11.44</v>
      </c>
    </row>
    <row r="4806" spans="1:29">
      <c r="A4806">
        <v>557556</v>
      </c>
      <c r="B4806" t="s">
        <v>11</v>
      </c>
      <c r="C4806" s="1">
        <v>0.19409999999999999</v>
      </c>
      <c r="D4806">
        <v>921.6</v>
      </c>
      <c r="E4806" t="s">
        <v>21</v>
      </c>
      <c r="F4806" t="s">
        <v>13</v>
      </c>
      <c r="G4806" t="s">
        <v>14</v>
      </c>
      <c r="H4806" s="1">
        <v>0.60899999999999999</v>
      </c>
      <c r="I4806" s="4">
        <v>38200</v>
      </c>
      <c r="J4806" s="5">
        <v>40909</v>
      </c>
      <c r="K4806" s="3">
        <v>25000</v>
      </c>
      <c r="L4806" s="3">
        <v>97000</v>
      </c>
      <c r="M4806" s="3">
        <v>15895</v>
      </c>
      <c r="N4806" s="3">
        <f t="shared" si="750"/>
        <v>1</v>
      </c>
      <c r="O4806" s="3">
        <f t="shared" si="751"/>
        <v>0</v>
      </c>
      <c r="P4806" s="3">
        <f t="shared" si="752"/>
        <v>1</v>
      </c>
      <c r="Q4806" s="6">
        <v>14.83</v>
      </c>
      <c r="R4806" s="3">
        <v>0</v>
      </c>
      <c r="S4806" s="3">
        <v>13</v>
      </c>
      <c r="T4806" s="3">
        <v>34</v>
      </c>
      <c r="U4806" s="3">
        <f t="shared" si="753"/>
        <v>2709</v>
      </c>
      <c r="V4806" s="3" t="str">
        <f t="shared" si="754"/>
        <v xml:space="preserve"> 36</v>
      </c>
      <c r="W4806" s="3">
        <f t="shared" si="755"/>
        <v>25</v>
      </c>
      <c r="X4806" s="3">
        <v>29</v>
      </c>
      <c r="Y4806" s="6">
        <f t="shared" si="756"/>
        <v>60.9</v>
      </c>
      <c r="Z4806" s="3">
        <f t="shared" si="757"/>
        <v>97</v>
      </c>
      <c r="AA4806" s="3">
        <f t="shared" si="758"/>
        <v>15.895</v>
      </c>
      <c r="AB4806">
        <f t="shared" si="759"/>
        <v>0</v>
      </c>
      <c r="AC4806" s="14">
        <f>VLOOKUP(X4806,Rates!$A$2:$B$36,2)</f>
        <v>30.49</v>
      </c>
    </row>
    <row r="4807" spans="1:29">
      <c r="A4807">
        <v>838504</v>
      </c>
      <c r="B4807" t="s">
        <v>11</v>
      </c>
      <c r="C4807" s="1">
        <v>6.9900000000000004E-2</v>
      </c>
      <c r="D4807">
        <v>333.43</v>
      </c>
      <c r="E4807" t="s">
        <v>27</v>
      </c>
      <c r="F4807" t="s">
        <v>26</v>
      </c>
      <c r="G4807" t="s">
        <v>14</v>
      </c>
      <c r="H4807" s="1">
        <v>0.11799999999999999</v>
      </c>
      <c r="I4807" s="4">
        <v>36951</v>
      </c>
      <c r="J4807" s="5">
        <v>40909</v>
      </c>
      <c r="K4807" s="3">
        <v>10800</v>
      </c>
      <c r="L4807" s="3">
        <v>72000</v>
      </c>
      <c r="M4807" s="3">
        <v>5365</v>
      </c>
      <c r="N4807" s="3">
        <f t="shared" si="750"/>
        <v>0</v>
      </c>
      <c r="O4807" s="3">
        <f t="shared" si="751"/>
        <v>1</v>
      </c>
      <c r="P4807" s="3">
        <f t="shared" si="752"/>
        <v>1</v>
      </c>
      <c r="Q4807" s="6">
        <v>4.37</v>
      </c>
      <c r="R4807" s="3">
        <v>0</v>
      </c>
      <c r="S4807" s="3">
        <v>11</v>
      </c>
      <c r="T4807" s="3">
        <v>26</v>
      </c>
      <c r="U4807" s="3">
        <f t="shared" si="753"/>
        <v>3958</v>
      </c>
      <c r="V4807" s="3" t="str">
        <f t="shared" si="754"/>
        <v xml:space="preserve"> 36</v>
      </c>
      <c r="W4807" s="3">
        <f t="shared" si="755"/>
        <v>10.8</v>
      </c>
      <c r="X4807" s="3">
        <v>3</v>
      </c>
      <c r="Y4807" s="6">
        <f t="shared" si="756"/>
        <v>11.799999999999999</v>
      </c>
      <c r="Z4807" s="3">
        <f t="shared" si="757"/>
        <v>72</v>
      </c>
      <c r="AA4807" s="3">
        <f t="shared" si="758"/>
        <v>5.3650000000000002</v>
      </c>
      <c r="AB4807">
        <f t="shared" si="759"/>
        <v>0</v>
      </c>
      <c r="AC4807" s="14">
        <f>VLOOKUP(X4807,Rates!$A$2:$B$36,2)</f>
        <v>7.24</v>
      </c>
    </row>
    <row r="4808" spans="1:29">
      <c r="A4808">
        <v>817805</v>
      </c>
      <c r="B4808" t="s">
        <v>11</v>
      </c>
      <c r="C4808" s="1">
        <v>9.9900000000000003E-2</v>
      </c>
      <c r="D4808">
        <v>225.84</v>
      </c>
      <c r="E4808" t="s">
        <v>28</v>
      </c>
      <c r="F4808" t="s">
        <v>13</v>
      </c>
      <c r="G4808" t="s">
        <v>14</v>
      </c>
      <c r="H4808" s="1">
        <v>0.35299999999999998</v>
      </c>
      <c r="I4808" s="4">
        <v>32021</v>
      </c>
      <c r="J4808" s="5">
        <v>40909</v>
      </c>
      <c r="K4808" s="3">
        <v>7000</v>
      </c>
      <c r="L4808" s="3">
        <v>43000</v>
      </c>
      <c r="M4808" s="3">
        <v>5683</v>
      </c>
      <c r="N4808" s="3">
        <f t="shared" si="750"/>
        <v>1</v>
      </c>
      <c r="O4808" s="3">
        <f t="shared" si="751"/>
        <v>0</v>
      </c>
      <c r="P4808" s="3">
        <f t="shared" si="752"/>
        <v>1</v>
      </c>
      <c r="Q4808" s="6">
        <v>14.65</v>
      </c>
      <c r="R4808" s="3">
        <v>0</v>
      </c>
      <c r="S4808" s="3">
        <v>16</v>
      </c>
      <c r="T4808" s="3">
        <v>19</v>
      </c>
      <c r="U4808" s="3">
        <f t="shared" si="753"/>
        <v>8888</v>
      </c>
      <c r="V4808" s="3" t="str">
        <f t="shared" si="754"/>
        <v xml:space="preserve"> 36</v>
      </c>
      <c r="W4808" s="3">
        <f t="shared" si="755"/>
        <v>7</v>
      </c>
      <c r="X4808" s="3">
        <v>6</v>
      </c>
      <c r="Y4808" s="6">
        <f t="shared" si="756"/>
        <v>35.299999999999997</v>
      </c>
      <c r="Z4808" s="3">
        <f t="shared" si="757"/>
        <v>43</v>
      </c>
      <c r="AA4808" s="3">
        <f t="shared" si="758"/>
        <v>5.6829999999999998</v>
      </c>
      <c r="AB4808">
        <f t="shared" si="759"/>
        <v>0</v>
      </c>
      <c r="AC4808" s="14">
        <f>VLOOKUP(X4808,Rates!$A$2:$B$36,2)</f>
        <v>8.24</v>
      </c>
    </row>
    <row r="4809" spans="1:29">
      <c r="A4809">
        <v>472428</v>
      </c>
      <c r="B4809" t="s">
        <v>11</v>
      </c>
      <c r="C4809" s="1">
        <v>0.11360000000000001</v>
      </c>
      <c r="D4809">
        <v>452.53</v>
      </c>
      <c r="E4809" t="s">
        <v>16</v>
      </c>
      <c r="F4809" t="s">
        <v>13</v>
      </c>
      <c r="G4809" t="s">
        <v>14</v>
      </c>
      <c r="H4809" s="1">
        <v>0.34100000000000003</v>
      </c>
      <c r="I4809" s="4">
        <v>38018</v>
      </c>
      <c r="J4809" s="5">
        <v>40909</v>
      </c>
      <c r="K4809" s="3">
        <v>13750</v>
      </c>
      <c r="L4809" s="3">
        <v>42000</v>
      </c>
      <c r="M4809" s="3">
        <v>15449</v>
      </c>
      <c r="N4809" s="3">
        <f t="shared" si="750"/>
        <v>1</v>
      </c>
      <c r="O4809" s="3">
        <f t="shared" si="751"/>
        <v>0</v>
      </c>
      <c r="P4809" s="3">
        <f t="shared" si="752"/>
        <v>0</v>
      </c>
      <c r="Q4809" s="6">
        <v>24.74</v>
      </c>
      <c r="R4809" s="3">
        <v>0</v>
      </c>
      <c r="S4809" s="3">
        <v>8</v>
      </c>
      <c r="T4809" s="3">
        <v>48</v>
      </c>
      <c r="U4809" s="3">
        <f t="shared" si="753"/>
        <v>2891</v>
      </c>
      <c r="V4809" s="3" t="str">
        <f t="shared" si="754"/>
        <v xml:space="preserve"> 36</v>
      </c>
      <c r="W4809" s="3">
        <f t="shared" si="755"/>
        <v>13.75</v>
      </c>
      <c r="X4809" s="3">
        <v>10</v>
      </c>
      <c r="Y4809" s="6">
        <f t="shared" si="756"/>
        <v>34.1</v>
      </c>
      <c r="Z4809" s="3">
        <f t="shared" si="757"/>
        <v>42</v>
      </c>
      <c r="AA4809" s="3">
        <f t="shared" si="758"/>
        <v>15.449</v>
      </c>
      <c r="AB4809">
        <f t="shared" si="759"/>
        <v>0</v>
      </c>
      <c r="AC4809" s="14">
        <f>VLOOKUP(X4809,Rates!$A$2:$B$36,2)</f>
        <v>11.49</v>
      </c>
    </row>
    <row r="4810" spans="1:29">
      <c r="A4810">
        <v>985825</v>
      </c>
      <c r="B4810" t="s">
        <v>11</v>
      </c>
      <c r="C4810" s="1">
        <v>6.0299999999999999E-2</v>
      </c>
      <c r="D4810">
        <v>280.01</v>
      </c>
      <c r="E4810" t="s">
        <v>12</v>
      </c>
      <c r="F4810" t="s">
        <v>26</v>
      </c>
      <c r="G4810" t="s">
        <v>14</v>
      </c>
      <c r="H4810" s="1">
        <v>7.2999999999999995E-2</v>
      </c>
      <c r="I4810" s="4">
        <v>33329</v>
      </c>
      <c r="J4810" s="5">
        <v>40909</v>
      </c>
      <c r="K4810" s="3">
        <v>9200</v>
      </c>
      <c r="L4810" s="3">
        <v>72996</v>
      </c>
      <c r="M4810" s="3">
        <v>64492</v>
      </c>
      <c r="N4810" s="3">
        <f t="shared" si="750"/>
        <v>0</v>
      </c>
      <c r="O4810" s="3">
        <f t="shared" si="751"/>
        <v>1</v>
      </c>
      <c r="P4810" s="3">
        <f t="shared" si="752"/>
        <v>1</v>
      </c>
      <c r="Q4810" s="6">
        <v>5.47</v>
      </c>
      <c r="R4810" s="3">
        <v>0</v>
      </c>
      <c r="S4810" s="3">
        <v>13</v>
      </c>
      <c r="T4810" s="3">
        <v>42</v>
      </c>
      <c r="U4810" s="3">
        <f t="shared" si="753"/>
        <v>7580</v>
      </c>
      <c r="V4810" s="3" t="str">
        <f t="shared" si="754"/>
        <v xml:space="preserve"> 36</v>
      </c>
      <c r="W4810" s="3">
        <f t="shared" si="755"/>
        <v>9.1999999999999993</v>
      </c>
      <c r="X4810" s="3">
        <v>1</v>
      </c>
      <c r="Y4810" s="6">
        <f t="shared" si="756"/>
        <v>7.3</v>
      </c>
      <c r="Z4810" s="3">
        <f t="shared" si="757"/>
        <v>72.995999999999995</v>
      </c>
      <c r="AA4810" s="3">
        <f t="shared" si="758"/>
        <v>64.492000000000004</v>
      </c>
      <c r="AB4810">
        <f t="shared" si="759"/>
        <v>0</v>
      </c>
      <c r="AC4810" s="14">
        <f>VLOOKUP(X4810,Rates!$A$2:$B$36,2)</f>
        <v>5.32</v>
      </c>
    </row>
    <row r="4811" spans="1:29">
      <c r="A4811">
        <v>559869</v>
      </c>
      <c r="B4811" t="s">
        <v>11</v>
      </c>
      <c r="C4811" s="1">
        <v>0.13980000000000001</v>
      </c>
      <c r="D4811">
        <v>444.19</v>
      </c>
      <c r="E4811" t="s">
        <v>20</v>
      </c>
      <c r="F4811" t="s">
        <v>13</v>
      </c>
      <c r="G4811" t="s">
        <v>14</v>
      </c>
      <c r="H4811" s="1">
        <v>0.34899999999999998</v>
      </c>
      <c r="I4811" s="4">
        <v>33239</v>
      </c>
      <c r="J4811" s="5">
        <v>40909</v>
      </c>
      <c r="K4811" s="3">
        <v>13000</v>
      </c>
      <c r="L4811" s="3">
        <v>76000</v>
      </c>
      <c r="M4811" s="3">
        <v>4152</v>
      </c>
      <c r="N4811" s="3">
        <f t="shared" si="750"/>
        <v>1</v>
      </c>
      <c r="O4811" s="3">
        <f t="shared" si="751"/>
        <v>0</v>
      </c>
      <c r="P4811" s="3">
        <f t="shared" si="752"/>
        <v>1</v>
      </c>
      <c r="Q4811" s="6">
        <v>17.149999999999999</v>
      </c>
      <c r="R4811" s="3">
        <v>0</v>
      </c>
      <c r="S4811" s="3">
        <v>11</v>
      </c>
      <c r="T4811" s="3">
        <v>15</v>
      </c>
      <c r="U4811" s="3">
        <f t="shared" si="753"/>
        <v>7670</v>
      </c>
      <c r="V4811" s="3" t="str">
        <f t="shared" si="754"/>
        <v xml:space="preserve"> 36</v>
      </c>
      <c r="W4811" s="3">
        <f t="shared" si="755"/>
        <v>13</v>
      </c>
      <c r="X4811" s="3">
        <v>13</v>
      </c>
      <c r="Y4811" s="6">
        <f t="shared" si="756"/>
        <v>34.9</v>
      </c>
      <c r="Z4811" s="3">
        <f t="shared" si="757"/>
        <v>76</v>
      </c>
      <c r="AA4811" s="3">
        <f t="shared" si="758"/>
        <v>4.1520000000000001</v>
      </c>
      <c r="AB4811">
        <f t="shared" si="759"/>
        <v>0</v>
      </c>
      <c r="AC4811" s="14">
        <f>VLOOKUP(X4811,Rates!$A$2:$B$36,2)</f>
        <v>13.99</v>
      </c>
    </row>
    <row r="4812" spans="1:29">
      <c r="A4812">
        <v>895682</v>
      </c>
      <c r="B4812" t="s">
        <v>15</v>
      </c>
      <c r="C4812" s="1">
        <v>0.20300000000000001</v>
      </c>
      <c r="D4812">
        <v>533.23</v>
      </c>
      <c r="E4812" t="s">
        <v>25</v>
      </c>
      <c r="F4812" t="s">
        <v>24</v>
      </c>
      <c r="G4812" t="s">
        <v>19</v>
      </c>
      <c r="H4812" s="1">
        <v>0.61299999999999999</v>
      </c>
      <c r="I4812" s="4">
        <v>35916</v>
      </c>
      <c r="J4812" s="5">
        <v>40909</v>
      </c>
      <c r="K4812" s="3">
        <v>20000</v>
      </c>
      <c r="L4812" s="3">
        <v>65000</v>
      </c>
      <c r="M4812" s="3">
        <v>22803</v>
      </c>
      <c r="N4812" s="3">
        <f t="shared" si="750"/>
        <v>0</v>
      </c>
      <c r="O4812" s="3">
        <f t="shared" si="751"/>
        <v>0</v>
      </c>
      <c r="P4812" s="3">
        <f t="shared" si="752"/>
        <v>1</v>
      </c>
      <c r="Q4812" s="6">
        <v>20.34</v>
      </c>
      <c r="R4812" s="3">
        <v>0</v>
      </c>
      <c r="S4812" s="3">
        <v>18</v>
      </c>
      <c r="T4812" s="3">
        <v>22</v>
      </c>
      <c r="U4812" s="3">
        <f t="shared" si="753"/>
        <v>4993</v>
      </c>
      <c r="V4812" s="3" t="str">
        <f t="shared" si="754"/>
        <v xml:space="preserve"> 60</v>
      </c>
      <c r="W4812" s="3">
        <f t="shared" si="755"/>
        <v>20</v>
      </c>
      <c r="X4812" s="3">
        <v>25</v>
      </c>
      <c r="Y4812" s="6">
        <f t="shared" si="756"/>
        <v>61.3</v>
      </c>
      <c r="Z4812" s="3">
        <f t="shared" si="757"/>
        <v>65</v>
      </c>
      <c r="AA4812" s="3">
        <f t="shared" si="758"/>
        <v>22.803000000000001</v>
      </c>
      <c r="AB4812">
        <f t="shared" si="759"/>
        <v>0</v>
      </c>
      <c r="AC4812" s="14">
        <f>VLOOKUP(X4812,Rates!$A$2:$B$36,2)</f>
        <v>26.24</v>
      </c>
    </row>
    <row r="4813" spans="1:29">
      <c r="A4813">
        <v>461219</v>
      </c>
      <c r="B4813" t="s">
        <v>11</v>
      </c>
      <c r="C4813" s="1">
        <v>0.16700000000000001</v>
      </c>
      <c r="D4813">
        <v>275.14</v>
      </c>
      <c r="E4813" t="s">
        <v>28</v>
      </c>
      <c r="F4813" t="s">
        <v>13</v>
      </c>
      <c r="G4813" t="s">
        <v>17</v>
      </c>
      <c r="H4813" s="1">
        <v>0.71499999999999997</v>
      </c>
      <c r="I4813" s="4">
        <v>33359</v>
      </c>
      <c r="J4813" s="5">
        <v>40909</v>
      </c>
      <c r="K4813" s="3">
        <v>7750</v>
      </c>
      <c r="L4813" s="3">
        <v>26000</v>
      </c>
      <c r="M4813" s="3">
        <v>10634</v>
      </c>
      <c r="N4813" s="3">
        <f t="shared" si="750"/>
        <v>1</v>
      </c>
      <c r="O4813" s="3">
        <f t="shared" si="751"/>
        <v>0</v>
      </c>
      <c r="P4813" s="3">
        <f t="shared" si="752"/>
        <v>1</v>
      </c>
      <c r="Q4813" s="6">
        <v>19.52</v>
      </c>
      <c r="R4813" s="3">
        <v>0</v>
      </c>
      <c r="S4813" s="3">
        <v>5</v>
      </c>
      <c r="T4813" s="3">
        <v>6</v>
      </c>
      <c r="U4813" s="3">
        <f t="shared" si="753"/>
        <v>7550</v>
      </c>
      <c r="V4813" s="3" t="str">
        <f t="shared" si="754"/>
        <v xml:space="preserve"> 36</v>
      </c>
      <c r="W4813" s="3">
        <f t="shared" si="755"/>
        <v>7.75</v>
      </c>
      <c r="X4813" s="3">
        <v>22</v>
      </c>
      <c r="Y4813" s="6">
        <f t="shared" si="756"/>
        <v>71.5</v>
      </c>
      <c r="Z4813" s="3">
        <f t="shared" si="757"/>
        <v>26</v>
      </c>
      <c r="AA4813" s="3">
        <f t="shared" si="758"/>
        <v>10.634</v>
      </c>
      <c r="AB4813">
        <f t="shared" si="759"/>
        <v>1</v>
      </c>
      <c r="AC4813" s="14">
        <f>VLOOKUP(X4813,Rates!$A$2:$B$36,2)</f>
        <v>23.99</v>
      </c>
    </row>
    <row r="4814" spans="1:29">
      <c r="A4814">
        <v>1042095</v>
      </c>
      <c r="B4814" t="s">
        <v>11</v>
      </c>
      <c r="C4814" s="1">
        <v>7.9000000000000001E-2</v>
      </c>
      <c r="D4814">
        <v>187.75</v>
      </c>
      <c r="E4814" t="s">
        <v>27</v>
      </c>
      <c r="F4814" t="s">
        <v>26</v>
      </c>
      <c r="G4814" t="s">
        <v>14</v>
      </c>
      <c r="H4814" s="1">
        <v>0.78400000000000003</v>
      </c>
      <c r="I4814" s="4">
        <v>37408</v>
      </c>
      <c r="J4814" s="5">
        <v>40909</v>
      </c>
      <c r="K4814" s="3">
        <v>6000</v>
      </c>
      <c r="L4814" s="3">
        <v>92000</v>
      </c>
      <c r="M4814" s="3">
        <v>23741</v>
      </c>
      <c r="N4814" s="3">
        <f t="shared" si="750"/>
        <v>0</v>
      </c>
      <c r="O4814" s="3">
        <f t="shared" si="751"/>
        <v>1</v>
      </c>
      <c r="P4814" s="3">
        <f t="shared" si="752"/>
        <v>1</v>
      </c>
      <c r="Q4814" s="6">
        <v>8.0299999999999994</v>
      </c>
      <c r="R4814" s="3">
        <v>0</v>
      </c>
      <c r="S4814" s="3">
        <v>12</v>
      </c>
      <c r="T4814" s="3">
        <v>30</v>
      </c>
      <c r="U4814" s="3">
        <f t="shared" si="753"/>
        <v>3501</v>
      </c>
      <c r="V4814" s="3" t="str">
        <f t="shared" si="754"/>
        <v xml:space="preserve"> 36</v>
      </c>
      <c r="W4814" s="3">
        <f t="shared" si="755"/>
        <v>6</v>
      </c>
      <c r="X4814" s="3">
        <v>4</v>
      </c>
      <c r="Y4814" s="6">
        <f t="shared" si="756"/>
        <v>78.400000000000006</v>
      </c>
      <c r="Z4814" s="3">
        <f t="shared" si="757"/>
        <v>92</v>
      </c>
      <c r="AA4814" s="3">
        <f t="shared" si="758"/>
        <v>23.741</v>
      </c>
      <c r="AB4814">
        <f t="shared" si="759"/>
        <v>0</v>
      </c>
      <c r="AC4814" s="14">
        <f>VLOOKUP(X4814,Rates!$A$2:$B$36,2)</f>
        <v>7.49</v>
      </c>
    </row>
    <row r="4815" spans="1:29">
      <c r="A4815">
        <v>854646</v>
      </c>
      <c r="B4815" t="s">
        <v>15</v>
      </c>
      <c r="C4815" s="1">
        <v>0.1099</v>
      </c>
      <c r="D4815">
        <v>297.81</v>
      </c>
      <c r="E4815" t="s">
        <v>29</v>
      </c>
      <c r="F4815" t="s">
        <v>26</v>
      </c>
      <c r="G4815" t="s">
        <v>19</v>
      </c>
      <c r="H4815" s="1">
        <v>0.64700000000000002</v>
      </c>
      <c r="I4815" s="4">
        <v>28126</v>
      </c>
      <c r="J4815" s="5">
        <v>40909</v>
      </c>
      <c r="K4815" s="3">
        <v>13700</v>
      </c>
      <c r="L4815" s="3">
        <v>78804</v>
      </c>
      <c r="M4815" s="3">
        <v>46474</v>
      </c>
      <c r="N4815" s="3">
        <f t="shared" si="750"/>
        <v>0</v>
      </c>
      <c r="O4815" s="3">
        <f t="shared" si="751"/>
        <v>1</v>
      </c>
      <c r="P4815" s="3">
        <f t="shared" si="752"/>
        <v>1</v>
      </c>
      <c r="Q4815" s="6">
        <v>29.65</v>
      </c>
      <c r="R4815" s="3">
        <v>0</v>
      </c>
      <c r="S4815" s="3">
        <v>18</v>
      </c>
      <c r="T4815" s="3">
        <v>45</v>
      </c>
      <c r="U4815" s="3">
        <f t="shared" si="753"/>
        <v>12783</v>
      </c>
      <c r="V4815" s="3" t="str">
        <f t="shared" si="754"/>
        <v xml:space="preserve"> 60</v>
      </c>
      <c r="W4815" s="3">
        <f t="shared" si="755"/>
        <v>13.7</v>
      </c>
      <c r="X4815" s="3">
        <v>8</v>
      </c>
      <c r="Y4815" s="6">
        <f t="shared" si="756"/>
        <v>64.7</v>
      </c>
      <c r="Z4815" s="3">
        <f t="shared" si="757"/>
        <v>78.804000000000002</v>
      </c>
      <c r="AA4815" s="3">
        <f t="shared" si="758"/>
        <v>46.473999999999997</v>
      </c>
      <c r="AB4815">
        <f t="shared" si="759"/>
        <v>0</v>
      </c>
      <c r="AC4815" s="14">
        <f>VLOOKUP(X4815,Rates!$A$2:$B$36,2)</f>
        <v>11.39</v>
      </c>
    </row>
    <row r="4816" spans="1:29">
      <c r="A4816">
        <v>653370</v>
      </c>
      <c r="B4816" t="s">
        <v>11</v>
      </c>
      <c r="C4816" s="1">
        <v>0.13059999999999999</v>
      </c>
      <c r="D4816">
        <v>404.68</v>
      </c>
      <c r="E4816" t="s">
        <v>18</v>
      </c>
      <c r="F4816" t="s">
        <v>13</v>
      </c>
      <c r="G4816" t="s">
        <v>14</v>
      </c>
      <c r="H4816" s="1">
        <v>0.81499999999999995</v>
      </c>
      <c r="I4816" s="4">
        <v>37500</v>
      </c>
      <c r="J4816" s="5">
        <v>40909</v>
      </c>
      <c r="K4816" s="3">
        <v>12000</v>
      </c>
      <c r="L4816" s="3">
        <v>65400</v>
      </c>
      <c r="M4816" s="3">
        <v>13041</v>
      </c>
      <c r="N4816" s="3">
        <f t="shared" si="750"/>
        <v>1</v>
      </c>
      <c r="O4816" s="3">
        <f t="shared" si="751"/>
        <v>0</v>
      </c>
      <c r="P4816" s="3">
        <f t="shared" si="752"/>
        <v>1</v>
      </c>
      <c r="Q4816" s="6">
        <v>17.71</v>
      </c>
      <c r="R4816" s="3">
        <v>0</v>
      </c>
      <c r="S4816" s="3">
        <v>8</v>
      </c>
      <c r="T4816" s="3">
        <v>36</v>
      </c>
      <c r="U4816" s="3">
        <f t="shared" si="753"/>
        <v>3409</v>
      </c>
      <c r="V4816" s="3" t="str">
        <f t="shared" si="754"/>
        <v xml:space="preserve"> 36</v>
      </c>
      <c r="W4816" s="3">
        <f t="shared" si="755"/>
        <v>12</v>
      </c>
      <c r="X4816" s="3">
        <v>12</v>
      </c>
      <c r="Y4816" s="6">
        <f t="shared" si="756"/>
        <v>81.5</v>
      </c>
      <c r="Z4816" s="3">
        <f t="shared" si="757"/>
        <v>65.400000000000006</v>
      </c>
      <c r="AA4816" s="3">
        <f t="shared" si="758"/>
        <v>13.041</v>
      </c>
      <c r="AB4816">
        <f t="shared" si="759"/>
        <v>0</v>
      </c>
      <c r="AC4816" s="14">
        <f>VLOOKUP(X4816,Rates!$A$2:$B$36,2)</f>
        <v>13.49</v>
      </c>
    </row>
    <row r="4817" spans="1:29">
      <c r="A4817">
        <v>486839</v>
      </c>
      <c r="B4817" t="s">
        <v>11</v>
      </c>
      <c r="C4817" s="1">
        <v>0.11360000000000001</v>
      </c>
      <c r="D4817">
        <v>329.12</v>
      </c>
      <c r="E4817" t="s">
        <v>12</v>
      </c>
      <c r="F4817" t="s">
        <v>26</v>
      </c>
      <c r="G4817" t="s">
        <v>14</v>
      </c>
      <c r="H4817" s="1">
        <v>0.374</v>
      </c>
      <c r="I4817" s="4">
        <v>31107</v>
      </c>
      <c r="J4817" s="5">
        <v>40909</v>
      </c>
      <c r="K4817" s="3">
        <v>10000</v>
      </c>
      <c r="L4817" s="3">
        <v>88800</v>
      </c>
      <c r="M4817" s="3">
        <v>2728</v>
      </c>
      <c r="N4817" s="3">
        <f t="shared" si="750"/>
        <v>0</v>
      </c>
      <c r="O4817" s="3">
        <f t="shared" si="751"/>
        <v>1</v>
      </c>
      <c r="P4817" s="3">
        <f t="shared" si="752"/>
        <v>1</v>
      </c>
      <c r="Q4817" s="6">
        <v>4.88</v>
      </c>
      <c r="R4817" s="3">
        <v>0</v>
      </c>
      <c r="S4817" s="3">
        <v>6</v>
      </c>
      <c r="T4817" s="3">
        <v>14</v>
      </c>
      <c r="U4817" s="3">
        <f t="shared" si="753"/>
        <v>9802</v>
      </c>
      <c r="V4817" s="3" t="str">
        <f t="shared" si="754"/>
        <v xml:space="preserve"> 36</v>
      </c>
      <c r="W4817" s="3">
        <f t="shared" si="755"/>
        <v>10</v>
      </c>
      <c r="X4817" s="3">
        <v>10</v>
      </c>
      <c r="Y4817" s="6">
        <f t="shared" si="756"/>
        <v>37.4</v>
      </c>
      <c r="Z4817" s="3">
        <f t="shared" si="757"/>
        <v>88.8</v>
      </c>
      <c r="AA4817" s="3">
        <f t="shared" si="758"/>
        <v>2.7280000000000002</v>
      </c>
      <c r="AB4817">
        <f t="shared" si="759"/>
        <v>0</v>
      </c>
      <c r="AC4817" s="14">
        <f>VLOOKUP(X4817,Rates!$A$2:$B$36,2)</f>
        <v>11.49</v>
      </c>
    </row>
    <row r="4818" spans="1:29">
      <c r="A4818">
        <v>609897</v>
      </c>
      <c r="B4818" t="s">
        <v>11</v>
      </c>
      <c r="C4818" s="1">
        <v>0.1036</v>
      </c>
      <c r="D4818">
        <v>510.07</v>
      </c>
      <c r="E4818" t="s">
        <v>12</v>
      </c>
      <c r="F4818" t="s">
        <v>13</v>
      </c>
      <c r="G4818" t="s">
        <v>14</v>
      </c>
      <c r="H4818" s="1">
        <v>0.184</v>
      </c>
      <c r="I4818" s="4">
        <v>31990</v>
      </c>
      <c r="J4818" s="5">
        <v>40909</v>
      </c>
      <c r="K4818" s="3">
        <v>25000</v>
      </c>
      <c r="L4818" s="3">
        <v>75000</v>
      </c>
      <c r="M4818" s="3">
        <v>3999</v>
      </c>
      <c r="N4818" s="3">
        <f t="shared" si="750"/>
        <v>1</v>
      </c>
      <c r="O4818" s="3">
        <f t="shared" si="751"/>
        <v>0</v>
      </c>
      <c r="P4818" s="3">
        <f t="shared" si="752"/>
        <v>1</v>
      </c>
      <c r="Q4818" s="6">
        <v>18.86</v>
      </c>
      <c r="R4818" s="3">
        <v>2</v>
      </c>
      <c r="S4818" s="3">
        <v>14</v>
      </c>
      <c r="T4818" s="3">
        <v>37</v>
      </c>
      <c r="U4818" s="3">
        <f t="shared" si="753"/>
        <v>8919</v>
      </c>
      <c r="V4818" s="3" t="str">
        <f t="shared" si="754"/>
        <v xml:space="preserve"> 36</v>
      </c>
      <c r="W4818" s="3">
        <f t="shared" si="755"/>
        <v>25</v>
      </c>
      <c r="X4818" s="3">
        <v>10</v>
      </c>
      <c r="Y4818" s="6">
        <f t="shared" si="756"/>
        <v>18.399999999999999</v>
      </c>
      <c r="Z4818" s="3">
        <f t="shared" si="757"/>
        <v>75</v>
      </c>
      <c r="AA4818" s="3">
        <f t="shared" si="758"/>
        <v>3.9990000000000001</v>
      </c>
      <c r="AB4818">
        <f t="shared" si="759"/>
        <v>0</v>
      </c>
      <c r="AC4818" s="14">
        <f>VLOOKUP(X4818,Rates!$A$2:$B$36,2)</f>
        <v>11.49</v>
      </c>
    </row>
    <row r="4819" spans="1:29">
      <c r="A4819">
        <v>973448</v>
      </c>
      <c r="B4819" t="s">
        <v>15</v>
      </c>
      <c r="C4819" s="1">
        <v>0.14269999999999999</v>
      </c>
      <c r="D4819">
        <v>280.91000000000003</v>
      </c>
      <c r="E4819" t="s">
        <v>12</v>
      </c>
      <c r="F4819" t="s">
        <v>26</v>
      </c>
      <c r="G4819" t="s">
        <v>14</v>
      </c>
      <c r="H4819" s="1">
        <v>0.46100000000000002</v>
      </c>
      <c r="I4819" s="4">
        <v>37530</v>
      </c>
      <c r="J4819" s="5">
        <v>40909</v>
      </c>
      <c r="K4819" s="3">
        <v>12000</v>
      </c>
      <c r="L4819" s="3">
        <v>52000</v>
      </c>
      <c r="M4819" s="3">
        <v>8664</v>
      </c>
      <c r="N4819" s="3">
        <f t="shared" si="750"/>
        <v>0</v>
      </c>
      <c r="O4819" s="3">
        <f t="shared" si="751"/>
        <v>1</v>
      </c>
      <c r="P4819" s="3">
        <f t="shared" si="752"/>
        <v>1</v>
      </c>
      <c r="Q4819" s="6">
        <v>4.3600000000000003</v>
      </c>
      <c r="R4819" s="3">
        <v>0</v>
      </c>
      <c r="S4819" s="3">
        <v>7</v>
      </c>
      <c r="T4819" s="3">
        <v>12</v>
      </c>
      <c r="U4819" s="3">
        <f t="shared" si="753"/>
        <v>3379</v>
      </c>
      <c r="V4819" s="3" t="str">
        <f t="shared" si="754"/>
        <v xml:space="preserve"> 60</v>
      </c>
      <c r="W4819" s="3">
        <f t="shared" si="755"/>
        <v>12</v>
      </c>
      <c r="X4819" s="3">
        <v>12</v>
      </c>
      <c r="Y4819" s="6">
        <f t="shared" si="756"/>
        <v>46.1</v>
      </c>
      <c r="Z4819" s="3">
        <f t="shared" si="757"/>
        <v>52</v>
      </c>
      <c r="AA4819" s="3">
        <f t="shared" si="758"/>
        <v>8.6639999999999997</v>
      </c>
      <c r="AB4819">
        <f t="shared" si="759"/>
        <v>0</v>
      </c>
      <c r="AC4819" s="14">
        <f>VLOOKUP(X4819,Rates!$A$2:$B$36,2)</f>
        <v>13.49</v>
      </c>
    </row>
    <row r="4820" spans="1:29">
      <c r="A4820">
        <v>523077</v>
      </c>
      <c r="B4820" t="s">
        <v>15</v>
      </c>
      <c r="C4820" s="1">
        <v>0.16819999999999999</v>
      </c>
      <c r="D4820">
        <v>618.9</v>
      </c>
      <c r="E4820" t="s">
        <v>12</v>
      </c>
      <c r="F4820" t="s">
        <v>26</v>
      </c>
      <c r="G4820" t="s">
        <v>14</v>
      </c>
      <c r="H4820" s="1">
        <v>0.23899999999999999</v>
      </c>
      <c r="I4820" s="4">
        <v>34547</v>
      </c>
      <c r="J4820" s="5">
        <v>40909</v>
      </c>
      <c r="K4820" s="3">
        <v>25000</v>
      </c>
      <c r="L4820" s="3">
        <v>95000</v>
      </c>
      <c r="M4820" s="3">
        <v>24209</v>
      </c>
      <c r="N4820" s="3">
        <f t="shared" si="750"/>
        <v>0</v>
      </c>
      <c r="O4820" s="3">
        <f t="shared" si="751"/>
        <v>1</v>
      </c>
      <c r="P4820" s="3">
        <f t="shared" si="752"/>
        <v>1</v>
      </c>
      <c r="Q4820" s="6">
        <v>10.99</v>
      </c>
      <c r="R4820" s="3">
        <v>1</v>
      </c>
      <c r="S4820" s="3">
        <v>18</v>
      </c>
      <c r="T4820" s="3">
        <v>31</v>
      </c>
      <c r="U4820" s="3">
        <f t="shared" si="753"/>
        <v>6362</v>
      </c>
      <c r="V4820" s="3" t="str">
        <f t="shared" si="754"/>
        <v xml:space="preserve"> 60</v>
      </c>
      <c r="W4820" s="3">
        <f t="shared" si="755"/>
        <v>25</v>
      </c>
      <c r="X4820" s="3">
        <v>22</v>
      </c>
      <c r="Y4820" s="6">
        <f t="shared" si="756"/>
        <v>23.9</v>
      </c>
      <c r="Z4820" s="3">
        <f t="shared" si="757"/>
        <v>95</v>
      </c>
      <c r="AA4820" s="3">
        <f t="shared" si="758"/>
        <v>24.209</v>
      </c>
      <c r="AB4820">
        <f t="shared" si="759"/>
        <v>0</v>
      </c>
      <c r="AC4820" s="14">
        <f>VLOOKUP(X4820,Rates!$A$2:$B$36,2)</f>
        <v>23.99</v>
      </c>
    </row>
    <row r="4821" spans="1:29">
      <c r="A4821">
        <v>482319</v>
      </c>
      <c r="B4821" t="s">
        <v>11</v>
      </c>
      <c r="C4821" s="1">
        <v>0.14219999999999999</v>
      </c>
      <c r="D4821">
        <v>368.56</v>
      </c>
      <c r="E4821" t="s">
        <v>28</v>
      </c>
      <c r="F4821" t="s">
        <v>24</v>
      </c>
      <c r="G4821" t="s">
        <v>14</v>
      </c>
      <c r="H4821" s="1">
        <v>0.50900000000000001</v>
      </c>
      <c r="I4821" s="4">
        <v>35735</v>
      </c>
      <c r="J4821" s="5">
        <v>40909</v>
      </c>
      <c r="K4821" s="3">
        <v>10750</v>
      </c>
      <c r="L4821" s="3">
        <v>25000</v>
      </c>
      <c r="M4821" s="3">
        <v>7634</v>
      </c>
      <c r="N4821" s="3">
        <f t="shared" si="750"/>
        <v>0</v>
      </c>
      <c r="O4821" s="3">
        <f t="shared" si="751"/>
        <v>0</v>
      </c>
      <c r="P4821" s="3">
        <f t="shared" si="752"/>
        <v>1</v>
      </c>
      <c r="Q4821" s="6">
        <v>11.38</v>
      </c>
      <c r="R4821" s="3">
        <v>0</v>
      </c>
      <c r="S4821" s="3">
        <v>12</v>
      </c>
      <c r="T4821" s="3">
        <v>14</v>
      </c>
      <c r="U4821" s="3">
        <f t="shared" si="753"/>
        <v>5174</v>
      </c>
      <c r="V4821" s="3" t="str">
        <f t="shared" si="754"/>
        <v xml:space="preserve"> 36</v>
      </c>
      <c r="W4821" s="3">
        <f t="shared" si="755"/>
        <v>10.75</v>
      </c>
      <c r="X4821" s="3">
        <v>15</v>
      </c>
      <c r="Y4821" s="6">
        <f t="shared" si="756"/>
        <v>50.9</v>
      </c>
      <c r="Z4821" s="3">
        <f t="shared" si="757"/>
        <v>25</v>
      </c>
      <c r="AA4821" s="3">
        <f t="shared" si="758"/>
        <v>7.6340000000000003</v>
      </c>
      <c r="AB4821">
        <f t="shared" si="759"/>
        <v>0</v>
      </c>
      <c r="AC4821" s="14">
        <f>VLOOKUP(X4821,Rates!$A$2:$B$36,2)</f>
        <v>15.99</v>
      </c>
    </row>
    <row r="4822" spans="1:29">
      <c r="A4822">
        <v>696568</v>
      </c>
      <c r="B4822" t="s">
        <v>15</v>
      </c>
      <c r="C4822" s="1">
        <v>0.13800000000000001</v>
      </c>
      <c r="D4822">
        <v>222.39</v>
      </c>
      <c r="E4822" t="s">
        <v>20</v>
      </c>
      <c r="F4822" t="s">
        <v>13</v>
      </c>
      <c r="G4822" t="s">
        <v>14</v>
      </c>
      <c r="H4822" s="1">
        <v>0.38600000000000001</v>
      </c>
      <c r="I4822" s="4">
        <v>34943</v>
      </c>
      <c r="J4822" s="5">
        <v>40909</v>
      </c>
      <c r="K4822" s="3">
        <v>9600</v>
      </c>
      <c r="L4822" s="3">
        <v>24000</v>
      </c>
      <c r="M4822" s="3">
        <v>6602</v>
      </c>
      <c r="N4822" s="3">
        <f t="shared" si="750"/>
        <v>1</v>
      </c>
      <c r="O4822" s="3">
        <f t="shared" si="751"/>
        <v>0</v>
      </c>
      <c r="P4822" s="3">
        <f t="shared" si="752"/>
        <v>1</v>
      </c>
      <c r="Q4822" s="6">
        <v>16.350000000000001</v>
      </c>
      <c r="R4822" s="3">
        <v>0</v>
      </c>
      <c r="S4822" s="3">
        <v>6</v>
      </c>
      <c r="T4822" s="3">
        <v>16</v>
      </c>
      <c r="U4822" s="3">
        <f t="shared" si="753"/>
        <v>5966</v>
      </c>
      <c r="V4822" s="3" t="str">
        <f t="shared" si="754"/>
        <v xml:space="preserve"> 60</v>
      </c>
      <c r="W4822" s="3">
        <f t="shared" si="755"/>
        <v>9.6</v>
      </c>
      <c r="X4822" s="3">
        <v>14</v>
      </c>
      <c r="Y4822" s="6">
        <f t="shared" si="756"/>
        <v>38.6</v>
      </c>
      <c r="Z4822" s="3">
        <f t="shared" si="757"/>
        <v>24</v>
      </c>
      <c r="AA4822" s="3">
        <f t="shared" si="758"/>
        <v>6.6020000000000003</v>
      </c>
      <c r="AB4822">
        <f t="shared" si="759"/>
        <v>0</v>
      </c>
      <c r="AC4822" s="14">
        <f>VLOOKUP(X4822,Rates!$A$2:$B$36,2)</f>
        <v>14.99</v>
      </c>
    </row>
    <row r="4823" spans="1:29">
      <c r="A4823">
        <v>879316</v>
      </c>
      <c r="B4823" t="s">
        <v>11</v>
      </c>
      <c r="C4823" s="1">
        <v>0.16769999999999999</v>
      </c>
      <c r="D4823">
        <v>213.24</v>
      </c>
      <c r="E4823" t="s">
        <v>30</v>
      </c>
      <c r="F4823" t="s">
        <v>13</v>
      </c>
      <c r="G4823" t="s">
        <v>17</v>
      </c>
      <c r="H4823" s="1">
        <v>0.79900000000000004</v>
      </c>
      <c r="I4823" s="4">
        <v>31107</v>
      </c>
      <c r="J4823" s="5">
        <v>40909</v>
      </c>
      <c r="K4823" s="3">
        <v>6000</v>
      </c>
      <c r="L4823" s="3">
        <v>32124</v>
      </c>
      <c r="M4823" s="3">
        <v>1757</v>
      </c>
      <c r="N4823" s="3">
        <f t="shared" si="750"/>
        <v>1</v>
      </c>
      <c r="O4823" s="3">
        <f t="shared" si="751"/>
        <v>0</v>
      </c>
      <c r="P4823" s="3">
        <f t="shared" si="752"/>
        <v>1</v>
      </c>
      <c r="Q4823" s="6">
        <v>9.15</v>
      </c>
      <c r="R4823" s="3">
        <v>0</v>
      </c>
      <c r="S4823" s="3">
        <v>6</v>
      </c>
      <c r="T4823" s="3">
        <v>6</v>
      </c>
      <c r="U4823" s="3">
        <f t="shared" si="753"/>
        <v>9802</v>
      </c>
      <c r="V4823" s="3" t="str">
        <f t="shared" si="754"/>
        <v xml:space="preserve"> 36</v>
      </c>
      <c r="W4823" s="3">
        <f t="shared" si="755"/>
        <v>6</v>
      </c>
      <c r="X4823" s="3">
        <v>17</v>
      </c>
      <c r="Y4823" s="6">
        <f t="shared" si="756"/>
        <v>79.900000000000006</v>
      </c>
      <c r="Z4823" s="3">
        <f t="shared" si="757"/>
        <v>32.124000000000002</v>
      </c>
      <c r="AA4823" s="3">
        <f t="shared" si="758"/>
        <v>1.7569999999999999</v>
      </c>
      <c r="AB4823">
        <f t="shared" si="759"/>
        <v>1</v>
      </c>
      <c r="AC4823" s="14">
        <f>VLOOKUP(X4823,Rates!$A$2:$B$36,2)</f>
        <v>17.989999999999998</v>
      </c>
    </row>
    <row r="4824" spans="1:29">
      <c r="A4824">
        <v>489469</v>
      </c>
      <c r="B4824" t="s">
        <v>11</v>
      </c>
      <c r="C4824" s="1">
        <v>0.1062</v>
      </c>
      <c r="D4824">
        <v>162.80000000000001</v>
      </c>
      <c r="E4824" t="s">
        <v>28</v>
      </c>
      <c r="F4824" t="s">
        <v>13</v>
      </c>
      <c r="G4824" t="s">
        <v>14</v>
      </c>
      <c r="H4824" s="1">
        <v>0.17599999999999999</v>
      </c>
      <c r="I4824" s="4">
        <v>34943</v>
      </c>
      <c r="J4824" s="5">
        <v>40909</v>
      </c>
      <c r="K4824" s="3">
        <v>5000</v>
      </c>
      <c r="L4824" s="3">
        <v>31000</v>
      </c>
      <c r="M4824" s="3">
        <v>353</v>
      </c>
      <c r="N4824" s="3">
        <f t="shared" si="750"/>
        <v>1</v>
      </c>
      <c r="O4824" s="3">
        <f t="shared" si="751"/>
        <v>0</v>
      </c>
      <c r="P4824" s="3">
        <f t="shared" si="752"/>
        <v>1</v>
      </c>
      <c r="Q4824" s="6">
        <v>7.7</v>
      </c>
      <c r="R4824" s="3">
        <v>0</v>
      </c>
      <c r="S4824" s="3">
        <v>3</v>
      </c>
      <c r="T4824" s="3">
        <v>3</v>
      </c>
      <c r="U4824" s="3">
        <f t="shared" si="753"/>
        <v>5966</v>
      </c>
      <c r="V4824" s="3" t="str">
        <f t="shared" si="754"/>
        <v xml:space="preserve"> 36</v>
      </c>
      <c r="W4824" s="3">
        <f t="shared" si="755"/>
        <v>5</v>
      </c>
      <c r="X4824" s="3">
        <v>8</v>
      </c>
      <c r="Y4824" s="6">
        <f t="shared" si="756"/>
        <v>17.599999999999998</v>
      </c>
      <c r="Z4824" s="3">
        <f t="shared" si="757"/>
        <v>31</v>
      </c>
      <c r="AA4824" s="3">
        <f t="shared" si="758"/>
        <v>0.35299999999999998</v>
      </c>
      <c r="AB4824">
        <f t="shared" si="759"/>
        <v>0</v>
      </c>
      <c r="AC4824" s="14">
        <f>VLOOKUP(X4824,Rates!$A$2:$B$36,2)</f>
        <v>11.39</v>
      </c>
    </row>
    <row r="4825" spans="1:29">
      <c r="A4825">
        <v>631137</v>
      </c>
      <c r="B4825" t="s">
        <v>15</v>
      </c>
      <c r="C4825" s="1">
        <v>0.14829999999999999</v>
      </c>
      <c r="D4825">
        <v>177.76</v>
      </c>
      <c r="E4825" t="s">
        <v>20</v>
      </c>
      <c r="F4825" t="s">
        <v>26</v>
      </c>
      <c r="G4825" t="s">
        <v>14</v>
      </c>
      <c r="H4825" s="1">
        <v>0.874</v>
      </c>
      <c r="I4825" s="4">
        <v>36373</v>
      </c>
      <c r="J4825" s="5">
        <v>40909</v>
      </c>
      <c r="K4825" s="3">
        <v>7500</v>
      </c>
      <c r="L4825" s="3">
        <v>41976</v>
      </c>
      <c r="M4825" s="3">
        <v>6118</v>
      </c>
      <c r="N4825" s="3">
        <f t="shared" si="750"/>
        <v>0</v>
      </c>
      <c r="O4825" s="3">
        <f t="shared" si="751"/>
        <v>1</v>
      </c>
      <c r="P4825" s="3">
        <f t="shared" si="752"/>
        <v>1</v>
      </c>
      <c r="Q4825" s="6">
        <v>10.52</v>
      </c>
      <c r="R4825" s="3">
        <v>0</v>
      </c>
      <c r="S4825" s="3">
        <v>4</v>
      </c>
      <c r="T4825" s="3">
        <v>16</v>
      </c>
      <c r="U4825" s="3">
        <f t="shared" si="753"/>
        <v>4536</v>
      </c>
      <c r="V4825" s="3" t="str">
        <f t="shared" si="754"/>
        <v xml:space="preserve"> 60</v>
      </c>
      <c r="W4825" s="3">
        <f t="shared" si="755"/>
        <v>7.5</v>
      </c>
      <c r="X4825" s="3">
        <v>18</v>
      </c>
      <c r="Y4825" s="6">
        <f t="shared" si="756"/>
        <v>87.4</v>
      </c>
      <c r="Z4825" s="3">
        <f t="shared" si="757"/>
        <v>41.975999999999999</v>
      </c>
      <c r="AA4825" s="3">
        <f t="shared" si="758"/>
        <v>6.1180000000000003</v>
      </c>
      <c r="AB4825">
        <f t="shared" si="759"/>
        <v>0</v>
      </c>
      <c r="AC4825" s="14">
        <f>VLOOKUP(X4825,Rates!$A$2:$B$36,2)</f>
        <v>18.989999999999998</v>
      </c>
    </row>
    <row r="4826" spans="1:29">
      <c r="A4826">
        <v>245765</v>
      </c>
      <c r="B4826" t="s">
        <v>11</v>
      </c>
      <c r="C4826" s="1">
        <v>0.08</v>
      </c>
      <c r="D4826">
        <v>310.24</v>
      </c>
      <c r="E4826" t="s">
        <v>12</v>
      </c>
      <c r="F4826" t="s">
        <v>26</v>
      </c>
      <c r="G4826" t="s">
        <v>14</v>
      </c>
      <c r="H4826" s="1">
        <v>8.2000000000000003E-2</v>
      </c>
      <c r="I4826" s="4">
        <v>38384</v>
      </c>
      <c r="J4826" s="5">
        <v>40909</v>
      </c>
      <c r="K4826" s="3">
        <v>9900</v>
      </c>
      <c r="L4826" s="3">
        <v>101400</v>
      </c>
      <c r="M4826" s="3">
        <v>1715</v>
      </c>
      <c r="N4826" s="3">
        <f t="shared" si="750"/>
        <v>0</v>
      </c>
      <c r="O4826" s="3">
        <f t="shared" si="751"/>
        <v>1</v>
      </c>
      <c r="P4826" s="3">
        <f t="shared" si="752"/>
        <v>1</v>
      </c>
      <c r="Q4826" s="6">
        <v>3.19</v>
      </c>
      <c r="R4826" s="3">
        <v>0</v>
      </c>
      <c r="S4826" s="3">
        <v>10</v>
      </c>
      <c r="T4826" s="3">
        <v>21</v>
      </c>
      <c r="U4826" s="3">
        <f t="shared" si="753"/>
        <v>2525</v>
      </c>
      <c r="V4826" s="3" t="str">
        <f t="shared" si="754"/>
        <v xml:space="preserve"> 36</v>
      </c>
      <c r="W4826" s="3">
        <f t="shared" si="755"/>
        <v>9.9</v>
      </c>
      <c r="X4826" s="3">
        <v>3</v>
      </c>
      <c r="Y4826" s="6">
        <f t="shared" si="756"/>
        <v>8.2000000000000011</v>
      </c>
      <c r="Z4826" s="3">
        <f t="shared" si="757"/>
        <v>101.4</v>
      </c>
      <c r="AA4826" s="3">
        <f t="shared" si="758"/>
        <v>1.7150000000000001</v>
      </c>
      <c r="AB4826">
        <f t="shared" si="759"/>
        <v>0</v>
      </c>
      <c r="AC4826" s="14">
        <f>VLOOKUP(X4826,Rates!$A$2:$B$36,2)</f>
        <v>7.24</v>
      </c>
    </row>
    <row r="4827" spans="1:29">
      <c r="A4827">
        <v>405050</v>
      </c>
      <c r="B4827" t="s">
        <v>11</v>
      </c>
      <c r="C4827" s="1">
        <v>0.12529999999999999</v>
      </c>
      <c r="D4827">
        <v>234.27</v>
      </c>
      <c r="E4827" t="s">
        <v>28</v>
      </c>
      <c r="F4827" t="s">
        <v>13</v>
      </c>
      <c r="G4827" t="s">
        <v>14</v>
      </c>
      <c r="H4827" s="2">
        <v>0</v>
      </c>
      <c r="I4827" s="4">
        <v>33939</v>
      </c>
      <c r="J4827" s="5">
        <v>40909</v>
      </c>
      <c r="K4827" s="3">
        <v>7000</v>
      </c>
      <c r="L4827" s="3">
        <v>68700</v>
      </c>
      <c r="M4827" s="3">
        <v>0</v>
      </c>
      <c r="N4827" s="3">
        <f t="shared" si="750"/>
        <v>1</v>
      </c>
      <c r="O4827" s="3">
        <f t="shared" si="751"/>
        <v>0</v>
      </c>
      <c r="P4827" s="3">
        <f t="shared" si="752"/>
        <v>1</v>
      </c>
      <c r="Q4827" s="6">
        <v>6.2</v>
      </c>
      <c r="R4827" s="3">
        <v>1</v>
      </c>
      <c r="S4827" s="3">
        <v>3</v>
      </c>
      <c r="T4827" s="3">
        <v>20</v>
      </c>
      <c r="U4827" s="3">
        <f t="shared" si="753"/>
        <v>6970</v>
      </c>
      <c r="V4827" s="3" t="str">
        <f t="shared" si="754"/>
        <v xml:space="preserve"> 36</v>
      </c>
      <c r="W4827" s="3">
        <f t="shared" si="755"/>
        <v>7</v>
      </c>
      <c r="X4827" s="3">
        <v>11</v>
      </c>
      <c r="Y4827" s="6">
        <f t="shared" si="756"/>
        <v>0</v>
      </c>
      <c r="Z4827" s="3">
        <f t="shared" si="757"/>
        <v>68.7</v>
      </c>
      <c r="AA4827" s="3">
        <f t="shared" si="758"/>
        <v>0</v>
      </c>
      <c r="AB4827">
        <f t="shared" si="759"/>
        <v>0</v>
      </c>
      <c r="AC4827" s="14">
        <f>VLOOKUP(X4827,Rates!$A$2:$B$36,2)</f>
        <v>12.74</v>
      </c>
    </row>
    <row r="4828" spans="1:29">
      <c r="A4828">
        <v>1032885</v>
      </c>
      <c r="B4828" t="s">
        <v>11</v>
      </c>
      <c r="C4828" s="1">
        <v>8.8999999999999996E-2</v>
      </c>
      <c r="D4828">
        <v>428.67</v>
      </c>
      <c r="E4828" t="s">
        <v>25</v>
      </c>
      <c r="F4828" t="s">
        <v>13</v>
      </c>
      <c r="G4828" t="s">
        <v>14</v>
      </c>
      <c r="H4828" s="1">
        <v>0.495</v>
      </c>
      <c r="I4828" s="4">
        <v>37012</v>
      </c>
      <c r="J4828" s="5">
        <v>40909</v>
      </c>
      <c r="K4828" s="3">
        <v>13500</v>
      </c>
      <c r="L4828" s="3">
        <v>100000</v>
      </c>
      <c r="M4828" s="3">
        <v>7569</v>
      </c>
      <c r="N4828" s="3">
        <f t="shared" si="750"/>
        <v>1</v>
      </c>
      <c r="O4828" s="3">
        <f t="shared" si="751"/>
        <v>0</v>
      </c>
      <c r="P4828" s="3">
        <f t="shared" si="752"/>
        <v>1</v>
      </c>
      <c r="Q4828" s="6">
        <v>3.16</v>
      </c>
      <c r="R4828" s="3">
        <v>0</v>
      </c>
      <c r="S4828" s="3">
        <v>6</v>
      </c>
      <c r="T4828" s="3">
        <v>10</v>
      </c>
      <c r="U4828" s="3">
        <f t="shared" si="753"/>
        <v>3897</v>
      </c>
      <c r="V4828" s="3" t="str">
        <f t="shared" si="754"/>
        <v xml:space="preserve"> 36</v>
      </c>
      <c r="W4828" s="3">
        <f t="shared" si="755"/>
        <v>13.5</v>
      </c>
      <c r="X4828" s="3">
        <v>5</v>
      </c>
      <c r="Y4828" s="6">
        <f t="shared" si="756"/>
        <v>49.5</v>
      </c>
      <c r="Z4828" s="3">
        <f t="shared" si="757"/>
        <v>100</v>
      </c>
      <c r="AA4828" s="3">
        <f t="shared" si="758"/>
        <v>7.569</v>
      </c>
      <c r="AB4828">
        <f t="shared" si="759"/>
        <v>0</v>
      </c>
      <c r="AC4828" s="14">
        <f>VLOOKUP(X4828,Rates!$A$2:$B$36,2)</f>
        <v>7.99</v>
      </c>
    </row>
    <row r="4829" spans="1:29">
      <c r="A4829">
        <v>500985</v>
      </c>
      <c r="B4829" t="s">
        <v>11</v>
      </c>
      <c r="C4829" s="1">
        <v>0.15329999999999999</v>
      </c>
      <c r="D4829">
        <v>557.26</v>
      </c>
      <c r="E4829" t="s">
        <v>25</v>
      </c>
      <c r="F4829" t="s">
        <v>26</v>
      </c>
      <c r="G4829" t="s">
        <v>17</v>
      </c>
      <c r="H4829" s="1">
        <v>0.80400000000000005</v>
      </c>
      <c r="I4829" s="4">
        <v>36434</v>
      </c>
      <c r="J4829" s="5">
        <v>40909</v>
      </c>
      <c r="K4829" s="3">
        <v>16000</v>
      </c>
      <c r="L4829" s="3">
        <v>64000</v>
      </c>
      <c r="M4829" s="3">
        <v>12424</v>
      </c>
      <c r="N4829" s="3">
        <f t="shared" si="750"/>
        <v>0</v>
      </c>
      <c r="O4829" s="3">
        <f t="shared" si="751"/>
        <v>1</v>
      </c>
      <c r="P4829" s="3">
        <f t="shared" si="752"/>
        <v>1</v>
      </c>
      <c r="Q4829" s="6">
        <v>15.31</v>
      </c>
      <c r="R4829" s="3">
        <v>0</v>
      </c>
      <c r="S4829" s="3">
        <v>7</v>
      </c>
      <c r="T4829" s="3">
        <v>24</v>
      </c>
      <c r="U4829" s="3">
        <f t="shared" si="753"/>
        <v>4475</v>
      </c>
      <c r="V4829" s="3" t="str">
        <f t="shared" si="754"/>
        <v xml:space="preserve"> 36</v>
      </c>
      <c r="W4829" s="3">
        <f t="shared" si="755"/>
        <v>16</v>
      </c>
      <c r="X4829" s="3">
        <v>18</v>
      </c>
      <c r="Y4829" s="6">
        <f t="shared" si="756"/>
        <v>80.400000000000006</v>
      </c>
      <c r="Z4829" s="3">
        <f t="shared" si="757"/>
        <v>64</v>
      </c>
      <c r="AA4829" s="3">
        <f t="shared" si="758"/>
        <v>12.423999999999999</v>
      </c>
      <c r="AB4829">
        <f t="shared" si="759"/>
        <v>1</v>
      </c>
      <c r="AC4829" s="14">
        <f>VLOOKUP(X4829,Rates!$A$2:$B$36,2)</f>
        <v>18.989999999999998</v>
      </c>
    </row>
    <row r="4830" spans="1:29">
      <c r="A4830">
        <v>1022059</v>
      </c>
      <c r="B4830" t="s">
        <v>11</v>
      </c>
      <c r="C4830" s="1">
        <v>0.1171</v>
      </c>
      <c r="D4830">
        <v>99.23</v>
      </c>
      <c r="E4830" t="s">
        <v>16</v>
      </c>
      <c r="F4830" t="s">
        <v>13</v>
      </c>
      <c r="G4830" t="s">
        <v>14</v>
      </c>
      <c r="H4830" s="2">
        <v>0.76</v>
      </c>
      <c r="I4830" s="4">
        <v>35462</v>
      </c>
      <c r="J4830" s="5">
        <v>40909</v>
      </c>
      <c r="K4830" s="3">
        <v>3000</v>
      </c>
      <c r="L4830" s="3">
        <v>36000</v>
      </c>
      <c r="M4830" s="3">
        <v>6558</v>
      </c>
      <c r="N4830" s="3">
        <f t="shared" si="750"/>
        <v>1</v>
      </c>
      <c r="O4830" s="3">
        <f t="shared" si="751"/>
        <v>0</v>
      </c>
      <c r="P4830" s="3">
        <f t="shared" si="752"/>
        <v>0</v>
      </c>
      <c r="Q4830" s="6">
        <v>17.670000000000002</v>
      </c>
      <c r="R4830" s="3">
        <v>0</v>
      </c>
      <c r="S4830" s="3">
        <v>7</v>
      </c>
      <c r="T4830" s="3">
        <v>13</v>
      </c>
      <c r="U4830" s="3">
        <f t="shared" si="753"/>
        <v>5447</v>
      </c>
      <c r="V4830" s="3" t="str">
        <f t="shared" si="754"/>
        <v xml:space="preserve"> 36</v>
      </c>
      <c r="W4830" s="3">
        <f t="shared" si="755"/>
        <v>3</v>
      </c>
      <c r="X4830" s="3">
        <v>8</v>
      </c>
      <c r="Y4830" s="6">
        <f t="shared" si="756"/>
        <v>76</v>
      </c>
      <c r="Z4830" s="3">
        <f t="shared" si="757"/>
        <v>36</v>
      </c>
      <c r="AA4830" s="3">
        <f t="shared" si="758"/>
        <v>6.5579999999999998</v>
      </c>
      <c r="AB4830">
        <f t="shared" si="759"/>
        <v>0</v>
      </c>
      <c r="AC4830" s="14">
        <f>VLOOKUP(X4830,Rates!$A$2:$B$36,2)</f>
        <v>11.39</v>
      </c>
    </row>
    <row r="4831" spans="1:29">
      <c r="A4831">
        <v>725258</v>
      </c>
      <c r="B4831" t="s">
        <v>11</v>
      </c>
      <c r="C4831" s="1">
        <v>0.1</v>
      </c>
      <c r="D4831">
        <v>96.81</v>
      </c>
      <c r="E4831" t="s">
        <v>12</v>
      </c>
      <c r="F4831" t="s">
        <v>26</v>
      </c>
      <c r="G4831" t="s">
        <v>14</v>
      </c>
      <c r="H4831" s="1">
        <v>0.35499999999999998</v>
      </c>
      <c r="I4831" s="4">
        <v>36434</v>
      </c>
      <c r="J4831" s="5">
        <v>40909</v>
      </c>
      <c r="K4831" s="3">
        <v>3000</v>
      </c>
      <c r="L4831" s="3">
        <v>54000</v>
      </c>
      <c r="M4831" s="3">
        <v>5326</v>
      </c>
      <c r="N4831" s="3">
        <f t="shared" si="750"/>
        <v>0</v>
      </c>
      <c r="O4831" s="3">
        <f t="shared" si="751"/>
        <v>1</v>
      </c>
      <c r="P4831" s="3">
        <f t="shared" si="752"/>
        <v>1</v>
      </c>
      <c r="Q4831" s="6">
        <v>18.11</v>
      </c>
      <c r="R4831" s="3">
        <v>1</v>
      </c>
      <c r="S4831" s="3">
        <v>8</v>
      </c>
      <c r="T4831" s="3">
        <v>21</v>
      </c>
      <c r="U4831" s="3">
        <f t="shared" si="753"/>
        <v>4475</v>
      </c>
      <c r="V4831" s="3" t="str">
        <f t="shared" si="754"/>
        <v xml:space="preserve"> 36</v>
      </c>
      <c r="W4831" s="3">
        <f t="shared" si="755"/>
        <v>3</v>
      </c>
      <c r="X4831" s="3">
        <v>7</v>
      </c>
      <c r="Y4831" s="6">
        <f t="shared" si="756"/>
        <v>35.5</v>
      </c>
      <c r="Z4831" s="3">
        <f t="shared" si="757"/>
        <v>54</v>
      </c>
      <c r="AA4831" s="3">
        <f t="shared" si="758"/>
        <v>5.3259999999999996</v>
      </c>
      <c r="AB4831">
        <f t="shared" si="759"/>
        <v>0</v>
      </c>
      <c r="AC4831" s="14">
        <f>VLOOKUP(X4831,Rates!$A$2:$B$36,2)</f>
        <v>10.49</v>
      </c>
    </row>
    <row r="4832" spans="1:29">
      <c r="A4832">
        <v>648421</v>
      </c>
      <c r="B4832" t="s">
        <v>15</v>
      </c>
      <c r="C4832" s="1">
        <v>0.1074</v>
      </c>
      <c r="D4832">
        <v>108.07</v>
      </c>
      <c r="E4832" t="s">
        <v>18</v>
      </c>
      <c r="F4832" t="s">
        <v>13</v>
      </c>
      <c r="G4832" t="s">
        <v>14</v>
      </c>
      <c r="H4832" s="1">
        <v>0.30199999999999999</v>
      </c>
      <c r="I4832" s="4">
        <v>39052</v>
      </c>
      <c r="J4832" s="5">
        <v>40909</v>
      </c>
      <c r="K4832" s="3">
        <v>5000</v>
      </c>
      <c r="L4832" s="3">
        <v>21600</v>
      </c>
      <c r="M4832" s="3">
        <v>2297</v>
      </c>
      <c r="N4832" s="3">
        <f t="shared" si="750"/>
        <v>1</v>
      </c>
      <c r="O4832" s="3">
        <f t="shared" si="751"/>
        <v>0</v>
      </c>
      <c r="P4832" s="3">
        <f t="shared" si="752"/>
        <v>1</v>
      </c>
      <c r="Q4832" s="6">
        <v>15.89</v>
      </c>
      <c r="R4832" s="3">
        <v>0</v>
      </c>
      <c r="S4832" s="3">
        <v>6</v>
      </c>
      <c r="T4832" s="3">
        <v>8</v>
      </c>
      <c r="U4832" s="3">
        <f t="shared" si="753"/>
        <v>1857</v>
      </c>
      <c r="V4832" s="3" t="str">
        <f t="shared" si="754"/>
        <v xml:space="preserve"> 60</v>
      </c>
      <c r="W4832" s="3">
        <f t="shared" si="755"/>
        <v>5</v>
      </c>
      <c r="X4832" s="3">
        <v>9</v>
      </c>
      <c r="Y4832" s="6">
        <f t="shared" si="756"/>
        <v>30.2</v>
      </c>
      <c r="Z4832" s="3">
        <f t="shared" si="757"/>
        <v>21.6</v>
      </c>
      <c r="AA4832" s="3">
        <f t="shared" si="758"/>
        <v>2.2970000000000002</v>
      </c>
      <c r="AB4832">
        <f t="shared" si="759"/>
        <v>0</v>
      </c>
      <c r="AC4832" s="14">
        <f>VLOOKUP(X4832,Rates!$A$2:$B$36,2)</f>
        <v>11.44</v>
      </c>
    </row>
    <row r="4833" spans="1:29">
      <c r="A4833">
        <v>861609</v>
      </c>
      <c r="B4833" t="s">
        <v>15</v>
      </c>
      <c r="C4833" s="1">
        <v>0.1399</v>
      </c>
      <c r="D4833">
        <v>351.28</v>
      </c>
      <c r="E4833" t="s">
        <v>21</v>
      </c>
      <c r="F4833" t="s">
        <v>26</v>
      </c>
      <c r="G4833" t="s">
        <v>14</v>
      </c>
      <c r="H4833" s="1">
        <v>0.155</v>
      </c>
      <c r="I4833" s="4">
        <v>31594</v>
      </c>
      <c r="J4833" s="5">
        <v>40909</v>
      </c>
      <c r="K4833" s="3">
        <v>20000</v>
      </c>
      <c r="L4833" s="3">
        <v>159996</v>
      </c>
      <c r="M4833" s="3">
        <v>8237</v>
      </c>
      <c r="N4833" s="3">
        <f t="shared" si="750"/>
        <v>0</v>
      </c>
      <c r="O4833" s="3">
        <f t="shared" si="751"/>
        <v>1</v>
      </c>
      <c r="P4833" s="3">
        <f t="shared" si="752"/>
        <v>1</v>
      </c>
      <c r="Q4833" s="6">
        <v>4.7699999999999996</v>
      </c>
      <c r="R4833" s="3">
        <v>1</v>
      </c>
      <c r="S4833" s="3">
        <v>17</v>
      </c>
      <c r="T4833" s="3">
        <v>41</v>
      </c>
      <c r="U4833" s="3">
        <f t="shared" si="753"/>
        <v>9315</v>
      </c>
      <c r="V4833" s="3" t="str">
        <f t="shared" si="754"/>
        <v xml:space="preserve"> 60</v>
      </c>
      <c r="W4833" s="3">
        <f t="shared" si="755"/>
        <v>20</v>
      </c>
      <c r="X4833" s="3">
        <v>13</v>
      </c>
      <c r="Y4833" s="6">
        <f t="shared" si="756"/>
        <v>15.5</v>
      </c>
      <c r="Z4833" s="3">
        <f t="shared" si="757"/>
        <v>159.99600000000001</v>
      </c>
      <c r="AA4833" s="3">
        <f t="shared" si="758"/>
        <v>8.2370000000000001</v>
      </c>
      <c r="AB4833">
        <f t="shared" si="759"/>
        <v>0</v>
      </c>
      <c r="AC4833" s="14">
        <f>VLOOKUP(X4833,Rates!$A$2:$B$36,2)</f>
        <v>13.99</v>
      </c>
    </row>
    <row r="4834" spans="1:29">
      <c r="A4834">
        <v>1047650</v>
      </c>
      <c r="B4834" t="s">
        <v>11</v>
      </c>
      <c r="C4834" s="1">
        <v>0.1065</v>
      </c>
      <c r="D4834">
        <v>293.16000000000003</v>
      </c>
      <c r="E4834" t="s">
        <v>16</v>
      </c>
      <c r="F4834" t="s">
        <v>13</v>
      </c>
      <c r="G4834" t="s">
        <v>14</v>
      </c>
      <c r="H4834" s="1">
        <v>0.72899999999999998</v>
      </c>
      <c r="I4834" s="4">
        <v>35916</v>
      </c>
      <c r="J4834" s="5">
        <v>40909</v>
      </c>
      <c r="K4834" s="3">
        <v>9000</v>
      </c>
      <c r="L4834" s="3">
        <v>52000</v>
      </c>
      <c r="M4834" s="3">
        <v>9330</v>
      </c>
      <c r="N4834" s="3">
        <f t="shared" si="750"/>
        <v>1</v>
      </c>
      <c r="O4834" s="3">
        <f t="shared" si="751"/>
        <v>0</v>
      </c>
      <c r="P4834" s="3">
        <f t="shared" si="752"/>
        <v>0</v>
      </c>
      <c r="Q4834" s="6">
        <v>9.65</v>
      </c>
      <c r="R4834" s="3">
        <v>0</v>
      </c>
      <c r="S4834" s="3">
        <v>4</v>
      </c>
      <c r="T4834" s="3">
        <v>11</v>
      </c>
      <c r="U4834" s="3">
        <f t="shared" si="753"/>
        <v>4993</v>
      </c>
      <c r="V4834" s="3" t="str">
        <f t="shared" si="754"/>
        <v xml:space="preserve"> 36</v>
      </c>
      <c r="W4834" s="3">
        <f t="shared" si="755"/>
        <v>9</v>
      </c>
      <c r="X4834" s="3">
        <v>7</v>
      </c>
      <c r="Y4834" s="6">
        <f t="shared" si="756"/>
        <v>72.899999999999991</v>
      </c>
      <c r="Z4834" s="3">
        <f t="shared" si="757"/>
        <v>52</v>
      </c>
      <c r="AA4834" s="3">
        <f t="shared" si="758"/>
        <v>9.33</v>
      </c>
      <c r="AB4834">
        <f t="shared" si="759"/>
        <v>0</v>
      </c>
      <c r="AC4834" s="14">
        <f>VLOOKUP(X4834,Rates!$A$2:$B$36,2)</f>
        <v>10.49</v>
      </c>
    </row>
    <row r="4835" spans="1:29">
      <c r="A4835">
        <v>644217</v>
      </c>
      <c r="B4835" t="s">
        <v>11</v>
      </c>
      <c r="C4835" s="1">
        <v>0.1074</v>
      </c>
      <c r="D4835">
        <v>326.16000000000003</v>
      </c>
      <c r="E4835" t="s">
        <v>23</v>
      </c>
      <c r="F4835" t="s">
        <v>26</v>
      </c>
      <c r="G4835" t="s">
        <v>14</v>
      </c>
      <c r="H4835" s="1">
        <v>0.746</v>
      </c>
      <c r="I4835" s="4">
        <v>37073</v>
      </c>
      <c r="J4835" s="5">
        <v>40909</v>
      </c>
      <c r="K4835" s="3">
        <v>10000</v>
      </c>
      <c r="L4835" s="3">
        <v>135000</v>
      </c>
      <c r="M4835" s="3">
        <v>29374</v>
      </c>
      <c r="N4835" s="3">
        <f t="shared" si="750"/>
        <v>0</v>
      </c>
      <c r="O4835" s="3">
        <f t="shared" si="751"/>
        <v>1</v>
      </c>
      <c r="P4835" s="3">
        <f t="shared" si="752"/>
        <v>1</v>
      </c>
      <c r="Q4835" s="6">
        <v>12.91</v>
      </c>
      <c r="R4835" s="3">
        <v>0</v>
      </c>
      <c r="S4835" s="3">
        <v>11</v>
      </c>
      <c r="T4835" s="3">
        <v>21</v>
      </c>
      <c r="U4835" s="3">
        <f t="shared" si="753"/>
        <v>3836</v>
      </c>
      <c r="V4835" s="3" t="str">
        <f t="shared" si="754"/>
        <v xml:space="preserve"> 36</v>
      </c>
      <c r="W4835" s="3">
        <f t="shared" si="755"/>
        <v>10</v>
      </c>
      <c r="X4835" s="3">
        <v>9</v>
      </c>
      <c r="Y4835" s="6">
        <f t="shared" si="756"/>
        <v>74.599999999999994</v>
      </c>
      <c r="Z4835" s="3">
        <f t="shared" si="757"/>
        <v>135</v>
      </c>
      <c r="AA4835" s="3">
        <f t="shared" si="758"/>
        <v>29.373999999999999</v>
      </c>
      <c r="AB4835">
        <f t="shared" si="759"/>
        <v>0</v>
      </c>
      <c r="AC4835" s="14">
        <f>VLOOKUP(X4835,Rates!$A$2:$B$36,2)</f>
        <v>11.44</v>
      </c>
    </row>
    <row r="4836" spans="1:29">
      <c r="A4836">
        <v>372736</v>
      </c>
      <c r="B4836" t="s">
        <v>11</v>
      </c>
      <c r="C4836" s="1">
        <v>0.1221</v>
      </c>
      <c r="D4836">
        <v>199.89</v>
      </c>
      <c r="E4836" t="s">
        <v>18</v>
      </c>
      <c r="F4836" t="s">
        <v>13</v>
      </c>
      <c r="G4836" t="s">
        <v>14</v>
      </c>
      <c r="H4836" s="1">
        <v>0.63800000000000001</v>
      </c>
      <c r="I4836" s="4">
        <v>34001</v>
      </c>
      <c r="J4836" s="5">
        <v>40909</v>
      </c>
      <c r="K4836" s="3">
        <v>6000</v>
      </c>
      <c r="L4836" s="3">
        <v>40000</v>
      </c>
      <c r="M4836" s="3">
        <v>12694</v>
      </c>
      <c r="N4836" s="3">
        <f t="shared" si="750"/>
        <v>1</v>
      </c>
      <c r="O4836" s="3">
        <f t="shared" si="751"/>
        <v>0</v>
      </c>
      <c r="P4836" s="3">
        <f t="shared" si="752"/>
        <v>1</v>
      </c>
      <c r="Q4836" s="6">
        <v>20.43</v>
      </c>
      <c r="R4836" s="3">
        <v>0</v>
      </c>
      <c r="S4836" s="3">
        <v>15</v>
      </c>
      <c r="T4836" s="3">
        <v>23</v>
      </c>
      <c r="U4836" s="3">
        <f t="shared" si="753"/>
        <v>6908</v>
      </c>
      <c r="V4836" s="3" t="str">
        <f t="shared" si="754"/>
        <v xml:space="preserve"> 36</v>
      </c>
      <c r="W4836" s="3">
        <f t="shared" si="755"/>
        <v>6</v>
      </c>
      <c r="X4836" s="3">
        <v>10</v>
      </c>
      <c r="Y4836" s="6">
        <f t="shared" si="756"/>
        <v>63.800000000000004</v>
      </c>
      <c r="Z4836" s="3">
        <f t="shared" si="757"/>
        <v>40</v>
      </c>
      <c r="AA4836" s="3">
        <f t="shared" si="758"/>
        <v>12.694000000000001</v>
      </c>
      <c r="AB4836">
        <f t="shared" si="759"/>
        <v>0</v>
      </c>
      <c r="AC4836" s="14">
        <f>VLOOKUP(X4836,Rates!$A$2:$B$36,2)</f>
        <v>11.49</v>
      </c>
    </row>
    <row r="4837" spans="1:29">
      <c r="A4837">
        <v>1060979</v>
      </c>
      <c r="B4837" t="s">
        <v>11</v>
      </c>
      <c r="C4837" s="1">
        <v>0.16769999999999999</v>
      </c>
      <c r="D4837">
        <v>248.77</v>
      </c>
      <c r="E4837" t="s">
        <v>16</v>
      </c>
      <c r="F4837" t="s">
        <v>13</v>
      </c>
      <c r="G4837" t="s">
        <v>17</v>
      </c>
      <c r="H4837" s="1">
        <v>0.97799999999999998</v>
      </c>
      <c r="I4837" s="4">
        <v>36404</v>
      </c>
      <c r="J4837" s="5">
        <v>40909</v>
      </c>
      <c r="K4837" s="3">
        <v>7000</v>
      </c>
      <c r="L4837" s="3">
        <v>41000</v>
      </c>
      <c r="M4837" s="3">
        <v>28651</v>
      </c>
      <c r="N4837" s="3">
        <f t="shared" si="750"/>
        <v>1</v>
      </c>
      <c r="O4837" s="3">
        <f t="shared" si="751"/>
        <v>0</v>
      </c>
      <c r="P4837" s="3">
        <f t="shared" si="752"/>
        <v>0</v>
      </c>
      <c r="Q4837" s="6">
        <v>20.309999999999999</v>
      </c>
      <c r="R4837" s="3">
        <v>0</v>
      </c>
      <c r="S4837" s="3">
        <v>7</v>
      </c>
      <c r="T4837" s="3">
        <v>15</v>
      </c>
      <c r="U4837" s="3">
        <f t="shared" si="753"/>
        <v>4505</v>
      </c>
      <c r="V4837" s="3" t="str">
        <f t="shared" si="754"/>
        <v xml:space="preserve"> 36</v>
      </c>
      <c r="W4837" s="3">
        <f t="shared" si="755"/>
        <v>7</v>
      </c>
      <c r="X4837" s="3">
        <v>17</v>
      </c>
      <c r="Y4837" s="6">
        <f t="shared" si="756"/>
        <v>97.8</v>
      </c>
      <c r="Z4837" s="3">
        <f t="shared" si="757"/>
        <v>41</v>
      </c>
      <c r="AA4837" s="3">
        <f t="shared" si="758"/>
        <v>28.651</v>
      </c>
      <c r="AB4837">
        <f t="shared" si="759"/>
        <v>1</v>
      </c>
      <c r="AC4837" s="14">
        <f>VLOOKUP(X4837,Rates!$A$2:$B$36,2)</f>
        <v>17.989999999999998</v>
      </c>
    </row>
    <row r="4838" spans="1:29">
      <c r="A4838">
        <v>872961</v>
      </c>
      <c r="B4838" t="s">
        <v>11</v>
      </c>
      <c r="C4838" s="1">
        <v>0.16489999999999999</v>
      </c>
      <c r="D4838">
        <v>594.72</v>
      </c>
      <c r="E4838" t="s">
        <v>25</v>
      </c>
      <c r="F4838" t="s">
        <v>26</v>
      </c>
      <c r="G4838" t="s">
        <v>14</v>
      </c>
      <c r="H4838" s="1">
        <v>0.60199999999999998</v>
      </c>
      <c r="I4838" s="4">
        <v>34486</v>
      </c>
      <c r="J4838" s="5">
        <v>40909</v>
      </c>
      <c r="K4838" s="3">
        <v>16800</v>
      </c>
      <c r="L4838" s="3">
        <v>85000</v>
      </c>
      <c r="M4838" s="3">
        <v>19077</v>
      </c>
      <c r="N4838" s="3">
        <f t="shared" si="750"/>
        <v>0</v>
      </c>
      <c r="O4838" s="3">
        <f t="shared" si="751"/>
        <v>1</v>
      </c>
      <c r="P4838" s="3">
        <f t="shared" si="752"/>
        <v>1</v>
      </c>
      <c r="Q4838" s="6">
        <v>22.69</v>
      </c>
      <c r="R4838" s="3">
        <v>0</v>
      </c>
      <c r="S4838" s="3">
        <v>22</v>
      </c>
      <c r="T4838" s="3">
        <v>39</v>
      </c>
      <c r="U4838" s="3">
        <f t="shared" si="753"/>
        <v>6423</v>
      </c>
      <c r="V4838" s="3" t="str">
        <f t="shared" si="754"/>
        <v xml:space="preserve"> 36</v>
      </c>
      <c r="W4838" s="3">
        <f t="shared" si="755"/>
        <v>16.8</v>
      </c>
      <c r="X4838" s="3">
        <v>18</v>
      </c>
      <c r="Y4838" s="6">
        <f t="shared" si="756"/>
        <v>60.199999999999996</v>
      </c>
      <c r="Z4838" s="3">
        <f t="shared" si="757"/>
        <v>85</v>
      </c>
      <c r="AA4838" s="3">
        <f t="shared" si="758"/>
        <v>19.077000000000002</v>
      </c>
      <c r="AB4838">
        <f t="shared" si="759"/>
        <v>0</v>
      </c>
      <c r="AC4838" s="14">
        <f>VLOOKUP(X4838,Rates!$A$2:$B$36,2)</f>
        <v>18.989999999999998</v>
      </c>
    </row>
    <row r="4839" spans="1:29">
      <c r="A4839">
        <v>1060851</v>
      </c>
      <c r="B4839" t="s">
        <v>15</v>
      </c>
      <c r="C4839" s="1">
        <v>0.1171</v>
      </c>
      <c r="D4839">
        <v>176.79</v>
      </c>
      <c r="E4839" t="s">
        <v>20</v>
      </c>
      <c r="F4839" t="s">
        <v>24</v>
      </c>
      <c r="G4839" t="s">
        <v>14</v>
      </c>
      <c r="H4839" s="1">
        <v>0.34399999999999997</v>
      </c>
      <c r="I4839" s="4">
        <v>36617</v>
      </c>
      <c r="J4839" s="5">
        <v>40909</v>
      </c>
      <c r="K4839" s="3">
        <v>8000</v>
      </c>
      <c r="L4839" s="3">
        <v>31000</v>
      </c>
      <c r="M4839" s="3">
        <v>2751</v>
      </c>
      <c r="N4839" s="3">
        <f t="shared" si="750"/>
        <v>0</v>
      </c>
      <c r="O4839" s="3">
        <f t="shared" si="751"/>
        <v>0</v>
      </c>
      <c r="P4839" s="3">
        <f t="shared" si="752"/>
        <v>1</v>
      </c>
      <c r="Q4839" s="6">
        <v>16.22</v>
      </c>
      <c r="R4839" s="3">
        <v>0</v>
      </c>
      <c r="S4839" s="3">
        <v>13</v>
      </c>
      <c r="T4839" s="3">
        <v>29</v>
      </c>
      <c r="U4839" s="3">
        <f t="shared" si="753"/>
        <v>4292</v>
      </c>
      <c r="V4839" s="3" t="str">
        <f t="shared" si="754"/>
        <v xml:space="preserve"> 60</v>
      </c>
      <c r="W4839" s="3">
        <f t="shared" si="755"/>
        <v>8</v>
      </c>
      <c r="X4839" s="3">
        <v>8</v>
      </c>
      <c r="Y4839" s="6">
        <f t="shared" si="756"/>
        <v>34.4</v>
      </c>
      <c r="Z4839" s="3">
        <f t="shared" si="757"/>
        <v>31</v>
      </c>
      <c r="AA4839" s="3">
        <f t="shared" si="758"/>
        <v>2.7509999999999999</v>
      </c>
      <c r="AB4839">
        <f t="shared" si="759"/>
        <v>0</v>
      </c>
      <c r="AC4839" s="14">
        <f>VLOOKUP(X4839,Rates!$A$2:$B$36,2)</f>
        <v>11.39</v>
      </c>
    </row>
    <row r="4840" spans="1:29">
      <c r="A4840">
        <v>595532</v>
      </c>
      <c r="B4840" t="s">
        <v>11</v>
      </c>
      <c r="C4840" s="1">
        <v>0.15210000000000001</v>
      </c>
      <c r="D4840">
        <v>111.26</v>
      </c>
      <c r="E4840" t="s">
        <v>12</v>
      </c>
      <c r="F4840" t="s">
        <v>13</v>
      </c>
      <c r="G4840" t="s">
        <v>14</v>
      </c>
      <c r="H4840" s="1">
        <v>0.96299999999999997</v>
      </c>
      <c r="I4840" s="4">
        <v>35735</v>
      </c>
      <c r="J4840" s="5">
        <v>40909</v>
      </c>
      <c r="K4840" s="3">
        <v>3200</v>
      </c>
      <c r="L4840" s="3">
        <v>35000</v>
      </c>
      <c r="M4840" s="3">
        <v>4912</v>
      </c>
      <c r="N4840" s="3">
        <f t="shared" si="750"/>
        <v>1</v>
      </c>
      <c r="O4840" s="3">
        <f t="shared" si="751"/>
        <v>0</v>
      </c>
      <c r="P4840" s="3">
        <f t="shared" si="752"/>
        <v>1</v>
      </c>
      <c r="Q4840" s="6">
        <v>4.1500000000000004</v>
      </c>
      <c r="R4840" s="3">
        <v>0</v>
      </c>
      <c r="S4840" s="3">
        <v>2</v>
      </c>
      <c r="T4840" s="3">
        <v>7</v>
      </c>
      <c r="U4840" s="3">
        <f t="shared" si="753"/>
        <v>5174</v>
      </c>
      <c r="V4840" s="3" t="str">
        <f t="shared" si="754"/>
        <v xml:space="preserve"> 36</v>
      </c>
      <c r="W4840" s="3">
        <f t="shared" si="755"/>
        <v>3.2</v>
      </c>
      <c r="X4840" s="3">
        <v>17</v>
      </c>
      <c r="Y4840" s="6">
        <f t="shared" si="756"/>
        <v>96.3</v>
      </c>
      <c r="Z4840" s="3">
        <f t="shared" si="757"/>
        <v>35</v>
      </c>
      <c r="AA4840" s="3">
        <f t="shared" si="758"/>
        <v>4.9119999999999999</v>
      </c>
      <c r="AB4840">
        <f t="shared" si="759"/>
        <v>0</v>
      </c>
      <c r="AC4840" s="14">
        <f>VLOOKUP(X4840,Rates!$A$2:$B$36,2)</f>
        <v>17.989999999999998</v>
      </c>
    </row>
    <row r="4841" spans="1:29">
      <c r="A4841">
        <v>666049</v>
      </c>
      <c r="B4841" t="s">
        <v>15</v>
      </c>
      <c r="C4841" s="1">
        <v>0.12989999999999999</v>
      </c>
      <c r="D4841">
        <v>362.27</v>
      </c>
      <c r="E4841" t="s">
        <v>25</v>
      </c>
      <c r="F4841" t="s">
        <v>26</v>
      </c>
      <c r="G4841" t="s">
        <v>14</v>
      </c>
      <c r="H4841" s="1">
        <v>0.45900000000000002</v>
      </c>
      <c r="I4841" s="4">
        <v>37316</v>
      </c>
      <c r="J4841" s="5">
        <v>40909</v>
      </c>
      <c r="K4841" s="3">
        <v>25000</v>
      </c>
      <c r="L4841" s="3">
        <v>85000</v>
      </c>
      <c r="M4841" s="3">
        <v>46748</v>
      </c>
      <c r="N4841" s="3">
        <f t="shared" si="750"/>
        <v>0</v>
      </c>
      <c r="O4841" s="3">
        <f t="shared" si="751"/>
        <v>1</v>
      </c>
      <c r="P4841" s="3">
        <f t="shared" si="752"/>
        <v>1</v>
      </c>
      <c r="Q4841" s="6">
        <v>20.98</v>
      </c>
      <c r="R4841" s="3">
        <v>0</v>
      </c>
      <c r="S4841" s="3">
        <v>14</v>
      </c>
      <c r="T4841" s="3">
        <v>34</v>
      </c>
      <c r="U4841" s="3">
        <f t="shared" si="753"/>
        <v>3593</v>
      </c>
      <c r="V4841" s="3" t="str">
        <f t="shared" si="754"/>
        <v xml:space="preserve"> 60</v>
      </c>
      <c r="W4841" s="3">
        <f t="shared" si="755"/>
        <v>25</v>
      </c>
      <c r="X4841" s="3">
        <v>11</v>
      </c>
      <c r="Y4841" s="6">
        <f t="shared" si="756"/>
        <v>45.9</v>
      </c>
      <c r="Z4841" s="3">
        <f t="shared" si="757"/>
        <v>85</v>
      </c>
      <c r="AA4841" s="3">
        <f t="shared" si="758"/>
        <v>46.747999999999998</v>
      </c>
      <c r="AB4841">
        <f t="shared" si="759"/>
        <v>0</v>
      </c>
      <c r="AC4841" s="14">
        <f>VLOOKUP(X4841,Rates!$A$2:$B$36,2)</f>
        <v>12.74</v>
      </c>
    </row>
    <row r="4842" spans="1:29">
      <c r="A4842">
        <v>669424</v>
      </c>
      <c r="B4842" t="s">
        <v>11</v>
      </c>
      <c r="C4842" s="1">
        <v>6.9199999999999998E-2</v>
      </c>
      <c r="D4842">
        <v>370.09</v>
      </c>
      <c r="E4842" t="s">
        <v>12</v>
      </c>
      <c r="F4842" t="s">
        <v>13</v>
      </c>
      <c r="G4842" t="s">
        <v>14</v>
      </c>
      <c r="H4842" s="1">
        <v>6.5000000000000002E-2</v>
      </c>
      <c r="I4842" s="4">
        <v>38108</v>
      </c>
      <c r="J4842" s="5">
        <v>40909</v>
      </c>
      <c r="K4842" s="3">
        <v>12000</v>
      </c>
      <c r="L4842" s="3">
        <v>75000</v>
      </c>
      <c r="M4842" s="3">
        <v>4672</v>
      </c>
      <c r="N4842" s="3">
        <f t="shared" si="750"/>
        <v>1</v>
      </c>
      <c r="O4842" s="3">
        <f t="shared" si="751"/>
        <v>0</v>
      </c>
      <c r="P4842" s="3">
        <f t="shared" si="752"/>
        <v>1</v>
      </c>
      <c r="Q4842" s="6">
        <v>3.01</v>
      </c>
      <c r="R4842" s="3">
        <v>0</v>
      </c>
      <c r="S4842" s="3">
        <v>16</v>
      </c>
      <c r="T4842" s="3">
        <v>40</v>
      </c>
      <c r="U4842" s="3">
        <f t="shared" si="753"/>
        <v>2801</v>
      </c>
      <c r="V4842" s="3" t="str">
        <f t="shared" si="754"/>
        <v xml:space="preserve"> 36</v>
      </c>
      <c r="W4842" s="3">
        <f t="shared" si="755"/>
        <v>12</v>
      </c>
      <c r="X4842" s="3">
        <v>3</v>
      </c>
      <c r="Y4842" s="6">
        <f t="shared" si="756"/>
        <v>6.5</v>
      </c>
      <c r="Z4842" s="3">
        <f t="shared" si="757"/>
        <v>75</v>
      </c>
      <c r="AA4842" s="3">
        <f t="shared" si="758"/>
        <v>4.6719999999999997</v>
      </c>
      <c r="AB4842">
        <f t="shared" si="759"/>
        <v>0</v>
      </c>
      <c r="AC4842" s="14">
        <f>VLOOKUP(X4842,Rates!$A$2:$B$36,2)</f>
        <v>7.24</v>
      </c>
    </row>
    <row r="4843" spans="1:29">
      <c r="A4843">
        <v>708384</v>
      </c>
      <c r="B4843" t="s">
        <v>15</v>
      </c>
      <c r="C4843" s="1">
        <v>0.1074</v>
      </c>
      <c r="D4843">
        <v>265.83999999999997</v>
      </c>
      <c r="E4843" t="s">
        <v>18</v>
      </c>
      <c r="F4843" t="s">
        <v>26</v>
      </c>
      <c r="G4843" t="s">
        <v>19</v>
      </c>
      <c r="H4843" s="1">
        <v>0.626</v>
      </c>
      <c r="I4843" s="4">
        <v>34243</v>
      </c>
      <c r="J4843" s="5">
        <v>40909</v>
      </c>
      <c r="K4843" s="3">
        <v>12300</v>
      </c>
      <c r="L4843" s="3">
        <v>49800</v>
      </c>
      <c r="M4843" s="3">
        <v>12251</v>
      </c>
      <c r="N4843" s="3">
        <f t="shared" si="750"/>
        <v>0</v>
      </c>
      <c r="O4843" s="3">
        <f t="shared" si="751"/>
        <v>1</v>
      </c>
      <c r="P4843" s="3">
        <f t="shared" si="752"/>
        <v>1</v>
      </c>
      <c r="Q4843" s="6">
        <v>15.98</v>
      </c>
      <c r="R4843" s="3">
        <v>0</v>
      </c>
      <c r="S4843" s="3">
        <v>8</v>
      </c>
      <c r="T4843" s="3">
        <v>18</v>
      </c>
      <c r="U4843" s="3">
        <f t="shared" si="753"/>
        <v>6666</v>
      </c>
      <c r="V4843" s="3" t="str">
        <f t="shared" si="754"/>
        <v xml:space="preserve"> 60</v>
      </c>
      <c r="W4843" s="3">
        <f t="shared" si="755"/>
        <v>12.3</v>
      </c>
      <c r="X4843" s="3">
        <v>9</v>
      </c>
      <c r="Y4843" s="6">
        <f t="shared" si="756"/>
        <v>62.6</v>
      </c>
      <c r="Z4843" s="3">
        <f t="shared" si="757"/>
        <v>49.8</v>
      </c>
      <c r="AA4843" s="3">
        <f t="shared" si="758"/>
        <v>12.250999999999999</v>
      </c>
      <c r="AB4843">
        <f t="shared" si="759"/>
        <v>0</v>
      </c>
      <c r="AC4843" s="14">
        <f>VLOOKUP(X4843,Rates!$A$2:$B$36,2)</f>
        <v>11.44</v>
      </c>
    </row>
    <row r="4844" spans="1:29">
      <c r="A4844">
        <v>1062478</v>
      </c>
      <c r="B4844" t="s">
        <v>15</v>
      </c>
      <c r="C4844" s="1">
        <v>0.1242</v>
      </c>
      <c r="D4844">
        <v>418.27</v>
      </c>
      <c r="E4844" t="s">
        <v>21</v>
      </c>
      <c r="F4844" t="s">
        <v>26</v>
      </c>
      <c r="G4844" t="s">
        <v>17</v>
      </c>
      <c r="H4844" s="1">
        <v>0.442</v>
      </c>
      <c r="I4844" s="4">
        <v>36495</v>
      </c>
      <c r="J4844" s="5">
        <v>40909</v>
      </c>
      <c r="K4844" s="3">
        <v>28000</v>
      </c>
      <c r="L4844" s="3">
        <v>84996</v>
      </c>
      <c r="M4844" s="3">
        <v>47111</v>
      </c>
      <c r="N4844" s="3">
        <f t="shared" si="750"/>
        <v>0</v>
      </c>
      <c r="O4844" s="3">
        <f t="shared" si="751"/>
        <v>1</v>
      </c>
      <c r="P4844" s="3">
        <f t="shared" si="752"/>
        <v>1</v>
      </c>
      <c r="Q4844" s="6">
        <v>23.41</v>
      </c>
      <c r="R4844" s="3">
        <v>0</v>
      </c>
      <c r="S4844" s="3">
        <v>13</v>
      </c>
      <c r="T4844" s="3">
        <v>40</v>
      </c>
      <c r="U4844" s="3">
        <f t="shared" si="753"/>
        <v>4414</v>
      </c>
      <c r="V4844" s="3" t="str">
        <f t="shared" si="754"/>
        <v xml:space="preserve"> 60</v>
      </c>
      <c r="W4844" s="3">
        <f t="shared" si="755"/>
        <v>28</v>
      </c>
      <c r="X4844" s="3">
        <v>9</v>
      </c>
      <c r="Y4844" s="6">
        <f t="shared" si="756"/>
        <v>44.2</v>
      </c>
      <c r="Z4844" s="3">
        <f t="shared" si="757"/>
        <v>84.995999999999995</v>
      </c>
      <c r="AA4844" s="3">
        <f t="shared" si="758"/>
        <v>47.110999999999997</v>
      </c>
      <c r="AB4844">
        <f t="shared" si="759"/>
        <v>1</v>
      </c>
      <c r="AC4844" s="14">
        <f>VLOOKUP(X4844,Rates!$A$2:$B$36,2)</f>
        <v>11.44</v>
      </c>
    </row>
    <row r="4845" spans="1:29">
      <c r="A4845">
        <v>661746</v>
      </c>
      <c r="B4845" t="s">
        <v>11</v>
      </c>
      <c r="C4845" s="1">
        <v>5.79E-2</v>
      </c>
      <c r="D4845">
        <v>303.27</v>
      </c>
      <c r="E4845" t="s">
        <v>18</v>
      </c>
      <c r="F4845" t="s">
        <v>13</v>
      </c>
      <c r="G4845" t="s">
        <v>14</v>
      </c>
      <c r="H4845" s="1">
        <v>0.14299999999999999</v>
      </c>
      <c r="I4845" s="4">
        <v>37561</v>
      </c>
      <c r="J4845" s="5">
        <v>40909</v>
      </c>
      <c r="K4845" s="3">
        <v>10000</v>
      </c>
      <c r="L4845" s="3">
        <v>35000</v>
      </c>
      <c r="M4845" s="3">
        <v>889</v>
      </c>
      <c r="N4845" s="3">
        <f t="shared" si="750"/>
        <v>1</v>
      </c>
      <c r="O4845" s="3">
        <f t="shared" si="751"/>
        <v>0</v>
      </c>
      <c r="P4845" s="3">
        <f t="shared" si="752"/>
        <v>1</v>
      </c>
      <c r="Q4845" s="6">
        <v>25.75</v>
      </c>
      <c r="R4845" s="3">
        <v>0</v>
      </c>
      <c r="S4845" s="3">
        <v>8</v>
      </c>
      <c r="T4845" s="3">
        <v>14</v>
      </c>
      <c r="U4845" s="3">
        <f t="shared" si="753"/>
        <v>3348</v>
      </c>
      <c r="V4845" s="3" t="str">
        <f t="shared" si="754"/>
        <v xml:space="preserve"> 36</v>
      </c>
      <c r="W4845" s="3">
        <f t="shared" si="755"/>
        <v>10</v>
      </c>
      <c r="X4845" s="3">
        <v>2</v>
      </c>
      <c r="Y4845" s="6">
        <f t="shared" si="756"/>
        <v>14.299999999999999</v>
      </c>
      <c r="Z4845" s="3">
        <f t="shared" si="757"/>
        <v>35</v>
      </c>
      <c r="AA4845" s="3">
        <f t="shared" si="758"/>
        <v>0.88900000000000001</v>
      </c>
      <c r="AB4845">
        <f t="shared" si="759"/>
        <v>0</v>
      </c>
      <c r="AC4845" s="14">
        <f>VLOOKUP(X4845,Rates!$A$2:$B$36,2)</f>
        <v>6.99</v>
      </c>
    </row>
    <row r="4846" spans="1:29">
      <c r="A4846">
        <v>787837</v>
      </c>
      <c r="B4846" t="s">
        <v>11</v>
      </c>
      <c r="C4846" s="1">
        <v>9.9900000000000003E-2</v>
      </c>
      <c r="D4846">
        <v>580.73</v>
      </c>
      <c r="E4846" t="s">
        <v>12</v>
      </c>
      <c r="F4846" t="s">
        <v>26</v>
      </c>
      <c r="G4846" t="s">
        <v>14</v>
      </c>
      <c r="H4846" s="2">
        <v>0.62</v>
      </c>
      <c r="I4846" s="4">
        <v>31717</v>
      </c>
      <c r="J4846" s="5">
        <v>40909</v>
      </c>
      <c r="K4846" s="3">
        <v>18000</v>
      </c>
      <c r="L4846" s="3">
        <v>84000</v>
      </c>
      <c r="M4846" s="3">
        <v>45511</v>
      </c>
      <c r="N4846" s="3">
        <f t="shared" si="750"/>
        <v>0</v>
      </c>
      <c r="O4846" s="3">
        <f t="shared" si="751"/>
        <v>1</v>
      </c>
      <c r="P4846" s="3">
        <f t="shared" si="752"/>
        <v>1</v>
      </c>
      <c r="Q4846" s="6">
        <v>15.53</v>
      </c>
      <c r="R4846" s="3">
        <v>0</v>
      </c>
      <c r="S4846" s="3">
        <v>11</v>
      </c>
      <c r="T4846" s="3">
        <v>21</v>
      </c>
      <c r="U4846" s="3">
        <f t="shared" si="753"/>
        <v>9192</v>
      </c>
      <c r="V4846" s="3" t="str">
        <f t="shared" si="754"/>
        <v xml:space="preserve"> 36</v>
      </c>
      <c r="W4846" s="3">
        <f t="shared" si="755"/>
        <v>18</v>
      </c>
      <c r="X4846" s="3">
        <v>6</v>
      </c>
      <c r="Y4846" s="6">
        <f t="shared" si="756"/>
        <v>62</v>
      </c>
      <c r="Z4846" s="3">
        <f t="shared" si="757"/>
        <v>84</v>
      </c>
      <c r="AA4846" s="3">
        <f t="shared" si="758"/>
        <v>45.511000000000003</v>
      </c>
      <c r="AB4846">
        <f t="shared" si="759"/>
        <v>0</v>
      </c>
      <c r="AC4846" s="14">
        <f>VLOOKUP(X4846,Rates!$A$2:$B$36,2)</f>
        <v>8.24</v>
      </c>
    </row>
    <row r="4847" spans="1:29">
      <c r="A4847">
        <v>771972</v>
      </c>
      <c r="B4847" t="s">
        <v>15</v>
      </c>
      <c r="C4847" s="1">
        <v>0.16889999999999999</v>
      </c>
      <c r="D4847">
        <v>297.52999999999997</v>
      </c>
      <c r="E4847" t="s">
        <v>23</v>
      </c>
      <c r="F4847" t="s">
        <v>26</v>
      </c>
      <c r="G4847" t="s">
        <v>17</v>
      </c>
      <c r="H4847" s="1">
        <v>0.625</v>
      </c>
      <c r="I4847" s="4">
        <v>35034</v>
      </c>
      <c r="J4847" s="5">
        <v>40909</v>
      </c>
      <c r="K4847" s="3">
        <v>12000</v>
      </c>
      <c r="L4847" s="3">
        <v>49200</v>
      </c>
      <c r="M4847" s="3">
        <v>9930</v>
      </c>
      <c r="N4847" s="3">
        <f t="shared" si="750"/>
        <v>0</v>
      </c>
      <c r="O4847" s="3">
        <f t="shared" si="751"/>
        <v>1</v>
      </c>
      <c r="P4847" s="3">
        <f t="shared" si="752"/>
        <v>1</v>
      </c>
      <c r="Q4847" s="6">
        <v>23</v>
      </c>
      <c r="R4847" s="3">
        <v>0</v>
      </c>
      <c r="S4847" s="3">
        <v>15</v>
      </c>
      <c r="T4847" s="3">
        <v>35</v>
      </c>
      <c r="U4847" s="3">
        <f t="shared" si="753"/>
        <v>5875</v>
      </c>
      <c r="V4847" s="3" t="str">
        <f t="shared" si="754"/>
        <v xml:space="preserve"> 60</v>
      </c>
      <c r="W4847" s="3">
        <f t="shared" si="755"/>
        <v>12</v>
      </c>
      <c r="X4847" s="3">
        <v>19</v>
      </c>
      <c r="Y4847" s="6">
        <f t="shared" si="756"/>
        <v>62.5</v>
      </c>
      <c r="Z4847" s="3">
        <f t="shared" si="757"/>
        <v>49.2</v>
      </c>
      <c r="AA4847" s="3">
        <f t="shared" si="758"/>
        <v>9.93</v>
      </c>
      <c r="AB4847">
        <f t="shared" si="759"/>
        <v>1</v>
      </c>
      <c r="AC4847" s="14">
        <f>VLOOKUP(X4847,Rates!$A$2:$B$36,2)</f>
        <v>19.989999999999998</v>
      </c>
    </row>
    <row r="4848" spans="1:29">
      <c r="A4848">
        <v>558185</v>
      </c>
      <c r="B4848" t="s">
        <v>11</v>
      </c>
      <c r="C4848" s="1">
        <v>7.8799999999999995E-2</v>
      </c>
      <c r="D4848">
        <v>469.22</v>
      </c>
      <c r="E4848" t="s">
        <v>12</v>
      </c>
      <c r="F4848" t="s">
        <v>26</v>
      </c>
      <c r="G4848" t="s">
        <v>14</v>
      </c>
      <c r="H4848" s="1">
        <v>0.61299999999999999</v>
      </c>
      <c r="I4848" s="4">
        <v>35765</v>
      </c>
      <c r="J4848" s="5">
        <v>40909</v>
      </c>
      <c r="K4848" s="3">
        <v>15000</v>
      </c>
      <c r="L4848" s="3">
        <v>78000</v>
      </c>
      <c r="M4848" s="3">
        <v>40665</v>
      </c>
      <c r="N4848" s="3">
        <f t="shared" si="750"/>
        <v>0</v>
      </c>
      <c r="O4848" s="3">
        <f t="shared" si="751"/>
        <v>1</v>
      </c>
      <c r="P4848" s="3">
        <f t="shared" si="752"/>
        <v>1</v>
      </c>
      <c r="Q4848" s="6">
        <v>11.09</v>
      </c>
      <c r="R4848" s="3">
        <v>0</v>
      </c>
      <c r="S4848" s="3">
        <v>7</v>
      </c>
      <c r="T4848" s="3">
        <v>16</v>
      </c>
      <c r="U4848" s="3">
        <f t="shared" si="753"/>
        <v>5144</v>
      </c>
      <c r="V4848" s="3" t="str">
        <f t="shared" si="754"/>
        <v xml:space="preserve"> 36</v>
      </c>
      <c r="W4848" s="3">
        <f t="shared" si="755"/>
        <v>15</v>
      </c>
      <c r="X4848" s="3">
        <v>5</v>
      </c>
      <c r="Y4848" s="6">
        <f t="shared" si="756"/>
        <v>61.3</v>
      </c>
      <c r="Z4848" s="3">
        <f t="shared" si="757"/>
        <v>78</v>
      </c>
      <c r="AA4848" s="3">
        <f t="shared" si="758"/>
        <v>40.664999999999999</v>
      </c>
      <c r="AB4848">
        <f t="shared" si="759"/>
        <v>0</v>
      </c>
      <c r="AC4848" s="14">
        <f>VLOOKUP(X4848,Rates!$A$2:$B$36,2)</f>
        <v>7.99</v>
      </c>
    </row>
    <row r="4849" spans="1:29">
      <c r="A4849">
        <v>1053384</v>
      </c>
      <c r="B4849" t="s">
        <v>11</v>
      </c>
      <c r="C4849" s="1">
        <v>0.14649999999999999</v>
      </c>
      <c r="D4849">
        <v>179.37</v>
      </c>
      <c r="E4849" t="s">
        <v>12</v>
      </c>
      <c r="F4849" t="s">
        <v>13</v>
      </c>
      <c r="G4849" t="s">
        <v>14</v>
      </c>
      <c r="H4849" s="1">
        <v>0.33200000000000002</v>
      </c>
      <c r="I4849" s="4">
        <v>35612</v>
      </c>
      <c r="J4849" s="5">
        <v>40909</v>
      </c>
      <c r="K4849" s="3">
        <v>5200</v>
      </c>
      <c r="L4849" s="3">
        <v>32160</v>
      </c>
      <c r="M4849" s="3">
        <v>4616</v>
      </c>
      <c r="N4849" s="3">
        <f t="shared" si="750"/>
        <v>1</v>
      </c>
      <c r="O4849" s="3">
        <f t="shared" si="751"/>
        <v>0</v>
      </c>
      <c r="P4849" s="3">
        <f t="shared" si="752"/>
        <v>1</v>
      </c>
      <c r="Q4849" s="6">
        <v>23.47</v>
      </c>
      <c r="R4849" s="3">
        <v>0</v>
      </c>
      <c r="S4849" s="3">
        <v>11</v>
      </c>
      <c r="T4849" s="3">
        <v>16</v>
      </c>
      <c r="U4849" s="3">
        <f t="shared" si="753"/>
        <v>5297</v>
      </c>
      <c r="V4849" s="3" t="str">
        <f t="shared" si="754"/>
        <v xml:space="preserve"> 36</v>
      </c>
      <c r="W4849" s="3">
        <f t="shared" si="755"/>
        <v>5.2</v>
      </c>
      <c r="X4849" s="3">
        <v>13</v>
      </c>
      <c r="Y4849" s="6">
        <f t="shared" si="756"/>
        <v>33.200000000000003</v>
      </c>
      <c r="Z4849" s="3">
        <f t="shared" si="757"/>
        <v>32.159999999999997</v>
      </c>
      <c r="AA4849" s="3">
        <f t="shared" si="758"/>
        <v>4.6159999999999997</v>
      </c>
      <c r="AB4849">
        <f t="shared" si="759"/>
        <v>0</v>
      </c>
      <c r="AC4849" s="14">
        <f>VLOOKUP(X4849,Rates!$A$2:$B$36,2)</f>
        <v>13.99</v>
      </c>
    </row>
    <row r="4850" spans="1:29">
      <c r="A4850">
        <v>594521</v>
      </c>
      <c r="B4850" t="s">
        <v>11</v>
      </c>
      <c r="C4850" s="1">
        <v>0.1323</v>
      </c>
      <c r="D4850">
        <v>490.18</v>
      </c>
      <c r="E4850" t="s">
        <v>12</v>
      </c>
      <c r="F4850" t="s">
        <v>13</v>
      </c>
      <c r="G4850" t="s">
        <v>14</v>
      </c>
      <c r="H4850" s="1">
        <v>0.68700000000000006</v>
      </c>
      <c r="I4850" s="4">
        <v>38200</v>
      </c>
      <c r="J4850" s="5">
        <v>40909</v>
      </c>
      <c r="K4850" s="3">
        <v>14500</v>
      </c>
      <c r="L4850" s="3">
        <v>40581</v>
      </c>
      <c r="M4850" s="3">
        <v>21447</v>
      </c>
      <c r="N4850" s="3">
        <f t="shared" si="750"/>
        <v>1</v>
      </c>
      <c r="O4850" s="3">
        <f t="shared" si="751"/>
        <v>0</v>
      </c>
      <c r="P4850" s="3">
        <f t="shared" si="752"/>
        <v>1</v>
      </c>
      <c r="Q4850" s="6">
        <v>23.39</v>
      </c>
      <c r="R4850" s="3">
        <v>0</v>
      </c>
      <c r="S4850" s="3">
        <v>9</v>
      </c>
      <c r="T4850" s="3">
        <v>13</v>
      </c>
      <c r="U4850" s="3">
        <f t="shared" si="753"/>
        <v>2709</v>
      </c>
      <c r="V4850" s="3" t="str">
        <f t="shared" si="754"/>
        <v xml:space="preserve"> 36</v>
      </c>
      <c r="W4850" s="3">
        <f t="shared" si="755"/>
        <v>14.5</v>
      </c>
      <c r="X4850" s="3">
        <v>11</v>
      </c>
      <c r="Y4850" s="6">
        <f t="shared" si="756"/>
        <v>68.7</v>
      </c>
      <c r="Z4850" s="3">
        <f t="shared" si="757"/>
        <v>40.581000000000003</v>
      </c>
      <c r="AA4850" s="3">
        <f t="shared" si="758"/>
        <v>21.446999999999999</v>
      </c>
      <c r="AB4850">
        <f t="shared" si="759"/>
        <v>0</v>
      </c>
      <c r="AC4850" s="14">
        <f>VLOOKUP(X4850,Rates!$A$2:$B$36,2)</f>
        <v>12.74</v>
      </c>
    </row>
    <row r="4851" spans="1:29">
      <c r="A4851">
        <v>439879</v>
      </c>
      <c r="B4851" t="s">
        <v>11</v>
      </c>
      <c r="C4851" s="1">
        <v>8.9399999999999993E-2</v>
      </c>
      <c r="D4851">
        <v>368.55</v>
      </c>
      <c r="E4851" t="s">
        <v>28</v>
      </c>
      <c r="F4851" t="s">
        <v>26</v>
      </c>
      <c r="G4851" t="s">
        <v>14</v>
      </c>
      <c r="H4851" s="1">
        <v>0.10100000000000001</v>
      </c>
      <c r="I4851" s="4">
        <v>36831</v>
      </c>
      <c r="J4851" s="5">
        <v>40909</v>
      </c>
      <c r="K4851" s="3">
        <v>11600</v>
      </c>
      <c r="L4851" s="3">
        <v>46560</v>
      </c>
      <c r="M4851" s="3">
        <v>1061</v>
      </c>
      <c r="N4851" s="3">
        <f t="shared" si="750"/>
        <v>0</v>
      </c>
      <c r="O4851" s="3">
        <f t="shared" si="751"/>
        <v>1</v>
      </c>
      <c r="P4851" s="3">
        <f t="shared" si="752"/>
        <v>1</v>
      </c>
      <c r="Q4851" s="6">
        <v>12.35</v>
      </c>
      <c r="R4851" s="3">
        <v>0</v>
      </c>
      <c r="S4851" s="3">
        <v>7</v>
      </c>
      <c r="T4851" s="3">
        <v>13</v>
      </c>
      <c r="U4851" s="3">
        <f t="shared" si="753"/>
        <v>4078</v>
      </c>
      <c r="V4851" s="3" t="str">
        <f t="shared" si="754"/>
        <v xml:space="preserve"> 36</v>
      </c>
      <c r="W4851" s="3">
        <f t="shared" si="755"/>
        <v>11.6</v>
      </c>
      <c r="X4851" s="3">
        <v>5</v>
      </c>
      <c r="Y4851" s="6">
        <f t="shared" si="756"/>
        <v>10.100000000000001</v>
      </c>
      <c r="Z4851" s="3">
        <f t="shared" si="757"/>
        <v>46.56</v>
      </c>
      <c r="AA4851" s="3">
        <f t="shared" si="758"/>
        <v>1.0609999999999999</v>
      </c>
      <c r="AB4851">
        <f t="shared" si="759"/>
        <v>0</v>
      </c>
      <c r="AC4851" s="14">
        <f>VLOOKUP(X4851,Rates!$A$2:$B$36,2)</f>
        <v>7.99</v>
      </c>
    </row>
    <row r="4852" spans="1:29">
      <c r="A4852">
        <v>637256</v>
      </c>
      <c r="B4852" t="s">
        <v>11</v>
      </c>
      <c r="C4852" s="1">
        <v>0.16320000000000001</v>
      </c>
      <c r="D4852">
        <v>882.89</v>
      </c>
      <c r="E4852" t="s">
        <v>22</v>
      </c>
      <c r="F4852" t="s">
        <v>26</v>
      </c>
      <c r="G4852" t="s">
        <v>17</v>
      </c>
      <c r="H4852" s="1">
        <v>0.90900000000000003</v>
      </c>
      <c r="I4852" s="4">
        <v>34486</v>
      </c>
      <c r="J4852" s="5">
        <v>40909</v>
      </c>
      <c r="K4852" s="3">
        <v>25000</v>
      </c>
      <c r="L4852" s="3">
        <v>85000</v>
      </c>
      <c r="M4852" s="3">
        <v>46796</v>
      </c>
      <c r="N4852" s="3">
        <f t="shared" si="750"/>
        <v>0</v>
      </c>
      <c r="O4852" s="3">
        <f t="shared" si="751"/>
        <v>1</v>
      </c>
      <c r="P4852" s="3">
        <f t="shared" si="752"/>
        <v>1</v>
      </c>
      <c r="Q4852" s="6">
        <v>22.48</v>
      </c>
      <c r="R4852" s="3">
        <v>0</v>
      </c>
      <c r="S4852" s="3">
        <v>12</v>
      </c>
      <c r="T4852" s="3">
        <v>37</v>
      </c>
      <c r="U4852" s="3">
        <f t="shared" si="753"/>
        <v>6423</v>
      </c>
      <c r="V4852" s="3" t="str">
        <f t="shared" si="754"/>
        <v xml:space="preserve"> 36</v>
      </c>
      <c r="W4852" s="3">
        <f t="shared" si="755"/>
        <v>25</v>
      </c>
      <c r="X4852" s="3">
        <v>22</v>
      </c>
      <c r="Y4852" s="6">
        <f t="shared" si="756"/>
        <v>90.9</v>
      </c>
      <c r="Z4852" s="3">
        <f t="shared" si="757"/>
        <v>85</v>
      </c>
      <c r="AA4852" s="3">
        <f t="shared" si="758"/>
        <v>46.795999999999999</v>
      </c>
      <c r="AB4852">
        <f t="shared" si="759"/>
        <v>1</v>
      </c>
      <c r="AC4852" s="14">
        <f>VLOOKUP(X4852,Rates!$A$2:$B$36,2)</f>
        <v>23.99</v>
      </c>
    </row>
    <row r="4853" spans="1:29">
      <c r="A4853">
        <v>460569</v>
      </c>
      <c r="B4853" t="s">
        <v>11</v>
      </c>
      <c r="C4853" s="1">
        <v>0.1183</v>
      </c>
      <c r="D4853">
        <v>497.01</v>
      </c>
      <c r="E4853" t="s">
        <v>23</v>
      </c>
      <c r="F4853" t="s">
        <v>13</v>
      </c>
      <c r="G4853" t="s">
        <v>14</v>
      </c>
      <c r="H4853" s="1">
        <v>0.38500000000000001</v>
      </c>
      <c r="I4853" s="4">
        <v>36100</v>
      </c>
      <c r="J4853" s="5">
        <v>40909</v>
      </c>
      <c r="K4853" s="3">
        <v>15000</v>
      </c>
      <c r="L4853" s="3">
        <v>60000</v>
      </c>
      <c r="M4853" s="3">
        <v>5011</v>
      </c>
      <c r="N4853" s="3">
        <f t="shared" si="750"/>
        <v>1</v>
      </c>
      <c r="O4853" s="3">
        <f t="shared" si="751"/>
        <v>0</v>
      </c>
      <c r="P4853" s="3">
        <f t="shared" si="752"/>
        <v>1</v>
      </c>
      <c r="Q4853" s="6">
        <v>10.44</v>
      </c>
      <c r="R4853" s="3">
        <v>0</v>
      </c>
      <c r="S4853" s="3">
        <v>7</v>
      </c>
      <c r="T4853" s="3">
        <v>19</v>
      </c>
      <c r="U4853" s="3">
        <f t="shared" si="753"/>
        <v>4809</v>
      </c>
      <c r="V4853" s="3" t="str">
        <f t="shared" si="754"/>
        <v xml:space="preserve"> 36</v>
      </c>
      <c r="W4853" s="3">
        <f t="shared" si="755"/>
        <v>15</v>
      </c>
      <c r="X4853" s="3">
        <v>8</v>
      </c>
      <c r="Y4853" s="6">
        <f t="shared" si="756"/>
        <v>38.5</v>
      </c>
      <c r="Z4853" s="3">
        <f t="shared" si="757"/>
        <v>60</v>
      </c>
      <c r="AA4853" s="3">
        <f t="shared" si="758"/>
        <v>5.0110000000000001</v>
      </c>
      <c r="AB4853">
        <f t="shared" si="759"/>
        <v>0</v>
      </c>
      <c r="AC4853" s="14">
        <f>VLOOKUP(X4853,Rates!$A$2:$B$36,2)</f>
        <v>11.39</v>
      </c>
    </row>
    <row r="4854" spans="1:29">
      <c r="A4854">
        <v>789009</v>
      </c>
      <c r="B4854" t="s">
        <v>11</v>
      </c>
      <c r="C4854" s="1">
        <v>0.11990000000000001</v>
      </c>
      <c r="D4854">
        <v>49.82</v>
      </c>
      <c r="E4854" t="s">
        <v>21</v>
      </c>
      <c r="F4854" t="s">
        <v>13</v>
      </c>
      <c r="G4854" t="s">
        <v>14</v>
      </c>
      <c r="H4854" s="1">
        <v>0.97699999999999998</v>
      </c>
      <c r="I4854" s="4">
        <v>34151</v>
      </c>
      <c r="J4854" s="5">
        <v>40909</v>
      </c>
      <c r="K4854" s="3">
        <v>1500</v>
      </c>
      <c r="L4854" s="3">
        <v>52000</v>
      </c>
      <c r="M4854" s="3">
        <v>10455</v>
      </c>
      <c r="N4854" s="3">
        <f t="shared" si="750"/>
        <v>1</v>
      </c>
      <c r="O4854" s="3">
        <f t="shared" si="751"/>
        <v>0</v>
      </c>
      <c r="P4854" s="3">
        <f t="shared" si="752"/>
        <v>1</v>
      </c>
      <c r="Q4854" s="6">
        <v>5.65</v>
      </c>
      <c r="R4854" s="3">
        <v>0</v>
      </c>
      <c r="S4854" s="3">
        <v>3</v>
      </c>
      <c r="T4854" s="3">
        <v>6</v>
      </c>
      <c r="U4854" s="3">
        <f t="shared" si="753"/>
        <v>6758</v>
      </c>
      <c r="V4854" s="3" t="str">
        <f t="shared" si="754"/>
        <v xml:space="preserve"> 36</v>
      </c>
      <c r="W4854" s="3">
        <f t="shared" si="755"/>
        <v>1.5</v>
      </c>
      <c r="X4854" s="3">
        <v>10</v>
      </c>
      <c r="Y4854" s="6">
        <f t="shared" si="756"/>
        <v>97.7</v>
      </c>
      <c r="Z4854" s="3">
        <f t="shared" si="757"/>
        <v>52</v>
      </c>
      <c r="AA4854" s="3">
        <f t="shared" si="758"/>
        <v>10.455</v>
      </c>
      <c r="AB4854">
        <f t="shared" si="759"/>
        <v>0</v>
      </c>
      <c r="AC4854" s="14">
        <f>VLOOKUP(X4854,Rates!$A$2:$B$36,2)</f>
        <v>11.49</v>
      </c>
    </row>
    <row r="4855" spans="1:29">
      <c r="A4855">
        <v>456875</v>
      </c>
      <c r="B4855" t="s">
        <v>11</v>
      </c>
      <c r="C4855" s="1">
        <v>8.9399999999999993E-2</v>
      </c>
      <c r="D4855">
        <v>155.69</v>
      </c>
      <c r="E4855" t="s">
        <v>28</v>
      </c>
      <c r="F4855" t="s">
        <v>13</v>
      </c>
      <c r="G4855" t="s">
        <v>14</v>
      </c>
      <c r="H4855" s="1">
        <v>0.54500000000000004</v>
      </c>
      <c r="I4855" s="4">
        <v>37196</v>
      </c>
      <c r="J4855" s="5">
        <v>40909</v>
      </c>
      <c r="K4855" s="3">
        <v>4900</v>
      </c>
      <c r="L4855" s="3">
        <v>107000</v>
      </c>
      <c r="M4855" s="3">
        <v>26192</v>
      </c>
      <c r="N4855" s="3">
        <f t="shared" si="750"/>
        <v>1</v>
      </c>
      <c r="O4855" s="3">
        <f t="shared" si="751"/>
        <v>0</v>
      </c>
      <c r="P4855" s="3">
        <f t="shared" si="752"/>
        <v>1</v>
      </c>
      <c r="Q4855" s="6">
        <v>10.65</v>
      </c>
      <c r="R4855" s="3">
        <v>0</v>
      </c>
      <c r="S4855" s="3">
        <v>11</v>
      </c>
      <c r="T4855" s="3">
        <v>21</v>
      </c>
      <c r="U4855" s="3">
        <f t="shared" si="753"/>
        <v>3713</v>
      </c>
      <c r="V4855" s="3" t="str">
        <f t="shared" si="754"/>
        <v xml:space="preserve"> 36</v>
      </c>
      <c r="W4855" s="3">
        <f t="shared" si="755"/>
        <v>4.9000000000000004</v>
      </c>
      <c r="X4855" s="3">
        <v>5</v>
      </c>
      <c r="Y4855" s="6">
        <f t="shared" si="756"/>
        <v>54.500000000000007</v>
      </c>
      <c r="Z4855" s="3">
        <f t="shared" si="757"/>
        <v>107</v>
      </c>
      <c r="AA4855" s="3">
        <f t="shared" si="758"/>
        <v>26.192</v>
      </c>
      <c r="AB4855">
        <f t="shared" si="759"/>
        <v>0</v>
      </c>
      <c r="AC4855" s="14">
        <f>VLOOKUP(X4855,Rates!$A$2:$B$36,2)</f>
        <v>7.99</v>
      </c>
    </row>
    <row r="4856" spans="1:29">
      <c r="A4856">
        <v>497333</v>
      </c>
      <c r="B4856" t="s">
        <v>11</v>
      </c>
      <c r="C4856" s="1">
        <v>0.10249999999999999</v>
      </c>
      <c r="D4856">
        <v>310.89999999999998</v>
      </c>
      <c r="E4856" t="s">
        <v>28</v>
      </c>
      <c r="F4856" t="s">
        <v>13</v>
      </c>
      <c r="G4856" t="s">
        <v>17</v>
      </c>
      <c r="H4856" s="1">
        <v>0.17899999999999999</v>
      </c>
      <c r="I4856" s="4">
        <v>35765</v>
      </c>
      <c r="J4856" s="5">
        <v>40909</v>
      </c>
      <c r="K4856" s="3">
        <v>9600</v>
      </c>
      <c r="L4856" s="3">
        <v>68000</v>
      </c>
      <c r="M4856" s="3">
        <v>5778</v>
      </c>
      <c r="N4856" s="3">
        <f t="shared" si="750"/>
        <v>1</v>
      </c>
      <c r="O4856" s="3">
        <f t="shared" si="751"/>
        <v>0</v>
      </c>
      <c r="P4856" s="3">
        <f t="shared" si="752"/>
        <v>1</v>
      </c>
      <c r="Q4856" s="6">
        <v>15.14</v>
      </c>
      <c r="R4856" s="3">
        <v>1</v>
      </c>
      <c r="S4856" s="3">
        <v>6</v>
      </c>
      <c r="T4856" s="3">
        <v>17</v>
      </c>
      <c r="U4856" s="3">
        <f t="shared" si="753"/>
        <v>5144</v>
      </c>
      <c r="V4856" s="3" t="str">
        <f t="shared" si="754"/>
        <v xml:space="preserve"> 36</v>
      </c>
      <c r="W4856" s="3">
        <f t="shared" si="755"/>
        <v>9.6</v>
      </c>
      <c r="X4856" s="3">
        <v>7</v>
      </c>
      <c r="Y4856" s="6">
        <f t="shared" si="756"/>
        <v>17.899999999999999</v>
      </c>
      <c r="Z4856" s="3">
        <f t="shared" si="757"/>
        <v>68</v>
      </c>
      <c r="AA4856" s="3">
        <f t="shared" si="758"/>
        <v>5.7779999999999996</v>
      </c>
      <c r="AB4856">
        <f t="shared" si="759"/>
        <v>1</v>
      </c>
      <c r="AC4856" s="14">
        <f>VLOOKUP(X4856,Rates!$A$2:$B$36,2)</f>
        <v>10.49</v>
      </c>
    </row>
    <row r="4857" spans="1:29">
      <c r="A4857">
        <v>658935</v>
      </c>
      <c r="B4857" t="s">
        <v>15</v>
      </c>
      <c r="C4857" s="1">
        <v>0.1714</v>
      </c>
      <c r="D4857">
        <v>623.20000000000005</v>
      </c>
      <c r="E4857" t="s">
        <v>23</v>
      </c>
      <c r="F4857" t="s">
        <v>26</v>
      </c>
      <c r="G4857" t="s">
        <v>14</v>
      </c>
      <c r="H4857" s="1">
        <v>0.81799999999999995</v>
      </c>
      <c r="I4857" s="4">
        <v>36434</v>
      </c>
      <c r="J4857" s="5">
        <v>40909</v>
      </c>
      <c r="K4857" s="3">
        <v>25000</v>
      </c>
      <c r="L4857" s="3">
        <v>165000</v>
      </c>
      <c r="M4857" s="3">
        <v>27803</v>
      </c>
      <c r="N4857" s="3">
        <f t="shared" si="750"/>
        <v>0</v>
      </c>
      <c r="O4857" s="3">
        <f t="shared" si="751"/>
        <v>1</v>
      </c>
      <c r="P4857" s="3">
        <f t="shared" si="752"/>
        <v>1</v>
      </c>
      <c r="Q4857" s="6">
        <v>11.64</v>
      </c>
      <c r="R4857" s="3">
        <v>1</v>
      </c>
      <c r="S4857" s="3">
        <v>7</v>
      </c>
      <c r="T4857" s="3">
        <v>30</v>
      </c>
      <c r="U4857" s="3">
        <f t="shared" si="753"/>
        <v>4475</v>
      </c>
      <c r="V4857" s="3" t="str">
        <f t="shared" si="754"/>
        <v xml:space="preserve"> 60</v>
      </c>
      <c r="W4857" s="3">
        <f t="shared" si="755"/>
        <v>25</v>
      </c>
      <c r="X4857" s="3">
        <v>23</v>
      </c>
      <c r="Y4857" s="6">
        <f t="shared" si="756"/>
        <v>81.8</v>
      </c>
      <c r="Z4857" s="3">
        <f t="shared" si="757"/>
        <v>165</v>
      </c>
      <c r="AA4857" s="3">
        <f t="shared" si="758"/>
        <v>27.803000000000001</v>
      </c>
      <c r="AB4857">
        <f t="shared" si="759"/>
        <v>0</v>
      </c>
      <c r="AC4857" s="14">
        <f>VLOOKUP(X4857,Rates!$A$2:$B$36,2)</f>
        <v>24.74</v>
      </c>
    </row>
    <row r="4858" spans="1:29">
      <c r="A4858">
        <v>552806</v>
      </c>
      <c r="B4858" t="s">
        <v>11</v>
      </c>
      <c r="C4858" s="1">
        <v>0.13980000000000001</v>
      </c>
      <c r="D4858">
        <v>136.68</v>
      </c>
      <c r="E4858" t="s">
        <v>23</v>
      </c>
      <c r="F4858" t="s">
        <v>13</v>
      </c>
      <c r="G4858" t="s">
        <v>14</v>
      </c>
      <c r="H4858" s="1">
        <v>0.95299999999999996</v>
      </c>
      <c r="I4858" s="4">
        <v>35582</v>
      </c>
      <c r="J4858" s="5">
        <v>40909</v>
      </c>
      <c r="K4858" s="3">
        <v>4000</v>
      </c>
      <c r="L4858" s="3">
        <v>107000</v>
      </c>
      <c r="M4858" s="3">
        <v>18301</v>
      </c>
      <c r="N4858" s="3">
        <f t="shared" si="750"/>
        <v>1</v>
      </c>
      <c r="O4858" s="3">
        <f t="shared" si="751"/>
        <v>0</v>
      </c>
      <c r="P4858" s="3">
        <f t="shared" si="752"/>
        <v>1</v>
      </c>
      <c r="Q4858" s="6">
        <v>7.33</v>
      </c>
      <c r="R4858" s="3">
        <v>0</v>
      </c>
      <c r="S4858" s="3">
        <v>10</v>
      </c>
      <c r="T4858" s="3">
        <v>12</v>
      </c>
      <c r="U4858" s="3">
        <f t="shared" si="753"/>
        <v>5327</v>
      </c>
      <c r="V4858" s="3" t="str">
        <f t="shared" si="754"/>
        <v xml:space="preserve"> 36</v>
      </c>
      <c r="W4858" s="3">
        <f t="shared" si="755"/>
        <v>4</v>
      </c>
      <c r="X4858" s="3">
        <v>13</v>
      </c>
      <c r="Y4858" s="6">
        <f t="shared" si="756"/>
        <v>95.3</v>
      </c>
      <c r="Z4858" s="3">
        <f t="shared" si="757"/>
        <v>107</v>
      </c>
      <c r="AA4858" s="3">
        <f t="shared" si="758"/>
        <v>18.300999999999998</v>
      </c>
      <c r="AB4858">
        <f t="shared" si="759"/>
        <v>0</v>
      </c>
      <c r="AC4858" s="14">
        <f>VLOOKUP(X4858,Rates!$A$2:$B$36,2)</f>
        <v>13.99</v>
      </c>
    </row>
    <row r="4859" spans="1:29">
      <c r="A4859">
        <v>230545</v>
      </c>
      <c r="B4859" t="s">
        <v>11</v>
      </c>
      <c r="C4859" s="1">
        <v>0.10780000000000001</v>
      </c>
      <c r="D4859">
        <v>81.59</v>
      </c>
      <c r="E4859" t="s">
        <v>16</v>
      </c>
      <c r="F4859" t="s">
        <v>26</v>
      </c>
      <c r="G4859" t="s">
        <v>14</v>
      </c>
      <c r="H4859" s="2">
        <v>0.8</v>
      </c>
      <c r="I4859" s="4">
        <v>27851</v>
      </c>
      <c r="J4859" s="5">
        <v>40909</v>
      </c>
      <c r="K4859" s="3">
        <v>2500</v>
      </c>
      <c r="L4859" s="3">
        <v>107000</v>
      </c>
      <c r="M4859" s="3">
        <v>16164</v>
      </c>
      <c r="N4859" s="3">
        <f t="shared" si="750"/>
        <v>0</v>
      </c>
      <c r="O4859" s="3">
        <f t="shared" si="751"/>
        <v>1</v>
      </c>
      <c r="P4859" s="3">
        <f t="shared" si="752"/>
        <v>0</v>
      </c>
      <c r="Q4859" s="6">
        <v>16.37</v>
      </c>
      <c r="R4859" s="3">
        <v>0</v>
      </c>
      <c r="S4859" s="3">
        <v>11</v>
      </c>
      <c r="T4859" s="3">
        <v>46</v>
      </c>
      <c r="U4859" s="3">
        <f t="shared" si="753"/>
        <v>13058</v>
      </c>
      <c r="V4859" s="3" t="str">
        <f t="shared" si="754"/>
        <v xml:space="preserve"> 36</v>
      </c>
      <c r="W4859" s="3">
        <f t="shared" si="755"/>
        <v>2.5</v>
      </c>
      <c r="X4859" s="3">
        <v>11</v>
      </c>
      <c r="Y4859" s="6">
        <f t="shared" si="756"/>
        <v>80</v>
      </c>
      <c r="Z4859" s="3">
        <f t="shared" si="757"/>
        <v>107</v>
      </c>
      <c r="AA4859" s="3">
        <f t="shared" si="758"/>
        <v>16.164000000000001</v>
      </c>
      <c r="AB4859">
        <f t="shared" si="759"/>
        <v>0</v>
      </c>
      <c r="AC4859" s="14">
        <f>VLOOKUP(X4859,Rates!$A$2:$B$36,2)</f>
        <v>12.74</v>
      </c>
    </row>
    <row r="4860" spans="1:29">
      <c r="A4860">
        <v>634309</v>
      </c>
      <c r="B4860" t="s">
        <v>11</v>
      </c>
      <c r="C4860" s="1">
        <v>0.1036</v>
      </c>
      <c r="D4860">
        <v>178.41</v>
      </c>
      <c r="E4860" t="s">
        <v>25</v>
      </c>
      <c r="F4860" t="s">
        <v>13</v>
      </c>
      <c r="G4860" t="s">
        <v>17</v>
      </c>
      <c r="H4860" s="1">
        <v>1.7999999999999999E-2</v>
      </c>
      <c r="I4860" s="4">
        <v>34759</v>
      </c>
      <c r="J4860" s="5">
        <v>40909</v>
      </c>
      <c r="K4860" s="3">
        <v>5500</v>
      </c>
      <c r="L4860" s="3">
        <v>12000</v>
      </c>
      <c r="M4860" s="3">
        <v>194</v>
      </c>
      <c r="N4860" s="3">
        <f t="shared" si="750"/>
        <v>1</v>
      </c>
      <c r="O4860" s="3">
        <f t="shared" si="751"/>
        <v>0</v>
      </c>
      <c r="P4860" s="3">
        <f t="shared" si="752"/>
        <v>1</v>
      </c>
      <c r="Q4860" s="6">
        <v>11.7</v>
      </c>
      <c r="R4860" s="3">
        <v>0</v>
      </c>
      <c r="S4860" s="3">
        <v>5</v>
      </c>
      <c r="T4860" s="3">
        <v>6</v>
      </c>
      <c r="U4860" s="3">
        <f t="shared" si="753"/>
        <v>6150</v>
      </c>
      <c r="V4860" s="3" t="str">
        <f t="shared" si="754"/>
        <v xml:space="preserve"> 36</v>
      </c>
      <c r="W4860" s="3">
        <f t="shared" si="755"/>
        <v>5.5</v>
      </c>
      <c r="X4860" s="3">
        <v>10</v>
      </c>
      <c r="Y4860" s="6">
        <f t="shared" si="756"/>
        <v>1.7999999999999998</v>
      </c>
      <c r="Z4860" s="3">
        <f t="shared" si="757"/>
        <v>12</v>
      </c>
      <c r="AA4860" s="3">
        <f t="shared" si="758"/>
        <v>0.19400000000000001</v>
      </c>
      <c r="AB4860">
        <f t="shared" si="759"/>
        <v>1</v>
      </c>
      <c r="AC4860" s="14">
        <f>VLOOKUP(X4860,Rates!$A$2:$B$36,2)</f>
        <v>11.49</v>
      </c>
    </row>
    <row r="4861" spans="1:29">
      <c r="A4861">
        <v>811100</v>
      </c>
      <c r="B4861" t="s">
        <v>11</v>
      </c>
      <c r="C4861" s="1">
        <v>0.10589999999999999</v>
      </c>
      <c r="D4861">
        <v>91.13</v>
      </c>
      <c r="E4861" t="s">
        <v>16</v>
      </c>
      <c r="F4861" t="s">
        <v>13</v>
      </c>
      <c r="G4861" t="s">
        <v>14</v>
      </c>
      <c r="H4861" s="1">
        <v>0.41899999999999998</v>
      </c>
      <c r="I4861" s="4">
        <v>30529</v>
      </c>
      <c r="J4861" s="5">
        <v>40909</v>
      </c>
      <c r="K4861" s="3">
        <v>2800</v>
      </c>
      <c r="L4861" s="3">
        <v>48956</v>
      </c>
      <c r="M4861" s="3">
        <v>8334</v>
      </c>
      <c r="N4861" s="3">
        <f t="shared" si="750"/>
        <v>1</v>
      </c>
      <c r="O4861" s="3">
        <f t="shared" si="751"/>
        <v>0</v>
      </c>
      <c r="P4861" s="3">
        <f t="shared" si="752"/>
        <v>0</v>
      </c>
      <c r="Q4861" s="6">
        <v>20.170000000000002</v>
      </c>
      <c r="R4861" s="3">
        <v>0</v>
      </c>
      <c r="S4861" s="3">
        <v>22</v>
      </c>
      <c r="T4861" s="3">
        <v>40</v>
      </c>
      <c r="U4861" s="3">
        <f t="shared" si="753"/>
        <v>10380</v>
      </c>
      <c r="V4861" s="3" t="str">
        <f t="shared" si="754"/>
        <v xml:space="preserve"> 36</v>
      </c>
      <c r="W4861" s="3">
        <f t="shared" si="755"/>
        <v>2.8</v>
      </c>
      <c r="X4861" s="3">
        <v>7</v>
      </c>
      <c r="Y4861" s="6">
        <f t="shared" si="756"/>
        <v>41.9</v>
      </c>
      <c r="Z4861" s="3">
        <f t="shared" si="757"/>
        <v>48.956000000000003</v>
      </c>
      <c r="AA4861" s="3">
        <f t="shared" si="758"/>
        <v>8.3339999999999996</v>
      </c>
      <c r="AB4861">
        <f t="shared" si="759"/>
        <v>0</v>
      </c>
      <c r="AC4861" s="14">
        <f>VLOOKUP(X4861,Rates!$A$2:$B$36,2)</f>
        <v>10.49</v>
      </c>
    </row>
    <row r="4862" spans="1:29">
      <c r="A4862">
        <v>491622</v>
      </c>
      <c r="B4862" t="s">
        <v>11</v>
      </c>
      <c r="C4862" s="1">
        <v>0.16070000000000001</v>
      </c>
      <c r="D4862">
        <v>879.85</v>
      </c>
      <c r="E4862" t="s">
        <v>23</v>
      </c>
      <c r="F4862" t="s">
        <v>26</v>
      </c>
      <c r="G4862" t="s">
        <v>14</v>
      </c>
      <c r="H4862" s="1">
        <v>0.71899999999999997</v>
      </c>
      <c r="I4862" s="4">
        <v>35612</v>
      </c>
      <c r="J4862" s="5">
        <v>40909</v>
      </c>
      <c r="K4862" s="3">
        <v>25000</v>
      </c>
      <c r="L4862" s="3">
        <v>120000</v>
      </c>
      <c r="M4862" s="3">
        <v>92764</v>
      </c>
      <c r="N4862" s="3">
        <f t="shared" si="750"/>
        <v>0</v>
      </c>
      <c r="O4862" s="3">
        <f t="shared" si="751"/>
        <v>1</v>
      </c>
      <c r="P4862" s="3">
        <f t="shared" si="752"/>
        <v>1</v>
      </c>
      <c r="Q4862" s="6">
        <v>21.05</v>
      </c>
      <c r="R4862" s="3">
        <v>0</v>
      </c>
      <c r="S4862" s="3">
        <v>16</v>
      </c>
      <c r="T4862" s="3">
        <v>44</v>
      </c>
      <c r="U4862" s="3">
        <f t="shared" si="753"/>
        <v>5297</v>
      </c>
      <c r="V4862" s="3" t="str">
        <f t="shared" si="754"/>
        <v xml:space="preserve"> 36</v>
      </c>
      <c r="W4862" s="3">
        <f t="shared" si="755"/>
        <v>25</v>
      </c>
      <c r="X4862" s="3">
        <v>20</v>
      </c>
      <c r="Y4862" s="6">
        <f t="shared" si="756"/>
        <v>71.899999999999991</v>
      </c>
      <c r="Z4862" s="3">
        <f t="shared" si="757"/>
        <v>120</v>
      </c>
      <c r="AA4862" s="3">
        <f t="shared" si="758"/>
        <v>92.763999999999996</v>
      </c>
      <c r="AB4862">
        <f t="shared" si="759"/>
        <v>0</v>
      </c>
      <c r="AC4862" s="14">
        <f>VLOOKUP(X4862,Rates!$A$2:$B$36,2)</f>
        <v>21.49</v>
      </c>
    </row>
    <row r="4863" spans="1:29">
      <c r="A4863">
        <v>862668</v>
      </c>
      <c r="B4863" t="s">
        <v>15</v>
      </c>
      <c r="C4863" s="1">
        <v>0.1799</v>
      </c>
      <c r="D4863">
        <v>312.27999999999997</v>
      </c>
      <c r="E4863" t="s">
        <v>25</v>
      </c>
      <c r="F4863" t="s">
        <v>26</v>
      </c>
      <c r="G4863" t="s">
        <v>14</v>
      </c>
      <c r="H4863" s="1">
        <v>0.39400000000000002</v>
      </c>
      <c r="I4863" s="4">
        <v>33147</v>
      </c>
      <c r="J4863" s="5">
        <v>40909</v>
      </c>
      <c r="K4863" s="3">
        <v>12300</v>
      </c>
      <c r="L4863" s="3">
        <v>75000</v>
      </c>
      <c r="M4863" s="3">
        <v>11749</v>
      </c>
      <c r="N4863" s="3">
        <f t="shared" si="750"/>
        <v>0</v>
      </c>
      <c r="O4863" s="3">
        <f t="shared" si="751"/>
        <v>1</v>
      </c>
      <c r="P4863" s="3">
        <f t="shared" si="752"/>
        <v>1</v>
      </c>
      <c r="Q4863" s="6">
        <v>13.62</v>
      </c>
      <c r="R4863" s="3">
        <v>0</v>
      </c>
      <c r="S4863" s="3">
        <v>24</v>
      </c>
      <c r="T4863" s="3">
        <v>50</v>
      </c>
      <c r="U4863" s="3">
        <f t="shared" si="753"/>
        <v>7762</v>
      </c>
      <c r="V4863" s="3" t="str">
        <f t="shared" si="754"/>
        <v xml:space="preserve"> 60</v>
      </c>
      <c r="W4863" s="3">
        <f t="shared" si="755"/>
        <v>12.3</v>
      </c>
      <c r="X4863" s="3">
        <v>21</v>
      </c>
      <c r="Y4863" s="6">
        <f t="shared" si="756"/>
        <v>39.4</v>
      </c>
      <c r="Z4863" s="3">
        <f t="shared" si="757"/>
        <v>75</v>
      </c>
      <c r="AA4863" s="3">
        <f t="shared" si="758"/>
        <v>11.749000000000001</v>
      </c>
      <c r="AB4863">
        <f t="shared" si="759"/>
        <v>0</v>
      </c>
      <c r="AC4863" s="14">
        <f>VLOOKUP(X4863,Rates!$A$2:$B$36,2)</f>
        <v>22.74</v>
      </c>
    </row>
    <row r="4864" spans="1:29">
      <c r="A4864">
        <v>497626</v>
      </c>
      <c r="B4864" t="s">
        <v>11</v>
      </c>
      <c r="C4864" s="1">
        <v>0.16070000000000001</v>
      </c>
      <c r="D4864">
        <v>703.88</v>
      </c>
      <c r="E4864" t="s">
        <v>18</v>
      </c>
      <c r="F4864" t="s">
        <v>26</v>
      </c>
      <c r="G4864" t="s">
        <v>14</v>
      </c>
      <c r="H4864" s="1">
        <v>0.48499999999999999</v>
      </c>
      <c r="I4864" s="4">
        <v>35125</v>
      </c>
      <c r="J4864" s="5">
        <v>40909</v>
      </c>
      <c r="K4864" s="3">
        <v>20000</v>
      </c>
      <c r="L4864" s="3">
        <v>48000</v>
      </c>
      <c r="M4864" s="3">
        <v>4269</v>
      </c>
      <c r="N4864" s="3">
        <f t="shared" si="750"/>
        <v>0</v>
      </c>
      <c r="O4864" s="3">
        <f t="shared" si="751"/>
        <v>1</v>
      </c>
      <c r="P4864" s="3">
        <f t="shared" si="752"/>
        <v>1</v>
      </c>
      <c r="Q4864" s="6">
        <v>3.55</v>
      </c>
      <c r="R4864" s="3">
        <v>0</v>
      </c>
      <c r="S4864" s="3">
        <v>6</v>
      </c>
      <c r="T4864" s="3">
        <v>13</v>
      </c>
      <c r="U4864" s="3">
        <f t="shared" si="753"/>
        <v>5784</v>
      </c>
      <c r="V4864" s="3" t="str">
        <f t="shared" si="754"/>
        <v xml:space="preserve"> 36</v>
      </c>
      <c r="W4864" s="3">
        <f t="shared" si="755"/>
        <v>20</v>
      </c>
      <c r="X4864" s="3">
        <v>20</v>
      </c>
      <c r="Y4864" s="6">
        <f t="shared" si="756"/>
        <v>48.5</v>
      </c>
      <c r="Z4864" s="3">
        <f t="shared" si="757"/>
        <v>48</v>
      </c>
      <c r="AA4864" s="3">
        <f t="shared" si="758"/>
        <v>4.2690000000000001</v>
      </c>
      <c r="AB4864">
        <f t="shared" si="759"/>
        <v>0</v>
      </c>
      <c r="AC4864" s="14">
        <f>VLOOKUP(X4864,Rates!$A$2:$B$36,2)</f>
        <v>21.49</v>
      </c>
    </row>
    <row r="4865" spans="1:29">
      <c r="A4865">
        <v>754012</v>
      </c>
      <c r="B4865" t="s">
        <v>15</v>
      </c>
      <c r="C4865" s="1">
        <v>0.18790000000000001</v>
      </c>
      <c r="D4865">
        <v>42.62</v>
      </c>
      <c r="E4865" t="s">
        <v>23</v>
      </c>
      <c r="F4865" t="s">
        <v>13</v>
      </c>
      <c r="G4865" t="s">
        <v>14</v>
      </c>
      <c r="H4865" s="1">
        <v>0.52300000000000002</v>
      </c>
      <c r="I4865" s="4">
        <v>35370</v>
      </c>
      <c r="J4865" s="5">
        <v>40909</v>
      </c>
      <c r="K4865" s="3">
        <v>1650</v>
      </c>
      <c r="L4865" s="3">
        <v>23000</v>
      </c>
      <c r="M4865" s="3">
        <v>1150</v>
      </c>
      <c r="N4865" s="3">
        <f t="shared" si="750"/>
        <v>1</v>
      </c>
      <c r="O4865" s="3">
        <f t="shared" si="751"/>
        <v>0</v>
      </c>
      <c r="P4865" s="3">
        <f t="shared" si="752"/>
        <v>1</v>
      </c>
      <c r="Q4865" s="6">
        <v>2.4500000000000002</v>
      </c>
      <c r="R4865" s="3">
        <v>0</v>
      </c>
      <c r="S4865" s="3">
        <v>5</v>
      </c>
      <c r="T4865" s="3">
        <v>12</v>
      </c>
      <c r="U4865" s="3">
        <f t="shared" si="753"/>
        <v>5539</v>
      </c>
      <c r="V4865" s="3" t="str">
        <f t="shared" si="754"/>
        <v xml:space="preserve"> 60</v>
      </c>
      <c r="W4865" s="3">
        <f t="shared" si="755"/>
        <v>1.65</v>
      </c>
      <c r="X4865" s="3">
        <v>23</v>
      </c>
      <c r="Y4865" s="6">
        <f t="shared" si="756"/>
        <v>52.300000000000004</v>
      </c>
      <c r="Z4865" s="3">
        <f t="shared" si="757"/>
        <v>23</v>
      </c>
      <c r="AA4865" s="3">
        <f t="shared" si="758"/>
        <v>1.1499999999999999</v>
      </c>
      <c r="AB4865">
        <f t="shared" si="759"/>
        <v>0</v>
      </c>
      <c r="AC4865" s="14">
        <f>VLOOKUP(X4865,Rates!$A$2:$B$36,2)</f>
        <v>24.74</v>
      </c>
    </row>
    <row r="4866" spans="1:29">
      <c r="A4866">
        <v>577423</v>
      </c>
      <c r="B4866" t="s">
        <v>15</v>
      </c>
      <c r="C4866" s="1">
        <v>0.11119999999999999</v>
      </c>
      <c r="D4866">
        <v>76.31</v>
      </c>
      <c r="E4866" t="s">
        <v>22</v>
      </c>
      <c r="F4866" t="s">
        <v>26</v>
      </c>
      <c r="G4866" t="s">
        <v>14</v>
      </c>
      <c r="H4866" s="1">
        <v>0.81299999999999994</v>
      </c>
      <c r="I4866" s="4">
        <v>36557</v>
      </c>
      <c r="J4866" s="5">
        <v>40909</v>
      </c>
      <c r="K4866" s="3">
        <v>3500</v>
      </c>
      <c r="L4866" s="3">
        <v>52000</v>
      </c>
      <c r="M4866" s="3">
        <v>6941</v>
      </c>
      <c r="N4866" s="3">
        <f t="shared" ref="N4866:N4929" si="760">IF(F4866="RENT",1,0)</f>
        <v>0</v>
      </c>
      <c r="O4866" s="3">
        <f t="shared" ref="O4866:O4929" si="761">IF(F4866="MORTGAGE",1,0)</f>
        <v>1</v>
      </c>
      <c r="P4866" s="3">
        <f t="shared" ref="P4866:P4929" si="762">IF(E4866="&lt; 1 year",0,1)</f>
        <v>1</v>
      </c>
      <c r="Q4866" s="6">
        <v>18.920000000000002</v>
      </c>
      <c r="R4866" s="3">
        <v>0</v>
      </c>
      <c r="S4866" s="3">
        <v>8</v>
      </c>
      <c r="T4866" s="3">
        <v>31</v>
      </c>
      <c r="U4866" s="3">
        <f t="shared" ref="U4866:U4929" si="763">_xlfn.DAYS(J4866,I4866)</f>
        <v>4352</v>
      </c>
      <c r="V4866" s="3" t="str">
        <f t="shared" ref="V4866:V4929" si="764">LEFT(B4866,3)</f>
        <v xml:space="preserve"> 60</v>
      </c>
      <c r="W4866" s="3">
        <f t="shared" ref="W4866:W4929" si="765">K4866/1000</f>
        <v>3.5</v>
      </c>
      <c r="X4866" s="3">
        <v>8</v>
      </c>
      <c r="Y4866" s="6">
        <f t="shared" ref="Y4866:Y4929" si="766">H4866*100</f>
        <v>81.3</v>
      </c>
      <c r="Z4866" s="3">
        <f t="shared" ref="Z4866:Z4929" si="767">L4866/1000</f>
        <v>52</v>
      </c>
      <c r="AA4866" s="3">
        <f t="shared" ref="AA4866:AA4929" si="768">M4866/1000</f>
        <v>6.9409999999999998</v>
      </c>
      <c r="AB4866">
        <f t="shared" ref="AB4866:AB4929" si="769">IF(G4866="Charged Off",1,0)</f>
        <v>0</v>
      </c>
      <c r="AC4866" s="14">
        <f>VLOOKUP(X4866,Rates!$A$2:$B$36,2)</f>
        <v>11.39</v>
      </c>
    </row>
    <row r="4867" spans="1:29">
      <c r="A4867">
        <v>760519</v>
      </c>
      <c r="B4867" t="s">
        <v>15</v>
      </c>
      <c r="C4867" s="1">
        <v>0.15989999999999999</v>
      </c>
      <c r="D4867">
        <v>243.13</v>
      </c>
      <c r="E4867" t="s">
        <v>12</v>
      </c>
      <c r="F4867" t="s">
        <v>26</v>
      </c>
      <c r="G4867" t="s">
        <v>17</v>
      </c>
      <c r="H4867" s="1">
        <v>0.65800000000000003</v>
      </c>
      <c r="I4867" s="4">
        <v>38869</v>
      </c>
      <c r="J4867" s="5">
        <v>40909</v>
      </c>
      <c r="K4867" s="3">
        <v>10000</v>
      </c>
      <c r="L4867" s="3">
        <v>49500</v>
      </c>
      <c r="M4867" s="3">
        <v>19096</v>
      </c>
      <c r="N4867" s="3">
        <f t="shared" si="760"/>
        <v>0</v>
      </c>
      <c r="O4867" s="3">
        <f t="shared" si="761"/>
        <v>1</v>
      </c>
      <c r="P4867" s="3">
        <f t="shared" si="762"/>
        <v>1</v>
      </c>
      <c r="Q4867" s="6">
        <v>24.39</v>
      </c>
      <c r="R4867" s="3">
        <v>0</v>
      </c>
      <c r="S4867" s="3">
        <v>13</v>
      </c>
      <c r="T4867" s="3">
        <v>26</v>
      </c>
      <c r="U4867" s="3">
        <f t="shared" si="763"/>
        <v>2040</v>
      </c>
      <c r="V4867" s="3" t="str">
        <f t="shared" si="764"/>
        <v xml:space="preserve"> 60</v>
      </c>
      <c r="W4867" s="3">
        <f t="shared" si="765"/>
        <v>10</v>
      </c>
      <c r="X4867" s="3">
        <v>17</v>
      </c>
      <c r="Y4867" s="6">
        <f t="shared" si="766"/>
        <v>65.8</v>
      </c>
      <c r="Z4867" s="3">
        <f t="shared" si="767"/>
        <v>49.5</v>
      </c>
      <c r="AA4867" s="3">
        <f t="shared" si="768"/>
        <v>19.096</v>
      </c>
      <c r="AB4867">
        <f t="shared" si="769"/>
        <v>1</v>
      </c>
      <c r="AC4867" s="14">
        <f>VLOOKUP(X4867,Rates!$A$2:$B$36,2)</f>
        <v>17.989999999999998</v>
      </c>
    </row>
    <row r="4868" spans="1:29">
      <c r="A4868">
        <v>539837</v>
      </c>
      <c r="B4868" t="s">
        <v>11</v>
      </c>
      <c r="C4868" s="1">
        <v>0.1186</v>
      </c>
      <c r="D4868">
        <v>364.63</v>
      </c>
      <c r="E4868" t="s">
        <v>21</v>
      </c>
      <c r="F4868" t="s">
        <v>13</v>
      </c>
      <c r="G4868" t="s">
        <v>14</v>
      </c>
      <c r="H4868" s="1">
        <v>0.60799999999999998</v>
      </c>
      <c r="I4868" s="4">
        <v>36100</v>
      </c>
      <c r="J4868" s="5">
        <v>40909</v>
      </c>
      <c r="K4868" s="3">
        <v>11000</v>
      </c>
      <c r="L4868" s="3">
        <v>37950</v>
      </c>
      <c r="M4868" s="3">
        <v>12768</v>
      </c>
      <c r="N4868" s="3">
        <f t="shared" si="760"/>
        <v>1</v>
      </c>
      <c r="O4868" s="3">
        <f t="shared" si="761"/>
        <v>0</v>
      </c>
      <c r="P4868" s="3">
        <f t="shared" si="762"/>
        <v>1</v>
      </c>
      <c r="Q4868" s="6">
        <v>24.76</v>
      </c>
      <c r="R4868" s="3">
        <v>0</v>
      </c>
      <c r="S4868" s="3">
        <v>12</v>
      </c>
      <c r="T4868" s="3">
        <v>21</v>
      </c>
      <c r="U4868" s="3">
        <f t="shared" si="763"/>
        <v>4809</v>
      </c>
      <c r="V4868" s="3" t="str">
        <f t="shared" si="764"/>
        <v xml:space="preserve"> 36</v>
      </c>
      <c r="W4868" s="3">
        <f t="shared" si="765"/>
        <v>11</v>
      </c>
      <c r="X4868" s="3">
        <v>10</v>
      </c>
      <c r="Y4868" s="6">
        <f t="shared" si="766"/>
        <v>60.8</v>
      </c>
      <c r="Z4868" s="3">
        <f t="shared" si="767"/>
        <v>37.950000000000003</v>
      </c>
      <c r="AA4868" s="3">
        <f t="shared" si="768"/>
        <v>12.768000000000001</v>
      </c>
      <c r="AB4868">
        <f t="shared" si="769"/>
        <v>0</v>
      </c>
      <c r="AC4868" s="14">
        <f>VLOOKUP(X4868,Rates!$A$2:$B$36,2)</f>
        <v>11.49</v>
      </c>
    </row>
    <row r="4869" spans="1:29">
      <c r="A4869">
        <v>775378</v>
      </c>
      <c r="B4869" t="s">
        <v>15</v>
      </c>
      <c r="C4869" s="1">
        <v>0.15989999999999999</v>
      </c>
      <c r="D4869">
        <v>121.57</v>
      </c>
      <c r="E4869" t="s">
        <v>12</v>
      </c>
      <c r="F4869" t="s">
        <v>13</v>
      </c>
      <c r="G4869" t="s">
        <v>31</v>
      </c>
      <c r="H4869" s="1">
        <v>0.25800000000000001</v>
      </c>
      <c r="I4869" s="4">
        <v>37135</v>
      </c>
      <c r="J4869" s="5">
        <v>40909</v>
      </c>
      <c r="K4869" s="3">
        <v>5000</v>
      </c>
      <c r="L4869" s="3">
        <v>65004</v>
      </c>
      <c r="M4869" s="3">
        <v>2274</v>
      </c>
      <c r="N4869" s="3">
        <f t="shared" si="760"/>
        <v>1</v>
      </c>
      <c r="O4869" s="3">
        <f t="shared" si="761"/>
        <v>0</v>
      </c>
      <c r="P4869" s="3">
        <f t="shared" si="762"/>
        <v>1</v>
      </c>
      <c r="Q4869" s="6">
        <v>3.43</v>
      </c>
      <c r="R4869" s="3">
        <v>2</v>
      </c>
      <c r="S4869" s="3">
        <v>15</v>
      </c>
      <c r="T4869" s="3">
        <v>33</v>
      </c>
      <c r="U4869" s="3">
        <f t="shared" si="763"/>
        <v>3774</v>
      </c>
      <c r="V4869" s="3" t="str">
        <f t="shared" si="764"/>
        <v xml:space="preserve"> 60</v>
      </c>
      <c r="W4869" s="3">
        <f t="shared" si="765"/>
        <v>5</v>
      </c>
      <c r="X4869" s="3">
        <v>17</v>
      </c>
      <c r="Y4869" s="6">
        <f t="shared" si="766"/>
        <v>25.8</v>
      </c>
      <c r="Z4869" s="3">
        <f t="shared" si="767"/>
        <v>65.004000000000005</v>
      </c>
      <c r="AA4869" s="3">
        <f t="shared" si="768"/>
        <v>2.274</v>
      </c>
      <c r="AB4869">
        <f t="shared" si="769"/>
        <v>0</v>
      </c>
      <c r="AC4869" s="14">
        <f>VLOOKUP(X4869,Rates!$A$2:$B$36,2)</f>
        <v>17.989999999999998</v>
      </c>
    </row>
    <row r="4870" spans="1:29">
      <c r="A4870">
        <v>553450</v>
      </c>
      <c r="B4870" t="s">
        <v>15</v>
      </c>
      <c r="C4870" s="1">
        <v>0.13980000000000001</v>
      </c>
      <c r="D4870">
        <v>130.25</v>
      </c>
      <c r="E4870" t="s">
        <v>25</v>
      </c>
      <c r="F4870" t="s">
        <v>13</v>
      </c>
      <c r="G4870" t="s">
        <v>14</v>
      </c>
      <c r="H4870" s="1">
        <v>8.4000000000000005E-2</v>
      </c>
      <c r="I4870" s="4">
        <v>31168</v>
      </c>
      <c r="J4870" s="5">
        <v>40909</v>
      </c>
      <c r="K4870" s="3">
        <v>5600</v>
      </c>
      <c r="L4870" s="3">
        <v>84000</v>
      </c>
      <c r="M4870" s="3">
        <v>862</v>
      </c>
      <c r="N4870" s="3">
        <f t="shared" si="760"/>
        <v>1</v>
      </c>
      <c r="O4870" s="3">
        <f t="shared" si="761"/>
        <v>0</v>
      </c>
      <c r="P4870" s="3">
        <f t="shared" si="762"/>
        <v>1</v>
      </c>
      <c r="Q4870" s="6">
        <v>0.84</v>
      </c>
      <c r="R4870" s="3">
        <v>0</v>
      </c>
      <c r="S4870" s="3">
        <v>4</v>
      </c>
      <c r="T4870" s="3">
        <v>9</v>
      </c>
      <c r="U4870" s="3">
        <f t="shared" si="763"/>
        <v>9741</v>
      </c>
      <c r="V4870" s="3" t="str">
        <f t="shared" si="764"/>
        <v xml:space="preserve"> 60</v>
      </c>
      <c r="W4870" s="3">
        <f t="shared" si="765"/>
        <v>5.6</v>
      </c>
      <c r="X4870" s="3">
        <v>13</v>
      </c>
      <c r="Y4870" s="6">
        <f t="shared" si="766"/>
        <v>8.4</v>
      </c>
      <c r="Z4870" s="3">
        <f t="shared" si="767"/>
        <v>84</v>
      </c>
      <c r="AA4870" s="3">
        <f t="shared" si="768"/>
        <v>0.86199999999999999</v>
      </c>
      <c r="AB4870">
        <f t="shared" si="769"/>
        <v>0</v>
      </c>
      <c r="AC4870" s="14">
        <f>VLOOKUP(X4870,Rates!$A$2:$B$36,2)</f>
        <v>13.99</v>
      </c>
    </row>
    <row r="4871" spans="1:29">
      <c r="A4871">
        <v>793476</v>
      </c>
      <c r="B4871" t="s">
        <v>11</v>
      </c>
      <c r="C4871" s="1">
        <v>5.9900000000000002E-2</v>
      </c>
      <c r="D4871">
        <v>127.76</v>
      </c>
      <c r="E4871" t="s">
        <v>12</v>
      </c>
      <c r="F4871" t="s">
        <v>26</v>
      </c>
      <c r="G4871" t="s">
        <v>14</v>
      </c>
      <c r="H4871" s="1">
        <v>0.26600000000000001</v>
      </c>
      <c r="I4871" s="4">
        <v>38047</v>
      </c>
      <c r="J4871" s="5">
        <v>40909</v>
      </c>
      <c r="K4871" s="3">
        <v>4200</v>
      </c>
      <c r="L4871" s="3">
        <v>96000</v>
      </c>
      <c r="M4871" s="3">
        <v>2904</v>
      </c>
      <c r="N4871" s="3">
        <f t="shared" si="760"/>
        <v>0</v>
      </c>
      <c r="O4871" s="3">
        <f t="shared" si="761"/>
        <v>1</v>
      </c>
      <c r="P4871" s="3">
        <f t="shared" si="762"/>
        <v>1</v>
      </c>
      <c r="Q4871" s="6">
        <v>14.65</v>
      </c>
      <c r="R4871" s="3">
        <v>0</v>
      </c>
      <c r="S4871" s="3">
        <v>7</v>
      </c>
      <c r="T4871" s="3">
        <v>20</v>
      </c>
      <c r="U4871" s="3">
        <f t="shared" si="763"/>
        <v>2862</v>
      </c>
      <c r="V4871" s="3" t="str">
        <f t="shared" si="764"/>
        <v xml:space="preserve"> 36</v>
      </c>
      <c r="W4871" s="3">
        <f t="shared" si="765"/>
        <v>4.2</v>
      </c>
      <c r="X4871" s="3">
        <v>2</v>
      </c>
      <c r="Y4871" s="6">
        <f t="shared" si="766"/>
        <v>26.6</v>
      </c>
      <c r="Z4871" s="3">
        <f t="shared" si="767"/>
        <v>96</v>
      </c>
      <c r="AA4871" s="3">
        <f t="shared" si="768"/>
        <v>2.9039999999999999</v>
      </c>
      <c r="AB4871">
        <f t="shared" si="769"/>
        <v>0</v>
      </c>
      <c r="AC4871" s="14">
        <f>VLOOKUP(X4871,Rates!$A$2:$B$36,2)</f>
        <v>6.99</v>
      </c>
    </row>
    <row r="4872" spans="1:29">
      <c r="A4872">
        <v>834250</v>
      </c>
      <c r="B4872" t="s">
        <v>11</v>
      </c>
      <c r="C4872" s="1">
        <v>0.1799</v>
      </c>
      <c r="D4872">
        <v>722.95</v>
      </c>
      <c r="E4872" t="s">
        <v>18</v>
      </c>
      <c r="F4872" t="s">
        <v>13</v>
      </c>
      <c r="G4872" t="s">
        <v>14</v>
      </c>
      <c r="H4872" s="1">
        <v>0.29799999999999999</v>
      </c>
      <c r="I4872" s="4">
        <v>36770</v>
      </c>
      <c r="J4872" s="5">
        <v>40909</v>
      </c>
      <c r="K4872" s="3">
        <v>20000</v>
      </c>
      <c r="L4872" s="3">
        <v>160000</v>
      </c>
      <c r="M4872" s="3">
        <v>5731</v>
      </c>
      <c r="N4872" s="3">
        <f t="shared" si="760"/>
        <v>1</v>
      </c>
      <c r="O4872" s="3">
        <f t="shared" si="761"/>
        <v>0</v>
      </c>
      <c r="P4872" s="3">
        <f t="shared" si="762"/>
        <v>1</v>
      </c>
      <c r="Q4872" s="6">
        <v>3.61</v>
      </c>
      <c r="R4872" s="3">
        <v>0</v>
      </c>
      <c r="S4872" s="3">
        <v>3</v>
      </c>
      <c r="T4872" s="3">
        <v>13</v>
      </c>
      <c r="U4872" s="3">
        <f t="shared" si="763"/>
        <v>4139</v>
      </c>
      <c r="V4872" s="3" t="str">
        <f t="shared" si="764"/>
        <v xml:space="preserve"> 36</v>
      </c>
      <c r="W4872" s="3">
        <f t="shared" si="765"/>
        <v>20</v>
      </c>
      <c r="X4872" s="3">
        <v>21</v>
      </c>
      <c r="Y4872" s="6">
        <f t="shared" si="766"/>
        <v>29.799999999999997</v>
      </c>
      <c r="Z4872" s="3">
        <f t="shared" si="767"/>
        <v>160</v>
      </c>
      <c r="AA4872" s="3">
        <f t="shared" si="768"/>
        <v>5.7309999999999999</v>
      </c>
      <c r="AB4872">
        <f t="shared" si="769"/>
        <v>0</v>
      </c>
      <c r="AC4872" s="14">
        <f>VLOOKUP(X4872,Rates!$A$2:$B$36,2)</f>
        <v>22.74</v>
      </c>
    </row>
    <row r="4873" spans="1:29">
      <c r="A4873">
        <v>478753</v>
      </c>
      <c r="B4873" t="s">
        <v>11</v>
      </c>
      <c r="C4873" s="1">
        <v>8.5900000000000004E-2</v>
      </c>
      <c r="D4873">
        <v>252.89</v>
      </c>
      <c r="E4873" t="s">
        <v>21</v>
      </c>
      <c r="F4873" t="s">
        <v>13</v>
      </c>
      <c r="G4873" t="s">
        <v>14</v>
      </c>
      <c r="H4873" s="1">
        <v>0.214</v>
      </c>
      <c r="I4873" s="4">
        <v>31898</v>
      </c>
      <c r="J4873" s="5">
        <v>40909</v>
      </c>
      <c r="K4873" s="3">
        <v>8000</v>
      </c>
      <c r="L4873" s="3">
        <v>62046</v>
      </c>
      <c r="M4873" s="3">
        <v>8903</v>
      </c>
      <c r="N4873" s="3">
        <f t="shared" si="760"/>
        <v>1</v>
      </c>
      <c r="O4873" s="3">
        <f t="shared" si="761"/>
        <v>0</v>
      </c>
      <c r="P4873" s="3">
        <f t="shared" si="762"/>
        <v>1</v>
      </c>
      <c r="Q4873" s="6">
        <v>4.8</v>
      </c>
      <c r="R4873" s="3">
        <v>0</v>
      </c>
      <c r="S4873" s="3">
        <v>11</v>
      </c>
      <c r="T4873" s="3">
        <v>18</v>
      </c>
      <c r="U4873" s="3">
        <f t="shared" si="763"/>
        <v>9011</v>
      </c>
      <c r="V4873" s="3" t="str">
        <f t="shared" si="764"/>
        <v xml:space="preserve"> 36</v>
      </c>
      <c r="W4873" s="3">
        <f t="shared" si="765"/>
        <v>8</v>
      </c>
      <c r="X4873" s="3">
        <v>4</v>
      </c>
      <c r="Y4873" s="6">
        <f t="shared" si="766"/>
        <v>21.4</v>
      </c>
      <c r="Z4873" s="3">
        <f t="shared" si="767"/>
        <v>62.045999999999999</v>
      </c>
      <c r="AA4873" s="3">
        <f t="shared" si="768"/>
        <v>8.9030000000000005</v>
      </c>
      <c r="AB4873">
        <f t="shared" si="769"/>
        <v>0</v>
      </c>
      <c r="AC4873" s="14">
        <f>VLOOKUP(X4873,Rates!$A$2:$B$36,2)</f>
        <v>7.49</v>
      </c>
    </row>
    <row r="4874" spans="1:29">
      <c r="A4874">
        <v>442771</v>
      </c>
      <c r="B4874" t="s">
        <v>11</v>
      </c>
      <c r="C4874" s="1">
        <v>0.12180000000000001</v>
      </c>
      <c r="D4874">
        <v>499.5</v>
      </c>
      <c r="E4874" t="s">
        <v>25</v>
      </c>
      <c r="F4874" t="s">
        <v>13</v>
      </c>
      <c r="G4874" t="s">
        <v>14</v>
      </c>
      <c r="H4874" s="1">
        <v>0.49099999999999999</v>
      </c>
      <c r="I4874" s="4">
        <v>36951</v>
      </c>
      <c r="J4874" s="5">
        <v>40909</v>
      </c>
      <c r="K4874" s="3">
        <v>15000</v>
      </c>
      <c r="L4874" s="3">
        <v>49000</v>
      </c>
      <c r="M4874" s="3">
        <v>11530</v>
      </c>
      <c r="N4874" s="3">
        <f t="shared" si="760"/>
        <v>1</v>
      </c>
      <c r="O4874" s="3">
        <f t="shared" si="761"/>
        <v>0</v>
      </c>
      <c r="P4874" s="3">
        <f t="shared" si="762"/>
        <v>1</v>
      </c>
      <c r="Q4874" s="6">
        <v>16.97</v>
      </c>
      <c r="R4874" s="3">
        <v>0</v>
      </c>
      <c r="S4874" s="3">
        <v>9</v>
      </c>
      <c r="T4874" s="3">
        <v>14</v>
      </c>
      <c r="U4874" s="3">
        <f t="shared" si="763"/>
        <v>3958</v>
      </c>
      <c r="V4874" s="3" t="str">
        <f t="shared" si="764"/>
        <v xml:space="preserve"> 36</v>
      </c>
      <c r="W4874" s="3">
        <f t="shared" si="765"/>
        <v>15</v>
      </c>
      <c r="X4874" s="3">
        <v>9</v>
      </c>
      <c r="Y4874" s="6">
        <f t="shared" si="766"/>
        <v>49.1</v>
      </c>
      <c r="Z4874" s="3">
        <f t="shared" si="767"/>
        <v>49</v>
      </c>
      <c r="AA4874" s="3">
        <f t="shared" si="768"/>
        <v>11.53</v>
      </c>
      <c r="AB4874">
        <f t="shared" si="769"/>
        <v>0</v>
      </c>
      <c r="AC4874" s="14">
        <f>VLOOKUP(X4874,Rates!$A$2:$B$36,2)</f>
        <v>11.44</v>
      </c>
    </row>
    <row r="4875" spans="1:29">
      <c r="A4875">
        <v>1008491</v>
      </c>
      <c r="B4875" t="s">
        <v>15</v>
      </c>
      <c r="C4875" s="1">
        <v>0.21279999999999999</v>
      </c>
      <c r="D4875">
        <v>408.17</v>
      </c>
      <c r="E4875" t="s">
        <v>28</v>
      </c>
      <c r="F4875" t="s">
        <v>13</v>
      </c>
      <c r="G4875" t="s">
        <v>14</v>
      </c>
      <c r="H4875" s="2">
        <v>0</v>
      </c>
      <c r="I4875" s="4">
        <v>37956</v>
      </c>
      <c r="J4875" s="5">
        <v>40909</v>
      </c>
      <c r="K4875" s="3">
        <v>15000</v>
      </c>
      <c r="L4875" s="3">
        <v>40000</v>
      </c>
      <c r="M4875" s="3">
        <v>0</v>
      </c>
      <c r="N4875" s="3">
        <f t="shared" si="760"/>
        <v>1</v>
      </c>
      <c r="O4875" s="3">
        <f t="shared" si="761"/>
        <v>0</v>
      </c>
      <c r="P4875" s="3">
        <f t="shared" si="762"/>
        <v>1</v>
      </c>
      <c r="Q4875" s="6">
        <v>7.53</v>
      </c>
      <c r="R4875" s="3">
        <v>0</v>
      </c>
      <c r="S4875" s="3">
        <v>2</v>
      </c>
      <c r="T4875" s="3">
        <v>14</v>
      </c>
      <c r="U4875" s="3">
        <f t="shared" si="763"/>
        <v>2953</v>
      </c>
      <c r="V4875" s="3" t="str">
        <f t="shared" si="764"/>
        <v xml:space="preserve"> 60</v>
      </c>
      <c r="W4875" s="3">
        <f t="shared" si="765"/>
        <v>15</v>
      </c>
      <c r="X4875" s="3">
        <v>27</v>
      </c>
      <c r="Y4875" s="6">
        <f t="shared" si="766"/>
        <v>0</v>
      </c>
      <c r="Z4875" s="3">
        <f t="shared" si="767"/>
        <v>40</v>
      </c>
      <c r="AA4875" s="3">
        <f t="shared" si="768"/>
        <v>0</v>
      </c>
      <c r="AB4875">
        <f t="shared" si="769"/>
        <v>0</v>
      </c>
      <c r="AC4875" s="14">
        <f>VLOOKUP(X4875,Rates!$A$2:$B$36,2)</f>
        <v>29.49</v>
      </c>
    </row>
    <row r="4876" spans="1:29">
      <c r="A4876">
        <v>608033</v>
      </c>
      <c r="B4876" t="s">
        <v>15</v>
      </c>
      <c r="C4876" s="1">
        <v>0.152</v>
      </c>
      <c r="D4876">
        <v>119.48</v>
      </c>
      <c r="E4876" t="s">
        <v>12</v>
      </c>
      <c r="F4876" t="s">
        <v>26</v>
      </c>
      <c r="G4876" t="s">
        <v>14</v>
      </c>
      <c r="H4876" s="1">
        <v>0.81599999999999995</v>
      </c>
      <c r="I4876" s="4">
        <v>37773</v>
      </c>
      <c r="J4876" s="5">
        <v>40909</v>
      </c>
      <c r="K4876" s="3">
        <v>5000</v>
      </c>
      <c r="L4876" s="3">
        <v>80000</v>
      </c>
      <c r="M4876" s="3">
        <v>3021</v>
      </c>
      <c r="N4876" s="3">
        <f t="shared" si="760"/>
        <v>0</v>
      </c>
      <c r="O4876" s="3">
        <f t="shared" si="761"/>
        <v>1</v>
      </c>
      <c r="P4876" s="3">
        <f t="shared" si="762"/>
        <v>1</v>
      </c>
      <c r="Q4876" s="6">
        <v>10.66</v>
      </c>
      <c r="R4876" s="3">
        <v>1</v>
      </c>
      <c r="S4876" s="3">
        <v>7</v>
      </c>
      <c r="T4876" s="3">
        <v>43</v>
      </c>
      <c r="U4876" s="3">
        <f t="shared" si="763"/>
        <v>3136</v>
      </c>
      <c r="V4876" s="3" t="str">
        <f t="shared" si="764"/>
        <v xml:space="preserve"> 60</v>
      </c>
      <c r="W4876" s="3">
        <f t="shared" si="765"/>
        <v>5</v>
      </c>
      <c r="X4876" s="3">
        <v>19</v>
      </c>
      <c r="Y4876" s="6">
        <f t="shared" si="766"/>
        <v>81.599999999999994</v>
      </c>
      <c r="Z4876" s="3">
        <f t="shared" si="767"/>
        <v>80</v>
      </c>
      <c r="AA4876" s="3">
        <f t="shared" si="768"/>
        <v>3.0209999999999999</v>
      </c>
      <c r="AB4876">
        <f t="shared" si="769"/>
        <v>0</v>
      </c>
      <c r="AC4876" s="14">
        <f>VLOOKUP(X4876,Rates!$A$2:$B$36,2)</f>
        <v>19.989999999999998</v>
      </c>
    </row>
    <row r="4877" spans="1:29">
      <c r="A4877">
        <v>1050520</v>
      </c>
      <c r="B4877" t="s">
        <v>15</v>
      </c>
      <c r="C4877" s="1">
        <v>0.1171</v>
      </c>
      <c r="D4877">
        <v>265.18</v>
      </c>
      <c r="E4877" t="s">
        <v>23</v>
      </c>
      <c r="F4877" t="s">
        <v>13</v>
      </c>
      <c r="G4877" t="s">
        <v>19</v>
      </c>
      <c r="H4877" s="1">
        <v>0.44900000000000001</v>
      </c>
      <c r="I4877" s="4">
        <v>37165</v>
      </c>
      <c r="J4877" s="5">
        <v>40909</v>
      </c>
      <c r="K4877" s="3">
        <v>12000</v>
      </c>
      <c r="L4877" s="3">
        <v>75000</v>
      </c>
      <c r="M4877" s="3">
        <v>6914</v>
      </c>
      <c r="N4877" s="3">
        <f t="shared" si="760"/>
        <v>1</v>
      </c>
      <c r="O4877" s="3">
        <f t="shared" si="761"/>
        <v>0</v>
      </c>
      <c r="P4877" s="3">
        <f t="shared" si="762"/>
        <v>1</v>
      </c>
      <c r="Q4877" s="6">
        <v>12.08</v>
      </c>
      <c r="R4877" s="3">
        <v>0</v>
      </c>
      <c r="S4877" s="3">
        <v>7</v>
      </c>
      <c r="T4877" s="3">
        <v>27</v>
      </c>
      <c r="U4877" s="3">
        <f t="shared" si="763"/>
        <v>3744</v>
      </c>
      <c r="V4877" s="3" t="str">
        <f t="shared" si="764"/>
        <v xml:space="preserve"> 60</v>
      </c>
      <c r="W4877" s="3">
        <f t="shared" si="765"/>
        <v>12</v>
      </c>
      <c r="X4877" s="3">
        <v>8</v>
      </c>
      <c r="Y4877" s="6">
        <f t="shared" si="766"/>
        <v>44.9</v>
      </c>
      <c r="Z4877" s="3">
        <f t="shared" si="767"/>
        <v>75</v>
      </c>
      <c r="AA4877" s="3">
        <f t="shared" si="768"/>
        <v>6.9139999999999997</v>
      </c>
      <c r="AB4877">
        <f t="shared" si="769"/>
        <v>0</v>
      </c>
      <c r="AC4877" s="14">
        <f>VLOOKUP(X4877,Rates!$A$2:$B$36,2)</f>
        <v>11.39</v>
      </c>
    </row>
    <row r="4878" spans="1:29">
      <c r="A4878">
        <v>624190</v>
      </c>
      <c r="B4878" t="s">
        <v>15</v>
      </c>
      <c r="C4878" s="1">
        <v>0.12609999999999999</v>
      </c>
      <c r="D4878">
        <v>338.31</v>
      </c>
      <c r="E4878" t="s">
        <v>20</v>
      </c>
      <c r="F4878" t="s">
        <v>13</v>
      </c>
      <c r="G4878" t="s">
        <v>14</v>
      </c>
      <c r="H4878" s="1">
        <v>9.7000000000000003E-2</v>
      </c>
      <c r="I4878" s="4">
        <v>38657</v>
      </c>
      <c r="J4878" s="5">
        <v>40909</v>
      </c>
      <c r="K4878" s="3">
        <v>15000</v>
      </c>
      <c r="L4878" s="3">
        <v>50000</v>
      </c>
      <c r="M4878" s="3">
        <v>2202</v>
      </c>
      <c r="N4878" s="3">
        <f t="shared" si="760"/>
        <v>1</v>
      </c>
      <c r="O4878" s="3">
        <f t="shared" si="761"/>
        <v>0</v>
      </c>
      <c r="P4878" s="3">
        <f t="shared" si="762"/>
        <v>1</v>
      </c>
      <c r="Q4878" s="6">
        <v>12.82</v>
      </c>
      <c r="R4878" s="3">
        <v>0</v>
      </c>
      <c r="S4878" s="3">
        <v>9</v>
      </c>
      <c r="T4878" s="3">
        <v>21</v>
      </c>
      <c r="U4878" s="3">
        <f t="shared" si="763"/>
        <v>2252</v>
      </c>
      <c r="V4878" s="3" t="str">
        <f t="shared" si="764"/>
        <v xml:space="preserve"> 60</v>
      </c>
      <c r="W4878" s="3">
        <f t="shared" si="765"/>
        <v>15</v>
      </c>
      <c r="X4878" s="3">
        <v>12</v>
      </c>
      <c r="Y4878" s="6">
        <f t="shared" si="766"/>
        <v>9.7000000000000011</v>
      </c>
      <c r="Z4878" s="3">
        <f t="shared" si="767"/>
        <v>50</v>
      </c>
      <c r="AA4878" s="3">
        <f t="shared" si="768"/>
        <v>2.202</v>
      </c>
      <c r="AB4878">
        <f t="shared" si="769"/>
        <v>0</v>
      </c>
      <c r="AC4878" s="14">
        <f>VLOOKUP(X4878,Rates!$A$2:$B$36,2)</f>
        <v>13.49</v>
      </c>
    </row>
    <row r="4879" spans="1:29">
      <c r="A4879">
        <v>884582</v>
      </c>
      <c r="B4879" t="s">
        <v>15</v>
      </c>
      <c r="C4879" s="1">
        <v>0.12690000000000001</v>
      </c>
      <c r="D4879">
        <v>79.09</v>
      </c>
      <c r="E4879" t="s">
        <v>22</v>
      </c>
      <c r="F4879" t="s">
        <v>13</v>
      </c>
      <c r="G4879" t="s">
        <v>19</v>
      </c>
      <c r="H4879" s="1">
        <v>0.67100000000000004</v>
      </c>
      <c r="I4879" s="4">
        <v>34912</v>
      </c>
      <c r="J4879" s="5">
        <v>40909</v>
      </c>
      <c r="K4879" s="3">
        <v>3500</v>
      </c>
      <c r="L4879" s="3">
        <v>68400</v>
      </c>
      <c r="M4879" s="3">
        <v>19579</v>
      </c>
      <c r="N4879" s="3">
        <f t="shared" si="760"/>
        <v>1</v>
      </c>
      <c r="O4879" s="3">
        <f t="shared" si="761"/>
        <v>0</v>
      </c>
      <c r="P4879" s="3">
        <f t="shared" si="762"/>
        <v>1</v>
      </c>
      <c r="Q4879" s="6">
        <v>17.440000000000001</v>
      </c>
      <c r="R4879" s="3">
        <v>1</v>
      </c>
      <c r="S4879" s="3">
        <v>13</v>
      </c>
      <c r="T4879" s="3">
        <v>34</v>
      </c>
      <c r="U4879" s="3">
        <f t="shared" si="763"/>
        <v>5997</v>
      </c>
      <c r="V4879" s="3" t="str">
        <f t="shared" si="764"/>
        <v xml:space="preserve"> 60</v>
      </c>
      <c r="W4879" s="3">
        <f t="shared" si="765"/>
        <v>3.5</v>
      </c>
      <c r="X4879" s="3">
        <v>10</v>
      </c>
      <c r="Y4879" s="6">
        <f t="shared" si="766"/>
        <v>67.100000000000009</v>
      </c>
      <c r="Z4879" s="3">
        <f t="shared" si="767"/>
        <v>68.400000000000006</v>
      </c>
      <c r="AA4879" s="3">
        <f t="shared" si="768"/>
        <v>19.579000000000001</v>
      </c>
      <c r="AB4879">
        <f t="shared" si="769"/>
        <v>0</v>
      </c>
      <c r="AC4879" s="14">
        <f>VLOOKUP(X4879,Rates!$A$2:$B$36,2)</f>
        <v>11.49</v>
      </c>
    </row>
    <row r="4880" spans="1:29">
      <c r="A4880">
        <v>765006</v>
      </c>
      <c r="B4880" t="s">
        <v>11</v>
      </c>
      <c r="C4880" s="1">
        <v>0.16489999999999999</v>
      </c>
      <c r="D4880">
        <v>1080.57</v>
      </c>
      <c r="E4880" t="s">
        <v>20</v>
      </c>
      <c r="F4880" t="s">
        <v>26</v>
      </c>
      <c r="G4880" t="s">
        <v>14</v>
      </c>
      <c r="H4880" s="1">
        <v>0.82399999999999995</v>
      </c>
      <c r="I4880" s="4">
        <v>35400</v>
      </c>
      <c r="J4880" s="5">
        <v>40909</v>
      </c>
      <c r="K4880" s="3">
        <v>35000</v>
      </c>
      <c r="L4880" s="3">
        <v>177632</v>
      </c>
      <c r="M4880" s="3">
        <v>75780</v>
      </c>
      <c r="N4880" s="3">
        <f t="shared" si="760"/>
        <v>0</v>
      </c>
      <c r="O4880" s="3">
        <f t="shared" si="761"/>
        <v>1</v>
      </c>
      <c r="P4880" s="3">
        <f t="shared" si="762"/>
        <v>1</v>
      </c>
      <c r="Q4880" s="6">
        <v>16.920000000000002</v>
      </c>
      <c r="R4880" s="3">
        <v>0</v>
      </c>
      <c r="S4880" s="3">
        <v>14</v>
      </c>
      <c r="T4880" s="3">
        <v>40</v>
      </c>
      <c r="U4880" s="3">
        <f t="shared" si="763"/>
        <v>5509</v>
      </c>
      <c r="V4880" s="3" t="str">
        <f t="shared" si="764"/>
        <v xml:space="preserve"> 36</v>
      </c>
      <c r="W4880" s="3">
        <f t="shared" si="765"/>
        <v>35</v>
      </c>
      <c r="X4880" s="3">
        <v>18</v>
      </c>
      <c r="Y4880" s="6">
        <f t="shared" si="766"/>
        <v>82.399999999999991</v>
      </c>
      <c r="Z4880" s="3">
        <f t="shared" si="767"/>
        <v>177.63200000000001</v>
      </c>
      <c r="AA4880" s="3">
        <f t="shared" si="768"/>
        <v>75.78</v>
      </c>
      <c r="AB4880">
        <f t="shared" si="769"/>
        <v>0</v>
      </c>
      <c r="AC4880" s="14">
        <f>VLOOKUP(X4880,Rates!$A$2:$B$36,2)</f>
        <v>18.989999999999998</v>
      </c>
    </row>
    <row r="4881" spans="1:29">
      <c r="A4881">
        <v>585693</v>
      </c>
      <c r="B4881" t="s">
        <v>15</v>
      </c>
      <c r="C4881" s="1">
        <v>0.1075</v>
      </c>
      <c r="D4881">
        <v>216.18</v>
      </c>
      <c r="E4881" t="s">
        <v>12</v>
      </c>
      <c r="F4881" t="s">
        <v>26</v>
      </c>
      <c r="G4881" t="s">
        <v>14</v>
      </c>
      <c r="H4881" s="1">
        <v>7.0000000000000001E-3</v>
      </c>
      <c r="I4881" s="4">
        <v>38777</v>
      </c>
      <c r="J4881" s="5">
        <v>40909</v>
      </c>
      <c r="K4881" s="3">
        <v>10000</v>
      </c>
      <c r="L4881" s="3">
        <v>84000</v>
      </c>
      <c r="M4881" s="3">
        <v>231</v>
      </c>
      <c r="N4881" s="3">
        <f t="shared" si="760"/>
        <v>0</v>
      </c>
      <c r="O4881" s="3">
        <f t="shared" si="761"/>
        <v>1</v>
      </c>
      <c r="P4881" s="3">
        <f t="shared" si="762"/>
        <v>1</v>
      </c>
      <c r="Q4881" s="6">
        <v>7.49</v>
      </c>
      <c r="R4881" s="3">
        <v>0</v>
      </c>
      <c r="S4881" s="3">
        <v>8</v>
      </c>
      <c r="T4881" s="3">
        <v>21</v>
      </c>
      <c r="U4881" s="3">
        <f t="shared" si="763"/>
        <v>2132</v>
      </c>
      <c r="V4881" s="3" t="str">
        <f t="shared" si="764"/>
        <v xml:space="preserve"> 60</v>
      </c>
      <c r="W4881" s="3">
        <f t="shared" si="765"/>
        <v>10</v>
      </c>
      <c r="X4881" s="3">
        <v>7</v>
      </c>
      <c r="Y4881" s="6">
        <f t="shared" si="766"/>
        <v>0.70000000000000007</v>
      </c>
      <c r="Z4881" s="3">
        <f t="shared" si="767"/>
        <v>84</v>
      </c>
      <c r="AA4881" s="3">
        <f t="shared" si="768"/>
        <v>0.23100000000000001</v>
      </c>
      <c r="AB4881">
        <f t="shared" si="769"/>
        <v>0</v>
      </c>
      <c r="AC4881" s="14">
        <f>VLOOKUP(X4881,Rates!$A$2:$B$36,2)</f>
        <v>10.49</v>
      </c>
    </row>
    <row r="4882" spans="1:29">
      <c r="A4882">
        <v>559387</v>
      </c>
      <c r="B4882" t="s">
        <v>15</v>
      </c>
      <c r="C4882" s="1">
        <v>0.1186</v>
      </c>
      <c r="D4882">
        <v>85.37</v>
      </c>
      <c r="E4882" t="s">
        <v>12</v>
      </c>
      <c r="F4882" t="s">
        <v>26</v>
      </c>
      <c r="G4882" t="s">
        <v>14</v>
      </c>
      <c r="H4882" s="1">
        <v>0.20300000000000001</v>
      </c>
      <c r="I4882" s="4">
        <v>33086</v>
      </c>
      <c r="J4882" s="5">
        <v>40909</v>
      </c>
      <c r="K4882" s="3">
        <v>3850</v>
      </c>
      <c r="L4882" s="3">
        <v>47000</v>
      </c>
      <c r="M4882" s="3">
        <v>3368</v>
      </c>
      <c r="N4882" s="3">
        <f t="shared" si="760"/>
        <v>0</v>
      </c>
      <c r="O4882" s="3">
        <f t="shared" si="761"/>
        <v>1</v>
      </c>
      <c r="P4882" s="3">
        <f t="shared" si="762"/>
        <v>1</v>
      </c>
      <c r="Q4882" s="6">
        <v>12.56</v>
      </c>
      <c r="R4882" s="3">
        <v>0</v>
      </c>
      <c r="S4882" s="3">
        <v>17</v>
      </c>
      <c r="T4882" s="3">
        <v>29</v>
      </c>
      <c r="U4882" s="3">
        <f t="shared" si="763"/>
        <v>7823</v>
      </c>
      <c r="V4882" s="3" t="str">
        <f t="shared" si="764"/>
        <v xml:space="preserve"> 60</v>
      </c>
      <c r="W4882" s="3">
        <f t="shared" si="765"/>
        <v>3.85</v>
      </c>
      <c r="X4882" s="3">
        <v>10</v>
      </c>
      <c r="Y4882" s="6">
        <f t="shared" si="766"/>
        <v>20.3</v>
      </c>
      <c r="Z4882" s="3">
        <f t="shared" si="767"/>
        <v>47</v>
      </c>
      <c r="AA4882" s="3">
        <f t="shared" si="768"/>
        <v>3.3679999999999999</v>
      </c>
      <c r="AB4882">
        <f t="shared" si="769"/>
        <v>0</v>
      </c>
      <c r="AC4882" s="14">
        <f>VLOOKUP(X4882,Rates!$A$2:$B$36,2)</f>
        <v>11.49</v>
      </c>
    </row>
    <row r="4883" spans="1:29">
      <c r="A4883">
        <v>1063679</v>
      </c>
      <c r="B4883" t="s">
        <v>11</v>
      </c>
      <c r="C4883" s="1">
        <v>7.51E-2</v>
      </c>
      <c r="D4883">
        <v>224</v>
      </c>
      <c r="E4883" t="s">
        <v>12</v>
      </c>
      <c r="F4883" t="s">
        <v>26</v>
      </c>
      <c r="G4883" t="s">
        <v>14</v>
      </c>
      <c r="H4883" s="1">
        <v>0.83499999999999996</v>
      </c>
      <c r="I4883" s="4">
        <v>36708</v>
      </c>
      <c r="J4883" s="5">
        <v>40909</v>
      </c>
      <c r="K4883" s="3">
        <v>7200</v>
      </c>
      <c r="L4883" s="3">
        <v>47000</v>
      </c>
      <c r="M4883" s="3">
        <v>16106</v>
      </c>
      <c r="N4883" s="3">
        <f t="shared" si="760"/>
        <v>0</v>
      </c>
      <c r="O4883" s="3">
        <f t="shared" si="761"/>
        <v>1</v>
      </c>
      <c r="P4883" s="3">
        <f t="shared" si="762"/>
        <v>1</v>
      </c>
      <c r="Q4883" s="6">
        <v>19.739999999999998</v>
      </c>
      <c r="R4883" s="3">
        <v>0</v>
      </c>
      <c r="S4883" s="3">
        <v>12</v>
      </c>
      <c r="T4883" s="3">
        <v>32</v>
      </c>
      <c r="U4883" s="3">
        <f t="shared" si="763"/>
        <v>4201</v>
      </c>
      <c r="V4883" s="3" t="str">
        <f t="shared" si="764"/>
        <v xml:space="preserve"> 36</v>
      </c>
      <c r="W4883" s="3">
        <f t="shared" si="765"/>
        <v>7.2</v>
      </c>
      <c r="X4883" s="3">
        <v>3</v>
      </c>
      <c r="Y4883" s="6">
        <f t="shared" si="766"/>
        <v>83.5</v>
      </c>
      <c r="Z4883" s="3">
        <f t="shared" si="767"/>
        <v>47</v>
      </c>
      <c r="AA4883" s="3">
        <f t="shared" si="768"/>
        <v>16.106000000000002</v>
      </c>
      <c r="AB4883">
        <f t="shared" si="769"/>
        <v>0</v>
      </c>
      <c r="AC4883" s="14">
        <f>VLOOKUP(X4883,Rates!$A$2:$B$36,2)</f>
        <v>7.24</v>
      </c>
    </row>
    <row r="4884" spans="1:29">
      <c r="A4884">
        <v>348684</v>
      </c>
      <c r="B4884" t="s">
        <v>11</v>
      </c>
      <c r="C4884" s="1">
        <v>8.6300000000000002E-2</v>
      </c>
      <c r="D4884">
        <v>158.13999999999999</v>
      </c>
      <c r="E4884" t="s">
        <v>12</v>
      </c>
      <c r="F4884" t="s">
        <v>26</v>
      </c>
      <c r="G4884" t="s">
        <v>14</v>
      </c>
      <c r="H4884" s="1">
        <v>0.25800000000000001</v>
      </c>
      <c r="I4884" s="4">
        <v>32813</v>
      </c>
      <c r="J4884" s="5">
        <v>40909</v>
      </c>
      <c r="K4884" s="3">
        <v>5000</v>
      </c>
      <c r="L4884" s="3">
        <v>130000</v>
      </c>
      <c r="M4884" s="3">
        <v>1780</v>
      </c>
      <c r="N4884" s="3">
        <f t="shared" si="760"/>
        <v>0</v>
      </c>
      <c r="O4884" s="3">
        <f t="shared" si="761"/>
        <v>1</v>
      </c>
      <c r="P4884" s="3">
        <f t="shared" si="762"/>
        <v>1</v>
      </c>
      <c r="Q4884" s="6">
        <v>10.62</v>
      </c>
      <c r="R4884" s="3">
        <v>0</v>
      </c>
      <c r="S4884" s="3">
        <v>6</v>
      </c>
      <c r="T4884" s="3">
        <v>10</v>
      </c>
      <c r="U4884" s="3">
        <f t="shared" si="763"/>
        <v>8096</v>
      </c>
      <c r="V4884" s="3" t="str">
        <f t="shared" si="764"/>
        <v xml:space="preserve"> 36</v>
      </c>
      <c r="W4884" s="3">
        <f t="shared" si="765"/>
        <v>5</v>
      </c>
      <c r="X4884" s="3">
        <v>5</v>
      </c>
      <c r="Y4884" s="6">
        <f t="shared" si="766"/>
        <v>25.8</v>
      </c>
      <c r="Z4884" s="3">
        <f t="shared" si="767"/>
        <v>130</v>
      </c>
      <c r="AA4884" s="3">
        <f t="shared" si="768"/>
        <v>1.78</v>
      </c>
      <c r="AB4884">
        <f t="shared" si="769"/>
        <v>0</v>
      </c>
      <c r="AC4884" s="14">
        <f>VLOOKUP(X4884,Rates!$A$2:$B$36,2)</f>
        <v>7.99</v>
      </c>
    </row>
    <row r="4885" spans="1:29">
      <c r="A4885">
        <v>1067473</v>
      </c>
      <c r="B4885" t="s">
        <v>15</v>
      </c>
      <c r="C4885" s="1">
        <v>0.1527</v>
      </c>
      <c r="D4885">
        <v>382.92</v>
      </c>
      <c r="E4885" t="s">
        <v>12</v>
      </c>
      <c r="F4885" t="s">
        <v>13</v>
      </c>
      <c r="G4885" t="s">
        <v>19</v>
      </c>
      <c r="H4885" s="1">
        <v>0.92300000000000004</v>
      </c>
      <c r="I4885" s="4">
        <v>38018</v>
      </c>
      <c r="J4885" s="5">
        <v>40909</v>
      </c>
      <c r="K4885" s="3">
        <v>16000</v>
      </c>
      <c r="L4885" s="3">
        <v>42656.4</v>
      </c>
      <c r="M4885" s="3">
        <v>12830</v>
      </c>
      <c r="N4885" s="3">
        <f t="shared" si="760"/>
        <v>1</v>
      </c>
      <c r="O4885" s="3">
        <f t="shared" si="761"/>
        <v>0</v>
      </c>
      <c r="P4885" s="3">
        <f t="shared" si="762"/>
        <v>1</v>
      </c>
      <c r="Q4885" s="6">
        <v>17.440000000000001</v>
      </c>
      <c r="R4885" s="3">
        <v>0</v>
      </c>
      <c r="S4885" s="3">
        <v>4</v>
      </c>
      <c r="T4885" s="3">
        <v>17</v>
      </c>
      <c r="U4885" s="3">
        <f t="shared" si="763"/>
        <v>2891</v>
      </c>
      <c r="V4885" s="3" t="str">
        <f t="shared" si="764"/>
        <v xml:space="preserve"> 60</v>
      </c>
      <c r="W4885" s="3">
        <f t="shared" si="765"/>
        <v>16</v>
      </c>
      <c r="X4885" s="3">
        <v>14</v>
      </c>
      <c r="Y4885" s="6">
        <f t="shared" si="766"/>
        <v>92.300000000000011</v>
      </c>
      <c r="Z4885" s="3">
        <f t="shared" si="767"/>
        <v>42.656400000000005</v>
      </c>
      <c r="AA4885" s="3">
        <f t="shared" si="768"/>
        <v>12.83</v>
      </c>
      <c r="AB4885">
        <f t="shared" si="769"/>
        <v>0</v>
      </c>
      <c r="AC4885" s="14">
        <f>VLOOKUP(X4885,Rates!$A$2:$B$36,2)</f>
        <v>14.99</v>
      </c>
    </row>
    <row r="4886" spans="1:29">
      <c r="A4886">
        <v>795203</v>
      </c>
      <c r="B4886" t="s">
        <v>11</v>
      </c>
      <c r="C4886" s="1">
        <v>0.11990000000000001</v>
      </c>
      <c r="D4886">
        <v>664.2</v>
      </c>
      <c r="E4886" t="s">
        <v>18</v>
      </c>
      <c r="F4886" t="s">
        <v>13</v>
      </c>
      <c r="G4886" t="s">
        <v>14</v>
      </c>
      <c r="H4886" s="1">
        <v>0.50900000000000001</v>
      </c>
      <c r="I4886" s="4">
        <v>28004</v>
      </c>
      <c r="J4886" s="5">
        <v>40909</v>
      </c>
      <c r="K4886" s="3">
        <v>20000</v>
      </c>
      <c r="L4886" s="3">
        <v>76500</v>
      </c>
      <c r="M4886" s="3">
        <v>21469</v>
      </c>
      <c r="N4886" s="3">
        <f t="shared" si="760"/>
        <v>1</v>
      </c>
      <c r="O4886" s="3">
        <f t="shared" si="761"/>
        <v>0</v>
      </c>
      <c r="P4886" s="3">
        <f t="shared" si="762"/>
        <v>1</v>
      </c>
      <c r="Q4886" s="6">
        <v>11.65</v>
      </c>
      <c r="R4886" s="3">
        <v>0</v>
      </c>
      <c r="S4886" s="3">
        <v>11</v>
      </c>
      <c r="T4886" s="3">
        <v>16</v>
      </c>
      <c r="U4886" s="3">
        <f t="shared" si="763"/>
        <v>12905</v>
      </c>
      <c r="V4886" s="3" t="str">
        <f t="shared" si="764"/>
        <v xml:space="preserve"> 36</v>
      </c>
      <c r="W4886" s="3">
        <f t="shared" si="765"/>
        <v>20</v>
      </c>
      <c r="X4886" s="3">
        <v>10</v>
      </c>
      <c r="Y4886" s="6">
        <f t="shared" si="766"/>
        <v>50.9</v>
      </c>
      <c r="Z4886" s="3">
        <f t="shared" si="767"/>
        <v>76.5</v>
      </c>
      <c r="AA4886" s="3">
        <f t="shared" si="768"/>
        <v>21.469000000000001</v>
      </c>
      <c r="AB4886">
        <f t="shared" si="769"/>
        <v>0</v>
      </c>
      <c r="AC4886" s="14">
        <f>VLOOKUP(X4886,Rates!$A$2:$B$36,2)</f>
        <v>11.49</v>
      </c>
    </row>
    <row r="4887" spans="1:29">
      <c r="A4887">
        <v>353584</v>
      </c>
      <c r="B4887" t="s">
        <v>11</v>
      </c>
      <c r="C4887" s="1">
        <v>0.12859999999999999</v>
      </c>
      <c r="D4887">
        <v>107.61</v>
      </c>
      <c r="E4887" t="s">
        <v>29</v>
      </c>
      <c r="F4887" t="s">
        <v>13</v>
      </c>
      <c r="G4887" t="s">
        <v>14</v>
      </c>
      <c r="H4887" s="1">
        <v>0.34899999999999998</v>
      </c>
      <c r="I4887" s="4">
        <v>38169</v>
      </c>
      <c r="J4887" s="5">
        <v>40909</v>
      </c>
      <c r="K4887" s="3">
        <v>3200</v>
      </c>
      <c r="L4887" s="3">
        <v>33888</v>
      </c>
      <c r="M4887" s="3">
        <v>3318</v>
      </c>
      <c r="N4887" s="3">
        <f t="shared" si="760"/>
        <v>1</v>
      </c>
      <c r="O4887" s="3">
        <f t="shared" si="761"/>
        <v>0</v>
      </c>
      <c r="P4887" s="3">
        <f t="shared" si="762"/>
        <v>1</v>
      </c>
      <c r="Q4887" s="6">
        <v>14.77</v>
      </c>
      <c r="R4887" s="3">
        <v>1</v>
      </c>
      <c r="S4887" s="3">
        <v>6</v>
      </c>
      <c r="T4887" s="3">
        <v>17</v>
      </c>
      <c r="U4887" s="3">
        <f t="shared" si="763"/>
        <v>2740</v>
      </c>
      <c r="V4887" s="3" t="str">
        <f t="shared" si="764"/>
        <v xml:space="preserve"> 36</v>
      </c>
      <c r="W4887" s="3">
        <f t="shared" si="765"/>
        <v>3.2</v>
      </c>
      <c r="X4887" s="3">
        <v>16</v>
      </c>
      <c r="Y4887" s="6">
        <f t="shared" si="766"/>
        <v>34.9</v>
      </c>
      <c r="Z4887" s="3">
        <f t="shared" si="767"/>
        <v>33.887999999999998</v>
      </c>
      <c r="AA4887" s="3">
        <f t="shared" si="768"/>
        <v>3.3180000000000001</v>
      </c>
      <c r="AB4887">
        <f t="shared" si="769"/>
        <v>0</v>
      </c>
      <c r="AC4887" s="14">
        <f>VLOOKUP(X4887,Rates!$A$2:$B$36,2)</f>
        <v>16.989999999999998</v>
      </c>
    </row>
    <row r="4888" spans="1:29">
      <c r="A4888">
        <v>986998</v>
      </c>
      <c r="B4888" t="s">
        <v>11</v>
      </c>
      <c r="C4888" s="1">
        <v>0.14269999999999999</v>
      </c>
      <c r="D4888">
        <v>62.62</v>
      </c>
      <c r="E4888" t="s">
        <v>12</v>
      </c>
      <c r="F4888" t="s">
        <v>26</v>
      </c>
      <c r="G4888" t="s">
        <v>14</v>
      </c>
      <c r="H4888" s="1">
        <v>0.501</v>
      </c>
      <c r="I4888" s="4">
        <v>37104</v>
      </c>
      <c r="J4888" s="5">
        <v>40909</v>
      </c>
      <c r="K4888" s="3">
        <v>1825</v>
      </c>
      <c r="L4888" s="3">
        <v>98000</v>
      </c>
      <c r="M4888" s="3">
        <v>12163</v>
      </c>
      <c r="N4888" s="3">
        <f t="shared" si="760"/>
        <v>0</v>
      </c>
      <c r="O4888" s="3">
        <f t="shared" si="761"/>
        <v>1</v>
      </c>
      <c r="P4888" s="3">
        <f t="shared" si="762"/>
        <v>1</v>
      </c>
      <c r="Q4888" s="6">
        <v>18.170000000000002</v>
      </c>
      <c r="R4888" s="3">
        <v>0</v>
      </c>
      <c r="S4888" s="3">
        <v>16</v>
      </c>
      <c r="T4888" s="3">
        <v>59</v>
      </c>
      <c r="U4888" s="3">
        <f t="shared" si="763"/>
        <v>3805</v>
      </c>
      <c r="V4888" s="3" t="str">
        <f t="shared" si="764"/>
        <v xml:space="preserve"> 36</v>
      </c>
      <c r="W4888" s="3">
        <f t="shared" si="765"/>
        <v>1.825</v>
      </c>
      <c r="X4888" s="3">
        <v>12</v>
      </c>
      <c r="Y4888" s="6">
        <f t="shared" si="766"/>
        <v>50.1</v>
      </c>
      <c r="Z4888" s="3">
        <f t="shared" si="767"/>
        <v>98</v>
      </c>
      <c r="AA4888" s="3">
        <f t="shared" si="768"/>
        <v>12.163</v>
      </c>
      <c r="AB4888">
        <f t="shared" si="769"/>
        <v>0</v>
      </c>
      <c r="AC4888" s="14">
        <f>VLOOKUP(X4888,Rates!$A$2:$B$36,2)</f>
        <v>13.49</v>
      </c>
    </row>
    <row r="4889" spans="1:29">
      <c r="A4889">
        <v>831542</v>
      </c>
      <c r="B4889" t="s">
        <v>11</v>
      </c>
      <c r="C4889" s="1">
        <v>8.4900000000000003E-2</v>
      </c>
      <c r="D4889">
        <v>94.69</v>
      </c>
      <c r="E4889" t="s">
        <v>30</v>
      </c>
      <c r="F4889" t="s">
        <v>24</v>
      </c>
      <c r="G4889" t="s">
        <v>14</v>
      </c>
      <c r="H4889" s="1">
        <v>0.35099999999999998</v>
      </c>
      <c r="I4889" s="4">
        <v>37073</v>
      </c>
      <c r="J4889" s="5">
        <v>40909</v>
      </c>
      <c r="K4889" s="3">
        <v>3000</v>
      </c>
      <c r="L4889" s="3">
        <v>33600</v>
      </c>
      <c r="M4889" s="3">
        <v>17948</v>
      </c>
      <c r="N4889" s="3">
        <f t="shared" si="760"/>
        <v>0</v>
      </c>
      <c r="O4889" s="3">
        <f t="shared" si="761"/>
        <v>0</v>
      </c>
      <c r="P4889" s="3">
        <f t="shared" si="762"/>
        <v>1</v>
      </c>
      <c r="Q4889" s="6">
        <v>18.64</v>
      </c>
      <c r="R4889" s="3">
        <v>0</v>
      </c>
      <c r="S4889" s="3">
        <v>15</v>
      </c>
      <c r="T4889" s="3">
        <v>24</v>
      </c>
      <c r="U4889" s="3">
        <f t="shared" si="763"/>
        <v>3836</v>
      </c>
      <c r="V4889" s="3" t="str">
        <f t="shared" si="764"/>
        <v xml:space="preserve"> 36</v>
      </c>
      <c r="W4889" s="3">
        <f t="shared" si="765"/>
        <v>3</v>
      </c>
      <c r="X4889" s="3">
        <v>5</v>
      </c>
      <c r="Y4889" s="6">
        <f t="shared" si="766"/>
        <v>35.099999999999994</v>
      </c>
      <c r="Z4889" s="3">
        <f t="shared" si="767"/>
        <v>33.6</v>
      </c>
      <c r="AA4889" s="3">
        <f t="shared" si="768"/>
        <v>17.948</v>
      </c>
      <c r="AB4889">
        <f t="shared" si="769"/>
        <v>0</v>
      </c>
      <c r="AC4889" s="14">
        <f>VLOOKUP(X4889,Rates!$A$2:$B$36,2)</f>
        <v>7.99</v>
      </c>
    </row>
    <row r="4890" spans="1:29">
      <c r="A4890">
        <v>592167</v>
      </c>
      <c r="B4890" t="s">
        <v>11</v>
      </c>
      <c r="C4890" s="1">
        <v>0.1075</v>
      </c>
      <c r="D4890">
        <v>65.25</v>
      </c>
      <c r="E4890" t="s">
        <v>22</v>
      </c>
      <c r="F4890" t="s">
        <v>13</v>
      </c>
      <c r="G4890" t="s">
        <v>14</v>
      </c>
      <c r="H4890" s="2">
        <v>0</v>
      </c>
      <c r="I4890" s="4">
        <v>38777</v>
      </c>
      <c r="J4890" s="5">
        <v>40909</v>
      </c>
      <c r="K4890" s="3">
        <v>2000</v>
      </c>
      <c r="L4890" s="3">
        <v>40000</v>
      </c>
      <c r="M4890" s="3">
        <v>0</v>
      </c>
      <c r="N4890" s="3">
        <f t="shared" si="760"/>
        <v>1</v>
      </c>
      <c r="O4890" s="3">
        <f t="shared" si="761"/>
        <v>0</v>
      </c>
      <c r="P4890" s="3">
        <f t="shared" si="762"/>
        <v>1</v>
      </c>
      <c r="Q4890" s="6">
        <v>9.51</v>
      </c>
      <c r="R4890" s="3">
        <v>0</v>
      </c>
      <c r="S4890" s="3">
        <v>3</v>
      </c>
      <c r="T4890" s="3">
        <v>13</v>
      </c>
      <c r="U4890" s="3">
        <f t="shared" si="763"/>
        <v>2132</v>
      </c>
      <c r="V4890" s="3" t="str">
        <f t="shared" si="764"/>
        <v xml:space="preserve"> 36</v>
      </c>
      <c r="W4890" s="3">
        <f t="shared" si="765"/>
        <v>2</v>
      </c>
      <c r="X4890" s="3">
        <v>7</v>
      </c>
      <c r="Y4890" s="6">
        <f t="shared" si="766"/>
        <v>0</v>
      </c>
      <c r="Z4890" s="3">
        <f t="shared" si="767"/>
        <v>40</v>
      </c>
      <c r="AA4890" s="3">
        <f t="shared" si="768"/>
        <v>0</v>
      </c>
      <c r="AB4890">
        <f t="shared" si="769"/>
        <v>0</v>
      </c>
      <c r="AC4890" s="14">
        <f>VLOOKUP(X4890,Rates!$A$2:$B$36,2)</f>
        <v>10.49</v>
      </c>
    </row>
    <row r="4891" spans="1:29">
      <c r="A4891">
        <v>650268</v>
      </c>
      <c r="B4891" t="s">
        <v>15</v>
      </c>
      <c r="C4891" s="1">
        <v>7.2900000000000006E-2</v>
      </c>
      <c r="D4891">
        <v>119.63</v>
      </c>
      <c r="E4891" t="s">
        <v>29</v>
      </c>
      <c r="F4891" t="s">
        <v>26</v>
      </c>
      <c r="G4891" t="s">
        <v>14</v>
      </c>
      <c r="H4891" s="1">
        <v>0.14799999999999999</v>
      </c>
      <c r="I4891" s="4">
        <v>32933</v>
      </c>
      <c r="J4891" s="5">
        <v>40909</v>
      </c>
      <c r="K4891" s="3">
        <v>6000</v>
      </c>
      <c r="L4891" s="3">
        <v>130000</v>
      </c>
      <c r="M4891" s="3">
        <v>4039</v>
      </c>
      <c r="N4891" s="3">
        <f t="shared" si="760"/>
        <v>0</v>
      </c>
      <c r="O4891" s="3">
        <f t="shared" si="761"/>
        <v>1</v>
      </c>
      <c r="P4891" s="3">
        <f t="shared" si="762"/>
        <v>1</v>
      </c>
      <c r="Q4891" s="6">
        <v>7.76</v>
      </c>
      <c r="R4891" s="3">
        <v>0</v>
      </c>
      <c r="S4891" s="3">
        <v>13</v>
      </c>
      <c r="T4891" s="3">
        <v>38</v>
      </c>
      <c r="U4891" s="3">
        <f t="shared" si="763"/>
        <v>7976</v>
      </c>
      <c r="V4891" s="3" t="str">
        <f t="shared" si="764"/>
        <v xml:space="preserve"> 60</v>
      </c>
      <c r="W4891" s="3">
        <f t="shared" si="765"/>
        <v>6</v>
      </c>
      <c r="X4891" s="3">
        <v>4</v>
      </c>
      <c r="Y4891" s="6">
        <f t="shared" si="766"/>
        <v>14.799999999999999</v>
      </c>
      <c r="Z4891" s="3">
        <f t="shared" si="767"/>
        <v>130</v>
      </c>
      <c r="AA4891" s="3">
        <f t="shared" si="768"/>
        <v>4.0389999999999997</v>
      </c>
      <c r="AB4891">
        <f t="shared" si="769"/>
        <v>0</v>
      </c>
      <c r="AC4891" s="14">
        <f>VLOOKUP(X4891,Rates!$A$2:$B$36,2)</f>
        <v>7.49</v>
      </c>
    </row>
    <row r="4892" spans="1:29">
      <c r="A4892">
        <v>461016</v>
      </c>
      <c r="B4892" t="s">
        <v>11</v>
      </c>
      <c r="C4892" s="1">
        <v>0.16700000000000001</v>
      </c>
      <c r="D4892">
        <v>142.01</v>
      </c>
      <c r="E4892" t="s">
        <v>28</v>
      </c>
      <c r="F4892" t="s">
        <v>24</v>
      </c>
      <c r="G4892" t="s">
        <v>14</v>
      </c>
      <c r="H4892" s="2">
        <v>0</v>
      </c>
      <c r="I4892" s="4">
        <v>33451</v>
      </c>
      <c r="J4892" s="5">
        <v>40909</v>
      </c>
      <c r="K4892" s="3">
        <v>4000</v>
      </c>
      <c r="L4892" s="3">
        <v>14400</v>
      </c>
      <c r="M4892" s="3">
        <v>0</v>
      </c>
      <c r="N4892" s="3">
        <f t="shared" si="760"/>
        <v>0</v>
      </c>
      <c r="O4892" s="3">
        <f t="shared" si="761"/>
        <v>0</v>
      </c>
      <c r="P4892" s="3">
        <f t="shared" si="762"/>
        <v>1</v>
      </c>
      <c r="Q4892" s="6">
        <v>0</v>
      </c>
      <c r="R4892" s="3">
        <v>4</v>
      </c>
      <c r="S4892" s="3">
        <v>3</v>
      </c>
      <c r="T4892" s="3">
        <v>10</v>
      </c>
      <c r="U4892" s="3">
        <f t="shared" si="763"/>
        <v>7458</v>
      </c>
      <c r="V4892" s="3" t="str">
        <f t="shared" si="764"/>
        <v xml:space="preserve"> 36</v>
      </c>
      <c r="W4892" s="3">
        <f t="shared" si="765"/>
        <v>4</v>
      </c>
      <c r="X4892" s="3">
        <v>22</v>
      </c>
      <c r="Y4892" s="6">
        <f t="shared" si="766"/>
        <v>0</v>
      </c>
      <c r="Z4892" s="3">
        <f t="shared" si="767"/>
        <v>14.4</v>
      </c>
      <c r="AA4892" s="3">
        <f t="shared" si="768"/>
        <v>0</v>
      </c>
      <c r="AB4892">
        <f t="shared" si="769"/>
        <v>0</v>
      </c>
      <c r="AC4892" s="14">
        <f>VLOOKUP(X4892,Rates!$A$2:$B$36,2)</f>
        <v>23.99</v>
      </c>
    </row>
    <row r="4893" spans="1:29">
      <c r="A4893">
        <v>778768</v>
      </c>
      <c r="B4893" t="s">
        <v>11</v>
      </c>
      <c r="C4893" s="1">
        <v>0.15620000000000001</v>
      </c>
      <c r="D4893">
        <v>314.73</v>
      </c>
      <c r="E4893" t="s">
        <v>18</v>
      </c>
      <c r="F4893" t="s">
        <v>13</v>
      </c>
      <c r="G4893" t="s">
        <v>17</v>
      </c>
      <c r="H4893" s="1">
        <v>0.47599999999999998</v>
      </c>
      <c r="I4893" s="4">
        <v>37803</v>
      </c>
      <c r="J4893" s="5">
        <v>40909</v>
      </c>
      <c r="K4893" s="3">
        <v>9000</v>
      </c>
      <c r="L4893" s="3">
        <v>38400</v>
      </c>
      <c r="M4893" s="3">
        <v>238</v>
      </c>
      <c r="N4893" s="3">
        <f t="shared" si="760"/>
        <v>1</v>
      </c>
      <c r="O4893" s="3">
        <f t="shared" si="761"/>
        <v>0</v>
      </c>
      <c r="P4893" s="3">
        <f t="shared" si="762"/>
        <v>1</v>
      </c>
      <c r="Q4893" s="6">
        <v>6.41</v>
      </c>
      <c r="R4893" s="3">
        <v>0</v>
      </c>
      <c r="S4893" s="3">
        <v>3</v>
      </c>
      <c r="T4893" s="3">
        <v>11</v>
      </c>
      <c r="U4893" s="3">
        <f t="shared" si="763"/>
        <v>3106</v>
      </c>
      <c r="V4893" s="3" t="str">
        <f t="shared" si="764"/>
        <v xml:space="preserve"> 36</v>
      </c>
      <c r="W4893" s="3">
        <f t="shared" si="765"/>
        <v>9</v>
      </c>
      <c r="X4893" s="3">
        <v>16</v>
      </c>
      <c r="Y4893" s="6">
        <f t="shared" si="766"/>
        <v>47.599999999999994</v>
      </c>
      <c r="Z4893" s="3">
        <f t="shared" si="767"/>
        <v>38.4</v>
      </c>
      <c r="AA4893" s="3">
        <f t="shared" si="768"/>
        <v>0.23799999999999999</v>
      </c>
      <c r="AB4893">
        <f t="shared" si="769"/>
        <v>1</v>
      </c>
      <c r="AC4893" s="14">
        <f>VLOOKUP(X4893,Rates!$A$2:$B$36,2)</f>
        <v>16.989999999999998</v>
      </c>
    </row>
    <row r="4894" spans="1:29">
      <c r="A4894">
        <v>723333</v>
      </c>
      <c r="B4894" t="s">
        <v>11</v>
      </c>
      <c r="C4894" s="1">
        <v>0.1149</v>
      </c>
      <c r="D4894">
        <v>211.02</v>
      </c>
      <c r="E4894" t="s">
        <v>12</v>
      </c>
      <c r="F4894" t="s">
        <v>26</v>
      </c>
      <c r="G4894" t="s">
        <v>14</v>
      </c>
      <c r="H4894" s="1">
        <v>0.60899999999999999</v>
      </c>
      <c r="I4894" s="4">
        <v>35643</v>
      </c>
      <c r="J4894" s="5">
        <v>40909</v>
      </c>
      <c r="K4894" s="3">
        <v>6400</v>
      </c>
      <c r="L4894" s="3">
        <v>36000</v>
      </c>
      <c r="M4894" s="3">
        <v>8653</v>
      </c>
      <c r="N4894" s="3">
        <f t="shared" si="760"/>
        <v>0</v>
      </c>
      <c r="O4894" s="3">
        <f t="shared" si="761"/>
        <v>1</v>
      </c>
      <c r="P4894" s="3">
        <f t="shared" si="762"/>
        <v>1</v>
      </c>
      <c r="Q4894" s="6">
        <v>15.75</v>
      </c>
      <c r="R4894" s="3">
        <v>0</v>
      </c>
      <c r="S4894" s="3">
        <v>7</v>
      </c>
      <c r="T4894" s="3">
        <v>21</v>
      </c>
      <c r="U4894" s="3">
        <f t="shared" si="763"/>
        <v>5266</v>
      </c>
      <c r="V4894" s="3" t="str">
        <f t="shared" si="764"/>
        <v xml:space="preserve"> 36</v>
      </c>
      <c r="W4894" s="3">
        <f t="shared" si="765"/>
        <v>6.4</v>
      </c>
      <c r="X4894" s="3">
        <v>9</v>
      </c>
      <c r="Y4894" s="6">
        <f t="shared" si="766"/>
        <v>60.9</v>
      </c>
      <c r="Z4894" s="3">
        <f t="shared" si="767"/>
        <v>36</v>
      </c>
      <c r="AA4894" s="3">
        <f t="shared" si="768"/>
        <v>8.6530000000000005</v>
      </c>
      <c r="AB4894">
        <f t="shared" si="769"/>
        <v>0</v>
      </c>
      <c r="AC4894" s="14">
        <f>VLOOKUP(X4894,Rates!$A$2:$B$36,2)</f>
        <v>11.44</v>
      </c>
    </row>
    <row r="4895" spans="1:29">
      <c r="A4895">
        <v>606136</v>
      </c>
      <c r="B4895" t="s">
        <v>15</v>
      </c>
      <c r="C4895" s="1">
        <v>6.9099999999999995E-2</v>
      </c>
      <c r="D4895">
        <v>270.20999999999998</v>
      </c>
      <c r="E4895" t="s">
        <v>12</v>
      </c>
      <c r="F4895" t="s">
        <v>26</v>
      </c>
      <c r="G4895" t="s">
        <v>14</v>
      </c>
      <c r="H4895" s="1">
        <v>0.35599999999999998</v>
      </c>
      <c r="I4895" s="4">
        <v>36892</v>
      </c>
      <c r="J4895" s="5">
        <v>40909</v>
      </c>
      <c r="K4895" s="3">
        <v>20000</v>
      </c>
      <c r="L4895" s="3">
        <v>130000</v>
      </c>
      <c r="M4895" s="3">
        <v>20964</v>
      </c>
      <c r="N4895" s="3">
        <f t="shared" si="760"/>
        <v>0</v>
      </c>
      <c r="O4895" s="3">
        <f t="shared" si="761"/>
        <v>1</v>
      </c>
      <c r="P4895" s="3">
        <f t="shared" si="762"/>
        <v>1</v>
      </c>
      <c r="Q4895" s="6">
        <v>5.39</v>
      </c>
      <c r="R4895" s="3">
        <v>0</v>
      </c>
      <c r="S4895" s="3">
        <v>6</v>
      </c>
      <c r="T4895" s="3">
        <v>29</v>
      </c>
      <c r="U4895" s="3">
        <f t="shared" si="763"/>
        <v>4017</v>
      </c>
      <c r="V4895" s="3" t="str">
        <f t="shared" si="764"/>
        <v xml:space="preserve"> 60</v>
      </c>
      <c r="W4895" s="3">
        <f t="shared" si="765"/>
        <v>20</v>
      </c>
      <c r="X4895" s="3">
        <v>5</v>
      </c>
      <c r="Y4895" s="6">
        <f t="shared" si="766"/>
        <v>35.6</v>
      </c>
      <c r="Z4895" s="3">
        <f t="shared" si="767"/>
        <v>130</v>
      </c>
      <c r="AA4895" s="3">
        <f t="shared" si="768"/>
        <v>20.963999999999999</v>
      </c>
      <c r="AB4895">
        <f t="shared" si="769"/>
        <v>0</v>
      </c>
      <c r="AC4895" s="14">
        <f>VLOOKUP(X4895,Rates!$A$2:$B$36,2)</f>
        <v>7.99</v>
      </c>
    </row>
    <row r="4896" spans="1:29">
      <c r="A4896">
        <v>769551</v>
      </c>
      <c r="B4896" t="s">
        <v>11</v>
      </c>
      <c r="C4896" s="1">
        <v>0.1099</v>
      </c>
      <c r="D4896">
        <v>289.7</v>
      </c>
      <c r="E4896" t="s">
        <v>23</v>
      </c>
      <c r="F4896" t="s">
        <v>26</v>
      </c>
      <c r="G4896" t="s">
        <v>14</v>
      </c>
      <c r="H4896" s="1">
        <v>0.70799999999999996</v>
      </c>
      <c r="I4896" s="4">
        <v>36892</v>
      </c>
      <c r="J4896" s="5">
        <v>40909</v>
      </c>
      <c r="K4896" s="3">
        <v>8850</v>
      </c>
      <c r="L4896" s="3">
        <v>120000</v>
      </c>
      <c r="M4896" s="3">
        <v>67006</v>
      </c>
      <c r="N4896" s="3">
        <f t="shared" si="760"/>
        <v>0</v>
      </c>
      <c r="O4896" s="3">
        <f t="shared" si="761"/>
        <v>1</v>
      </c>
      <c r="P4896" s="3">
        <f t="shared" si="762"/>
        <v>1</v>
      </c>
      <c r="Q4896" s="6">
        <v>16.41</v>
      </c>
      <c r="R4896" s="3">
        <v>1</v>
      </c>
      <c r="S4896" s="3">
        <v>8</v>
      </c>
      <c r="T4896" s="3">
        <v>36</v>
      </c>
      <c r="U4896" s="3">
        <f t="shared" si="763"/>
        <v>4017</v>
      </c>
      <c r="V4896" s="3" t="str">
        <f t="shared" si="764"/>
        <v xml:space="preserve"> 36</v>
      </c>
      <c r="W4896" s="3">
        <f t="shared" si="765"/>
        <v>8.85</v>
      </c>
      <c r="X4896" s="3">
        <v>8</v>
      </c>
      <c r="Y4896" s="6">
        <f t="shared" si="766"/>
        <v>70.8</v>
      </c>
      <c r="Z4896" s="3">
        <f t="shared" si="767"/>
        <v>120</v>
      </c>
      <c r="AA4896" s="3">
        <f t="shared" si="768"/>
        <v>67.006</v>
      </c>
      <c r="AB4896">
        <f t="shared" si="769"/>
        <v>0</v>
      </c>
      <c r="AC4896" s="14">
        <f>VLOOKUP(X4896,Rates!$A$2:$B$36,2)</f>
        <v>11.39</v>
      </c>
    </row>
    <row r="4897" spans="1:29">
      <c r="A4897">
        <v>615313</v>
      </c>
      <c r="B4897" t="s">
        <v>15</v>
      </c>
      <c r="C4897" s="1">
        <v>0.13350000000000001</v>
      </c>
      <c r="D4897">
        <v>103.2</v>
      </c>
      <c r="E4897" t="s">
        <v>12</v>
      </c>
      <c r="F4897" t="s">
        <v>26</v>
      </c>
      <c r="G4897" t="s">
        <v>17</v>
      </c>
      <c r="H4897" s="1">
        <v>0.91500000000000004</v>
      </c>
      <c r="I4897" s="4">
        <v>36892</v>
      </c>
      <c r="J4897" s="5">
        <v>40909</v>
      </c>
      <c r="K4897" s="3">
        <v>4500</v>
      </c>
      <c r="L4897" s="3">
        <v>64800</v>
      </c>
      <c r="M4897" s="3">
        <v>34321</v>
      </c>
      <c r="N4897" s="3">
        <f t="shared" si="760"/>
        <v>0</v>
      </c>
      <c r="O4897" s="3">
        <f t="shared" si="761"/>
        <v>1</v>
      </c>
      <c r="P4897" s="3">
        <f t="shared" si="762"/>
        <v>1</v>
      </c>
      <c r="Q4897" s="6">
        <v>12.91</v>
      </c>
      <c r="R4897" s="3">
        <v>0</v>
      </c>
      <c r="S4897" s="3">
        <v>6</v>
      </c>
      <c r="T4897" s="3">
        <v>22</v>
      </c>
      <c r="U4897" s="3">
        <f t="shared" si="763"/>
        <v>4017</v>
      </c>
      <c r="V4897" s="3" t="str">
        <f t="shared" si="764"/>
        <v xml:space="preserve"> 60</v>
      </c>
      <c r="W4897" s="3">
        <f t="shared" si="765"/>
        <v>4.5</v>
      </c>
      <c r="X4897" s="3">
        <v>14</v>
      </c>
      <c r="Y4897" s="6">
        <f t="shared" si="766"/>
        <v>91.5</v>
      </c>
      <c r="Z4897" s="3">
        <f t="shared" si="767"/>
        <v>64.8</v>
      </c>
      <c r="AA4897" s="3">
        <f t="shared" si="768"/>
        <v>34.320999999999998</v>
      </c>
      <c r="AB4897">
        <f t="shared" si="769"/>
        <v>1</v>
      </c>
      <c r="AC4897" s="14">
        <f>VLOOKUP(X4897,Rates!$A$2:$B$36,2)</f>
        <v>14.99</v>
      </c>
    </row>
    <row r="4898" spans="1:29">
      <c r="A4898">
        <v>472717</v>
      </c>
      <c r="B4898" t="s">
        <v>11</v>
      </c>
      <c r="C4898" s="1">
        <v>0.1114</v>
      </c>
      <c r="D4898">
        <v>262.43</v>
      </c>
      <c r="E4898" t="s">
        <v>23</v>
      </c>
      <c r="F4898" t="s">
        <v>13</v>
      </c>
      <c r="G4898" t="s">
        <v>14</v>
      </c>
      <c r="H4898" s="1">
        <v>0.60199999999999998</v>
      </c>
      <c r="I4898" s="4">
        <v>36312</v>
      </c>
      <c r="J4898" s="5">
        <v>40909</v>
      </c>
      <c r="K4898" s="3">
        <v>8000</v>
      </c>
      <c r="L4898" s="3">
        <v>60000</v>
      </c>
      <c r="M4898" s="3">
        <v>8127</v>
      </c>
      <c r="N4898" s="3">
        <f t="shared" si="760"/>
        <v>1</v>
      </c>
      <c r="O4898" s="3">
        <f t="shared" si="761"/>
        <v>0</v>
      </c>
      <c r="P4898" s="3">
        <f t="shared" si="762"/>
        <v>1</v>
      </c>
      <c r="Q4898" s="6">
        <v>8.1199999999999992</v>
      </c>
      <c r="R4898" s="3">
        <v>0</v>
      </c>
      <c r="S4898" s="3">
        <v>7</v>
      </c>
      <c r="T4898" s="3">
        <v>26</v>
      </c>
      <c r="U4898" s="3">
        <f t="shared" si="763"/>
        <v>4597</v>
      </c>
      <c r="V4898" s="3" t="str">
        <f t="shared" si="764"/>
        <v xml:space="preserve"> 36</v>
      </c>
      <c r="W4898" s="3">
        <f t="shared" si="765"/>
        <v>8</v>
      </c>
      <c r="X4898" s="3">
        <v>6</v>
      </c>
      <c r="Y4898" s="6">
        <f t="shared" si="766"/>
        <v>60.199999999999996</v>
      </c>
      <c r="Z4898" s="3">
        <f t="shared" si="767"/>
        <v>60</v>
      </c>
      <c r="AA4898" s="3">
        <f t="shared" si="768"/>
        <v>8.1270000000000007</v>
      </c>
      <c r="AB4898">
        <f t="shared" si="769"/>
        <v>0</v>
      </c>
      <c r="AC4898" s="14">
        <f>VLOOKUP(X4898,Rates!$A$2:$B$36,2)</f>
        <v>8.24</v>
      </c>
    </row>
    <row r="4899" spans="1:29">
      <c r="A4899">
        <v>949910</v>
      </c>
      <c r="B4899" t="s">
        <v>11</v>
      </c>
      <c r="C4899" s="1">
        <v>0.14649999999999999</v>
      </c>
      <c r="D4899">
        <v>34.5</v>
      </c>
      <c r="E4899" t="s">
        <v>18</v>
      </c>
      <c r="F4899" t="s">
        <v>13</v>
      </c>
      <c r="G4899" t="s">
        <v>14</v>
      </c>
      <c r="H4899" s="1">
        <v>0.73699999999999999</v>
      </c>
      <c r="I4899" s="4">
        <v>34912</v>
      </c>
      <c r="J4899" s="5">
        <v>40909</v>
      </c>
      <c r="K4899" s="3">
        <v>1000</v>
      </c>
      <c r="L4899" s="3">
        <v>25000</v>
      </c>
      <c r="M4899" s="3">
        <v>2801</v>
      </c>
      <c r="N4899" s="3">
        <f t="shared" si="760"/>
        <v>1</v>
      </c>
      <c r="O4899" s="3">
        <f t="shared" si="761"/>
        <v>0</v>
      </c>
      <c r="P4899" s="3">
        <f t="shared" si="762"/>
        <v>1</v>
      </c>
      <c r="Q4899" s="6">
        <v>19.100000000000001</v>
      </c>
      <c r="R4899" s="3">
        <v>0</v>
      </c>
      <c r="S4899" s="3">
        <v>5</v>
      </c>
      <c r="T4899" s="3">
        <v>6</v>
      </c>
      <c r="U4899" s="3">
        <f t="shared" si="763"/>
        <v>5997</v>
      </c>
      <c r="V4899" s="3" t="str">
        <f t="shared" si="764"/>
        <v xml:space="preserve"> 36</v>
      </c>
      <c r="W4899" s="3">
        <f t="shared" si="765"/>
        <v>1</v>
      </c>
      <c r="X4899" s="3">
        <v>13</v>
      </c>
      <c r="Y4899" s="6">
        <f t="shared" si="766"/>
        <v>73.7</v>
      </c>
      <c r="Z4899" s="3">
        <f t="shared" si="767"/>
        <v>25</v>
      </c>
      <c r="AA4899" s="3">
        <f t="shared" si="768"/>
        <v>2.8010000000000002</v>
      </c>
      <c r="AB4899">
        <f t="shared" si="769"/>
        <v>0</v>
      </c>
      <c r="AC4899" s="14">
        <f>VLOOKUP(X4899,Rates!$A$2:$B$36,2)</f>
        <v>13.99</v>
      </c>
    </row>
    <row r="4900" spans="1:29">
      <c r="A4900">
        <v>616963</v>
      </c>
      <c r="B4900" t="s">
        <v>11</v>
      </c>
      <c r="C4900" s="1">
        <v>8.8800000000000004E-2</v>
      </c>
      <c r="D4900">
        <v>369.82</v>
      </c>
      <c r="E4900" t="s">
        <v>23</v>
      </c>
      <c r="F4900" t="s">
        <v>13</v>
      </c>
      <c r="G4900" t="s">
        <v>14</v>
      </c>
      <c r="H4900" s="1">
        <v>0.496</v>
      </c>
      <c r="I4900" s="4">
        <v>30713</v>
      </c>
      <c r="J4900" s="5">
        <v>40909</v>
      </c>
      <c r="K4900" s="3">
        <v>12000</v>
      </c>
      <c r="L4900" s="3">
        <v>84300</v>
      </c>
      <c r="M4900" s="3">
        <v>6256</v>
      </c>
      <c r="N4900" s="3">
        <f t="shared" si="760"/>
        <v>1</v>
      </c>
      <c r="O4900" s="3">
        <f t="shared" si="761"/>
        <v>0</v>
      </c>
      <c r="P4900" s="3">
        <f t="shared" si="762"/>
        <v>1</v>
      </c>
      <c r="Q4900" s="6">
        <v>8.5</v>
      </c>
      <c r="R4900" s="3">
        <v>1</v>
      </c>
      <c r="S4900" s="3">
        <v>7</v>
      </c>
      <c r="T4900" s="3">
        <v>12</v>
      </c>
      <c r="U4900" s="3">
        <f t="shared" si="763"/>
        <v>10196</v>
      </c>
      <c r="V4900" s="3" t="str">
        <f t="shared" si="764"/>
        <v xml:space="preserve"> 36</v>
      </c>
      <c r="W4900" s="3">
        <f t="shared" si="765"/>
        <v>12</v>
      </c>
      <c r="X4900" s="3">
        <v>6</v>
      </c>
      <c r="Y4900" s="6">
        <f t="shared" si="766"/>
        <v>49.6</v>
      </c>
      <c r="Z4900" s="3">
        <f t="shared" si="767"/>
        <v>84.3</v>
      </c>
      <c r="AA4900" s="3">
        <f t="shared" si="768"/>
        <v>6.2560000000000002</v>
      </c>
      <c r="AB4900">
        <f t="shared" si="769"/>
        <v>0</v>
      </c>
      <c r="AC4900" s="14">
        <f>VLOOKUP(X4900,Rates!$A$2:$B$36,2)</f>
        <v>8.24</v>
      </c>
    </row>
    <row r="4901" spans="1:29">
      <c r="A4901">
        <v>637553</v>
      </c>
      <c r="B4901" t="s">
        <v>11</v>
      </c>
      <c r="C4901" s="1">
        <v>7.2900000000000006E-2</v>
      </c>
      <c r="D4901">
        <v>372.12</v>
      </c>
      <c r="E4901" t="s">
        <v>12</v>
      </c>
      <c r="F4901" t="s">
        <v>26</v>
      </c>
      <c r="G4901" t="s">
        <v>14</v>
      </c>
      <c r="H4901" s="1">
        <v>7.0999999999999994E-2</v>
      </c>
      <c r="I4901" s="4">
        <v>37681</v>
      </c>
      <c r="J4901" s="5">
        <v>40909</v>
      </c>
      <c r="K4901" s="3">
        <v>12000</v>
      </c>
      <c r="L4901" s="3">
        <v>95000</v>
      </c>
      <c r="M4901" s="3">
        <v>51079</v>
      </c>
      <c r="N4901" s="3">
        <f t="shared" si="760"/>
        <v>0</v>
      </c>
      <c r="O4901" s="3">
        <f t="shared" si="761"/>
        <v>1</v>
      </c>
      <c r="P4901" s="3">
        <f t="shared" si="762"/>
        <v>1</v>
      </c>
      <c r="Q4901" s="6">
        <v>18.29</v>
      </c>
      <c r="R4901" s="3">
        <v>0</v>
      </c>
      <c r="S4901" s="3">
        <v>16</v>
      </c>
      <c r="T4901" s="3">
        <v>57</v>
      </c>
      <c r="U4901" s="3">
        <f t="shared" si="763"/>
        <v>3228</v>
      </c>
      <c r="V4901" s="3" t="str">
        <f t="shared" si="764"/>
        <v xml:space="preserve"> 36</v>
      </c>
      <c r="W4901" s="3">
        <f t="shared" si="765"/>
        <v>12</v>
      </c>
      <c r="X4901" s="3">
        <v>4</v>
      </c>
      <c r="Y4901" s="6">
        <f t="shared" si="766"/>
        <v>7.1</v>
      </c>
      <c r="Z4901" s="3">
        <f t="shared" si="767"/>
        <v>95</v>
      </c>
      <c r="AA4901" s="3">
        <f t="shared" si="768"/>
        <v>51.079000000000001</v>
      </c>
      <c r="AB4901">
        <f t="shared" si="769"/>
        <v>0</v>
      </c>
      <c r="AC4901" s="14">
        <f>VLOOKUP(X4901,Rates!$A$2:$B$36,2)</f>
        <v>7.49</v>
      </c>
    </row>
    <row r="4902" spans="1:29">
      <c r="A4902">
        <v>1012168</v>
      </c>
      <c r="B4902" t="s">
        <v>15</v>
      </c>
      <c r="C4902" s="1">
        <v>0.19420000000000001</v>
      </c>
      <c r="D4902">
        <v>248.64</v>
      </c>
      <c r="E4902" t="s">
        <v>12</v>
      </c>
      <c r="F4902" t="s">
        <v>13</v>
      </c>
      <c r="G4902" t="s">
        <v>14</v>
      </c>
      <c r="H4902" s="1">
        <v>0.54400000000000004</v>
      </c>
      <c r="I4902" s="4">
        <v>37226</v>
      </c>
      <c r="J4902" s="5">
        <v>40909</v>
      </c>
      <c r="K4902" s="3">
        <v>9500</v>
      </c>
      <c r="L4902" s="3">
        <v>50400</v>
      </c>
      <c r="M4902" s="3">
        <v>8548</v>
      </c>
      <c r="N4902" s="3">
        <f t="shared" si="760"/>
        <v>1</v>
      </c>
      <c r="O4902" s="3">
        <f t="shared" si="761"/>
        <v>0</v>
      </c>
      <c r="P4902" s="3">
        <f t="shared" si="762"/>
        <v>1</v>
      </c>
      <c r="Q4902" s="6">
        <v>16.95</v>
      </c>
      <c r="R4902" s="3">
        <v>0</v>
      </c>
      <c r="S4902" s="3">
        <v>4</v>
      </c>
      <c r="T4902" s="3">
        <v>15</v>
      </c>
      <c r="U4902" s="3">
        <f t="shared" si="763"/>
        <v>3683</v>
      </c>
      <c r="V4902" s="3" t="str">
        <f t="shared" si="764"/>
        <v xml:space="preserve"> 60</v>
      </c>
      <c r="W4902" s="3">
        <f t="shared" si="765"/>
        <v>9.5</v>
      </c>
      <c r="X4902" s="3">
        <v>23</v>
      </c>
      <c r="Y4902" s="6">
        <f t="shared" si="766"/>
        <v>54.400000000000006</v>
      </c>
      <c r="Z4902" s="3">
        <f t="shared" si="767"/>
        <v>50.4</v>
      </c>
      <c r="AA4902" s="3">
        <f t="shared" si="768"/>
        <v>8.548</v>
      </c>
      <c r="AB4902">
        <f t="shared" si="769"/>
        <v>0</v>
      </c>
      <c r="AC4902" s="14">
        <f>VLOOKUP(X4902,Rates!$A$2:$B$36,2)</f>
        <v>24.74</v>
      </c>
    </row>
    <row r="4903" spans="1:29">
      <c r="A4903">
        <v>532334</v>
      </c>
      <c r="B4903" t="s">
        <v>11</v>
      </c>
      <c r="C4903" s="1">
        <v>0.1038</v>
      </c>
      <c r="D4903">
        <v>648.91999999999996</v>
      </c>
      <c r="E4903" t="s">
        <v>16</v>
      </c>
      <c r="F4903" t="s">
        <v>13</v>
      </c>
      <c r="G4903" t="s">
        <v>14</v>
      </c>
      <c r="H4903" s="2">
        <v>0.16</v>
      </c>
      <c r="I4903" s="4">
        <v>22890</v>
      </c>
      <c r="J4903" s="5">
        <v>40909</v>
      </c>
      <c r="K4903" s="3">
        <v>20000</v>
      </c>
      <c r="L4903" s="3">
        <v>75000</v>
      </c>
      <c r="M4903" s="3">
        <v>1565</v>
      </c>
      <c r="N4903" s="3">
        <f t="shared" si="760"/>
        <v>1</v>
      </c>
      <c r="O4903" s="3">
        <f t="shared" si="761"/>
        <v>0</v>
      </c>
      <c r="P4903" s="3">
        <f t="shared" si="762"/>
        <v>0</v>
      </c>
      <c r="Q4903" s="6">
        <v>1.1399999999999999</v>
      </c>
      <c r="R4903" s="3">
        <v>0</v>
      </c>
      <c r="S4903" s="3">
        <v>8</v>
      </c>
      <c r="T4903" s="3">
        <v>13</v>
      </c>
      <c r="U4903" s="3">
        <f t="shared" si="763"/>
        <v>18019</v>
      </c>
      <c r="V4903" s="3" t="str">
        <f t="shared" si="764"/>
        <v xml:space="preserve"> 36</v>
      </c>
      <c r="W4903" s="3">
        <f t="shared" si="765"/>
        <v>20</v>
      </c>
      <c r="X4903" s="3">
        <v>6</v>
      </c>
      <c r="Y4903" s="6">
        <f t="shared" si="766"/>
        <v>16</v>
      </c>
      <c r="Z4903" s="3">
        <f t="shared" si="767"/>
        <v>75</v>
      </c>
      <c r="AA4903" s="3">
        <f t="shared" si="768"/>
        <v>1.5649999999999999</v>
      </c>
      <c r="AB4903">
        <f t="shared" si="769"/>
        <v>0</v>
      </c>
      <c r="AC4903" s="14">
        <f>VLOOKUP(X4903,Rates!$A$2:$B$36,2)</f>
        <v>8.24</v>
      </c>
    </row>
    <row r="4904" spans="1:29">
      <c r="A4904">
        <v>620611</v>
      </c>
      <c r="B4904" t="s">
        <v>11</v>
      </c>
      <c r="C4904" s="1">
        <v>0.1036</v>
      </c>
      <c r="D4904">
        <v>64.88</v>
      </c>
      <c r="E4904" t="s">
        <v>27</v>
      </c>
      <c r="F4904" t="s">
        <v>26</v>
      </c>
      <c r="G4904" t="s">
        <v>14</v>
      </c>
      <c r="H4904" s="1">
        <v>0.89300000000000002</v>
      </c>
      <c r="I4904" s="4">
        <v>32509</v>
      </c>
      <c r="J4904" s="5">
        <v>40909</v>
      </c>
      <c r="K4904" s="3">
        <v>2000</v>
      </c>
      <c r="L4904" s="3">
        <v>60000</v>
      </c>
      <c r="M4904" s="3">
        <v>5626</v>
      </c>
      <c r="N4904" s="3">
        <f t="shared" si="760"/>
        <v>0</v>
      </c>
      <c r="O4904" s="3">
        <f t="shared" si="761"/>
        <v>1</v>
      </c>
      <c r="P4904" s="3">
        <f t="shared" si="762"/>
        <v>1</v>
      </c>
      <c r="Q4904" s="6">
        <v>9.56</v>
      </c>
      <c r="R4904" s="3">
        <v>0</v>
      </c>
      <c r="S4904" s="3">
        <v>6</v>
      </c>
      <c r="T4904" s="3">
        <v>26</v>
      </c>
      <c r="U4904" s="3">
        <f t="shared" si="763"/>
        <v>8400</v>
      </c>
      <c r="V4904" s="3" t="str">
        <f t="shared" si="764"/>
        <v xml:space="preserve"> 36</v>
      </c>
      <c r="W4904" s="3">
        <f t="shared" si="765"/>
        <v>2</v>
      </c>
      <c r="X4904" s="3">
        <v>10</v>
      </c>
      <c r="Y4904" s="6">
        <f t="shared" si="766"/>
        <v>89.3</v>
      </c>
      <c r="Z4904" s="3">
        <f t="shared" si="767"/>
        <v>60</v>
      </c>
      <c r="AA4904" s="3">
        <f t="shared" si="768"/>
        <v>5.6260000000000003</v>
      </c>
      <c r="AB4904">
        <f t="shared" si="769"/>
        <v>0</v>
      </c>
      <c r="AC4904" s="14">
        <f>VLOOKUP(X4904,Rates!$A$2:$B$36,2)</f>
        <v>11.49</v>
      </c>
    </row>
    <row r="4905" spans="1:29">
      <c r="A4905">
        <v>447491</v>
      </c>
      <c r="B4905" t="s">
        <v>11</v>
      </c>
      <c r="C4905" s="1">
        <v>7.7399999999999997E-2</v>
      </c>
      <c r="D4905">
        <v>280.97000000000003</v>
      </c>
      <c r="E4905" t="s">
        <v>20</v>
      </c>
      <c r="F4905" t="s">
        <v>26</v>
      </c>
      <c r="G4905" t="s">
        <v>14</v>
      </c>
      <c r="H4905" s="1">
        <v>7.2999999999999995E-2</v>
      </c>
      <c r="I4905" s="4">
        <v>38443</v>
      </c>
      <c r="J4905" s="5">
        <v>40909</v>
      </c>
      <c r="K4905" s="3">
        <v>9000</v>
      </c>
      <c r="L4905" s="3">
        <v>119000</v>
      </c>
      <c r="M4905" s="3">
        <v>2525</v>
      </c>
      <c r="N4905" s="3">
        <f t="shared" si="760"/>
        <v>0</v>
      </c>
      <c r="O4905" s="3">
        <f t="shared" si="761"/>
        <v>1</v>
      </c>
      <c r="P4905" s="3">
        <f t="shared" si="762"/>
        <v>1</v>
      </c>
      <c r="Q4905" s="6">
        <v>8.4700000000000006</v>
      </c>
      <c r="R4905" s="3">
        <v>0</v>
      </c>
      <c r="S4905" s="3">
        <v>11</v>
      </c>
      <c r="T4905" s="3">
        <v>38</v>
      </c>
      <c r="U4905" s="3">
        <f t="shared" si="763"/>
        <v>2466</v>
      </c>
      <c r="V4905" s="3" t="str">
        <f t="shared" si="764"/>
        <v xml:space="preserve"> 36</v>
      </c>
      <c r="W4905" s="3">
        <f t="shared" si="765"/>
        <v>9</v>
      </c>
      <c r="X4905" s="3">
        <v>3</v>
      </c>
      <c r="Y4905" s="6">
        <f t="shared" si="766"/>
        <v>7.3</v>
      </c>
      <c r="Z4905" s="3">
        <f t="shared" si="767"/>
        <v>119</v>
      </c>
      <c r="AA4905" s="3">
        <f t="shared" si="768"/>
        <v>2.5249999999999999</v>
      </c>
      <c r="AB4905">
        <f t="shared" si="769"/>
        <v>0</v>
      </c>
      <c r="AC4905" s="14">
        <f>VLOOKUP(X4905,Rates!$A$2:$B$36,2)</f>
        <v>7.24</v>
      </c>
    </row>
    <row r="4906" spans="1:29">
      <c r="A4906">
        <v>1036032</v>
      </c>
      <c r="B4906" t="s">
        <v>11</v>
      </c>
      <c r="C4906" s="1">
        <v>0.16289999999999999</v>
      </c>
      <c r="D4906">
        <v>282.41000000000003</v>
      </c>
      <c r="E4906" t="s">
        <v>23</v>
      </c>
      <c r="F4906" t="s">
        <v>26</v>
      </c>
      <c r="G4906" t="s">
        <v>14</v>
      </c>
      <c r="H4906" s="1">
        <v>0.65100000000000002</v>
      </c>
      <c r="I4906" s="4">
        <v>29830</v>
      </c>
      <c r="J4906" s="5">
        <v>40909</v>
      </c>
      <c r="K4906" s="3">
        <v>8000</v>
      </c>
      <c r="L4906" s="3">
        <v>75000</v>
      </c>
      <c r="M4906" s="3">
        <v>21050</v>
      </c>
      <c r="N4906" s="3">
        <f t="shared" si="760"/>
        <v>0</v>
      </c>
      <c r="O4906" s="3">
        <f t="shared" si="761"/>
        <v>1</v>
      </c>
      <c r="P4906" s="3">
        <f t="shared" si="762"/>
        <v>1</v>
      </c>
      <c r="Q4906" s="6">
        <v>17.52</v>
      </c>
      <c r="R4906" s="3">
        <v>0</v>
      </c>
      <c r="S4906" s="3">
        <v>15</v>
      </c>
      <c r="T4906" s="3">
        <v>34</v>
      </c>
      <c r="U4906" s="3">
        <f t="shared" si="763"/>
        <v>11079</v>
      </c>
      <c r="V4906" s="3" t="str">
        <f t="shared" si="764"/>
        <v xml:space="preserve"> 36</v>
      </c>
      <c r="W4906" s="3">
        <f t="shared" si="765"/>
        <v>8</v>
      </c>
      <c r="X4906" s="3">
        <v>16</v>
      </c>
      <c r="Y4906" s="6">
        <f t="shared" si="766"/>
        <v>65.100000000000009</v>
      </c>
      <c r="Z4906" s="3">
        <f t="shared" si="767"/>
        <v>75</v>
      </c>
      <c r="AA4906" s="3">
        <f t="shared" si="768"/>
        <v>21.05</v>
      </c>
      <c r="AB4906">
        <f t="shared" si="769"/>
        <v>0</v>
      </c>
      <c r="AC4906" s="14">
        <f>VLOOKUP(X4906,Rates!$A$2:$B$36,2)</f>
        <v>16.989999999999998</v>
      </c>
    </row>
    <row r="4907" spans="1:29">
      <c r="A4907">
        <v>510546</v>
      </c>
      <c r="B4907" t="s">
        <v>11</v>
      </c>
      <c r="C4907" s="1">
        <v>0.13850000000000001</v>
      </c>
      <c r="D4907">
        <v>682.08</v>
      </c>
      <c r="E4907" t="s">
        <v>28</v>
      </c>
      <c r="F4907" t="s">
        <v>13</v>
      </c>
      <c r="G4907" t="s">
        <v>17</v>
      </c>
      <c r="H4907" s="1">
        <v>0.67300000000000004</v>
      </c>
      <c r="I4907" s="4">
        <v>30926</v>
      </c>
      <c r="J4907" s="5">
        <v>40909</v>
      </c>
      <c r="K4907" s="3">
        <v>20000</v>
      </c>
      <c r="L4907" s="3">
        <v>80000</v>
      </c>
      <c r="M4907" s="3">
        <v>12189</v>
      </c>
      <c r="N4907" s="3">
        <f t="shared" si="760"/>
        <v>1</v>
      </c>
      <c r="O4907" s="3">
        <f t="shared" si="761"/>
        <v>0</v>
      </c>
      <c r="P4907" s="3">
        <f t="shared" si="762"/>
        <v>1</v>
      </c>
      <c r="Q4907" s="6">
        <v>18.63</v>
      </c>
      <c r="R4907" s="3">
        <v>1</v>
      </c>
      <c r="S4907" s="3">
        <v>13</v>
      </c>
      <c r="T4907" s="3">
        <v>26</v>
      </c>
      <c r="U4907" s="3">
        <f t="shared" si="763"/>
        <v>9983</v>
      </c>
      <c r="V4907" s="3" t="str">
        <f t="shared" si="764"/>
        <v xml:space="preserve"> 36</v>
      </c>
      <c r="W4907" s="3">
        <f t="shared" si="765"/>
        <v>20</v>
      </c>
      <c r="X4907" s="3">
        <v>14</v>
      </c>
      <c r="Y4907" s="6">
        <f t="shared" si="766"/>
        <v>67.300000000000011</v>
      </c>
      <c r="Z4907" s="3">
        <f t="shared" si="767"/>
        <v>80</v>
      </c>
      <c r="AA4907" s="3">
        <f t="shared" si="768"/>
        <v>12.189</v>
      </c>
      <c r="AB4907">
        <f t="shared" si="769"/>
        <v>1</v>
      </c>
      <c r="AC4907" s="14">
        <f>VLOOKUP(X4907,Rates!$A$2:$B$36,2)</f>
        <v>14.99</v>
      </c>
    </row>
    <row r="4908" spans="1:29">
      <c r="A4908">
        <v>1059227</v>
      </c>
      <c r="B4908" t="s">
        <v>11</v>
      </c>
      <c r="C4908" s="1">
        <v>0.14649999999999999</v>
      </c>
      <c r="D4908">
        <v>358.74</v>
      </c>
      <c r="E4908" t="s">
        <v>12</v>
      </c>
      <c r="F4908" t="s">
        <v>13</v>
      </c>
      <c r="G4908" t="s">
        <v>14</v>
      </c>
      <c r="H4908" s="1">
        <v>0.61899999999999999</v>
      </c>
      <c r="I4908" s="4">
        <v>34486</v>
      </c>
      <c r="J4908" s="5">
        <v>40909</v>
      </c>
      <c r="K4908" s="3">
        <v>10400</v>
      </c>
      <c r="L4908" s="3">
        <v>45000</v>
      </c>
      <c r="M4908" s="3">
        <v>6562</v>
      </c>
      <c r="N4908" s="3">
        <f t="shared" si="760"/>
        <v>1</v>
      </c>
      <c r="O4908" s="3">
        <f t="shared" si="761"/>
        <v>0</v>
      </c>
      <c r="P4908" s="3">
        <f t="shared" si="762"/>
        <v>1</v>
      </c>
      <c r="Q4908" s="6">
        <v>11.31</v>
      </c>
      <c r="R4908" s="3">
        <v>0</v>
      </c>
      <c r="S4908" s="3">
        <v>7</v>
      </c>
      <c r="T4908" s="3">
        <v>8</v>
      </c>
      <c r="U4908" s="3">
        <f t="shared" si="763"/>
        <v>6423</v>
      </c>
      <c r="V4908" s="3" t="str">
        <f t="shared" si="764"/>
        <v xml:space="preserve"> 36</v>
      </c>
      <c r="W4908" s="3">
        <f t="shared" si="765"/>
        <v>10.4</v>
      </c>
      <c r="X4908" s="3">
        <v>13</v>
      </c>
      <c r="Y4908" s="6">
        <f t="shared" si="766"/>
        <v>61.9</v>
      </c>
      <c r="Z4908" s="3">
        <f t="shared" si="767"/>
        <v>45</v>
      </c>
      <c r="AA4908" s="3">
        <f t="shared" si="768"/>
        <v>6.5620000000000003</v>
      </c>
      <c r="AB4908">
        <f t="shared" si="769"/>
        <v>0</v>
      </c>
      <c r="AC4908" s="14">
        <f>VLOOKUP(X4908,Rates!$A$2:$B$36,2)</f>
        <v>13.99</v>
      </c>
    </row>
    <row r="4909" spans="1:29">
      <c r="A4909">
        <v>646327</v>
      </c>
      <c r="B4909" t="s">
        <v>11</v>
      </c>
      <c r="C4909" s="1">
        <v>6.54E-2</v>
      </c>
      <c r="D4909">
        <v>613.35</v>
      </c>
      <c r="E4909" t="s">
        <v>12</v>
      </c>
      <c r="F4909" t="s">
        <v>26</v>
      </c>
      <c r="G4909" t="s">
        <v>14</v>
      </c>
      <c r="H4909" s="1">
        <v>0.55200000000000005</v>
      </c>
      <c r="I4909" s="4">
        <v>29373</v>
      </c>
      <c r="J4909" s="5">
        <v>40909</v>
      </c>
      <c r="K4909" s="3">
        <v>20000</v>
      </c>
      <c r="L4909" s="3">
        <v>90000</v>
      </c>
      <c r="M4909" s="3">
        <v>18158</v>
      </c>
      <c r="N4909" s="3">
        <f t="shared" si="760"/>
        <v>0</v>
      </c>
      <c r="O4909" s="3">
        <f t="shared" si="761"/>
        <v>1</v>
      </c>
      <c r="P4909" s="3">
        <f t="shared" si="762"/>
        <v>1</v>
      </c>
      <c r="Q4909" s="6">
        <v>9.56</v>
      </c>
      <c r="R4909" s="3">
        <v>0</v>
      </c>
      <c r="S4909" s="3">
        <v>8</v>
      </c>
      <c r="T4909" s="3">
        <v>28</v>
      </c>
      <c r="U4909" s="3">
        <f t="shared" si="763"/>
        <v>11536</v>
      </c>
      <c r="V4909" s="3" t="str">
        <f t="shared" si="764"/>
        <v xml:space="preserve"> 36</v>
      </c>
      <c r="W4909" s="3">
        <f t="shared" si="765"/>
        <v>20</v>
      </c>
      <c r="X4909" s="3">
        <v>4</v>
      </c>
      <c r="Y4909" s="6">
        <f t="shared" si="766"/>
        <v>55.2</v>
      </c>
      <c r="Z4909" s="3">
        <f t="shared" si="767"/>
        <v>90</v>
      </c>
      <c r="AA4909" s="3">
        <f t="shared" si="768"/>
        <v>18.158000000000001</v>
      </c>
      <c r="AB4909">
        <f t="shared" si="769"/>
        <v>0</v>
      </c>
      <c r="AC4909" s="14">
        <f>VLOOKUP(X4909,Rates!$A$2:$B$36,2)</f>
        <v>7.49</v>
      </c>
    </row>
    <row r="4910" spans="1:29">
      <c r="A4910">
        <v>680113</v>
      </c>
      <c r="B4910" t="s">
        <v>11</v>
      </c>
      <c r="C4910" s="1">
        <v>9.6299999999999997E-2</v>
      </c>
      <c r="D4910">
        <v>312.92</v>
      </c>
      <c r="E4910" t="s">
        <v>28</v>
      </c>
      <c r="F4910" t="s">
        <v>13</v>
      </c>
      <c r="G4910" t="s">
        <v>14</v>
      </c>
      <c r="H4910" s="1">
        <v>0.193</v>
      </c>
      <c r="I4910" s="4">
        <v>36161</v>
      </c>
      <c r="J4910" s="5">
        <v>40909</v>
      </c>
      <c r="K4910" s="3">
        <v>9750</v>
      </c>
      <c r="L4910" s="3">
        <v>27000</v>
      </c>
      <c r="M4910" s="3">
        <v>774</v>
      </c>
      <c r="N4910" s="3">
        <f t="shared" si="760"/>
        <v>1</v>
      </c>
      <c r="O4910" s="3">
        <f t="shared" si="761"/>
        <v>0</v>
      </c>
      <c r="P4910" s="3">
        <f t="shared" si="762"/>
        <v>1</v>
      </c>
      <c r="Q4910" s="6">
        <v>21.82</v>
      </c>
      <c r="R4910" s="3">
        <v>0</v>
      </c>
      <c r="S4910" s="3">
        <v>3</v>
      </c>
      <c r="T4910" s="3">
        <v>12</v>
      </c>
      <c r="U4910" s="3">
        <f t="shared" si="763"/>
        <v>4748</v>
      </c>
      <c r="V4910" s="3" t="str">
        <f t="shared" si="764"/>
        <v xml:space="preserve"> 36</v>
      </c>
      <c r="W4910" s="3">
        <f t="shared" si="765"/>
        <v>9.75</v>
      </c>
      <c r="X4910" s="3">
        <v>6</v>
      </c>
      <c r="Y4910" s="6">
        <f t="shared" si="766"/>
        <v>19.3</v>
      </c>
      <c r="Z4910" s="3">
        <f t="shared" si="767"/>
        <v>27</v>
      </c>
      <c r="AA4910" s="3">
        <f t="shared" si="768"/>
        <v>0.77400000000000002</v>
      </c>
      <c r="AB4910">
        <f t="shared" si="769"/>
        <v>0</v>
      </c>
      <c r="AC4910" s="14">
        <f>VLOOKUP(X4910,Rates!$A$2:$B$36,2)</f>
        <v>8.24</v>
      </c>
    </row>
    <row r="4911" spans="1:29">
      <c r="A4911">
        <v>598886</v>
      </c>
      <c r="B4911" t="s">
        <v>15</v>
      </c>
      <c r="C4911" s="1">
        <v>0.1867</v>
      </c>
      <c r="D4911">
        <v>270.48</v>
      </c>
      <c r="E4911" t="s">
        <v>30</v>
      </c>
      <c r="F4911" t="s">
        <v>26</v>
      </c>
      <c r="G4911" t="s">
        <v>14</v>
      </c>
      <c r="H4911" s="1">
        <v>0.90300000000000002</v>
      </c>
      <c r="I4911" s="4">
        <v>34274</v>
      </c>
      <c r="J4911" s="5">
        <v>40909</v>
      </c>
      <c r="K4911" s="3">
        <v>10500</v>
      </c>
      <c r="L4911" s="3">
        <v>130673.76</v>
      </c>
      <c r="M4911" s="3">
        <v>32585</v>
      </c>
      <c r="N4911" s="3">
        <f t="shared" si="760"/>
        <v>0</v>
      </c>
      <c r="O4911" s="3">
        <f t="shared" si="761"/>
        <v>1</v>
      </c>
      <c r="P4911" s="3">
        <f t="shared" si="762"/>
        <v>1</v>
      </c>
      <c r="Q4911" s="6">
        <v>22.14</v>
      </c>
      <c r="R4911" s="3">
        <v>0</v>
      </c>
      <c r="S4911" s="3">
        <v>17</v>
      </c>
      <c r="T4911" s="3">
        <v>63</v>
      </c>
      <c r="U4911" s="3">
        <f t="shared" si="763"/>
        <v>6635</v>
      </c>
      <c r="V4911" s="3" t="str">
        <f t="shared" si="764"/>
        <v xml:space="preserve"> 60</v>
      </c>
      <c r="W4911" s="3">
        <f t="shared" si="765"/>
        <v>10.5</v>
      </c>
      <c r="X4911" s="3">
        <v>27</v>
      </c>
      <c r="Y4911" s="6">
        <f t="shared" si="766"/>
        <v>90.3</v>
      </c>
      <c r="Z4911" s="3">
        <f t="shared" si="767"/>
        <v>130.67375999999999</v>
      </c>
      <c r="AA4911" s="3">
        <f t="shared" si="768"/>
        <v>32.585000000000001</v>
      </c>
      <c r="AB4911">
        <f t="shared" si="769"/>
        <v>0</v>
      </c>
      <c r="AC4911" s="14">
        <f>VLOOKUP(X4911,Rates!$A$2:$B$36,2)</f>
        <v>29.49</v>
      </c>
    </row>
    <row r="4912" spans="1:29">
      <c r="A4912">
        <v>663422</v>
      </c>
      <c r="B4912" t="s">
        <v>11</v>
      </c>
      <c r="C4912" s="1">
        <v>0.1111</v>
      </c>
      <c r="D4912">
        <v>327.91</v>
      </c>
      <c r="E4912" t="s">
        <v>23</v>
      </c>
      <c r="F4912" t="s">
        <v>26</v>
      </c>
      <c r="G4912" t="s">
        <v>14</v>
      </c>
      <c r="H4912" s="1">
        <v>0.33700000000000002</v>
      </c>
      <c r="I4912" s="4">
        <v>35643</v>
      </c>
      <c r="J4912" s="5">
        <v>40909</v>
      </c>
      <c r="K4912" s="3">
        <v>10000</v>
      </c>
      <c r="L4912" s="3">
        <v>114000</v>
      </c>
      <c r="M4912" s="3">
        <v>16121</v>
      </c>
      <c r="N4912" s="3">
        <f t="shared" si="760"/>
        <v>0</v>
      </c>
      <c r="O4912" s="3">
        <f t="shared" si="761"/>
        <v>1</v>
      </c>
      <c r="P4912" s="3">
        <f t="shared" si="762"/>
        <v>1</v>
      </c>
      <c r="Q4912" s="6">
        <v>9.33</v>
      </c>
      <c r="R4912" s="3">
        <v>1</v>
      </c>
      <c r="S4912" s="3">
        <v>10</v>
      </c>
      <c r="T4912" s="3">
        <v>26</v>
      </c>
      <c r="U4912" s="3">
        <f t="shared" si="763"/>
        <v>5266</v>
      </c>
      <c r="V4912" s="3" t="str">
        <f t="shared" si="764"/>
        <v xml:space="preserve"> 36</v>
      </c>
      <c r="W4912" s="3">
        <f t="shared" si="765"/>
        <v>10</v>
      </c>
      <c r="X4912" s="3">
        <v>10</v>
      </c>
      <c r="Y4912" s="6">
        <f t="shared" si="766"/>
        <v>33.700000000000003</v>
      </c>
      <c r="Z4912" s="3">
        <f t="shared" si="767"/>
        <v>114</v>
      </c>
      <c r="AA4912" s="3">
        <f t="shared" si="768"/>
        <v>16.120999999999999</v>
      </c>
      <c r="AB4912">
        <f t="shared" si="769"/>
        <v>0</v>
      </c>
      <c r="AC4912" s="14">
        <f>VLOOKUP(X4912,Rates!$A$2:$B$36,2)</f>
        <v>11.49</v>
      </c>
    </row>
    <row r="4913" spans="1:29">
      <c r="A4913">
        <v>524022</v>
      </c>
      <c r="B4913" t="s">
        <v>11</v>
      </c>
      <c r="C4913" s="1">
        <v>0.1075</v>
      </c>
      <c r="D4913">
        <v>391.45</v>
      </c>
      <c r="E4913" t="s">
        <v>21</v>
      </c>
      <c r="F4913" t="s">
        <v>26</v>
      </c>
      <c r="G4913" t="s">
        <v>14</v>
      </c>
      <c r="H4913" s="1">
        <v>8.5999999999999993E-2</v>
      </c>
      <c r="I4913" s="4">
        <v>34943</v>
      </c>
      <c r="J4913" s="5">
        <v>40909</v>
      </c>
      <c r="K4913" s="3">
        <v>12000</v>
      </c>
      <c r="L4913" s="3">
        <v>67992</v>
      </c>
      <c r="M4913" s="3">
        <v>1112</v>
      </c>
      <c r="N4913" s="3">
        <f t="shared" si="760"/>
        <v>0</v>
      </c>
      <c r="O4913" s="3">
        <f t="shared" si="761"/>
        <v>1</v>
      </c>
      <c r="P4913" s="3">
        <f t="shared" si="762"/>
        <v>1</v>
      </c>
      <c r="Q4913" s="6">
        <v>8.86</v>
      </c>
      <c r="R4913" s="3">
        <v>3</v>
      </c>
      <c r="S4913" s="3">
        <v>9</v>
      </c>
      <c r="T4913" s="3">
        <v>34</v>
      </c>
      <c r="U4913" s="3">
        <f t="shared" si="763"/>
        <v>5966</v>
      </c>
      <c r="V4913" s="3" t="str">
        <f t="shared" si="764"/>
        <v xml:space="preserve"> 36</v>
      </c>
      <c r="W4913" s="3">
        <f t="shared" si="765"/>
        <v>12</v>
      </c>
      <c r="X4913" s="3">
        <v>7</v>
      </c>
      <c r="Y4913" s="6">
        <f t="shared" si="766"/>
        <v>8.6</v>
      </c>
      <c r="Z4913" s="3">
        <f t="shared" si="767"/>
        <v>67.992000000000004</v>
      </c>
      <c r="AA4913" s="3">
        <f t="shared" si="768"/>
        <v>1.1120000000000001</v>
      </c>
      <c r="AB4913">
        <f t="shared" si="769"/>
        <v>0</v>
      </c>
      <c r="AC4913" s="14">
        <f>VLOOKUP(X4913,Rates!$A$2:$B$36,2)</f>
        <v>10.49</v>
      </c>
    </row>
    <row r="4914" spans="1:29">
      <c r="A4914">
        <v>138568</v>
      </c>
      <c r="B4914" t="s">
        <v>11</v>
      </c>
      <c r="C4914" s="1">
        <v>9.3299999999999994E-2</v>
      </c>
      <c r="D4914">
        <v>104.65</v>
      </c>
      <c r="E4914" t="s">
        <v>18</v>
      </c>
      <c r="F4914" t="s">
        <v>26</v>
      </c>
      <c r="G4914" t="s">
        <v>14</v>
      </c>
      <c r="H4914" s="1">
        <v>0.41899999999999998</v>
      </c>
      <c r="I4914" s="4">
        <v>36465</v>
      </c>
      <c r="J4914" s="5">
        <v>40909</v>
      </c>
      <c r="K4914" s="3">
        <v>3275</v>
      </c>
      <c r="L4914" s="3">
        <v>62000</v>
      </c>
      <c r="M4914" s="3">
        <v>7089</v>
      </c>
      <c r="N4914" s="3">
        <f t="shared" si="760"/>
        <v>0</v>
      </c>
      <c r="O4914" s="3">
        <f t="shared" si="761"/>
        <v>1</v>
      </c>
      <c r="P4914" s="3">
        <f t="shared" si="762"/>
        <v>1</v>
      </c>
      <c r="Q4914" s="6">
        <v>3.83</v>
      </c>
      <c r="R4914" s="3">
        <v>0</v>
      </c>
      <c r="S4914" s="3">
        <v>10</v>
      </c>
      <c r="T4914" s="3">
        <v>25</v>
      </c>
      <c r="U4914" s="3">
        <f t="shared" si="763"/>
        <v>4444</v>
      </c>
      <c r="V4914" s="3" t="str">
        <f t="shared" si="764"/>
        <v xml:space="preserve"> 36</v>
      </c>
      <c r="W4914" s="3">
        <f t="shared" si="765"/>
        <v>3.2749999999999999</v>
      </c>
      <c r="X4914" s="3">
        <v>8</v>
      </c>
      <c r="Y4914" s="6">
        <f t="shared" si="766"/>
        <v>41.9</v>
      </c>
      <c r="Z4914" s="3">
        <f t="shared" si="767"/>
        <v>62</v>
      </c>
      <c r="AA4914" s="3">
        <f t="shared" si="768"/>
        <v>7.0890000000000004</v>
      </c>
      <c r="AB4914">
        <f t="shared" si="769"/>
        <v>0</v>
      </c>
      <c r="AC4914" s="14">
        <f>VLOOKUP(X4914,Rates!$A$2:$B$36,2)</f>
        <v>11.39</v>
      </c>
    </row>
    <row r="4915" spans="1:29">
      <c r="A4915">
        <v>506058</v>
      </c>
      <c r="B4915" t="s">
        <v>11</v>
      </c>
      <c r="C4915" s="1">
        <v>7.1400000000000005E-2</v>
      </c>
      <c r="D4915">
        <v>129.94999999999999</v>
      </c>
      <c r="E4915" t="s">
        <v>12</v>
      </c>
      <c r="F4915" t="s">
        <v>26</v>
      </c>
      <c r="G4915" t="s">
        <v>14</v>
      </c>
      <c r="H4915" s="1">
        <v>2.3E-2</v>
      </c>
      <c r="I4915" s="4">
        <v>36800</v>
      </c>
      <c r="J4915" s="5">
        <v>40909</v>
      </c>
      <c r="K4915" s="3">
        <v>4200</v>
      </c>
      <c r="L4915" s="3">
        <v>45000</v>
      </c>
      <c r="M4915" s="3">
        <v>1041</v>
      </c>
      <c r="N4915" s="3">
        <f t="shared" si="760"/>
        <v>0</v>
      </c>
      <c r="O4915" s="3">
        <f t="shared" si="761"/>
        <v>1</v>
      </c>
      <c r="P4915" s="3">
        <f t="shared" si="762"/>
        <v>1</v>
      </c>
      <c r="Q4915" s="6">
        <v>1.45</v>
      </c>
      <c r="R4915" s="3">
        <v>0</v>
      </c>
      <c r="S4915" s="3">
        <v>12</v>
      </c>
      <c r="T4915" s="3">
        <v>27</v>
      </c>
      <c r="U4915" s="3">
        <f t="shared" si="763"/>
        <v>4109</v>
      </c>
      <c r="V4915" s="3" t="str">
        <f t="shared" si="764"/>
        <v xml:space="preserve"> 36</v>
      </c>
      <c r="W4915" s="3">
        <f t="shared" si="765"/>
        <v>4.2</v>
      </c>
      <c r="X4915" s="3">
        <v>3</v>
      </c>
      <c r="Y4915" s="6">
        <f t="shared" si="766"/>
        <v>2.2999999999999998</v>
      </c>
      <c r="Z4915" s="3">
        <f t="shared" si="767"/>
        <v>45</v>
      </c>
      <c r="AA4915" s="3">
        <f t="shared" si="768"/>
        <v>1.0409999999999999</v>
      </c>
      <c r="AB4915">
        <f t="shared" si="769"/>
        <v>0</v>
      </c>
      <c r="AC4915" s="14">
        <f>VLOOKUP(X4915,Rates!$A$2:$B$36,2)</f>
        <v>7.24</v>
      </c>
    </row>
    <row r="4916" spans="1:29">
      <c r="A4916">
        <v>831110</v>
      </c>
      <c r="B4916" t="s">
        <v>11</v>
      </c>
      <c r="C4916" s="1">
        <v>6.9900000000000004E-2</v>
      </c>
      <c r="D4916">
        <v>632.89</v>
      </c>
      <c r="E4916" t="s">
        <v>22</v>
      </c>
      <c r="F4916" t="s">
        <v>26</v>
      </c>
      <c r="G4916" t="s">
        <v>14</v>
      </c>
      <c r="H4916" s="1">
        <v>0.23100000000000001</v>
      </c>
      <c r="I4916" s="4">
        <v>27515</v>
      </c>
      <c r="J4916" s="5">
        <v>40909</v>
      </c>
      <c r="K4916" s="3">
        <v>20500</v>
      </c>
      <c r="L4916" s="3">
        <v>65000</v>
      </c>
      <c r="M4916" s="3">
        <v>4875</v>
      </c>
      <c r="N4916" s="3">
        <f t="shared" si="760"/>
        <v>0</v>
      </c>
      <c r="O4916" s="3">
        <f t="shared" si="761"/>
        <v>1</v>
      </c>
      <c r="P4916" s="3">
        <f t="shared" si="762"/>
        <v>1</v>
      </c>
      <c r="Q4916" s="6">
        <v>26.84</v>
      </c>
      <c r="R4916" s="3">
        <v>0</v>
      </c>
      <c r="S4916" s="3">
        <v>8</v>
      </c>
      <c r="T4916" s="3">
        <v>25</v>
      </c>
      <c r="U4916" s="3">
        <f t="shared" si="763"/>
        <v>13394</v>
      </c>
      <c r="V4916" s="3" t="str">
        <f t="shared" si="764"/>
        <v xml:space="preserve"> 36</v>
      </c>
      <c r="W4916" s="3">
        <f t="shared" si="765"/>
        <v>20.5</v>
      </c>
      <c r="X4916" s="3">
        <v>3</v>
      </c>
      <c r="Y4916" s="6">
        <f t="shared" si="766"/>
        <v>23.1</v>
      </c>
      <c r="Z4916" s="3">
        <f t="shared" si="767"/>
        <v>65</v>
      </c>
      <c r="AA4916" s="3">
        <f t="shared" si="768"/>
        <v>4.875</v>
      </c>
      <c r="AB4916">
        <f t="shared" si="769"/>
        <v>0</v>
      </c>
      <c r="AC4916" s="14">
        <f>VLOOKUP(X4916,Rates!$A$2:$B$36,2)</f>
        <v>7.24</v>
      </c>
    </row>
    <row r="4917" spans="1:29">
      <c r="A4917">
        <v>471913</v>
      </c>
      <c r="B4917" t="s">
        <v>11</v>
      </c>
      <c r="C4917" s="1">
        <v>0.1183</v>
      </c>
      <c r="D4917">
        <v>755.46</v>
      </c>
      <c r="E4917" t="s">
        <v>12</v>
      </c>
      <c r="F4917" t="s">
        <v>24</v>
      </c>
      <c r="G4917" t="s">
        <v>14</v>
      </c>
      <c r="H4917" s="1">
        <v>3.3000000000000002E-2</v>
      </c>
      <c r="I4917" s="4">
        <v>32325</v>
      </c>
      <c r="J4917" s="5">
        <v>40909</v>
      </c>
      <c r="K4917" s="3">
        <v>22800</v>
      </c>
      <c r="L4917" s="3">
        <v>130000</v>
      </c>
      <c r="M4917" s="3">
        <v>682</v>
      </c>
      <c r="N4917" s="3">
        <f t="shared" si="760"/>
        <v>0</v>
      </c>
      <c r="O4917" s="3">
        <f t="shared" si="761"/>
        <v>0</v>
      </c>
      <c r="P4917" s="3">
        <f t="shared" si="762"/>
        <v>1</v>
      </c>
      <c r="Q4917" s="6">
        <v>23.43</v>
      </c>
      <c r="R4917" s="3">
        <v>0</v>
      </c>
      <c r="S4917" s="3">
        <v>6</v>
      </c>
      <c r="T4917" s="3">
        <v>15</v>
      </c>
      <c r="U4917" s="3">
        <f t="shared" si="763"/>
        <v>8584</v>
      </c>
      <c r="V4917" s="3" t="str">
        <f t="shared" si="764"/>
        <v xml:space="preserve"> 36</v>
      </c>
      <c r="W4917" s="3">
        <f t="shared" si="765"/>
        <v>22.8</v>
      </c>
      <c r="X4917" s="3">
        <v>8</v>
      </c>
      <c r="Y4917" s="6">
        <f t="shared" si="766"/>
        <v>3.3000000000000003</v>
      </c>
      <c r="Z4917" s="3">
        <f t="shared" si="767"/>
        <v>130</v>
      </c>
      <c r="AA4917" s="3">
        <f t="shared" si="768"/>
        <v>0.68200000000000005</v>
      </c>
      <c r="AB4917">
        <f t="shared" si="769"/>
        <v>0</v>
      </c>
      <c r="AC4917" s="14">
        <f>VLOOKUP(X4917,Rates!$A$2:$B$36,2)</f>
        <v>11.39</v>
      </c>
    </row>
    <row r="4918" spans="1:29">
      <c r="A4918">
        <v>729959</v>
      </c>
      <c r="B4918" t="s">
        <v>11</v>
      </c>
      <c r="C4918" s="1">
        <v>7.6600000000000001E-2</v>
      </c>
      <c r="D4918">
        <v>249.44</v>
      </c>
      <c r="E4918" t="s">
        <v>16</v>
      </c>
      <c r="F4918" t="s">
        <v>13</v>
      </c>
      <c r="G4918" t="s">
        <v>14</v>
      </c>
      <c r="H4918" s="2">
        <v>0.03</v>
      </c>
      <c r="I4918" s="4">
        <v>36373</v>
      </c>
      <c r="J4918" s="5">
        <v>40909</v>
      </c>
      <c r="K4918" s="3">
        <v>8000</v>
      </c>
      <c r="L4918" s="3">
        <v>45000</v>
      </c>
      <c r="M4918" s="3">
        <v>91</v>
      </c>
      <c r="N4918" s="3">
        <f t="shared" si="760"/>
        <v>1</v>
      </c>
      <c r="O4918" s="3">
        <f t="shared" si="761"/>
        <v>0</v>
      </c>
      <c r="P4918" s="3">
        <f t="shared" si="762"/>
        <v>0</v>
      </c>
      <c r="Q4918" s="6">
        <v>1.2</v>
      </c>
      <c r="R4918" s="3">
        <v>0</v>
      </c>
      <c r="S4918" s="3">
        <v>4</v>
      </c>
      <c r="T4918" s="3">
        <v>18</v>
      </c>
      <c r="U4918" s="3">
        <f t="shared" si="763"/>
        <v>4536</v>
      </c>
      <c r="V4918" s="3" t="str">
        <f t="shared" si="764"/>
        <v xml:space="preserve"> 36</v>
      </c>
      <c r="W4918" s="3">
        <f t="shared" si="765"/>
        <v>8</v>
      </c>
      <c r="X4918" s="3">
        <v>5</v>
      </c>
      <c r="Y4918" s="6">
        <f t="shared" si="766"/>
        <v>3</v>
      </c>
      <c r="Z4918" s="3">
        <f t="shared" si="767"/>
        <v>45</v>
      </c>
      <c r="AA4918" s="3">
        <f t="shared" si="768"/>
        <v>9.0999999999999998E-2</v>
      </c>
      <c r="AB4918">
        <f t="shared" si="769"/>
        <v>0</v>
      </c>
      <c r="AC4918" s="14">
        <f>VLOOKUP(X4918,Rates!$A$2:$B$36,2)</f>
        <v>7.99</v>
      </c>
    </row>
    <row r="4919" spans="1:29">
      <c r="A4919">
        <v>377657</v>
      </c>
      <c r="B4919" t="s">
        <v>11</v>
      </c>
      <c r="C4919" s="1">
        <v>0.16</v>
      </c>
      <c r="D4919">
        <v>506.27</v>
      </c>
      <c r="E4919" t="s">
        <v>28</v>
      </c>
      <c r="F4919" t="s">
        <v>24</v>
      </c>
      <c r="G4919" t="s">
        <v>14</v>
      </c>
      <c r="H4919" s="1">
        <v>0.53700000000000003</v>
      </c>
      <c r="I4919" s="4">
        <v>30773</v>
      </c>
      <c r="J4919" s="5">
        <v>40909</v>
      </c>
      <c r="K4919" s="3">
        <v>14400</v>
      </c>
      <c r="L4919" s="3">
        <v>34000</v>
      </c>
      <c r="M4919" s="3">
        <v>8969</v>
      </c>
      <c r="N4919" s="3">
        <f t="shared" si="760"/>
        <v>0</v>
      </c>
      <c r="O4919" s="3">
        <f t="shared" si="761"/>
        <v>0</v>
      </c>
      <c r="P4919" s="3">
        <f t="shared" si="762"/>
        <v>1</v>
      </c>
      <c r="Q4919" s="6">
        <v>14.86</v>
      </c>
      <c r="R4919" s="3">
        <v>0</v>
      </c>
      <c r="S4919" s="3">
        <v>9</v>
      </c>
      <c r="T4919" s="3">
        <v>12</v>
      </c>
      <c r="U4919" s="3">
        <f t="shared" si="763"/>
        <v>10136</v>
      </c>
      <c r="V4919" s="3" t="str">
        <f t="shared" si="764"/>
        <v xml:space="preserve"> 36</v>
      </c>
      <c r="W4919" s="3">
        <f t="shared" si="765"/>
        <v>14.4</v>
      </c>
      <c r="X4919" s="3">
        <v>22</v>
      </c>
      <c r="Y4919" s="6">
        <f t="shared" si="766"/>
        <v>53.7</v>
      </c>
      <c r="Z4919" s="3">
        <f t="shared" si="767"/>
        <v>34</v>
      </c>
      <c r="AA4919" s="3">
        <f t="shared" si="768"/>
        <v>8.9689999999999994</v>
      </c>
      <c r="AB4919">
        <f t="shared" si="769"/>
        <v>0</v>
      </c>
      <c r="AC4919" s="14">
        <f>VLOOKUP(X4919,Rates!$A$2:$B$36,2)</f>
        <v>23.99</v>
      </c>
    </row>
    <row r="4920" spans="1:29">
      <c r="A4920">
        <v>821011</v>
      </c>
      <c r="B4920" t="s">
        <v>11</v>
      </c>
      <c r="C4920" s="1">
        <v>9.9900000000000003E-2</v>
      </c>
      <c r="D4920">
        <v>483.94</v>
      </c>
      <c r="E4920" t="s">
        <v>16</v>
      </c>
      <c r="F4920" t="s">
        <v>26</v>
      </c>
      <c r="G4920" t="s">
        <v>14</v>
      </c>
      <c r="H4920" s="1">
        <v>0.46200000000000002</v>
      </c>
      <c r="I4920" s="4">
        <v>28795</v>
      </c>
      <c r="J4920" s="5">
        <v>40909</v>
      </c>
      <c r="K4920" s="3">
        <v>15000</v>
      </c>
      <c r="L4920" s="3">
        <v>76960</v>
      </c>
      <c r="M4920" s="3">
        <v>8221</v>
      </c>
      <c r="N4920" s="3">
        <f t="shared" si="760"/>
        <v>0</v>
      </c>
      <c r="O4920" s="3">
        <f t="shared" si="761"/>
        <v>1</v>
      </c>
      <c r="P4920" s="3">
        <f t="shared" si="762"/>
        <v>0</v>
      </c>
      <c r="Q4920" s="6">
        <v>21.74</v>
      </c>
      <c r="R4920" s="3">
        <v>0</v>
      </c>
      <c r="S4920" s="3">
        <v>13</v>
      </c>
      <c r="T4920" s="3">
        <v>38</v>
      </c>
      <c r="U4920" s="3">
        <f t="shared" si="763"/>
        <v>12114</v>
      </c>
      <c r="V4920" s="3" t="str">
        <f t="shared" si="764"/>
        <v xml:space="preserve"> 36</v>
      </c>
      <c r="W4920" s="3">
        <f t="shared" si="765"/>
        <v>15</v>
      </c>
      <c r="X4920" s="3">
        <v>6</v>
      </c>
      <c r="Y4920" s="6">
        <f t="shared" si="766"/>
        <v>46.2</v>
      </c>
      <c r="Z4920" s="3">
        <f t="shared" si="767"/>
        <v>76.959999999999994</v>
      </c>
      <c r="AA4920" s="3">
        <f t="shared" si="768"/>
        <v>8.2210000000000001</v>
      </c>
      <c r="AB4920">
        <f t="shared" si="769"/>
        <v>0</v>
      </c>
      <c r="AC4920" s="14">
        <f>VLOOKUP(X4920,Rates!$A$2:$B$36,2)</f>
        <v>8.24</v>
      </c>
    </row>
    <row r="4921" spans="1:29">
      <c r="A4921">
        <v>663049</v>
      </c>
      <c r="B4921" t="s">
        <v>11</v>
      </c>
      <c r="C4921" s="1">
        <v>0.15279999999999999</v>
      </c>
      <c r="D4921">
        <v>870.07</v>
      </c>
      <c r="E4921" t="s">
        <v>16</v>
      </c>
      <c r="F4921" t="s">
        <v>13</v>
      </c>
      <c r="G4921" t="s">
        <v>14</v>
      </c>
      <c r="H4921" s="1">
        <v>0.71799999999999997</v>
      </c>
      <c r="I4921" s="4">
        <v>37104</v>
      </c>
      <c r="J4921" s="5">
        <v>40909</v>
      </c>
      <c r="K4921" s="3">
        <v>25000</v>
      </c>
      <c r="L4921" s="3">
        <v>53000</v>
      </c>
      <c r="M4921" s="3">
        <v>22835</v>
      </c>
      <c r="N4921" s="3">
        <f t="shared" si="760"/>
        <v>1</v>
      </c>
      <c r="O4921" s="3">
        <f t="shared" si="761"/>
        <v>0</v>
      </c>
      <c r="P4921" s="3">
        <f t="shared" si="762"/>
        <v>0</v>
      </c>
      <c r="Q4921" s="6">
        <v>18.27</v>
      </c>
      <c r="R4921" s="3">
        <v>0</v>
      </c>
      <c r="S4921" s="3">
        <v>7</v>
      </c>
      <c r="T4921" s="3">
        <v>11</v>
      </c>
      <c r="U4921" s="3">
        <f t="shared" si="763"/>
        <v>3805</v>
      </c>
      <c r="V4921" s="3" t="str">
        <f t="shared" si="764"/>
        <v xml:space="preserve"> 36</v>
      </c>
      <c r="W4921" s="3">
        <f t="shared" si="765"/>
        <v>25</v>
      </c>
      <c r="X4921" s="3">
        <v>18</v>
      </c>
      <c r="Y4921" s="6">
        <f t="shared" si="766"/>
        <v>71.8</v>
      </c>
      <c r="Z4921" s="3">
        <f t="shared" si="767"/>
        <v>53</v>
      </c>
      <c r="AA4921" s="3">
        <f t="shared" si="768"/>
        <v>22.835000000000001</v>
      </c>
      <c r="AB4921">
        <f t="shared" si="769"/>
        <v>0</v>
      </c>
      <c r="AC4921" s="14">
        <f>VLOOKUP(X4921,Rates!$A$2:$B$36,2)</f>
        <v>18.989999999999998</v>
      </c>
    </row>
    <row r="4922" spans="1:29">
      <c r="A4922">
        <v>1001113</v>
      </c>
      <c r="B4922" t="s">
        <v>11</v>
      </c>
      <c r="C4922" s="1">
        <v>0.12690000000000001</v>
      </c>
      <c r="D4922">
        <v>40.26</v>
      </c>
      <c r="E4922" t="s">
        <v>16</v>
      </c>
      <c r="F4922" t="s">
        <v>13</v>
      </c>
      <c r="G4922" t="s">
        <v>14</v>
      </c>
      <c r="H4922" s="1">
        <v>0.51200000000000001</v>
      </c>
      <c r="I4922" s="4">
        <v>32417</v>
      </c>
      <c r="J4922" s="5">
        <v>40909</v>
      </c>
      <c r="K4922" s="3">
        <v>1200</v>
      </c>
      <c r="L4922" s="3">
        <v>28000</v>
      </c>
      <c r="M4922" s="3">
        <v>1995</v>
      </c>
      <c r="N4922" s="3">
        <f t="shared" si="760"/>
        <v>1</v>
      </c>
      <c r="O4922" s="3">
        <f t="shared" si="761"/>
        <v>0</v>
      </c>
      <c r="P4922" s="3">
        <f t="shared" si="762"/>
        <v>0</v>
      </c>
      <c r="Q4922" s="6">
        <v>2.36</v>
      </c>
      <c r="R4922" s="3">
        <v>1</v>
      </c>
      <c r="S4922" s="3">
        <v>10</v>
      </c>
      <c r="T4922" s="3">
        <v>19</v>
      </c>
      <c r="U4922" s="3">
        <f t="shared" si="763"/>
        <v>8492</v>
      </c>
      <c r="V4922" s="3" t="str">
        <f t="shared" si="764"/>
        <v xml:space="preserve"> 36</v>
      </c>
      <c r="W4922" s="3">
        <f t="shared" si="765"/>
        <v>1.2</v>
      </c>
      <c r="X4922" s="3">
        <v>10</v>
      </c>
      <c r="Y4922" s="6">
        <f t="shared" si="766"/>
        <v>51.2</v>
      </c>
      <c r="Z4922" s="3">
        <f t="shared" si="767"/>
        <v>28</v>
      </c>
      <c r="AA4922" s="3">
        <f t="shared" si="768"/>
        <v>1.9950000000000001</v>
      </c>
      <c r="AB4922">
        <f t="shared" si="769"/>
        <v>0</v>
      </c>
      <c r="AC4922" s="14">
        <f>VLOOKUP(X4922,Rates!$A$2:$B$36,2)</f>
        <v>11.49</v>
      </c>
    </row>
    <row r="4923" spans="1:29">
      <c r="A4923">
        <v>847946</v>
      </c>
      <c r="B4923" t="s">
        <v>15</v>
      </c>
      <c r="C4923" s="1">
        <v>0.15989999999999999</v>
      </c>
      <c r="D4923">
        <v>385.97</v>
      </c>
      <c r="E4923" t="s">
        <v>12</v>
      </c>
      <c r="F4923" t="s">
        <v>13</v>
      </c>
      <c r="G4923" t="s">
        <v>14</v>
      </c>
      <c r="H4923" s="1">
        <v>0.61499999999999999</v>
      </c>
      <c r="I4923" s="4">
        <v>27699</v>
      </c>
      <c r="J4923" s="5">
        <v>40909</v>
      </c>
      <c r="K4923" s="3">
        <v>25000</v>
      </c>
      <c r="L4923" s="3">
        <v>157000</v>
      </c>
      <c r="M4923" s="3">
        <v>6639</v>
      </c>
      <c r="N4923" s="3">
        <f t="shared" si="760"/>
        <v>1</v>
      </c>
      <c r="O4923" s="3">
        <f t="shared" si="761"/>
        <v>0</v>
      </c>
      <c r="P4923" s="3">
        <f t="shared" si="762"/>
        <v>1</v>
      </c>
      <c r="Q4923" s="6">
        <v>7.29</v>
      </c>
      <c r="R4923" s="3">
        <v>0</v>
      </c>
      <c r="S4923" s="3">
        <v>7</v>
      </c>
      <c r="T4923" s="3">
        <v>38</v>
      </c>
      <c r="U4923" s="3">
        <f t="shared" si="763"/>
        <v>13210</v>
      </c>
      <c r="V4923" s="3" t="str">
        <f t="shared" si="764"/>
        <v xml:space="preserve"> 60</v>
      </c>
      <c r="W4923" s="3">
        <f t="shared" si="765"/>
        <v>25</v>
      </c>
      <c r="X4923" s="3">
        <v>17</v>
      </c>
      <c r="Y4923" s="6">
        <f t="shared" si="766"/>
        <v>61.5</v>
      </c>
      <c r="Z4923" s="3">
        <f t="shared" si="767"/>
        <v>157</v>
      </c>
      <c r="AA4923" s="3">
        <f t="shared" si="768"/>
        <v>6.6390000000000002</v>
      </c>
      <c r="AB4923">
        <f t="shared" si="769"/>
        <v>0</v>
      </c>
      <c r="AC4923" s="14">
        <f>VLOOKUP(X4923,Rates!$A$2:$B$36,2)</f>
        <v>17.989999999999998</v>
      </c>
    </row>
    <row r="4924" spans="1:29">
      <c r="A4924">
        <v>522904</v>
      </c>
      <c r="B4924" t="s">
        <v>15</v>
      </c>
      <c r="C4924" s="1">
        <v>0.2127</v>
      </c>
      <c r="D4924">
        <v>136.03</v>
      </c>
      <c r="E4924" t="s">
        <v>16</v>
      </c>
      <c r="F4924" t="s">
        <v>13</v>
      </c>
      <c r="G4924" t="s">
        <v>14</v>
      </c>
      <c r="H4924" s="2">
        <v>0.83</v>
      </c>
      <c r="I4924" s="4">
        <v>36708</v>
      </c>
      <c r="J4924" s="5">
        <v>40909</v>
      </c>
      <c r="K4924" s="3">
        <v>5000</v>
      </c>
      <c r="L4924" s="3">
        <v>59355.96</v>
      </c>
      <c r="M4924" s="3">
        <v>2490</v>
      </c>
      <c r="N4924" s="3">
        <f t="shared" si="760"/>
        <v>1</v>
      </c>
      <c r="O4924" s="3">
        <f t="shared" si="761"/>
        <v>0</v>
      </c>
      <c r="P4924" s="3">
        <f t="shared" si="762"/>
        <v>0</v>
      </c>
      <c r="Q4924" s="6">
        <v>10.09</v>
      </c>
      <c r="R4924" s="3">
        <v>1</v>
      </c>
      <c r="S4924" s="3">
        <v>5</v>
      </c>
      <c r="T4924" s="3">
        <v>6</v>
      </c>
      <c r="U4924" s="3">
        <f t="shared" si="763"/>
        <v>4201</v>
      </c>
      <c r="V4924" s="3" t="str">
        <f t="shared" si="764"/>
        <v xml:space="preserve"> 60</v>
      </c>
      <c r="W4924" s="3">
        <f t="shared" si="765"/>
        <v>5</v>
      </c>
      <c r="X4924" s="3">
        <v>34</v>
      </c>
      <c r="Y4924" s="6">
        <f t="shared" si="766"/>
        <v>83</v>
      </c>
      <c r="Z4924" s="3">
        <f t="shared" si="767"/>
        <v>59.355959999999996</v>
      </c>
      <c r="AA4924" s="3">
        <f t="shared" si="768"/>
        <v>2.4900000000000002</v>
      </c>
      <c r="AB4924">
        <f t="shared" si="769"/>
        <v>0</v>
      </c>
      <c r="AC4924" s="14">
        <f>VLOOKUP(X4924,Rates!$A$2:$B$36,2)</f>
        <v>30.94</v>
      </c>
    </row>
    <row r="4925" spans="1:29">
      <c r="A4925">
        <v>835727</v>
      </c>
      <c r="B4925" t="s">
        <v>11</v>
      </c>
      <c r="C4925" s="1">
        <v>0.12989999999999999</v>
      </c>
      <c r="D4925">
        <v>202.14</v>
      </c>
      <c r="E4925" t="s">
        <v>12</v>
      </c>
      <c r="F4925" t="s">
        <v>26</v>
      </c>
      <c r="G4925" t="s">
        <v>14</v>
      </c>
      <c r="H4925" s="2">
        <v>0.84</v>
      </c>
      <c r="I4925" s="4">
        <v>35034</v>
      </c>
      <c r="J4925" s="5">
        <v>40909</v>
      </c>
      <c r="K4925" s="3">
        <v>6000</v>
      </c>
      <c r="L4925" s="3">
        <v>45600</v>
      </c>
      <c r="M4925" s="3">
        <v>7390</v>
      </c>
      <c r="N4925" s="3">
        <f t="shared" si="760"/>
        <v>0</v>
      </c>
      <c r="O4925" s="3">
        <f t="shared" si="761"/>
        <v>1</v>
      </c>
      <c r="P4925" s="3">
        <f t="shared" si="762"/>
        <v>1</v>
      </c>
      <c r="Q4925" s="6">
        <v>12.79</v>
      </c>
      <c r="R4925" s="3">
        <v>0</v>
      </c>
      <c r="S4925" s="3">
        <v>9</v>
      </c>
      <c r="T4925" s="3">
        <v>19</v>
      </c>
      <c r="U4925" s="3">
        <f t="shared" si="763"/>
        <v>5875</v>
      </c>
      <c r="V4925" s="3" t="str">
        <f t="shared" si="764"/>
        <v xml:space="preserve"> 36</v>
      </c>
      <c r="W4925" s="3">
        <f t="shared" si="765"/>
        <v>6</v>
      </c>
      <c r="X4925" s="3">
        <v>11</v>
      </c>
      <c r="Y4925" s="6">
        <f t="shared" si="766"/>
        <v>84</v>
      </c>
      <c r="Z4925" s="3">
        <f t="shared" si="767"/>
        <v>45.6</v>
      </c>
      <c r="AA4925" s="3">
        <f t="shared" si="768"/>
        <v>7.39</v>
      </c>
      <c r="AB4925">
        <f t="shared" si="769"/>
        <v>0</v>
      </c>
      <c r="AC4925" s="14">
        <f>VLOOKUP(X4925,Rates!$A$2:$B$36,2)</f>
        <v>12.74</v>
      </c>
    </row>
    <row r="4926" spans="1:29">
      <c r="A4926">
        <v>1008915</v>
      </c>
      <c r="B4926" t="s">
        <v>11</v>
      </c>
      <c r="C4926" s="1">
        <v>0.16769999999999999</v>
      </c>
      <c r="D4926">
        <v>888.46</v>
      </c>
      <c r="E4926" t="s">
        <v>12</v>
      </c>
      <c r="F4926" t="s">
        <v>26</v>
      </c>
      <c r="G4926" t="s">
        <v>17</v>
      </c>
      <c r="H4926" s="1">
        <v>0.88700000000000001</v>
      </c>
      <c r="I4926" s="4">
        <v>36130</v>
      </c>
      <c r="J4926" s="5">
        <v>40909</v>
      </c>
      <c r="K4926" s="3">
        <v>25000</v>
      </c>
      <c r="L4926" s="3">
        <v>90000</v>
      </c>
      <c r="M4926" s="3">
        <v>39640</v>
      </c>
      <c r="N4926" s="3">
        <f t="shared" si="760"/>
        <v>0</v>
      </c>
      <c r="O4926" s="3">
        <f t="shared" si="761"/>
        <v>1</v>
      </c>
      <c r="P4926" s="3">
        <f t="shared" si="762"/>
        <v>1</v>
      </c>
      <c r="Q4926" s="6">
        <v>20.69</v>
      </c>
      <c r="R4926" s="3">
        <v>0</v>
      </c>
      <c r="S4926" s="3">
        <v>13</v>
      </c>
      <c r="T4926" s="3">
        <v>29</v>
      </c>
      <c r="U4926" s="3">
        <f t="shared" si="763"/>
        <v>4779</v>
      </c>
      <c r="V4926" s="3" t="str">
        <f t="shared" si="764"/>
        <v xml:space="preserve"> 36</v>
      </c>
      <c r="W4926" s="3">
        <f t="shared" si="765"/>
        <v>25</v>
      </c>
      <c r="X4926" s="3">
        <v>17</v>
      </c>
      <c r="Y4926" s="6">
        <f t="shared" si="766"/>
        <v>88.7</v>
      </c>
      <c r="Z4926" s="3">
        <f t="shared" si="767"/>
        <v>90</v>
      </c>
      <c r="AA4926" s="3">
        <f t="shared" si="768"/>
        <v>39.64</v>
      </c>
      <c r="AB4926">
        <f t="shared" si="769"/>
        <v>1</v>
      </c>
      <c r="AC4926" s="14">
        <f>VLOOKUP(X4926,Rates!$A$2:$B$36,2)</f>
        <v>17.989999999999998</v>
      </c>
    </row>
    <row r="4927" spans="1:29">
      <c r="A4927">
        <v>1027969</v>
      </c>
      <c r="B4927" t="s">
        <v>15</v>
      </c>
      <c r="C4927" s="1">
        <v>0.1903</v>
      </c>
      <c r="D4927">
        <v>648.92999999999995</v>
      </c>
      <c r="E4927" t="s">
        <v>23</v>
      </c>
      <c r="F4927" t="s">
        <v>13</v>
      </c>
      <c r="G4927" t="s">
        <v>14</v>
      </c>
      <c r="H4927" s="1">
        <v>0.46600000000000003</v>
      </c>
      <c r="I4927" s="4">
        <v>38443</v>
      </c>
      <c r="J4927" s="5">
        <v>40909</v>
      </c>
      <c r="K4927" s="3">
        <v>25000</v>
      </c>
      <c r="L4927" s="3">
        <v>150000</v>
      </c>
      <c r="M4927" s="3">
        <v>14959</v>
      </c>
      <c r="N4927" s="3">
        <f t="shared" si="760"/>
        <v>1</v>
      </c>
      <c r="O4927" s="3">
        <f t="shared" si="761"/>
        <v>0</v>
      </c>
      <c r="P4927" s="3">
        <f t="shared" si="762"/>
        <v>1</v>
      </c>
      <c r="Q4927" s="6">
        <v>11</v>
      </c>
      <c r="R4927" s="3">
        <v>0</v>
      </c>
      <c r="S4927" s="3">
        <v>13</v>
      </c>
      <c r="T4927" s="3">
        <v>19</v>
      </c>
      <c r="U4927" s="3">
        <f t="shared" si="763"/>
        <v>2466</v>
      </c>
      <c r="V4927" s="3" t="str">
        <f t="shared" si="764"/>
        <v xml:space="preserve"> 60</v>
      </c>
      <c r="W4927" s="3">
        <f t="shared" si="765"/>
        <v>25</v>
      </c>
      <c r="X4927" s="3">
        <v>22</v>
      </c>
      <c r="Y4927" s="6">
        <f t="shared" si="766"/>
        <v>46.6</v>
      </c>
      <c r="Z4927" s="3">
        <f t="shared" si="767"/>
        <v>150</v>
      </c>
      <c r="AA4927" s="3">
        <f t="shared" si="768"/>
        <v>14.959</v>
      </c>
      <c r="AB4927">
        <f t="shared" si="769"/>
        <v>0</v>
      </c>
      <c r="AC4927" s="14">
        <f>VLOOKUP(X4927,Rates!$A$2:$B$36,2)</f>
        <v>23.99</v>
      </c>
    </row>
    <row r="4928" spans="1:29">
      <c r="A4928">
        <v>414363</v>
      </c>
      <c r="B4928" t="s">
        <v>11</v>
      </c>
      <c r="C4928" s="1">
        <v>0.08</v>
      </c>
      <c r="D4928">
        <v>188.02</v>
      </c>
      <c r="E4928" t="s">
        <v>25</v>
      </c>
      <c r="F4928" t="s">
        <v>13</v>
      </c>
      <c r="G4928" t="s">
        <v>14</v>
      </c>
      <c r="H4928" s="1">
        <v>0.10100000000000001</v>
      </c>
      <c r="I4928" s="4">
        <v>38261</v>
      </c>
      <c r="J4928" s="5">
        <v>40909</v>
      </c>
      <c r="K4928" s="3">
        <v>6000</v>
      </c>
      <c r="L4928" s="3">
        <v>57000</v>
      </c>
      <c r="M4928" s="3">
        <v>2081</v>
      </c>
      <c r="N4928" s="3">
        <f t="shared" si="760"/>
        <v>1</v>
      </c>
      <c r="O4928" s="3">
        <f t="shared" si="761"/>
        <v>0</v>
      </c>
      <c r="P4928" s="3">
        <f t="shared" si="762"/>
        <v>1</v>
      </c>
      <c r="Q4928" s="6">
        <v>14.04</v>
      </c>
      <c r="R4928" s="3">
        <v>0</v>
      </c>
      <c r="S4928" s="3">
        <v>7</v>
      </c>
      <c r="T4928" s="3">
        <v>17</v>
      </c>
      <c r="U4928" s="3">
        <f t="shared" si="763"/>
        <v>2648</v>
      </c>
      <c r="V4928" s="3" t="str">
        <f t="shared" si="764"/>
        <v xml:space="preserve"> 36</v>
      </c>
      <c r="W4928" s="3">
        <f t="shared" si="765"/>
        <v>6</v>
      </c>
      <c r="X4928" s="3">
        <v>3</v>
      </c>
      <c r="Y4928" s="6">
        <f t="shared" si="766"/>
        <v>10.100000000000001</v>
      </c>
      <c r="Z4928" s="3">
        <f t="shared" si="767"/>
        <v>57</v>
      </c>
      <c r="AA4928" s="3">
        <f t="shared" si="768"/>
        <v>2.081</v>
      </c>
      <c r="AB4928">
        <f t="shared" si="769"/>
        <v>0</v>
      </c>
      <c r="AC4928" s="14">
        <f>VLOOKUP(X4928,Rates!$A$2:$B$36,2)</f>
        <v>7.24</v>
      </c>
    </row>
    <row r="4929" spans="1:29">
      <c r="A4929">
        <v>565771</v>
      </c>
      <c r="B4929" t="s">
        <v>11</v>
      </c>
      <c r="C4929" s="1">
        <v>0.1595</v>
      </c>
      <c r="D4929">
        <v>126.48</v>
      </c>
      <c r="E4929" t="s">
        <v>16</v>
      </c>
      <c r="F4929" t="s">
        <v>13</v>
      </c>
      <c r="G4929" t="s">
        <v>14</v>
      </c>
      <c r="H4929" s="1">
        <v>0.97099999999999997</v>
      </c>
      <c r="I4929" s="4">
        <v>34731</v>
      </c>
      <c r="J4929" s="5">
        <v>40909</v>
      </c>
      <c r="K4929" s="3">
        <v>3600</v>
      </c>
      <c r="L4929" s="3">
        <v>85000</v>
      </c>
      <c r="M4929" s="3">
        <v>5824</v>
      </c>
      <c r="N4929" s="3">
        <f t="shared" si="760"/>
        <v>1</v>
      </c>
      <c r="O4929" s="3">
        <f t="shared" si="761"/>
        <v>0</v>
      </c>
      <c r="P4929" s="3">
        <f t="shared" si="762"/>
        <v>0</v>
      </c>
      <c r="Q4929" s="6">
        <v>2.95</v>
      </c>
      <c r="R4929" s="3">
        <v>1</v>
      </c>
      <c r="S4929" s="3">
        <v>2</v>
      </c>
      <c r="T4929" s="3">
        <v>5</v>
      </c>
      <c r="U4929" s="3">
        <f t="shared" si="763"/>
        <v>6178</v>
      </c>
      <c r="V4929" s="3" t="str">
        <f t="shared" si="764"/>
        <v xml:space="preserve"> 36</v>
      </c>
      <c r="W4929" s="3">
        <f t="shared" si="765"/>
        <v>3.6</v>
      </c>
      <c r="X4929" s="3">
        <v>19</v>
      </c>
      <c r="Y4929" s="6">
        <f t="shared" si="766"/>
        <v>97.1</v>
      </c>
      <c r="Z4929" s="3">
        <f t="shared" si="767"/>
        <v>85</v>
      </c>
      <c r="AA4929" s="3">
        <f t="shared" si="768"/>
        <v>5.8239999999999998</v>
      </c>
      <c r="AB4929">
        <f t="shared" si="769"/>
        <v>0</v>
      </c>
      <c r="AC4929" s="14">
        <f>VLOOKUP(X4929,Rates!$A$2:$B$36,2)</f>
        <v>19.989999999999998</v>
      </c>
    </row>
    <row r="4930" spans="1:29">
      <c r="A4930">
        <v>1032563</v>
      </c>
      <c r="B4930" t="s">
        <v>11</v>
      </c>
      <c r="C4930" s="1">
        <v>0.12690000000000001</v>
      </c>
      <c r="D4930">
        <v>124.96</v>
      </c>
      <c r="E4930" t="s">
        <v>21</v>
      </c>
      <c r="F4930" t="s">
        <v>26</v>
      </c>
      <c r="G4930" t="s">
        <v>14</v>
      </c>
      <c r="H4930" s="1">
        <v>0.78200000000000003</v>
      </c>
      <c r="I4930" s="4">
        <v>36861</v>
      </c>
      <c r="J4930" s="5">
        <v>40909</v>
      </c>
      <c r="K4930" s="3">
        <v>3725</v>
      </c>
      <c r="L4930" s="3">
        <v>27302.400000000001</v>
      </c>
      <c r="M4930" s="3">
        <v>19553</v>
      </c>
      <c r="N4930" s="3">
        <f t="shared" ref="N4930:N4993" si="770">IF(F4930="RENT",1,0)</f>
        <v>0</v>
      </c>
      <c r="O4930" s="3">
        <f t="shared" ref="O4930:O4993" si="771">IF(F4930="MORTGAGE",1,0)</f>
        <v>1</v>
      </c>
      <c r="P4930" s="3">
        <f t="shared" ref="P4930:P4993" si="772">IF(E4930="&lt; 1 year",0,1)</f>
        <v>1</v>
      </c>
      <c r="Q4930" s="6">
        <v>18.72</v>
      </c>
      <c r="R4930" s="3">
        <v>1</v>
      </c>
      <c r="S4930" s="3">
        <v>6</v>
      </c>
      <c r="T4930" s="3">
        <v>13</v>
      </c>
      <c r="U4930" s="3">
        <f t="shared" ref="U4930:U4993" si="773">_xlfn.DAYS(J4930,I4930)</f>
        <v>4048</v>
      </c>
      <c r="V4930" s="3" t="str">
        <f t="shared" ref="V4930:V4993" si="774">LEFT(B4930,3)</f>
        <v xml:space="preserve"> 36</v>
      </c>
      <c r="W4930" s="3">
        <f t="shared" ref="W4930:W4993" si="775">K4930/1000</f>
        <v>3.7250000000000001</v>
      </c>
      <c r="X4930" s="3">
        <v>10</v>
      </c>
      <c r="Y4930" s="6">
        <f t="shared" ref="Y4930:Y4993" si="776">H4930*100</f>
        <v>78.2</v>
      </c>
      <c r="Z4930" s="3">
        <f t="shared" ref="Z4930:Z4993" si="777">L4930/1000</f>
        <v>27.302400000000002</v>
      </c>
      <c r="AA4930" s="3">
        <f t="shared" ref="AA4930:AA4993" si="778">M4930/1000</f>
        <v>19.553000000000001</v>
      </c>
      <c r="AB4930">
        <f t="shared" ref="AB4930:AB4993" si="779">IF(G4930="Charged Off",1,0)</f>
        <v>0</v>
      </c>
      <c r="AC4930" s="14">
        <f>VLOOKUP(X4930,Rates!$A$2:$B$36,2)</f>
        <v>11.49</v>
      </c>
    </row>
    <row r="4931" spans="1:29">
      <c r="A4931">
        <v>537078</v>
      </c>
      <c r="B4931" t="s">
        <v>15</v>
      </c>
      <c r="C4931" s="1">
        <v>0.1149</v>
      </c>
      <c r="D4931">
        <v>233.07</v>
      </c>
      <c r="E4931" t="s">
        <v>16</v>
      </c>
      <c r="F4931" t="s">
        <v>13</v>
      </c>
      <c r="G4931" t="s">
        <v>14</v>
      </c>
      <c r="H4931" s="1">
        <v>0.66100000000000003</v>
      </c>
      <c r="I4931" s="4">
        <v>31199</v>
      </c>
      <c r="J4931" s="5">
        <v>40909</v>
      </c>
      <c r="K4931" s="3">
        <v>14400</v>
      </c>
      <c r="L4931" s="3">
        <v>30000</v>
      </c>
      <c r="M4931" s="3">
        <v>14246</v>
      </c>
      <c r="N4931" s="3">
        <f t="shared" si="770"/>
        <v>1</v>
      </c>
      <c r="O4931" s="3">
        <f t="shared" si="771"/>
        <v>0</v>
      </c>
      <c r="P4931" s="3">
        <f t="shared" si="772"/>
        <v>0</v>
      </c>
      <c r="Q4931" s="6">
        <v>20.28</v>
      </c>
      <c r="R4931" s="3">
        <v>0</v>
      </c>
      <c r="S4931" s="3">
        <v>10</v>
      </c>
      <c r="T4931" s="3">
        <v>24</v>
      </c>
      <c r="U4931" s="3">
        <f t="shared" si="773"/>
        <v>9710</v>
      </c>
      <c r="V4931" s="3" t="str">
        <f t="shared" si="774"/>
        <v xml:space="preserve"> 60</v>
      </c>
      <c r="W4931" s="3">
        <f t="shared" si="775"/>
        <v>14.4</v>
      </c>
      <c r="X4931" s="3">
        <v>9</v>
      </c>
      <c r="Y4931" s="6">
        <f t="shared" si="776"/>
        <v>66.100000000000009</v>
      </c>
      <c r="Z4931" s="3">
        <f t="shared" si="777"/>
        <v>30</v>
      </c>
      <c r="AA4931" s="3">
        <f t="shared" si="778"/>
        <v>14.246</v>
      </c>
      <c r="AB4931">
        <f t="shared" si="779"/>
        <v>0</v>
      </c>
      <c r="AC4931" s="14">
        <f>VLOOKUP(X4931,Rates!$A$2:$B$36,2)</f>
        <v>11.44</v>
      </c>
    </row>
    <row r="4932" spans="1:29">
      <c r="A4932">
        <v>675301</v>
      </c>
      <c r="B4932" t="s">
        <v>11</v>
      </c>
      <c r="C4932" s="1">
        <v>6.9199999999999998E-2</v>
      </c>
      <c r="D4932">
        <v>308.41000000000003</v>
      </c>
      <c r="E4932" t="s">
        <v>12</v>
      </c>
      <c r="F4932" t="s">
        <v>13</v>
      </c>
      <c r="G4932" t="s">
        <v>14</v>
      </c>
      <c r="H4932" s="1">
        <v>0.33900000000000002</v>
      </c>
      <c r="I4932" s="4">
        <v>36495</v>
      </c>
      <c r="J4932" s="5">
        <v>40909</v>
      </c>
      <c r="K4932" s="3">
        <v>10000</v>
      </c>
      <c r="L4932" s="3">
        <v>52000</v>
      </c>
      <c r="M4932" s="3">
        <v>9951</v>
      </c>
      <c r="N4932" s="3">
        <f t="shared" si="770"/>
        <v>1</v>
      </c>
      <c r="O4932" s="3">
        <f t="shared" si="771"/>
        <v>0</v>
      </c>
      <c r="P4932" s="3">
        <f t="shared" si="772"/>
        <v>1</v>
      </c>
      <c r="Q4932" s="6">
        <v>18.809999999999999</v>
      </c>
      <c r="R4932" s="3">
        <v>0</v>
      </c>
      <c r="S4932" s="3">
        <v>12</v>
      </c>
      <c r="T4932" s="3">
        <v>29</v>
      </c>
      <c r="U4932" s="3">
        <f t="shared" si="773"/>
        <v>4414</v>
      </c>
      <c r="V4932" s="3" t="str">
        <f t="shared" si="774"/>
        <v xml:space="preserve"> 36</v>
      </c>
      <c r="W4932" s="3">
        <f t="shared" si="775"/>
        <v>10</v>
      </c>
      <c r="X4932" s="3">
        <v>3</v>
      </c>
      <c r="Y4932" s="6">
        <f t="shared" si="776"/>
        <v>33.900000000000006</v>
      </c>
      <c r="Z4932" s="3">
        <f t="shared" si="777"/>
        <v>52</v>
      </c>
      <c r="AA4932" s="3">
        <f t="shared" si="778"/>
        <v>9.9510000000000005</v>
      </c>
      <c r="AB4932">
        <f t="shared" si="779"/>
        <v>0</v>
      </c>
      <c r="AC4932" s="14">
        <f>VLOOKUP(X4932,Rates!$A$2:$B$36,2)</f>
        <v>7.24</v>
      </c>
    </row>
    <row r="4933" spans="1:29">
      <c r="A4933">
        <v>867508</v>
      </c>
      <c r="B4933" t="s">
        <v>11</v>
      </c>
      <c r="C4933" s="1">
        <v>8.4900000000000003E-2</v>
      </c>
      <c r="D4933">
        <v>268.29000000000002</v>
      </c>
      <c r="E4933" t="s">
        <v>28</v>
      </c>
      <c r="F4933" t="s">
        <v>13</v>
      </c>
      <c r="G4933" t="s">
        <v>17</v>
      </c>
      <c r="H4933" s="1">
        <v>0.40400000000000003</v>
      </c>
      <c r="I4933" s="4">
        <v>35886</v>
      </c>
      <c r="J4933" s="5">
        <v>40909</v>
      </c>
      <c r="K4933" s="3">
        <v>8500</v>
      </c>
      <c r="L4933" s="3">
        <v>27000</v>
      </c>
      <c r="M4933" s="3">
        <v>3961</v>
      </c>
      <c r="N4933" s="3">
        <f t="shared" si="770"/>
        <v>1</v>
      </c>
      <c r="O4933" s="3">
        <f t="shared" si="771"/>
        <v>0</v>
      </c>
      <c r="P4933" s="3">
        <f t="shared" si="772"/>
        <v>1</v>
      </c>
      <c r="Q4933" s="6">
        <v>22.44</v>
      </c>
      <c r="R4933" s="3">
        <v>0</v>
      </c>
      <c r="S4933" s="3">
        <v>5</v>
      </c>
      <c r="T4933" s="3">
        <v>10</v>
      </c>
      <c r="U4933" s="3">
        <f t="shared" si="773"/>
        <v>5023</v>
      </c>
      <c r="V4933" s="3" t="str">
        <f t="shared" si="774"/>
        <v xml:space="preserve"> 36</v>
      </c>
      <c r="W4933" s="3">
        <f t="shared" si="775"/>
        <v>8.5</v>
      </c>
      <c r="X4933" s="3">
        <v>5</v>
      </c>
      <c r="Y4933" s="6">
        <f t="shared" si="776"/>
        <v>40.400000000000006</v>
      </c>
      <c r="Z4933" s="3">
        <f t="shared" si="777"/>
        <v>27</v>
      </c>
      <c r="AA4933" s="3">
        <f t="shared" si="778"/>
        <v>3.9609999999999999</v>
      </c>
      <c r="AB4933">
        <f t="shared" si="779"/>
        <v>1</v>
      </c>
      <c r="AC4933" s="14">
        <f>VLOOKUP(X4933,Rates!$A$2:$B$36,2)</f>
        <v>7.99</v>
      </c>
    </row>
    <row r="4934" spans="1:29">
      <c r="A4934">
        <v>396081</v>
      </c>
      <c r="B4934" t="s">
        <v>11</v>
      </c>
      <c r="C4934" s="1">
        <v>9.6299999999999997E-2</v>
      </c>
      <c r="D4934">
        <v>481.42</v>
      </c>
      <c r="E4934" t="s">
        <v>21</v>
      </c>
      <c r="F4934" t="s">
        <v>26</v>
      </c>
      <c r="G4934" t="s">
        <v>14</v>
      </c>
      <c r="H4934" s="1">
        <v>0.113</v>
      </c>
      <c r="I4934" s="4">
        <v>36100</v>
      </c>
      <c r="J4934" s="5">
        <v>40909</v>
      </c>
      <c r="K4934" s="3">
        <v>15000</v>
      </c>
      <c r="L4934" s="3">
        <v>75000</v>
      </c>
      <c r="M4934" s="3">
        <v>5544</v>
      </c>
      <c r="N4934" s="3">
        <f t="shared" si="770"/>
        <v>0</v>
      </c>
      <c r="O4934" s="3">
        <f t="shared" si="771"/>
        <v>1</v>
      </c>
      <c r="P4934" s="3">
        <f t="shared" si="772"/>
        <v>1</v>
      </c>
      <c r="Q4934" s="6">
        <v>24.5</v>
      </c>
      <c r="R4934" s="3">
        <v>0</v>
      </c>
      <c r="S4934" s="3">
        <v>10</v>
      </c>
      <c r="T4934" s="3">
        <v>20</v>
      </c>
      <c r="U4934" s="3">
        <f t="shared" si="773"/>
        <v>4809</v>
      </c>
      <c r="V4934" s="3" t="str">
        <f t="shared" si="774"/>
        <v xml:space="preserve"> 36</v>
      </c>
      <c r="W4934" s="3">
        <f t="shared" si="775"/>
        <v>15</v>
      </c>
      <c r="X4934" s="3">
        <v>5</v>
      </c>
      <c r="Y4934" s="6">
        <f t="shared" si="776"/>
        <v>11.3</v>
      </c>
      <c r="Z4934" s="3">
        <f t="shared" si="777"/>
        <v>75</v>
      </c>
      <c r="AA4934" s="3">
        <f t="shared" si="778"/>
        <v>5.5439999999999996</v>
      </c>
      <c r="AB4934">
        <f t="shared" si="779"/>
        <v>0</v>
      </c>
      <c r="AC4934" s="14">
        <f>VLOOKUP(X4934,Rates!$A$2:$B$36,2)</f>
        <v>7.99</v>
      </c>
    </row>
    <row r="4935" spans="1:29">
      <c r="A4935">
        <v>722986</v>
      </c>
      <c r="B4935" t="s">
        <v>11</v>
      </c>
      <c r="C4935" s="1">
        <v>5.79E-2</v>
      </c>
      <c r="D4935">
        <v>303.27</v>
      </c>
      <c r="E4935" t="s">
        <v>12</v>
      </c>
      <c r="F4935" t="s">
        <v>24</v>
      </c>
      <c r="G4935" t="s">
        <v>14</v>
      </c>
      <c r="H4935" s="1">
        <v>2E-3</v>
      </c>
      <c r="I4935" s="4">
        <v>38200</v>
      </c>
      <c r="J4935" s="5">
        <v>40909</v>
      </c>
      <c r="K4935" s="3">
        <v>10000</v>
      </c>
      <c r="L4935" s="3">
        <v>82500</v>
      </c>
      <c r="M4935" s="3">
        <v>111</v>
      </c>
      <c r="N4935" s="3">
        <f t="shared" si="770"/>
        <v>0</v>
      </c>
      <c r="O4935" s="3">
        <f t="shared" si="771"/>
        <v>0</v>
      </c>
      <c r="P4935" s="3">
        <f t="shared" si="772"/>
        <v>1</v>
      </c>
      <c r="Q4935" s="6">
        <v>0.04</v>
      </c>
      <c r="R4935" s="3">
        <v>0</v>
      </c>
      <c r="S4935" s="3">
        <v>6</v>
      </c>
      <c r="T4935" s="3">
        <v>18</v>
      </c>
      <c r="U4935" s="3">
        <f t="shared" si="773"/>
        <v>2709</v>
      </c>
      <c r="V4935" s="3" t="str">
        <f t="shared" si="774"/>
        <v xml:space="preserve"> 36</v>
      </c>
      <c r="W4935" s="3">
        <f t="shared" si="775"/>
        <v>10</v>
      </c>
      <c r="X4935" s="3">
        <v>2</v>
      </c>
      <c r="Y4935" s="6">
        <f t="shared" si="776"/>
        <v>0.2</v>
      </c>
      <c r="Z4935" s="3">
        <f t="shared" si="777"/>
        <v>82.5</v>
      </c>
      <c r="AA4935" s="3">
        <f t="shared" si="778"/>
        <v>0.111</v>
      </c>
      <c r="AB4935">
        <f t="shared" si="779"/>
        <v>0</v>
      </c>
      <c r="AC4935" s="14">
        <f>VLOOKUP(X4935,Rates!$A$2:$B$36,2)</f>
        <v>6.99</v>
      </c>
    </row>
    <row r="4936" spans="1:29">
      <c r="A4936">
        <v>502236</v>
      </c>
      <c r="B4936" t="s">
        <v>11</v>
      </c>
      <c r="C4936" s="1">
        <v>0.1459</v>
      </c>
      <c r="D4936">
        <v>289.51</v>
      </c>
      <c r="E4936" t="s">
        <v>29</v>
      </c>
      <c r="F4936" t="s">
        <v>26</v>
      </c>
      <c r="G4936" t="s">
        <v>14</v>
      </c>
      <c r="H4936" s="1">
        <v>0.52700000000000002</v>
      </c>
      <c r="I4936" s="4">
        <v>35400</v>
      </c>
      <c r="J4936" s="5">
        <v>40909</v>
      </c>
      <c r="K4936" s="3">
        <v>8400</v>
      </c>
      <c r="L4936" s="3">
        <v>60000</v>
      </c>
      <c r="M4936" s="3">
        <v>11320</v>
      </c>
      <c r="N4936" s="3">
        <f t="shared" si="770"/>
        <v>0</v>
      </c>
      <c r="O4936" s="3">
        <f t="shared" si="771"/>
        <v>1</v>
      </c>
      <c r="P4936" s="3">
        <f t="shared" si="772"/>
        <v>1</v>
      </c>
      <c r="Q4936" s="6">
        <v>19.04</v>
      </c>
      <c r="R4936" s="3">
        <v>0</v>
      </c>
      <c r="S4936" s="3">
        <v>13</v>
      </c>
      <c r="T4936" s="3">
        <v>20</v>
      </c>
      <c r="U4936" s="3">
        <f t="shared" si="773"/>
        <v>5509</v>
      </c>
      <c r="V4936" s="3" t="str">
        <f t="shared" si="774"/>
        <v xml:space="preserve"> 36</v>
      </c>
      <c r="W4936" s="3">
        <f t="shared" si="775"/>
        <v>8.4</v>
      </c>
      <c r="X4936" s="3">
        <v>16</v>
      </c>
      <c r="Y4936" s="6">
        <f t="shared" si="776"/>
        <v>52.7</v>
      </c>
      <c r="Z4936" s="3">
        <f t="shared" si="777"/>
        <v>60</v>
      </c>
      <c r="AA4936" s="3">
        <f t="shared" si="778"/>
        <v>11.32</v>
      </c>
      <c r="AB4936">
        <f t="shared" si="779"/>
        <v>0</v>
      </c>
      <c r="AC4936" s="14">
        <f>VLOOKUP(X4936,Rates!$A$2:$B$36,2)</f>
        <v>16.989999999999998</v>
      </c>
    </row>
    <row r="4937" spans="1:29">
      <c r="A4937">
        <v>586568</v>
      </c>
      <c r="B4937" t="s">
        <v>11</v>
      </c>
      <c r="C4937" s="1">
        <v>0.16450000000000001</v>
      </c>
      <c r="D4937">
        <v>424.56</v>
      </c>
      <c r="E4937" t="s">
        <v>28</v>
      </c>
      <c r="F4937" t="s">
        <v>26</v>
      </c>
      <c r="G4937" t="s">
        <v>14</v>
      </c>
      <c r="H4937" s="1">
        <v>0.67400000000000004</v>
      </c>
      <c r="I4937" s="4">
        <v>34151</v>
      </c>
      <c r="J4937" s="5">
        <v>40909</v>
      </c>
      <c r="K4937" s="3">
        <v>12000</v>
      </c>
      <c r="L4937" s="3">
        <v>30000</v>
      </c>
      <c r="M4937" s="3">
        <v>10239</v>
      </c>
      <c r="N4937" s="3">
        <f t="shared" si="770"/>
        <v>0</v>
      </c>
      <c r="O4937" s="3">
        <f t="shared" si="771"/>
        <v>1</v>
      </c>
      <c r="P4937" s="3">
        <f t="shared" si="772"/>
        <v>1</v>
      </c>
      <c r="Q4937" s="6">
        <v>12.52</v>
      </c>
      <c r="R4937" s="3">
        <v>0</v>
      </c>
      <c r="S4937" s="3">
        <v>3</v>
      </c>
      <c r="T4937" s="3">
        <v>11</v>
      </c>
      <c r="U4937" s="3">
        <f t="shared" si="773"/>
        <v>6758</v>
      </c>
      <c r="V4937" s="3" t="str">
        <f t="shared" si="774"/>
        <v xml:space="preserve"> 36</v>
      </c>
      <c r="W4937" s="3">
        <f t="shared" si="775"/>
        <v>12</v>
      </c>
      <c r="X4937" s="3">
        <v>21</v>
      </c>
      <c r="Y4937" s="6">
        <f t="shared" si="776"/>
        <v>67.400000000000006</v>
      </c>
      <c r="Z4937" s="3">
        <f t="shared" si="777"/>
        <v>30</v>
      </c>
      <c r="AA4937" s="3">
        <f t="shared" si="778"/>
        <v>10.239000000000001</v>
      </c>
      <c r="AB4937">
        <f t="shared" si="779"/>
        <v>0</v>
      </c>
      <c r="AC4937" s="14">
        <f>VLOOKUP(X4937,Rates!$A$2:$B$36,2)</f>
        <v>22.74</v>
      </c>
    </row>
    <row r="4938" spans="1:29">
      <c r="A4938">
        <v>661495</v>
      </c>
      <c r="B4938" t="s">
        <v>11</v>
      </c>
      <c r="C4938" s="1">
        <v>0.1111</v>
      </c>
      <c r="D4938">
        <v>819.78</v>
      </c>
      <c r="E4938" t="s">
        <v>29</v>
      </c>
      <c r="F4938" t="s">
        <v>26</v>
      </c>
      <c r="G4938" t="s">
        <v>14</v>
      </c>
      <c r="H4938" s="1">
        <v>0.66100000000000003</v>
      </c>
      <c r="I4938" s="4">
        <v>34881</v>
      </c>
      <c r="J4938" s="5">
        <v>40909</v>
      </c>
      <c r="K4938" s="3">
        <v>25000</v>
      </c>
      <c r="L4938" s="3">
        <v>70000</v>
      </c>
      <c r="M4938" s="3">
        <v>28893</v>
      </c>
      <c r="N4938" s="3">
        <f t="shared" si="770"/>
        <v>0</v>
      </c>
      <c r="O4938" s="3">
        <f t="shared" si="771"/>
        <v>1</v>
      </c>
      <c r="P4938" s="3">
        <f t="shared" si="772"/>
        <v>1</v>
      </c>
      <c r="Q4938" s="6">
        <v>25.17</v>
      </c>
      <c r="R4938" s="3">
        <v>0</v>
      </c>
      <c r="S4938" s="3">
        <v>11</v>
      </c>
      <c r="T4938" s="3">
        <v>25</v>
      </c>
      <c r="U4938" s="3">
        <f t="shared" si="773"/>
        <v>6028</v>
      </c>
      <c r="V4938" s="3" t="str">
        <f t="shared" si="774"/>
        <v xml:space="preserve"> 36</v>
      </c>
      <c r="W4938" s="3">
        <f t="shared" si="775"/>
        <v>25</v>
      </c>
      <c r="X4938" s="3">
        <v>10</v>
      </c>
      <c r="Y4938" s="6">
        <f t="shared" si="776"/>
        <v>66.100000000000009</v>
      </c>
      <c r="Z4938" s="3">
        <f t="shared" si="777"/>
        <v>70</v>
      </c>
      <c r="AA4938" s="3">
        <f t="shared" si="778"/>
        <v>28.893000000000001</v>
      </c>
      <c r="AB4938">
        <f t="shared" si="779"/>
        <v>0</v>
      </c>
      <c r="AC4938" s="14">
        <f>VLOOKUP(X4938,Rates!$A$2:$B$36,2)</f>
        <v>11.49</v>
      </c>
    </row>
    <row r="4939" spans="1:29">
      <c r="A4939">
        <v>996074</v>
      </c>
      <c r="B4939" t="s">
        <v>15</v>
      </c>
      <c r="C4939" s="1">
        <v>0.1065</v>
      </c>
      <c r="D4939">
        <v>539.21</v>
      </c>
      <c r="E4939" t="s">
        <v>28</v>
      </c>
      <c r="F4939" t="s">
        <v>13</v>
      </c>
      <c r="G4939" t="s">
        <v>14</v>
      </c>
      <c r="H4939" s="1">
        <v>0.26500000000000001</v>
      </c>
      <c r="I4939" s="4">
        <v>33329</v>
      </c>
      <c r="J4939" s="5">
        <v>40909</v>
      </c>
      <c r="K4939" s="3">
        <v>25000</v>
      </c>
      <c r="L4939" s="3">
        <v>60000</v>
      </c>
      <c r="M4939" s="3">
        <v>3233</v>
      </c>
      <c r="N4939" s="3">
        <f t="shared" si="770"/>
        <v>1</v>
      </c>
      <c r="O4939" s="3">
        <f t="shared" si="771"/>
        <v>0</v>
      </c>
      <c r="P4939" s="3">
        <f t="shared" si="772"/>
        <v>1</v>
      </c>
      <c r="Q4939" s="6">
        <v>10.38</v>
      </c>
      <c r="R4939" s="3">
        <v>0</v>
      </c>
      <c r="S4939" s="3">
        <v>15</v>
      </c>
      <c r="T4939" s="3">
        <v>26</v>
      </c>
      <c r="U4939" s="3">
        <f t="shared" si="773"/>
        <v>7580</v>
      </c>
      <c r="V4939" s="3" t="str">
        <f t="shared" si="774"/>
        <v xml:space="preserve"> 60</v>
      </c>
      <c r="W4939" s="3">
        <f t="shared" si="775"/>
        <v>25</v>
      </c>
      <c r="X4939" s="3">
        <v>7</v>
      </c>
      <c r="Y4939" s="6">
        <f t="shared" si="776"/>
        <v>26.5</v>
      </c>
      <c r="Z4939" s="3">
        <f t="shared" si="777"/>
        <v>60</v>
      </c>
      <c r="AA4939" s="3">
        <f t="shared" si="778"/>
        <v>3.2330000000000001</v>
      </c>
      <c r="AB4939">
        <f t="shared" si="779"/>
        <v>0</v>
      </c>
      <c r="AC4939" s="14">
        <f>VLOOKUP(X4939,Rates!$A$2:$B$36,2)</f>
        <v>10.49</v>
      </c>
    </row>
    <row r="4940" spans="1:29">
      <c r="A4940">
        <v>681644</v>
      </c>
      <c r="B4940" t="s">
        <v>11</v>
      </c>
      <c r="C4940" s="1">
        <v>0.1037</v>
      </c>
      <c r="D4940">
        <v>129.77000000000001</v>
      </c>
      <c r="E4940" t="s">
        <v>20</v>
      </c>
      <c r="F4940" t="s">
        <v>13</v>
      </c>
      <c r="G4940" t="s">
        <v>14</v>
      </c>
      <c r="H4940" s="1">
        <v>0.54400000000000004</v>
      </c>
      <c r="I4940" s="4">
        <v>34335</v>
      </c>
      <c r="J4940" s="5">
        <v>40909</v>
      </c>
      <c r="K4940" s="3">
        <v>4000</v>
      </c>
      <c r="L4940" s="3">
        <v>63500</v>
      </c>
      <c r="M4940" s="3">
        <v>14478</v>
      </c>
      <c r="N4940" s="3">
        <f t="shared" si="770"/>
        <v>1</v>
      </c>
      <c r="O4940" s="3">
        <f t="shared" si="771"/>
        <v>0</v>
      </c>
      <c r="P4940" s="3">
        <f t="shared" si="772"/>
        <v>1</v>
      </c>
      <c r="Q4940" s="6">
        <v>15.5</v>
      </c>
      <c r="R4940" s="3">
        <v>0</v>
      </c>
      <c r="S4940" s="3">
        <v>4</v>
      </c>
      <c r="T4940" s="3">
        <v>8</v>
      </c>
      <c r="U4940" s="3">
        <f t="shared" si="773"/>
        <v>6574</v>
      </c>
      <c r="V4940" s="3" t="str">
        <f t="shared" si="774"/>
        <v xml:space="preserve"> 36</v>
      </c>
      <c r="W4940" s="3">
        <f t="shared" si="775"/>
        <v>4</v>
      </c>
      <c r="X4940" s="3">
        <v>8</v>
      </c>
      <c r="Y4940" s="6">
        <f t="shared" si="776"/>
        <v>54.400000000000006</v>
      </c>
      <c r="Z4940" s="3">
        <f t="shared" si="777"/>
        <v>63.5</v>
      </c>
      <c r="AA4940" s="3">
        <f t="shared" si="778"/>
        <v>14.478</v>
      </c>
      <c r="AB4940">
        <f t="shared" si="779"/>
        <v>0</v>
      </c>
      <c r="AC4940" s="14">
        <f>VLOOKUP(X4940,Rates!$A$2:$B$36,2)</f>
        <v>11.39</v>
      </c>
    </row>
    <row r="4941" spans="1:29">
      <c r="A4941">
        <v>637413</v>
      </c>
      <c r="B4941" t="s">
        <v>11</v>
      </c>
      <c r="C4941" s="1">
        <v>6.9099999999999995E-2</v>
      </c>
      <c r="D4941">
        <v>616.72</v>
      </c>
      <c r="E4941" t="s">
        <v>28</v>
      </c>
      <c r="F4941" t="s">
        <v>13</v>
      </c>
      <c r="G4941" t="s">
        <v>14</v>
      </c>
      <c r="H4941" s="1">
        <v>0.13500000000000001</v>
      </c>
      <c r="I4941" s="4">
        <v>36008</v>
      </c>
      <c r="J4941" s="5">
        <v>40909</v>
      </c>
      <c r="K4941" s="3">
        <v>20000</v>
      </c>
      <c r="L4941" s="3">
        <v>98000</v>
      </c>
      <c r="M4941" s="3">
        <v>2023</v>
      </c>
      <c r="N4941" s="3">
        <f t="shared" si="770"/>
        <v>1</v>
      </c>
      <c r="O4941" s="3">
        <f t="shared" si="771"/>
        <v>0</v>
      </c>
      <c r="P4941" s="3">
        <f t="shared" si="772"/>
        <v>1</v>
      </c>
      <c r="Q4941" s="6">
        <v>0.92</v>
      </c>
      <c r="R4941" s="3">
        <v>0</v>
      </c>
      <c r="S4941" s="3">
        <v>6</v>
      </c>
      <c r="T4941" s="3">
        <v>13</v>
      </c>
      <c r="U4941" s="3">
        <f t="shared" si="773"/>
        <v>4901</v>
      </c>
      <c r="V4941" s="3" t="str">
        <f t="shared" si="774"/>
        <v xml:space="preserve"> 36</v>
      </c>
      <c r="W4941" s="3">
        <f t="shared" si="775"/>
        <v>20</v>
      </c>
      <c r="X4941" s="3">
        <v>5</v>
      </c>
      <c r="Y4941" s="6">
        <f t="shared" si="776"/>
        <v>13.5</v>
      </c>
      <c r="Z4941" s="3">
        <f t="shared" si="777"/>
        <v>98</v>
      </c>
      <c r="AA4941" s="3">
        <f t="shared" si="778"/>
        <v>2.0230000000000001</v>
      </c>
      <c r="AB4941">
        <f t="shared" si="779"/>
        <v>0</v>
      </c>
      <c r="AC4941" s="14">
        <f>VLOOKUP(X4941,Rates!$A$2:$B$36,2)</f>
        <v>7.99</v>
      </c>
    </row>
    <row r="4942" spans="1:29">
      <c r="A4942">
        <v>1019899</v>
      </c>
      <c r="B4942" t="s">
        <v>11</v>
      </c>
      <c r="C4942" s="1">
        <v>0.14269999999999999</v>
      </c>
      <c r="D4942">
        <v>274.48</v>
      </c>
      <c r="E4942" t="s">
        <v>20</v>
      </c>
      <c r="F4942" t="s">
        <v>13</v>
      </c>
      <c r="G4942" t="s">
        <v>14</v>
      </c>
      <c r="H4942" s="1">
        <v>3.0000000000000001E-3</v>
      </c>
      <c r="I4942" s="4">
        <v>28430</v>
      </c>
      <c r="J4942" s="5">
        <v>40909</v>
      </c>
      <c r="K4942" s="3">
        <v>8000</v>
      </c>
      <c r="L4942" s="3">
        <v>35000</v>
      </c>
      <c r="M4942" s="3">
        <v>6</v>
      </c>
      <c r="N4942" s="3">
        <f t="shared" si="770"/>
        <v>1</v>
      </c>
      <c r="O4942" s="3">
        <f t="shared" si="771"/>
        <v>0</v>
      </c>
      <c r="P4942" s="3">
        <f t="shared" si="772"/>
        <v>1</v>
      </c>
      <c r="Q4942" s="6">
        <v>15.94</v>
      </c>
      <c r="R4942" s="3">
        <v>2</v>
      </c>
      <c r="S4942" s="3">
        <v>4</v>
      </c>
      <c r="T4942" s="3">
        <v>8</v>
      </c>
      <c r="U4942" s="3">
        <f t="shared" si="773"/>
        <v>12479</v>
      </c>
      <c r="V4942" s="3" t="str">
        <f t="shared" si="774"/>
        <v xml:space="preserve"> 36</v>
      </c>
      <c r="W4942" s="3">
        <f t="shared" si="775"/>
        <v>8</v>
      </c>
      <c r="X4942" s="3">
        <v>12</v>
      </c>
      <c r="Y4942" s="6">
        <f t="shared" si="776"/>
        <v>0.3</v>
      </c>
      <c r="Z4942" s="3">
        <f t="shared" si="777"/>
        <v>35</v>
      </c>
      <c r="AA4942" s="3">
        <f t="shared" si="778"/>
        <v>6.0000000000000001E-3</v>
      </c>
      <c r="AB4942">
        <f t="shared" si="779"/>
        <v>0</v>
      </c>
      <c r="AC4942" s="14">
        <f>VLOOKUP(X4942,Rates!$A$2:$B$36,2)</f>
        <v>13.49</v>
      </c>
    </row>
    <row r="4943" spans="1:29">
      <c r="A4943">
        <v>463199</v>
      </c>
      <c r="B4943" t="s">
        <v>11</v>
      </c>
      <c r="C4943" s="1">
        <v>0.18779999999999999</v>
      </c>
      <c r="D4943">
        <v>913.63</v>
      </c>
      <c r="E4943" t="s">
        <v>12</v>
      </c>
      <c r="F4943" t="s">
        <v>26</v>
      </c>
      <c r="G4943" t="s">
        <v>14</v>
      </c>
      <c r="H4943" s="1">
        <v>0.77900000000000003</v>
      </c>
      <c r="I4943" s="4">
        <v>36039</v>
      </c>
      <c r="J4943" s="5">
        <v>40909</v>
      </c>
      <c r="K4943" s="3">
        <v>25000</v>
      </c>
      <c r="L4943" s="3">
        <v>95000</v>
      </c>
      <c r="M4943" s="3">
        <v>15109</v>
      </c>
      <c r="N4943" s="3">
        <f t="shared" si="770"/>
        <v>0</v>
      </c>
      <c r="O4943" s="3">
        <f t="shared" si="771"/>
        <v>1</v>
      </c>
      <c r="P4943" s="3">
        <f t="shared" si="772"/>
        <v>1</v>
      </c>
      <c r="Q4943" s="6">
        <v>18.18</v>
      </c>
      <c r="R4943" s="3">
        <v>0</v>
      </c>
      <c r="S4943" s="3">
        <v>11</v>
      </c>
      <c r="T4943" s="3">
        <v>25</v>
      </c>
      <c r="U4943" s="3">
        <f t="shared" si="773"/>
        <v>4870</v>
      </c>
      <c r="V4943" s="3" t="str">
        <f t="shared" si="774"/>
        <v xml:space="preserve"> 36</v>
      </c>
      <c r="W4943" s="3">
        <f t="shared" si="775"/>
        <v>25</v>
      </c>
      <c r="X4943" s="3">
        <v>28</v>
      </c>
      <c r="Y4943" s="6">
        <f t="shared" si="776"/>
        <v>77.900000000000006</v>
      </c>
      <c r="Z4943" s="3">
        <f t="shared" si="777"/>
        <v>95</v>
      </c>
      <c r="AA4943" s="3">
        <f t="shared" si="778"/>
        <v>15.109</v>
      </c>
      <c r="AB4943">
        <f t="shared" si="779"/>
        <v>0</v>
      </c>
      <c r="AC4943" s="14">
        <f>VLOOKUP(X4943,Rates!$A$2:$B$36,2)</f>
        <v>29.99</v>
      </c>
    </row>
    <row r="4944" spans="1:29">
      <c r="A4944">
        <v>785046</v>
      </c>
      <c r="B4944" t="s">
        <v>11</v>
      </c>
      <c r="C4944" s="1">
        <v>7.4899999999999994E-2</v>
      </c>
      <c r="D4944">
        <v>93.31</v>
      </c>
      <c r="E4944" t="s">
        <v>12</v>
      </c>
      <c r="F4944" t="s">
        <v>13</v>
      </c>
      <c r="G4944" t="s">
        <v>14</v>
      </c>
      <c r="H4944" s="1">
        <v>0.34200000000000003</v>
      </c>
      <c r="I4944" s="4">
        <v>37773</v>
      </c>
      <c r="J4944" s="5">
        <v>40909</v>
      </c>
      <c r="K4944" s="3">
        <v>3000</v>
      </c>
      <c r="L4944" s="3">
        <v>45000</v>
      </c>
      <c r="M4944" s="3">
        <v>18630</v>
      </c>
      <c r="N4944" s="3">
        <f t="shared" si="770"/>
        <v>1</v>
      </c>
      <c r="O4944" s="3">
        <f t="shared" si="771"/>
        <v>0</v>
      </c>
      <c r="P4944" s="3">
        <f t="shared" si="772"/>
        <v>1</v>
      </c>
      <c r="Q4944" s="6">
        <v>24.03</v>
      </c>
      <c r="R4944" s="3">
        <v>0</v>
      </c>
      <c r="S4944" s="3">
        <v>14</v>
      </c>
      <c r="T4944" s="3">
        <v>28</v>
      </c>
      <c r="U4944" s="3">
        <f t="shared" si="773"/>
        <v>3136</v>
      </c>
      <c r="V4944" s="3" t="str">
        <f t="shared" si="774"/>
        <v xml:space="preserve"> 36</v>
      </c>
      <c r="W4944" s="3">
        <f t="shared" si="775"/>
        <v>3</v>
      </c>
      <c r="X4944" s="3">
        <v>4</v>
      </c>
      <c r="Y4944" s="6">
        <f t="shared" si="776"/>
        <v>34.200000000000003</v>
      </c>
      <c r="Z4944" s="3">
        <f t="shared" si="777"/>
        <v>45</v>
      </c>
      <c r="AA4944" s="3">
        <f t="shared" si="778"/>
        <v>18.63</v>
      </c>
      <c r="AB4944">
        <f t="shared" si="779"/>
        <v>0</v>
      </c>
      <c r="AC4944" s="14">
        <f>VLOOKUP(X4944,Rates!$A$2:$B$36,2)</f>
        <v>7.49</v>
      </c>
    </row>
    <row r="4945" spans="1:29">
      <c r="A4945">
        <v>617163</v>
      </c>
      <c r="B4945" t="s">
        <v>11</v>
      </c>
      <c r="C4945" s="1">
        <v>8.8800000000000004E-2</v>
      </c>
      <c r="D4945">
        <v>342.84</v>
      </c>
      <c r="E4945" t="s">
        <v>28</v>
      </c>
      <c r="F4945" t="s">
        <v>13</v>
      </c>
      <c r="G4945" t="s">
        <v>14</v>
      </c>
      <c r="H4945" s="1">
        <v>0.108</v>
      </c>
      <c r="I4945" s="4">
        <v>34881</v>
      </c>
      <c r="J4945" s="5">
        <v>40909</v>
      </c>
      <c r="K4945" s="3">
        <v>10800</v>
      </c>
      <c r="L4945" s="3">
        <v>36480</v>
      </c>
      <c r="M4945" s="3">
        <v>1587</v>
      </c>
      <c r="N4945" s="3">
        <f t="shared" si="770"/>
        <v>1</v>
      </c>
      <c r="O4945" s="3">
        <f t="shared" si="771"/>
        <v>0</v>
      </c>
      <c r="P4945" s="3">
        <f t="shared" si="772"/>
        <v>1</v>
      </c>
      <c r="Q4945" s="6">
        <v>4.47</v>
      </c>
      <c r="R4945" s="3">
        <v>0</v>
      </c>
      <c r="S4945" s="3">
        <v>5</v>
      </c>
      <c r="T4945" s="3">
        <v>9</v>
      </c>
      <c r="U4945" s="3">
        <f t="shared" si="773"/>
        <v>6028</v>
      </c>
      <c r="V4945" s="3" t="str">
        <f t="shared" si="774"/>
        <v xml:space="preserve"> 36</v>
      </c>
      <c r="W4945" s="3">
        <f t="shared" si="775"/>
        <v>10.8</v>
      </c>
      <c r="X4945" s="3">
        <v>6</v>
      </c>
      <c r="Y4945" s="6">
        <f t="shared" si="776"/>
        <v>10.8</v>
      </c>
      <c r="Z4945" s="3">
        <f t="shared" si="777"/>
        <v>36.479999999999997</v>
      </c>
      <c r="AA4945" s="3">
        <f t="shared" si="778"/>
        <v>1.587</v>
      </c>
      <c r="AB4945">
        <f t="shared" si="779"/>
        <v>0</v>
      </c>
      <c r="AC4945" s="14">
        <f>VLOOKUP(X4945,Rates!$A$2:$B$36,2)</f>
        <v>8.24</v>
      </c>
    </row>
    <row r="4946" spans="1:29">
      <c r="A4946">
        <v>432184</v>
      </c>
      <c r="B4946" t="s">
        <v>11</v>
      </c>
      <c r="C4946" s="1">
        <v>0.12529999999999999</v>
      </c>
      <c r="D4946">
        <v>73.63</v>
      </c>
      <c r="E4946" t="s">
        <v>23</v>
      </c>
      <c r="F4946" t="s">
        <v>13</v>
      </c>
      <c r="G4946" t="s">
        <v>14</v>
      </c>
      <c r="H4946" s="2">
        <v>0.55000000000000004</v>
      </c>
      <c r="I4946" s="4">
        <v>36220</v>
      </c>
      <c r="J4946" s="5">
        <v>40909</v>
      </c>
      <c r="K4946" s="3">
        <v>2200</v>
      </c>
      <c r="L4946" s="3">
        <v>27500</v>
      </c>
      <c r="M4946" s="3">
        <v>15225</v>
      </c>
      <c r="N4946" s="3">
        <f t="shared" si="770"/>
        <v>1</v>
      </c>
      <c r="O4946" s="3">
        <f t="shared" si="771"/>
        <v>0</v>
      </c>
      <c r="P4946" s="3">
        <f t="shared" si="772"/>
        <v>1</v>
      </c>
      <c r="Q4946" s="6">
        <v>23.26</v>
      </c>
      <c r="R4946" s="3">
        <v>1</v>
      </c>
      <c r="S4946" s="3">
        <v>10</v>
      </c>
      <c r="T4946" s="3">
        <v>21</v>
      </c>
      <c r="U4946" s="3">
        <f t="shared" si="773"/>
        <v>4689</v>
      </c>
      <c r="V4946" s="3" t="str">
        <f t="shared" si="774"/>
        <v xml:space="preserve"> 36</v>
      </c>
      <c r="W4946" s="3">
        <f t="shared" si="775"/>
        <v>2.2000000000000002</v>
      </c>
      <c r="X4946" s="3">
        <v>10</v>
      </c>
      <c r="Y4946" s="6">
        <f t="shared" si="776"/>
        <v>55.000000000000007</v>
      </c>
      <c r="Z4946" s="3">
        <f t="shared" si="777"/>
        <v>27.5</v>
      </c>
      <c r="AA4946" s="3">
        <f t="shared" si="778"/>
        <v>15.225</v>
      </c>
      <c r="AB4946">
        <f t="shared" si="779"/>
        <v>0</v>
      </c>
      <c r="AC4946" s="14">
        <f>VLOOKUP(X4946,Rates!$A$2:$B$36,2)</f>
        <v>11.49</v>
      </c>
    </row>
    <row r="4947" spans="1:29">
      <c r="A4947">
        <v>485240</v>
      </c>
      <c r="B4947" t="s">
        <v>11</v>
      </c>
      <c r="C4947" s="1">
        <v>9.8799999999999999E-2</v>
      </c>
      <c r="D4947">
        <v>483.16</v>
      </c>
      <c r="E4947" t="s">
        <v>21</v>
      </c>
      <c r="F4947" t="s">
        <v>24</v>
      </c>
      <c r="G4947" t="s">
        <v>14</v>
      </c>
      <c r="H4947" s="1">
        <v>0.254</v>
      </c>
      <c r="I4947" s="4">
        <v>36586</v>
      </c>
      <c r="J4947" s="5">
        <v>40909</v>
      </c>
      <c r="K4947" s="3">
        <v>15000</v>
      </c>
      <c r="L4947" s="3">
        <v>250000</v>
      </c>
      <c r="M4947" s="3">
        <v>13020</v>
      </c>
      <c r="N4947" s="3">
        <f t="shared" si="770"/>
        <v>0</v>
      </c>
      <c r="O4947" s="3">
        <f t="shared" si="771"/>
        <v>0</v>
      </c>
      <c r="P4947" s="3">
        <f t="shared" si="772"/>
        <v>1</v>
      </c>
      <c r="Q4947" s="6">
        <v>4.95</v>
      </c>
      <c r="R4947" s="3">
        <v>0</v>
      </c>
      <c r="S4947" s="3">
        <v>11</v>
      </c>
      <c r="T4947" s="3">
        <v>23</v>
      </c>
      <c r="U4947" s="3">
        <f t="shared" si="773"/>
        <v>4323</v>
      </c>
      <c r="V4947" s="3" t="str">
        <f t="shared" si="774"/>
        <v xml:space="preserve"> 36</v>
      </c>
      <c r="W4947" s="3">
        <f t="shared" si="775"/>
        <v>15</v>
      </c>
      <c r="X4947" s="3">
        <v>6</v>
      </c>
      <c r="Y4947" s="6">
        <f t="shared" si="776"/>
        <v>25.4</v>
      </c>
      <c r="Z4947" s="3">
        <f t="shared" si="777"/>
        <v>250</v>
      </c>
      <c r="AA4947" s="3">
        <f t="shared" si="778"/>
        <v>13.02</v>
      </c>
      <c r="AB4947">
        <f t="shared" si="779"/>
        <v>0</v>
      </c>
      <c r="AC4947" s="14">
        <f>VLOOKUP(X4947,Rates!$A$2:$B$36,2)</f>
        <v>8.24</v>
      </c>
    </row>
    <row r="4948" spans="1:29">
      <c r="A4948">
        <v>772803</v>
      </c>
      <c r="B4948" t="s">
        <v>15</v>
      </c>
      <c r="C4948" s="1">
        <v>0.1099</v>
      </c>
      <c r="D4948">
        <v>217.38</v>
      </c>
      <c r="E4948" t="s">
        <v>28</v>
      </c>
      <c r="F4948" t="s">
        <v>13</v>
      </c>
      <c r="G4948" t="s">
        <v>14</v>
      </c>
      <c r="H4948" s="1">
        <v>0.80900000000000005</v>
      </c>
      <c r="I4948" s="4">
        <v>33025</v>
      </c>
      <c r="J4948" s="5">
        <v>40909</v>
      </c>
      <c r="K4948" s="3">
        <v>10000</v>
      </c>
      <c r="L4948" s="3">
        <v>36228</v>
      </c>
      <c r="M4948" s="3">
        <v>8410</v>
      </c>
      <c r="N4948" s="3">
        <f t="shared" si="770"/>
        <v>1</v>
      </c>
      <c r="O4948" s="3">
        <f t="shared" si="771"/>
        <v>0</v>
      </c>
      <c r="P4948" s="3">
        <f t="shared" si="772"/>
        <v>1</v>
      </c>
      <c r="Q4948" s="6">
        <v>21.33</v>
      </c>
      <c r="R4948" s="3">
        <v>0</v>
      </c>
      <c r="S4948" s="3">
        <v>6</v>
      </c>
      <c r="T4948" s="3">
        <v>11</v>
      </c>
      <c r="U4948" s="3">
        <f t="shared" si="773"/>
        <v>7884</v>
      </c>
      <c r="V4948" s="3" t="str">
        <f t="shared" si="774"/>
        <v xml:space="preserve"> 60</v>
      </c>
      <c r="W4948" s="3">
        <f t="shared" si="775"/>
        <v>10</v>
      </c>
      <c r="X4948" s="3">
        <v>8</v>
      </c>
      <c r="Y4948" s="6">
        <f t="shared" si="776"/>
        <v>80.900000000000006</v>
      </c>
      <c r="Z4948" s="3">
        <f t="shared" si="777"/>
        <v>36.228000000000002</v>
      </c>
      <c r="AA4948" s="3">
        <f t="shared" si="778"/>
        <v>8.41</v>
      </c>
      <c r="AB4948">
        <f t="shared" si="779"/>
        <v>0</v>
      </c>
      <c r="AC4948" s="14">
        <f>VLOOKUP(X4948,Rates!$A$2:$B$36,2)</f>
        <v>11.39</v>
      </c>
    </row>
    <row r="4949" spans="1:29">
      <c r="A4949">
        <v>603566</v>
      </c>
      <c r="B4949" t="s">
        <v>11</v>
      </c>
      <c r="C4949" s="1">
        <v>6.54E-2</v>
      </c>
      <c r="D4949">
        <v>338.88</v>
      </c>
      <c r="E4949" t="s">
        <v>23</v>
      </c>
      <c r="F4949" t="s">
        <v>26</v>
      </c>
      <c r="G4949" t="s">
        <v>14</v>
      </c>
      <c r="H4949" s="1">
        <v>0.47599999999999998</v>
      </c>
      <c r="I4949" s="4">
        <v>34182</v>
      </c>
      <c r="J4949" s="5">
        <v>40909</v>
      </c>
      <c r="K4949" s="3">
        <v>11050</v>
      </c>
      <c r="L4949" s="3">
        <v>58000</v>
      </c>
      <c r="M4949" s="3">
        <v>14368</v>
      </c>
      <c r="N4949" s="3">
        <f t="shared" si="770"/>
        <v>0</v>
      </c>
      <c r="O4949" s="3">
        <f t="shared" si="771"/>
        <v>1</v>
      </c>
      <c r="P4949" s="3">
        <f t="shared" si="772"/>
        <v>1</v>
      </c>
      <c r="Q4949" s="6">
        <v>12.7</v>
      </c>
      <c r="R4949" s="3">
        <v>0</v>
      </c>
      <c r="S4949" s="3">
        <v>9</v>
      </c>
      <c r="T4949" s="3">
        <v>23</v>
      </c>
      <c r="U4949" s="3">
        <f t="shared" si="773"/>
        <v>6727</v>
      </c>
      <c r="V4949" s="3" t="str">
        <f t="shared" si="774"/>
        <v xml:space="preserve"> 36</v>
      </c>
      <c r="W4949" s="3">
        <f t="shared" si="775"/>
        <v>11.05</v>
      </c>
      <c r="X4949" s="3">
        <v>4</v>
      </c>
      <c r="Y4949" s="6">
        <f t="shared" si="776"/>
        <v>47.599999999999994</v>
      </c>
      <c r="Z4949" s="3">
        <f t="shared" si="777"/>
        <v>58</v>
      </c>
      <c r="AA4949" s="3">
        <f t="shared" si="778"/>
        <v>14.368</v>
      </c>
      <c r="AB4949">
        <f t="shared" si="779"/>
        <v>0</v>
      </c>
      <c r="AC4949" s="14">
        <f>VLOOKUP(X4949,Rates!$A$2:$B$36,2)</f>
        <v>7.49</v>
      </c>
    </row>
    <row r="4950" spans="1:29">
      <c r="A4950">
        <v>386188</v>
      </c>
      <c r="B4950" t="s">
        <v>11</v>
      </c>
      <c r="C4950" s="1">
        <v>0.16350000000000001</v>
      </c>
      <c r="D4950">
        <v>335.63</v>
      </c>
      <c r="E4950" t="s">
        <v>23</v>
      </c>
      <c r="F4950" t="s">
        <v>13</v>
      </c>
      <c r="G4950" t="s">
        <v>14</v>
      </c>
      <c r="H4950" s="1">
        <v>0.38800000000000001</v>
      </c>
      <c r="I4950" s="4">
        <v>29952</v>
      </c>
      <c r="J4950" s="5">
        <v>40909</v>
      </c>
      <c r="K4950" s="3">
        <v>9500</v>
      </c>
      <c r="L4950" s="3">
        <v>64000</v>
      </c>
      <c r="M4950" s="3">
        <v>17105</v>
      </c>
      <c r="N4950" s="3">
        <f t="shared" si="770"/>
        <v>1</v>
      </c>
      <c r="O4950" s="3">
        <f t="shared" si="771"/>
        <v>0</v>
      </c>
      <c r="P4950" s="3">
        <f t="shared" si="772"/>
        <v>1</v>
      </c>
      <c r="Q4950" s="6">
        <v>9.51</v>
      </c>
      <c r="R4950" s="3">
        <v>0</v>
      </c>
      <c r="S4950" s="3">
        <v>11</v>
      </c>
      <c r="T4950" s="3">
        <v>26</v>
      </c>
      <c r="U4950" s="3">
        <f t="shared" si="773"/>
        <v>10957</v>
      </c>
      <c r="V4950" s="3" t="str">
        <f t="shared" si="774"/>
        <v xml:space="preserve"> 36</v>
      </c>
      <c r="W4950" s="3">
        <f t="shared" si="775"/>
        <v>9.5</v>
      </c>
      <c r="X4950" s="3">
        <v>21</v>
      </c>
      <c r="Y4950" s="6">
        <f t="shared" si="776"/>
        <v>38.800000000000004</v>
      </c>
      <c r="Z4950" s="3">
        <f t="shared" si="777"/>
        <v>64</v>
      </c>
      <c r="AA4950" s="3">
        <f t="shared" si="778"/>
        <v>17.105</v>
      </c>
      <c r="AB4950">
        <f t="shared" si="779"/>
        <v>0</v>
      </c>
      <c r="AC4950" s="14">
        <f>VLOOKUP(X4950,Rates!$A$2:$B$36,2)</f>
        <v>22.74</v>
      </c>
    </row>
    <row r="4951" spans="1:29">
      <c r="A4951">
        <v>573173</v>
      </c>
      <c r="B4951" t="s">
        <v>11</v>
      </c>
      <c r="C4951" s="1">
        <v>0.16320000000000001</v>
      </c>
      <c r="D4951">
        <v>105.95</v>
      </c>
      <c r="E4951" t="s">
        <v>20</v>
      </c>
      <c r="F4951" t="s">
        <v>26</v>
      </c>
      <c r="G4951" t="s">
        <v>17</v>
      </c>
      <c r="H4951" s="2">
        <v>0.93</v>
      </c>
      <c r="I4951" s="4">
        <v>37500</v>
      </c>
      <c r="J4951" s="5">
        <v>40909</v>
      </c>
      <c r="K4951" s="3">
        <v>3000</v>
      </c>
      <c r="L4951" s="3">
        <v>80000</v>
      </c>
      <c r="M4951" s="3">
        <v>8274</v>
      </c>
      <c r="N4951" s="3">
        <f t="shared" si="770"/>
        <v>0</v>
      </c>
      <c r="O4951" s="3">
        <f t="shared" si="771"/>
        <v>1</v>
      </c>
      <c r="P4951" s="3">
        <f t="shared" si="772"/>
        <v>1</v>
      </c>
      <c r="Q4951" s="6">
        <v>10.14</v>
      </c>
      <c r="R4951" s="3">
        <v>0</v>
      </c>
      <c r="S4951" s="3">
        <v>4</v>
      </c>
      <c r="T4951" s="3">
        <v>7</v>
      </c>
      <c r="U4951" s="3">
        <f t="shared" si="773"/>
        <v>3409</v>
      </c>
      <c r="V4951" s="3" t="str">
        <f t="shared" si="774"/>
        <v xml:space="preserve"> 36</v>
      </c>
      <c r="W4951" s="3">
        <f t="shared" si="775"/>
        <v>3</v>
      </c>
      <c r="X4951" s="3">
        <v>20</v>
      </c>
      <c r="Y4951" s="6">
        <f t="shared" si="776"/>
        <v>93</v>
      </c>
      <c r="Z4951" s="3">
        <f t="shared" si="777"/>
        <v>80</v>
      </c>
      <c r="AA4951" s="3">
        <f t="shared" si="778"/>
        <v>8.2739999999999991</v>
      </c>
      <c r="AB4951">
        <f t="shared" si="779"/>
        <v>1</v>
      </c>
      <c r="AC4951" s="14">
        <f>VLOOKUP(X4951,Rates!$A$2:$B$36,2)</f>
        <v>21.49</v>
      </c>
    </row>
    <row r="4952" spans="1:29">
      <c r="A4952">
        <v>889800</v>
      </c>
      <c r="B4952" t="s">
        <v>15</v>
      </c>
      <c r="C4952" s="1">
        <v>0.1825</v>
      </c>
      <c r="D4952">
        <v>255.3</v>
      </c>
      <c r="E4952" t="s">
        <v>23</v>
      </c>
      <c r="F4952" t="s">
        <v>13</v>
      </c>
      <c r="G4952" t="s">
        <v>14</v>
      </c>
      <c r="H4952" s="1">
        <v>0.89200000000000002</v>
      </c>
      <c r="I4952" s="4">
        <v>38231</v>
      </c>
      <c r="J4952" s="5">
        <v>40909</v>
      </c>
      <c r="K4952" s="3">
        <v>10000</v>
      </c>
      <c r="L4952" s="3">
        <v>39996</v>
      </c>
      <c r="M4952" s="3">
        <v>7403</v>
      </c>
      <c r="N4952" s="3">
        <f t="shared" si="770"/>
        <v>1</v>
      </c>
      <c r="O4952" s="3">
        <f t="shared" si="771"/>
        <v>0</v>
      </c>
      <c r="P4952" s="3">
        <f t="shared" si="772"/>
        <v>1</v>
      </c>
      <c r="Q4952" s="6">
        <v>20.73</v>
      </c>
      <c r="R4952" s="3">
        <v>0</v>
      </c>
      <c r="S4952" s="3">
        <v>10</v>
      </c>
      <c r="T4952" s="3">
        <v>21</v>
      </c>
      <c r="U4952" s="3">
        <f t="shared" si="773"/>
        <v>2678</v>
      </c>
      <c r="V4952" s="3" t="str">
        <f t="shared" si="774"/>
        <v xml:space="preserve"> 60</v>
      </c>
      <c r="W4952" s="3">
        <f t="shared" si="775"/>
        <v>10</v>
      </c>
      <c r="X4952" s="3">
        <v>20</v>
      </c>
      <c r="Y4952" s="6">
        <f t="shared" si="776"/>
        <v>89.2</v>
      </c>
      <c r="Z4952" s="3">
        <f t="shared" si="777"/>
        <v>39.996000000000002</v>
      </c>
      <c r="AA4952" s="3">
        <f t="shared" si="778"/>
        <v>7.4029999999999996</v>
      </c>
      <c r="AB4952">
        <f t="shared" si="779"/>
        <v>0</v>
      </c>
      <c r="AC4952" s="14">
        <f>VLOOKUP(X4952,Rates!$A$2:$B$36,2)</f>
        <v>21.49</v>
      </c>
    </row>
    <row r="4953" spans="1:29">
      <c r="A4953">
        <v>568138</v>
      </c>
      <c r="B4953" t="s">
        <v>15</v>
      </c>
      <c r="C4953" s="1">
        <v>0.1149</v>
      </c>
      <c r="D4953">
        <v>329.82</v>
      </c>
      <c r="E4953" t="s">
        <v>12</v>
      </c>
      <c r="F4953" t="s">
        <v>13</v>
      </c>
      <c r="G4953" t="s">
        <v>14</v>
      </c>
      <c r="H4953" s="1">
        <v>0.44700000000000001</v>
      </c>
      <c r="I4953" s="4">
        <v>37530</v>
      </c>
      <c r="J4953" s="5">
        <v>40909</v>
      </c>
      <c r="K4953" s="3">
        <v>15000</v>
      </c>
      <c r="L4953" s="3">
        <v>61000</v>
      </c>
      <c r="M4953" s="3">
        <v>11887</v>
      </c>
      <c r="N4953" s="3">
        <f t="shared" si="770"/>
        <v>1</v>
      </c>
      <c r="O4953" s="3">
        <f t="shared" si="771"/>
        <v>0</v>
      </c>
      <c r="P4953" s="3">
        <f t="shared" si="772"/>
        <v>1</v>
      </c>
      <c r="Q4953" s="6">
        <v>11.21</v>
      </c>
      <c r="R4953" s="3">
        <v>0</v>
      </c>
      <c r="S4953" s="3">
        <v>9</v>
      </c>
      <c r="T4953" s="3">
        <v>16</v>
      </c>
      <c r="U4953" s="3">
        <f t="shared" si="773"/>
        <v>3379</v>
      </c>
      <c r="V4953" s="3" t="str">
        <f t="shared" si="774"/>
        <v xml:space="preserve"> 60</v>
      </c>
      <c r="W4953" s="3">
        <f t="shared" si="775"/>
        <v>15</v>
      </c>
      <c r="X4953" s="3">
        <v>9</v>
      </c>
      <c r="Y4953" s="6">
        <f t="shared" si="776"/>
        <v>44.7</v>
      </c>
      <c r="Z4953" s="3">
        <f t="shared" si="777"/>
        <v>61</v>
      </c>
      <c r="AA4953" s="3">
        <f t="shared" si="778"/>
        <v>11.887</v>
      </c>
      <c r="AB4953">
        <f t="shared" si="779"/>
        <v>0</v>
      </c>
      <c r="AC4953" s="14">
        <f>VLOOKUP(X4953,Rates!$A$2:$B$36,2)</f>
        <v>11.44</v>
      </c>
    </row>
    <row r="4954" spans="1:29">
      <c r="A4954">
        <v>575116</v>
      </c>
      <c r="B4954" t="s">
        <v>11</v>
      </c>
      <c r="C4954" s="1">
        <v>0.1186</v>
      </c>
      <c r="D4954">
        <v>497.22</v>
      </c>
      <c r="E4954" t="s">
        <v>12</v>
      </c>
      <c r="F4954" t="s">
        <v>13</v>
      </c>
      <c r="G4954" t="s">
        <v>17</v>
      </c>
      <c r="H4954" s="1">
        <v>0.44400000000000001</v>
      </c>
      <c r="I4954" s="4">
        <v>39052</v>
      </c>
      <c r="J4954" s="5">
        <v>40909</v>
      </c>
      <c r="K4954" s="3">
        <v>15000</v>
      </c>
      <c r="L4954" s="3">
        <v>60000</v>
      </c>
      <c r="M4954" s="3">
        <v>26885</v>
      </c>
      <c r="N4954" s="3">
        <f t="shared" si="770"/>
        <v>1</v>
      </c>
      <c r="O4954" s="3">
        <f t="shared" si="771"/>
        <v>0</v>
      </c>
      <c r="P4954" s="3">
        <f t="shared" si="772"/>
        <v>1</v>
      </c>
      <c r="Q4954" s="6">
        <v>10.88</v>
      </c>
      <c r="R4954" s="3">
        <v>2</v>
      </c>
      <c r="S4954" s="3">
        <v>9</v>
      </c>
      <c r="T4954" s="3">
        <v>31</v>
      </c>
      <c r="U4954" s="3">
        <f t="shared" si="773"/>
        <v>1857</v>
      </c>
      <c r="V4954" s="3" t="str">
        <f t="shared" si="774"/>
        <v xml:space="preserve"> 36</v>
      </c>
      <c r="W4954" s="3">
        <f t="shared" si="775"/>
        <v>15</v>
      </c>
      <c r="X4954" s="3">
        <v>10</v>
      </c>
      <c r="Y4954" s="6">
        <f t="shared" si="776"/>
        <v>44.4</v>
      </c>
      <c r="Z4954" s="3">
        <f t="shared" si="777"/>
        <v>60</v>
      </c>
      <c r="AA4954" s="3">
        <f t="shared" si="778"/>
        <v>26.885000000000002</v>
      </c>
      <c r="AB4954">
        <f t="shared" si="779"/>
        <v>1</v>
      </c>
      <c r="AC4954" s="14">
        <f>VLOOKUP(X4954,Rates!$A$2:$B$36,2)</f>
        <v>11.49</v>
      </c>
    </row>
    <row r="4955" spans="1:29">
      <c r="A4955">
        <v>386719</v>
      </c>
      <c r="B4955" t="s">
        <v>11</v>
      </c>
      <c r="C4955" s="1">
        <v>0.13789999999999999</v>
      </c>
      <c r="D4955">
        <v>255.57</v>
      </c>
      <c r="E4955" t="s">
        <v>18</v>
      </c>
      <c r="F4955" t="s">
        <v>13</v>
      </c>
      <c r="G4955" t="s">
        <v>14</v>
      </c>
      <c r="H4955" s="1">
        <v>0.10100000000000001</v>
      </c>
      <c r="I4955" s="4">
        <v>38869</v>
      </c>
      <c r="J4955" s="5">
        <v>40909</v>
      </c>
      <c r="K4955" s="3">
        <v>7500</v>
      </c>
      <c r="L4955" s="3">
        <v>32000</v>
      </c>
      <c r="M4955" s="3">
        <v>1805</v>
      </c>
      <c r="N4955" s="3">
        <f t="shared" si="770"/>
        <v>1</v>
      </c>
      <c r="O4955" s="3">
        <f t="shared" si="771"/>
        <v>0</v>
      </c>
      <c r="P4955" s="3">
        <f t="shared" si="772"/>
        <v>1</v>
      </c>
      <c r="Q4955" s="6">
        <v>9.86</v>
      </c>
      <c r="R4955" s="3">
        <v>1</v>
      </c>
      <c r="S4955" s="3">
        <v>16</v>
      </c>
      <c r="T4955" s="3">
        <v>26</v>
      </c>
      <c r="U4955" s="3">
        <f t="shared" si="773"/>
        <v>2040</v>
      </c>
      <c r="V4955" s="3" t="str">
        <f t="shared" si="774"/>
        <v xml:space="preserve"> 36</v>
      </c>
      <c r="W4955" s="3">
        <f t="shared" si="775"/>
        <v>7.5</v>
      </c>
      <c r="X4955" s="3">
        <v>15</v>
      </c>
      <c r="Y4955" s="6">
        <f t="shared" si="776"/>
        <v>10.100000000000001</v>
      </c>
      <c r="Z4955" s="3">
        <f t="shared" si="777"/>
        <v>32</v>
      </c>
      <c r="AA4955" s="3">
        <f t="shared" si="778"/>
        <v>1.8049999999999999</v>
      </c>
      <c r="AB4955">
        <f t="shared" si="779"/>
        <v>0</v>
      </c>
      <c r="AC4955" s="14">
        <f>VLOOKUP(X4955,Rates!$A$2:$B$36,2)</f>
        <v>15.99</v>
      </c>
    </row>
    <row r="4956" spans="1:29">
      <c r="A4956">
        <v>351243</v>
      </c>
      <c r="B4956" t="s">
        <v>11</v>
      </c>
      <c r="C4956" s="1">
        <v>0.13239999999999999</v>
      </c>
      <c r="D4956">
        <v>253.58</v>
      </c>
      <c r="E4956" t="s">
        <v>18</v>
      </c>
      <c r="F4956" t="s">
        <v>13</v>
      </c>
      <c r="G4956" t="s">
        <v>17</v>
      </c>
      <c r="H4956" s="1">
        <v>0.66900000000000004</v>
      </c>
      <c r="I4956" s="4">
        <v>35704</v>
      </c>
      <c r="J4956" s="5">
        <v>40909</v>
      </c>
      <c r="K4956" s="3">
        <v>7500</v>
      </c>
      <c r="L4956" s="3">
        <v>23196</v>
      </c>
      <c r="M4956" s="3">
        <v>4013</v>
      </c>
      <c r="N4956" s="3">
        <f t="shared" si="770"/>
        <v>1</v>
      </c>
      <c r="O4956" s="3">
        <f t="shared" si="771"/>
        <v>0</v>
      </c>
      <c r="P4956" s="3">
        <f t="shared" si="772"/>
        <v>1</v>
      </c>
      <c r="Q4956" s="6">
        <v>16.760000000000002</v>
      </c>
      <c r="R4956" s="3">
        <v>0</v>
      </c>
      <c r="S4956" s="3">
        <v>6</v>
      </c>
      <c r="T4956" s="3">
        <v>14</v>
      </c>
      <c r="U4956" s="3">
        <f t="shared" si="773"/>
        <v>5205</v>
      </c>
      <c r="V4956" s="3" t="str">
        <f t="shared" si="774"/>
        <v xml:space="preserve"> 36</v>
      </c>
      <c r="W4956" s="3">
        <f t="shared" si="775"/>
        <v>7.5</v>
      </c>
      <c r="X4956" s="3">
        <v>18</v>
      </c>
      <c r="Y4956" s="6">
        <f t="shared" si="776"/>
        <v>66.900000000000006</v>
      </c>
      <c r="Z4956" s="3">
        <f t="shared" si="777"/>
        <v>23.196000000000002</v>
      </c>
      <c r="AA4956" s="3">
        <f t="shared" si="778"/>
        <v>4.0129999999999999</v>
      </c>
      <c r="AB4956">
        <f t="shared" si="779"/>
        <v>1</v>
      </c>
      <c r="AC4956" s="14">
        <f>VLOOKUP(X4956,Rates!$A$2:$B$36,2)</f>
        <v>18.989999999999998</v>
      </c>
    </row>
    <row r="4957" spans="1:29">
      <c r="A4957">
        <v>811018</v>
      </c>
      <c r="B4957" t="s">
        <v>11</v>
      </c>
      <c r="C4957" s="1">
        <v>0.1149</v>
      </c>
      <c r="D4957">
        <v>230.8</v>
      </c>
      <c r="E4957" t="s">
        <v>25</v>
      </c>
      <c r="F4957" t="s">
        <v>13</v>
      </c>
      <c r="G4957" t="s">
        <v>14</v>
      </c>
      <c r="H4957" s="1">
        <v>0.42099999999999999</v>
      </c>
      <c r="I4957" s="4">
        <v>35096</v>
      </c>
      <c r="J4957" s="5">
        <v>40909</v>
      </c>
      <c r="K4957" s="3">
        <v>7000</v>
      </c>
      <c r="L4957" s="3">
        <v>37800</v>
      </c>
      <c r="M4957" s="3">
        <v>2271</v>
      </c>
      <c r="N4957" s="3">
        <f t="shared" si="770"/>
        <v>1</v>
      </c>
      <c r="O4957" s="3">
        <f t="shared" si="771"/>
        <v>0</v>
      </c>
      <c r="P4957" s="3">
        <f t="shared" si="772"/>
        <v>1</v>
      </c>
      <c r="Q4957" s="6">
        <v>22.83</v>
      </c>
      <c r="R4957" s="3">
        <v>0</v>
      </c>
      <c r="S4957" s="3">
        <v>10</v>
      </c>
      <c r="T4957" s="3">
        <v>27</v>
      </c>
      <c r="U4957" s="3">
        <f t="shared" si="773"/>
        <v>5813</v>
      </c>
      <c r="V4957" s="3" t="str">
        <f t="shared" si="774"/>
        <v xml:space="preserve"> 36</v>
      </c>
      <c r="W4957" s="3">
        <f t="shared" si="775"/>
        <v>7</v>
      </c>
      <c r="X4957" s="3">
        <v>9</v>
      </c>
      <c r="Y4957" s="6">
        <f t="shared" si="776"/>
        <v>42.1</v>
      </c>
      <c r="Z4957" s="3">
        <f t="shared" si="777"/>
        <v>37.799999999999997</v>
      </c>
      <c r="AA4957" s="3">
        <f t="shared" si="778"/>
        <v>2.2709999999999999</v>
      </c>
      <c r="AB4957">
        <f t="shared" si="779"/>
        <v>0</v>
      </c>
      <c r="AC4957" s="14">
        <f>VLOOKUP(X4957,Rates!$A$2:$B$36,2)</f>
        <v>11.44</v>
      </c>
    </row>
    <row r="4958" spans="1:29">
      <c r="A4958">
        <v>374658</v>
      </c>
      <c r="B4958" t="s">
        <v>11</v>
      </c>
      <c r="C4958" s="1">
        <v>0.08</v>
      </c>
      <c r="D4958">
        <v>56.41</v>
      </c>
      <c r="E4958" t="s">
        <v>12</v>
      </c>
      <c r="F4958" t="s">
        <v>13</v>
      </c>
      <c r="G4958" t="s">
        <v>14</v>
      </c>
      <c r="H4958" s="1">
        <v>7.4999999999999997E-2</v>
      </c>
      <c r="I4958" s="4">
        <v>36526</v>
      </c>
      <c r="J4958" s="5">
        <v>40909</v>
      </c>
      <c r="K4958" s="3">
        <v>1800</v>
      </c>
      <c r="L4958" s="3">
        <v>156326</v>
      </c>
      <c r="M4958" s="3">
        <v>2044</v>
      </c>
      <c r="N4958" s="3">
        <f t="shared" si="770"/>
        <v>1</v>
      </c>
      <c r="O4958" s="3">
        <f t="shared" si="771"/>
        <v>0</v>
      </c>
      <c r="P4958" s="3">
        <f t="shared" si="772"/>
        <v>1</v>
      </c>
      <c r="Q4958" s="6">
        <v>0.18</v>
      </c>
      <c r="R4958" s="3">
        <v>0</v>
      </c>
      <c r="S4958" s="3">
        <v>4</v>
      </c>
      <c r="T4958" s="3">
        <v>9</v>
      </c>
      <c r="U4958" s="3">
        <f t="shared" si="773"/>
        <v>4383</v>
      </c>
      <c r="V4958" s="3" t="str">
        <f t="shared" si="774"/>
        <v xml:space="preserve"> 36</v>
      </c>
      <c r="W4958" s="3">
        <f t="shared" si="775"/>
        <v>1.8</v>
      </c>
      <c r="X4958" s="3">
        <v>3</v>
      </c>
      <c r="Y4958" s="6">
        <f t="shared" si="776"/>
        <v>7.5</v>
      </c>
      <c r="Z4958" s="3">
        <f t="shared" si="777"/>
        <v>156.32599999999999</v>
      </c>
      <c r="AA4958" s="3">
        <f t="shared" si="778"/>
        <v>2.044</v>
      </c>
      <c r="AB4958">
        <f t="shared" si="779"/>
        <v>0</v>
      </c>
      <c r="AC4958" s="14">
        <f>VLOOKUP(X4958,Rates!$A$2:$B$36,2)</f>
        <v>7.24</v>
      </c>
    </row>
    <row r="4959" spans="1:29">
      <c r="A4959">
        <v>459312</v>
      </c>
      <c r="B4959" t="s">
        <v>11</v>
      </c>
      <c r="C4959" s="1">
        <v>0.06</v>
      </c>
      <c r="D4959">
        <v>380.27</v>
      </c>
      <c r="E4959" t="s">
        <v>27</v>
      </c>
      <c r="F4959" t="s">
        <v>13</v>
      </c>
      <c r="G4959" t="s">
        <v>14</v>
      </c>
      <c r="H4959" s="1">
        <v>0.68600000000000005</v>
      </c>
      <c r="I4959" s="4">
        <v>30164</v>
      </c>
      <c r="J4959" s="5">
        <v>40909</v>
      </c>
      <c r="K4959" s="3">
        <v>12500</v>
      </c>
      <c r="L4959" s="3">
        <v>85000</v>
      </c>
      <c r="M4959" s="3">
        <v>10844</v>
      </c>
      <c r="N4959" s="3">
        <f t="shared" si="770"/>
        <v>1</v>
      </c>
      <c r="O4959" s="3">
        <f t="shared" si="771"/>
        <v>0</v>
      </c>
      <c r="P4959" s="3">
        <f t="shared" si="772"/>
        <v>1</v>
      </c>
      <c r="Q4959" s="6">
        <v>9.98</v>
      </c>
      <c r="R4959" s="3">
        <v>1</v>
      </c>
      <c r="S4959" s="3">
        <v>8</v>
      </c>
      <c r="T4959" s="3">
        <v>34</v>
      </c>
      <c r="U4959" s="3">
        <f t="shared" si="773"/>
        <v>10745</v>
      </c>
      <c r="V4959" s="3" t="str">
        <f t="shared" si="774"/>
        <v xml:space="preserve"> 36</v>
      </c>
      <c r="W4959" s="3">
        <f t="shared" si="775"/>
        <v>12.5</v>
      </c>
      <c r="X4959" s="3">
        <v>16</v>
      </c>
      <c r="Y4959" s="6">
        <f t="shared" si="776"/>
        <v>68.600000000000009</v>
      </c>
      <c r="Z4959" s="3">
        <f t="shared" si="777"/>
        <v>85</v>
      </c>
      <c r="AA4959" s="3">
        <f t="shared" si="778"/>
        <v>10.843999999999999</v>
      </c>
      <c r="AB4959">
        <f t="shared" si="779"/>
        <v>0</v>
      </c>
      <c r="AC4959" s="14">
        <f>VLOOKUP(X4959,Rates!$A$2:$B$36,2)</f>
        <v>16.989999999999998</v>
      </c>
    </row>
    <row r="4960" spans="1:29">
      <c r="A4960">
        <v>492420</v>
      </c>
      <c r="B4960" t="s">
        <v>11</v>
      </c>
      <c r="C4960" s="1">
        <v>9.8799999999999999E-2</v>
      </c>
      <c r="D4960">
        <v>241.58</v>
      </c>
      <c r="E4960" t="s">
        <v>20</v>
      </c>
      <c r="F4960" t="s">
        <v>13</v>
      </c>
      <c r="G4960" t="s">
        <v>14</v>
      </c>
      <c r="H4960" s="2">
        <v>0.05</v>
      </c>
      <c r="I4960" s="4">
        <v>31686</v>
      </c>
      <c r="J4960" s="5">
        <v>40909</v>
      </c>
      <c r="K4960" s="3">
        <v>7500</v>
      </c>
      <c r="L4960" s="3">
        <v>67500</v>
      </c>
      <c r="M4960" s="3">
        <v>747</v>
      </c>
      <c r="N4960" s="3">
        <f t="shared" si="770"/>
        <v>1</v>
      </c>
      <c r="O4960" s="3">
        <f t="shared" si="771"/>
        <v>0</v>
      </c>
      <c r="P4960" s="3">
        <f t="shared" si="772"/>
        <v>1</v>
      </c>
      <c r="Q4960" s="6">
        <v>9.16</v>
      </c>
      <c r="R4960" s="3">
        <v>0</v>
      </c>
      <c r="S4960" s="3">
        <v>5</v>
      </c>
      <c r="T4960" s="3">
        <v>8</v>
      </c>
      <c r="U4960" s="3">
        <f t="shared" si="773"/>
        <v>9223</v>
      </c>
      <c r="V4960" s="3" t="str">
        <f t="shared" si="774"/>
        <v xml:space="preserve"> 36</v>
      </c>
      <c r="W4960" s="3">
        <f t="shared" si="775"/>
        <v>7.5</v>
      </c>
      <c r="X4960" s="3">
        <v>6</v>
      </c>
      <c r="Y4960" s="6">
        <f t="shared" si="776"/>
        <v>5</v>
      </c>
      <c r="Z4960" s="3">
        <f t="shared" si="777"/>
        <v>67.5</v>
      </c>
      <c r="AA4960" s="3">
        <f t="shared" si="778"/>
        <v>0.747</v>
      </c>
      <c r="AB4960">
        <f t="shared" si="779"/>
        <v>0</v>
      </c>
      <c r="AC4960" s="14">
        <f>VLOOKUP(X4960,Rates!$A$2:$B$36,2)</f>
        <v>8.24</v>
      </c>
    </row>
    <row r="4961" spans="1:29">
      <c r="A4961">
        <v>421927</v>
      </c>
      <c r="B4961" t="s">
        <v>11</v>
      </c>
      <c r="C4961" s="1">
        <v>0.12839999999999999</v>
      </c>
      <c r="D4961">
        <v>262.22000000000003</v>
      </c>
      <c r="E4961" t="s">
        <v>23</v>
      </c>
      <c r="F4961" t="s">
        <v>13</v>
      </c>
      <c r="G4961" t="s">
        <v>14</v>
      </c>
      <c r="H4961" s="1">
        <v>0.879</v>
      </c>
      <c r="I4961" s="4">
        <v>38169</v>
      </c>
      <c r="J4961" s="5">
        <v>40909</v>
      </c>
      <c r="K4961" s="3">
        <v>7800</v>
      </c>
      <c r="L4961" s="3">
        <v>72000</v>
      </c>
      <c r="M4961" s="3">
        <v>13835</v>
      </c>
      <c r="N4961" s="3">
        <f t="shared" si="770"/>
        <v>1</v>
      </c>
      <c r="O4961" s="3">
        <f t="shared" si="771"/>
        <v>0</v>
      </c>
      <c r="P4961" s="3">
        <f t="shared" si="772"/>
        <v>1</v>
      </c>
      <c r="Q4961" s="6">
        <v>16.77</v>
      </c>
      <c r="R4961" s="3">
        <v>0</v>
      </c>
      <c r="S4961" s="3">
        <v>8</v>
      </c>
      <c r="T4961" s="3">
        <v>14</v>
      </c>
      <c r="U4961" s="3">
        <f t="shared" si="773"/>
        <v>2740</v>
      </c>
      <c r="V4961" s="3" t="str">
        <f t="shared" si="774"/>
        <v xml:space="preserve"> 36</v>
      </c>
      <c r="W4961" s="3">
        <f t="shared" si="775"/>
        <v>7.8</v>
      </c>
      <c r="X4961" s="3">
        <v>12</v>
      </c>
      <c r="Y4961" s="6">
        <f t="shared" si="776"/>
        <v>87.9</v>
      </c>
      <c r="Z4961" s="3">
        <f t="shared" si="777"/>
        <v>72</v>
      </c>
      <c r="AA4961" s="3">
        <f t="shared" si="778"/>
        <v>13.835000000000001</v>
      </c>
      <c r="AB4961">
        <f t="shared" si="779"/>
        <v>0</v>
      </c>
      <c r="AC4961" s="14">
        <f>VLOOKUP(X4961,Rates!$A$2:$B$36,2)</f>
        <v>13.49</v>
      </c>
    </row>
    <row r="4962" spans="1:29">
      <c r="A4962">
        <v>924870</v>
      </c>
      <c r="B4962" t="s">
        <v>15</v>
      </c>
      <c r="C4962" s="1">
        <v>0.19420000000000001</v>
      </c>
      <c r="D4962">
        <v>366.42</v>
      </c>
      <c r="E4962" t="s">
        <v>28</v>
      </c>
      <c r="F4962" t="s">
        <v>13</v>
      </c>
      <c r="G4962" t="s">
        <v>14</v>
      </c>
      <c r="H4962" s="1">
        <v>0.752</v>
      </c>
      <c r="I4962" s="4">
        <v>36434</v>
      </c>
      <c r="J4962" s="5">
        <v>40909</v>
      </c>
      <c r="K4962" s="3">
        <v>14000</v>
      </c>
      <c r="L4962" s="3">
        <v>51000</v>
      </c>
      <c r="M4962" s="3">
        <v>9469</v>
      </c>
      <c r="N4962" s="3">
        <f t="shared" si="770"/>
        <v>1</v>
      </c>
      <c r="O4962" s="3">
        <f t="shared" si="771"/>
        <v>0</v>
      </c>
      <c r="P4962" s="3">
        <f t="shared" si="772"/>
        <v>1</v>
      </c>
      <c r="Q4962" s="6">
        <v>20.45</v>
      </c>
      <c r="R4962" s="3">
        <v>0</v>
      </c>
      <c r="S4962" s="3">
        <v>10</v>
      </c>
      <c r="T4962" s="3">
        <v>29</v>
      </c>
      <c r="U4962" s="3">
        <f t="shared" si="773"/>
        <v>4475</v>
      </c>
      <c r="V4962" s="3" t="str">
        <f t="shared" si="774"/>
        <v xml:space="preserve"> 60</v>
      </c>
      <c r="W4962" s="3">
        <f t="shared" si="775"/>
        <v>14</v>
      </c>
      <c r="X4962" s="3">
        <v>23</v>
      </c>
      <c r="Y4962" s="6">
        <f t="shared" si="776"/>
        <v>75.2</v>
      </c>
      <c r="Z4962" s="3">
        <f t="shared" si="777"/>
        <v>51</v>
      </c>
      <c r="AA4962" s="3">
        <f t="shared" si="778"/>
        <v>9.4689999999999994</v>
      </c>
      <c r="AB4962">
        <f t="shared" si="779"/>
        <v>0</v>
      </c>
      <c r="AC4962" s="14">
        <f>VLOOKUP(X4962,Rates!$A$2:$B$36,2)</f>
        <v>24.74</v>
      </c>
    </row>
    <row r="4963" spans="1:29">
      <c r="A4963">
        <v>863166</v>
      </c>
      <c r="B4963" t="s">
        <v>15</v>
      </c>
      <c r="C4963" s="1">
        <v>0.16489999999999999</v>
      </c>
      <c r="D4963">
        <v>317.08</v>
      </c>
      <c r="E4963" t="s">
        <v>21</v>
      </c>
      <c r="F4963" t="s">
        <v>26</v>
      </c>
      <c r="G4963" t="s">
        <v>17</v>
      </c>
      <c r="H4963" s="1">
        <v>0.33900000000000002</v>
      </c>
      <c r="I4963" s="4">
        <v>37012</v>
      </c>
      <c r="J4963" s="5">
        <v>40909</v>
      </c>
      <c r="K4963" s="3">
        <v>12900</v>
      </c>
      <c r="L4963" s="3">
        <v>52800</v>
      </c>
      <c r="M4963" s="3">
        <v>5047</v>
      </c>
      <c r="N4963" s="3">
        <f t="shared" si="770"/>
        <v>0</v>
      </c>
      <c r="O4963" s="3">
        <f t="shared" si="771"/>
        <v>1</v>
      </c>
      <c r="P4963" s="3">
        <f t="shared" si="772"/>
        <v>1</v>
      </c>
      <c r="Q4963" s="6">
        <v>17.07</v>
      </c>
      <c r="R4963" s="3">
        <v>0</v>
      </c>
      <c r="S4963" s="3">
        <v>17</v>
      </c>
      <c r="T4963" s="3">
        <v>25</v>
      </c>
      <c r="U4963" s="3">
        <f t="shared" si="773"/>
        <v>3897</v>
      </c>
      <c r="V4963" s="3" t="str">
        <f t="shared" si="774"/>
        <v xml:space="preserve"> 60</v>
      </c>
      <c r="W4963" s="3">
        <f t="shared" si="775"/>
        <v>12.9</v>
      </c>
      <c r="X4963" s="3">
        <v>18</v>
      </c>
      <c r="Y4963" s="6">
        <f t="shared" si="776"/>
        <v>33.900000000000006</v>
      </c>
      <c r="Z4963" s="3">
        <f t="shared" si="777"/>
        <v>52.8</v>
      </c>
      <c r="AA4963" s="3">
        <f t="shared" si="778"/>
        <v>5.0469999999999997</v>
      </c>
      <c r="AB4963">
        <f t="shared" si="779"/>
        <v>1</v>
      </c>
      <c r="AC4963" s="14">
        <f>VLOOKUP(X4963,Rates!$A$2:$B$36,2)</f>
        <v>18.989999999999998</v>
      </c>
    </row>
    <row r="4964" spans="1:29">
      <c r="A4964">
        <v>822262</v>
      </c>
      <c r="B4964" t="s">
        <v>11</v>
      </c>
      <c r="C4964" s="1">
        <v>9.9900000000000003E-2</v>
      </c>
      <c r="D4964">
        <v>222.62</v>
      </c>
      <c r="E4964" t="s">
        <v>25</v>
      </c>
      <c r="F4964" t="s">
        <v>13</v>
      </c>
      <c r="G4964" t="s">
        <v>14</v>
      </c>
      <c r="H4964" s="1">
        <v>0.46300000000000002</v>
      </c>
      <c r="I4964" s="4">
        <v>36647</v>
      </c>
      <c r="J4964" s="5">
        <v>40909</v>
      </c>
      <c r="K4964" s="3">
        <v>6900</v>
      </c>
      <c r="L4964" s="3">
        <v>28000</v>
      </c>
      <c r="M4964" s="3">
        <v>2083</v>
      </c>
      <c r="N4964" s="3">
        <f t="shared" si="770"/>
        <v>1</v>
      </c>
      <c r="O4964" s="3">
        <f t="shared" si="771"/>
        <v>0</v>
      </c>
      <c r="P4964" s="3">
        <f t="shared" si="772"/>
        <v>1</v>
      </c>
      <c r="Q4964" s="6">
        <v>1.59</v>
      </c>
      <c r="R4964" s="3">
        <v>0</v>
      </c>
      <c r="S4964" s="3">
        <v>4</v>
      </c>
      <c r="T4964" s="3">
        <v>6</v>
      </c>
      <c r="U4964" s="3">
        <f t="shared" si="773"/>
        <v>4262</v>
      </c>
      <c r="V4964" s="3" t="str">
        <f t="shared" si="774"/>
        <v xml:space="preserve"> 36</v>
      </c>
      <c r="W4964" s="3">
        <f t="shared" si="775"/>
        <v>6.9</v>
      </c>
      <c r="X4964" s="3">
        <v>6</v>
      </c>
      <c r="Y4964" s="6">
        <f t="shared" si="776"/>
        <v>46.300000000000004</v>
      </c>
      <c r="Z4964" s="3">
        <f t="shared" si="777"/>
        <v>28</v>
      </c>
      <c r="AA4964" s="3">
        <f t="shared" si="778"/>
        <v>2.0830000000000002</v>
      </c>
      <c r="AB4964">
        <f t="shared" si="779"/>
        <v>0</v>
      </c>
      <c r="AC4964" s="14">
        <f>VLOOKUP(X4964,Rates!$A$2:$B$36,2)</f>
        <v>8.24</v>
      </c>
    </row>
    <row r="4965" spans="1:29">
      <c r="A4965">
        <v>629960</v>
      </c>
      <c r="B4965" t="s">
        <v>15</v>
      </c>
      <c r="C4965" s="1">
        <v>9.6199999999999994E-2</v>
      </c>
      <c r="D4965">
        <v>75.819999999999993</v>
      </c>
      <c r="E4965" t="s">
        <v>12</v>
      </c>
      <c r="F4965" t="s">
        <v>24</v>
      </c>
      <c r="G4965" t="s">
        <v>19</v>
      </c>
      <c r="H4965" s="1">
        <v>0.26800000000000002</v>
      </c>
      <c r="I4965" s="4">
        <v>36892</v>
      </c>
      <c r="J4965" s="5">
        <v>40909</v>
      </c>
      <c r="K4965" s="3">
        <v>3600</v>
      </c>
      <c r="L4965" s="3">
        <v>37000</v>
      </c>
      <c r="M4965" s="3">
        <v>3000</v>
      </c>
      <c r="N4965" s="3">
        <f t="shared" si="770"/>
        <v>0</v>
      </c>
      <c r="O4965" s="3">
        <f t="shared" si="771"/>
        <v>0</v>
      </c>
      <c r="P4965" s="3">
        <f t="shared" si="772"/>
        <v>1</v>
      </c>
      <c r="Q4965" s="6">
        <v>16.440000000000001</v>
      </c>
      <c r="R4965" s="3">
        <v>0</v>
      </c>
      <c r="S4965" s="3">
        <v>15</v>
      </c>
      <c r="T4965" s="3">
        <v>48</v>
      </c>
      <c r="U4965" s="3">
        <f t="shared" si="773"/>
        <v>4017</v>
      </c>
      <c r="V4965" s="3" t="str">
        <f t="shared" si="774"/>
        <v xml:space="preserve"> 60</v>
      </c>
      <c r="W4965" s="3">
        <f t="shared" si="775"/>
        <v>3.6</v>
      </c>
      <c r="X4965" s="3">
        <v>8</v>
      </c>
      <c r="Y4965" s="6">
        <f t="shared" si="776"/>
        <v>26.8</v>
      </c>
      <c r="Z4965" s="3">
        <f t="shared" si="777"/>
        <v>37</v>
      </c>
      <c r="AA4965" s="3">
        <f t="shared" si="778"/>
        <v>3</v>
      </c>
      <c r="AB4965">
        <f t="shared" si="779"/>
        <v>0</v>
      </c>
      <c r="AC4965" s="14">
        <f>VLOOKUP(X4965,Rates!$A$2:$B$36,2)</f>
        <v>11.39</v>
      </c>
    </row>
    <row r="4966" spans="1:29">
      <c r="A4966">
        <v>1050229</v>
      </c>
      <c r="B4966" t="s">
        <v>11</v>
      </c>
      <c r="C4966" s="1">
        <v>0.17269999999999999</v>
      </c>
      <c r="D4966">
        <v>343.56</v>
      </c>
      <c r="E4966" t="s">
        <v>20</v>
      </c>
      <c r="F4966" t="s">
        <v>13</v>
      </c>
      <c r="G4966" t="s">
        <v>17</v>
      </c>
      <c r="H4966" s="1">
        <v>0.96399999999999997</v>
      </c>
      <c r="I4966" s="4">
        <v>34851</v>
      </c>
      <c r="J4966" s="5">
        <v>40909</v>
      </c>
      <c r="K4966" s="3">
        <v>9600</v>
      </c>
      <c r="L4966" s="3">
        <v>42000</v>
      </c>
      <c r="M4966" s="3">
        <v>33634</v>
      </c>
      <c r="N4966" s="3">
        <f t="shared" si="770"/>
        <v>1</v>
      </c>
      <c r="O4966" s="3">
        <f t="shared" si="771"/>
        <v>0</v>
      </c>
      <c r="P4966" s="3">
        <f t="shared" si="772"/>
        <v>1</v>
      </c>
      <c r="Q4966" s="6">
        <v>24.09</v>
      </c>
      <c r="R4966" s="3">
        <v>0</v>
      </c>
      <c r="S4966" s="3">
        <v>8</v>
      </c>
      <c r="T4966" s="3">
        <v>13</v>
      </c>
      <c r="U4966" s="3">
        <f t="shared" si="773"/>
        <v>6058</v>
      </c>
      <c r="V4966" s="3" t="str">
        <f t="shared" si="774"/>
        <v xml:space="preserve"> 36</v>
      </c>
      <c r="W4966" s="3">
        <f t="shared" si="775"/>
        <v>9.6</v>
      </c>
      <c r="X4966" s="3">
        <v>18</v>
      </c>
      <c r="Y4966" s="6">
        <f t="shared" si="776"/>
        <v>96.399999999999991</v>
      </c>
      <c r="Z4966" s="3">
        <f t="shared" si="777"/>
        <v>42</v>
      </c>
      <c r="AA4966" s="3">
        <f t="shared" si="778"/>
        <v>33.634</v>
      </c>
      <c r="AB4966">
        <f t="shared" si="779"/>
        <v>1</v>
      </c>
      <c r="AC4966" s="14">
        <f>VLOOKUP(X4966,Rates!$A$2:$B$36,2)</f>
        <v>18.989999999999998</v>
      </c>
    </row>
    <row r="4967" spans="1:29">
      <c r="A4967">
        <v>848279</v>
      </c>
      <c r="B4967" t="s">
        <v>11</v>
      </c>
      <c r="C4967" s="1">
        <v>0.1749</v>
      </c>
      <c r="D4967">
        <v>1005.12</v>
      </c>
      <c r="E4967" t="s">
        <v>29</v>
      </c>
      <c r="F4967" t="s">
        <v>26</v>
      </c>
      <c r="G4967" t="s">
        <v>14</v>
      </c>
      <c r="H4967" s="1">
        <v>0.90900000000000003</v>
      </c>
      <c r="I4967" s="4">
        <v>37196</v>
      </c>
      <c r="J4967" s="5">
        <v>40909</v>
      </c>
      <c r="K4967" s="3">
        <v>28000</v>
      </c>
      <c r="L4967" s="3">
        <v>185000</v>
      </c>
      <c r="M4967" s="3">
        <v>51748</v>
      </c>
      <c r="N4967" s="3">
        <f t="shared" si="770"/>
        <v>0</v>
      </c>
      <c r="O4967" s="3">
        <f t="shared" si="771"/>
        <v>1</v>
      </c>
      <c r="P4967" s="3">
        <f t="shared" si="772"/>
        <v>1</v>
      </c>
      <c r="Q4967" s="6">
        <v>16.32</v>
      </c>
      <c r="R4967" s="3">
        <v>0</v>
      </c>
      <c r="S4967" s="3">
        <v>16</v>
      </c>
      <c r="T4967" s="3">
        <v>41</v>
      </c>
      <c r="U4967" s="3">
        <f t="shared" si="773"/>
        <v>3713</v>
      </c>
      <c r="V4967" s="3" t="str">
        <f t="shared" si="774"/>
        <v xml:space="preserve"> 36</v>
      </c>
      <c r="W4967" s="3">
        <f t="shared" si="775"/>
        <v>28</v>
      </c>
      <c r="X4967" s="3">
        <v>20</v>
      </c>
      <c r="Y4967" s="6">
        <f t="shared" si="776"/>
        <v>90.9</v>
      </c>
      <c r="Z4967" s="3">
        <f t="shared" si="777"/>
        <v>185</v>
      </c>
      <c r="AA4967" s="3">
        <f t="shared" si="778"/>
        <v>51.747999999999998</v>
      </c>
      <c r="AB4967">
        <f t="shared" si="779"/>
        <v>0</v>
      </c>
      <c r="AC4967" s="14">
        <f>VLOOKUP(X4967,Rates!$A$2:$B$36,2)</f>
        <v>21.49</v>
      </c>
    </row>
    <row r="4968" spans="1:29">
      <c r="A4968">
        <v>1010277</v>
      </c>
      <c r="B4968" t="s">
        <v>11</v>
      </c>
      <c r="C4968" s="1">
        <v>9.9099999999999994E-2</v>
      </c>
      <c r="D4968">
        <v>48.34</v>
      </c>
      <c r="E4968" t="s">
        <v>12</v>
      </c>
      <c r="F4968" t="s">
        <v>13</v>
      </c>
      <c r="G4968" t="s">
        <v>14</v>
      </c>
      <c r="H4968" s="1">
        <v>0.94299999999999995</v>
      </c>
      <c r="I4968" s="4">
        <v>35947</v>
      </c>
      <c r="J4968" s="5">
        <v>40909</v>
      </c>
      <c r="K4968" s="3">
        <v>1500</v>
      </c>
      <c r="L4968" s="3">
        <v>48000</v>
      </c>
      <c r="M4968" s="3">
        <v>4057</v>
      </c>
      <c r="N4968" s="3">
        <f t="shared" si="770"/>
        <v>1</v>
      </c>
      <c r="O4968" s="3">
        <f t="shared" si="771"/>
        <v>0</v>
      </c>
      <c r="P4968" s="3">
        <f t="shared" si="772"/>
        <v>1</v>
      </c>
      <c r="Q4968" s="6">
        <v>17.55</v>
      </c>
      <c r="R4968" s="3">
        <v>0</v>
      </c>
      <c r="S4968" s="3">
        <v>6</v>
      </c>
      <c r="T4968" s="3">
        <v>15</v>
      </c>
      <c r="U4968" s="3">
        <f t="shared" si="773"/>
        <v>4962</v>
      </c>
      <c r="V4968" s="3" t="str">
        <f t="shared" si="774"/>
        <v xml:space="preserve"> 36</v>
      </c>
      <c r="W4968" s="3">
        <f t="shared" si="775"/>
        <v>1.5</v>
      </c>
      <c r="X4968" s="3">
        <v>6</v>
      </c>
      <c r="Y4968" s="6">
        <f t="shared" si="776"/>
        <v>94.3</v>
      </c>
      <c r="Z4968" s="3">
        <f t="shared" si="777"/>
        <v>48</v>
      </c>
      <c r="AA4968" s="3">
        <f t="shared" si="778"/>
        <v>4.0570000000000004</v>
      </c>
      <c r="AB4968">
        <f t="shared" si="779"/>
        <v>0</v>
      </c>
      <c r="AC4968" s="14">
        <f>VLOOKUP(X4968,Rates!$A$2:$B$36,2)</f>
        <v>8.24</v>
      </c>
    </row>
    <row r="4969" spans="1:29">
      <c r="A4969">
        <v>1068416</v>
      </c>
      <c r="B4969" t="s">
        <v>15</v>
      </c>
      <c r="C4969" s="1">
        <v>0.2167</v>
      </c>
      <c r="D4969">
        <v>197.51</v>
      </c>
      <c r="E4969" t="s">
        <v>16</v>
      </c>
      <c r="F4969" t="s">
        <v>13</v>
      </c>
      <c r="G4969" t="s">
        <v>14</v>
      </c>
      <c r="H4969" s="1">
        <v>0.91200000000000003</v>
      </c>
      <c r="I4969" s="4">
        <v>36495</v>
      </c>
      <c r="J4969" s="5">
        <v>40909</v>
      </c>
      <c r="K4969" s="3">
        <v>7250</v>
      </c>
      <c r="L4969" s="3">
        <v>75000</v>
      </c>
      <c r="M4969" s="3">
        <v>21706</v>
      </c>
      <c r="N4969" s="3">
        <f t="shared" si="770"/>
        <v>1</v>
      </c>
      <c r="O4969" s="3">
        <f t="shared" si="771"/>
        <v>0</v>
      </c>
      <c r="P4969" s="3">
        <f t="shared" si="772"/>
        <v>0</v>
      </c>
      <c r="Q4969" s="6">
        <v>24.82</v>
      </c>
      <c r="R4969" s="3">
        <v>0</v>
      </c>
      <c r="S4969" s="3">
        <v>9</v>
      </c>
      <c r="T4969" s="3">
        <v>19</v>
      </c>
      <c r="U4969" s="3">
        <f t="shared" si="773"/>
        <v>4414</v>
      </c>
      <c r="V4969" s="3" t="str">
        <f t="shared" si="774"/>
        <v xml:space="preserve"> 60</v>
      </c>
      <c r="W4969" s="3">
        <f t="shared" si="775"/>
        <v>7.25</v>
      </c>
      <c r="X4969" s="3">
        <v>28</v>
      </c>
      <c r="Y4969" s="6">
        <f t="shared" si="776"/>
        <v>91.2</v>
      </c>
      <c r="Z4969" s="3">
        <f t="shared" si="777"/>
        <v>75</v>
      </c>
      <c r="AA4969" s="3">
        <f t="shared" si="778"/>
        <v>21.706</v>
      </c>
      <c r="AB4969">
        <f t="shared" si="779"/>
        <v>0</v>
      </c>
      <c r="AC4969" s="14">
        <f>VLOOKUP(X4969,Rates!$A$2:$B$36,2)</f>
        <v>29.99</v>
      </c>
    </row>
    <row r="4970" spans="1:29">
      <c r="A4970">
        <v>365919</v>
      </c>
      <c r="B4970" t="s">
        <v>11</v>
      </c>
      <c r="C4970" s="1">
        <v>9.3200000000000005E-2</v>
      </c>
      <c r="D4970">
        <v>89.46</v>
      </c>
      <c r="E4970" t="s">
        <v>25</v>
      </c>
      <c r="F4970" t="s">
        <v>26</v>
      </c>
      <c r="G4970" t="s">
        <v>14</v>
      </c>
      <c r="H4970" s="2">
        <v>0</v>
      </c>
      <c r="I4970" s="4">
        <v>33086</v>
      </c>
      <c r="J4970" s="5">
        <v>40909</v>
      </c>
      <c r="K4970" s="3">
        <v>2800</v>
      </c>
      <c r="L4970" s="3">
        <v>34000</v>
      </c>
      <c r="M4970" s="3">
        <v>0</v>
      </c>
      <c r="N4970" s="3">
        <f t="shared" si="770"/>
        <v>0</v>
      </c>
      <c r="O4970" s="3">
        <f t="shared" si="771"/>
        <v>1</v>
      </c>
      <c r="P4970" s="3">
        <f t="shared" si="772"/>
        <v>1</v>
      </c>
      <c r="Q4970" s="6">
        <v>23.86</v>
      </c>
      <c r="R4970" s="3">
        <v>1</v>
      </c>
      <c r="S4970" s="3">
        <v>9</v>
      </c>
      <c r="T4970" s="3">
        <v>21</v>
      </c>
      <c r="U4970" s="3">
        <f t="shared" si="773"/>
        <v>7823</v>
      </c>
      <c r="V4970" s="3" t="str">
        <f t="shared" si="774"/>
        <v xml:space="preserve"> 36</v>
      </c>
      <c r="W4970" s="3">
        <f t="shared" si="775"/>
        <v>2.8</v>
      </c>
      <c r="X4970" s="3">
        <v>4</v>
      </c>
      <c r="Y4970" s="6">
        <f t="shared" si="776"/>
        <v>0</v>
      </c>
      <c r="Z4970" s="3">
        <f t="shared" si="777"/>
        <v>34</v>
      </c>
      <c r="AA4970" s="3">
        <f t="shared" si="778"/>
        <v>0</v>
      </c>
      <c r="AB4970">
        <f t="shared" si="779"/>
        <v>0</v>
      </c>
      <c r="AC4970" s="14">
        <f>VLOOKUP(X4970,Rates!$A$2:$B$36,2)</f>
        <v>7.49</v>
      </c>
    </row>
    <row r="4971" spans="1:29">
      <c r="A4971">
        <v>753368</v>
      </c>
      <c r="B4971" t="s">
        <v>15</v>
      </c>
      <c r="C4971" s="1">
        <v>0.15989999999999999</v>
      </c>
      <c r="D4971">
        <v>194.51</v>
      </c>
      <c r="E4971" t="s">
        <v>16</v>
      </c>
      <c r="F4971" t="s">
        <v>13</v>
      </c>
      <c r="G4971" t="s">
        <v>14</v>
      </c>
      <c r="H4971" s="1">
        <v>0.52700000000000002</v>
      </c>
      <c r="I4971" s="4">
        <v>33208</v>
      </c>
      <c r="J4971" s="5">
        <v>40909</v>
      </c>
      <c r="K4971" s="3">
        <v>8000</v>
      </c>
      <c r="L4971" s="3">
        <v>60000</v>
      </c>
      <c r="M4971" s="3">
        <v>9381</v>
      </c>
      <c r="N4971" s="3">
        <f t="shared" si="770"/>
        <v>1</v>
      </c>
      <c r="O4971" s="3">
        <f t="shared" si="771"/>
        <v>0</v>
      </c>
      <c r="P4971" s="3">
        <f t="shared" si="772"/>
        <v>0</v>
      </c>
      <c r="Q4971" s="6">
        <v>9.74</v>
      </c>
      <c r="R4971" s="3">
        <v>1</v>
      </c>
      <c r="S4971" s="3">
        <v>6</v>
      </c>
      <c r="T4971" s="3">
        <v>11</v>
      </c>
      <c r="U4971" s="3">
        <f t="shared" si="773"/>
        <v>7701</v>
      </c>
      <c r="V4971" s="3" t="str">
        <f t="shared" si="774"/>
        <v xml:space="preserve"> 60</v>
      </c>
      <c r="W4971" s="3">
        <f t="shared" si="775"/>
        <v>8</v>
      </c>
      <c r="X4971" s="3">
        <v>17</v>
      </c>
      <c r="Y4971" s="6">
        <f t="shared" si="776"/>
        <v>52.7</v>
      </c>
      <c r="Z4971" s="3">
        <f t="shared" si="777"/>
        <v>60</v>
      </c>
      <c r="AA4971" s="3">
        <f t="shared" si="778"/>
        <v>9.3810000000000002</v>
      </c>
      <c r="AB4971">
        <f t="shared" si="779"/>
        <v>0</v>
      </c>
      <c r="AC4971" s="14">
        <f>VLOOKUP(X4971,Rates!$A$2:$B$36,2)</f>
        <v>17.989999999999998</v>
      </c>
    </row>
    <row r="4972" spans="1:29">
      <c r="A4972">
        <v>1067816</v>
      </c>
      <c r="B4972" t="s">
        <v>11</v>
      </c>
      <c r="C4972" s="1">
        <v>0.16289999999999999</v>
      </c>
      <c r="D4972">
        <v>423.61</v>
      </c>
      <c r="E4972" t="s">
        <v>25</v>
      </c>
      <c r="F4972" t="s">
        <v>26</v>
      </c>
      <c r="G4972" t="s">
        <v>14</v>
      </c>
      <c r="H4972" s="1">
        <v>0.97199999999999998</v>
      </c>
      <c r="I4972" s="4">
        <v>37135</v>
      </c>
      <c r="J4972" s="5">
        <v>40909</v>
      </c>
      <c r="K4972" s="3">
        <v>12000</v>
      </c>
      <c r="L4972" s="3">
        <v>80000</v>
      </c>
      <c r="M4972" s="3">
        <v>29609</v>
      </c>
      <c r="N4972" s="3">
        <f t="shared" si="770"/>
        <v>0</v>
      </c>
      <c r="O4972" s="3">
        <f t="shared" si="771"/>
        <v>1</v>
      </c>
      <c r="P4972" s="3">
        <f t="shared" si="772"/>
        <v>1</v>
      </c>
      <c r="Q4972" s="6">
        <v>18.18</v>
      </c>
      <c r="R4972" s="3">
        <v>0</v>
      </c>
      <c r="S4972" s="3">
        <v>8</v>
      </c>
      <c r="T4972" s="3">
        <v>11</v>
      </c>
      <c r="U4972" s="3">
        <f t="shared" si="773"/>
        <v>3774</v>
      </c>
      <c r="V4972" s="3" t="str">
        <f t="shared" si="774"/>
        <v xml:space="preserve"> 36</v>
      </c>
      <c r="W4972" s="3">
        <f t="shared" si="775"/>
        <v>12</v>
      </c>
      <c r="X4972" s="3">
        <v>16</v>
      </c>
      <c r="Y4972" s="6">
        <f t="shared" si="776"/>
        <v>97.2</v>
      </c>
      <c r="Z4972" s="3">
        <f t="shared" si="777"/>
        <v>80</v>
      </c>
      <c r="AA4972" s="3">
        <f t="shared" si="778"/>
        <v>29.609000000000002</v>
      </c>
      <c r="AB4972">
        <f t="shared" si="779"/>
        <v>0</v>
      </c>
      <c r="AC4972" s="14">
        <f>VLOOKUP(X4972,Rates!$A$2:$B$36,2)</f>
        <v>16.989999999999998</v>
      </c>
    </row>
    <row r="4973" spans="1:29">
      <c r="A4973">
        <v>840441</v>
      </c>
      <c r="B4973" t="s">
        <v>11</v>
      </c>
      <c r="C4973" s="1">
        <v>8.4900000000000003E-2</v>
      </c>
      <c r="D4973">
        <v>441.89</v>
      </c>
      <c r="E4973" t="s">
        <v>12</v>
      </c>
      <c r="F4973" t="s">
        <v>13</v>
      </c>
      <c r="G4973" t="s">
        <v>14</v>
      </c>
      <c r="H4973" s="1">
        <v>0.53700000000000003</v>
      </c>
      <c r="I4973" s="4">
        <v>35977</v>
      </c>
      <c r="J4973" s="5">
        <v>40909</v>
      </c>
      <c r="K4973" s="3">
        <v>14000</v>
      </c>
      <c r="L4973" s="3">
        <v>46000</v>
      </c>
      <c r="M4973" s="3">
        <v>6979</v>
      </c>
      <c r="N4973" s="3">
        <f t="shared" si="770"/>
        <v>1</v>
      </c>
      <c r="O4973" s="3">
        <f t="shared" si="771"/>
        <v>0</v>
      </c>
      <c r="P4973" s="3">
        <f t="shared" si="772"/>
        <v>1</v>
      </c>
      <c r="Q4973" s="6">
        <v>22.67</v>
      </c>
      <c r="R4973" s="3">
        <v>1</v>
      </c>
      <c r="S4973" s="3">
        <v>11</v>
      </c>
      <c r="T4973" s="3">
        <v>28</v>
      </c>
      <c r="U4973" s="3">
        <f t="shared" si="773"/>
        <v>4932</v>
      </c>
      <c r="V4973" s="3" t="str">
        <f t="shared" si="774"/>
        <v xml:space="preserve"> 36</v>
      </c>
      <c r="W4973" s="3">
        <f t="shared" si="775"/>
        <v>14</v>
      </c>
      <c r="X4973" s="3">
        <v>5</v>
      </c>
      <c r="Y4973" s="6">
        <f t="shared" si="776"/>
        <v>53.7</v>
      </c>
      <c r="Z4973" s="3">
        <f t="shared" si="777"/>
        <v>46</v>
      </c>
      <c r="AA4973" s="3">
        <f t="shared" si="778"/>
        <v>6.9790000000000001</v>
      </c>
      <c r="AB4973">
        <f t="shared" si="779"/>
        <v>0</v>
      </c>
      <c r="AC4973" s="14">
        <f>VLOOKUP(X4973,Rates!$A$2:$B$36,2)</f>
        <v>7.99</v>
      </c>
    </row>
    <row r="4974" spans="1:29">
      <c r="A4974">
        <v>260049</v>
      </c>
      <c r="B4974" t="s">
        <v>11</v>
      </c>
      <c r="C4974" s="1">
        <v>0.14499999999999999</v>
      </c>
      <c r="D4974">
        <v>516.32000000000005</v>
      </c>
      <c r="E4974" t="s">
        <v>18</v>
      </c>
      <c r="F4974" t="s">
        <v>26</v>
      </c>
      <c r="G4974" t="s">
        <v>14</v>
      </c>
      <c r="H4974" s="1">
        <v>0.63900000000000001</v>
      </c>
      <c r="I4974" s="4">
        <v>37773</v>
      </c>
      <c r="J4974" s="5">
        <v>40909</v>
      </c>
      <c r="K4974" s="3">
        <v>15000</v>
      </c>
      <c r="L4974" s="3">
        <v>65000</v>
      </c>
      <c r="M4974" s="3">
        <v>9080</v>
      </c>
      <c r="N4974" s="3">
        <f t="shared" si="770"/>
        <v>0</v>
      </c>
      <c r="O4974" s="3">
        <f t="shared" si="771"/>
        <v>1</v>
      </c>
      <c r="P4974" s="3">
        <f t="shared" si="772"/>
        <v>1</v>
      </c>
      <c r="Q4974" s="6">
        <v>15.6</v>
      </c>
      <c r="R4974" s="3">
        <v>0</v>
      </c>
      <c r="S4974" s="3">
        <v>21</v>
      </c>
      <c r="T4974" s="3">
        <v>34</v>
      </c>
      <c r="U4974" s="3">
        <f t="shared" si="773"/>
        <v>3136</v>
      </c>
      <c r="V4974" s="3" t="str">
        <f t="shared" si="774"/>
        <v xml:space="preserve"> 36</v>
      </c>
      <c r="W4974" s="3">
        <f t="shared" si="775"/>
        <v>15</v>
      </c>
      <c r="X4974" s="3">
        <v>22</v>
      </c>
      <c r="Y4974" s="6">
        <f t="shared" si="776"/>
        <v>63.9</v>
      </c>
      <c r="Z4974" s="3">
        <f t="shared" si="777"/>
        <v>65</v>
      </c>
      <c r="AA4974" s="3">
        <f t="shared" si="778"/>
        <v>9.08</v>
      </c>
      <c r="AB4974">
        <f t="shared" si="779"/>
        <v>0</v>
      </c>
      <c r="AC4974" s="14">
        <f>VLOOKUP(X4974,Rates!$A$2:$B$36,2)</f>
        <v>23.99</v>
      </c>
    </row>
    <row r="4975" spans="1:29">
      <c r="A4975">
        <v>1040232</v>
      </c>
      <c r="B4975" t="s">
        <v>11</v>
      </c>
      <c r="C4975" s="1">
        <v>0.15959999999999999</v>
      </c>
      <c r="D4975">
        <v>87.85</v>
      </c>
      <c r="E4975" t="s">
        <v>12</v>
      </c>
      <c r="F4975" t="s">
        <v>26</v>
      </c>
      <c r="G4975" t="s">
        <v>14</v>
      </c>
      <c r="H4975" s="1">
        <v>0.72599999999999998</v>
      </c>
      <c r="I4975" s="4">
        <v>37500</v>
      </c>
      <c r="J4975" s="5">
        <v>40909</v>
      </c>
      <c r="K4975" s="3">
        <v>2500</v>
      </c>
      <c r="L4975" s="3">
        <v>98480</v>
      </c>
      <c r="M4975" s="3">
        <v>26122</v>
      </c>
      <c r="N4975" s="3">
        <f t="shared" si="770"/>
        <v>0</v>
      </c>
      <c r="O4975" s="3">
        <f t="shared" si="771"/>
        <v>1</v>
      </c>
      <c r="P4975" s="3">
        <f t="shared" si="772"/>
        <v>1</v>
      </c>
      <c r="Q4975" s="6">
        <v>20.61</v>
      </c>
      <c r="R4975" s="3">
        <v>4</v>
      </c>
      <c r="S4975" s="3">
        <v>13</v>
      </c>
      <c r="T4975" s="3">
        <v>36</v>
      </c>
      <c r="U4975" s="3">
        <f t="shared" si="773"/>
        <v>3409</v>
      </c>
      <c r="V4975" s="3" t="str">
        <f t="shared" si="774"/>
        <v xml:space="preserve"> 36</v>
      </c>
      <c r="W4975" s="3">
        <f t="shared" si="775"/>
        <v>2.5</v>
      </c>
      <c r="X4975" s="3">
        <v>15</v>
      </c>
      <c r="Y4975" s="6">
        <f t="shared" si="776"/>
        <v>72.599999999999994</v>
      </c>
      <c r="Z4975" s="3">
        <f t="shared" si="777"/>
        <v>98.48</v>
      </c>
      <c r="AA4975" s="3">
        <f t="shared" si="778"/>
        <v>26.122</v>
      </c>
      <c r="AB4975">
        <f t="shared" si="779"/>
        <v>0</v>
      </c>
      <c r="AC4975" s="14">
        <f>VLOOKUP(X4975,Rates!$A$2:$B$36,2)</f>
        <v>15.99</v>
      </c>
    </row>
    <row r="4976" spans="1:29">
      <c r="A4976">
        <v>978652</v>
      </c>
      <c r="B4976" t="s">
        <v>11</v>
      </c>
      <c r="C4976" s="1">
        <v>0.1242</v>
      </c>
      <c r="D4976">
        <v>730.13</v>
      </c>
      <c r="E4976" t="s">
        <v>23</v>
      </c>
      <c r="F4976" t="s">
        <v>26</v>
      </c>
      <c r="G4976" t="s">
        <v>14</v>
      </c>
      <c r="H4976" s="1">
        <v>0.17299999999999999</v>
      </c>
      <c r="I4976" s="4">
        <v>39508</v>
      </c>
      <c r="J4976" s="5">
        <v>40909</v>
      </c>
      <c r="K4976" s="3">
        <v>21850</v>
      </c>
      <c r="L4976" s="3">
        <v>50000</v>
      </c>
      <c r="M4976" s="3">
        <v>3968</v>
      </c>
      <c r="N4976" s="3">
        <f t="shared" si="770"/>
        <v>0</v>
      </c>
      <c r="O4976" s="3">
        <f t="shared" si="771"/>
        <v>1</v>
      </c>
      <c r="P4976" s="3">
        <f t="shared" si="772"/>
        <v>1</v>
      </c>
      <c r="Q4976" s="6">
        <v>14.93</v>
      </c>
      <c r="R4976" s="3">
        <v>0</v>
      </c>
      <c r="S4976" s="3">
        <v>11</v>
      </c>
      <c r="T4976" s="3">
        <v>32</v>
      </c>
      <c r="U4976" s="3">
        <f t="shared" si="773"/>
        <v>1401</v>
      </c>
      <c r="V4976" s="3" t="str">
        <f t="shared" si="774"/>
        <v xml:space="preserve"> 36</v>
      </c>
      <c r="W4976" s="3">
        <f t="shared" si="775"/>
        <v>21.85</v>
      </c>
      <c r="X4976" s="3">
        <v>9</v>
      </c>
      <c r="Y4976" s="6">
        <f t="shared" si="776"/>
        <v>17.299999999999997</v>
      </c>
      <c r="Z4976" s="3">
        <f t="shared" si="777"/>
        <v>50</v>
      </c>
      <c r="AA4976" s="3">
        <f t="shared" si="778"/>
        <v>3.968</v>
      </c>
      <c r="AB4976">
        <f t="shared" si="779"/>
        <v>0</v>
      </c>
      <c r="AC4976" s="14">
        <f>VLOOKUP(X4976,Rates!$A$2:$B$36,2)</f>
        <v>11.44</v>
      </c>
    </row>
    <row r="4977" spans="1:29">
      <c r="A4977">
        <v>733349</v>
      </c>
      <c r="B4977" t="s">
        <v>11</v>
      </c>
      <c r="C4977" s="1">
        <v>0.1</v>
      </c>
      <c r="D4977">
        <v>153.27000000000001</v>
      </c>
      <c r="E4977" t="s">
        <v>25</v>
      </c>
      <c r="F4977" t="s">
        <v>13</v>
      </c>
      <c r="G4977" t="s">
        <v>14</v>
      </c>
      <c r="H4977" s="1">
        <v>0.752</v>
      </c>
      <c r="I4977" s="4">
        <v>36373</v>
      </c>
      <c r="J4977" s="5">
        <v>40909</v>
      </c>
      <c r="K4977" s="3">
        <v>4750</v>
      </c>
      <c r="L4977" s="3">
        <v>14000</v>
      </c>
      <c r="M4977" s="3">
        <v>7966</v>
      </c>
      <c r="N4977" s="3">
        <f t="shared" si="770"/>
        <v>1</v>
      </c>
      <c r="O4977" s="3">
        <f t="shared" si="771"/>
        <v>0</v>
      </c>
      <c r="P4977" s="3">
        <f t="shared" si="772"/>
        <v>1</v>
      </c>
      <c r="Q4977" s="6">
        <v>14.74</v>
      </c>
      <c r="R4977" s="3">
        <v>0</v>
      </c>
      <c r="S4977" s="3">
        <v>5</v>
      </c>
      <c r="T4977" s="3">
        <v>6</v>
      </c>
      <c r="U4977" s="3">
        <f t="shared" si="773"/>
        <v>4536</v>
      </c>
      <c r="V4977" s="3" t="str">
        <f t="shared" si="774"/>
        <v xml:space="preserve"> 36</v>
      </c>
      <c r="W4977" s="3">
        <f t="shared" si="775"/>
        <v>4.75</v>
      </c>
      <c r="X4977" s="3">
        <v>7</v>
      </c>
      <c r="Y4977" s="6">
        <f t="shared" si="776"/>
        <v>75.2</v>
      </c>
      <c r="Z4977" s="3">
        <f t="shared" si="777"/>
        <v>14</v>
      </c>
      <c r="AA4977" s="3">
        <f t="shared" si="778"/>
        <v>7.9660000000000002</v>
      </c>
      <c r="AB4977">
        <f t="shared" si="779"/>
        <v>0</v>
      </c>
      <c r="AC4977" s="14">
        <f>VLOOKUP(X4977,Rates!$A$2:$B$36,2)</f>
        <v>10.49</v>
      </c>
    </row>
    <row r="4978" spans="1:29">
      <c r="A4978">
        <v>1055636</v>
      </c>
      <c r="B4978" t="s">
        <v>15</v>
      </c>
      <c r="C4978" s="1">
        <v>0.1825</v>
      </c>
      <c r="D4978">
        <v>306.36</v>
      </c>
      <c r="E4978" t="s">
        <v>25</v>
      </c>
      <c r="F4978" t="s">
        <v>13</v>
      </c>
      <c r="G4978" t="s">
        <v>17</v>
      </c>
      <c r="H4978" s="1">
        <v>0.63100000000000001</v>
      </c>
      <c r="I4978" s="4">
        <v>35431</v>
      </c>
      <c r="J4978" s="5">
        <v>40909</v>
      </c>
      <c r="K4978" s="3">
        <v>12000</v>
      </c>
      <c r="L4978" s="3">
        <v>165000</v>
      </c>
      <c r="M4978" s="3">
        <v>5046</v>
      </c>
      <c r="N4978" s="3">
        <f t="shared" si="770"/>
        <v>1</v>
      </c>
      <c r="O4978" s="3">
        <f t="shared" si="771"/>
        <v>0</v>
      </c>
      <c r="P4978" s="3">
        <f t="shared" si="772"/>
        <v>1</v>
      </c>
      <c r="Q4978" s="6">
        <v>6.27</v>
      </c>
      <c r="R4978" s="3">
        <v>1</v>
      </c>
      <c r="S4978" s="3">
        <v>5</v>
      </c>
      <c r="T4978" s="3">
        <v>19</v>
      </c>
      <c r="U4978" s="3">
        <f t="shared" si="773"/>
        <v>5478</v>
      </c>
      <c r="V4978" s="3" t="str">
        <f t="shared" si="774"/>
        <v xml:space="preserve"> 60</v>
      </c>
      <c r="W4978" s="3">
        <f t="shared" si="775"/>
        <v>12</v>
      </c>
      <c r="X4978" s="3">
        <v>20</v>
      </c>
      <c r="Y4978" s="6">
        <f t="shared" si="776"/>
        <v>63.1</v>
      </c>
      <c r="Z4978" s="3">
        <f t="shared" si="777"/>
        <v>165</v>
      </c>
      <c r="AA4978" s="3">
        <f t="shared" si="778"/>
        <v>5.0460000000000003</v>
      </c>
      <c r="AB4978">
        <f t="shared" si="779"/>
        <v>1</v>
      </c>
      <c r="AC4978" s="14">
        <f>VLOOKUP(X4978,Rates!$A$2:$B$36,2)</f>
        <v>21.49</v>
      </c>
    </row>
    <row r="4979" spans="1:29">
      <c r="A4979">
        <v>259032</v>
      </c>
      <c r="B4979" t="s">
        <v>11</v>
      </c>
      <c r="C4979" s="1">
        <v>9.7600000000000006E-2</v>
      </c>
      <c r="D4979">
        <v>803.87</v>
      </c>
      <c r="E4979" t="s">
        <v>25</v>
      </c>
      <c r="F4979" t="s">
        <v>26</v>
      </c>
      <c r="G4979" t="s">
        <v>14</v>
      </c>
      <c r="H4979" s="2">
        <v>0</v>
      </c>
      <c r="I4979" s="4">
        <v>34851</v>
      </c>
      <c r="J4979" s="5">
        <v>40909</v>
      </c>
      <c r="K4979" s="3">
        <v>25000</v>
      </c>
      <c r="L4979" s="3">
        <v>200000</v>
      </c>
      <c r="M4979" s="3">
        <v>54392</v>
      </c>
      <c r="N4979" s="3">
        <f t="shared" si="770"/>
        <v>0</v>
      </c>
      <c r="O4979" s="3">
        <f t="shared" si="771"/>
        <v>1</v>
      </c>
      <c r="P4979" s="3">
        <f t="shared" si="772"/>
        <v>1</v>
      </c>
      <c r="Q4979" s="6">
        <v>4.95</v>
      </c>
      <c r="R4979" s="3">
        <v>0</v>
      </c>
      <c r="S4979" s="3">
        <v>6</v>
      </c>
      <c r="T4979" s="3">
        <v>8</v>
      </c>
      <c r="U4979" s="3">
        <f t="shared" si="773"/>
        <v>6058</v>
      </c>
      <c r="V4979" s="3" t="str">
        <f t="shared" si="774"/>
        <v xml:space="preserve"> 36</v>
      </c>
      <c r="W4979" s="3">
        <f t="shared" si="775"/>
        <v>25</v>
      </c>
      <c r="X4979" s="3">
        <v>7</v>
      </c>
      <c r="Y4979" s="6">
        <f t="shared" si="776"/>
        <v>0</v>
      </c>
      <c r="Z4979" s="3">
        <f t="shared" si="777"/>
        <v>200</v>
      </c>
      <c r="AA4979" s="3">
        <f t="shared" si="778"/>
        <v>54.392000000000003</v>
      </c>
      <c r="AB4979">
        <f t="shared" si="779"/>
        <v>0</v>
      </c>
      <c r="AC4979" s="14">
        <f>VLOOKUP(X4979,Rates!$A$2:$B$36,2)</f>
        <v>10.49</v>
      </c>
    </row>
    <row r="4980" spans="1:29">
      <c r="A4980">
        <v>624371</v>
      </c>
      <c r="B4980" t="s">
        <v>11</v>
      </c>
      <c r="C4980" s="1">
        <v>0.1298</v>
      </c>
      <c r="D4980">
        <v>161.69</v>
      </c>
      <c r="E4980" t="s">
        <v>28</v>
      </c>
      <c r="F4980" t="s">
        <v>26</v>
      </c>
      <c r="G4980" t="s">
        <v>14</v>
      </c>
      <c r="H4980" s="1">
        <v>0.76700000000000002</v>
      </c>
      <c r="I4980" s="4">
        <v>36192</v>
      </c>
      <c r="J4980" s="5">
        <v>40909</v>
      </c>
      <c r="K4980" s="3">
        <v>4800</v>
      </c>
      <c r="L4980" s="3">
        <v>55000</v>
      </c>
      <c r="M4980" s="3">
        <v>10256</v>
      </c>
      <c r="N4980" s="3">
        <f t="shared" si="770"/>
        <v>0</v>
      </c>
      <c r="O4980" s="3">
        <f t="shared" si="771"/>
        <v>1</v>
      </c>
      <c r="P4980" s="3">
        <f t="shared" si="772"/>
        <v>1</v>
      </c>
      <c r="Q4980" s="6">
        <v>10.76</v>
      </c>
      <c r="R4980" s="3">
        <v>3</v>
      </c>
      <c r="S4980" s="3">
        <v>3</v>
      </c>
      <c r="T4980" s="3">
        <v>33</v>
      </c>
      <c r="U4980" s="3">
        <f t="shared" si="773"/>
        <v>4717</v>
      </c>
      <c r="V4980" s="3" t="str">
        <f t="shared" si="774"/>
        <v xml:space="preserve"> 36</v>
      </c>
      <c r="W4980" s="3">
        <f t="shared" si="775"/>
        <v>4.8</v>
      </c>
      <c r="X4980" s="3">
        <v>13</v>
      </c>
      <c r="Y4980" s="6">
        <f t="shared" si="776"/>
        <v>76.7</v>
      </c>
      <c r="Z4980" s="3">
        <f t="shared" si="777"/>
        <v>55</v>
      </c>
      <c r="AA4980" s="3">
        <f t="shared" si="778"/>
        <v>10.256</v>
      </c>
      <c r="AB4980">
        <f t="shared" si="779"/>
        <v>0</v>
      </c>
      <c r="AC4980" s="14">
        <f>VLOOKUP(X4980,Rates!$A$2:$B$36,2)</f>
        <v>13.99</v>
      </c>
    </row>
    <row r="4981" spans="1:29">
      <c r="A4981">
        <v>874326</v>
      </c>
      <c r="B4981" t="s">
        <v>15</v>
      </c>
      <c r="C4981" s="1">
        <v>0.20250000000000001</v>
      </c>
      <c r="D4981">
        <v>532.66999999999996</v>
      </c>
      <c r="E4981" t="s">
        <v>12</v>
      </c>
      <c r="F4981" t="s">
        <v>26</v>
      </c>
      <c r="G4981" t="s">
        <v>14</v>
      </c>
      <c r="H4981" s="1">
        <v>0.67100000000000004</v>
      </c>
      <c r="I4981" s="4">
        <v>32174</v>
      </c>
      <c r="J4981" s="5">
        <v>40909</v>
      </c>
      <c r="K4981" s="3">
        <v>20000</v>
      </c>
      <c r="L4981" s="3">
        <v>63000</v>
      </c>
      <c r="M4981" s="3">
        <v>18709</v>
      </c>
      <c r="N4981" s="3">
        <f t="shared" si="770"/>
        <v>0</v>
      </c>
      <c r="O4981" s="3">
        <f t="shared" si="771"/>
        <v>1</v>
      </c>
      <c r="P4981" s="3">
        <f t="shared" si="772"/>
        <v>1</v>
      </c>
      <c r="Q4981" s="6">
        <v>20.7</v>
      </c>
      <c r="R4981" s="3">
        <v>1</v>
      </c>
      <c r="S4981" s="3">
        <v>22</v>
      </c>
      <c r="T4981" s="3">
        <v>29</v>
      </c>
      <c r="U4981" s="3">
        <f t="shared" si="773"/>
        <v>8735</v>
      </c>
      <c r="V4981" s="3" t="str">
        <f t="shared" si="774"/>
        <v xml:space="preserve"> 60</v>
      </c>
      <c r="W4981" s="3">
        <f t="shared" si="775"/>
        <v>20</v>
      </c>
      <c r="X4981" s="3">
        <v>26</v>
      </c>
      <c r="Y4981" s="6">
        <f t="shared" si="776"/>
        <v>67.100000000000009</v>
      </c>
      <c r="Z4981" s="3">
        <f t="shared" si="777"/>
        <v>63</v>
      </c>
      <c r="AA4981" s="3">
        <f t="shared" si="778"/>
        <v>18.709</v>
      </c>
      <c r="AB4981">
        <f t="shared" si="779"/>
        <v>0</v>
      </c>
      <c r="AC4981" s="14">
        <f>VLOOKUP(X4981,Rates!$A$2:$B$36,2)</f>
        <v>28.69</v>
      </c>
    </row>
    <row r="4982" spans="1:29">
      <c r="A4982">
        <v>733864</v>
      </c>
      <c r="B4982" t="s">
        <v>15</v>
      </c>
      <c r="C4982" s="1">
        <v>0.13489999999999999</v>
      </c>
      <c r="D4982">
        <v>294.47000000000003</v>
      </c>
      <c r="E4982" t="s">
        <v>28</v>
      </c>
      <c r="F4982" t="s">
        <v>26</v>
      </c>
      <c r="G4982" t="s">
        <v>17</v>
      </c>
      <c r="H4982" s="2">
        <v>0.54</v>
      </c>
      <c r="I4982" s="4">
        <v>37196</v>
      </c>
      <c r="J4982" s="5">
        <v>40909</v>
      </c>
      <c r="K4982" s="3">
        <v>12800</v>
      </c>
      <c r="L4982" s="3">
        <v>48000</v>
      </c>
      <c r="M4982" s="3">
        <v>18159</v>
      </c>
      <c r="N4982" s="3">
        <f t="shared" si="770"/>
        <v>0</v>
      </c>
      <c r="O4982" s="3">
        <f t="shared" si="771"/>
        <v>1</v>
      </c>
      <c r="P4982" s="3">
        <f t="shared" si="772"/>
        <v>1</v>
      </c>
      <c r="Q4982" s="6">
        <v>26.43</v>
      </c>
      <c r="R4982" s="3">
        <v>0</v>
      </c>
      <c r="S4982" s="3">
        <v>12</v>
      </c>
      <c r="T4982" s="3">
        <v>26</v>
      </c>
      <c r="U4982" s="3">
        <f t="shared" si="773"/>
        <v>3713</v>
      </c>
      <c r="V4982" s="3" t="str">
        <f t="shared" si="774"/>
        <v xml:space="preserve"> 60</v>
      </c>
      <c r="W4982" s="3">
        <f t="shared" si="775"/>
        <v>12.8</v>
      </c>
      <c r="X4982" s="3">
        <v>12</v>
      </c>
      <c r="Y4982" s="6">
        <f t="shared" si="776"/>
        <v>54</v>
      </c>
      <c r="Z4982" s="3">
        <f t="shared" si="777"/>
        <v>48</v>
      </c>
      <c r="AA4982" s="3">
        <f t="shared" si="778"/>
        <v>18.158999999999999</v>
      </c>
      <c r="AB4982">
        <f t="shared" si="779"/>
        <v>1</v>
      </c>
      <c r="AC4982" s="14">
        <f>VLOOKUP(X4982,Rates!$A$2:$B$36,2)</f>
        <v>13.49</v>
      </c>
    </row>
    <row r="4983" spans="1:29">
      <c r="A4983">
        <v>1053004</v>
      </c>
      <c r="B4983" t="s">
        <v>11</v>
      </c>
      <c r="C4983" s="1">
        <v>7.51E-2</v>
      </c>
      <c r="D4983">
        <v>280</v>
      </c>
      <c r="E4983" t="s">
        <v>16</v>
      </c>
      <c r="F4983" t="s">
        <v>26</v>
      </c>
      <c r="G4983" t="s">
        <v>14</v>
      </c>
      <c r="H4983" s="1">
        <v>0.34100000000000003</v>
      </c>
      <c r="I4983" s="4">
        <v>36342</v>
      </c>
      <c r="J4983" s="5">
        <v>40909</v>
      </c>
      <c r="K4983" s="3">
        <v>9000</v>
      </c>
      <c r="L4983" s="3">
        <v>50000</v>
      </c>
      <c r="M4983" s="3">
        <v>8556</v>
      </c>
      <c r="N4983" s="3">
        <f t="shared" si="770"/>
        <v>0</v>
      </c>
      <c r="O4983" s="3">
        <f t="shared" si="771"/>
        <v>1</v>
      </c>
      <c r="P4983" s="3">
        <f t="shared" si="772"/>
        <v>0</v>
      </c>
      <c r="Q4983" s="6">
        <v>4.4400000000000004</v>
      </c>
      <c r="R4983" s="3">
        <v>0</v>
      </c>
      <c r="S4983" s="3">
        <v>10</v>
      </c>
      <c r="T4983" s="3">
        <v>15</v>
      </c>
      <c r="U4983" s="3">
        <f t="shared" si="773"/>
        <v>4567</v>
      </c>
      <c r="V4983" s="3" t="str">
        <f t="shared" si="774"/>
        <v xml:space="preserve"> 36</v>
      </c>
      <c r="W4983" s="3">
        <f t="shared" si="775"/>
        <v>9</v>
      </c>
      <c r="X4983" s="3">
        <v>3</v>
      </c>
      <c r="Y4983" s="6">
        <f t="shared" si="776"/>
        <v>34.1</v>
      </c>
      <c r="Z4983" s="3">
        <f t="shared" si="777"/>
        <v>50</v>
      </c>
      <c r="AA4983" s="3">
        <f t="shared" si="778"/>
        <v>8.5559999999999992</v>
      </c>
      <c r="AB4983">
        <f t="shared" si="779"/>
        <v>0</v>
      </c>
      <c r="AC4983" s="14">
        <f>VLOOKUP(X4983,Rates!$A$2:$B$36,2)</f>
        <v>7.24</v>
      </c>
    </row>
    <row r="4984" spans="1:29">
      <c r="A4984">
        <v>852898</v>
      </c>
      <c r="B4984" t="s">
        <v>15</v>
      </c>
      <c r="C4984" s="1">
        <v>0.1479</v>
      </c>
      <c r="D4984">
        <v>296</v>
      </c>
      <c r="E4984" t="s">
        <v>28</v>
      </c>
      <c r="F4984" t="s">
        <v>26</v>
      </c>
      <c r="G4984" t="s">
        <v>17</v>
      </c>
      <c r="H4984" s="1">
        <v>0.746</v>
      </c>
      <c r="I4984" s="4">
        <v>36192</v>
      </c>
      <c r="J4984" s="5">
        <v>40909</v>
      </c>
      <c r="K4984" s="3">
        <v>12500</v>
      </c>
      <c r="L4984" s="3">
        <v>80000</v>
      </c>
      <c r="M4984" s="3">
        <v>6863</v>
      </c>
      <c r="N4984" s="3">
        <f t="shared" si="770"/>
        <v>0</v>
      </c>
      <c r="O4984" s="3">
        <f t="shared" si="771"/>
        <v>1</v>
      </c>
      <c r="P4984" s="3">
        <f t="shared" si="772"/>
        <v>1</v>
      </c>
      <c r="Q4984" s="6">
        <v>13.42</v>
      </c>
      <c r="R4984" s="3">
        <v>0</v>
      </c>
      <c r="S4984" s="3">
        <v>7</v>
      </c>
      <c r="T4984" s="3">
        <v>14</v>
      </c>
      <c r="U4984" s="3">
        <f t="shared" si="773"/>
        <v>4717</v>
      </c>
      <c r="V4984" s="3" t="str">
        <f t="shared" si="774"/>
        <v xml:space="preserve"> 60</v>
      </c>
      <c r="W4984" s="3">
        <f t="shared" si="775"/>
        <v>12.5</v>
      </c>
      <c r="X4984" s="3">
        <v>14</v>
      </c>
      <c r="Y4984" s="6">
        <f t="shared" si="776"/>
        <v>74.599999999999994</v>
      </c>
      <c r="Z4984" s="3">
        <f t="shared" si="777"/>
        <v>80</v>
      </c>
      <c r="AA4984" s="3">
        <f t="shared" si="778"/>
        <v>6.8630000000000004</v>
      </c>
      <c r="AB4984">
        <f t="shared" si="779"/>
        <v>1</v>
      </c>
      <c r="AC4984" s="14">
        <f>VLOOKUP(X4984,Rates!$A$2:$B$36,2)</f>
        <v>14.99</v>
      </c>
    </row>
    <row r="4985" spans="1:29">
      <c r="A4985">
        <v>822196</v>
      </c>
      <c r="B4985" t="s">
        <v>15</v>
      </c>
      <c r="C4985" s="1">
        <v>0.18390000000000001</v>
      </c>
      <c r="D4985">
        <v>716.97</v>
      </c>
      <c r="E4985" t="s">
        <v>12</v>
      </c>
      <c r="F4985" t="s">
        <v>26</v>
      </c>
      <c r="G4985" t="s">
        <v>14</v>
      </c>
      <c r="H4985" s="1">
        <v>0.42399999999999999</v>
      </c>
      <c r="I4985" s="4">
        <v>35827</v>
      </c>
      <c r="J4985" s="5">
        <v>40909</v>
      </c>
      <c r="K4985" s="3">
        <v>28000</v>
      </c>
      <c r="L4985" s="3">
        <v>105996</v>
      </c>
      <c r="M4985" s="3">
        <v>25539</v>
      </c>
      <c r="N4985" s="3">
        <f t="shared" si="770"/>
        <v>0</v>
      </c>
      <c r="O4985" s="3">
        <f t="shared" si="771"/>
        <v>1</v>
      </c>
      <c r="P4985" s="3">
        <f t="shared" si="772"/>
        <v>1</v>
      </c>
      <c r="Q4985" s="6">
        <v>17.37</v>
      </c>
      <c r="R4985" s="3">
        <v>0</v>
      </c>
      <c r="S4985" s="3">
        <v>13</v>
      </c>
      <c r="T4985" s="3">
        <v>37</v>
      </c>
      <c r="U4985" s="3">
        <f t="shared" si="773"/>
        <v>5082</v>
      </c>
      <c r="V4985" s="3" t="str">
        <f t="shared" si="774"/>
        <v xml:space="preserve"> 60</v>
      </c>
      <c r="W4985" s="3">
        <f t="shared" si="775"/>
        <v>28</v>
      </c>
      <c r="X4985" s="3">
        <v>22</v>
      </c>
      <c r="Y4985" s="6">
        <f t="shared" si="776"/>
        <v>42.4</v>
      </c>
      <c r="Z4985" s="3">
        <f t="shared" si="777"/>
        <v>105.996</v>
      </c>
      <c r="AA4985" s="3">
        <f t="shared" si="778"/>
        <v>25.539000000000001</v>
      </c>
      <c r="AB4985">
        <f t="shared" si="779"/>
        <v>0</v>
      </c>
      <c r="AC4985" s="14">
        <f>VLOOKUP(X4985,Rates!$A$2:$B$36,2)</f>
        <v>23.99</v>
      </c>
    </row>
    <row r="4986" spans="1:29">
      <c r="A4986">
        <v>629654</v>
      </c>
      <c r="B4986" t="s">
        <v>15</v>
      </c>
      <c r="C4986" s="1">
        <v>0.14460000000000001</v>
      </c>
      <c r="D4986">
        <v>587.69000000000005</v>
      </c>
      <c r="E4986" t="s">
        <v>16</v>
      </c>
      <c r="F4986" t="s">
        <v>26</v>
      </c>
      <c r="G4986" t="s">
        <v>14</v>
      </c>
      <c r="H4986" s="1">
        <v>0.185</v>
      </c>
      <c r="I4986" s="4">
        <v>36770</v>
      </c>
      <c r="J4986" s="5">
        <v>40909</v>
      </c>
      <c r="K4986" s="3">
        <v>25000</v>
      </c>
      <c r="L4986" s="3">
        <v>135000</v>
      </c>
      <c r="M4986" s="3">
        <v>20911</v>
      </c>
      <c r="N4986" s="3">
        <f t="shared" si="770"/>
        <v>0</v>
      </c>
      <c r="O4986" s="3">
        <f t="shared" si="771"/>
        <v>1</v>
      </c>
      <c r="P4986" s="3">
        <f t="shared" si="772"/>
        <v>0</v>
      </c>
      <c r="Q4986" s="6">
        <v>4.5</v>
      </c>
      <c r="R4986" s="3">
        <v>1</v>
      </c>
      <c r="S4986" s="3">
        <v>19</v>
      </c>
      <c r="T4986" s="3">
        <v>43</v>
      </c>
      <c r="U4986" s="3">
        <f t="shared" si="773"/>
        <v>4139</v>
      </c>
      <c r="V4986" s="3" t="str">
        <f t="shared" si="774"/>
        <v xml:space="preserve"> 60</v>
      </c>
      <c r="W4986" s="3">
        <f t="shared" si="775"/>
        <v>25</v>
      </c>
      <c r="X4986" s="3">
        <v>17</v>
      </c>
      <c r="Y4986" s="6">
        <f t="shared" si="776"/>
        <v>18.5</v>
      </c>
      <c r="Z4986" s="3">
        <f t="shared" si="777"/>
        <v>135</v>
      </c>
      <c r="AA4986" s="3">
        <f t="shared" si="778"/>
        <v>20.911000000000001</v>
      </c>
      <c r="AB4986">
        <f t="shared" si="779"/>
        <v>0</v>
      </c>
      <c r="AC4986" s="14">
        <f>VLOOKUP(X4986,Rates!$A$2:$B$36,2)</f>
        <v>17.989999999999998</v>
      </c>
    </row>
    <row r="4987" spans="1:29">
      <c r="A4987">
        <v>1068882</v>
      </c>
      <c r="B4987" t="s">
        <v>11</v>
      </c>
      <c r="C4987" s="1">
        <v>0.14649999999999999</v>
      </c>
      <c r="D4987">
        <v>413.94</v>
      </c>
      <c r="E4987" t="s">
        <v>12</v>
      </c>
      <c r="F4987" t="s">
        <v>13</v>
      </c>
      <c r="G4987" t="s">
        <v>14</v>
      </c>
      <c r="H4987" s="1">
        <v>0.78500000000000003</v>
      </c>
      <c r="I4987" s="4">
        <v>38261</v>
      </c>
      <c r="J4987" s="5">
        <v>40909</v>
      </c>
      <c r="K4987" s="3">
        <v>12000</v>
      </c>
      <c r="L4987" s="3">
        <v>90000</v>
      </c>
      <c r="M4987" s="3">
        <v>17116</v>
      </c>
      <c r="N4987" s="3">
        <f t="shared" si="770"/>
        <v>1</v>
      </c>
      <c r="O4987" s="3">
        <f t="shared" si="771"/>
        <v>0</v>
      </c>
      <c r="P4987" s="3">
        <f t="shared" si="772"/>
        <v>1</v>
      </c>
      <c r="Q4987" s="6">
        <v>16.559999999999999</v>
      </c>
      <c r="R4987" s="3">
        <v>0</v>
      </c>
      <c r="S4987" s="3">
        <v>12</v>
      </c>
      <c r="T4987" s="3">
        <v>36</v>
      </c>
      <c r="U4987" s="3">
        <f t="shared" si="773"/>
        <v>2648</v>
      </c>
      <c r="V4987" s="3" t="str">
        <f t="shared" si="774"/>
        <v xml:space="preserve"> 36</v>
      </c>
      <c r="W4987" s="3">
        <f t="shared" si="775"/>
        <v>12</v>
      </c>
      <c r="X4987" s="3">
        <v>13</v>
      </c>
      <c r="Y4987" s="6">
        <f t="shared" si="776"/>
        <v>78.5</v>
      </c>
      <c r="Z4987" s="3">
        <f t="shared" si="777"/>
        <v>90</v>
      </c>
      <c r="AA4987" s="3">
        <f t="shared" si="778"/>
        <v>17.116</v>
      </c>
      <c r="AB4987">
        <f t="shared" si="779"/>
        <v>0</v>
      </c>
      <c r="AC4987" s="14">
        <f>VLOOKUP(X4987,Rates!$A$2:$B$36,2)</f>
        <v>13.99</v>
      </c>
    </row>
    <row r="4988" spans="1:29">
      <c r="A4988">
        <v>250951</v>
      </c>
      <c r="B4988" t="s">
        <v>11</v>
      </c>
      <c r="C4988" s="1">
        <v>0.1134</v>
      </c>
      <c r="D4988">
        <v>501.73</v>
      </c>
      <c r="E4988" t="s">
        <v>12</v>
      </c>
      <c r="F4988" t="s">
        <v>26</v>
      </c>
      <c r="G4988" t="s">
        <v>14</v>
      </c>
      <c r="H4988" s="1">
        <v>0.84499999999999997</v>
      </c>
      <c r="I4988" s="4">
        <v>38412</v>
      </c>
      <c r="J4988" s="5">
        <v>40909</v>
      </c>
      <c r="K4988" s="3">
        <v>15250</v>
      </c>
      <c r="L4988" s="3">
        <v>75000</v>
      </c>
      <c r="M4988" s="3">
        <v>39702</v>
      </c>
      <c r="N4988" s="3">
        <f t="shared" si="770"/>
        <v>0</v>
      </c>
      <c r="O4988" s="3">
        <f t="shared" si="771"/>
        <v>1</v>
      </c>
      <c r="P4988" s="3">
        <f t="shared" si="772"/>
        <v>1</v>
      </c>
      <c r="Q4988" s="6">
        <v>15.14</v>
      </c>
      <c r="R4988" s="3">
        <v>0</v>
      </c>
      <c r="S4988" s="3">
        <v>11</v>
      </c>
      <c r="T4988" s="3">
        <v>18</v>
      </c>
      <c r="U4988" s="3">
        <f t="shared" si="773"/>
        <v>2497</v>
      </c>
      <c r="V4988" s="3" t="str">
        <f t="shared" si="774"/>
        <v xml:space="preserve"> 36</v>
      </c>
      <c r="W4988" s="3">
        <f t="shared" si="775"/>
        <v>15.25</v>
      </c>
      <c r="X4988" s="3">
        <v>12</v>
      </c>
      <c r="Y4988" s="6">
        <f t="shared" si="776"/>
        <v>84.5</v>
      </c>
      <c r="Z4988" s="3">
        <f t="shared" si="777"/>
        <v>75</v>
      </c>
      <c r="AA4988" s="3">
        <f t="shared" si="778"/>
        <v>39.701999999999998</v>
      </c>
      <c r="AB4988">
        <f t="shared" si="779"/>
        <v>0</v>
      </c>
      <c r="AC4988" s="14">
        <f>VLOOKUP(X4988,Rates!$A$2:$B$36,2)</f>
        <v>13.49</v>
      </c>
    </row>
    <row r="4989" spans="1:29">
      <c r="A4989">
        <v>731799</v>
      </c>
      <c r="B4989" t="s">
        <v>15</v>
      </c>
      <c r="C4989" s="1">
        <v>0.14169999999999999</v>
      </c>
      <c r="D4989">
        <v>443.78</v>
      </c>
      <c r="E4989" t="s">
        <v>12</v>
      </c>
      <c r="F4989" t="s">
        <v>26</v>
      </c>
      <c r="G4989" t="s">
        <v>14</v>
      </c>
      <c r="H4989" s="1">
        <v>2.9000000000000001E-2</v>
      </c>
      <c r="I4989" s="4">
        <v>37012</v>
      </c>
      <c r="J4989" s="5">
        <v>40909</v>
      </c>
      <c r="K4989" s="3">
        <v>19000</v>
      </c>
      <c r="L4989" s="3">
        <v>88000</v>
      </c>
      <c r="M4989" s="3">
        <v>404</v>
      </c>
      <c r="N4989" s="3">
        <f t="shared" si="770"/>
        <v>0</v>
      </c>
      <c r="O4989" s="3">
        <f t="shared" si="771"/>
        <v>1</v>
      </c>
      <c r="P4989" s="3">
        <f t="shared" si="772"/>
        <v>1</v>
      </c>
      <c r="Q4989" s="6">
        <v>18.260000000000002</v>
      </c>
      <c r="R4989" s="3">
        <v>0</v>
      </c>
      <c r="S4989" s="3">
        <v>12</v>
      </c>
      <c r="T4989" s="3">
        <v>33</v>
      </c>
      <c r="U4989" s="3">
        <f t="shared" si="773"/>
        <v>3897</v>
      </c>
      <c r="V4989" s="3" t="str">
        <f t="shared" si="774"/>
        <v xml:space="preserve"> 60</v>
      </c>
      <c r="W4989" s="3">
        <f t="shared" si="775"/>
        <v>19</v>
      </c>
      <c r="X4989" s="3">
        <v>15</v>
      </c>
      <c r="Y4989" s="6">
        <f t="shared" si="776"/>
        <v>2.9000000000000004</v>
      </c>
      <c r="Z4989" s="3">
        <f t="shared" si="777"/>
        <v>88</v>
      </c>
      <c r="AA4989" s="3">
        <f t="shared" si="778"/>
        <v>0.40400000000000003</v>
      </c>
      <c r="AB4989">
        <f t="shared" si="779"/>
        <v>0</v>
      </c>
      <c r="AC4989" s="14">
        <f>VLOOKUP(X4989,Rates!$A$2:$B$36,2)</f>
        <v>15.99</v>
      </c>
    </row>
    <row r="4990" spans="1:29">
      <c r="A4990">
        <v>601319</v>
      </c>
      <c r="B4990" t="s">
        <v>11</v>
      </c>
      <c r="C4990" s="1">
        <v>6.1699999999999998E-2</v>
      </c>
      <c r="D4990">
        <v>173.85</v>
      </c>
      <c r="E4990" t="s">
        <v>25</v>
      </c>
      <c r="F4990" t="s">
        <v>26</v>
      </c>
      <c r="G4990" t="s">
        <v>14</v>
      </c>
      <c r="H4990" s="1">
        <v>4.8000000000000001E-2</v>
      </c>
      <c r="I4990" s="4">
        <v>35490</v>
      </c>
      <c r="J4990" s="5">
        <v>40909</v>
      </c>
      <c r="K4990" s="3">
        <v>5700</v>
      </c>
      <c r="L4990" s="3">
        <v>38400</v>
      </c>
      <c r="M4990" s="3">
        <v>2545</v>
      </c>
      <c r="N4990" s="3">
        <f t="shared" si="770"/>
        <v>0</v>
      </c>
      <c r="O4990" s="3">
        <f t="shared" si="771"/>
        <v>1</v>
      </c>
      <c r="P4990" s="3">
        <f t="shared" si="772"/>
        <v>1</v>
      </c>
      <c r="Q4990" s="6">
        <v>17.399999999999999</v>
      </c>
      <c r="R4990" s="3">
        <v>0</v>
      </c>
      <c r="S4990" s="3">
        <v>11</v>
      </c>
      <c r="T4990" s="3">
        <v>12</v>
      </c>
      <c r="U4990" s="3">
        <f t="shared" si="773"/>
        <v>5419</v>
      </c>
      <c r="V4990" s="3" t="str">
        <f t="shared" si="774"/>
        <v xml:space="preserve"> 36</v>
      </c>
      <c r="W4990" s="3">
        <f t="shared" si="775"/>
        <v>5.7</v>
      </c>
      <c r="X4990" s="3">
        <v>3</v>
      </c>
      <c r="Y4990" s="6">
        <f t="shared" si="776"/>
        <v>4.8</v>
      </c>
      <c r="Z4990" s="3">
        <f t="shared" si="777"/>
        <v>38.4</v>
      </c>
      <c r="AA4990" s="3">
        <f t="shared" si="778"/>
        <v>2.5449999999999999</v>
      </c>
      <c r="AB4990">
        <f t="shared" si="779"/>
        <v>0</v>
      </c>
      <c r="AC4990" s="14">
        <f>VLOOKUP(X4990,Rates!$A$2:$B$36,2)</f>
        <v>7.24</v>
      </c>
    </row>
    <row r="4991" spans="1:29">
      <c r="A4991">
        <v>714637</v>
      </c>
      <c r="B4991" t="s">
        <v>11</v>
      </c>
      <c r="C4991" s="1">
        <v>0.1343</v>
      </c>
      <c r="D4991">
        <v>101.71</v>
      </c>
      <c r="E4991" t="s">
        <v>28</v>
      </c>
      <c r="F4991" t="s">
        <v>13</v>
      </c>
      <c r="G4991" t="s">
        <v>14</v>
      </c>
      <c r="H4991" s="1">
        <v>0.54700000000000004</v>
      </c>
      <c r="I4991" s="4">
        <v>34304</v>
      </c>
      <c r="J4991" s="5">
        <v>40909</v>
      </c>
      <c r="K4991" s="3">
        <v>3000</v>
      </c>
      <c r="L4991" s="3">
        <v>14400</v>
      </c>
      <c r="M4991" s="3">
        <v>2358</v>
      </c>
      <c r="N4991" s="3">
        <f t="shared" si="770"/>
        <v>1</v>
      </c>
      <c r="O4991" s="3">
        <f t="shared" si="771"/>
        <v>0</v>
      </c>
      <c r="P4991" s="3">
        <f t="shared" si="772"/>
        <v>1</v>
      </c>
      <c r="Q4991" s="6">
        <v>7.92</v>
      </c>
      <c r="R4991" s="3">
        <v>0</v>
      </c>
      <c r="S4991" s="3">
        <v>5</v>
      </c>
      <c r="T4991" s="3">
        <v>5</v>
      </c>
      <c r="U4991" s="3">
        <f t="shared" si="773"/>
        <v>6605</v>
      </c>
      <c r="V4991" s="3" t="str">
        <f t="shared" si="774"/>
        <v xml:space="preserve"> 36</v>
      </c>
      <c r="W4991" s="3">
        <f t="shared" si="775"/>
        <v>3</v>
      </c>
      <c r="X4991" s="3">
        <v>13</v>
      </c>
      <c r="Y4991" s="6">
        <f t="shared" si="776"/>
        <v>54.7</v>
      </c>
      <c r="Z4991" s="3">
        <f t="shared" si="777"/>
        <v>14.4</v>
      </c>
      <c r="AA4991" s="3">
        <f t="shared" si="778"/>
        <v>2.3580000000000001</v>
      </c>
      <c r="AB4991">
        <f t="shared" si="779"/>
        <v>0</v>
      </c>
      <c r="AC4991" s="14">
        <f>VLOOKUP(X4991,Rates!$A$2:$B$36,2)</f>
        <v>13.99</v>
      </c>
    </row>
    <row r="4992" spans="1:29">
      <c r="A4992">
        <v>893563</v>
      </c>
      <c r="B4992" t="s">
        <v>11</v>
      </c>
      <c r="C4992" s="1">
        <v>7.9000000000000001E-2</v>
      </c>
      <c r="D4992">
        <v>219.04</v>
      </c>
      <c r="E4992" t="s">
        <v>16</v>
      </c>
      <c r="F4992" t="s">
        <v>13</v>
      </c>
      <c r="G4992" t="s">
        <v>14</v>
      </c>
      <c r="H4992" s="1">
        <v>0.88800000000000001</v>
      </c>
      <c r="I4992" s="4">
        <v>36800</v>
      </c>
      <c r="J4992" s="5">
        <v>40909</v>
      </c>
      <c r="K4992" s="3">
        <v>7000</v>
      </c>
      <c r="L4992" s="3">
        <v>72000</v>
      </c>
      <c r="M4992" s="3">
        <v>6659</v>
      </c>
      <c r="N4992" s="3">
        <f t="shared" si="770"/>
        <v>1</v>
      </c>
      <c r="O4992" s="3">
        <f t="shared" si="771"/>
        <v>0</v>
      </c>
      <c r="P4992" s="3">
        <f t="shared" si="772"/>
        <v>0</v>
      </c>
      <c r="Q4992" s="6">
        <v>20.72</v>
      </c>
      <c r="R4992" s="3">
        <v>0</v>
      </c>
      <c r="S4992" s="3">
        <v>9</v>
      </c>
      <c r="T4992" s="3">
        <v>28</v>
      </c>
      <c r="U4992" s="3">
        <f t="shared" si="773"/>
        <v>4109</v>
      </c>
      <c r="V4992" s="3" t="str">
        <f t="shared" si="774"/>
        <v xml:space="preserve"> 36</v>
      </c>
      <c r="W4992" s="3">
        <f t="shared" si="775"/>
        <v>7</v>
      </c>
      <c r="X4992" s="3">
        <v>4</v>
      </c>
      <c r="Y4992" s="6">
        <f t="shared" si="776"/>
        <v>88.8</v>
      </c>
      <c r="Z4992" s="3">
        <f t="shared" si="777"/>
        <v>72</v>
      </c>
      <c r="AA4992" s="3">
        <f t="shared" si="778"/>
        <v>6.6589999999999998</v>
      </c>
      <c r="AB4992">
        <f t="shared" si="779"/>
        <v>0</v>
      </c>
      <c r="AC4992" s="14">
        <f>VLOOKUP(X4992,Rates!$A$2:$B$36,2)</f>
        <v>7.49</v>
      </c>
    </row>
    <row r="4993" spans="1:29">
      <c r="A4993">
        <v>500962</v>
      </c>
      <c r="B4993" t="s">
        <v>11</v>
      </c>
      <c r="C4993" s="1">
        <v>7.51E-2</v>
      </c>
      <c r="D4993">
        <v>186.66</v>
      </c>
      <c r="E4993" t="s">
        <v>28</v>
      </c>
      <c r="F4993" t="s">
        <v>26</v>
      </c>
      <c r="G4993" t="s">
        <v>14</v>
      </c>
      <c r="H4993" s="1">
        <v>0.54400000000000004</v>
      </c>
      <c r="I4993" s="4">
        <v>38838</v>
      </c>
      <c r="J4993" s="5">
        <v>40909</v>
      </c>
      <c r="K4993" s="3">
        <v>6000</v>
      </c>
      <c r="L4993" s="3">
        <v>102000</v>
      </c>
      <c r="M4993" s="3">
        <v>22260</v>
      </c>
      <c r="N4993" s="3">
        <f t="shared" si="770"/>
        <v>0</v>
      </c>
      <c r="O4993" s="3">
        <f t="shared" si="771"/>
        <v>1</v>
      </c>
      <c r="P4993" s="3">
        <f t="shared" si="772"/>
        <v>1</v>
      </c>
      <c r="Q4993" s="6">
        <v>18.91</v>
      </c>
      <c r="R4993" s="3">
        <v>0</v>
      </c>
      <c r="S4993" s="3">
        <v>11</v>
      </c>
      <c r="T4993" s="3">
        <v>43</v>
      </c>
      <c r="U4993" s="3">
        <f t="shared" si="773"/>
        <v>2071</v>
      </c>
      <c r="V4993" s="3" t="str">
        <f t="shared" si="774"/>
        <v xml:space="preserve"> 36</v>
      </c>
      <c r="W4993" s="3">
        <f t="shared" si="775"/>
        <v>6</v>
      </c>
      <c r="X4993" s="3">
        <v>4</v>
      </c>
      <c r="Y4993" s="6">
        <f t="shared" si="776"/>
        <v>54.400000000000006</v>
      </c>
      <c r="Z4993" s="3">
        <f t="shared" si="777"/>
        <v>102</v>
      </c>
      <c r="AA4993" s="3">
        <f t="shared" si="778"/>
        <v>22.26</v>
      </c>
      <c r="AB4993">
        <f t="shared" si="779"/>
        <v>0</v>
      </c>
      <c r="AC4993" s="14">
        <f>VLOOKUP(X4993,Rates!$A$2:$B$36,2)</f>
        <v>7.49</v>
      </c>
    </row>
    <row r="4994" spans="1:29">
      <c r="A4994">
        <v>1059843</v>
      </c>
      <c r="B4994" t="s">
        <v>11</v>
      </c>
      <c r="C4994" s="1">
        <v>0.13489999999999999</v>
      </c>
      <c r="D4994">
        <v>33.94</v>
      </c>
      <c r="E4994" t="s">
        <v>21</v>
      </c>
      <c r="F4994" t="s">
        <v>13</v>
      </c>
      <c r="G4994" t="s">
        <v>14</v>
      </c>
      <c r="H4994" s="1">
        <v>0.73099999999999998</v>
      </c>
      <c r="I4994" s="4">
        <v>36434</v>
      </c>
      <c r="J4994" s="5">
        <v>40909</v>
      </c>
      <c r="K4994" s="3">
        <v>1000</v>
      </c>
      <c r="L4994" s="3">
        <v>35100</v>
      </c>
      <c r="M4994" s="3">
        <v>9219</v>
      </c>
      <c r="N4994" s="3">
        <f t="shared" ref="N4994:N5001" si="780">IF(F4994="RENT",1,0)</f>
        <v>1</v>
      </c>
      <c r="O4994" s="3">
        <f t="shared" ref="O4994:O5001" si="781">IF(F4994="MORTGAGE",1,0)</f>
        <v>0</v>
      </c>
      <c r="P4994" s="3">
        <f t="shared" ref="P4994:P5001" si="782">IF(E4994="&lt; 1 year",0,1)</f>
        <v>1</v>
      </c>
      <c r="Q4994" s="6">
        <v>6.19</v>
      </c>
      <c r="R4994" s="3">
        <v>0</v>
      </c>
      <c r="S4994" s="3">
        <v>8</v>
      </c>
      <c r="T4994" s="3">
        <v>17</v>
      </c>
      <c r="U4994" s="3">
        <f t="shared" ref="U4994:U5001" si="783">_xlfn.DAYS(J4994,I4994)</f>
        <v>4475</v>
      </c>
      <c r="V4994" s="3" t="str">
        <f t="shared" ref="V4994:V5001" si="784">LEFT(B4994,3)</f>
        <v xml:space="preserve"> 36</v>
      </c>
      <c r="W4994" s="3">
        <f t="shared" ref="W4994:W5001" si="785">K4994/1000</f>
        <v>1</v>
      </c>
      <c r="X4994" s="3">
        <v>11</v>
      </c>
      <c r="Y4994" s="6">
        <f t="shared" ref="Y4994:Y5001" si="786">H4994*100</f>
        <v>73.099999999999994</v>
      </c>
      <c r="Z4994" s="3">
        <f t="shared" ref="Z4994:Z5001" si="787">L4994/1000</f>
        <v>35.1</v>
      </c>
      <c r="AA4994" s="3">
        <f t="shared" ref="AA4994:AA5001" si="788">M4994/1000</f>
        <v>9.2189999999999994</v>
      </c>
      <c r="AB4994">
        <f t="shared" ref="AB4994:AB5001" si="789">IF(G4994="Charged Off",1,0)</f>
        <v>0</v>
      </c>
      <c r="AC4994" s="14">
        <f>VLOOKUP(X4994,Rates!$A$2:$B$36,2)</f>
        <v>12.74</v>
      </c>
    </row>
    <row r="4995" spans="1:29">
      <c r="A4995">
        <v>1033819</v>
      </c>
      <c r="B4995" t="s">
        <v>15</v>
      </c>
      <c r="C4995" s="1">
        <v>0.1242</v>
      </c>
      <c r="D4995">
        <v>157.21</v>
      </c>
      <c r="E4995" t="s">
        <v>30</v>
      </c>
      <c r="F4995" t="s">
        <v>26</v>
      </c>
      <c r="G4995" t="s">
        <v>19</v>
      </c>
      <c r="H4995" s="1">
        <v>0.52400000000000002</v>
      </c>
      <c r="I4995" s="4">
        <v>31017</v>
      </c>
      <c r="J4995" s="5">
        <v>40909</v>
      </c>
      <c r="K4995" s="3">
        <v>7000</v>
      </c>
      <c r="L4995" s="3">
        <v>56400</v>
      </c>
      <c r="M4995" s="3">
        <v>14255</v>
      </c>
      <c r="N4995" s="3">
        <f t="shared" si="780"/>
        <v>0</v>
      </c>
      <c r="O4995" s="3">
        <f t="shared" si="781"/>
        <v>1</v>
      </c>
      <c r="P4995" s="3">
        <f t="shared" si="782"/>
        <v>1</v>
      </c>
      <c r="Q4995" s="6">
        <v>19.79</v>
      </c>
      <c r="R4995" s="3">
        <v>0</v>
      </c>
      <c r="S4995" s="3">
        <v>9</v>
      </c>
      <c r="T4995" s="3">
        <v>20</v>
      </c>
      <c r="U4995" s="3">
        <f t="shared" si="783"/>
        <v>9892</v>
      </c>
      <c r="V4995" s="3" t="str">
        <f t="shared" si="784"/>
        <v xml:space="preserve"> 60</v>
      </c>
      <c r="W4995" s="3">
        <f t="shared" si="785"/>
        <v>7</v>
      </c>
      <c r="X4995" s="3">
        <v>9</v>
      </c>
      <c r="Y4995" s="6">
        <f t="shared" si="786"/>
        <v>52.400000000000006</v>
      </c>
      <c r="Z4995" s="3">
        <f t="shared" si="787"/>
        <v>56.4</v>
      </c>
      <c r="AA4995" s="3">
        <f t="shared" si="788"/>
        <v>14.255000000000001</v>
      </c>
      <c r="AB4995">
        <f t="shared" si="789"/>
        <v>0</v>
      </c>
      <c r="AC4995" s="14">
        <f>VLOOKUP(X4995,Rates!$A$2:$B$36,2)</f>
        <v>11.44</v>
      </c>
    </row>
    <row r="4996" spans="1:29">
      <c r="A4996">
        <v>787700</v>
      </c>
      <c r="B4996" t="s">
        <v>15</v>
      </c>
      <c r="C4996" s="1">
        <v>0.1099</v>
      </c>
      <c r="D4996">
        <v>494.53</v>
      </c>
      <c r="E4996" t="s">
        <v>16</v>
      </c>
      <c r="F4996" t="s">
        <v>26</v>
      </c>
      <c r="G4996" t="s">
        <v>19</v>
      </c>
      <c r="H4996" s="1">
        <v>0.38400000000000001</v>
      </c>
      <c r="I4996" s="4">
        <v>37895</v>
      </c>
      <c r="J4996" s="5">
        <v>40909</v>
      </c>
      <c r="K4996" s="3">
        <v>22750</v>
      </c>
      <c r="L4996" s="3">
        <v>65000</v>
      </c>
      <c r="M4996" s="3">
        <v>6570</v>
      </c>
      <c r="N4996" s="3">
        <f t="shared" si="780"/>
        <v>0</v>
      </c>
      <c r="O4996" s="3">
        <f t="shared" si="781"/>
        <v>1</v>
      </c>
      <c r="P4996" s="3">
        <f t="shared" si="782"/>
        <v>0</v>
      </c>
      <c r="Q4996" s="6">
        <v>21.69</v>
      </c>
      <c r="R4996" s="3">
        <v>1</v>
      </c>
      <c r="S4996" s="3">
        <v>11</v>
      </c>
      <c r="T4996" s="3">
        <v>40</v>
      </c>
      <c r="U4996" s="3">
        <f t="shared" si="783"/>
        <v>3014</v>
      </c>
      <c r="V4996" s="3" t="str">
        <f t="shared" si="784"/>
        <v xml:space="preserve"> 60</v>
      </c>
      <c r="W4996" s="3">
        <f t="shared" si="785"/>
        <v>22.75</v>
      </c>
      <c r="X4996" s="3">
        <v>8</v>
      </c>
      <c r="Y4996" s="6">
        <f t="shared" si="786"/>
        <v>38.4</v>
      </c>
      <c r="Z4996" s="3">
        <f t="shared" si="787"/>
        <v>65</v>
      </c>
      <c r="AA4996" s="3">
        <f t="shared" si="788"/>
        <v>6.57</v>
      </c>
      <c r="AB4996">
        <f t="shared" si="789"/>
        <v>0</v>
      </c>
      <c r="AC4996" s="14">
        <f>VLOOKUP(X4996,Rates!$A$2:$B$36,2)</f>
        <v>11.39</v>
      </c>
    </row>
    <row r="4997" spans="1:29">
      <c r="A4997">
        <v>468076</v>
      </c>
      <c r="B4997" t="s">
        <v>11</v>
      </c>
      <c r="C4997" s="1">
        <v>0.13220000000000001</v>
      </c>
      <c r="D4997">
        <v>135.21</v>
      </c>
      <c r="E4997" t="s">
        <v>16</v>
      </c>
      <c r="F4997" t="s">
        <v>13</v>
      </c>
      <c r="G4997" t="s">
        <v>14</v>
      </c>
      <c r="H4997" s="1">
        <v>0.68200000000000005</v>
      </c>
      <c r="I4997" s="4">
        <v>32509</v>
      </c>
      <c r="J4997" s="5">
        <v>40909</v>
      </c>
      <c r="K4997" s="3">
        <v>4000</v>
      </c>
      <c r="L4997" s="3">
        <v>42000</v>
      </c>
      <c r="M4997" s="3">
        <v>8661</v>
      </c>
      <c r="N4997" s="3">
        <f t="shared" si="780"/>
        <v>1</v>
      </c>
      <c r="O4997" s="3">
        <f t="shared" si="781"/>
        <v>0</v>
      </c>
      <c r="P4997" s="3">
        <f t="shared" si="782"/>
        <v>0</v>
      </c>
      <c r="Q4997" s="6">
        <v>13.69</v>
      </c>
      <c r="R4997" s="3">
        <v>0</v>
      </c>
      <c r="S4997" s="3">
        <v>10</v>
      </c>
      <c r="T4997" s="3">
        <v>15</v>
      </c>
      <c r="U4997" s="3">
        <f t="shared" si="783"/>
        <v>8400</v>
      </c>
      <c r="V4997" s="3" t="str">
        <f t="shared" si="784"/>
        <v xml:space="preserve"> 36</v>
      </c>
      <c r="W4997" s="3">
        <f t="shared" si="785"/>
        <v>4</v>
      </c>
      <c r="X4997" s="3">
        <v>12</v>
      </c>
      <c r="Y4997" s="6">
        <f t="shared" si="786"/>
        <v>68.2</v>
      </c>
      <c r="Z4997" s="3">
        <f t="shared" si="787"/>
        <v>42</v>
      </c>
      <c r="AA4997" s="3">
        <f t="shared" si="788"/>
        <v>8.6609999999999996</v>
      </c>
      <c r="AB4997">
        <f t="shared" si="789"/>
        <v>0</v>
      </c>
      <c r="AC4997" s="14">
        <f>VLOOKUP(X4997,Rates!$A$2:$B$36,2)</f>
        <v>13.49</v>
      </c>
    </row>
    <row r="4998" spans="1:29">
      <c r="A4998">
        <v>830165</v>
      </c>
      <c r="B4998" t="s">
        <v>11</v>
      </c>
      <c r="C4998" s="1">
        <v>0.15989999999999999</v>
      </c>
      <c r="D4998">
        <v>843.66</v>
      </c>
      <c r="E4998" t="s">
        <v>18</v>
      </c>
      <c r="F4998" t="s">
        <v>26</v>
      </c>
      <c r="G4998" t="s">
        <v>14</v>
      </c>
      <c r="H4998" s="1">
        <v>0.61299999999999999</v>
      </c>
      <c r="I4998" s="4">
        <v>34759</v>
      </c>
      <c r="J4998" s="5">
        <v>40909</v>
      </c>
      <c r="K4998" s="3">
        <v>24000</v>
      </c>
      <c r="L4998" s="3">
        <v>107000</v>
      </c>
      <c r="M4998" s="3">
        <v>13247</v>
      </c>
      <c r="N4998" s="3">
        <f t="shared" si="780"/>
        <v>0</v>
      </c>
      <c r="O4998" s="3">
        <f t="shared" si="781"/>
        <v>1</v>
      </c>
      <c r="P4998" s="3">
        <f t="shared" si="782"/>
        <v>1</v>
      </c>
      <c r="Q4998" s="6">
        <v>9.85</v>
      </c>
      <c r="R4998" s="3">
        <v>1</v>
      </c>
      <c r="S4998" s="3">
        <v>13</v>
      </c>
      <c r="T4998" s="3">
        <v>40</v>
      </c>
      <c r="U4998" s="3">
        <f t="shared" si="783"/>
        <v>6150</v>
      </c>
      <c r="V4998" s="3" t="str">
        <f t="shared" si="784"/>
        <v xml:space="preserve"> 36</v>
      </c>
      <c r="W4998" s="3">
        <f t="shared" si="785"/>
        <v>24</v>
      </c>
      <c r="X4998" s="3">
        <v>17</v>
      </c>
      <c r="Y4998" s="6">
        <f t="shared" si="786"/>
        <v>61.3</v>
      </c>
      <c r="Z4998" s="3">
        <f t="shared" si="787"/>
        <v>107</v>
      </c>
      <c r="AA4998" s="3">
        <f t="shared" si="788"/>
        <v>13.247</v>
      </c>
      <c r="AB4998">
        <f t="shared" si="789"/>
        <v>0</v>
      </c>
      <c r="AC4998" s="14">
        <f>VLOOKUP(X4998,Rates!$A$2:$B$36,2)</f>
        <v>17.989999999999998</v>
      </c>
    </row>
    <row r="4999" spans="1:29">
      <c r="A4999">
        <v>720131</v>
      </c>
      <c r="B4999" t="s">
        <v>15</v>
      </c>
      <c r="C4999" s="1">
        <v>0.17510000000000001</v>
      </c>
      <c r="D4999">
        <v>753.83</v>
      </c>
      <c r="E4999" t="s">
        <v>18</v>
      </c>
      <c r="F4999" t="s">
        <v>13</v>
      </c>
      <c r="G4999" t="s">
        <v>19</v>
      </c>
      <c r="H4999" s="1">
        <v>0.70499999999999996</v>
      </c>
      <c r="I4999" s="4">
        <v>36678</v>
      </c>
      <c r="J4999" s="5">
        <v>40909</v>
      </c>
      <c r="K4999" s="3">
        <v>30000</v>
      </c>
      <c r="L4999" s="3">
        <v>170004</v>
      </c>
      <c r="M4999" s="3">
        <v>34248</v>
      </c>
      <c r="N4999" s="3">
        <f t="shared" si="780"/>
        <v>1</v>
      </c>
      <c r="O4999" s="3">
        <f t="shared" si="781"/>
        <v>0</v>
      </c>
      <c r="P4999" s="3">
        <f t="shared" si="782"/>
        <v>1</v>
      </c>
      <c r="Q4999" s="6">
        <v>7.45</v>
      </c>
      <c r="R4999" s="3">
        <v>0</v>
      </c>
      <c r="S4999" s="3">
        <v>17</v>
      </c>
      <c r="T4999" s="3">
        <v>23</v>
      </c>
      <c r="U4999" s="3">
        <f t="shared" si="783"/>
        <v>4231</v>
      </c>
      <c r="V4999" s="3" t="str">
        <f t="shared" si="784"/>
        <v xml:space="preserve"> 60</v>
      </c>
      <c r="W4999" s="3">
        <f t="shared" si="785"/>
        <v>30</v>
      </c>
      <c r="X4999" s="3">
        <v>24</v>
      </c>
      <c r="Y4999" s="6">
        <f t="shared" si="786"/>
        <v>70.5</v>
      </c>
      <c r="Z4999" s="3">
        <f t="shared" si="787"/>
        <v>170.00399999999999</v>
      </c>
      <c r="AA4999" s="3">
        <f t="shared" si="788"/>
        <v>34.247999999999998</v>
      </c>
      <c r="AB4999">
        <f t="shared" si="789"/>
        <v>0</v>
      </c>
      <c r="AC4999" s="14">
        <f>VLOOKUP(X4999,Rates!$A$2:$B$36,2)</f>
        <v>25.49</v>
      </c>
    </row>
    <row r="5000" spans="1:29">
      <c r="A5000">
        <v>646675</v>
      </c>
      <c r="B5000" t="s">
        <v>11</v>
      </c>
      <c r="C5000" s="1">
        <v>9.6299999999999997E-2</v>
      </c>
      <c r="D5000">
        <v>481.41</v>
      </c>
      <c r="E5000" t="s">
        <v>12</v>
      </c>
      <c r="F5000" t="s">
        <v>26</v>
      </c>
      <c r="G5000" t="s">
        <v>14</v>
      </c>
      <c r="H5000" s="1">
        <v>0.20899999999999999</v>
      </c>
      <c r="I5000" s="4">
        <v>37803</v>
      </c>
      <c r="J5000" s="5">
        <v>40909</v>
      </c>
      <c r="K5000" s="3">
        <v>15000</v>
      </c>
      <c r="L5000" s="3">
        <v>32304</v>
      </c>
      <c r="M5000" s="3">
        <v>11619</v>
      </c>
      <c r="N5000" s="3">
        <f t="shared" si="780"/>
        <v>0</v>
      </c>
      <c r="O5000" s="3">
        <f t="shared" si="781"/>
        <v>1</v>
      </c>
      <c r="P5000" s="3">
        <f t="shared" si="782"/>
        <v>1</v>
      </c>
      <c r="Q5000" s="6">
        <v>22.51</v>
      </c>
      <c r="R5000" s="3">
        <v>0</v>
      </c>
      <c r="S5000" s="3">
        <v>9</v>
      </c>
      <c r="T5000" s="3">
        <v>13</v>
      </c>
      <c r="U5000" s="3">
        <f t="shared" si="783"/>
        <v>3106</v>
      </c>
      <c r="V5000" s="3" t="str">
        <f t="shared" si="784"/>
        <v xml:space="preserve"> 36</v>
      </c>
      <c r="W5000" s="3">
        <f t="shared" si="785"/>
        <v>15</v>
      </c>
      <c r="X5000" s="3">
        <v>6</v>
      </c>
      <c r="Y5000" s="6">
        <f t="shared" si="786"/>
        <v>20.9</v>
      </c>
      <c r="Z5000" s="3">
        <f t="shared" si="787"/>
        <v>32.304000000000002</v>
      </c>
      <c r="AA5000" s="3">
        <f t="shared" si="788"/>
        <v>11.619</v>
      </c>
      <c r="AB5000">
        <f t="shared" si="789"/>
        <v>0</v>
      </c>
      <c r="AC5000" s="14">
        <f>VLOOKUP(X5000,Rates!$A$2:$B$36,2)</f>
        <v>8.24</v>
      </c>
    </row>
    <row r="5001" spans="1:29">
      <c r="A5001">
        <v>795948</v>
      </c>
      <c r="B5001" t="s">
        <v>15</v>
      </c>
      <c r="C5001" s="1">
        <v>0.10589999999999999</v>
      </c>
      <c r="D5001">
        <v>344.62</v>
      </c>
      <c r="E5001" t="s">
        <v>16</v>
      </c>
      <c r="F5001" t="s">
        <v>13</v>
      </c>
      <c r="G5001" t="s">
        <v>14</v>
      </c>
      <c r="H5001" s="1">
        <v>4.0000000000000001E-3</v>
      </c>
      <c r="I5001" s="4">
        <v>39569</v>
      </c>
      <c r="J5001" s="5">
        <v>40909</v>
      </c>
      <c r="K5001" s="3">
        <v>16000</v>
      </c>
      <c r="L5001" s="3">
        <v>43000</v>
      </c>
      <c r="M5001" s="3">
        <v>298</v>
      </c>
      <c r="N5001" s="3">
        <f t="shared" si="780"/>
        <v>1</v>
      </c>
      <c r="O5001" s="3">
        <f t="shared" si="781"/>
        <v>0</v>
      </c>
      <c r="P5001" s="3">
        <f t="shared" si="782"/>
        <v>0</v>
      </c>
      <c r="Q5001" s="6">
        <v>0.42</v>
      </c>
      <c r="R5001" s="3">
        <v>0</v>
      </c>
      <c r="S5001" s="3">
        <v>7</v>
      </c>
      <c r="T5001" s="3">
        <v>10</v>
      </c>
      <c r="U5001" s="3">
        <f t="shared" si="783"/>
        <v>1340</v>
      </c>
      <c r="V5001" s="3" t="str">
        <f t="shared" si="784"/>
        <v xml:space="preserve"> 60</v>
      </c>
      <c r="W5001" s="3">
        <f t="shared" si="785"/>
        <v>16</v>
      </c>
      <c r="X5001" s="3">
        <v>7</v>
      </c>
      <c r="Y5001" s="6">
        <f t="shared" si="786"/>
        <v>0.4</v>
      </c>
      <c r="Z5001" s="3">
        <f t="shared" si="787"/>
        <v>43</v>
      </c>
      <c r="AA5001" s="3">
        <f t="shared" si="788"/>
        <v>0.29799999999999999</v>
      </c>
      <c r="AB5001">
        <f t="shared" si="789"/>
        <v>0</v>
      </c>
      <c r="AC5001" s="14">
        <f>VLOOKUP(X5001,Rates!$A$2:$B$36,2)</f>
        <v>10.49</v>
      </c>
    </row>
  </sheetData>
  <pageMargins left="0.7" right="0.7" top="0.75" bottom="0.75" header="0.3" footer="0.3"/>
  <pageSetup orientation="portrait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6"/>
  <sheetViews>
    <sheetView workbookViewId="0">
      <selection activeCell="B16" sqref="B16"/>
    </sheetView>
  </sheetViews>
  <sheetFormatPr baseColWidth="10" defaultColWidth="8.83203125" defaultRowHeight="15"/>
  <cols>
    <col min="1" max="1" width="10.83203125" customWidth="1"/>
    <col min="2" max="2" width="10.33203125" customWidth="1"/>
  </cols>
  <sheetData>
    <row r="1" spans="1:2">
      <c r="A1" s="13" t="s">
        <v>50</v>
      </c>
      <c r="B1" s="13" t="s">
        <v>52</v>
      </c>
    </row>
    <row r="2" spans="1:2">
      <c r="A2">
        <v>1</v>
      </c>
      <c r="B2">
        <v>5.32</v>
      </c>
    </row>
    <row r="3" spans="1:2">
      <c r="A3">
        <v>2</v>
      </c>
      <c r="B3">
        <v>6.99</v>
      </c>
    </row>
    <row r="4" spans="1:2">
      <c r="A4">
        <v>3</v>
      </c>
      <c r="B4">
        <v>7.24</v>
      </c>
    </row>
    <row r="5" spans="1:2">
      <c r="A5">
        <v>4</v>
      </c>
      <c r="B5">
        <v>7.49</v>
      </c>
    </row>
    <row r="6" spans="1:2">
      <c r="A6">
        <v>5</v>
      </c>
      <c r="B6">
        <v>7.99</v>
      </c>
    </row>
    <row r="7" spans="1:2">
      <c r="A7">
        <v>6</v>
      </c>
      <c r="B7">
        <v>8.24</v>
      </c>
    </row>
    <row r="8" spans="1:2">
      <c r="A8">
        <v>7</v>
      </c>
      <c r="B8">
        <v>10.49</v>
      </c>
    </row>
    <row r="9" spans="1:2">
      <c r="A9">
        <v>8</v>
      </c>
      <c r="B9">
        <v>11.39</v>
      </c>
    </row>
    <row r="10" spans="1:2">
      <c r="A10">
        <v>9</v>
      </c>
      <c r="B10">
        <v>11.44</v>
      </c>
    </row>
    <row r="11" spans="1:2">
      <c r="A11">
        <v>10</v>
      </c>
      <c r="B11">
        <v>11.49</v>
      </c>
    </row>
    <row r="12" spans="1:2">
      <c r="A12">
        <v>11</v>
      </c>
      <c r="B12">
        <v>12.74</v>
      </c>
    </row>
    <row r="13" spans="1:2">
      <c r="A13">
        <v>12</v>
      </c>
      <c r="B13">
        <v>13.49</v>
      </c>
    </row>
    <row r="14" spans="1:2">
      <c r="A14">
        <v>13</v>
      </c>
      <c r="B14">
        <v>13.99</v>
      </c>
    </row>
    <row r="15" spans="1:2">
      <c r="A15">
        <v>14</v>
      </c>
      <c r="B15">
        <v>14.99</v>
      </c>
    </row>
    <row r="16" spans="1:2">
      <c r="A16">
        <v>15</v>
      </c>
      <c r="B16">
        <v>15.99</v>
      </c>
    </row>
    <row r="17" spans="1:2">
      <c r="A17">
        <v>16</v>
      </c>
      <c r="B17">
        <v>16.989999999999998</v>
      </c>
    </row>
    <row r="18" spans="1:2">
      <c r="A18">
        <v>17</v>
      </c>
      <c r="B18">
        <v>17.989999999999998</v>
      </c>
    </row>
    <row r="19" spans="1:2">
      <c r="A19">
        <v>18</v>
      </c>
      <c r="B19">
        <v>18.989999999999998</v>
      </c>
    </row>
    <row r="20" spans="1:2">
      <c r="A20">
        <v>19</v>
      </c>
      <c r="B20">
        <v>19.989999999999998</v>
      </c>
    </row>
    <row r="21" spans="1:2">
      <c r="A21">
        <v>20</v>
      </c>
      <c r="B21">
        <v>21.49</v>
      </c>
    </row>
    <row r="22" spans="1:2">
      <c r="A22">
        <v>21</v>
      </c>
      <c r="B22">
        <v>22.74</v>
      </c>
    </row>
    <row r="23" spans="1:2">
      <c r="A23">
        <v>22</v>
      </c>
      <c r="B23">
        <v>23.99</v>
      </c>
    </row>
    <row r="24" spans="1:2">
      <c r="A24">
        <v>23</v>
      </c>
      <c r="B24">
        <v>24.74</v>
      </c>
    </row>
    <row r="25" spans="1:2">
      <c r="A25">
        <v>24</v>
      </c>
      <c r="B25">
        <v>25.49</v>
      </c>
    </row>
    <row r="26" spans="1:2">
      <c r="A26">
        <v>25</v>
      </c>
      <c r="B26">
        <v>26.24</v>
      </c>
    </row>
    <row r="27" spans="1:2">
      <c r="A27">
        <v>26</v>
      </c>
      <c r="B27">
        <v>28.69</v>
      </c>
    </row>
    <row r="28" spans="1:2">
      <c r="A28">
        <v>27</v>
      </c>
      <c r="B28">
        <v>29.49</v>
      </c>
    </row>
    <row r="29" spans="1:2">
      <c r="A29">
        <v>28</v>
      </c>
      <c r="B29">
        <v>29.99</v>
      </c>
    </row>
    <row r="30" spans="1:2">
      <c r="A30">
        <v>29</v>
      </c>
      <c r="B30">
        <v>30.49</v>
      </c>
    </row>
    <row r="31" spans="1:2">
      <c r="A31">
        <v>30</v>
      </c>
      <c r="B31">
        <v>30.74</v>
      </c>
    </row>
    <row r="32" spans="1:2">
      <c r="A32">
        <v>31</v>
      </c>
      <c r="B32">
        <v>30.79</v>
      </c>
    </row>
    <row r="33" spans="1:2">
      <c r="A33">
        <v>32</v>
      </c>
      <c r="B33">
        <v>30.84</v>
      </c>
    </row>
    <row r="34" spans="1:2">
      <c r="A34">
        <v>33</v>
      </c>
      <c r="B34">
        <v>30.89</v>
      </c>
    </row>
    <row r="35" spans="1:2">
      <c r="A35">
        <v>34</v>
      </c>
      <c r="B35">
        <v>30.94</v>
      </c>
    </row>
    <row r="36" spans="1:2">
      <c r="A36">
        <v>35</v>
      </c>
      <c r="B36">
        <v>30.99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5K Sample</vt:lpstr>
      <vt:lpstr>Rates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Hernke</dc:creator>
  <cp:lastModifiedBy>KYUNGJIN CHO</cp:lastModifiedBy>
  <dcterms:created xsi:type="dcterms:W3CDTF">2015-11-02T21:04:04Z</dcterms:created>
  <dcterms:modified xsi:type="dcterms:W3CDTF">2019-04-25T19:39:45Z</dcterms:modified>
</cp:coreProperties>
</file>